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 Projects\"/>
    </mc:Choice>
  </mc:AlternateContent>
  <xr:revisionPtr revIDLastSave="0" documentId="13_ncr:1_{A50A6C20-21C5-4774-BD4C-7AB332A3F2C3}" xr6:coauthVersionLast="47" xr6:coauthVersionMax="47" xr10:uidLastSave="{00000000-0000-0000-0000-000000000000}"/>
  <bookViews>
    <workbookView xWindow="1950" yWindow="1950" windowWidth="28800" windowHeight="15435" tabRatio="949" xr2:uid="{00000000-000D-0000-FFFF-FFFF00000000}"/>
  </bookViews>
  <sheets>
    <sheet name="Main Menu" sheetId="28" r:id="rId1"/>
    <sheet name="Hold" sheetId="46" state="veryHidden" r:id="rId2"/>
    <sheet name="Rx Report" sheetId="34" r:id="rId3"/>
    <sheet name="Facility Inventory List" sheetId="32" r:id="rId4"/>
    <sheet name="Facility Stock Report Original" sheetId="26" r:id="rId5"/>
    <sheet name="MMS Stock Update" sheetId="39" r:id="rId6"/>
    <sheet name="Last Ordered" sheetId="47" r:id="rId7"/>
    <sheet name="Bophelo Clinic" sheetId="41" r:id="rId8"/>
    <sheet name="Kgakala Clinic" sheetId="12" r:id="rId9"/>
    <sheet name="Leeudoringstad CHC" sheetId="45" r:id="rId10"/>
    <sheet name="Makwassie Clinic" sheetId="14" r:id="rId11"/>
    <sheet name="Segametsi Mogaetsho Clinic" sheetId="37" r:id="rId12"/>
    <sheet name="Tswelelang 1 Clinic" sheetId="16" r:id="rId13"/>
    <sheet name="Tswelelang 2 CHC" sheetId="17" r:id="rId14"/>
    <sheet name="Wolmaransstad Town Clinic" sheetId="18" r:id="rId15"/>
    <sheet name="Nic Bodenstein Hospital" sheetId="35" r:id="rId16"/>
    <sheet name="Full Report" sheetId="21" r:id="rId17"/>
    <sheet name="% Availability" sheetId="38" r:id="rId18"/>
    <sheet name="Data Collection" sheetId="48" r:id="rId19"/>
  </sheets>
  <functionGroups builtInGroupCount="19"/>
  <definedNames>
    <definedName name="_xlnm._FilterDatabase" localSheetId="17" hidden="1">'% Availability'!#REF!</definedName>
    <definedName name="_xlnm._FilterDatabase" localSheetId="7" hidden="1">'Bophelo Clinic'!$A$3:$Q$144</definedName>
    <definedName name="_xlnm._FilterDatabase" localSheetId="3" hidden="1">'Facility Inventory List'!$A$1:$E$142</definedName>
    <definedName name="_xlnm._FilterDatabase" localSheetId="4" hidden="1">'Facility Stock Report Original'!$A$1:$E$1</definedName>
    <definedName name="_xlnm._FilterDatabase" localSheetId="16" hidden="1">'Full Report'!$A$24:$X$503</definedName>
    <definedName name="_xlnm._FilterDatabase" localSheetId="8" hidden="1">'Kgakala Clinic'!$A$3:$Q$144</definedName>
    <definedName name="_xlnm._FilterDatabase" localSheetId="6" hidden="1">'Last Ordered'!$A$1:$I$6532</definedName>
    <definedName name="_xlnm._FilterDatabase" localSheetId="9" hidden="1">'Leeudoringstad CHC'!$A$3:$Q$144</definedName>
    <definedName name="_xlnm._FilterDatabase" localSheetId="10" hidden="1">'Makwassie Clinic'!$A$3:$Q$144</definedName>
    <definedName name="_xlnm._FilterDatabase" localSheetId="5" hidden="1">'MMS Stock Update'!$A$1:$O$1652</definedName>
    <definedName name="_xlnm._FilterDatabase" localSheetId="15" hidden="1">'Nic Bodenstein Hospital'!$A$3:$G$40</definedName>
    <definedName name="_xlnm._FilterDatabase" localSheetId="2" hidden="1">'Rx Report'!#REF!</definedName>
    <definedName name="_xlnm._FilterDatabase" localSheetId="11" hidden="1">'Segametsi Mogaetsho Clinic'!$A$3:$Q$144</definedName>
    <definedName name="_xlnm._FilterDatabase" localSheetId="12" hidden="1">'Tswelelang 1 Clinic'!$A$3:$Q$144</definedName>
    <definedName name="_xlnm._FilterDatabase" localSheetId="13" hidden="1">'Tswelelang 2 CHC'!$A$3:$Q$144</definedName>
    <definedName name="_xlnm._FilterDatabase" localSheetId="14" hidden="1">'Wolmaransstad Town Clinic'!$A$3:$Q$144</definedName>
    <definedName name="Abacavir_20mg_1mL_240_mL">#REF!</definedName>
    <definedName name="Airway">'Last Ordered'!$D$68:$D$76</definedName>
    <definedName name="DES">'Last Ordered'!$D$2:$D$3987</definedName>
    <definedName name="ICN">'Last Ordered'!$B$2:$B$3987</definedName>
    <definedName name="ICN_ALL">#REF!</definedName>
    <definedName name="ICN_COUNT">#REF!-1</definedName>
    <definedName name="ICN_LST">OFFSET(ICN_ALL,0,0,ICN_COUNT,1)</definedName>
    <definedName name="NSN">'Last Ordered'!$A$2:$A$3987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4" i="38" l="1"/>
  <c r="M213" i="38" s="1"/>
  <c r="Z14" i="21" s="1"/>
  <c r="L214" i="38"/>
  <c r="L213" i="38" s="1"/>
  <c r="Y14" i="21" s="1"/>
  <c r="K214" i="38"/>
  <c r="K213" i="38" s="1"/>
  <c r="X14" i="21" s="1"/>
  <c r="J213" i="38"/>
  <c r="W14" i="21" s="1"/>
  <c r="J214" i="38"/>
  <c r="I213" i="38"/>
  <c r="V14" i="21" s="1"/>
  <c r="I214" i="38"/>
  <c r="H214" i="38"/>
  <c r="H213" i="38" s="1"/>
  <c r="U14" i="21" s="1"/>
  <c r="G214" i="38"/>
  <c r="G213" i="38" s="1"/>
  <c r="T14" i="21" s="1"/>
  <c r="F214" i="38"/>
  <c r="F213" i="38" s="1"/>
  <c r="S14" i="21" s="1"/>
  <c r="E213" i="38"/>
  <c r="R14" i="21" s="1"/>
  <c r="E214" i="38"/>
  <c r="D214" i="38"/>
  <c r="D213" i="38" s="1"/>
  <c r="Q14" i="21" s="1"/>
  <c r="M209" i="38"/>
  <c r="Z13" i="21" s="1"/>
  <c r="M210" i="38"/>
  <c r="Y13" i="21"/>
  <c r="L209" i="38"/>
  <c r="L210" i="38"/>
  <c r="K209" i="38"/>
  <c r="X13" i="21" s="1"/>
  <c r="K210" i="38"/>
  <c r="J210" i="38"/>
  <c r="J209" i="38" s="1"/>
  <c r="W13" i="21" s="1"/>
  <c r="I210" i="38"/>
  <c r="I209" i="38" s="1"/>
  <c r="V13" i="21" s="1"/>
  <c r="H210" i="38"/>
  <c r="H209" i="38" s="1"/>
  <c r="U13" i="21" s="1"/>
  <c r="G209" i="38"/>
  <c r="T13" i="21" s="1"/>
  <c r="G210" i="38"/>
  <c r="F210" i="38"/>
  <c r="F209" i="38" s="1"/>
  <c r="S13" i="21" s="1"/>
  <c r="E209" i="38"/>
  <c r="R13" i="21" s="1"/>
  <c r="E210" i="38"/>
  <c r="Q13" i="21"/>
  <c r="D209" i="38"/>
  <c r="D210" i="38"/>
  <c r="M205" i="38"/>
  <c r="Z12" i="21" s="1"/>
  <c r="M206" i="38"/>
  <c r="L206" i="38"/>
  <c r="L205" i="38" s="1"/>
  <c r="Y12" i="21" s="1"/>
  <c r="K206" i="38"/>
  <c r="K205" i="38" s="1"/>
  <c r="X12" i="21" s="1"/>
  <c r="J206" i="38"/>
  <c r="J205" i="38" s="1"/>
  <c r="W12" i="21" s="1"/>
  <c r="I205" i="38"/>
  <c r="V12" i="21" s="1"/>
  <c r="I206" i="38"/>
  <c r="H206" i="38"/>
  <c r="H205" i="38" s="1"/>
  <c r="U12" i="21" s="1"/>
  <c r="G205" i="38"/>
  <c r="T12" i="21" s="1"/>
  <c r="G206" i="38"/>
  <c r="S12" i="21"/>
  <c r="F205" i="38"/>
  <c r="F206" i="38"/>
  <c r="E205" i="38"/>
  <c r="R12" i="21" s="1"/>
  <c r="E206" i="38"/>
  <c r="D206" i="38"/>
  <c r="D205" i="38" s="1"/>
  <c r="Q12" i="21" s="1"/>
  <c r="M202" i="38"/>
  <c r="M201" i="38" s="1"/>
  <c r="Z11" i="21" s="1"/>
  <c r="L202" i="38"/>
  <c r="L201" i="38" s="1"/>
  <c r="Y11" i="21" s="1"/>
  <c r="K201" i="38"/>
  <c r="X11" i="21" s="1"/>
  <c r="K202" i="38"/>
  <c r="J202" i="38"/>
  <c r="J201" i="38" s="1"/>
  <c r="W11" i="21" s="1"/>
  <c r="I201" i="38"/>
  <c r="V11" i="21" s="1"/>
  <c r="I202" i="38"/>
  <c r="U11" i="21"/>
  <c r="H201" i="38"/>
  <c r="H202" i="38"/>
  <c r="G201" i="38"/>
  <c r="T11" i="21" s="1"/>
  <c r="G202" i="38"/>
  <c r="F202" i="38"/>
  <c r="F201" i="38" s="1"/>
  <c r="S11" i="21" s="1"/>
  <c r="E202" i="38"/>
  <c r="E201" i="38" s="1"/>
  <c r="R11" i="21" s="1"/>
  <c r="D202" i="38"/>
  <c r="D201" i="38" s="1"/>
  <c r="Q11" i="21" s="1"/>
  <c r="M186" i="38"/>
  <c r="Z10" i="21" s="1"/>
  <c r="M187" i="38"/>
  <c r="L187" i="38"/>
  <c r="L186" i="38" s="1"/>
  <c r="Y10" i="21" s="1"/>
  <c r="K186" i="38"/>
  <c r="X10" i="21" s="1"/>
  <c r="K187" i="38"/>
  <c r="W10" i="21"/>
  <c r="J186" i="38"/>
  <c r="J187" i="38"/>
  <c r="I186" i="38"/>
  <c r="V10" i="21" s="1"/>
  <c r="I187" i="38"/>
  <c r="H187" i="38"/>
  <c r="H186" i="38" s="1"/>
  <c r="U10" i="21" s="1"/>
  <c r="G187" i="38"/>
  <c r="G186" i="38" s="1"/>
  <c r="T10" i="21" s="1"/>
  <c r="F187" i="38"/>
  <c r="F186" i="38" s="1"/>
  <c r="S10" i="21" s="1"/>
  <c r="E186" i="38"/>
  <c r="R10" i="21" s="1"/>
  <c r="E187" i="38"/>
  <c r="D187" i="38"/>
  <c r="D186" i="38" s="1"/>
  <c r="Q10" i="21" s="1"/>
  <c r="M179" i="38"/>
  <c r="Z9" i="21" s="1"/>
  <c r="M180" i="38"/>
  <c r="Y9" i="21"/>
  <c r="L179" i="38"/>
  <c r="L180" i="38"/>
  <c r="K179" i="38"/>
  <c r="X9" i="21" s="1"/>
  <c r="K180" i="38"/>
  <c r="J180" i="38"/>
  <c r="J179" i="38" s="1"/>
  <c r="W9" i="21" s="1"/>
  <c r="I180" i="38"/>
  <c r="I179" i="38" s="1"/>
  <c r="V9" i="21" s="1"/>
  <c r="H180" i="38"/>
  <c r="H179" i="38" s="1"/>
  <c r="U9" i="21" s="1"/>
  <c r="G179" i="38"/>
  <c r="T9" i="21" s="1"/>
  <c r="G180" i="38"/>
  <c r="F180" i="38"/>
  <c r="F179" i="38" s="1"/>
  <c r="S9" i="21" s="1"/>
  <c r="E179" i="38"/>
  <c r="R9" i="21" s="1"/>
  <c r="E180" i="38"/>
  <c r="Q9" i="21"/>
  <c r="D179" i="38"/>
  <c r="D180" i="38"/>
  <c r="M169" i="38"/>
  <c r="Z8" i="21" s="1"/>
  <c r="M170" i="38"/>
  <c r="L170" i="38"/>
  <c r="L169" i="38" s="1"/>
  <c r="Y8" i="21" s="1"/>
  <c r="K170" i="38"/>
  <c r="K169" i="38" s="1"/>
  <c r="X8" i="21" s="1"/>
  <c r="J170" i="38"/>
  <c r="J169" i="38" s="1"/>
  <c r="W8" i="21" s="1"/>
  <c r="I169" i="38"/>
  <c r="V8" i="21" s="1"/>
  <c r="I170" i="38"/>
  <c r="H170" i="38"/>
  <c r="H169" i="38" s="1"/>
  <c r="U8" i="21" s="1"/>
  <c r="G169" i="38"/>
  <c r="T8" i="21" s="1"/>
  <c r="G170" i="38"/>
  <c r="S8" i="21"/>
  <c r="F169" i="38"/>
  <c r="F170" i="38"/>
  <c r="E169" i="38"/>
  <c r="R8" i="21" s="1"/>
  <c r="E170" i="38"/>
  <c r="D170" i="38"/>
  <c r="D169" i="38" s="1"/>
  <c r="Q8" i="21" s="1"/>
  <c r="M158" i="38"/>
  <c r="M157" i="38" s="1"/>
  <c r="Z7" i="21" s="1"/>
  <c r="L158" i="38"/>
  <c r="L157" i="38" s="1"/>
  <c r="Y7" i="21" s="1"/>
  <c r="K157" i="38"/>
  <c r="X7" i="21" s="1"/>
  <c r="K158" i="38"/>
  <c r="J158" i="38"/>
  <c r="J157" i="38" s="1"/>
  <c r="W7" i="21" s="1"/>
  <c r="I157" i="38"/>
  <c r="V7" i="21" s="1"/>
  <c r="I158" i="38"/>
  <c r="U7" i="21"/>
  <c r="H157" i="38"/>
  <c r="H158" i="38"/>
  <c r="G157" i="38"/>
  <c r="T7" i="21" s="1"/>
  <c r="G158" i="38"/>
  <c r="F158" i="38"/>
  <c r="F157" i="38" s="1"/>
  <c r="S7" i="21" s="1"/>
  <c r="E158" i="38"/>
  <c r="E157" i="38" s="1"/>
  <c r="R7" i="21" s="1"/>
  <c r="D158" i="38"/>
  <c r="D157" i="38" s="1"/>
  <c r="Q7" i="21" s="1"/>
  <c r="M138" i="38"/>
  <c r="Z6" i="21" s="1"/>
  <c r="M139" i="38"/>
  <c r="L139" i="38"/>
  <c r="L138" i="38" s="1"/>
  <c r="Y6" i="21" s="1"/>
  <c r="K138" i="38"/>
  <c r="X6" i="21" s="1"/>
  <c r="K139" i="38"/>
  <c r="W6" i="21"/>
  <c r="J138" i="38"/>
  <c r="J139" i="38"/>
  <c r="I138" i="38"/>
  <c r="V6" i="21" s="1"/>
  <c r="I139" i="38"/>
  <c r="H139" i="38"/>
  <c r="H138" i="38" s="1"/>
  <c r="U6" i="21" s="1"/>
  <c r="G139" i="38"/>
  <c r="G138" i="38" s="1"/>
  <c r="T6" i="21" s="1"/>
  <c r="F139" i="38"/>
  <c r="F138" i="38" s="1"/>
  <c r="S6" i="21" s="1"/>
  <c r="E138" i="38"/>
  <c r="R6" i="21" s="1"/>
  <c r="E139" i="38"/>
  <c r="D139" i="38"/>
  <c r="D138" i="38" s="1"/>
  <c r="Q6" i="21" s="1"/>
  <c r="M122" i="38"/>
  <c r="Z5" i="21" s="1"/>
  <c r="M123" i="38"/>
  <c r="Y5" i="21"/>
  <c r="L122" i="38"/>
  <c r="L123" i="38"/>
  <c r="K122" i="38"/>
  <c r="X5" i="21" s="1"/>
  <c r="K123" i="38"/>
  <c r="J123" i="38"/>
  <c r="J122" i="38" s="1"/>
  <c r="W5" i="21" s="1"/>
  <c r="I123" i="38"/>
  <c r="I122" i="38" s="1"/>
  <c r="V5" i="21" s="1"/>
  <c r="H123" i="38"/>
  <c r="H122" i="38" s="1"/>
  <c r="U5" i="21" s="1"/>
  <c r="G122" i="38"/>
  <c r="T5" i="21" s="1"/>
  <c r="G123" i="38"/>
  <c r="F123" i="38"/>
  <c r="F122" i="38" s="1"/>
  <c r="S5" i="21" s="1"/>
  <c r="E122" i="38"/>
  <c r="R5" i="21" s="1"/>
  <c r="E123" i="38"/>
  <c r="Q5" i="21"/>
  <c r="D122" i="38"/>
  <c r="D123" i="38"/>
  <c r="M3" i="38"/>
  <c r="M2" i="38" s="1"/>
  <c r="Z4" i="21" s="1"/>
  <c r="L3" i="38"/>
  <c r="L2" i="38" s="1"/>
  <c r="Y4" i="21" s="1"/>
  <c r="K3" i="38"/>
  <c r="K2" i="38" s="1"/>
  <c r="X4" i="21" s="1"/>
  <c r="J3" i="38"/>
  <c r="J2" i="38" s="1"/>
  <c r="W4" i="21" s="1"/>
  <c r="I2" i="38"/>
  <c r="V4" i="21" s="1"/>
  <c r="I3" i="38"/>
  <c r="H3" i="38"/>
  <c r="H2" i="38" s="1"/>
  <c r="U4" i="21" s="1"/>
  <c r="G3" i="38"/>
  <c r="G2" i="38" s="1"/>
  <c r="T4" i="21" s="1"/>
  <c r="S4" i="21"/>
  <c r="F2" i="38"/>
  <c r="F3" i="38"/>
  <c r="E3" i="38"/>
  <c r="E2" i="38" s="1"/>
  <c r="R4" i="21" s="1"/>
  <c r="D3" i="38"/>
  <c r="D2" i="38" s="1"/>
  <c r="Q4" i="21" s="1"/>
  <c r="W21" i="21" l="1"/>
  <c r="S17" i="21"/>
  <c r="S18" i="21"/>
  <c r="S16" i="21" l="1"/>
  <c r="E2" i="45" l="1"/>
  <c r="F2" i="45" s="1"/>
  <c r="E2" i="12"/>
  <c r="F2" i="12" s="1"/>
  <c r="W17" i="21" l="1"/>
  <c r="E2" i="18" l="1"/>
  <c r="F2" i="18" s="1"/>
  <c r="E2" i="17"/>
  <c r="F2" i="17" s="1"/>
  <c r="E2" i="16"/>
  <c r="F2" i="16" s="1"/>
  <c r="E2" i="37"/>
  <c r="F2" i="37" s="1"/>
  <c r="E2" i="14"/>
  <c r="F2" i="14" s="1"/>
  <c r="Q17" i="21" l="1"/>
  <c r="X17" i="21"/>
  <c r="V17" i="21"/>
  <c r="U17" i="21"/>
  <c r="T17" i="21"/>
  <c r="R17" i="21"/>
  <c r="J25" i="21"/>
  <c r="K25" i="21"/>
  <c r="L25" i="21"/>
  <c r="M25" i="21"/>
  <c r="N25" i="21" s="1"/>
  <c r="O25" i="21"/>
  <c r="J26" i="21"/>
  <c r="K26" i="21"/>
  <c r="L26" i="21"/>
  <c r="M26" i="21"/>
  <c r="N26" i="21" s="1"/>
  <c r="O26" i="21"/>
  <c r="J27" i="21"/>
  <c r="K27" i="21"/>
  <c r="L27" i="21"/>
  <c r="M27" i="21"/>
  <c r="N27" i="21" s="1"/>
  <c r="O27" i="21"/>
  <c r="J28" i="21"/>
  <c r="K28" i="21"/>
  <c r="L28" i="21"/>
  <c r="M28" i="21"/>
  <c r="N28" i="21" s="1"/>
  <c r="O28" i="21"/>
  <c r="J29" i="21"/>
  <c r="K29" i="21"/>
  <c r="L29" i="21"/>
  <c r="M29" i="21"/>
  <c r="N29" i="21" s="1"/>
  <c r="O29" i="21"/>
  <c r="J30" i="21"/>
  <c r="K30" i="21"/>
  <c r="L30" i="21"/>
  <c r="M30" i="21"/>
  <c r="N30" i="21" s="1"/>
  <c r="O30" i="21"/>
  <c r="J31" i="21"/>
  <c r="K31" i="21"/>
  <c r="L31" i="21"/>
  <c r="M31" i="21"/>
  <c r="N31" i="21" s="1"/>
  <c r="O31" i="21"/>
  <c r="J32" i="21"/>
  <c r="K32" i="21"/>
  <c r="L32" i="21"/>
  <c r="M32" i="21"/>
  <c r="N32" i="21" s="1"/>
  <c r="O32" i="21"/>
  <c r="J33" i="21"/>
  <c r="K33" i="21"/>
  <c r="L33" i="21"/>
  <c r="M33" i="21"/>
  <c r="N33" i="21" s="1"/>
  <c r="O33" i="21"/>
  <c r="J34" i="21"/>
  <c r="K34" i="21"/>
  <c r="L34" i="21"/>
  <c r="M34" i="21"/>
  <c r="N34" i="21" s="1"/>
  <c r="O34" i="21"/>
  <c r="J35" i="21"/>
  <c r="K35" i="21"/>
  <c r="L35" i="21"/>
  <c r="M35" i="21"/>
  <c r="N35" i="21" s="1"/>
  <c r="O35" i="21"/>
  <c r="J36" i="21"/>
  <c r="K36" i="21"/>
  <c r="L36" i="21"/>
  <c r="M36" i="21"/>
  <c r="N36" i="21" s="1"/>
  <c r="O36" i="21"/>
  <c r="J37" i="21"/>
  <c r="K37" i="21"/>
  <c r="L37" i="21"/>
  <c r="M37" i="21"/>
  <c r="N37" i="21" s="1"/>
  <c r="O37" i="21"/>
  <c r="J38" i="21"/>
  <c r="K38" i="21"/>
  <c r="L38" i="21"/>
  <c r="M38" i="21"/>
  <c r="N38" i="21" s="1"/>
  <c r="O38" i="21"/>
  <c r="J39" i="21"/>
  <c r="K39" i="21"/>
  <c r="L39" i="21"/>
  <c r="M39" i="21"/>
  <c r="N39" i="21" s="1"/>
  <c r="O39" i="21"/>
  <c r="J40" i="21"/>
  <c r="K40" i="21"/>
  <c r="L40" i="21"/>
  <c r="M40" i="21"/>
  <c r="N40" i="21" s="1"/>
  <c r="O40" i="21"/>
  <c r="J41" i="21"/>
  <c r="K41" i="21"/>
  <c r="L41" i="21"/>
  <c r="M41" i="21"/>
  <c r="N41" i="21" s="1"/>
  <c r="O41" i="21"/>
  <c r="J42" i="21"/>
  <c r="K42" i="21"/>
  <c r="L42" i="21"/>
  <c r="M42" i="21"/>
  <c r="N42" i="21" s="1"/>
  <c r="O42" i="21"/>
  <c r="J43" i="21"/>
  <c r="K43" i="21"/>
  <c r="L43" i="21"/>
  <c r="M43" i="21"/>
  <c r="N43" i="21" s="1"/>
  <c r="O43" i="21"/>
  <c r="J44" i="21"/>
  <c r="K44" i="21"/>
  <c r="L44" i="21"/>
  <c r="M44" i="21"/>
  <c r="N44" i="21" s="1"/>
  <c r="O44" i="21"/>
  <c r="J45" i="21"/>
  <c r="K45" i="21"/>
  <c r="L45" i="21"/>
  <c r="M45" i="21"/>
  <c r="N45" i="21" s="1"/>
  <c r="O45" i="21"/>
  <c r="J46" i="21"/>
  <c r="K46" i="21"/>
  <c r="L46" i="21"/>
  <c r="M46" i="21"/>
  <c r="N46" i="21" s="1"/>
  <c r="O46" i="21"/>
  <c r="J47" i="21"/>
  <c r="K47" i="21"/>
  <c r="L47" i="21"/>
  <c r="M47" i="21"/>
  <c r="N47" i="21" s="1"/>
  <c r="O47" i="21"/>
  <c r="J48" i="21"/>
  <c r="K48" i="21"/>
  <c r="L48" i="21"/>
  <c r="M48" i="21"/>
  <c r="N48" i="21" s="1"/>
  <c r="O48" i="21"/>
  <c r="J49" i="21"/>
  <c r="K49" i="21"/>
  <c r="L49" i="21"/>
  <c r="M49" i="21"/>
  <c r="N49" i="21" s="1"/>
  <c r="O49" i="21"/>
  <c r="J50" i="21"/>
  <c r="K50" i="21"/>
  <c r="L50" i="21"/>
  <c r="M50" i="21"/>
  <c r="N50" i="21" s="1"/>
  <c r="O50" i="21"/>
  <c r="J51" i="21"/>
  <c r="K51" i="21"/>
  <c r="L51" i="21"/>
  <c r="M51" i="21"/>
  <c r="N51" i="21" s="1"/>
  <c r="O51" i="21"/>
  <c r="J52" i="21"/>
  <c r="K52" i="21"/>
  <c r="L52" i="21"/>
  <c r="M52" i="21"/>
  <c r="N52" i="21" s="1"/>
  <c r="O52" i="21"/>
  <c r="J53" i="21"/>
  <c r="K53" i="21"/>
  <c r="L53" i="21"/>
  <c r="M53" i="21"/>
  <c r="N53" i="21" s="1"/>
  <c r="O53" i="21"/>
  <c r="J54" i="21"/>
  <c r="K54" i="21"/>
  <c r="L54" i="21"/>
  <c r="M54" i="21"/>
  <c r="N54" i="21" s="1"/>
  <c r="O54" i="21"/>
  <c r="J55" i="21"/>
  <c r="K55" i="21"/>
  <c r="L55" i="21"/>
  <c r="M55" i="21"/>
  <c r="N55" i="21" s="1"/>
  <c r="O55" i="21"/>
  <c r="J56" i="21"/>
  <c r="K56" i="21"/>
  <c r="L56" i="21"/>
  <c r="M56" i="21"/>
  <c r="N56" i="21" s="1"/>
  <c r="O56" i="21"/>
  <c r="J57" i="21"/>
  <c r="K57" i="21"/>
  <c r="L57" i="21"/>
  <c r="M57" i="21"/>
  <c r="N57" i="21" s="1"/>
  <c r="O57" i="21"/>
  <c r="J58" i="21"/>
  <c r="K58" i="21"/>
  <c r="L58" i="21"/>
  <c r="M58" i="21"/>
  <c r="N58" i="21" s="1"/>
  <c r="O58" i="21"/>
  <c r="J59" i="21"/>
  <c r="K59" i="21"/>
  <c r="L59" i="21"/>
  <c r="M59" i="21"/>
  <c r="N59" i="21" s="1"/>
  <c r="O59" i="21"/>
  <c r="J60" i="21"/>
  <c r="K60" i="21"/>
  <c r="L60" i="21"/>
  <c r="M60" i="21"/>
  <c r="N60" i="21" s="1"/>
  <c r="O60" i="21"/>
  <c r="J61" i="21"/>
  <c r="K61" i="21"/>
  <c r="L61" i="21"/>
  <c r="M61" i="21"/>
  <c r="N61" i="21" s="1"/>
  <c r="O61" i="21"/>
  <c r="J62" i="21"/>
  <c r="K62" i="21"/>
  <c r="L62" i="21"/>
  <c r="M62" i="21"/>
  <c r="N62" i="21" s="1"/>
  <c r="O62" i="21"/>
  <c r="J63" i="21"/>
  <c r="K63" i="21"/>
  <c r="L63" i="21"/>
  <c r="M63" i="21"/>
  <c r="N63" i="21" s="1"/>
  <c r="O63" i="21"/>
  <c r="J64" i="21"/>
  <c r="K64" i="21"/>
  <c r="L64" i="21"/>
  <c r="M64" i="21"/>
  <c r="N64" i="21" s="1"/>
  <c r="O64" i="21"/>
  <c r="J65" i="21"/>
  <c r="K65" i="21"/>
  <c r="L65" i="21"/>
  <c r="M65" i="21"/>
  <c r="N65" i="21" s="1"/>
  <c r="O65" i="21"/>
  <c r="J66" i="21"/>
  <c r="K66" i="21"/>
  <c r="L66" i="21"/>
  <c r="M66" i="21"/>
  <c r="N66" i="21" s="1"/>
  <c r="O66" i="21"/>
  <c r="J67" i="21"/>
  <c r="K67" i="21"/>
  <c r="L67" i="21"/>
  <c r="M67" i="21"/>
  <c r="N67" i="21" s="1"/>
  <c r="O67" i="21"/>
  <c r="J68" i="21"/>
  <c r="K68" i="21"/>
  <c r="L68" i="21"/>
  <c r="M68" i="21"/>
  <c r="N68" i="21" s="1"/>
  <c r="O68" i="21"/>
  <c r="J69" i="21"/>
  <c r="K69" i="21"/>
  <c r="L69" i="21"/>
  <c r="M69" i="21"/>
  <c r="N69" i="21" s="1"/>
  <c r="O69" i="21"/>
  <c r="J70" i="21"/>
  <c r="K70" i="21"/>
  <c r="L70" i="21"/>
  <c r="M70" i="21"/>
  <c r="N70" i="21" s="1"/>
  <c r="O70" i="21"/>
  <c r="J71" i="21"/>
  <c r="K71" i="21"/>
  <c r="L71" i="21"/>
  <c r="M71" i="21"/>
  <c r="N71" i="21" s="1"/>
  <c r="O71" i="21"/>
  <c r="J72" i="21"/>
  <c r="K72" i="21"/>
  <c r="L72" i="21"/>
  <c r="M72" i="21"/>
  <c r="N72" i="21" s="1"/>
  <c r="O72" i="21"/>
  <c r="J73" i="21"/>
  <c r="K73" i="21"/>
  <c r="L73" i="21"/>
  <c r="M73" i="21"/>
  <c r="N73" i="21" s="1"/>
  <c r="O73" i="21"/>
  <c r="J74" i="21"/>
  <c r="K74" i="21"/>
  <c r="L74" i="21"/>
  <c r="M74" i="21"/>
  <c r="N74" i="21" s="1"/>
  <c r="O74" i="21"/>
  <c r="J75" i="21"/>
  <c r="K75" i="21"/>
  <c r="L75" i="21"/>
  <c r="M75" i="21"/>
  <c r="N75" i="21" s="1"/>
  <c r="O75" i="21"/>
  <c r="J76" i="21"/>
  <c r="K76" i="21"/>
  <c r="L76" i="21"/>
  <c r="M76" i="21"/>
  <c r="N76" i="21" s="1"/>
  <c r="O76" i="21"/>
  <c r="J77" i="21"/>
  <c r="K77" i="21"/>
  <c r="L77" i="21"/>
  <c r="M77" i="21"/>
  <c r="N77" i="21" s="1"/>
  <c r="O77" i="21"/>
  <c r="J78" i="21"/>
  <c r="K78" i="21"/>
  <c r="L78" i="21"/>
  <c r="M78" i="21"/>
  <c r="N78" i="21" s="1"/>
  <c r="O78" i="21"/>
  <c r="J79" i="21"/>
  <c r="K79" i="21"/>
  <c r="L79" i="21"/>
  <c r="M79" i="21"/>
  <c r="N79" i="21" s="1"/>
  <c r="O79" i="21"/>
  <c r="J80" i="21"/>
  <c r="K80" i="21"/>
  <c r="L80" i="21"/>
  <c r="M80" i="21"/>
  <c r="N80" i="21" s="1"/>
  <c r="O80" i="21"/>
  <c r="J81" i="21"/>
  <c r="K81" i="21"/>
  <c r="L81" i="21"/>
  <c r="M81" i="21"/>
  <c r="N81" i="21" s="1"/>
  <c r="O81" i="21"/>
  <c r="J82" i="21"/>
  <c r="K82" i="21"/>
  <c r="L82" i="21"/>
  <c r="M82" i="21"/>
  <c r="N82" i="21" s="1"/>
  <c r="O82" i="21"/>
  <c r="J83" i="21"/>
  <c r="K83" i="21"/>
  <c r="L83" i="21"/>
  <c r="M83" i="21"/>
  <c r="N83" i="21" s="1"/>
  <c r="O83" i="21"/>
  <c r="J84" i="21"/>
  <c r="K84" i="21"/>
  <c r="L84" i="21"/>
  <c r="M84" i="21"/>
  <c r="N84" i="21" s="1"/>
  <c r="O84" i="21"/>
  <c r="J85" i="21"/>
  <c r="K85" i="21"/>
  <c r="L85" i="21"/>
  <c r="M85" i="21"/>
  <c r="N85" i="21" s="1"/>
  <c r="O85" i="21"/>
  <c r="J86" i="21"/>
  <c r="K86" i="21"/>
  <c r="L86" i="21"/>
  <c r="M86" i="21"/>
  <c r="N86" i="21" s="1"/>
  <c r="O86" i="21"/>
  <c r="J87" i="21"/>
  <c r="K87" i="21"/>
  <c r="L87" i="21"/>
  <c r="M87" i="21"/>
  <c r="N87" i="21" s="1"/>
  <c r="O87" i="21"/>
  <c r="J88" i="21"/>
  <c r="K88" i="21"/>
  <c r="L88" i="21"/>
  <c r="M88" i="21"/>
  <c r="N88" i="21" s="1"/>
  <c r="O88" i="21"/>
  <c r="J89" i="21"/>
  <c r="K89" i="21"/>
  <c r="L89" i="21"/>
  <c r="M89" i="21"/>
  <c r="N89" i="21" s="1"/>
  <c r="O89" i="21"/>
  <c r="J90" i="21"/>
  <c r="K90" i="21"/>
  <c r="L90" i="21"/>
  <c r="M90" i="21"/>
  <c r="N90" i="21" s="1"/>
  <c r="O90" i="21"/>
  <c r="J91" i="21"/>
  <c r="K91" i="21"/>
  <c r="L91" i="21"/>
  <c r="M91" i="21"/>
  <c r="N91" i="21" s="1"/>
  <c r="O91" i="21"/>
  <c r="J92" i="21"/>
  <c r="K92" i="21"/>
  <c r="L92" i="21"/>
  <c r="M92" i="21"/>
  <c r="N92" i="21" s="1"/>
  <c r="O92" i="21"/>
  <c r="J93" i="21"/>
  <c r="K93" i="21"/>
  <c r="L93" i="21"/>
  <c r="M93" i="21"/>
  <c r="N93" i="21" s="1"/>
  <c r="O93" i="21"/>
  <c r="J94" i="21"/>
  <c r="K94" i="21"/>
  <c r="L94" i="21"/>
  <c r="M94" i="21"/>
  <c r="N94" i="21" s="1"/>
  <c r="O94" i="21"/>
  <c r="J95" i="21"/>
  <c r="K95" i="21"/>
  <c r="L95" i="21"/>
  <c r="M95" i="21"/>
  <c r="N95" i="21" s="1"/>
  <c r="O95" i="21"/>
  <c r="J96" i="21"/>
  <c r="K96" i="21"/>
  <c r="L96" i="21"/>
  <c r="M96" i="21"/>
  <c r="N96" i="21" s="1"/>
  <c r="O96" i="21"/>
  <c r="J97" i="21"/>
  <c r="K97" i="21"/>
  <c r="L97" i="21"/>
  <c r="M97" i="21"/>
  <c r="N97" i="21" s="1"/>
  <c r="O97" i="21"/>
  <c r="J98" i="21"/>
  <c r="K98" i="21"/>
  <c r="L98" i="21"/>
  <c r="M98" i="21"/>
  <c r="N98" i="21" s="1"/>
  <c r="O98" i="21"/>
  <c r="J99" i="21"/>
  <c r="K99" i="21"/>
  <c r="L99" i="21"/>
  <c r="M99" i="21"/>
  <c r="N99" i="21" s="1"/>
  <c r="O99" i="21"/>
  <c r="J100" i="21"/>
  <c r="K100" i="21"/>
  <c r="L100" i="21"/>
  <c r="M100" i="21"/>
  <c r="N100" i="21" s="1"/>
  <c r="O100" i="21"/>
  <c r="J101" i="21"/>
  <c r="K101" i="21"/>
  <c r="L101" i="21"/>
  <c r="M101" i="21"/>
  <c r="N101" i="21" s="1"/>
  <c r="O101" i="21"/>
  <c r="J102" i="21"/>
  <c r="K102" i="21"/>
  <c r="L102" i="21"/>
  <c r="M102" i="21"/>
  <c r="N102" i="21" s="1"/>
  <c r="O102" i="21"/>
  <c r="J103" i="21"/>
  <c r="K103" i="21"/>
  <c r="L103" i="21"/>
  <c r="M103" i="21"/>
  <c r="N103" i="21" s="1"/>
  <c r="O103" i="21"/>
  <c r="J104" i="21"/>
  <c r="K104" i="21"/>
  <c r="L104" i="21"/>
  <c r="M104" i="21"/>
  <c r="N104" i="21" s="1"/>
  <c r="O104" i="21"/>
  <c r="J105" i="21"/>
  <c r="K105" i="21"/>
  <c r="L105" i="21"/>
  <c r="M105" i="21"/>
  <c r="N105" i="21" s="1"/>
  <c r="O105" i="21"/>
  <c r="J106" i="21"/>
  <c r="K106" i="21"/>
  <c r="L106" i="21"/>
  <c r="M106" i="21"/>
  <c r="N106" i="21" s="1"/>
  <c r="O106" i="21"/>
  <c r="J107" i="21"/>
  <c r="K107" i="21"/>
  <c r="L107" i="21"/>
  <c r="M107" i="21"/>
  <c r="N107" i="21" s="1"/>
  <c r="O107" i="21"/>
  <c r="J108" i="21"/>
  <c r="K108" i="21"/>
  <c r="L108" i="21"/>
  <c r="M108" i="21"/>
  <c r="N108" i="21" s="1"/>
  <c r="O108" i="21"/>
  <c r="J109" i="21"/>
  <c r="K109" i="21"/>
  <c r="L109" i="21"/>
  <c r="M109" i="21"/>
  <c r="N109" i="21" s="1"/>
  <c r="O109" i="21"/>
  <c r="J110" i="21"/>
  <c r="K110" i="21"/>
  <c r="L110" i="21"/>
  <c r="M110" i="21"/>
  <c r="N110" i="21" s="1"/>
  <c r="O110" i="21"/>
  <c r="J111" i="21"/>
  <c r="K111" i="21"/>
  <c r="L111" i="21"/>
  <c r="M111" i="21"/>
  <c r="N111" i="21" s="1"/>
  <c r="O111" i="21"/>
  <c r="J112" i="21"/>
  <c r="K112" i="21"/>
  <c r="L112" i="21"/>
  <c r="M112" i="21"/>
  <c r="N112" i="21" s="1"/>
  <c r="O112" i="21"/>
  <c r="J113" i="21"/>
  <c r="K113" i="21"/>
  <c r="L113" i="21"/>
  <c r="M113" i="21"/>
  <c r="N113" i="21" s="1"/>
  <c r="O113" i="21"/>
  <c r="J114" i="21"/>
  <c r="K114" i="21"/>
  <c r="L114" i="21"/>
  <c r="M114" i="21"/>
  <c r="N114" i="21" s="1"/>
  <c r="O114" i="21"/>
  <c r="J115" i="21"/>
  <c r="K115" i="21"/>
  <c r="L115" i="21"/>
  <c r="M115" i="21"/>
  <c r="N115" i="21" s="1"/>
  <c r="O115" i="21"/>
  <c r="J116" i="21"/>
  <c r="K116" i="21"/>
  <c r="L116" i="21"/>
  <c r="M116" i="21"/>
  <c r="N116" i="21" s="1"/>
  <c r="O116" i="21"/>
  <c r="J117" i="21"/>
  <c r="K117" i="21"/>
  <c r="L117" i="21"/>
  <c r="M117" i="21"/>
  <c r="N117" i="21" s="1"/>
  <c r="O117" i="21"/>
  <c r="J118" i="21"/>
  <c r="K118" i="21"/>
  <c r="L118" i="21"/>
  <c r="M118" i="21"/>
  <c r="N118" i="21" s="1"/>
  <c r="O118" i="21"/>
  <c r="J119" i="21"/>
  <c r="K119" i="21"/>
  <c r="L119" i="21"/>
  <c r="M119" i="21"/>
  <c r="N119" i="21" s="1"/>
  <c r="O119" i="21"/>
  <c r="J120" i="21"/>
  <c r="K120" i="21"/>
  <c r="L120" i="21"/>
  <c r="M120" i="21"/>
  <c r="N120" i="21" s="1"/>
  <c r="O120" i="21"/>
  <c r="J121" i="21"/>
  <c r="K121" i="21"/>
  <c r="L121" i="21"/>
  <c r="M121" i="21"/>
  <c r="N121" i="21" s="1"/>
  <c r="O121" i="21"/>
  <c r="J122" i="21"/>
  <c r="K122" i="21"/>
  <c r="L122" i="21"/>
  <c r="M122" i="21"/>
  <c r="N122" i="21" s="1"/>
  <c r="O122" i="21"/>
  <c r="J123" i="21"/>
  <c r="K123" i="21"/>
  <c r="L123" i="21"/>
  <c r="M123" i="21"/>
  <c r="N123" i="21" s="1"/>
  <c r="O123" i="21"/>
  <c r="J124" i="21"/>
  <c r="K124" i="21"/>
  <c r="L124" i="21"/>
  <c r="M124" i="21"/>
  <c r="N124" i="21" s="1"/>
  <c r="O124" i="21"/>
  <c r="J125" i="21"/>
  <c r="K125" i="21"/>
  <c r="L125" i="21"/>
  <c r="M125" i="21"/>
  <c r="N125" i="21" s="1"/>
  <c r="O125" i="21"/>
  <c r="J126" i="21"/>
  <c r="K126" i="21"/>
  <c r="L126" i="21"/>
  <c r="M126" i="21"/>
  <c r="N126" i="21" s="1"/>
  <c r="O126" i="21"/>
  <c r="J127" i="21"/>
  <c r="K127" i="21"/>
  <c r="L127" i="21"/>
  <c r="M127" i="21"/>
  <c r="N127" i="21" s="1"/>
  <c r="O127" i="21"/>
  <c r="J128" i="21"/>
  <c r="K128" i="21"/>
  <c r="L128" i="21"/>
  <c r="M128" i="21"/>
  <c r="N128" i="21" s="1"/>
  <c r="O128" i="21"/>
  <c r="J129" i="21"/>
  <c r="K129" i="21"/>
  <c r="L129" i="21"/>
  <c r="M129" i="21"/>
  <c r="N129" i="21" s="1"/>
  <c r="O129" i="21"/>
  <c r="J130" i="21"/>
  <c r="K130" i="21"/>
  <c r="L130" i="21"/>
  <c r="M130" i="21"/>
  <c r="N130" i="21" s="1"/>
  <c r="O130" i="21"/>
  <c r="J131" i="21"/>
  <c r="K131" i="21"/>
  <c r="L131" i="21"/>
  <c r="M131" i="21"/>
  <c r="N131" i="21" s="1"/>
  <c r="O131" i="21"/>
  <c r="J132" i="21"/>
  <c r="K132" i="21"/>
  <c r="L132" i="21"/>
  <c r="M132" i="21"/>
  <c r="N132" i="21" s="1"/>
  <c r="O132" i="21"/>
  <c r="J133" i="21"/>
  <c r="K133" i="21"/>
  <c r="L133" i="21"/>
  <c r="M133" i="21"/>
  <c r="N133" i="21" s="1"/>
  <c r="O133" i="21"/>
  <c r="J134" i="21"/>
  <c r="K134" i="21"/>
  <c r="L134" i="21"/>
  <c r="M134" i="21"/>
  <c r="N134" i="21" s="1"/>
  <c r="O134" i="21"/>
  <c r="J135" i="21"/>
  <c r="K135" i="21"/>
  <c r="L135" i="21"/>
  <c r="M135" i="21"/>
  <c r="N135" i="21" s="1"/>
  <c r="O135" i="21"/>
  <c r="J136" i="21"/>
  <c r="K136" i="21"/>
  <c r="L136" i="21"/>
  <c r="M136" i="21"/>
  <c r="N136" i="21" s="1"/>
  <c r="O136" i="21"/>
  <c r="J137" i="21"/>
  <c r="K137" i="21"/>
  <c r="L137" i="21"/>
  <c r="M137" i="21"/>
  <c r="N137" i="21" s="1"/>
  <c r="O137" i="21"/>
  <c r="J138" i="21"/>
  <c r="K138" i="21"/>
  <c r="L138" i="21"/>
  <c r="M138" i="21"/>
  <c r="N138" i="21" s="1"/>
  <c r="O138" i="21"/>
  <c r="J139" i="21"/>
  <c r="K139" i="21"/>
  <c r="L139" i="21"/>
  <c r="M139" i="21"/>
  <c r="N139" i="21" s="1"/>
  <c r="O139" i="21"/>
  <c r="J140" i="21"/>
  <c r="K140" i="21"/>
  <c r="L140" i="21"/>
  <c r="M140" i="21"/>
  <c r="N140" i="21" s="1"/>
  <c r="O140" i="21"/>
  <c r="J141" i="21"/>
  <c r="K141" i="21"/>
  <c r="L141" i="21"/>
  <c r="M141" i="21"/>
  <c r="N141" i="21" s="1"/>
  <c r="O141" i="21"/>
  <c r="J142" i="21"/>
  <c r="K142" i="21"/>
  <c r="L142" i="21"/>
  <c r="M142" i="21"/>
  <c r="N142" i="21" s="1"/>
  <c r="O142" i="21"/>
  <c r="J143" i="21"/>
  <c r="K143" i="21"/>
  <c r="L143" i="21"/>
  <c r="M143" i="21"/>
  <c r="N143" i="21" s="1"/>
  <c r="O143" i="21"/>
  <c r="J144" i="21"/>
  <c r="K144" i="21"/>
  <c r="L144" i="21"/>
  <c r="M144" i="21"/>
  <c r="N144" i="21" s="1"/>
  <c r="O144" i="21"/>
  <c r="J145" i="21"/>
  <c r="K145" i="21"/>
  <c r="L145" i="21"/>
  <c r="M145" i="21"/>
  <c r="N145" i="21" s="1"/>
  <c r="O145" i="21"/>
  <c r="J146" i="21"/>
  <c r="K146" i="21"/>
  <c r="L146" i="21"/>
  <c r="M146" i="21"/>
  <c r="N146" i="21" s="1"/>
  <c r="O146" i="21"/>
  <c r="J147" i="21"/>
  <c r="K147" i="21"/>
  <c r="L147" i="21"/>
  <c r="M147" i="21"/>
  <c r="N147" i="21" s="1"/>
  <c r="O147" i="21"/>
  <c r="J148" i="21"/>
  <c r="K148" i="21"/>
  <c r="L148" i="21"/>
  <c r="M148" i="21"/>
  <c r="N148" i="21" s="1"/>
  <c r="O148" i="21"/>
  <c r="J149" i="21"/>
  <c r="K149" i="21"/>
  <c r="L149" i="21"/>
  <c r="M149" i="21"/>
  <c r="N149" i="21" s="1"/>
  <c r="O149" i="21"/>
  <c r="J150" i="21"/>
  <c r="K150" i="21"/>
  <c r="L150" i="21"/>
  <c r="M150" i="21"/>
  <c r="N150" i="21" s="1"/>
  <c r="O150" i="21"/>
  <c r="J151" i="21"/>
  <c r="K151" i="21"/>
  <c r="L151" i="21"/>
  <c r="M151" i="21"/>
  <c r="N151" i="21" s="1"/>
  <c r="O151" i="21"/>
  <c r="J152" i="21"/>
  <c r="K152" i="21"/>
  <c r="L152" i="21"/>
  <c r="M152" i="21"/>
  <c r="N152" i="21" s="1"/>
  <c r="O152" i="21"/>
  <c r="J153" i="21"/>
  <c r="K153" i="21"/>
  <c r="L153" i="21"/>
  <c r="M153" i="21"/>
  <c r="N153" i="21" s="1"/>
  <c r="O153" i="21"/>
  <c r="J154" i="21"/>
  <c r="K154" i="21"/>
  <c r="L154" i="21"/>
  <c r="M154" i="21"/>
  <c r="N154" i="21" s="1"/>
  <c r="O154" i="21"/>
  <c r="J155" i="21"/>
  <c r="K155" i="21"/>
  <c r="L155" i="21"/>
  <c r="M155" i="21"/>
  <c r="N155" i="21" s="1"/>
  <c r="O155" i="21"/>
  <c r="J156" i="21"/>
  <c r="K156" i="21"/>
  <c r="L156" i="21"/>
  <c r="M156" i="21"/>
  <c r="N156" i="21" s="1"/>
  <c r="O156" i="21"/>
  <c r="J157" i="21"/>
  <c r="K157" i="21"/>
  <c r="L157" i="21"/>
  <c r="M157" i="21"/>
  <c r="N157" i="21" s="1"/>
  <c r="O157" i="21"/>
  <c r="J158" i="21"/>
  <c r="K158" i="21"/>
  <c r="L158" i="21"/>
  <c r="M158" i="21"/>
  <c r="N158" i="21" s="1"/>
  <c r="O158" i="21"/>
  <c r="J159" i="21"/>
  <c r="K159" i="21"/>
  <c r="L159" i="21"/>
  <c r="M159" i="21"/>
  <c r="N159" i="21" s="1"/>
  <c r="O159" i="21"/>
  <c r="J160" i="21"/>
  <c r="K160" i="21"/>
  <c r="L160" i="21"/>
  <c r="M160" i="21"/>
  <c r="N160" i="21" s="1"/>
  <c r="O160" i="21"/>
  <c r="J161" i="21"/>
  <c r="K161" i="21"/>
  <c r="L161" i="21"/>
  <c r="M161" i="21"/>
  <c r="N161" i="21" s="1"/>
  <c r="O161" i="21"/>
  <c r="J162" i="21"/>
  <c r="K162" i="21"/>
  <c r="L162" i="21"/>
  <c r="M162" i="21"/>
  <c r="N162" i="21" s="1"/>
  <c r="O162" i="21"/>
  <c r="J163" i="21"/>
  <c r="K163" i="21"/>
  <c r="L163" i="21"/>
  <c r="M163" i="21"/>
  <c r="N163" i="21" s="1"/>
  <c r="O163" i="21"/>
  <c r="J164" i="21"/>
  <c r="K164" i="21"/>
  <c r="L164" i="21"/>
  <c r="M164" i="21"/>
  <c r="N164" i="21" s="1"/>
  <c r="O164" i="21"/>
  <c r="J165" i="21"/>
  <c r="K165" i="21"/>
  <c r="L165" i="21"/>
  <c r="M165" i="21"/>
  <c r="N165" i="21" s="1"/>
  <c r="O165" i="21"/>
  <c r="J166" i="21"/>
  <c r="K166" i="21"/>
  <c r="L166" i="21"/>
  <c r="M166" i="21"/>
  <c r="N166" i="21" s="1"/>
  <c r="O166" i="21"/>
  <c r="J167" i="21"/>
  <c r="K167" i="21"/>
  <c r="L167" i="21"/>
  <c r="M167" i="21"/>
  <c r="N167" i="21" s="1"/>
  <c r="O167" i="21"/>
  <c r="J168" i="21"/>
  <c r="K168" i="21"/>
  <c r="L168" i="21"/>
  <c r="M168" i="21"/>
  <c r="N168" i="21" s="1"/>
  <c r="O168" i="21"/>
  <c r="J169" i="21"/>
  <c r="K169" i="21"/>
  <c r="L169" i="21"/>
  <c r="M169" i="21"/>
  <c r="N169" i="21" s="1"/>
  <c r="O169" i="21"/>
  <c r="J170" i="21"/>
  <c r="K170" i="21"/>
  <c r="L170" i="21"/>
  <c r="M170" i="21"/>
  <c r="N170" i="21" s="1"/>
  <c r="O170" i="21"/>
  <c r="J171" i="21"/>
  <c r="K171" i="21"/>
  <c r="L171" i="21"/>
  <c r="M171" i="21"/>
  <c r="N171" i="21" s="1"/>
  <c r="O171" i="21"/>
  <c r="J172" i="21"/>
  <c r="K172" i="21"/>
  <c r="L172" i="21"/>
  <c r="M172" i="21"/>
  <c r="N172" i="21" s="1"/>
  <c r="O172" i="21"/>
  <c r="J173" i="21"/>
  <c r="K173" i="21"/>
  <c r="L173" i="21"/>
  <c r="M173" i="21"/>
  <c r="N173" i="21" s="1"/>
  <c r="O173" i="21"/>
  <c r="J174" i="21"/>
  <c r="K174" i="21"/>
  <c r="L174" i="21"/>
  <c r="M174" i="21"/>
  <c r="N174" i="21" s="1"/>
  <c r="O174" i="21"/>
  <c r="J175" i="21"/>
  <c r="K175" i="21"/>
  <c r="L175" i="21"/>
  <c r="M175" i="21"/>
  <c r="N175" i="21" s="1"/>
  <c r="O175" i="21"/>
  <c r="J176" i="21"/>
  <c r="K176" i="21"/>
  <c r="L176" i="21"/>
  <c r="M176" i="21"/>
  <c r="N176" i="21" s="1"/>
  <c r="O176" i="21"/>
  <c r="J177" i="21"/>
  <c r="K177" i="21"/>
  <c r="L177" i="21"/>
  <c r="M177" i="21"/>
  <c r="N177" i="21" s="1"/>
  <c r="O177" i="21"/>
  <c r="J178" i="21"/>
  <c r="K178" i="21"/>
  <c r="L178" i="21"/>
  <c r="M178" i="21"/>
  <c r="N178" i="21" s="1"/>
  <c r="O178" i="21"/>
  <c r="J179" i="21"/>
  <c r="K179" i="21"/>
  <c r="L179" i="21"/>
  <c r="M179" i="21"/>
  <c r="N179" i="21" s="1"/>
  <c r="O179" i="21"/>
  <c r="J180" i="21"/>
  <c r="K180" i="21"/>
  <c r="L180" i="21"/>
  <c r="M180" i="21"/>
  <c r="N180" i="21" s="1"/>
  <c r="O180" i="21"/>
  <c r="J181" i="21"/>
  <c r="K181" i="21"/>
  <c r="L181" i="21"/>
  <c r="M181" i="21"/>
  <c r="N181" i="21" s="1"/>
  <c r="O181" i="21"/>
  <c r="J182" i="21"/>
  <c r="K182" i="21"/>
  <c r="L182" i="21"/>
  <c r="M182" i="21"/>
  <c r="N182" i="21" s="1"/>
  <c r="O182" i="21"/>
  <c r="J183" i="21"/>
  <c r="K183" i="21"/>
  <c r="L183" i="21"/>
  <c r="M183" i="21"/>
  <c r="N183" i="21" s="1"/>
  <c r="O183" i="21"/>
  <c r="J184" i="21"/>
  <c r="K184" i="21"/>
  <c r="L184" i="21"/>
  <c r="M184" i="21"/>
  <c r="N184" i="21" s="1"/>
  <c r="O184" i="21"/>
  <c r="J185" i="21"/>
  <c r="K185" i="21"/>
  <c r="L185" i="21"/>
  <c r="M185" i="21"/>
  <c r="N185" i="21" s="1"/>
  <c r="O185" i="21"/>
  <c r="J186" i="21"/>
  <c r="K186" i="21"/>
  <c r="L186" i="21"/>
  <c r="M186" i="21"/>
  <c r="N186" i="21" s="1"/>
  <c r="O186" i="21"/>
  <c r="J187" i="21"/>
  <c r="K187" i="21"/>
  <c r="L187" i="21"/>
  <c r="M187" i="21"/>
  <c r="N187" i="21" s="1"/>
  <c r="O187" i="21"/>
  <c r="J188" i="21"/>
  <c r="K188" i="21"/>
  <c r="L188" i="21"/>
  <c r="M188" i="21"/>
  <c r="N188" i="21" s="1"/>
  <c r="O188" i="21"/>
  <c r="J189" i="21"/>
  <c r="K189" i="21"/>
  <c r="L189" i="21"/>
  <c r="M189" i="21"/>
  <c r="N189" i="21" s="1"/>
  <c r="O189" i="21"/>
  <c r="J190" i="21"/>
  <c r="K190" i="21"/>
  <c r="L190" i="21"/>
  <c r="M190" i="21"/>
  <c r="N190" i="21" s="1"/>
  <c r="O190" i="21"/>
  <c r="J191" i="21"/>
  <c r="K191" i="21"/>
  <c r="L191" i="21"/>
  <c r="M191" i="21"/>
  <c r="N191" i="21" s="1"/>
  <c r="O191" i="21"/>
  <c r="J192" i="21"/>
  <c r="K192" i="21"/>
  <c r="L192" i="21"/>
  <c r="M192" i="21"/>
  <c r="N192" i="21" s="1"/>
  <c r="O192" i="21"/>
  <c r="J193" i="21"/>
  <c r="K193" i="21"/>
  <c r="L193" i="21"/>
  <c r="M193" i="21"/>
  <c r="N193" i="21" s="1"/>
  <c r="O193" i="21"/>
  <c r="J194" i="21"/>
  <c r="K194" i="21"/>
  <c r="L194" i="21"/>
  <c r="M194" i="21"/>
  <c r="N194" i="21" s="1"/>
  <c r="O194" i="21"/>
  <c r="J195" i="21"/>
  <c r="K195" i="21"/>
  <c r="L195" i="21"/>
  <c r="M195" i="21"/>
  <c r="N195" i="21" s="1"/>
  <c r="O195" i="21"/>
  <c r="J196" i="21"/>
  <c r="K196" i="21"/>
  <c r="L196" i="21"/>
  <c r="M196" i="21"/>
  <c r="N196" i="21" s="1"/>
  <c r="O196" i="21"/>
  <c r="J197" i="21"/>
  <c r="K197" i="21"/>
  <c r="L197" i="21"/>
  <c r="M197" i="21"/>
  <c r="N197" i="21" s="1"/>
  <c r="O197" i="21"/>
  <c r="J198" i="21"/>
  <c r="K198" i="21"/>
  <c r="L198" i="21"/>
  <c r="M198" i="21"/>
  <c r="N198" i="21" s="1"/>
  <c r="O198" i="21"/>
  <c r="J199" i="21"/>
  <c r="K199" i="21"/>
  <c r="L199" i="21"/>
  <c r="M199" i="21"/>
  <c r="N199" i="21" s="1"/>
  <c r="O199" i="21"/>
  <c r="J200" i="21"/>
  <c r="K200" i="21"/>
  <c r="L200" i="21"/>
  <c r="M200" i="21"/>
  <c r="N200" i="21" s="1"/>
  <c r="O200" i="21"/>
  <c r="J201" i="21"/>
  <c r="K201" i="21"/>
  <c r="L201" i="21"/>
  <c r="M201" i="21"/>
  <c r="N201" i="21" s="1"/>
  <c r="O201" i="21"/>
  <c r="J202" i="21"/>
  <c r="K202" i="21"/>
  <c r="L202" i="21"/>
  <c r="M202" i="21"/>
  <c r="N202" i="21" s="1"/>
  <c r="O202" i="21"/>
  <c r="J203" i="21"/>
  <c r="K203" i="21"/>
  <c r="L203" i="21"/>
  <c r="M203" i="21"/>
  <c r="N203" i="21" s="1"/>
  <c r="O203" i="21"/>
  <c r="J204" i="21"/>
  <c r="K204" i="21"/>
  <c r="L204" i="21"/>
  <c r="M204" i="21"/>
  <c r="N204" i="21" s="1"/>
  <c r="O204" i="21"/>
  <c r="J205" i="21"/>
  <c r="K205" i="21"/>
  <c r="L205" i="21"/>
  <c r="M205" i="21"/>
  <c r="N205" i="21" s="1"/>
  <c r="O205" i="21"/>
  <c r="J206" i="21"/>
  <c r="K206" i="21"/>
  <c r="L206" i="21"/>
  <c r="M206" i="21"/>
  <c r="N206" i="21" s="1"/>
  <c r="O206" i="21"/>
  <c r="J207" i="21"/>
  <c r="K207" i="21"/>
  <c r="L207" i="21"/>
  <c r="M207" i="21"/>
  <c r="N207" i="21" s="1"/>
  <c r="O207" i="21"/>
  <c r="J208" i="21"/>
  <c r="K208" i="21"/>
  <c r="L208" i="21"/>
  <c r="M208" i="21"/>
  <c r="N208" i="21" s="1"/>
  <c r="O208" i="21"/>
  <c r="J209" i="21"/>
  <c r="K209" i="21"/>
  <c r="L209" i="21"/>
  <c r="M209" i="21"/>
  <c r="N209" i="21" s="1"/>
  <c r="O209" i="21"/>
  <c r="J210" i="21"/>
  <c r="K210" i="21"/>
  <c r="L210" i="21"/>
  <c r="M210" i="21"/>
  <c r="N210" i="21" s="1"/>
  <c r="O210" i="21"/>
  <c r="J211" i="21"/>
  <c r="K211" i="21"/>
  <c r="L211" i="21"/>
  <c r="M211" i="21"/>
  <c r="N211" i="21" s="1"/>
  <c r="O211" i="21"/>
  <c r="J212" i="21"/>
  <c r="K212" i="21"/>
  <c r="L212" i="21"/>
  <c r="M212" i="21"/>
  <c r="N212" i="21" s="1"/>
  <c r="O212" i="21"/>
  <c r="J213" i="21"/>
  <c r="K213" i="21"/>
  <c r="L213" i="21"/>
  <c r="M213" i="21"/>
  <c r="N213" i="21" s="1"/>
  <c r="O213" i="21"/>
  <c r="J214" i="21"/>
  <c r="K214" i="21"/>
  <c r="L214" i="21"/>
  <c r="M214" i="21"/>
  <c r="N214" i="21" s="1"/>
  <c r="O214" i="21"/>
  <c r="J215" i="21"/>
  <c r="K215" i="21"/>
  <c r="L215" i="21"/>
  <c r="M215" i="21"/>
  <c r="N215" i="21" s="1"/>
  <c r="O215" i="21"/>
  <c r="J216" i="21"/>
  <c r="K216" i="21"/>
  <c r="L216" i="21"/>
  <c r="M216" i="21"/>
  <c r="N216" i="21" s="1"/>
  <c r="O216" i="21"/>
  <c r="J217" i="21"/>
  <c r="K217" i="21"/>
  <c r="L217" i="21"/>
  <c r="M217" i="21"/>
  <c r="N217" i="21" s="1"/>
  <c r="O217" i="21"/>
  <c r="J218" i="21"/>
  <c r="K218" i="21"/>
  <c r="L218" i="21"/>
  <c r="M218" i="21"/>
  <c r="N218" i="21" s="1"/>
  <c r="O218" i="21"/>
  <c r="J219" i="21"/>
  <c r="K219" i="21"/>
  <c r="L219" i="21"/>
  <c r="M219" i="21"/>
  <c r="N219" i="21" s="1"/>
  <c r="O219" i="21"/>
  <c r="J220" i="21"/>
  <c r="K220" i="21"/>
  <c r="L220" i="21"/>
  <c r="M220" i="21"/>
  <c r="N220" i="21" s="1"/>
  <c r="O220" i="21"/>
  <c r="J221" i="21"/>
  <c r="K221" i="21"/>
  <c r="L221" i="21"/>
  <c r="M221" i="21"/>
  <c r="N221" i="21" s="1"/>
  <c r="O221" i="21"/>
  <c r="J222" i="21"/>
  <c r="K222" i="21"/>
  <c r="L222" i="21"/>
  <c r="M222" i="21"/>
  <c r="N222" i="21" s="1"/>
  <c r="O222" i="21"/>
  <c r="J223" i="21"/>
  <c r="K223" i="21"/>
  <c r="L223" i="21"/>
  <c r="M223" i="21"/>
  <c r="N223" i="21" s="1"/>
  <c r="O223" i="21"/>
  <c r="J224" i="21"/>
  <c r="K224" i="21"/>
  <c r="L224" i="21"/>
  <c r="M224" i="21"/>
  <c r="N224" i="21" s="1"/>
  <c r="O224" i="21"/>
  <c r="J225" i="21"/>
  <c r="K225" i="21"/>
  <c r="L225" i="21"/>
  <c r="M225" i="21"/>
  <c r="N225" i="21" s="1"/>
  <c r="O225" i="21"/>
  <c r="J226" i="21"/>
  <c r="K226" i="21"/>
  <c r="L226" i="21"/>
  <c r="M226" i="21"/>
  <c r="N226" i="21" s="1"/>
  <c r="O226" i="21"/>
  <c r="J227" i="21"/>
  <c r="K227" i="21"/>
  <c r="L227" i="21"/>
  <c r="M227" i="21"/>
  <c r="N227" i="21" s="1"/>
  <c r="O227" i="21"/>
  <c r="J228" i="21"/>
  <c r="K228" i="21"/>
  <c r="L228" i="21"/>
  <c r="M228" i="21"/>
  <c r="N228" i="21" s="1"/>
  <c r="O228" i="21"/>
  <c r="J229" i="21"/>
  <c r="K229" i="21"/>
  <c r="L229" i="21"/>
  <c r="M229" i="21"/>
  <c r="N229" i="21" s="1"/>
  <c r="O229" i="21"/>
  <c r="J230" i="21"/>
  <c r="K230" i="21"/>
  <c r="L230" i="21"/>
  <c r="M230" i="21"/>
  <c r="N230" i="21" s="1"/>
  <c r="O230" i="21"/>
  <c r="J231" i="21"/>
  <c r="K231" i="21"/>
  <c r="L231" i="21"/>
  <c r="M231" i="21"/>
  <c r="N231" i="21" s="1"/>
  <c r="O231" i="21"/>
  <c r="J232" i="21"/>
  <c r="K232" i="21"/>
  <c r="L232" i="21"/>
  <c r="M232" i="21"/>
  <c r="N232" i="21" s="1"/>
  <c r="O232" i="21"/>
  <c r="J233" i="21"/>
  <c r="K233" i="21"/>
  <c r="L233" i="21"/>
  <c r="M233" i="21"/>
  <c r="N233" i="21" s="1"/>
  <c r="O233" i="21"/>
  <c r="J234" i="21"/>
  <c r="K234" i="21"/>
  <c r="L234" i="21"/>
  <c r="M234" i="21"/>
  <c r="N234" i="21" s="1"/>
  <c r="O234" i="21"/>
  <c r="J235" i="21"/>
  <c r="K235" i="21"/>
  <c r="L235" i="21"/>
  <c r="M235" i="21"/>
  <c r="N235" i="21" s="1"/>
  <c r="O235" i="21"/>
  <c r="J236" i="21"/>
  <c r="K236" i="21"/>
  <c r="L236" i="21"/>
  <c r="M236" i="21"/>
  <c r="N236" i="21" s="1"/>
  <c r="O236" i="21"/>
  <c r="J237" i="21"/>
  <c r="K237" i="21"/>
  <c r="L237" i="21"/>
  <c r="M237" i="21"/>
  <c r="N237" i="21" s="1"/>
  <c r="O237" i="21"/>
  <c r="J238" i="21"/>
  <c r="K238" i="21"/>
  <c r="L238" i="21"/>
  <c r="M238" i="21"/>
  <c r="N238" i="21" s="1"/>
  <c r="O238" i="21"/>
  <c r="J239" i="21"/>
  <c r="K239" i="21"/>
  <c r="L239" i="21"/>
  <c r="M239" i="21"/>
  <c r="N239" i="21" s="1"/>
  <c r="O239" i="21"/>
  <c r="J240" i="21"/>
  <c r="K240" i="21"/>
  <c r="L240" i="21"/>
  <c r="M240" i="21"/>
  <c r="N240" i="21" s="1"/>
  <c r="O240" i="21"/>
  <c r="J241" i="21"/>
  <c r="K241" i="21"/>
  <c r="L241" i="21"/>
  <c r="M241" i="21"/>
  <c r="N241" i="21" s="1"/>
  <c r="O241" i="21"/>
  <c r="J242" i="21"/>
  <c r="K242" i="21"/>
  <c r="L242" i="21"/>
  <c r="M242" i="21"/>
  <c r="N242" i="21" s="1"/>
  <c r="O242" i="21"/>
  <c r="J243" i="21"/>
  <c r="K243" i="21"/>
  <c r="L243" i="21"/>
  <c r="M243" i="21"/>
  <c r="N243" i="21" s="1"/>
  <c r="O243" i="21"/>
  <c r="J244" i="21"/>
  <c r="K244" i="21"/>
  <c r="L244" i="21"/>
  <c r="M244" i="21"/>
  <c r="N244" i="21" s="1"/>
  <c r="O244" i="21"/>
  <c r="J245" i="21"/>
  <c r="K245" i="21"/>
  <c r="L245" i="21"/>
  <c r="M245" i="21"/>
  <c r="N245" i="21" s="1"/>
  <c r="O245" i="21"/>
  <c r="J246" i="21"/>
  <c r="K246" i="21"/>
  <c r="L246" i="21"/>
  <c r="M246" i="21"/>
  <c r="N246" i="21" s="1"/>
  <c r="O246" i="21"/>
  <c r="J247" i="21"/>
  <c r="K247" i="21"/>
  <c r="L247" i="21"/>
  <c r="M247" i="21"/>
  <c r="N247" i="21" s="1"/>
  <c r="O247" i="21"/>
  <c r="J248" i="21"/>
  <c r="K248" i="21"/>
  <c r="L248" i="21"/>
  <c r="M248" i="21"/>
  <c r="N248" i="21" s="1"/>
  <c r="O248" i="21"/>
  <c r="J249" i="21"/>
  <c r="K249" i="21"/>
  <c r="L249" i="21"/>
  <c r="M249" i="21"/>
  <c r="N249" i="21" s="1"/>
  <c r="O249" i="21"/>
  <c r="J250" i="21"/>
  <c r="K250" i="21"/>
  <c r="L250" i="21"/>
  <c r="M250" i="21"/>
  <c r="N250" i="21" s="1"/>
  <c r="O250" i="21"/>
  <c r="J251" i="21"/>
  <c r="K251" i="21"/>
  <c r="L251" i="21"/>
  <c r="M251" i="21"/>
  <c r="N251" i="21" s="1"/>
  <c r="O251" i="21"/>
  <c r="J252" i="21"/>
  <c r="K252" i="21"/>
  <c r="L252" i="21"/>
  <c r="M252" i="21"/>
  <c r="N252" i="21" s="1"/>
  <c r="O252" i="21"/>
  <c r="J253" i="21"/>
  <c r="K253" i="21"/>
  <c r="L253" i="21"/>
  <c r="M253" i="21"/>
  <c r="N253" i="21" s="1"/>
  <c r="O253" i="21"/>
  <c r="J254" i="21"/>
  <c r="K254" i="21"/>
  <c r="L254" i="21"/>
  <c r="M254" i="21"/>
  <c r="N254" i="21" s="1"/>
  <c r="O254" i="21"/>
  <c r="J255" i="21"/>
  <c r="K255" i="21"/>
  <c r="L255" i="21"/>
  <c r="M255" i="21"/>
  <c r="N255" i="21" s="1"/>
  <c r="O255" i="21"/>
  <c r="J256" i="21"/>
  <c r="K256" i="21"/>
  <c r="L256" i="21"/>
  <c r="M256" i="21"/>
  <c r="N256" i="21" s="1"/>
  <c r="O256" i="21"/>
  <c r="J257" i="21"/>
  <c r="K257" i="21"/>
  <c r="L257" i="21"/>
  <c r="M257" i="21"/>
  <c r="N257" i="21" s="1"/>
  <c r="O257" i="21"/>
  <c r="J258" i="21"/>
  <c r="K258" i="21"/>
  <c r="L258" i="21"/>
  <c r="M258" i="21"/>
  <c r="N258" i="21" s="1"/>
  <c r="O258" i="21"/>
  <c r="J259" i="21"/>
  <c r="K259" i="21"/>
  <c r="L259" i="21"/>
  <c r="M259" i="21"/>
  <c r="N259" i="21" s="1"/>
  <c r="O259" i="21"/>
  <c r="J260" i="21"/>
  <c r="K260" i="21"/>
  <c r="L260" i="21"/>
  <c r="M260" i="21"/>
  <c r="N260" i="21" s="1"/>
  <c r="O260" i="21"/>
  <c r="J261" i="21"/>
  <c r="K261" i="21"/>
  <c r="L261" i="21"/>
  <c r="M261" i="21"/>
  <c r="N261" i="21" s="1"/>
  <c r="O261" i="21"/>
  <c r="J262" i="21"/>
  <c r="K262" i="21"/>
  <c r="L262" i="21"/>
  <c r="M262" i="21"/>
  <c r="N262" i="21" s="1"/>
  <c r="O262" i="21"/>
  <c r="J263" i="21"/>
  <c r="K263" i="21"/>
  <c r="L263" i="21"/>
  <c r="M263" i="21"/>
  <c r="N263" i="21" s="1"/>
  <c r="O263" i="21"/>
  <c r="J264" i="21"/>
  <c r="K264" i="21"/>
  <c r="L264" i="21"/>
  <c r="M264" i="21"/>
  <c r="N264" i="21" s="1"/>
  <c r="O264" i="21"/>
  <c r="J265" i="21"/>
  <c r="K265" i="21"/>
  <c r="L265" i="21"/>
  <c r="M265" i="21"/>
  <c r="N265" i="21" s="1"/>
  <c r="O265" i="21"/>
  <c r="J266" i="21"/>
  <c r="K266" i="21"/>
  <c r="L266" i="21"/>
  <c r="M266" i="21"/>
  <c r="N266" i="21" s="1"/>
  <c r="O266" i="21"/>
  <c r="J267" i="21"/>
  <c r="K267" i="21"/>
  <c r="L267" i="21"/>
  <c r="M267" i="21"/>
  <c r="N267" i="21" s="1"/>
  <c r="O267" i="21"/>
  <c r="J268" i="21"/>
  <c r="K268" i="21"/>
  <c r="L268" i="21"/>
  <c r="M268" i="21"/>
  <c r="N268" i="21" s="1"/>
  <c r="O268" i="21"/>
  <c r="J269" i="21"/>
  <c r="K269" i="21"/>
  <c r="L269" i="21"/>
  <c r="M269" i="21"/>
  <c r="N269" i="21" s="1"/>
  <c r="O269" i="21"/>
  <c r="J270" i="21"/>
  <c r="K270" i="21"/>
  <c r="L270" i="21"/>
  <c r="M270" i="21"/>
  <c r="N270" i="21" s="1"/>
  <c r="O270" i="21"/>
  <c r="J271" i="21"/>
  <c r="K271" i="21"/>
  <c r="L271" i="21"/>
  <c r="M271" i="21"/>
  <c r="N271" i="21" s="1"/>
  <c r="O271" i="21"/>
  <c r="J272" i="21"/>
  <c r="K272" i="21"/>
  <c r="L272" i="21"/>
  <c r="M272" i="21"/>
  <c r="N272" i="21" s="1"/>
  <c r="O272" i="21"/>
  <c r="J273" i="21"/>
  <c r="K273" i="21"/>
  <c r="L273" i="21"/>
  <c r="M273" i="21"/>
  <c r="N273" i="21" s="1"/>
  <c r="O273" i="21"/>
  <c r="J274" i="21"/>
  <c r="K274" i="21"/>
  <c r="L274" i="21"/>
  <c r="M274" i="21"/>
  <c r="N274" i="21" s="1"/>
  <c r="O274" i="21"/>
  <c r="J275" i="21"/>
  <c r="K275" i="21"/>
  <c r="L275" i="21"/>
  <c r="M275" i="21"/>
  <c r="N275" i="21" s="1"/>
  <c r="O275" i="21"/>
  <c r="J276" i="21"/>
  <c r="K276" i="21"/>
  <c r="L276" i="21"/>
  <c r="M276" i="21"/>
  <c r="N276" i="21" s="1"/>
  <c r="O276" i="21"/>
  <c r="J277" i="21"/>
  <c r="K277" i="21"/>
  <c r="L277" i="21"/>
  <c r="M277" i="21"/>
  <c r="N277" i="21" s="1"/>
  <c r="O277" i="21"/>
  <c r="J278" i="21"/>
  <c r="K278" i="21"/>
  <c r="L278" i="21"/>
  <c r="M278" i="21"/>
  <c r="N278" i="21" s="1"/>
  <c r="O278" i="21"/>
  <c r="J279" i="21"/>
  <c r="K279" i="21"/>
  <c r="L279" i="21"/>
  <c r="M279" i="21"/>
  <c r="N279" i="21" s="1"/>
  <c r="O279" i="21"/>
  <c r="J280" i="21"/>
  <c r="K280" i="21"/>
  <c r="L280" i="21"/>
  <c r="M280" i="21"/>
  <c r="N280" i="21" s="1"/>
  <c r="O280" i="21"/>
  <c r="J281" i="21"/>
  <c r="K281" i="21"/>
  <c r="L281" i="21"/>
  <c r="M281" i="21"/>
  <c r="N281" i="21" s="1"/>
  <c r="O281" i="21"/>
  <c r="J282" i="21"/>
  <c r="K282" i="21"/>
  <c r="L282" i="21"/>
  <c r="M282" i="21"/>
  <c r="N282" i="21" s="1"/>
  <c r="O282" i="21"/>
  <c r="J283" i="21"/>
  <c r="K283" i="21"/>
  <c r="L283" i="21"/>
  <c r="M283" i="21"/>
  <c r="N283" i="21" s="1"/>
  <c r="O283" i="21"/>
  <c r="J284" i="21"/>
  <c r="K284" i="21"/>
  <c r="L284" i="21"/>
  <c r="M284" i="21"/>
  <c r="N284" i="21" s="1"/>
  <c r="O284" i="21"/>
  <c r="J285" i="21"/>
  <c r="K285" i="21"/>
  <c r="L285" i="21"/>
  <c r="M285" i="21"/>
  <c r="N285" i="21" s="1"/>
  <c r="O285" i="21"/>
  <c r="J286" i="21"/>
  <c r="K286" i="21"/>
  <c r="L286" i="21"/>
  <c r="M286" i="21"/>
  <c r="N286" i="21" s="1"/>
  <c r="O286" i="21"/>
  <c r="J287" i="21"/>
  <c r="K287" i="21"/>
  <c r="L287" i="21"/>
  <c r="M287" i="21"/>
  <c r="N287" i="21" s="1"/>
  <c r="O287" i="21"/>
  <c r="J288" i="21"/>
  <c r="K288" i="21"/>
  <c r="L288" i="21"/>
  <c r="M288" i="21"/>
  <c r="N288" i="21" s="1"/>
  <c r="O288" i="21"/>
  <c r="J289" i="21"/>
  <c r="K289" i="21"/>
  <c r="L289" i="21"/>
  <c r="M289" i="21"/>
  <c r="N289" i="21" s="1"/>
  <c r="O289" i="21"/>
  <c r="J290" i="21"/>
  <c r="K290" i="21"/>
  <c r="L290" i="21"/>
  <c r="M290" i="21"/>
  <c r="N290" i="21" s="1"/>
  <c r="O290" i="21"/>
  <c r="J291" i="21"/>
  <c r="K291" i="21"/>
  <c r="L291" i="21"/>
  <c r="M291" i="21"/>
  <c r="N291" i="21" s="1"/>
  <c r="O291" i="21"/>
  <c r="J292" i="21"/>
  <c r="K292" i="21"/>
  <c r="L292" i="21"/>
  <c r="M292" i="21"/>
  <c r="N292" i="21" s="1"/>
  <c r="O292" i="21"/>
  <c r="J293" i="21"/>
  <c r="K293" i="21"/>
  <c r="L293" i="21"/>
  <c r="M293" i="21"/>
  <c r="N293" i="21" s="1"/>
  <c r="O293" i="21"/>
  <c r="J294" i="21"/>
  <c r="K294" i="21"/>
  <c r="L294" i="21"/>
  <c r="M294" i="21"/>
  <c r="N294" i="21" s="1"/>
  <c r="O294" i="21"/>
  <c r="J295" i="21"/>
  <c r="K295" i="21"/>
  <c r="L295" i="21"/>
  <c r="M295" i="21"/>
  <c r="N295" i="21" s="1"/>
  <c r="O295" i="21"/>
  <c r="J296" i="21"/>
  <c r="K296" i="21"/>
  <c r="L296" i="21"/>
  <c r="M296" i="21"/>
  <c r="N296" i="21" s="1"/>
  <c r="O296" i="21"/>
  <c r="J297" i="21"/>
  <c r="K297" i="21"/>
  <c r="L297" i="21"/>
  <c r="M297" i="21"/>
  <c r="N297" i="21" s="1"/>
  <c r="O297" i="21"/>
  <c r="J298" i="21"/>
  <c r="K298" i="21"/>
  <c r="L298" i="21"/>
  <c r="M298" i="21"/>
  <c r="N298" i="21" s="1"/>
  <c r="O298" i="21"/>
  <c r="J299" i="21"/>
  <c r="K299" i="21"/>
  <c r="L299" i="21"/>
  <c r="M299" i="21"/>
  <c r="N299" i="21" s="1"/>
  <c r="O299" i="21"/>
  <c r="J300" i="21"/>
  <c r="K300" i="21"/>
  <c r="L300" i="21"/>
  <c r="M300" i="21"/>
  <c r="N300" i="21" s="1"/>
  <c r="O300" i="21"/>
  <c r="J301" i="21"/>
  <c r="K301" i="21"/>
  <c r="L301" i="21"/>
  <c r="M301" i="21"/>
  <c r="N301" i="21" s="1"/>
  <c r="O301" i="21"/>
  <c r="J302" i="21"/>
  <c r="K302" i="21"/>
  <c r="L302" i="21"/>
  <c r="M302" i="21"/>
  <c r="N302" i="21" s="1"/>
  <c r="O302" i="21"/>
  <c r="J303" i="21"/>
  <c r="K303" i="21"/>
  <c r="L303" i="21"/>
  <c r="M303" i="21"/>
  <c r="N303" i="21" s="1"/>
  <c r="O303" i="21"/>
  <c r="J304" i="21"/>
  <c r="K304" i="21"/>
  <c r="L304" i="21"/>
  <c r="M304" i="21"/>
  <c r="N304" i="21" s="1"/>
  <c r="O304" i="21"/>
  <c r="J305" i="21"/>
  <c r="K305" i="21"/>
  <c r="L305" i="21"/>
  <c r="M305" i="21"/>
  <c r="N305" i="21" s="1"/>
  <c r="O305" i="21"/>
  <c r="J306" i="21"/>
  <c r="K306" i="21"/>
  <c r="L306" i="21"/>
  <c r="M306" i="21"/>
  <c r="N306" i="21" s="1"/>
  <c r="O306" i="21"/>
  <c r="J307" i="21"/>
  <c r="K307" i="21"/>
  <c r="L307" i="21"/>
  <c r="M307" i="21"/>
  <c r="N307" i="21" s="1"/>
  <c r="O307" i="21"/>
  <c r="J308" i="21"/>
  <c r="K308" i="21"/>
  <c r="L308" i="21"/>
  <c r="M308" i="21"/>
  <c r="N308" i="21" s="1"/>
  <c r="O308" i="21"/>
  <c r="J309" i="21"/>
  <c r="K309" i="21"/>
  <c r="L309" i="21"/>
  <c r="M309" i="21"/>
  <c r="N309" i="21" s="1"/>
  <c r="O309" i="21"/>
  <c r="J310" i="21"/>
  <c r="K310" i="21"/>
  <c r="L310" i="21"/>
  <c r="M310" i="21"/>
  <c r="N310" i="21" s="1"/>
  <c r="O310" i="21"/>
  <c r="J311" i="21"/>
  <c r="K311" i="21"/>
  <c r="L311" i="21"/>
  <c r="M311" i="21"/>
  <c r="N311" i="21" s="1"/>
  <c r="O311" i="21"/>
  <c r="J312" i="21"/>
  <c r="K312" i="21"/>
  <c r="L312" i="21"/>
  <c r="M312" i="21"/>
  <c r="N312" i="21" s="1"/>
  <c r="O312" i="21"/>
  <c r="J313" i="21"/>
  <c r="K313" i="21"/>
  <c r="L313" i="21"/>
  <c r="M313" i="21"/>
  <c r="N313" i="21" s="1"/>
  <c r="O313" i="21"/>
  <c r="J314" i="21"/>
  <c r="K314" i="21"/>
  <c r="L314" i="21"/>
  <c r="M314" i="21"/>
  <c r="N314" i="21" s="1"/>
  <c r="O314" i="21"/>
  <c r="J315" i="21"/>
  <c r="K315" i="21"/>
  <c r="L315" i="21"/>
  <c r="M315" i="21"/>
  <c r="N315" i="21" s="1"/>
  <c r="O315" i="21"/>
  <c r="J316" i="21"/>
  <c r="K316" i="21"/>
  <c r="L316" i="21"/>
  <c r="M316" i="21"/>
  <c r="N316" i="21" s="1"/>
  <c r="O316" i="21"/>
  <c r="J317" i="21"/>
  <c r="K317" i="21"/>
  <c r="L317" i="21"/>
  <c r="M317" i="21"/>
  <c r="N317" i="21" s="1"/>
  <c r="O317" i="21"/>
  <c r="J318" i="21"/>
  <c r="K318" i="21"/>
  <c r="L318" i="21"/>
  <c r="M318" i="21"/>
  <c r="N318" i="21" s="1"/>
  <c r="O318" i="21"/>
  <c r="J319" i="21"/>
  <c r="K319" i="21"/>
  <c r="L319" i="21"/>
  <c r="M319" i="21"/>
  <c r="N319" i="21" s="1"/>
  <c r="O319" i="21"/>
  <c r="J320" i="21"/>
  <c r="K320" i="21"/>
  <c r="L320" i="21"/>
  <c r="M320" i="21"/>
  <c r="N320" i="21" s="1"/>
  <c r="O320" i="21"/>
  <c r="J321" i="21"/>
  <c r="K321" i="21"/>
  <c r="L321" i="21"/>
  <c r="M321" i="21"/>
  <c r="N321" i="21" s="1"/>
  <c r="O321" i="21"/>
  <c r="J322" i="21"/>
  <c r="K322" i="21"/>
  <c r="L322" i="21"/>
  <c r="M322" i="21"/>
  <c r="N322" i="21" s="1"/>
  <c r="O322" i="21"/>
  <c r="J323" i="21"/>
  <c r="K323" i="21"/>
  <c r="L323" i="21"/>
  <c r="M323" i="21"/>
  <c r="N323" i="21" s="1"/>
  <c r="O323" i="21"/>
  <c r="J324" i="21"/>
  <c r="K324" i="21"/>
  <c r="L324" i="21"/>
  <c r="M324" i="21"/>
  <c r="N324" i="21" s="1"/>
  <c r="O324" i="21"/>
  <c r="J325" i="21"/>
  <c r="K325" i="21"/>
  <c r="L325" i="21"/>
  <c r="M325" i="21"/>
  <c r="N325" i="21" s="1"/>
  <c r="O325" i="21"/>
  <c r="J326" i="21"/>
  <c r="K326" i="21"/>
  <c r="L326" i="21"/>
  <c r="M326" i="21"/>
  <c r="N326" i="21" s="1"/>
  <c r="O326" i="21"/>
  <c r="J327" i="21"/>
  <c r="K327" i="21"/>
  <c r="L327" i="21"/>
  <c r="M327" i="21"/>
  <c r="N327" i="21" s="1"/>
  <c r="O327" i="21"/>
  <c r="J328" i="21"/>
  <c r="K328" i="21"/>
  <c r="L328" i="21"/>
  <c r="M328" i="21"/>
  <c r="N328" i="21" s="1"/>
  <c r="O328" i="21"/>
  <c r="J329" i="21"/>
  <c r="K329" i="21"/>
  <c r="L329" i="21"/>
  <c r="M329" i="21"/>
  <c r="N329" i="21" s="1"/>
  <c r="O329" i="21"/>
  <c r="J330" i="21"/>
  <c r="K330" i="21"/>
  <c r="L330" i="21"/>
  <c r="M330" i="21"/>
  <c r="N330" i="21" s="1"/>
  <c r="O330" i="21"/>
  <c r="J331" i="21"/>
  <c r="K331" i="21"/>
  <c r="L331" i="21"/>
  <c r="M331" i="21"/>
  <c r="N331" i="21" s="1"/>
  <c r="O331" i="21"/>
  <c r="J332" i="21"/>
  <c r="K332" i="21"/>
  <c r="L332" i="21"/>
  <c r="M332" i="21"/>
  <c r="N332" i="21" s="1"/>
  <c r="O332" i="21"/>
  <c r="J333" i="21"/>
  <c r="K333" i="21"/>
  <c r="L333" i="21"/>
  <c r="M333" i="21"/>
  <c r="N333" i="21" s="1"/>
  <c r="O333" i="21"/>
  <c r="J334" i="21"/>
  <c r="K334" i="21"/>
  <c r="L334" i="21"/>
  <c r="M334" i="21"/>
  <c r="N334" i="21" s="1"/>
  <c r="O334" i="21"/>
  <c r="J335" i="21"/>
  <c r="K335" i="21"/>
  <c r="L335" i="21"/>
  <c r="M335" i="21"/>
  <c r="N335" i="21" s="1"/>
  <c r="O335" i="21"/>
  <c r="J336" i="21"/>
  <c r="K336" i="21"/>
  <c r="L336" i="21"/>
  <c r="M336" i="21"/>
  <c r="N336" i="21" s="1"/>
  <c r="O336" i="21"/>
  <c r="J337" i="21"/>
  <c r="K337" i="21"/>
  <c r="L337" i="21"/>
  <c r="M337" i="21"/>
  <c r="N337" i="21" s="1"/>
  <c r="O337" i="21"/>
  <c r="J338" i="21"/>
  <c r="K338" i="21"/>
  <c r="L338" i="21"/>
  <c r="M338" i="21"/>
  <c r="N338" i="21" s="1"/>
  <c r="O338" i="21"/>
  <c r="J339" i="21"/>
  <c r="K339" i="21"/>
  <c r="L339" i="21"/>
  <c r="M339" i="21"/>
  <c r="N339" i="21" s="1"/>
  <c r="O339" i="21"/>
  <c r="J340" i="21"/>
  <c r="K340" i="21"/>
  <c r="L340" i="21"/>
  <c r="M340" i="21"/>
  <c r="N340" i="21" s="1"/>
  <c r="O340" i="21"/>
  <c r="J341" i="21"/>
  <c r="K341" i="21"/>
  <c r="L341" i="21"/>
  <c r="M341" i="21"/>
  <c r="N341" i="21" s="1"/>
  <c r="O341" i="21"/>
  <c r="J342" i="21"/>
  <c r="K342" i="21"/>
  <c r="L342" i="21"/>
  <c r="M342" i="21"/>
  <c r="N342" i="21" s="1"/>
  <c r="O342" i="21"/>
  <c r="J343" i="21"/>
  <c r="K343" i="21"/>
  <c r="L343" i="21"/>
  <c r="M343" i="21"/>
  <c r="N343" i="21" s="1"/>
  <c r="O343" i="21"/>
  <c r="J344" i="21"/>
  <c r="K344" i="21"/>
  <c r="L344" i="21"/>
  <c r="M344" i="21"/>
  <c r="N344" i="21" s="1"/>
  <c r="O344" i="21"/>
  <c r="J345" i="21"/>
  <c r="K345" i="21"/>
  <c r="L345" i="21"/>
  <c r="M345" i="21"/>
  <c r="N345" i="21" s="1"/>
  <c r="O345" i="21"/>
  <c r="J346" i="21"/>
  <c r="K346" i="21"/>
  <c r="L346" i="21"/>
  <c r="M346" i="21"/>
  <c r="N346" i="21" s="1"/>
  <c r="O346" i="21"/>
  <c r="J347" i="21"/>
  <c r="K347" i="21"/>
  <c r="L347" i="21"/>
  <c r="M347" i="21"/>
  <c r="N347" i="21" s="1"/>
  <c r="O347" i="21"/>
  <c r="J348" i="21"/>
  <c r="K348" i="21"/>
  <c r="L348" i="21"/>
  <c r="M348" i="21"/>
  <c r="N348" i="21" s="1"/>
  <c r="O348" i="21"/>
  <c r="J349" i="21"/>
  <c r="K349" i="21"/>
  <c r="L349" i="21"/>
  <c r="M349" i="21"/>
  <c r="N349" i="21" s="1"/>
  <c r="O349" i="21"/>
  <c r="J350" i="21"/>
  <c r="K350" i="21"/>
  <c r="L350" i="21"/>
  <c r="M350" i="21"/>
  <c r="N350" i="21" s="1"/>
  <c r="O350" i="21"/>
  <c r="J351" i="21"/>
  <c r="K351" i="21"/>
  <c r="L351" i="21"/>
  <c r="M351" i="21"/>
  <c r="N351" i="21" s="1"/>
  <c r="O351" i="21"/>
  <c r="J352" i="21"/>
  <c r="K352" i="21"/>
  <c r="L352" i="21"/>
  <c r="M352" i="21"/>
  <c r="N352" i="21" s="1"/>
  <c r="O352" i="21"/>
  <c r="J353" i="21"/>
  <c r="K353" i="21"/>
  <c r="L353" i="21"/>
  <c r="M353" i="21"/>
  <c r="N353" i="21" s="1"/>
  <c r="O353" i="21"/>
  <c r="J354" i="21"/>
  <c r="K354" i="21"/>
  <c r="L354" i="21"/>
  <c r="M354" i="21"/>
  <c r="N354" i="21" s="1"/>
  <c r="O354" i="21"/>
  <c r="J355" i="21"/>
  <c r="K355" i="21"/>
  <c r="L355" i="21"/>
  <c r="M355" i="21"/>
  <c r="N355" i="21" s="1"/>
  <c r="O355" i="21"/>
  <c r="J356" i="21"/>
  <c r="K356" i="21"/>
  <c r="L356" i="21"/>
  <c r="M356" i="21"/>
  <c r="N356" i="21" s="1"/>
  <c r="O356" i="21"/>
  <c r="J357" i="21"/>
  <c r="K357" i="21"/>
  <c r="L357" i="21"/>
  <c r="M357" i="21"/>
  <c r="N357" i="21" s="1"/>
  <c r="O357" i="21"/>
  <c r="J358" i="21"/>
  <c r="K358" i="21"/>
  <c r="L358" i="21"/>
  <c r="M358" i="21"/>
  <c r="N358" i="21" s="1"/>
  <c r="O358" i="21"/>
  <c r="J359" i="21"/>
  <c r="K359" i="21"/>
  <c r="L359" i="21"/>
  <c r="M359" i="21"/>
  <c r="N359" i="21" s="1"/>
  <c r="O359" i="21"/>
  <c r="J360" i="21"/>
  <c r="K360" i="21"/>
  <c r="L360" i="21"/>
  <c r="M360" i="21"/>
  <c r="N360" i="21" s="1"/>
  <c r="O360" i="21"/>
  <c r="J361" i="21"/>
  <c r="K361" i="21"/>
  <c r="L361" i="21"/>
  <c r="M361" i="21"/>
  <c r="N361" i="21" s="1"/>
  <c r="O361" i="21"/>
  <c r="J362" i="21"/>
  <c r="K362" i="21"/>
  <c r="L362" i="21"/>
  <c r="M362" i="21"/>
  <c r="N362" i="21" s="1"/>
  <c r="O362" i="21"/>
  <c r="J363" i="21"/>
  <c r="K363" i="21"/>
  <c r="L363" i="21"/>
  <c r="M363" i="21"/>
  <c r="N363" i="21" s="1"/>
  <c r="O363" i="21"/>
  <c r="J364" i="21"/>
  <c r="K364" i="21"/>
  <c r="L364" i="21"/>
  <c r="M364" i="21"/>
  <c r="N364" i="21" s="1"/>
  <c r="O364" i="21"/>
  <c r="J365" i="21"/>
  <c r="K365" i="21"/>
  <c r="L365" i="21"/>
  <c r="M365" i="21"/>
  <c r="N365" i="21" s="1"/>
  <c r="O365" i="21"/>
  <c r="J366" i="21"/>
  <c r="K366" i="21"/>
  <c r="L366" i="21"/>
  <c r="M366" i="21"/>
  <c r="N366" i="21" s="1"/>
  <c r="O366" i="21"/>
  <c r="J367" i="21"/>
  <c r="K367" i="21"/>
  <c r="L367" i="21"/>
  <c r="M367" i="21"/>
  <c r="N367" i="21" s="1"/>
  <c r="O367" i="21"/>
  <c r="J368" i="21"/>
  <c r="K368" i="21"/>
  <c r="L368" i="21"/>
  <c r="M368" i="21"/>
  <c r="N368" i="21" s="1"/>
  <c r="O368" i="21"/>
  <c r="J369" i="21"/>
  <c r="K369" i="21"/>
  <c r="L369" i="21"/>
  <c r="M369" i="21"/>
  <c r="N369" i="21" s="1"/>
  <c r="O369" i="21"/>
  <c r="J370" i="21"/>
  <c r="K370" i="21"/>
  <c r="L370" i="21"/>
  <c r="M370" i="21"/>
  <c r="N370" i="21" s="1"/>
  <c r="O370" i="21"/>
  <c r="J371" i="21"/>
  <c r="K371" i="21"/>
  <c r="L371" i="21"/>
  <c r="M371" i="21"/>
  <c r="N371" i="21" s="1"/>
  <c r="O371" i="21"/>
  <c r="J372" i="21"/>
  <c r="K372" i="21"/>
  <c r="L372" i="21"/>
  <c r="M372" i="21"/>
  <c r="N372" i="21" s="1"/>
  <c r="O372" i="21"/>
  <c r="J373" i="21"/>
  <c r="K373" i="21"/>
  <c r="L373" i="21"/>
  <c r="M373" i="21"/>
  <c r="N373" i="21" s="1"/>
  <c r="O373" i="21"/>
  <c r="J374" i="21"/>
  <c r="K374" i="21"/>
  <c r="L374" i="21"/>
  <c r="M374" i="21"/>
  <c r="N374" i="21" s="1"/>
  <c r="O374" i="21"/>
  <c r="J375" i="21"/>
  <c r="K375" i="21"/>
  <c r="L375" i="21"/>
  <c r="M375" i="21"/>
  <c r="N375" i="21" s="1"/>
  <c r="O375" i="21"/>
  <c r="J376" i="21"/>
  <c r="K376" i="21"/>
  <c r="L376" i="21"/>
  <c r="M376" i="21"/>
  <c r="N376" i="21" s="1"/>
  <c r="O376" i="21"/>
  <c r="J377" i="21"/>
  <c r="K377" i="21"/>
  <c r="L377" i="21"/>
  <c r="M377" i="21"/>
  <c r="N377" i="21" s="1"/>
  <c r="O377" i="21"/>
  <c r="J378" i="21"/>
  <c r="K378" i="21"/>
  <c r="L378" i="21"/>
  <c r="M378" i="21"/>
  <c r="N378" i="21" s="1"/>
  <c r="O378" i="21"/>
  <c r="J379" i="21"/>
  <c r="K379" i="21"/>
  <c r="L379" i="21"/>
  <c r="M379" i="21"/>
  <c r="N379" i="21" s="1"/>
  <c r="O379" i="21"/>
  <c r="J380" i="21"/>
  <c r="K380" i="21"/>
  <c r="L380" i="21"/>
  <c r="M380" i="21"/>
  <c r="N380" i="21" s="1"/>
  <c r="O380" i="21"/>
  <c r="J381" i="21"/>
  <c r="K381" i="21"/>
  <c r="L381" i="21"/>
  <c r="M381" i="21"/>
  <c r="N381" i="21" s="1"/>
  <c r="O381" i="21"/>
  <c r="J382" i="21"/>
  <c r="K382" i="21"/>
  <c r="L382" i="21"/>
  <c r="M382" i="21"/>
  <c r="N382" i="21" s="1"/>
  <c r="O382" i="21"/>
  <c r="J383" i="21"/>
  <c r="K383" i="21"/>
  <c r="L383" i="21"/>
  <c r="M383" i="21"/>
  <c r="N383" i="21" s="1"/>
  <c r="O383" i="21"/>
  <c r="J384" i="21"/>
  <c r="K384" i="21"/>
  <c r="L384" i="21"/>
  <c r="M384" i="21"/>
  <c r="N384" i="21" s="1"/>
  <c r="O384" i="21"/>
  <c r="J385" i="21"/>
  <c r="K385" i="21"/>
  <c r="L385" i="21"/>
  <c r="M385" i="21"/>
  <c r="N385" i="21" s="1"/>
  <c r="O385" i="21"/>
  <c r="J386" i="21"/>
  <c r="K386" i="21"/>
  <c r="L386" i="21"/>
  <c r="M386" i="21"/>
  <c r="N386" i="21" s="1"/>
  <c r="O386" i="21"/>
  <c r="J387" i="21"/>
  <c r="K387" i="21"/>
  <c r="L387" i="21"/>
  <c r="M387" i="21"/>
  <c r="N387" i="21" s="1"/>
  <c r="O387" i="21"/>
  <c r="J388" i="21"/>
  <c r="K388" i="21"/>
  <c r="L388" i="21"/>
  <c r="M388" i="21"/>
  <c r="N388" i="21" s="1"/>
  <c r="O388" i="21"/>
  <c r="J389" i="21"/>
  <c r="K389" i="21"/>
  <c r="L389" i="21"/>
  <c r="M389" i="21"/>
  <c r="N389" i="21" s="1"/>
  <c r="O389" i="21"/>
  <c r="J390" i="21"/>
  <c r="K390" i="21"/>
  <c r="L390" i="21"/>
  <c r="M390" i="21"/>
  <c r="N390" i="21" s="1"/>
  <c r="O390" i="21"/>
  <c r="J391" i="21"/>
  <c r="K391" i="21"/>
  <c r="L391" i="21"/>
  <c r="M391" i="21"/>
  <c r="N391" i="21" s="1"/>
  <c r="O391" i="21"/>
  <c r="J392" i="21"/>
  <c r="K392" i="21"/>
  <c r="L392" i="21"/>
  <c r="M392" i="21"/>
  <c r="N392" i="21" s="1"/>
  <c r="O392" i="21"/>
  <c r="J393" i="21"/>
  <c r="K393" i="21"/>
  <c r="L393" i="21"/>
  <c r="M393" i="21"/>
  <c r="N393" i="21" s="1"/>
  <c r="O393" i="21"/>
  <c r="J394" i="21"/>
  <c r="K394" i="21"/>
  <c r="L394" i="21"/>
  <c r="M394" i="21"/>
  <c r="N394" i="21" s="1"/>
  <c r="O394" i="21"/>
  <c r="J395" i="21"/>
  <c r="K395" i="21"/>
  <c r="L395" i="21"/>
  <c r="M395" i="21"/>
  <c r="N395" i="21" s="1"/>
  <c r="O395" i="21"/>
  <c r="J396" i="21"/>
  <c r="K396" i="21"/>
  <c r="L396" i="21"/>
  <c r="M396" i="21"/>
  <c r="N396" i="21" s="1"/>
  <c r="O396" i="21"/>
  <c r="J397" i="21"/>
  <c r="K397" i="21"/>
  <c r="L397" i="21"/>
  <c r="M397" i="21"/>
  <c r="N397" i="21" s="1"/>
  <c r="O397" i="21"/>
  <c r="J398" i="21"/>
  <c r="K398" i="21"/>
  <c r="L398" i="21"/>
  <c r="M398" i="21"/>
  <c r="N398" i="21" s="1"/>
  <c r="O398" i="21"/>
  <c r="J399" i="21"/>
  <c r="K399" i="21"/>
  <c r="L399" i="21"/>
  <c r="M399" i="21"/>
  <c r="N399" i="21" s="1"/>
  <c r="O399" i="21"/>
  <c r="J400" i="21"/>
  <c r="K400" i="21"/>
  <c r="L400" i="21"/>
  <c r="M400" i="21"/>
  <c r="N400" i="21" s="1"/>
  <c r="O400" i="21"/>
  <c r="J401" i="21"/>
  <c r="K401" i="21"/>
  <c r="L401" i="21"/>
  <c r="M401" i="21"/>
  <c r="N401" i="21" s="1"/>
  <c r="O401" i="21"/>
  <c r="J402" i="21"/>
  <c r="K402" i="21"/>
  <c r="L402" i="21"/>
  <c r="M402" i="21"/>
  <c r="N402" i="21" s="1"/>
  <c r="O402" i="21"/>
  <c r="J403" i="21"/>
  <c r="K403" i="21"/>
  <c r="L403" i="21"/>
  <c r="M403" i="21"/>
  <c r="N403" i="21" s="1"/>
  <c r="O403" i="21"/>
  <c r="J404" i="21"/>
  <c r="K404" i="21"/>
  <c r="L404" i="21"/>
  <c r="M404" i="21"/>
  <c r="N404" i="21" s="1"/>
  <c r="O404" i="21"/>
  <c r="J405" i="21"/>
  <c r="K405" i="21"/>
  <c r="L405" i="21"/>
  <c r="M405" i="21"/>
  <c r="N405" i="21" s="1"/>
  <c r="O405" i="21"/>
  <c r="J406" i="21"/>
  <c r="K406" i="21"/>
  <c r="L406" i="21"/>
  <c r="M406" i="21"/>
  <c r="N406" i="21" s="1"/>
  <c r="O406" i="21"/>
  <c r="J407" i="21"/>
  <c r="K407" i="21"/>
  <c r="L407" i="21"/>
  <c r="M407" i="21"/>
  <c r="N407" i="21" s="1"/>
  <c r="O407" i="21"/>
  <c r="J408" i="21"/>
  <c r="K408" i="21"/>
  <c r="L408" i="21"/>
  <c r="M408" i="21"/>
  <c r="N408" i="21" s="1"/>
  <c r="O408" i="21"/>
  <c r="J409" i="21"/>
  <c r="K409" i="21"/>
  <c r="L409" i="21"/>
  <c r="M409" i="21"/>
  <c r="N409" i="21" s="1"/>
  <c r="O409" i="21"/>
  <c r="J410" i="21"/>
  <c r="K410" i="21"/>
  <c r="L410" i="21"/>
  <c r="M410" i="21"/>
  <c r="N410" i="21" s="1"/>
  <c r="O410" i="21"/>
  <c r="J411" i="21"/>
  <c r="K411" i="21"/>
  <c r="L411" i="21"/>
  <c r="M411" i="21"/>
  <c r="N411" i="21" s="1"/>
  <c r="O411" i="21"/>
  <c r="J412" i="21"/>
  <c r="K412" i="21"/>
  <c r="L412" i="21"/>
  <c r="M412" i="21"/>
  <c r="N412" i="21" s="1"/>
  <c r="O412" i="21"/>
  <c r="J413" i="21"/>
  <c r="K413" i="21"/>
  <c r="L413" i="21"/>
  <c r="M413" i="21"/>
  <c r="N413" i="21" s="1"/>
  <c r="O413" i="21"/>
  <c r="J414" i="21"/>
  <c r="K414" i="21"/>
  <c r="L414" i="21"/>
  <c r="M414" i="21"/>
  <c r="N414" i="21" s="1"/>
  <c r="O414" i="21"/>
  <c r="J415" i="21"/>
  <c r="K415" i="21"/>
  <c r="L415" i="21"/>
  <c r="M415" i="21"/>
  <c r="N415" i="21" s="1"/>
  <c r="O415" i="21"/>
  <c r="J416" i="21"/>
  <c r="K416" i="21"/>
  <c r="L416" i="21"/>
  <c r="M416" i="21"/>
  <c r="N416" i="21" s="1"/>
  <c r="O416" i="21"/>
  <c r="J417" i="21"/>
  <c r="K417" i="21"/>
  <c r="L417" i="21"/>
  <c r="M417" i="21"/>
  <c r="N417" i="21" s="1"/>
  <c r="O417" i="21"/>
  <c r="J418" i="21"/>
  <c r="K418" i="21"/>
  <c r="L418" i="21"/>
  <c r="M418" i="21"/>
  <c r="N418" i="21" s="1"/>
  <c r="O418" i="21"/>
  <c r="J419" i="21"/>
  <c r="K419" i="21"/>
  <c r="L419" i="21"/>
  <c r="M419" i="21"/>
  <c r="N419" i="21" s="1"/>
  <c r="O419" i="21"/>
  <c r="J420" i="21"/>
  <c r="K420" i="21"/>
  <c r="L420" i="21"/>
  <c r="M420" i="21"/>
  <c r="N420" i="21" s="1"/>
  <c r="O420" i="21"/>
  <c r="J421" i="21"/>
  <c r="K421" i="21"/>
  <c r="L421" i="21"/>
  <c r="M421" i="21"/>
  <c r="N421" i="21" s="1"/>
  <c r="O421" i="21"/>
  <c r="J422" i="21"/>
  <c r="K422" i="21"/>
  <c r="L422" i="21"/>
  <c r="M422" i="21"/>
  <c r="N422" i="21" s="1"/>
  <c r="O422" i="21"/>
  <c r="J423" i="21"/>
  <c r="K423" i="21"/>
  <c r="L423" i="21"/>
  <c r="M423" i="21"/>
  <c r="N423" i="21" s="1"/>
  <c r="O423" i="21"/>
  <c r="J424" i="21"/>
  <c r="K424" i="21"/>
  <c r="L424" i="21"/>
  <c r="M424" i="21"/>
  <c r="N424" i="21" s="1"/>
  <c r="O424" i="21"/>
  <c r="J425" i="21"/>
  <c r="K425" i="21"/>
  <c r="L425" i="21"/>
  <c r="M425" i="21"/>
  <c r="N425" i="21" s="1"/>
  <c r="O425" i="21"/>
  <c r="J426" i="21"/>
  <c r="K426" i="21"/>
  <c r="L426" i="21"/>
  <c r="M426" i="21"/>
  <c r="N426" i="21" s="1"/>
  <c r="O426" i="21"/>
  <c r="J427" i="21"/>
  <c r="K427" i="21"/>
  <c r="L427" i="21"/>
  <c r="M427" i="21"/>
  <c r="N427" i="21" s="1"/>
  <c r="O427" i="21"/>
  <c r="J428" i="21"/>
  <c r="K428" i="21"/>
  <c r="L428" i="21"/>
  <c r="M428" i="21"/>
  <c r="N428" i="21" s="1"/>
  <c r="O428" i="21"/>
  <c r="J429" i="21"/>
  <c r="K429" i="21"/>
  <c r="L429" i="21"/>
  <c r="M429" i="21"/>
  <c r="N429" i="21" s="1"/>
  <c r="O429" i="21"/>
  <c r="J430" i="21"/>
  <c r="K430" i="21"/>
  <c r="L430" i="21"/>
  <c r="M430" i="21"/>
  <c r="N430" i="21" s="1"/>
  <c r="O430" i="21"/>
  <c r="J431" i="21"/>
  <c r="K431" i="21"/>
  <c r="L431" i="21"/>
  <c r="M431" i="21"/>
  <c r="N431" i="21" s="1"/>
  <c r="O431" i="21"/>
  <c r="J432" i="21"/>
  <c r="K432" i="21"/>
  <c r="L432" i="21"/>
  <c r="M432" i="21"/>
  <c r="N432" i="21" s="1"/>
  <c r="O432" i="21"/>
  <c r="J433" i="21"/>
  <c r="K433" i="21"/>
  <c r="L433" i="21"/>
  <c r="M433" i="21"/>
  <c r="N433" i="21" s="1"/>
  <c r="O433" i="21"/>
  <c r="J434" i="21"/>
  <c r="K434" i="21"/>
  <c r="L434" i="21"/>
  <c r="M434" i="21"/>
  <c r="N434" i="21" s="1"/>
  <c r="O434" i="21"/>
  <c r="J435" i="21"/>
  <c r="K435" i="21"/>
  <c r="L435" i="21"/>
  <c r="M435" i="21"/>
  <c r="N435" i="21" s="1"/>
  <c r="O435" i="21"/>
  <c r="J436" i="21"/>
  <c r="K436" i="21"/>
  <c r="L436" i="21"/>
  <c r="M436" i="21"/>
  <c r="N436" i="21" s="1"/>
  <c r="O436" i="21"/>
  <c r="J437" i="21"/>
  <c r="K437" i="21"/>
  <c r="L437" i="21"/>
  <c r="M437" i="21"/>
  <c r="N437" i="21" s="1"/>
  <c r="O437" i="21"/>
  <c r="J438" i="21"/>
  <c r="K438" i="21"/>
  <c r="L438" i="21"/>
  <c r="M438" i="21"/>
  <c r="N438" i="21" s="1"/>
  <c r="O438" i="21"/>
  <c r="J439" i="21"/>
  <c r="K439" i="21"/>
  <c r="L439" i="21"/>
  <c r="M439" i="21"/>
  <c r="N439" i="21" s="1"/>
  <c r="O439" i="21"/>
  <c r="J440" i="21"/>
  <c r="K440" i="21"/>
  <c r="L440" i="21"/>
  <c r="M440" i="21"/>
  <c r="N440" i="21" s="1"/>
  <c r="O440" i="21"/>
  <c r="J441" i="21"/>
  <c r="K441" i="21"/>
  <c r="L441" i="21"/>
  <c r="M441" i="21"/>
  <c r="N441" i="21" s="1"/>
  <c r="O441" i="21"/>
  <c r="J442" i="21"/>
  <c r="K442" i="21"/>
  <c r="L442" i="21"/>
  <c r="M442" i="21"/>
  <c r="N442" i="21" s="1"/>
  <c r="O442" i="21"/>
  <c r="J443" i="21"/>
  <c r="K443" i="21"/>
  <c r="L443" i="21"/>
  <c r="M443" i="21"/>
  <c r="N443" i="21" s="1"/>
  <c r="O443" i="21"/>
  <c r="J444" i="21"/>
  <c r="K444" i="21"/>
  <c r="L444" i="21"/>
  <c r="M444" i="21"/>
  <c r="N444" i="21" s="1"/>
  <c r="O444" i="21"/>
  <c r="J445" i="21"/>
  <c r="K445" i="21"/>
  <c r="L445" i="21"/>
  <c r="M445" i="21"/>
  <c r="N445" i="21" s="1"/>
  <c r="O445" i="21"/>
  <c r="J446" i="21"/>
  <c r="K446" i="21"/>
  <c r="L446" i="21"/>
  <c r="M446" i="21"/>
  <c r="N446" i="21" s="1"/>
  <c r="O446" i="21"/>
  <c r="J447" i="21"/>
  <c r="K447" i="21"/>
  <c r="L447" i="21"/>
  <c r="M447" i="21"/>
  <c r="N447" i="21" s="1"/>
  <c r="O447" i="21"/>
  <c r="J448" i="21"/>
  <c r="K448" i="21"/>
  <c r="L448" i="21"/>
  <c r="M448" i="21"/>
  <c r="N448" i="21" s="1"/>
  <c r="O448" i="21"/>
  <c r="J449" i="21"/>
  <c r="K449" i="21"/>
  <c r="L449" i="21"/>
  <c r="M449" i="21"/>
  <c r="N449" i="21" s="1"/>
  <c r="O449" i="21"/>
  <c r="J450" i="21"/>
  <c r="K450" i="21"/>
  <c r="L450" i="21"/>
  <c r="M450" i="21"/>
  <c r="N450" i="21" s="1"/>
  <c r="O450" i="21"/>
  <c r="J451" i="21"/>
  <c r="K451" i="21"/>
  <c r="L451" i="21"/>
  <c r="M451" i="21"/>
  <c r="N451" i="21" s="1"/>
  <c r="O451" i="21"/>
  <c r="J452" i="21"/>
  <c r="K452" i="21"/>
  <c r="L452" i="21"/>
  <c r="M452" i="21"/>
  <c r="N452" i="21" s="1"/>
  <c r="O452" i="21"/>
  <c r="J453" i="21"/>
  <c r="K453" i="21"/>
  <c r="L453" i="21"/>
  <c r="M453" i="21"/>
  <c r="N453" i="21" s="1"/>
  <c r="O453" i="21"/>
  <c r="J454" i="21"/>
  <c r="K454" i="21"/>
  <c r="L454" i="21"/>
  <c r="M454" i="21"/>
  <c r="N454" i="21" s="1"/>
  <c r="O454" i="21"/>
  <c r="J455" i="21"/>
  <c r="K455" i="21"/>
  <c r="L455" i="21"/>
  <c r="M455" i="21"/>
  <c r="N455" i="21" s="1"/>
  <c r="O455" i="21"/>
  <c r="J456" i="21"/>
  <c r="K456" i="21"/>
  <c r="L456" i="21"/>
  <c r="M456" i="21"/>
  <c r="N456" i="21" s="1"/>
  <c r="O456" i="21"/>
  <c r="J457" i="21"/>
  <c r="K457" i="21"/>
  <c r="L457" i="21"/>
  <c r="M457" i="21"/>
  <c r="N457" i="21" s="1"/>
  <c r="O457" i="21"/>
  <c r="J458" i="21"/>
  <c r="K458" i="21"/>
  <c r="L458" i="21"/>
  <c r="M458" i="21"/>
  <c r="N458" i="21" s="1"/>
  <c r="O458" i="21"/>
  <c r="J459" i="21"/>
  <c r="K459" i="21"/>
  <c r="L459" i="21"/>
  <c r="M459" i="21"/>
  <c r="N459" i="21" s="1"/>
  <c r="O459" i="21"/>
  <c r="J460" i="21"/>
  <c r="K460" i="21"/>
  <c r="L460" i="21"/>
  <c r="M460" i="21"/>
  <c r="N460" i="21" s="1"/>
  <c r="O460" i="21"/>
  <c r="J461" i="21"/>
  <c r="K461" i="21"/>
  <c r="L461" i="21"/>
  <c r="M461" i="21"/>
  <c r="N461" i="21" s="1"/>
  <c r="O461" i="21"/>
  <c r="J462" i="21"/>
  <c r="K462" i="21"/>
  <c r="L462" i="21"/>
  <c r="M462" i="21"/>
  <c r="N462" i="21" s="1"/>
  <c r="O462" i="21"/>
  <c r="J463" i="21"/>
  <c r="K463" i="21"/>
  <c r="L463" i="21"/>
  <c r="M463" i="21"/>
  <c r="N463" i="21" s="1"/>
  <c r="O463" i="21"/>
  <c r="J464" i="21"/>
  <c r="K464" i="21"/>
  <c r="L464" i="21"/>
  <c r="M464" i="21"/>
  <c r="N464" i="21" s="1"/>
  <c r="O464" i="21"/>
  <c r="J465" i="21"/>
  <c r="K465" i="21"/>
  <c r="L465" i="21"/>
  <c r="M465" i="21"/>
  <c r="N465" i="21" s="1"/>
  <c r="O465" i="21"/>
  <c r="J466" i="21"/>
  <c r="K466" i="21"/>
  <c r="L466" i="21"/>
  <c r="M466" i="21"/>
  <c r="N466" i="21" s="1"/>
  <c r="O466" i="21"/>
  <c r="J467" i="21"/>
  <c r="K467" i="21"/>
  <c r="L467" i="21"/>
  <c r="M467" i="21"/>
  <c r="N467" i="21" s="1"/>
  <c r="O467" i="21"/>
  <c r="J468" i="21"/>
  <c r="K468" i="21"/>
  <c r="L468" i="21"/>
  <c r="M468" i="21"/>
  <c r="N468" i="21" s="1"/>
  <c r="O468" i="21"/>
  <c r="J469" i="21"/>
  <c r="K469" i="21"/>
  <c r="L469" i="21"/>
  <c r="M469" i="21"/>
  <c r="N469" i="21" s="1"/>
  <c r="O469" i="21"/>
  <c r="J470" i="21"/>
  <c r="K470" i="21"/>
  <c r="L470" i="21"/>
  <c r="M470" i="21"/>
  <c r="N470" i="21" s="1"/>
  <c r="O470" i="21"/>
  <c r="J471" i="21"/>
  <c r="K471" i="21"/>
  <c r="L471" i="21"/>
  <c r="M471" i="21"/>
  <c r="N471" i="21" s="1"/>
  <c r="O471" i="21"/>
  <c r="J472" i="21"/>
  <c r="K472" i="21"/>
  <c r="L472" i="21"/>
  <c r="M472" i="21"/>
  <c r="N472" i="21" s="1"/>
  <c r="O472" i="21"/>
  <c r="J473" i="21"/>
  <c r="K473" i="21"/>
  <c r="L473" i="21"/>
  <c r="M473" i="21"/>
  <c r="N473" i="21" s="1"/>
  <c r="O473" i="21"/>
  <c r="J474" i="21"/>
  <c r="K474" i="21"/>
  <c r="L474" i="21"/>
  <c r="M474" i="21"/>
  <c r="N474" i="21" s="1"/>
  <c r="O474" i="21"/>
  <c r="J475" i="21"/>
  <c r="K475" i="21"/>
  <c r="L475" i="21"/>
  <c r="M475" i="21"/>
  <c r="N475" i="21" s="1"/>
  <c r="O475" i="21"/>
  <c r="J476" i="21"/>
  <c r="K476" i="21"/>
  <c r="L476" i="21"/>
  <c r="M476" i="21"/>
  <c r="N476" i="21" s="1"/>
  <c r="O476" i="21"/>
  <c r="J477" i="21"/>
  <c r="K477" i="21"/>
  <c r="L477" i="21"/>
  <c r="M477" i="21"/>
  <c r="N477" i="21" s="1"/>
  <c r="O477" i="21"/>
  <c r="J478" i="21"/>
  <c r="K478" i="21"/>
  <c r="L478" i="21"/>
  <c r="M478" i="21"/>
  <c r="N478" i="21" s="1"/>
  <c r="O478" i="21"/>
  <c r="J479" i="21"/>
  <c r="K479" i="21"/>
  <c r="L479" i="21"/>
  <c r="M479" i="21"/>
  <c r="N479" i="21" s="1"/>
  <c r="O479" i="21"/>
  <c r="J480" i="21"/>
  <c r="K480" i="21"/>
  <c r="L480" i="21"/>
  <c r="M480" i="21"/>
  <c r="N480" i="21" s="1"/>
  <c r="O480" i="21"/>
  <c r="J481" i="21"/>
  <c r="K481" i="21"/>
  <c r="L481" i="21"/>
  <c r="M481" i="21"/>
  <c r="N481" i="21" s="1"/>
  <c r="O481" i="21"/>
  <c r="J482" i="21"/>
  <c r="K482" i="21"/>
  <c r="L482" i="21"/>
  <c r="M482" i="21"/>
  <c r="N482" i="21" s="1"/>
  <c r="O482" i="21"/>
  <c r="J483" i="21"/>
  <c r="K483" i="21"/>
  <c r="L483" i="21"/>
  <c r="M483" i="21"/>
  <c r="N483" i="21" s="1"/>
  <c r="O483" i="21"/>
  <c r="J484" i="21"/>
  <c r="K484" i="21"/>
  <c r="L484" i="21"/>
  <c r="M484" i="21"/>
  <c r="N484" i="21" s="1"/>
  <c r="O484" i="21"/>
  <c r="J485" i="21"/>
  <c r="K485" i="21"/>
  <c r="L485" i="21"/>
  <c r="M485" i="21"/>
  <c r="N485" i="21" s="1"/>
  <c r="O485" i="21"/>
  <c r="J486" i="21"/>
  <c r="K486" i="21"/>
  <c r="L486" i="21"/>
  <c r="M486" i="21"/>
  <c r="N486" i="21" s="1"/>
  <c r="O486" i="21"/>
  <c r="J487" i="21"/>
  <c r="K487" i="21"/>
  <c r="L487" i="21"/>
  <c r="M487" i="21"/>
  <c r="N487" i="21" s="1"/>
  <c r="O487" i="21"/>
  <c r="J488" i="21"/>
  <c r="K488" i="21"/>
  <c r="L488" i="21"/>
  <c r="M488" i="21"/>
  <c r="N488" i="21" s="1"/>
  <c r="O488" i="21"/>
  <c r="J489" i="21"/>
  <c r="K489" i="21"/>
  <c r="L489" i="21"/>
  <c r="M489" i="21"/>
  <c r="N489" i="21" s="1"/>
  <c r="O489" i="21"/>
  <c r="J490" i="21"/>
  <c r="K490" i="21"/>
  <c r="L490" i="21"/>
  <c r="M490" i="21"/>
  <c r="N490" i="21" s="1"/>
  <c r="O490" i="21"/>
  <c r="J491" i="21"/>
  <c r="K491" i="21"/>
  <c r="L491" i="21"/>
  <c r="M491" i="21"/>
  <c r="N491" i="21" s="1"/>
  <c r="O491" i="21"/>
  <c r="J492" i="21"/>
  <c r="K492" i="21"/>
  <c r="L492" i="21"/>
  <c r="M492" i="21"/>
  <c r="N492" i="21" s="1"/>
  <c r="O492" i="21"/>
  <c r="J493" i="21"/>
  <c r="K493" i="21"/>
  <c r="L493" i="21"/>
  <c r="M493" i="21"/>
  <c r="N493" i="21" s="1"/>
  <c r="O493" i="21"/>
  <c r="J494" i="21"/>
  <c r="K494" i="21"/>
  <c r="L494" i="21"/>
  <c r="M494" i="21"/>
  <c r="N494" i="21" s="1"/>
  <c r="O494" i="21"/>
  <c r="J495" i="21"/>
  <c r="K495" i="21"/>
  <c r="L495" i="21"/>
  <c r="M495" i="21"/>
  <c r="N495" i="21" s="1"/>
  <c r="O495" i="21"/>
  <c r="J496" i="21"/>
  <c r="K496" i="21"/>
  <c r="L496" i="21"/>
  <c r="M496" i="21"/>
  <c r="N496" i="21" s="1"/>
  <c r="O496" i="21"/>
  <c r="J497" i="21"/>
  <c r="K497" i="21"/>
  <c r="L497" i="21"/>
  <c r="M497" i="21"/>
  <c r="N497" i="21" s="1"/>
  <c r="O497" i="21"/>
  <c r="J498" i="21"/>
  <c r="K498" i="21"/>
  <c r="L498" i="21"/>
  <c r="M498" i="21"/>
  <c r="N498" i="21" s="1"/>
  <c r="O498" i="21"/>
  <c r="J499" i="21"/>
  <c r="K499" i="21"/>
  <c r="L499" i="21"/>
  <c r="M499" i="21"/>
  <c r="N499" i="21" s="1"/>
  <c r="O499" i="21"/>
  <c r="J500" i="21"/>
  <c r="K500" i="21"/>
  <c r="L500" i="21"/>
  <c r="M500" i="21"/>
  <c r="N500" i="21" s="1"/>
  <c r="O500" i="21"/>
  <c r="J501" i="21"/>
  <c r="K501" i="21"/>
  <c r="L501" i="21"/>
  <c r="M501" i="21"/>
  <c r="N501" i="21" s="1"/>
  <c r="O501" i="21"/>
  <c r="J502" i="21"/>
  <c r="K502" i="21"/>
  <c r="L502" i="21"/>
  <c r="M502" i="21"/>
  <c r="N502" i="21" s="1"/>
  <c r="O502" i="21"/>
  <c r="J503" i="21"/>
  <c r="K503" i="21"/>
  <c r="L503" i="21"/>
  <c r="M503" i="21"/>
  <c r="N503" i="21" s="1"/>
  <c r="O503" i="21"/>
  <c r="X18" i="21"/>
  <c r="W18" i="21"/>
  <c r="V18" i="21"/>
  <c r="U18" i="21"/>
  <c r="T18" i="21"/>
  <c r="R18" i="21"/>
  <c r="Q18" i="21"/>
  <c r="E2" i="41"/>
  <c r="F2" i="41" s="1"/>
  <c r="E2" i="35"/>
  <c r="Q16" i="21" l="1"/>
  <c r="T16" i="21"/>
  <c r="X16" i="21"/>
  <c r="R16" i="21"/>
  <c r="V16" i="21"/>
  <c r="U16" i="21"/>
  <c r="W16" i="21"/>
</calcChain>
</file>

<file path=xl/sharedStrings.xml><?xml version="1.0" encoding="utf-8"?>
<sst xmlns="http://schemas.openxmlformats.org/spreadsheetml/2006/main" count="72236" uniqueCount="12229">
  <si>
    <t>Update Date</t>
  </si>
  <si>
    <t>Stock Item</t>
  </si>
  <si>
    <t>Kgakala</t>
  </si>
  <si>
    <t xml:space="preserve">Makwassie </t>
  </si>
  <si>
    <t>Makwassie Clinic</t>
  </si>
  <si>
    <t>Wolmaransstad Town Clinic</t>
  </si>
  <si>
    <t>Tswelelang 1 Clinic</t>
  </si>
  <si>
    <t>Segametsi Mogaetsho Clinic</t>
  </si>
  <si>
    <t>Kgakala Clinic</t>
  </si>
  <si>
    <t>On Order</t>
  </si>
  <si>
    <t xml:space="preserve">SVS Report: Stock Status at PHC level </t>
  </si>
  <si>
    <t xml:space="preserve">Nr of Items Not Submitted </t>
  </si>
  <si>
    <t xml:space="preserve">MMS Availability </t>
  </si>
  <si>
    <t xml:space="preserve">Min </t>
  </si>
  <si>
    <t xml:space="preserve">Max </t>
  </si>
  <si>
    <t xml:space="preserve">On Hand less On Hold </t>
  </si>
  <si>
    <t xml:space="preserve">% of stock that would be available when the ordered qty is received </t>
  </si>
  <si>
    <t>% Available with regards to the Maximum levels the Bulk Pharmacy</t>
  </si>
  <si>
    <t>Number of facilities that stock the item</t>
  </si>
  <si>
    <t>Out of Stock</t>
  </si>
  <si>
    <t>Not Reported</t>
  </si>
  <si>
    <t xml:space="preserve">Bophelo </t>
  </si>
  <si>
    <t xml:space="preserve">Leeudoringstad </t>
  </si>
  <si>
    <t xml:space="preserve">Segametsi </t>
  </si>
  <si>
    <t xml:space="preserve">Tswelelang 1 Clinic </t>
  </si>
  <si>
    <t xml:space="preserve">Tswelelang 2 CHC </t>
  </si>
  <si>
    <t xml:space="preserve">Wolmaransstad Town </t>
  </si>
  <si>
    <t>%  ARV (&gt;90)</t>
  </si>
  <si>
    <t>%  TB (&gt;90)</t>
  </si>
  <si>
    <t>% EPI (&gt;90)</t>
  </si>
  <si>
    <t>Leeudoringstad CHC</t>
  </si>
  <si>
    <t xml:space="preserve">Pharmacy Feedback </t>
  </si>
  <si>
    <t xml:space="preserve">% Availability in PHC facilities </t>
  </si>
  <si>
    <t xml:space="preserve">% Complete reports </t>
  </si>
  <si>
    <t xml:space="preserve">Total nr of items unavailable at PHC facility </t>
  </si>
  <si>
    <t>Stock Code</t>
  </si>
  <si>
    <t>% Facility update completeness (&gt;80%)</t>
  </si>
  <si>
    <t>Clinics</t>
  </si>
  <si>
    <t>% Availability</t>
  </si>
  <si>
    <t>Number of SVS Items:</t>
  </si>
  <si>
    <t>Stock Level</t>
  </si>
  <si>
    <r>
      <t>Co-Trimoxazole (</t>
    </r>
    <r>
      <rPr>
        <b/>
        <sz val="11"/>
        <color rgb="FF000000"/>
        <rFont val="Calibri"/>
        <family val="2"/>
      </rPr>
      <t>›90)</t>
    </r>
  </si>
  <si>
    <t>Vitamin A  (&gt;90)</t>
  </si>
  <si>
    <t>INH   (&gt;90)</t>
  </si>
  <si>
    <t>Tswelelang 2 CHC</t>
  </si>
  <si>
    <t>NSN</t>
  </si>
  <si>
    <t>Last Synced:</t>
  </si>
  <si>
    <t>Items reported:</t>
  </si>
  <si>
    <t>Total SVS Items</t>
  </si>
  <si>
    <t>ICN</t>
  </si>
  <si>
    <t>Description</t>
  </si>
  <si>
    <t>Bin</t>
  </si>
  <si>
    <t>Expire date</t>
  </si>
  <si>
    <t>Nic Bodenstein Hospital</t>
  </si>
  <si>
    <t>% Test Kits(&gt;90)</t>
  </si>
  <si>
    <t>% Oral Contraceptives and Family Planning (&gt;90)</t>
  </si>
  <si>
    <t>% Antibiotics (&gt;90)</t>
  </si>
  <si>
    <t>Extra reported Items</t>
  </si>
  <si>
    <t>Facility</t>
  </si>
  <si>
    <t>Item name</t>
  </si>
  <si>
    <t>MMS</t>
  </si>
  <si>
    <t>Bophelo Clinic</t>
  </si>
  <si>
    <t>Hospital</t>
  </si>
  <si>
    <t>On Hand</t>
  </si>
  <si>
    <t>Stock Status</t>
  </si>
  <si>
    <t>O/S Reason</t>
  </si>
  <si>
    <t>Pharmacy</t>
  </si>
  <si>
    <t>% Ideal Clinic Pharmaceuticals (&gt;90)</t>
  </si>
  <si>
    <t>% Ideal Clinic Surgicals (&gt;90)</t>
  </si>
  <si>
    <t>Provincial Order</t>
  </si>
  <si>
    <t>Min</t>
  </si>
  <si>
    <t>Max</t>
  </si>
  <si>
    <t>Before intervention</t>
  </si>
  <si>
    <t>After intervention</t>
  </si>
  <si>
    <t>Comment</t>
  </si>
  <si>
    <t>Average</t>
  </si>
  <si>
    <t>Receive by</t>
  </si>
  <si>
    <t>Ordered on</t>
  </si>
  <si>
    <t>E</t>
  </si>
  <si>
    <t>Abon HIV 1/2/0 (HIV Screening Test Kit)</t>
  </si>
  <si>
    <t>C</t>
  </si>
  <si>
    <t>B</t>
  </si>
  <si>
    <t>A</t>
  </si>
  <si>
    <t>N</t>
  </si>
  <si>
    <t>ARV</t>
  </si>
  <si>
    <t>TB</t>
  </si>
  <si>
    <t>Mask Face Aseptic: Dust/Mist Respirator Dust Mask KN95/FFP2 (Unit) [1 Mask]</t>
  </si>
  <si>
    <t>EPI</t>
  </si>
  <si>
    <t>Item Name</t>
  </si>
  <si>
    <t>Des</t>
  </si>
  <si>
    <t>OnHand</t>
  </si>
  <si>
    <t>ActualOrder</t>
  </si>
  <si>
    <t>OSReason</t>
  </si>
  <si>
    <t>Mezzanine</t>
  </si>
  <si>
    <t>Facility Name</t>
  </si>
  <si>
    <t>Date Sync</t>
  </si>
  <si>
    <t>P</t>
  </si>
  <si>
    <t>D</t>
  </si>
  <si>
    <t>Inventory Code/NSN</t>
  </si>
  <si>
    <t>H</t>
  </si>
  <si>
    <t>Expire Date</t>
  </si>
  <si>
    <t>Pharmacy Bulk Store</t>
  </si>
  <si>
    <t>% Reporting Facilities</t>
  </si>
  <si>
    <t xml:space="preserve">Complete report </t>
  </si>
  <si>
    <t xml:space="preserve">Ideal Clinic Pharm </t>
  </si>
  <si>
    <t xml:space="preserve">Ideal Clinic Surg </t>
  </si>
  <si>
    <t xml:space="preserve">Co-Trimoxazole </t>
  </si>
  <si>
    <t xml:space="preserve">Vitamin A  </t>
  </si>
  <si>
    <t xml:space="preserve">INH  </t>
  </si>
  <si>
    <t>Complete Report Before Intervention</t>
  </si>
  <si>
    <t>Complete Report After Intervention</t>
  </si>
  <si>
    <t>Ctrl+Q = Filter Form</t>
  </si>
  <si>
    <t>Bophelo</t>
  </si>
  <si>
    <t>LDS</t>
  </si>
  <si>
    <t>Makw</t>
  </si>
  <si>
    <t>Sega</t>
  </si>
  <si>
    <t>Tswe 1</t>
  </si>
  <si>
    <t xml:space="preserve">Tswe 2 </t>
  </si>
  <si>
    <t xml:space="preserve">WMS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</si>
  <si>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</si>
  <si>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Authorized Date</t>
  </si>
  <si>
    <t>Ordered</t>
  </si>
  <si>
    <t>Approved</t>
  </si>
  <si>
    <t>Issued</t>
  </si>
  <si>
    <t>Code_str</t>
  </si>
  <si>
    <t>Dolutegravir 50mg Tablet; 30 Tablet [PO]</t>
  </si>
  <si>
    <t>BOPHARV</t>
  </si>
  <si>
    <t>Abacavir &amp; Lamivudine 600mg/300mg Tablet; 28 Tablet [PO]</t>
  </si>
  <si>
    <t>Tenofivir, Lamivudine &amp; Dolutegravir (TLD) 300mg&amp;300mg&amp;50mg Tablet; 28/30 Tablet [PO]</t>
  </si>
  <si>
    <t>Tenofivir, Lamivudine &amp; Dolutegravir (TLD) 300mg&amp;300mg&amp;50mg Tablet; 84/90 Tablet [PO]</t>
  </si>
  <si>
    <t>Lopinavir, Ritonavir 200/50mg Tablet, Coated; 112 Tablet [PO]</t>
  </si>
  <si>
    <t>Bicalutamide 50mg Tablet; 30 Tablet [PO]</t>
  </si>
  <si>
    <t>Tenofivir, Lamivudine &amp; Dolutegravir (TLD) 300mg&amp;300mg&amp;50mg Tablet;   [PO]</t>
  </si>
  <si>
    <t>Abacavir &amp; Lamivudine 120mg/60mg Tablet Dispersable; 28/30 Tablet [PO]</t>
  </si>
  <si>
    <t>Lopinavir, Ritonavir 80/20mg/mL Syrup; 60 mL [PO]</t>
  </si>
  <si>
    <t>Sertraline 50mg Tablet; 30 Tablet [PO]</t>
  </si>
  <si>
    <t>181922255-28</t>
  </si>
  <si>
    <t>5291-28</t>
  </si>
  <si>
    <t>Efavirenz 200mg Capsule; 28 Capsule [PO]</t>
  </si>
  <si>
    <t>Efavirenz 600mg Tablet; 28 Tablet [PO]</t>
  </si>
  <si>
    <t>Perindopril, Indapamide 4/1.25mg Tablet; 28 Tablet [PO]</t>
  </si>
  <si>
    <t>Abacavir 20mg/1mL Solution, Internal; 240 mL [PO]</t>
  </si>
  <si>
    <t>Tenofivir &amp; Emtricitabine 300mg &amp; 200mg Tablet; 28 Tablet [PO]</t>
  </si>
  <si>
    <t>Amisulpiride 50mg Tablet; 30 Tablet [PO]</t>
  </si>
  <si>
    <t>Lamivudine 10mg/mL Suspension; 240 mL [PO]</t>
  </si>
  <si>
    <t>181922255-56</t>
  </si>
  <si>
    <t>5291-56</t>
  </si>
  <si>
    <t>Efavirenz 200mg Capsule; 56 Capsule [PO]</t>
  </si>
  <si>
    <t>Lamivudine &amp; Zidovudine 150/300mg Tablet; 56 Tablet [PO]</t>
  </si>
  <si>
    <t>Tenofivir &amp; Lamivudine 300mg &amp; 300mg Tablet; 28 Tablet [PO]</t>
  </si>
  <si>
    <t>Tenofivir &amp; Emtricitabine &amp; Efavirenz 300mg &amp; 200mg &amp; 600mg Tablet; 28 Tablet [PO]</t>
  </si>
  <si>
    <t>Losartan 50mg Tablet; 30 Tablet [PO]</t>
  </si>
  <si>
    <t>181896198-28</t>
  </si>
  <si>
    <t>5829-28</t>
  </si>
  <si>
    <t>Vaccine: BCG Intradermal Diluent 20dose Vial; 1 Vial [INJ]</t>
  </si>
  <si>
    <t>BOPHEPI</t>
  </si>
  <si>
    <t>Needle Hypodermic; Campaign 29g Needle; 100 Needle [SURG]</t>
  </si>
  <si>
    <t>Vaccine: Tetanus toxoid 10dose Vial; 1 Vial [INJ]</t>
  </si>
  <si>
    <t>6171-01</t>
  </si>
  <si>
    <t>Needle, Biopsy, Bone Marrow Aspiration with adj. Needle 14G x 30mm ; 1 Needle [SURG]</t>
  </si>
  <si>
    <t>Vaccine: Rotavirus (Rotarix) Single Dose Vial; 1 Vial [IM]</t>
  </si>
  <si>
    <t>Tube Endotracheal Cuffed Preformed for Oral/Nasal Use 8.0Mm ; 1 Tube [SURG]</t>
  </si>
  <si>
    <t>Vaccine: Hexavalent (Hexaxim) Single Dose Vial; 1 Vial [IM]</t>
  </si>
  <si>
    <t>INTERNAL</t>
  </si>
  <si>
    <t>6177DRP</t>
  </si>
  <si>
    <t>Vaccine: Polio Oral Bivalent Dropper  ; 1 Dropper [PO]</t>
  </si>
  <si>
    <t>Tube Sterilization Flat Sterilizing Reels w/o Gusset 350mmx100mm ; 1 Tube [SURG]</t>
  </si>
  <si>
    <t>Vaccine: Pneumococcal (Prevenar 13) Single Dose Vial; 1 Vial [IM]</t>
  </si>
  <si>
    <t>Vaccine: Measles 10 Dose Vial; 1 Vial [INJ]</t>
  </si>
  <si>
    <t>Needle Hypodermic Red (Measles) 29g Needle; 100 Needle [SURG]</t>
  </si>
  <si>
    <t>Needle, Biopsy, Bone Marrow Aspiration with adj. Needle 11G x 100mm ;   [SURG]</t>
  </si>
  <si>
    <t>Thermometer Digital Non-Contact Infrared  ; 1 Thermometer [SURG]</t>
  </si>
  <si>
    <t>Vaccine: Measles Diluent 10 Dose Vial; 1 Vial [INJ]</t>
  </si>
  <si>
    <t>Vaccine: Polio Oral Bivalent 20dose Vial; 1 Vial [PO]</t>
  </si>
  <si>
    <t>Vaccine, Covid-19, Pfizer; MRNA Vaccine (Nucleoside Modified) 6 Doses Vial; 0.45ml Vial</t>
  </si>
  <si>
    <t>Needle, Spinal, Quincke Bevel, Luer Lock 20G (0.9) x 38mm (Yellow) ; 1 Needle [SURG]</t>
  </si>
  <si>
    <t>Needle, Biopsy, Bone Marrow Aspiration with adj. Needle 15G x 30mm ; 1 Needle [SURG]</t>
  </si>
  <si>
    <t>Etonorgestrel 68mg Subdermal Implant; 1 Unit</t>
  </si>
  <si>
    <t>Vaccine: Hepatitis A Paed 80iu/0.5ml Vial; 1 Vial [INJ]</t>
  </si>
  <si>
    <t>Vaccine: Reduced Diphtheria(td) Tetanus 10dose Vial; 1 Vial [INJ]</t>
  </si>
  <si>
    <t>Admin Set, Infusomat, Space Line With 2 Needle Free Valves 300cm Needle; 1 Needle [SURG]</t>
  </si>
  <si>
    <t>Hand Sanitizer Alcohol 80% &amp; Glycerin  ; 1 L [TOP]</t>
  </si>
  <si>
    <t>Goggles PVC Frame Clear Plastic Lense Scratch Resistant  ; 1 Unit [SURG]</t>
  </si>
  <si>
    <t>2531-01</t>
  </si>
  <si>
    <t>Syringe and needle, for BCG 0.5mL NA; 1 Syringe [INJ]</t>
  </si>
  <si>
    <t>Vaccine: Immunoglobulin Hepatitis B 180IU/ml Vial; 1 Vial [INJ]</t>
  </si>
  <si>
    <t>Tube Sterilization Flat Sterilizing Reels w/o Gusset 200mmx200mm ; 1 Tube [SURG]</t>
  </si>
  <si>
    <t>Needle Hypodermic Red (Measles) 29g Needle; 1 Needle [SURG]</t>
  </si>
  <si>
    <t>BOPHFP</t>
  </si>
  <si>
    <t>Norethisterone Enanthate 200mg/mL Ampoule; 1 mL [IM]</t>
  </si>
  <si>
    <t>Levonorgestrel ,  Ethinyl Estradiol, Monophasic (Nordette/Oralcon) 0.15mg/0.03mg Tablet; 28 Tablet [PO]</t>
  </si>
  <si>
    <t>Medroxyprogesterone 150mg Vial, Powder; 1 mL [IM]</t>
  </si>
  <si>
    <t>Test HIV Antibodies In Human Screening (Abon Screening) . Kit; 40 Test [TEST]</t>
  </si>
  <si>
    <t>Insulin, Biosynthetic, Human, Biphasic (Actraphane HM (ge)) 30/70U/mL PenSet; 3 mL [SC]</t>
  </si>
  <si>
    <t>BOPHP</t>
  </si>
  <si>
    <t>Ibuprofen 400mg Tablet; 15 Tablet [PO]</t>
  </si>
  <si>
    <t>Zinc Picolinate 50mg/5ml Syrup; 150 mL [PO]</t>
  </si>
  <si>
    <t>Vitamin B6 (Pyridoxine) 25mg Tablet; 28 Tablet [PO]</t>
  </si>
  <si>
    <t>Water for Irrigation (Pour water) BP Bottle; 1000 mL [IRRIG]</t>
  </si>
  <si>
    <t>Metformin 850mg Tablet; 84 Tablet [PO]</t>
  </si>
  <si>
    <t>Test strip: Blood, Glucose (Rapiglyco) BP Strips; 50 Strip [TEST]</t>
  </si>
  <si>
    <t>Ciprofloxacin 250mg/5mL Suspension; 100 mL [PO]</t>
  </si>
  <si>
    <t>Benzoyl Peroxide 5% Cream; 40 gm [TOP]</t>
  </si>
  <si>
    <t>Glutaraldehyde 2% Liquid, External; 1 Litre [NA]</t>
  </si>
  <si>
    <t>Carbamazepine 200mg Tablet; 56 Tablet [PO]</t>
  </si>
  <si>
    <t>Co-Trimoxazole 480mg Tablet; 56 Tablet [PO]</t>
  </si>
  <si>
    <t>Hydrochlorothiazide 12.5mg Tablet; 28 Tablet [PO]</t>
  </si>
  <si>
    <t>Zinc and Castor Oil BP Ointment; 25 gm [TOP]</t>
  </si>
  <si>
    <t>Ibuprofen 200mg Tablet; 15 Tablet [PO]</t>
  </si>
  <si>
    <t>Oxymetazoline 0.05%. Nasal Drops; 10 mL [NASAL]</t>
  </si>
  <si>
    <t>Clarithromycin 250mg/5mL Suspension; 50/60 mL [PO]</t>
  </si>
  <si>
    <t>Albendazole 400mg Tablet; 1 Tablet [PO]</t>
  </si>
  <si>
    <t>Chlorpheniramine Maleate 2mg/5mL Syrup; 50 mL [PO]</t>
  </si>
  <si>
    <t>Vitamin B1 (Thiamine HCl) 100mg Tablet; 28 Tablet [PO]</t>
  </si>
  <si>
    <t>Lignocaine 1% Vial; 20 mL [INJ]</t>
  </si>
  <si>
    <t>Nystatin 100.000U/mL Suspension; 20 mL [PO]</t>
  </si>
  <si>
    <t>Vitamin B1 (Thiamine HCL) 100mg/ml Ampoule; 1 Ampoule</t>
  </si>
  <si>
    <t>Loperamide 2mg Tablet; 6 Tablet [PO]</t>
  </si>
  <si>
    <t>Vitamin B1 (Thiamine HCL) 100mg/mL Ampoule; 1 Vial [INJ]</t>
  </si>
  <si>
    <t>5699-01</t>
  </si>
  <si>
    <t>Salbutamol 100mcg Inhaler; 200 Dose [INH]</t>
  </si>
  <si>
    <t>Acyclovir 200mg Tablet Dispersable; 25 Tablet [PO]</t>
  </si>
  <si>
    <t>Cetirizine 5mg/5mL Syrup; 150 mL [PO]</t>
  </si>
  <si>
    <t>Calamine BP Lotion; 100 mL [TOP]</t>
  </si>
  <si>
    <t>Chlorpheniramine Maleate 4mg Tablet; 30 Tablet</t>
  </si>
  <si>
    <t>Atropine Sulphate 1mg/mL Ampoule; 1mL Amp [INJ]</t>
  </si>
  <si>
    <t>Metoclopramide 10mg Tablet; 10 Tablet [PO]</t>
  </si>
  <si>
    <t>Ferrous Fumarate, Providing 50-65mg Elemental Iron, Folic acid 0.1mg . Tablet/Capsule; 84 Tablet / Capsule [PO]</t>
  </si>
  <si>
    <t>Clotrimazole 500mg Vaginal Pessary; 1 Pess [VAG]</t>
  </si>
  <si>
    <t>Aqueous  BP Cream; 500 gm [TOP]</t>
  </si>
  <si>
    <t>Sunscreen Spf 30 Cream; 150 mL [TOP]</t>
  </si>
  <si>
    <t>Furosemide 40mg Tablet; 30 Tablet [PO]</t>
  </si>
  <si>
    <t>Folic Acid 5mg Tablet; 28 Tablet [PO]</t>
  </si>
  <si>
    <t>Metformin 500mg Tablet; 56 Tablet [PO]</t>
  </si>
  <si>
    <t>Paracetamol 120mg/5mL Syrup; 100 mL [PO]</t>
  </si>
  <si>
    <t>Oxymetazoline (Allergex) 0.025%. Eye Drops; 15 mL [OPTH]</t>
  </si>
  <si>
    <t>Prednisone 5mg Tablet; 28 Tablet [PO]</t>
  </si>
  <si>
    <t>Lignocaine 2% Vial; 20 mL [INJ]</t>
  </si>
  <si>
    <t>180008212-01</t>
  </si>
  <si>
    <t>5865-01</t>
  </si>
  <si>
    <t>Ipratropium Bromide 0.5mg/mL Inhalant Solution; 1 UDV [UDV]</t>
  </si>
  <si>
    <t>Hyoscine-N-ButylBromide 5mg/mL Syrup; 100 mL [PO]</t>
  </si>
  <si>
    <t>Aqueous  BP Cream; 100 gm [TOP]</t>
  </si>
  <si>
    <t>Metformin 500mg Tablet; 84 Tablet [PO]</t>
  </si>
  <si>
    <t>Aspirin Soluble 300mg Tablet; 14 Tablet [PO]</t>
  </si>
  <si>
    <t>181848806-50</t>
  </si>
  <si>
    <t>5470-50</t>
  </si>
  <si>
    <t>Hemocue Haemoglobin 201 ; 50 Microcuvette [SURG]</t>
  </si>
  <si>
    <t>Chlorpheniramine Maleate 4mg Tablet; 10 Tablet [PO]</t>
  </si>
  <si>
    <t>Ibuprofen 100mg/5mL Suspension; 100 mL [PO]</t>
  </si>
  <si>
    <t>Chlorhexidine Gluconate 0.2% Mouth Wash; 200 mL [PO]</t>
  </si>
  <si>
    <t>Hydrochlorothiazide 25mg Tablet; 28 Tablet [PO]</t>
  </si>
  <si>
    <t>Chlorpheniramine Maleate 4mg Tablet; 30 Tablet [PO]</t>
  </si>
  <si>
    <t>Clotrimazole 1% Cream; 20 gm [TOP]</t>
  </si>
  <si>
    <t>Amlodipine 5mg Tablet; 30 Tablet [PO]</t>
  </si>
  <si>
    <t>Azithromycin 500mg Tablet; 2 Tablet [PO]</t>
  </si>
  <si>
    <t>Benzathine Penicillin G 2.4MU Vial; 1 Vial [IM]</t>
  </si>
  <si>
    <t>Benzyl Benzoate 25% Emulsion, External; 100 mL [TOP]</t>
  </si>
  <si>
    <t>Amoxycillin 500mg Capsule; 15 Capsule [PO]</t>
  </si>
  <si>
    <t>Atenolol 50mg Tablet; 28 Tablet [PO]</t>
  </si>
  <si>
    <t>Simvastatin 10mg Tablet; 28 Tablet [PO]</t>
  </si>
  <si>
    <t>Vitamins, Multi BP Drops, Oral; 25 mL [PO]</t>
  </si>
  <si>
    <t>Furosemide 10mg/mL Injection, Sol; 2mL Amp [INJ]</t>
  </si>
  <si>
    <t>Oxymetazoline 0.025%. Nasal Drops; 10 mL [NASAL]</t>
  </si>
  <si>
    <t>Fluticasone  50mcg Nasal Spray; 120 Dose [NS]</t>
  </si>
  <si>
    <t>Amoxycillin,Clavulanic Acid 250/125mg Tablet; 15 Tablet [PO]</t>
  </si>
  <si>
    <t>Metformin 850mg Tablet; 56 Tablet [PO]</t>
  </si>
  <si>
    <t>Metronidazole 200mg Tablet; 21 Tablet [PO]</t>
  </si>
  <si>
    <t>Povidone Iodine 10mg/mL Solution, External; 100 mL [TOP]</t>
  </si>
  <si>
    <t>Test Kit Urine for Pregnancy Ectopic (HCG) . Diagnostic Agent; 25 Test [TEST]</t>
  </si>
  <si>
    <t>Enalapril 10mg Tablet; 28 Tablet [PO]</t>
  </si>
  <si>
    <t>Dextrose 10% LVP; 1000 mL [INJ]</t>
  </si>
  <si>
    <t>Phenoxymethylpenicillin 250mg/5mL Suspension; 100 mL [PO]</t>
  </si>
  <si>
    <t>Insulin, Biosynthetic, Human, Biphasic (Actraphane HM (ge)) 30/70U/mL. Vial; 10 mL [SC]</t>
  </si>
  <si>
    <t>180114760-01</t>
  </si>
  <si>
    <t>3078-01</t>
  </si>
  <si>
    <t>Ipratropium Bromide 0.25mg/2mL Inhalant Solution; 1 UDV [UDV]</t>
  </si>
  <si>
    <t>Dextrose in Water 50% Ampoule; 20mL Amp [INJ]</t>
  </si>
  <si>
    <t>Oral Rehydration Salts BP Sachet; 1 Sachet [PO]</t>
  </si>
  <si>
    <t>Co-Trimoxazole 240mg/5mL Suspension; 100 mL [PO]</t>
  </si>
  <si>
    <t>Enalapril 5mg Tablet; 28 Tablet [PO]</t>
  </si>
  <si>
    <t>Amoxycillin,Clavulanic Acid 875mg/125mg Tablet; 10 Tablet [PO]</t>
  </si>
  <si>
    <t>Povidone Iodine 10% Ointment; 500 gm [TOP]</t>
  </si>
  <si>
    <t>Hyoscine Butyl Bromide 10mg Tablet; 10 Tablet [PO]</t>
  </si>
  <si>
    <t>Paracetamol 120mg/5mL Syrup; 50 mL [PO]</t>
  </si>
  <si>
    <t>Vitamins, Multiple BP Drops, Oral; 25 mL [PO]</t>
  </si>
  <si>
    <t>Enalapril 20mg Tablet; 28 Tablet [PO]</t>
  </si>
  <si>
    <t>Metronidazole 200mg/5mL Suspension; 100 mL [PO]</t>
  </si>
  <si>
    <t>Chlorhexidine Gluconate (Steriscrub) 4% Solution; 500 mL [TOP]</t>
  </si>
  <si>
    <t>Azithromycin 500mg Tablet; 3 Tablet [PO]</t>
  </si>
  <si>
    <t>Simvastatin 20mg Tablet; 28 Tablet [PO]</t>
  </si>
  <si>
    <t>Chloramphenicol 1% Eye Ointment; 3.5g Tube [OPTH]</t>
  </si>
  <si>
    <t>Calcium Carbonate equ. elem.Ca 500mg Tablet; 30 Tablet [PO]</t>
  </si>
  <si>
    <t>Cetirizine 10mg Tablet; 30 Tablet [PO]</t>
  </si>
  <si>
    <t>Vitamins, Multiple BP Syrup; 100 mL [PO]</t>
  </si>
  <si>
    <t>Povidone Iodine 10% Ointment; 25 gm [TOP]</t>
  </si>
  <si>
    <t>180090033-01</t>
  </si>
  <si>
    <t>3176-01</t>
  </si>
  <si>
    <t>Lactulose 3.3g/5mL Syrup; 150 mL [PO]</t>
  </si>
  <si>
    <t>Paracetamol 500mg Tablet; 20 Tablet [PO]</t>
  </si>
  <si>
    <t>Dextrose in Water 50% Ampoule; 50mL Bag [INJ]</t>
  </si>
  <si>
    <t>Acetic Acid in Alcohol 2% Ear Drops; 1 Bottle [OTIC]</t>
  </si>
  <si>
    <t>Amoxycillin,Clavulanic Acid 250&amp;62.5mg Suspension; 100 mL [PO]</t>
  </si>
  <si>
    <t>Amoxycillin 125mg/5mL Suspension; 100 mL [PO]</t>
  </si>
  <si>
    <t>Clotrimazole 500mg/50g Vaginal Cream; 50 Gram [VAG]</t>
  </si>
  <si>
    <t>Co-Trimoxazole 240mg/5mL Suspension; 50 mL [PO]</t>
  </si>
  <si>
    <t>Ferrous Salt, Providing 50-65mg Elemental Iron OR Ferrous Fumarate with Folic acid 0.1mg . Tablet/Capsule; 28 Tablet / Capsule [PO]</t>
  </si>
  <si>
    <t>Test strip: Blood, Glucose (Accutrend) BP Strips; 50 Strip [TEST]</t>
  </si>
  <si>
    <t>Amoxycillin 250mg/5mL Suspension; 100 mL [PO]</t>
  </si>
  <si>
    <t>Ferrous Fumarate, Providing 50-65mg Elemental Iron, Folic acid 0.1mg . Tablet/Capsule; 56 Tablet / Capsule [PO]</t>
  </si>
  <si>
    <t>Emulsifying BP Ointment; 500 gm [TOP]</t>
  </si>
  <si>
    <t>TEST STRIP BLOOD GLUCOSE(VIVACHECK INO) 50'S BP Strips; 50 Strip [TEST]</t>
  </si>
  <si>
    <t>Hydrocortisone 1% Cream; 20 gm [TOP]</t>
  </si>
  <si>
    <t>Test strip: Blood, Glucose (Accucheck) BP Strips; 50 Strip [TEST]</t>
  </si>
  <si>
    <t>Amlodipine 10mg Tablet; 30 Tablet [PO]</t>
  </si>
  <si>
    <t>Bandage Retention, Crepe Type,  75mmx4.5m Surgical; 1 Bandage [SURG]</t>
  </si>
  <si>
    <t>BOPHS</t>
  </si>
  <si>
    <t>NO NSN</t>
  </si>
  <si>
    <t>Intubation Stylet, To Pre-form An Endotracheal Tube to a Desired Shaped Size Paediatric,Tube 4.0-4.5mm .; 1 Set [SURG]</t>
  </si>
  <si>
    <t>Speculum Vaginal Cusco Disp. Small ; 1 Speculum</t>
  </si>
  <si>
    <t>Intubation Stylet, To Pre-form An Endotracheal Tube to a Desired Shaped Size Small Adult,Tube5.0-8.0mm .; 1 Set [SURG]</t>
  </si>
  <si>
    <t>Gown Isolation 3 Layer Tie Waist Non-Sterile 116cm Length Large ; 1 Unit [SURG]</t>
  </si>
  <si>
    <t>Cotton Wool, Absorbent Balls, Type2; Non-sterile, Autoclavable Medium 1G ; 500 gram [SURG]</t>
  </si>
  <si>
    <t>3648-01</t>
  </si>
  <si>
    <t>Dressing,wound,non-Adherent 100X100mm Dressing; 1 Dressing [SURG]</t>
  </si>
  <si>
    <t>Tube Funnel Type Clear For Suction, Bubble Every 900mm Size 7mmx30m ; 1 Tube [SURG]</t>
  </si>
  <si>
    <t>Tube Nasal Feeding PVC 8Fg 40Cm ; 1 Tube [SURG]</t>
  </si>
  <si>
    <t>Mask Face Cloth Tie Back Three Layer Washable Small ; 1 Mask [SURG]</t>
  </si>
  <si>
    <t>Mask Oxygen Diluter 40% Paed ; 1 Mask [SURG]</t>
  </si>
  <si>
    <t>Syringe, Plastic, Latex Free with fixed needle for Insulin Injection 0.5ml, 29G (0.33mm) Syringe; 100 Syringe [SURG]</t>
  </si>
  <si>
    <t>Tube Nasal Feeding Pvc R.Tip.Surg. 2Eyes 10g ; 1 Tube [SURG]</t>
  </si>
  <si>
    <t>Bandage Light Support Cotton Crepe 50mmx4.5m Unit; 1 Roll [SURG]</t>
  </si>
  <si>
    <t>Bougie or Tracheal Tube Incubation Guides, Single Use Adult, Size 5.0mm; 600-750mm .; 1 Tube [SURG]</t>
  </si>
  <si>
    <t>Bags Brown Paper Size Medium Bag; 500 Bag [SURG]</t>
  </si>
  <si>
    <t>Second Generation Supraglottic Airway Soft, Gel-Like, Non-Inflatable Cuff Size 4 (50-90kg) .; 1 Airway [SURG]</t>
  </si>
  <si>
    <t>Glove Surgical Sterile Natural Rubber Latex Long Size 8 .; 1 Pair [SURG]</t>
  </si>
  <si>
    <t>Intravenous Cannula Radio-Paque 20G 200420 (Pink) ; 1 Set [SURG]</t>
  </si>
  <si>
    <t>Second Generation Supraglottic Airway Soft, Gel-Like, Non-Inflatable Cuff Size 5 (+90kg) .; 1 Airway [SURG]</t>
  </si>
  <si>
    <t>Bandage Porous Elast.Adh 75Mmx2.7M Unit; 1 Roll [SURG]</t>
  </si>
  <si>
    <t>Intravenous Cannula Radio-Paque 22G 200422 (Blue) ; 1 Set [SURG]</t>
  </si>
  <si>
    <t>Glove Examination Sterile Elbow (Extended) Length Latex Medium ; 25 Glove [SURG]</t>
  </si>
  <si>
    <t>Gum Boot Rubber Knee High Acid Blood and Fat Resistant Shoe Nitrile Sole with Red Sole Size 7 .; 1 Pair</t>
  </si>
  <si>
    <t>Speculum Vaginal Cusco Solid Blade Folding Handles Stainless Steel Autoclavable Length 85mm Medium ; 1 Speculum</t>
  </si>
  <si>
    <t>Second Generation Supraglottic Airway Soft, Gel-Like, Non-Inflatable Cuff Size 3 (30-60kg) .; 1 Airway [SURG]</t>
  </si>
  <si>
    <t>Intubation Stylet, To Pre-form An Endotracheal Tube to a Desired Shaped Size Neonatal, Tube 2.0-3.5mm .; 1 Set [SURG]</t>
  </si>
  <si>
    <t>Glove Examination Non Sterile Type 1 (Natural Rubber Latex) Single Use Powder Free Medium ; 100 Glove [SURG]</t>
  </si>
  <si>
    <t>Admin Set For Adult Use 2 Y-Site (BBMZA10120-2) Fluid 20Drop/mL ; 1 Set [SURG]</t>
  </si>
  <si>
    <t>Syringe Insulin Plastic Latex Free Type 4 (With a Fixed Needle) Nominal Capacity 0.5ml 100 Units/ml 30G x 8mm Syringe; 100 Syringe [SURG]</t>
  </si>
  <si>
    <t>Speculum Vaginal Cusco Solid Blade Folding Handles Stainless Steel Autoclavable Length 100mm Large ; 1 Speculum</t>
  </si>
  <si>
    <t>Measure Medicine Plast.Tumbler 5-50mL ; 1 Measure [SURG]</t>
  </si>
  <si>
    <t>Bandage Compression, Flexible Co-hesive Elastic Wrap, Non-Adh, Self Adherent 25mmx4.5m Surgical; 1 Bandage [SURG]</t>
  </si>
  <si>
    <t>Second Generation Supraglottic Airway Soft, Gel-Like, Non-Inflatable Cuff Size 2.5 (25-35kg) .; 1 Airway [SURG]</t>
  </si>
  <si>
    <t>Syringe Insulin Plastic Latex Free Type 4 (With a Fixed Needle) Nominal Capacity 1ml 100 Units/ml 30G x 8mm Syringe; 100 Syringe [SURG]</t>
  </si>
  <si>
    <t>Bandage Retention, Crepe Type,  150mmx4.5m Surgical; 1 Bandage [SURG]</t>
  </si>
  <si>
    <t>Mask Face Cloth Tie Back Three Layer Washable Medium ; 1 Mask [SURG]</t>
  </si>
  <si>
    <t>Tube Funnel Type Clear For Suction, Bubble Every 900mm Size 5mmx30m ; 1 Tube [SURG]</t>
  </si>
  <si>
    <t>Swabs Gauze Sterile Absorbent Type 3 X-Ray  100X100mm  8 Ply Surgical; 5 Swabs [SURG]</t>
  </si>
  <si>
    <t>Bandage Trian.Non-Wov 900X1300mm ; 1 Bandage [SURG]</t>
  </si>
  <si>
    <t>Bougie or Tracheal Tube Incubation Guides, Single Use Paediatric, Size 2.0mm; 530mm .; 1 Tube [SURG]</t>
  </si>
  <si>
    <t>Tape Surgical, Adhesive Film, Microporous 25mmx5m Surgical; 1 Roll [SURG]</t>
  </si>
  <si>
    <t>Syringe Insulin Plastic Latex Free Type 4 (With a Fixed Needle) Nominal Capacity 1ml 100 Units/ml 29G (0,33mm) x 12.5-12.7mm Syringe; 100 Syringe [SURG]</t>
  </si>
  <si>
    <t>Glove Examination Sterile Elbow (Extended) Length Latex Large ; 25 Glove [SURG]</t>
  </si>
  <si>
    <t>Gloves Rubber Durable Yellow Waterproof Tear Resistant Large ; 1 Pair [SURG]</t>
  </si>
  <si>
    <t>Glove Examination Non Sterile Type 2 (Nitrile Rubber Latex) Single Use Powder Free Medium Unit; 100 Glove [SURG]</t>
  </si>
  <si>
    <t>Cotton Wool, Absorbent Balls, Type 2 White, Sterile Medium 1G ; 5 Unit [SURG]</t>
  </si>
  <si>
    <t>Gum Boot Rubber Knee High Acid Blood and Fat Resistant Shoe Nitrile Sole with Red Sole Size 6 .; 1 Pair</t>
  </si>
  <si>
    <t>Tape Zinc Oxide Surgical Adhesive 75Mmx5m Surgical; 1 Roll [SURG]</t>
  </si>
  <si>
    <t>Glove Surgical Sterile Natural Rubber Latex Long Size 7 .; 1 Pair [SURG]</t>
  </si>
  <si>
    <t>Tape Surgical, Adhesive Film, Permeable 25Mmx5m Surgical; 1 Roll [SURG]</t>
  </si>
  <si>
    <t>Tape Zinc Surgical Adhesive BP 25mmx5m Surgical; 1 Roll [SURG]</t>
  </si>
  <si>
    <t>Syringe Hypodermic, Eccentric Nozzle, 3 Part 2mL Syringe; 100 Syringe</t>
  </si>
  <si>
    <t>Doctors Scrubs Large ; 1 Unit [SURG]</t>
  </si>
  <si>
    <t>Doctors Scrubs Medium ; 1 Unit [SURG]</t>
  </si>
  <si>
    <t>Protective Cover Bodysuit Disposable Non-Woven Polypropylene Coveralls Small ; 1 Unit [SURG]</t>
  </si>
  <si>
    <t>Amin Set (For use with Volumetr) Fluid 60Drop/mL ; 1 Set [SURG]</t>
  </si>
  <si>
    <t>Syringe Disposable Insulin 30G-27G X 1/2" 1mL Syringe; 100 Syringe [SURG]</t>
  </si>
  <si>
    <t>Eye Bands, Phototherapy Protection With Adj. Strap 260-310mm New Born Surgical; 1 Band [SURG]</t>
  </si>
  <si>
    <t>Dressing Burn First Aid 60Cmx40cm ; 1 Dressing [SURG]</t>
  </si>
  <si>
    <t>Dressing Burn Abs.Gauze Type 1 225X225mm 16Ply ; 100 Dressing [SURG]</t>
  </si>
  <si>
    <t>Needle Disposable 26G  (Brown) ; 100 Needle [SURG]</t>
  </si>
  <si>
    <t>Glove Examination Non Sterile Type 2 (Nitrile Rubber Latex) Single Use Powder Free Small Surgical; 100 Glove [SURG]</t>
  </si>
  <si>
    <t>2572-01</t>
  </si>
  <si>
    <t>Dressing I.V.Wound Adh Trans Sz 85X60mm 1317 ; 1 Dressing [SURG]</t>
  </si>
  <si>
    <t>Glove Examination Non Sterile Type 1 (Natural Rubber Latex) Single Use Powder Free Large ; 100 Glove [SURG]</t>
  </si>
  <si>
    <t>Bandage Light Support Cotton Crepe 100mmx4.5m Unit; 1 Roll [SURG]</t>
  </si>
  <si>
    <t>Speculum Vaginal Cusco Solid Blade Folding Handles Stainless Steel Autoclavable Length 75mm Small ; 1 Speculum</t>
  </si>
  <si>
    <t>Mask Face Cloth Tie Back Three Layer Washable Large ; 1 Mask [SURG]</t>
  </si>
  <si>
    <t>Gloves Rubber Durable Yellow Waterproof Tear Resistant Medium ; 1 Pair [SURG]</t>
  </si>
  <si>
    <t>Admin Set Standard Adult Use One Needle Y-site 20drops/ml .; 1 Set [SURG]</t>
  </si>
  <si>
    <t>3022-01</t>
  </si>
  <si>
    <t>Labels White 75mm X 50mm ; 1 Label [SURG]</t>
  </si>
  <si>
    <t>Second Generation Supraglottic Airway Soft, Gel-Like, Non-Inflatable Cuff Size 1 (2-5kg) .; 1 Airway [SURG]</t>
  </si>
  <si>
    <t>Dressing Paraffin Gauze 100X100mm .; 10 Dressing [SURG]</t>
  </si>
  <si>
    <t>Intubation Stylet, To Pre-form An Endotracheal Tube to a Desired Shaped Size Adult, Tube 6.5-11mm .; 1 Set [SURG]</t>
  </si>
  <si>
    <t>Bandage Compression, Flexible Co-hesive Elastic Wrap, Non-Adh, Self Adherent 75mmx4.5m Surgical; 1 Bandage [SURG]</t>
  </si>
  <si>
    <t>Swabs Gauze Abs Type 3 Bleached Non-Sterile 100X100mm  8 Ply Surgical; 5 Swab [SURG]</t>
  </si>
  <si>
    <t>Airway Pharyngeal Size 5 ; 1 Airway [SURG]</t>
  </si>
  <si>
    <t>Protective Cover Bodysuit Disposable Non-Woven Polypropylene Coveralls Large ; 1 Unit [SURG]</t>
  </si>
  <si>
    <t>Mask Oxygen Rebreather Adult ; 1 Mask [SURG]</t>
  </si>
  <si>
    <t>Eye Bands, Phototherapy Protection With Adj. Strap 310-340mm Infant Surgical; 1 Band [SURG]</t>
  </si>
  <si>
    <t>Tape Surgical, Adhesive Film, Microporous 12mmx5m Surgical; 1 Roll [SURG]</t>
  </si>
  <si>
    <t>Protective Cover Bodysuit Disposable Non-Woven Polypropylene Coveralls Medium ; 1 Unit [SURG]</t>
  </si>
  <si>
    <t>Syringe Hypodermic, Eccentric Nozzle, 3 Part 10mL Syringe; 1 Box [SURG]</t>
  </si>
  <si>
    <t>Glove Examination Non Sterile Type 1 (Natural Rubber Latex) Single Use Powder Free Small ; 100 Glove [SURG]</t>
  </si>
  <si>
    <t>Second Generation Supraglottic Airway Soft, Gel-Like, Non-Inflatable Cuff Size 2 (10-25kg) .; 1 Airway [SURG]</t>
  </si>
  <si>
    <t>Thermometers Clinical Non-mercurys Oral &amp; Auxillary (Nextemp)  Disposable; 1 Thermometer</t>
  </si>
  <si>
    <t>Speculum Vaginal Cusco Disp. Large ; 1 Speculum</t>
  </si>
  <si>
    <t>Airway Pharyngeal Size 2 ; 1 Airway [SURG]</t>
  </si>
  <si>
    <t>Glove Examination Non Sterile Type 1 (Natural Rubber Latex) Single Use Powder Free Small Surgical; 100 Glove [SURG]</t>
  </si>
  <si>
    <t>Speculum Vaginal Cusco Disp. Medium ; 1 Speculum</t>
  </si>
  <si>
    <t>Swabs Gauze Absorbent Type 3 100X100mm  8 Ply Surgical; 100 Swab [SURG]</t>
  </si>
  <si>
    <t>Gum Boot Rubber Knee High Acid Blood and Fat Resistant Shoe Nitrile Sole with Red Sole Size 8 .; 1 Pair</t>
  </si>
  <si>
    <t>Bandage Retention, Crepe Type,  50mmx4.5m Surgical; 1 Bandage [SURG]</t>
  </si>
  <si>
    <t>Mask Oxygen Diluter 40% Adult ; 1 Mask [SURG]</t>
  </si>
  <si>
    <t>Admin Set For Paediatric Use Y-Site (BBMZA10160) Fluid 60Drop/mL ; 1 Set [SURG]</t>
  </si>
  <si>
    <t>Needle Disposable 18G X 1.5" (Pink) ; 100 Needle [SURG]</t>
  </si>
  <si>
    <t>Bandage Retention, Crepe Type,  100mmx4.5m Surgical; 1 Bandage [SURG]</t>
  </si>
  <si>
    <t>Ethambutol 400mg Tablet; 56 Tablet [PO]</t>
  </si>
  <si>
    <t>BOPHTB</t>
  </si>
  <si>
    <t>Rifam,Etham,INH,PZA 150/75/400/275mg Tablet; 112 Tablet [PO]</t>
  </si>
  <si>
    <t>Isoniazid 100mg Tablet; 28 Tablet [PO]</t>
  </si>
  <si>
    <t>Rifam,Etham,INH,PZA 150/75/400/275mg Tablet; 84 Tablet [PO]</t>
  </si>
  <si>
    <t>Isoniazid 300mg Tablet; 28 Tablet [PO]</t>
  </si>
  <si>
    <t>Tuberculin PPD Liquid Test (Mantoux) 2TU/Dose Ampoule; 1 Amp [SC]</t>
  </si>
  <si>
    <t>Rifampicin, INH 150/75mg Tablet; 84 Tablet [PO]</t>
  </si>
  <si>
    <t>Nevirapine 50mg/5mL Suspension; 100 mL [PO]</t>
  </si>
  <si>
    <t>KGAKEPI</t>
  </si>
  <si>
    <t>2675DIL</t>
  </si>
  <si>
    <t>Vaccine: BCG  Intradermal 20dose Vial; 1 Vial [INJ]</t>
  </si>
  <si>
    <t>Levonorgestrel ,  Ethinyl Estradiol, Triphasic (Triphasil/Trigestrel) 75/125/50mcg Tablet; 28 Tablet [PO]</t>
  </si>
  <si>
    <t>Norgestrel, Ethinyl Estradiol (Ovral/Famynor) 0.5/0.05mg Tablet; 28 Tablet [PO]</t>
  </si>
  <si>
    <t>KGAKP</t>
  </si>
  <si>
    <t>Glimepiride 1mg Tablet; 28 Tablet [PO]</t>
  </si>
  <si>
    <t>Sodium Chloride 0.9% Irrigating Solution; 1000 mL [IRRIG]</t>
  </si>
  <si>
    <t>Glimepiride 2mg Tablet; 28 Tablet [PO]</t>
  </si>
  <si>
    <t>Mebendazole 100mg/5mL Suspension; 30 mL [PO]</t>
  </si>
  <si>
    <t>Metronidazole 400mg Tablet; 5 Tablet [PO]</t>
  </si>
  <si>
    <t>Tetracaine HCl (Dynexan) 0.5% Ointment; 10 Gram [TOP]</t>
  </si>
  <si>
    <t>Acyclovir 400mg Tablet; 70 Tablet [PO]</t>
  </si>
  <si>
    <t>Furosemide 40mg Tablet; 56 Tablet [PO]</t>
  </si>
  <si>
    <t>Water for Injection BP Vial; 10 mL [NA]</t>
  </si>
  <si>
    <t>Oxymetazoline 0.05%. Nasal Spray; 15 mL [NASAL]</t>
  </si>
  <si>
    <t>Flucloxacillin 250mg Capsule; 20 Capsule [PO]</t>
  </si>
  <si>
    <t>Doxycycline 100mg Capsule; 14 Capsule [PO]</t>
  </si>
  <si>
    <t>Amoxycillin,Clavulanic Acid 125/31.25/5mL Suspension; 100 mL [PO]</t>
  </si>
  <si>
    <t>Metronidazole 200mg Tablet; 28 Tablet [PO]</t>
  </si>
  <si>
    <t>Flucloxacillin 250mg Capsule; 40 Capsule [PO]</t>
  </si>
  <si>
    <t>Carbamazepine 200mg Tablet; 84 Tablet [PO]</t>
  </si>
  <si>
    <t>Glimepiride 4mg Tablet; 28 Tablet [PO]</t>
  </si>
  <si>
    <t>Carbamazepine 200mg Tablet; 28 Tablet [PO]</t>
  </si>
  <si>
    <t>Ciprofloxacin 500mg Tablet; 10 Tablet [PO]</t>
  </si>
  <si>
    <t>Chlorhexidine Gluconate In Alcohol  (Sterisol with Sprayer) 0.5/70% .; 500 mL [TOP]</t>
  </si>
  <si>
    <t>Vitamin A (Retinol) 200.000IU Capsule; 50 Capsule [PO]</t>
  </si>
  <si>
    <t>Sodium Chloride 0.9% LVP; 1000 mL [IV]</t>
  </si>
  <si>
    <t>Ceftriaxone 500mg Vial, Powder; 1 Vial [INJ]</t>
  </si>
  <si>
    <t>180146017-01</t>
  </si>
  <si>
    <t>0761-01</t>
  </si>
  <si>
    <t>Ipratropium Bromide, Salbutamol 0.5;2.5mg/2.5mL Inhalant Solution; 1 UDV [UDV]</t>
  </si>
  <si>
    <t>Gentamicin 80mg/2mL Ampoule; 2 mL [INJ]</t>
  </si>
  <si>
    <t>Insulin, Biosynthetic, Human, Isophane (Protaphane HM (ge)) 100U/mL. PenSet; 3ml pen [SC]</t>
  </si>
  <si>
    <t>Methyldopa 250mg Tablet; 84 Tablet [PO]</t>
  </si>
  <si>
    <t>Salbutamol 0.5% Inhalant Solution; 20 mL [INH]</t>
  </si>
  <si>
    <t>Beclomethasone Diproprionate 100mcg Inhaler; 200 Dose [INH]</t>
  </si>
  <si>
    <t>Vitamin A (Retinol) 200.000IU Capsule; 50 Cap [PO]</t>
  </si>
  <si>
    <t>0467-01</t>
  </si>
  <si>
    <t>Lubricating Jelly BP Jelly; 1 Sachet [TOP]</t>
  </si>
  <si>
    <t>Phenoxymethylpenicillin 250mg Tablet; 40 Tablet [PO]</t>
  </si>
  <si>
    <t>181915214-01</t>
  </si>
  <si>
    <t>6100-01</t>
  </si>
  <si>
    <t>Needle, Insulin 31Gx8mm Disposable; 1 Needle [SC]</t>
  </si>
  <si>
    <t>Hydroxyethyl Starch, NaCl (Voluven 6% 500Ml) 60g&amp;9g/L LVP; 500 mL [IV]</t>
  </si>
  <si>
    <t>Ceftriaxone 250mg Vial; 1 Vial [INJ]</t>
  </si>
  <si>
    <t>Co-Trimoxazole 480mg Tablet; 28 Tablet [PO]</t>
  </si>
  <si>
    <t>Atorvastatin 20mg Tablet; 30 Tablet [PO]</t>
  </si>
  <si>
    <t>Methyldopa 250mg Tablet; 56 Tablet [PO]</t>
  </si>
  <si>
    <t>Isosorbide Dinitrate 5mg Tablet; 50 Tablet [PO]</t>
  </si>
  <si>
    <t>Atorvastatin 10mg Tablet; 30 Tablet [PO]</t>
  </si>
  <si>
    <t>0481-01</t>
  </si>
  <si>
    <t>Organic N-Chloro Comp (Biocide) 30g Sachet; 1 Sachet [NA]</t>
  </si>
  <si>
    <t>Tape Surgical, Adhesive Film, Permeable 50Mmx5m Surgical; 1 Roll [SURG]</t>
  </si>
  <si>
    <t>KGAKS</t>
  </si>
  <si>
    <t>Needle Disposable 23G X 1" (Blue) ; 100 Needle [SURG]</t>
  </si>
  <si>
    <t>Syringe Hypodermic, Eccentric Nozzle, 2Part 2mL ; 100 Syringe [SURG]</t>
  </si>
  <si>
    <t>Syringe, Hypodermic, Eccentric Nossle 2mL ; 100 Syringe [SURG]</t>
  </si>
  <si>
    <t>Glove Examination Non Sterile Type 2 (Nitrile Rubber Latex) Single Use Powder Free Large Surgical; 100 Glove [SURG]</t>
  </si>
  <si>
    <t>Measure Spoon Medical Disposable 5mL ; 1 Unit [NA]</t>
  </si>
  <si>
    <t>Tape Surgical, Adhesive Film, Microporous 50mmx5m Surgical; 1 Roll [SURG]</t>
  </si>
  <si>
    <t>Bags Brown Paper Size Small Bag; 500 Bag [SURG]</t>
  </si>
  <si>
    <t>Campaign: Syringe Hypodermic, 2 Part, Type 2, 2mL ; 100 Syringe [SURG]</t>
  </si>
  <si>
    <t>Cotton Wool Abs Inter. Grade 2 ; 500 gram [SURG]</t>
  </si>
  <si>
    <t>Glove Examination Non Sterile Type 2 (Nitrile Rubber Latex) Single Use Powder Free Large Surgical; 100 Pair [SURG]</t>
  </si>
  <si>
    <t>Bloodletting Lancets With Safety Retractable Point For Use In Paediatric Sterile Single Use 25G ; 100 Lancet [SURG]</t>
  </si>
  <si>
    <t>Bloodletting Lancets With Safety Retractable Point For Use In Adults Sterile Single Use 21G ; 100 Lancet [SURG]</t>
  </si>
  <si>
    <t>no nsn</t>
  </si>
  <si>
    <t>Swabs Alcohol 24Mmx30mm Unit; 200 Swab [SURG]</t>
  </si>
  <si>
    <t>Bandage Tubular Orthopaedic Stockinette 150Mmx25m ; 1 Roll [SURG]</t>
  </si>
  <si>
    <t>Needle Disposable 22G X 1.25" (Black) ; 100 Needle [SURG]</t>
  </si>
  <si>
    <t>Bandage Porous Elast.Adh 25mmx3m Unit; 1 Roll [SURG]</t>
  </si>
  <si>
    <t>Lancets Blood Single Use ; 200 Lancet [SURG]</t>
  </si>
  <si>
    <t>CCMDD Medicine Collection Card  Card; 1 Unit [SURG]</t>
  </si>
  <si>
    <t>2814-01</t>
  </si>
  <si>
    <t>Scalpel Blade Stitch Cutter Long ; 1 Cutter [SURG]</t>
  </si>
  <si>
    <t>Syringe Hypodermic, Eccentric Nozzle, 3 Part 5mL ; 1 Box [SURG]</t>
  </si>
  <si>
    <t>Rifam,Etham,INH,PZA 150/75/400/275mg Tablet; 56 Tablet [PO]</t>
  </si>
  <si>
    <t>LEEUARV</t>
  </si>
  <si>
    <t>Tenofivir &amp; Emtricitabine &amp; Efavirenz 300mg &amp; 200mg &amp; 600mg Tablet; 28/30 Tablet [PO]</t>
  </si>
  <si>
    <t>Tenofivir &amp; Emtricitabine &amp; Efavirenz 300mg &amp; 200mg &amp; 600mg Tablet; 84/90 Tablet [PO]</t>
  </si>
  <si>
    <t>Abacavir 300mg Tablet; 56 Tablet [PO]</t>
  </si>
  <si>
    <t>Atazanavir/Ritonavir 300/100mg Tablet; 28/30 Tablet [PO]</t>
  </si>
  <si>
    <t>Nevirapine 200mg Tablet; 56 Tablet [PO]</t>
  </si>
  <si>
    <t>Nevirapine 50mg/5mL Suspension; 240 mL [PO]</t>
  </si>
  <si>
    <t>LEEUEPI</t>
  </si>
  <si>
    <t xml:space="preserve">LEEUFP </t>
  </si>
  <si>
    <t xml:space="preserve">no nsn </t>
  </si>
  <si>
    <t>Test HIV Antibodies In Human Self Screening (Oraquick) . Kit; 1 Test [TEST]</t>
  </si>
  <si>
    <t>LEEUHIV</t>
  </si>
  <si>
    <t>Test HIV Antibodies In Human Self Screening (Insti) . Kit; 1 Test [TEST]</t>
  </si>
  <si>
    <t>Test HIV Antibodies In Human Self Screening () . Kit;   [TEST]</t>
  </si>
  <si>
    <t>LEEUP</t>
  </si>
  <si>
    <t>Vitamin K1 (Phytomenadione) 2mg/0.2mL Ampoule; 1 Amp [INJ]</t>
  </si>
  <si>
    <t>Test Strip: Glucose, Protein, Ketone (3 Panel)  Strips; 100 Strip [TEST]</t>
  </si>
  <si>
    <t>Vitamin A (Retinol) 100.000IU Capsule; 50 Capsule [PO]</t>
  </si>
  <si>
    <t>Lansoprazole 30mg Capsule; 28/30 Capsule [PO]</t>
  </si>
  <si>
    <t>189710326-10</t>
  </si>
  <si>
    <t>Povidone Iodine 10mg/mL Solution, External; 1 Litre [TOP]</t>
  </si>
  <si>
    <t>Vaccine: Anti-D Immunoglobulin . Ampoule; 2 mL [INJ]</t>
  </si>
  <si>
    <t>Metformin 850mg Tablet; 28 Tablet [PO]</t>
  </si>
  <si>
    <t>Methyl Salicylate 10%-25% Ointment; 25 gm [TOP]</t>
  </si>
  <si>
    <t>Azithromycin 200mg/5mL Suspension; 15 mL [PO]</t>
  </si>
  <si>
    <t>no nsn-checke</t>
  </si>
  <si>
    <t>Sodium Chloride 0.9% Nasal Drops; 10 mL [NASAL]</t>
  </si>
  <si>
    <t>Clarithromycin 125mg/5mL Suspension; 50/60 mL [PO]</t>
  </si>
  <si>
    <t>Naloxone 0.4mg/mL Ampoule; 1 mL [INJ]</t>
  </si>
  <si>
    <t>Oxytocin, Ergometrine 5/0.5mg Ampoule; 1 mL</t>
  </si>
  <si>
    <t>Ringers Lactate Sol . LVP; 1000 mL [IV]</t>
  </si>
  <si>
    <t>Metronidazole 400mg Tablet; 14 Tablet [PO]</t>
  </si>
  <si>
    <t>Test strips (glu,pro,ketone,leu,nit,uro in urine)  Strips; 100 Strip [TEST]</t>
  </si>
  <si>
    <t>Metoclopramide 5mg/mL Ampoule; 2 mL [PO]</t>
  </si>
  <si>
    <t>Oxytocin 10 IU/mL Ampoule; 1 mL [INJ]</t>
  </si>
  <si>
    <t>Sodium Carboxymethyl Cellulose (Intrasite) 0.345g/15g Gel; 1 Unit [TOP]</t>
  </si>
  <si>
    <t>6503-500ml</t>
  </si>
  <si>
    <t>Sanitizer 70% Isopropyl Alcohol And Chlorhexidine Gluconate  ; 500 mL [TOP]</t>
  </si>
  <si>
    <t>Hand Sanitizer Alcohol 70% &amp; Glycerin  ; 500 mL [TOP]</t>
  </si>
  <si>
    <t>Beclomethasone Diproprionate 50mcg Aqueous Nasal Spray; 150 Spray [NS]</t>
  </si>
  <si>
    <t>Sennosides A &amp; B 13.5mg Tablet; 20 Tablet [PO]</t>
  </si>
  <si>
    <t>LEEUS</t>
  </si>
  <si>
    <t>Glove Surgical Sterile Type 2 (Nitrile Rubber Latex) Single Use Powder Free Size 6.5 ; 50 Pair [SURG]</t>
  </si>
  <si>
    <t>Mask Oxygen Paed    (Rc 134)(Da 00015) ; 1 Mask [SURG]</t>
  </si>
  <si>
    <t>Clamp Umbilical Cord ; 1 clamp [SURG]</t>
  </si>
  <si>
    <t>COVID-19</t>
  </si>
  <si>
    <t>Airway Pharyngeal Size 1 ; 1 Airway [SURG]</t>
  </si>
  <si>
    <t>Catheter Urethral Nelaton PVC 12Fg Unit; 1 Catheter [SURG]</t>
  </si>
  <si>
    <t>Razor Safety Disposable ; 1 Razor [SURG]</t>
  </si>
  <si>
    <t>Glove Surgical Sterile Natural Rubber Latex Long Size 6.0 ; 50 Pair [SURG]</t>
  </si>
  <si>
    <t>Glove Surgical Sterile Type 2 (Nitrile Rubber Latex) Single Use Powder Free Size 7.5 ; 25 Pair [SURG]</t>
  </si>
  <si>
    <t>Mask Oxygen Rebreather Peadiatric ; 1 Mask [SURG]</t>
  </si>
  <si>
    <t>Glove Surgical Sterile Type 1 (Natural Rubber Latex) Powder Free Size 6.5 ; 50 Pair [SURG]</t>
  </si>
  <si>
    <t>Cannula Nasal for Low Flow Oxygen Paediatric ; 1 cannula [SURG]</t>
  </si>
  <si>
    <t>Bag Urine Drainage Single End Bag; 1 bag [SURG]</t>
  </si>
  <si>
    <t>Glove Surgical Sterile Type 1 (Natural Rubber Latex) Powder Free Size 6.0 ; 50 Pair [SURG]</t>
  </si>
  <si>
    <t>5789-01</t>
  </si>
  <si>
    <t>Intravenous Cannula Radio-Paque 24G 200424 (Yellow) ; 1 Set [SURG]</t>
  </si>
  <si>
    <t>Glove Surgical Sterile Type 2 (Nitrile Rubber Latex) Single Use Powder Free Size 6.0 ; 50 Pair [SURG]</t>
  </si>
  <si>
    <t>Dressing Burn First Aid 10X10cm ; 1 Dressing [SURG]</t>
  </si>
  <si>
    <t>Gown Isolation 3 Layer Tie Waist Non-Sterile 116cm Length Medium .; 1 Unit [SURG]</t>
  </si>
  <si>
    <t>Needle Disposable 21G X 1.5" (Green) ; 100 Needle [SURG]</t>
  </si>
  <si>
    <t>189713990-12</t>
  </si>
  <si>
    <t>2132-12</t>
  </si>
  <si>
    <t>Catheter Urethral Foley 2Way Silicone Elastomer Coated Latex 14Fg 5mL Surgical; 1 Catheter [SURG]</t>
  </si>
  <si>
    <t>Intravenous Cannula Radio-Paque 16G 200416 (Grey) ; 1 Set [SURG]</t>
  </si>
  <si>
    <t>Intravenous Cannula Radio-Paque 18G 200418 (Green) ; 1 Set [SURG]</t>
  </si>
  <si>
    <t>Needle Disposable 25G X 0.6" (Orange) ; 100 Needle [SURG]</t>
  </si>
  <si>
    <t>Mask Oxygen Diluter 28% Adult ; 1 Mask [SURG]</t>
  </si>
  <si>
    <t>Catheter Urethral Foley 2Way Silicone Elastomer Coated Latex 16Fg 5mL Surgical; 1 Catheter [SURG]</t>
  </si>
  <si>
    <t>Suture Nylon 4/0 3/8Rc 19Mm 45Cm ; 12 Suture [SURG]</t>
  </si>
  <si>
    <t>Spatula Tongue Hardwood 150X17x1.5Mm ; 100 Spatule [SURG]</t>
  </si>
  <si>
    <t>Suture Nylon 3/0 3/8Rc 24Mm 45Cm Cutic ; 12 Suture [SURG]</t>
  </si>
  <si>
    <t>2979-01</t>
  </si>
  <si>
    <t>Tampon Vaginal Autoclav 75X30mm 7395 ; 1 Tampon [SURG]</t>
  </si>
  <si>
    <t>Mask Oxygen Adult Elongated 2.1m tubing Surgical; 1 Mask [SURG]</t>
  </si>
  <si>
    <t>LEEUTB</t>
  </si>
  <si>
    <t>MAKWARV</t>
  </si>
  <si>
    <t>MAKWEPI</t>
  </si>
  <si>
    <t>MAKWFP</t>
  </si>
  <si>
    <t>MAKWHIV</t>
  </si>
  <si>
    <t>Test Rapid Determination Hiv-1/Hiv-2 Antibodies Kit  (First Response Confirmation) . Kit; 60 Test [TEST]</t>
  </si>
  <si>
    <t>MAKWP</t>
  </si>
  <si>
    <t>Lignocaine 2% Gel; 20 gm [TOP]</t>
  </si>
  <si>
    <t>Water for Injection BP Vial; 20 mL [INJ]</t>
  </si>
  <si>
    <t>Bismuth Subgallate Co 59/24/296mg Suppository; 10 Supp [RECT]</t>
  </si>
  <si>
    <t>Distilled Water  Liquid; 5000 mL [NA]</t>
  </si>
  <si>
    <t>Amoxycillin 250mg Capsule; 15 Capsule [PO]</t>
  </si>
  <si>
    <t>Mebendazole 500mg Tablet; 1 Tablet [PO]</t>
  </si>
  <si>
    <t>Simvastatin 40mg Tablet; 30 Tablet [PO]</t>
  </si>
  <si>
    <t>Bismuth Subgallate Co 22.5/8,75/8,75/12,5/ Ointment; 25 gm [RECT]</t>
  </si>
  <si>
    <t>Mebendazole 100mg Tablet; 6 Tablet [PO]</t>
  </si>
  <si>
    <t>Zinc 20mg Tablet Dispersable; 100 Tablet [PO]</t>
  </si>
  <si>
    <t>Zinc 20mg Tablet Dispersable; 10 Tablet [PO]</t>
  </si>
  <si>
    <t>Sodium Chloride, Dextrose 0.9%/5% LVP; 200 mL [IV]</t>
  </si>
  <si>
    <t>MAKWS</t>
  </si>
  <si>
    <t>Tube Endotracheal Cuff Low Pressure High Volume PVC Thermosensitive Oral/Nasal Murphy Tip Radio-Opaque Line 3.0Mm ; 1 Tube [SURG]</t>
  </si>
  <si>
    <t>MAKWTB</t>
  </si>
  <si>
    <t>Levonorgestrel (Microval/Hy-an) 30mcg Tablet; 28 Tablet [PO]</t>
  </si>
  <si>
    <t>SEGAP</t>
  </si>
  <si>
    <t>Sodium Chloride 0.9% Irrigating Solution; 30 mL [OPTH]</t>
  </si>
  <si>
    <t>Povidone Iodine 75mg/mL Scrub; 1 Litre [TOP]</t>
  </si>
  <si>
    <t>Lignocaine 2% Ampoule; 5 mL [INJ]</t>
  </si>
  <si>
    <t>Catheter Suction Respiratory 14Fg Finger Control 500mm ; 1 Catheter [SURG]</t>
  </si>
  <si>
    <t>Airway Pharyngeal Size 0 ; 1 Airway [SURG]</t>
  </si>
  <si>
    <t>Catheter Suction Respiratory 10Fg Finger Control 350mm ; 1 Catheter [SURG]</t>
  </si>
  <si>
    <t>Rifampicin, INH 300/150mg Tablet; 56 Tablet [PO]</t>
  </si>
  <si>
    <t>TSW2ARV</t>
  </si>
  <si>
    <t>Zidovudine 50mg/5mL Syrup; 200 mL [PO]</t>
  </si>
  <si>
    <t>TSW2EPI</t>
  </si>
  <si>
    <t>TSW2FP</t>
  </si>
  <si>
    <t>TSW2P</t>
  </si>
  <si>
    <t>Ringers Lactate Sol . LVP; 200 mL [IV]</t>
  </si>
  <si>
    <t>Chlorhexidine Gluconate in Water 0.05% Solution; 100 mL [TOP]</t>
  </si>
  <si>
    <t>Ultrasound Gel, Medium Viscosity BP Gel; 250 mL [TOP]</t>
  </si>
  <si>
    <t>Metronidazole 400mg Tablet; 21 Tablet [PO]</t>
  </si>
  <si>
    <t>Magnesium Sulphate 50% Ampoule; 2 mL [INJ]</t>
  </si>
  <si>
    <t>TSW2S</t>
  </si>
  <si>
    <t>181774099-01</t>
  </si>
  <si>
    <t>3192-01</t>
  </si>
  <si>
    <t>Mask Face + Shield Eye Protection 131077 ; 1 Shield [SURG]</t>
  </si>
  <si>
    <t>180158769-01</t>
  </si>
  <si>
    <t>2183-01</t>
  </si>
  <si>
    <t>Catheter Suction Respiratory 8Fg Finger Control 350mm ; 1 Catheter [SURG]</t>
  </si>
  <si>
    <t>Intravenous Cannula Radio-Paque 14G 200414 ; 1 Set [SURG]</t>
  </si>
  <si>
    <t>Rifampicin, INH 150/75mg Tablet; 56 Tablet [PO]</t>
  </si>
  <si>
    <t>TSW2TB</t>
  </si>
  <si>
    <t>TSWE1EPI</t>
  </si>
  <si>
    <t>TSWE1P</t>
  </si>
  <si>
    <t>Nicotinamide 100mg Tablet; 28 Tablet [PO]</t>
  </si>
  <si>
    <t>TSWE1S</t>
  </si>
  <si>
    <t>180012390-01</t>
  </si>
  <si>
    <t>TSWE1TB</t>
  </si>
  <si>
    <t>WOLMEPI</t>
  </si>
  <si>
    <t>BIN</t>
  </si>
  <si>
    <t>Product</t>
  </si>
  <si>
    <t>MINs</t>
  </si>
  <si>
    <t>MAXs</t>
  </si>
  <si>
    <t xml:space="preserve">On Hand </t>
  </si>
  <si>
    <t>On Hold</t>
  </si>
  <si>
    <t>StockLevel_int</t>
  </si>
  <si>
    <t>On Hand Min On Hold</t>
  </si>
  <si>
    <t>Strenght</t>
  </si>
  <si>
    <t>PackSize</t>
  </si>
  <si>
    <t>Form</t>
  </si>
  <si>
    <t>PackS</t>
  </si>
  <si>
    <t>Institution</t>
  </si>
  <si>
    <t>Abacavir &amp; Lamivudine 120mg/60mg (Tablet Dispersable) [28/30 Tablet]</t>
  </si>
  <si>
    <t>120mg/60mg</t>
  </si>
  <si>
    <t>Tablet</t>
  </si>
  <si>
    <t>Tablet Dispersable</t>
  </si>
  <si>
    <t>28/30</t>
  </si>
  <si>
    <t>Abacavir &amp; Lamivudine 120mg/60mg (Tablet Dispersable) [60 Tablet]</t>
  </si>
  <si>
    <t>Abacavir &amp; Lamivudine 600mg/300mg (Tablet) [28 Tablet]</t>
  </si>
  <si>
    <t>600mg/300mg</t>
  </si>
  <si>
    <t>Abacavir 20mg/1mL (Solution, Internal) [240 mL]</t>
  </si>
  <si>
    <t>20mg/1mL</t>
  </si>
  <si>
    <t>mL</t>
  </si>
  <si>
    <t>Solution, Internal</t>
  </si>
  <si>
    <t>Abacavir 300mg (Tablet) [56 Tablet]</t>
  </si>
  <si>
    <t>300mg</t>
  </si>
  <si>
    <t>Abacavir 60mg (Dispersable/crusable tablet) [56 Tablet]</t>
  </si>
  <si>
    <t>60mg</t>
  </si>
  <si>
    <t>Dispersable/crusable tablet</t>
  </si>
  <si>
    <t>S1</t>
  </si>
  <si>
    <t>Acetazolamide 250mg (Tablet) [30 Tablet]</t>
  </si>
  <si>
    <t>250mg</t>
  </si>
  <si>
    <t>D1</t>
  </si>
  <si>
    <t>Acetic Acid in Alcohol 2% (Ear Drops) [1 Bottle]</t>
  </si>
  <si>
    <t>Bottle</t>
  </si>
  <si>
    <t>Ear Drops</t>
  </si>
  <si>
    <t>A1</t>
  </si>
  <si>
    <t>Acyclovir 200mg (Tablet Dispersable) [25 Tablet]</t>
  </si>
  <si>
    <t>200mg</t>
  </si>
  <si>
    <t>Acyclovir 200mg/5mL (Suspension) [125 mL]</t>
  </si>
  <si>
    <t>200mg/5mL</t>
  </si>
  <si>
    <t>Suspension</t>
  </si>
  <si>
    <t>Acyclovir 400mg (Tablet) [70 Tablet]</t>
  </si>
  <si>
    <t>400mg</t>
  </si>
  <si>
    <t>S6</t>
  </si>
  <si>
    <t>Adenosine 3mg/mL (Ampoule) [2mL Vial]</t>
  </si>
  <si>
    <t>3mg/mL</t>
  </si>
  <si>
    <t>Vial</t>
  </si>
  <si>
    <t>Ampoule</t>
  </si>
  <si>
    <t>2mL</t>
  </si>
  <si>
    <t>O1</t>
  </si>
  <si>
    <t>Adhesive Remover For Stoma Use; 37443 (Sachet) [100 Sachets]</t>
  </si>
  <si>
    <t>For Stoma Use; 37443</t>
  </si>
  <si>
    <t>Sachets</t>
  </si>
  <si>
    <t>Sachet</t>
  </si>
  <si>
    <t>A3</t>
  </si>
  <si>
    <t>Admin Set Adult 1 needle Y-site  20dr/ml (Surgical) [1 Unit]</t>
  </si>
  <si>
    <t>Adult 1 needle Y-site  20dr/ml</t>
  </si>
  <si>
    <t>Unit</t>
  </si>
  <si>
    <t>Surgical</t>
  </si>
  <si>
    <t>Admin Set Blood 10Drops/mL(BBMZA20110) ( ) [1 Set]</t>
  </si>
  <si>
    <t>Blood 10Drops/mL(BBMZA20110)</t>
  </si>
  <si>
    <t>Set</t>
  </si>
  <si>
    <t xml:space="preserve"> </t>
  </si>
  <si>
    <t>Admin Set Blood Recipient Y-Tp15Drops/mL ( ) [1 Set]</t>
  </si>
  <si>
    <t>Blood Recipient Y-Tp15Drops/mL</t>
  </si>
  <si>
    <t>Admin Set Fluid Burette 150mL ( ) [1 Set]</t>
  </si>
  <si>
    <t>Fluid Burette 150mL</t>
  </si>
  <si>
    <t>Admin Set For Adult Use 2 Y-Site Fluid 20Drop/mL ( ) [1 Set]</t>
  </si>
  <si>
    <t>Fluid 20Drop/mL</t>
  </si>
  <si>
    <t>Admin Set For Paediatric Use Y-Site Fluid 60Drop/mL ( ) [1 Set]</t>
  </si>
  <si>
    <t>Fluid 60Drop/mL</t>
  </si>
  <si>
    <t>Admin Set Standard Adult Use One Needle Y-site 20drops/ml (.) [1 Set]</t>
  </si>
  <si>
    <t>20drops/ml</t>
  </si>
  <si>
    <t>.</t>
  </si>
  <si>
    <t>Adrenaline 1mg/mL (Ampoule) [1mL Ampoule]</t>
  </si>
  <si>
    <t>1mg/mL</t>
  </si>
  <si>
    <t>1mL</t>
  </si>
  <si>
    <t>Aerosol Inhaler, space device Child (Device) [1 Device]</t>
  </si>
  <si>
    <t>Child</t>
  </si>
  <si>
    <t>Device</t>
  </si>
  <si>
    <t>Aerosol Inhaler, space device infant (Device) [1 Device]</t>
  </si>
  <si>
    <t>infant</t>
  </si>
  <si>
    <t>L2</t>
  </si>
  <si>
    <t>Airway Pharyngeal Size 0 ( ) [1 Airway]</t>
  </si>
  <si>
    <t>Size 0</t>
  </si>
  <si>
    <t>Airway</t>
  </si>
  <si>
    <t>Airway Pharyngeal Size 00 ( ) [1 Airway]</t>
  </si>
  <si>
    <t>Size 00</t>
  </si>
  <si>
    <t>Airway Pharyngeal Size 000 ( ) [1 Airway]</t>
  </si>
  <si>
    <t>Size 000</t>
  </si>
  <si>
    <t>Airway Pharyngeal Size 1 ( ) [1 Airway]</t>
  </si>
  <si>
    <t>Size 1</t>
  </si>
  <si>
    <t>Airway Pharyngeal Size 2 ( ) [1 Airway]</t>
  </si>
  <si>
    <t>Size 2</t>
  </si>
  <si>
    <t>Airway Pharyngeal Size 3 ( ) [1 Airway]</t>
  </si>
  <si>
    <t>Size 3</t>
  </si>
  <si>
    <t>Airway Pharyngeal Size 4 ( ) [1 Airway]</t>
  </si>
  <si>
    <t>Size 4</t>
  </si>
  <si>
    <t>Airway Pharyngeal Size 5 ( ) [1 Airway]</t>
  </si>
  <si>
    <t>Size 5</t>
  </si>
  <si>
    <t>Albendazole 100mg/5mL (Suspension) [20 mL]</t>
  </si>
  <si>
    <t>100mg/5mL</t>
  </si>
  <si>
    <t>Albendazole 400mg (Tablet) [1 Tablet]</t>
  </si>
  <si>
    <t>F2</t>
  </si>
  <si>
    <t>Albumin, Human 20% (Bottle) [100 mL]</t>
  </si>
  <si>
    <t>Allopurinol 100mg (Tablet) [100 Tablet]</t>
  </si>
  <si>
    <t>100mg</t>
  </si>
  <si>
    <t>Allopurinol 100mg (Tablet) [28 Tablet]</t>
  </si>
  <si>
    <t>Allopurinol 100mg (Tablet) [56 Tablet]</t>
  </si>
  <si>
    <t>Allopurinol 300mg (Tablet) [28 Tablet]</t>
  </si>
  <si>
    <t>SS5</t>
  </si>
  <si>
    <t>Alprazolam 0.5mg (Tablet) [30 Tablet]</t>
  </si>
  <si>
    <t>0.5mg</t>
  </si>
  <si>
    <t>Amikacin 100mg (Vial) [2 mL]</t>
  </si>
  <si>
    <t>Amikacin 100mg (Vial) [2mL Vial]</t>
  </si>
  <si>
    <t>Amikacin 250mg (Vial) [2mL Vial]</t>
  </si>
  <si>
    <t>Amikacin 500mg (Vial) [2 mL]</t>
  </si>
  <si>
    <t>500mg</t>
  </si>
  <si>
    <t>Aminophylline 25mg/mL (Ampoule) [10mL Amp]</t>
  </si>
  <si>
    <t>25mg/mL</t>
  </si>
  <si>
    <t>Amp</t>
  </si>
  <si>
    <t>10mL</t>
  </si>
  <si>
    <t>Amiodarone 200mg (Tablet) [30 Tablet]</t>
  </si>
  <si>
    <t>Amiodarone 50mg/mL (Ampoule) [3mL Amp]</t>
  </si>
  <si>
    <t>50mg/mL</t>
  </si>
  <si>
    <t>3mL</t>
  </si>
  <si>
    <t>S5</t>
  </si>
  <si>
    <t>Amisulpride 200mg (Tablet) [30 Tablet]</t>
  </si>
  <si>
    <t>Amitriptyline 10mg (Tablet) [28 Tablet]</t>
  </si>
  <si>
    <t>10mg</t>
  </si>
  <si>
    <t>Amitriptyline 25mg (Tablet) [28 Tablet]</t>
  </si>
  <si>
    <t>25mg</t>
  </si>
  <si>
    <t>Amitriptyline 25mg (Tablet) [500 Tablet]</t>
  </si>
  <si>
    <t>Amitriptyline 25mg (Tablet) [56 Tablet]</t>
  </si>
  <si>
    <t>Amlodipine 10mg (Tablet) [30 Tablet]</t>
  </si>
  <si>
    <t>Amlodipine 5mg (Tablet) [30 Tablet]</t>
  </si>
  <si>
    <t>5mg</t>
  </si>
  <si>
    <t>B3</t>
  </si>
  <si>
    <t>Amniotic Membrane Perforator . (Disposable) [1 Hook]</t>
  </si>
  <si>
    <t>Hook</t>
  </si>
  <si>
    <t>Disposable</t>
  </si>
  <si>
    <t>Amoxycillin 125mg/5mL (Suspension) [100 mL]</t>
  </si>
  <si>
    <t>125mg/5mL</t>
  </si>
  <si>
    <t>Amoxycillin 250mg (Capsule) [15 Capsule]</t>
  </si>
  <si>
    <t>Capsule</t>
  </si>
  <si>
    <t>Amoxycillin 250mg/5mL (Suspension) [100 mL]</t>
  </si>
  <si>
    <t>250mg/5mL</t>
  </si>
  <si>
    <t>Amoxycillin 500mg (Capsule) [15 Capsule]</t>
  </si>
  <si>
    <t>Amoxycillin,Clavulanic Acid 1000/200mg (Vial) [1 Vial]</t>
  </si>
  <si>
    <t>1000/200mg</t>
  </si>
  <si>
    <t>Amoxycillin,Clavulanic Acid 125/31.25/5mL (Suspension) [100 mL]</t>
  </si>
  <si>
    <t>125/31.25/5mL</t>
  </si>
  <si>
    <t>Amoxycillin,Clavulanic Acid 250&amp;62.5mg (Suspension) [100 mL]</t>
  </si>
  <si>
    <t>250&amp;62.5mg</t>
  </si>
  <si>
    <t>Amoxycillin,Clavulanic Acid 250/125mg (Tablet) [15 Tablet]</t>
  </si>
  <si>
    <t>250/125mg</t>
  </si>
  <si>
    <t>Amoxycillin,Clavulanic Acid 400/57mg/5ml (Suspension) [70 mL]</t>
  </si>
  <si>
    <t>400/57mg/5ml</t>
  </si>
  <si>
    <t>Amoxycillin,Clavulanic Acid 500/100mg (Vial) [1 Vial]</t>
  </si>
  <si>
    <t>500/100mg</t>
  </si>
  <si>
    <t>Amoxycillin,Clavulanic Acid 600mg &amp; 42.9mg (Suspension) [100 mL]</t>
  </si>
  <si>
    <t>600mg &amp; 42.9mg</t>
  </si>
  <si>
    <t>Amoxycillin,Clavulanic Acid 875mg/125mg (Tablet) [10 Tablet]</t>
  </si>
  <si>
    <t>875mg/125mg</t>
  </si>
  <si>
    <t>Amphotericin B 50mg (Vial) [1 Vial]</t>
  </si>
  <si>
    <t>50mg</t>
  </si>
  <si>
    <t>Ampicillin 250mg (Vial) [1 Vial]</t>
  </si>
  <si>
    <t>Ampicillin 500mg (Vial) [1 Vial]</t>
  </si>
  <si>
    <t>M1</t>
  </si>
  <si>
    <t>Anastrozole 1mg (Tablet) [30 Tablet]</t>
  </si>
  <si>
    <t>1mg</t>
  </si>
  <si>
    <t>PPE</t>
  </si>
  <si>
    <t>Apron Plastic Full Body White 110 cm ( ) [1 Apron]</t>
  </si>
  <si>
    <t>Plastic Full Body White 110 cm</t>
  </si>
  <si>
    <t>Apron</t>
  </si>
  <si>
    <t>Apron Plastic Full Body White 110 cm ( ) [100 Apron]</t>
  </si>
  <si>
    <t>S8</t>
  </si>
  <si>
    <t>Aqueous  BP (Cream) [100 gm]</t>
  </si>
  <si>
    <t>BP</t>
  </si>
  <si>
    <t>gm</t>
  </si>
  <si>
    <t>Cream</t>
  </si>
  <si>
    <t>Aqueous  BP (Cream) [500 gm]</t>
  </si>
  <si>
    <t>Aspirin Soluble 100mg (Tablet) [28 Tablet]</t>
  </si>
  <si>
    <t>Aspirin Soluble 300mg (Tablet) [14 Tablet]</t>
  </si>
  <si>
    <t>Aspirin Soluble 300mg (Tablet) [96 Tablet]</t>
  </si>
  <si>
    <t>Atazanavir 150mg (Capsule) [56 Cap]</t>
  </si>
  <si>
    <t>150mg</t>
  </si>
  <si>
    <t>Cap</t>
  </si>
  <si>
    <t>Atazanavir/Ritonavir 300/100mg (Tablet) [28/30 Tablet]</t>
  </si>
  <si>
    <t>300/100mg</t>
  </si>
  <si>
    <t>Atenolol 100mg (Tablet) [28 Tablet]</t>
  </si>
  <si>
    <t>Atenolol 50mg (Tablet) [28 Tablet]</t>
  </si>
  <si>
    <t>Atorvastatin 10mg (Tablet) [30 Tablet]</t>
  </si>
  <si>
    <t>Atorvastatin 20mg (Tablet) [30 Tablet]</t>
  </si>
  <si>
    <t>20mg</t>
  </si>
  <si>
    <t>Atorvastatin 40mg (Tablet) [30 Tablet]</t>
  </si>
  <si>
    <t>40mg</t>
  </si>
  <si>
    <t>Atropine Sulphate 0.5mg/mL (Ampoule) [1mL Amp]</t>
  </si>
  <si>
    <t>0.5mg/mL</t>
  </si>
  <si>
    <t>Atropine Sulphate 1%. (Eye Drops) [5 mL]</t>
  </si>
  <si>
    <t>1%.</t>
  </si>
  <si>
    <t>Eye Drops</t>
  </si>
  <si>
    <t>Atropine Sulphate 1mg/mL (Ampoule) [1mL Amp]</t>
  </si>
  <si>
    <t>Azithromycin 200mg/5mL (Suspension) [15 mL]</t>
  </si>
  <si>
    <t>Azithromycin 250mg (Tablet) [3 Tablet]</t>
  </si>
  <si>
    <t>Azithromycin 500mg (Tablet) [2 Tablet]</t>
  </si>
  <si>
    <t>Azithromycin 500mg (Tablet) [3 Tablet]</t>
  </si>
  <si>
    <t>Baclofen 10mg (Tablet) [30 Tablet]</t>
  </si>
  <si>
    <t>Bag Paper for Steam Sterilization Size 12 ( ) [1 Bag]</t>
  </si>
  <si>
    <t>Size 12</t>
  </si>
  <si>
    <t>Bag</t>
  </si>
  <si>
    <t>Bag Paper for Steam Sterilization Size 12 ( ) [500 bag]</t>
  </si>
  <si>
    <t>bag</t>
  </si>
  <si>
    <t>2180-01</t>
  </si>
  <si>
    <t>Bag Paper for Steam Sterilization Size 8 ( ) [1 Bag]</t>
  </si>
  <si>
    <t>Size 8</t>
  </si>
  <si>
    <t>F4</t>
  </si>
  <si>
    <t>Bag Plastic Tablet White 104Mm X 120Mm Top Feed ( ) [1 Bag]</t>
  </si>
  <si>
    <t>104Mm X 120Mm Top Feed</t>
  </si>
  <si>
    <t>Bag Rebreath Latex Free Tapered Neck + Collar ID 22mm 1 Liter ( ) [1 Bag]</t>
  </si>
  <si>
    <t>ID 22mm 1 Liter</t>
  </si>
  <si>
    <t>Bag Tabs/Caps Resealable Conventional format overprint on face and back 104x100mm (Bag) [1000 Bag]</t>
  </si>
  <si>
    <t>104x100mm</t>
  </si>
  <si>
    <t>Bag Tabs/Caps Resealable Conventional format overprint on face and back 104x120mm (Bag) [1000 Bag]</t>
  </si>
  <si>
    <t>104x120mm</t>
  </si>
  <si>
    <t>C2</t>
  </si>
  <si>
    <t>Bag Urine Drainage Double End S4 Type 2 (Bag) [1 bag]</t>
  </si>
  <si>
    <t>Double End S4 Type 2</t>
  </si>
  <si>
    <t>Bag Urine Drainage Single End (Bag) [1 bag]</t>
  </si>
  <si>
    <t>Single End</t>
  </si>
  <si>
    <t>Bag Urine Drainage Type 2 Double End S3 (Bag) [1 bag]</t>
  </si>
  <si>
    <t>Double End S3</t>
  </si>
  <si>
    <t>Bag Urine Sample Collection 55x150mm Paediatric:both sexes (Surgical) [1 bag]</t>
  </si>
  <si>
    <t>55x150mm Paediatric:both sexes</t>
  </si>
  <si>
    <t>Bags Brown Paper Size Large (Bag) [500 Bag]</t>
  </si>
  <si>
    <t>Large</t>
  </si>
  <si>
    <t>Bags Brown Paper Size Medium (Bag) [500 Bag]</t>
  </si>
  <si>
    <t>Medium</t>
  </si>
  <si>
    <t>Bags Brown Paper Size Small (Bag) [500 Bag]</t>
  </si>
  <si>
    <t>Small</t>
  </si>
  <si>
    <t>Bags Brown Paper Size X-Large (Bag) [500 Bag]</t>
  </si>
  <si>
    <t>X-Large</t>
  </si>
  <si>
    <t>Band Personal Identification Adult Pink ( ) [100 Band]</t>
  </si>
  <si>
    <t>Adult Pink</t>
  </si>
  <si>
    <t>Band</t>
  </si>
  <si>
    <t>Band Personal Identification Adult White ( ) [100 Band]</t>
  </si>
  <si>
    <t>Adult White</t>
  </si>
  <si>
    <t>Band Personal Identification Adult Yellow ( ) [100 Band]</t>
  </si>
  <si>
    <t>Adult Yellow</t>
  </si>
  <si>
    <t>Band Personal Identification Children, Pink (.) [100 Band]</t>
  </si>
  <si>
    <t>Children, Pink</t>
  </si>
  <si>
    <t>Band Personal Identification Children, White (.) [100 Band]</t>
  </si>
  <si>
    <t>Children, White</t>
  </si>
  <si>
    <t>Band Personal Identification Children, Yellow ( ) [200 Band]</t>
  </si>
  <si>
    <t>Children, Yellow</t>
  </si>
  <si>
    <t>Band Personal Identification Children, Yellow (Surgical) [1 Unit]</t>
  </si>
  <si>
    <t>Band Personal Identification Neonate White ( ) [100 Band]</t>
  </si>
  <si>
    <t>Neonate White</t>
  </si>
  <si>
    <t>B2</t>
  </si>
  <si>
    <t>Bandage Cast P. O. P. Roll 100Mmx3.5m ( ) [1 Roll]</t>
  </si>
  <si>
    <t>100Mmx3.5m</t>
  </si>
  <si>
    <t>Roll</t>
  </si>
  <si>
    <t>Bandage Cast P. O. P. Roll 150Mmx3.5m ( ) [1 Roll]</t>
  </si>
  <si>
    <t>150Mmx3.5m</t>
  </si>
  <si>
    <t>Bandage Cast P. O. P. Roll 200Mmx3.5m ( ) [1 Roll]</t>
  </si>
  <si>
    <t>200Mmx3.5m</t>
  </si>
  <si>
    <t>Bandage Cast P. O. P. Roll 50Mmx3.5m ( ) [1 Roll]</t>
  </si>
  <si>
    <t>50Mmx3.5m</t>
  </si>
  <si>
    <t>Bandage Cast P. O. P. Roll 75Mmx3.5m ( ) [1 Roll]</t>
  </si>
  <si>
    <t>75Mmx3.5m</t>
  </si>
  <si>
    <t>Bandage Cast P. O. P. Slab 100X750mm ( ) [50 strip]</t>
  </si>
  <si>
    <t xml:space="preserve">100X750mm </t>
  </si>
  <si>
    <t>strip</t>
  </si>
  <si>
    <t>Bandage Cast P. O. P. Slab 150X750mm ( ) [50 strip]</t>
  </si>
  <si>
    <t xml:space="preserve">150X750mm </t>
  </si>
  <si>
    <t>Bandage Cast P. O. P. Slab 75X750mm 1236 ( ) [50 strip]</t>
  </si>
  <si>
    <t>75X750mm 1236</t>
  </si>
  <si>
    <t>Bandage Conforming Knitted Polyester 100Mmx4.5M  5199 (Unit) [1 Roll]</t>
  </si>
  <si>
    <t>100Mmx4.5M  5199</t>
  </si>
  <si>
    <t>Bandage Conforming Knitted Polyester 50Mmx4.5M  5197 (Unit) [1 Roll]</t>
  </si>
  <si>
    <t>50Mmx4.5M  5197</t>
  </si>
  <si>
    <t>Bandage Light Support Cotton Crepe 100mmx4.5m (Unit) [1 Roll]</t>
  </si>
  <si>
    <t>100mmx4.5m</t>
  </si>
  <si>
    <t>Bandage Light Support Cotton Crepe 150mmx4.5m (Unit) [1 Roll]</t>
  </si>
  <si>
    <t>150mmx4.5m</t>
  </si>
  <si>
    <t>Bandage Light Support Cotton Crepe 50mmx4.5m (Unit) [1 Roll]</t>
  </si>
  <si>
    <t>50mmx4.5m</t>
  </si>
  <si>
    <t>Bandage Porous Elast.Adh 25mmx3m (Unit) [1 Roll]</t>
  </si>
  <si>
    <t>25mmx3m</t>
  </si>
  <si>
    <t>Bandage Porous Elast.Adh 75Mm Low Allergy (Unit) [1 Roll]</t>
  </si>
  <si>
    <t>75Mm Low Allergy</t>
  </si>
  <si>
    <t>Bandage Porous Elast.Adh 75Mmx2.7M (Unit) [1 Roll]</t>
  </si>
  <si>
    <t xml:space="preserve">75Mmx2.7M </t>
  </si>
  <si>
    <t>Bandage Retention, Crepe Type,  100mmx4.5m (Surgical) [1 Bandage]</t>
  </si>
  <si>
    <t>Bandage</t>
  </si>
  <si>
    <t>Bandage Retention, Crepe Type,  150mmx4.5m (Surgical) [1 Bandage]</t>
  </si>
  <si>
    <t>Bandage Retention, Crepe Type,  50mmx4.5m (Surgical) [1 Bandage]</t>
  </si>
  <si>
    <t>Bandage Retention, Crepe Type,  75mmx4.5m (Surgical) [1 Bandage]</t>
  </si>
  <si>
    <t>75mmx4.5m</t>
  </si>
  <si>
    <t>Bandage Support, Triangular, Calico, Woven Type 900x900x1300mm ( ) [1 Bandage]</t>
  </si>
  <si>
    <t>900x900x1300mm</t>
  </si>
  <si>
    <t>Bandage Trian.Non-Wov 900X1300mm ( ) [1 Bandage]</t>
  </si>
  <si>
    <t>900X1300mm</t>
  </si>
  <si>
    <t>Bandage Tubular Orthopaedic Stockinette 150Mmx25m ( ) [1 Roll]</t>
  </si>
  <si>
    <t>150Mmx25m</t>
  </si>
  <si>
    <t>Barrier Wipe Skin Prep Liq.Wipes 37444 (Sachet) [100 sachet]</t>
  </si>
  <si>
    <t>Liq.Wipes 37444</t>
  </si>
  <si>
    <t>sachet</t>
  </si>
  <si>
    <t>Beclomethasone 100mcg (Inhaler) [200 Dose]</t>
  </si>
  <si>
    <t>100mcg</t>
  </si>
  <si>
    <t>Dose</t>
  </si>
  <si>
    <t>Inhaler</t>
  </si>
  <si>
    <t>Beclomethasone Diproprionate 100mcg (Inhaler) [200 Dose]</t>
  </si>
  <si>
    <t>Beclomethasone Diproprionate 200mcg (Inhaler) [200 Dose]</t>
  </si>
  <si>
    <t>200mcg</t>
  </si>
  <si>
    <t>Beclomethasone Diproprionate 50mcg (Aqueous Nasal Spray) [150 Spray]</t>
  </si>
  <si>
    <t>50mcg</t>
  </si>
  <si>
    <t>Spray</t>
  </si>
  <si>
    <t>Aqueous Nasal Spray</t>
  </si>
  <si>
    <t>S21</t>
  </si>
  <si>
    <t>Benzathine Penicillin G 1.2MU (Vial) [1 Vial]</t>
  </si>
  <si>
    <t>1.2MU</t>
  </si>
  <si>
    <t>Benzathine Penicillin G 2.4MU (Vial) [1 Vial]</t>
  </si>
  <si>
    <t>2.4MU</t>
  </si>
  <si>
    <t>L1 EXT</t>
  </si>
  <si>
    <t>Benzoin Tincture co BP (Tincture) [20 mL]</t>
  </si>
  <si>
    <t>Tincture</t>
  </si>
  <si>
    <t>Benzoyl Peroxide 5% (Cream) [40 gm]</t>
  </si>
  <si>
    <t>Benzyl Benzoate 25% (Emulsion, External) [100 mL]</t>
  </si>
  <si>
    <t>Emulsion, External</t>
  </si>
  <si>
    <t>Benzylpenicillin Na 1MU (Vial) [1 Vial]</t>
  </si>
  <si>
    <t>1MU</t>
  </si>
  <si>
    <t>Betamethasone 4mg/mL (Injection, Sol) [1 mL Amp]</t>
  </si>
  <si>
    <t>4mg/mL</t>
  </si>
  <si>
    <t>Injection, Sol</t>
  </si>
  <si>
    <t>1 mL</t>
  </si>
  <si>
    <t>Betamethasone-17-Valerate 0.1% (Cream) [15 Gram]</t>
  </si>
  <si>
    <t>0.1%</t>
  </si>
  <si>
    <t>Gram</t>
  </si>
  <si>
    <t>Betamethasone-17-Valerate 0.1% (Cream) [50 Gram]</t>
  </si>
  <si>
    <t>Betaxolol 5mg/1mL (Eye Drops) [5 mL]</t>
  </si>
  <si>
    <t>5mg/1mL</t>
  </si>
  <si>
    <t>Bezafibrate 400mg (Tablet) [30 Tablet]</t>
  </si>
  <si>
    <t>Bimatoprost 0.3mg/mL. (Eye Drops) [3 mL]</t>
  </si>
  <si>
    <t>0.3mg/mL.</t>
  </si>
  <si>
    <t>Bimatoprost, Timolol 0.3/5mg/mL (Eye Drops) [3 mL]</t>
  </si>
  <si>
    <t>0.3/5mg/mL</t>
  </si>
  <si>
    <t>Biperiden 5mg/mL (Ampoule) [1 mL]</t>
  </si>
  <si>
    <t>5mg/mL</t>
  </si>
  <si>
    <t>I1</t>
  </si>
  <si>
    <t>Blade Scalpel Surgical No. 20 ( ) [100 Blade]</t>
  </si>
  <si>
    <t>No. 20</t>
  </si>
  <si>
    <t>Blade</t>
  </si>
  <si>
    <t>Blade Scalpel Surgical No. 21 ( ) [100 Blade]</t>
  </si>
  <si>
    <t>No. 21</t>
  </si>
  <si>
    <t>Blade Scalpel Surgical No. 22 ( ) [100 Blade]</t>
  </si>
  <si>
    <t>No. 22</t>
  </si>
  <si>
    <t>Blade Scalpel Surgical No. 23 ( ) [100 Blade]</t>
  </si>
  <si>
    <t>No. 23</t>
  </si>
  <si>
    <t>Blade Scalpel Surgical No. 24 ( ) [100 Blade]</t>
  </si>
  <si>
    <t>No. 24</t>
  </si>
  <si>
    <t>C1</t>
  </si>
  <si>
    <t>BLOOD GLUCOSE METER (VIVACHECK INO) BP (Strips) [1 Device]</t>
  </si>
  <si>
    <t>Strips</t>
  </si>
  <si>
    <t>S9</t>
  </si>
  <si>
    <t>Bloodletting Lancets With Safety Retractable Point For Use In Adults Sterile Single Use 21G ( ) [100 Lancet]</t>
  </si>
  <si>
    <t>21G</t>
  </si>
  <si>
    <t>Lancet</t>
  </si>
  <si>
    <t>Bottle Amber Rectan Plastic 100mL ( ) [100 Bottle]</t>
  </si>
  <si>
    <t>100mL</t>
  </si>
  <si>
    <t>Bottle Amber Rectan Plastic 100mL (Bottle) [1 Bottle]</t>
  </si>
  <si>
    <t>Bottle Amber Rectan Plastic 200mL (Bottle) [1 Bottle]</t>
  </si>
  <si>
    <t>200mL</t>
  </si>
  <si>
    <t>Bottle Amber Rectan Plastic 50mL (Bottle) [1 Bottle]</t>
  </si>
  <si>
    <t>50mL</t>
  </si>
  <si>
    <t>Bottle Amber Rectan Plastic 50mL (Bottle) [100 Bottle]</t>
  </si>
  <si>
    <t>Bottle Medical Round Amber PVC with 28mm Pump Cap 500mL (Bottle) [1 Bottle]</t>
  </si>
  <si>
    <t>500mL</t>
  </si>
  <si>
    <t>Bottle Medical Round Amber PVC with 28mm Screw Cap 500mL (Bottle) [1 Bottle]</t>
  </si>
  <si>
    <t>Bottle Plastic Squeeze Eye Drop 7.5mL ( ) [1 Dropper]</t>
  </si>
  <si>
    <t>Eye Drop 7.5mL</t>
  </si>
  <si>
    <t>Dropper</t>
  </si>
  <si>
    <t>Bottle Plastic Squeeze Eye Drop 7.5mL ( ) [100 dropper]</t>
  </si>
  <si>
    <t>dropper</t>
  </si>
  <si>
    <t>Bougie or Tracheal Tube Incubation Guides, Single Use Adult, Size 5.0mm; 600-750mm (.) [1 Tube]</t>
  </si>
  <si>
    <t>Adult, Size 5.0mm; 600-750mm</t>
  </si>
  <si>
    <t>Tube</t>
  </si>
  <si>
    <t>Bougie or Tracheal Tube Incubation Guides, Single Use Paediatric, Size 2.0mm; 530mm (.) [1 Tube]</t>
  </si>
  <si>
    <t>Paediatric, Size 2.0mm; 530mm</t>
  </si>
  <si>
    <t>Brimonidine Tartrate &amp; Timolol 2mg&amp;5mg/ml (Ophthalmic Solution) [5 mL]</t>
  </si>
  <si>
    <t>2mg&amp;5mg/ml</t>
  </si>
  <si>
    <t>Ophthalmic Solution</t>
  </si>
  <si>
    <t>Brimonidine Tartrate 1.5mg/ml (Eye Drops) [5 mL]</t>
  </si>
  <si>
    <t>1.5mg/ml</t>
  </si>
  <si>
    <t>Brush Nail Surgical Sterile Single Use ( ) [1 brush]</t>
  </si>
  <si>
    <t>Sterile Single Use</t>
  </si>
  <si>
    <t>brush</t>
  </si>
  <si>
    <t>Budesonide, Formoterol 160/4.5mcg (Inhaler) [60 Dose]</t>
  </si>
  <si>
    <t>160/4.5mcg</t>
  </si>
  <si>
    <t>Budesonide, Formoterol 320/9mcg (Inhaler) [60 Dose]</t>
  </si>
  <si>
    <t>320/9mcg</t>
  </si>
  <si>
    <t>Bupivacaine, Dextrose 5mg/72mg/mL (Ampoule) [4mL Amp]</t>
  </si>
  <si>
    <t>5mg/72mg/mL</t>
  </si>
  <si>
    <t>4mL</t>
  </si>
  <si>
    <t>Cabergoline 0.5mg (Tablet) [4 Tablet]</t>
  </si>
  <si>
    <t>Caffeine 20mg/mL (Ampoule) [1 mL]</t>
  </si>
  <si>
    <t>20mg/mL</t>
  </si>
  <si>
    <t>Calamine BP (Lotion) [100 mL]</t>
  </si>
  <si>
    <t>Lotion</t>
  </si>
  <si>
    <t>Calciferol (Vitamin D) 50.000U (Tablet) [100 Tablet]</t>
  </si>
  <si>
    <t>50.000U</t>
  </si>
  <si>
    <t>Calcium Carbonate equ. elem.Ca 500mg (Tablet) [30 Tablet]</t>
  </si>
  <si>
    <t>equ. elem.Ca 500mg</t>
  </si>
  <si>
    <t>Calcium Gluconate 10% (Ampoule) [10mL Amp]</t>
  </si>
  <si>
    <t>ANC</t>
  </si>
  <si>
    <t>Campaign: Needle Hypodermic 21G X 1.5" (Green) () [100 Needle]</t>
  </si>
  <si>
    <t>21G X 1.5" (Green)</t>
  </si>
  <si>
    <t>Needle</t>
  </si>
  <si>
    <t>Campaign: Needle Hypodermic 22G x 30mm (Needle) [100 Needle]</t>
  </si>
  <si>
    <t>22G x 30mm</t>
  </si>
  <si>
    <t>Campaign: Needle Hypodermic 23G X 1" (Blue) ( ) [100 Needle]</t>
  </si>
  <si>
    <t>23G X 1" (Blue)</t>
  </si>
  <si>
    <t>Campaign: Syringe Hypodermic, 2 Part, Type 2, 2mL ( ) [100 Syringe]</t>
  </si>
  <si>
    <t>Syringe</t>
  </si>
  <si>
    <t>Campaign: Syringe Hypodermic, Without Needle for Tuberculin Injection 1.0mL (NA) [100 Syringe]</t>
  </si>
  <si>
    <t>1.0mL</t>
  </si>
  <si>
    <t>NA</t>
  </si>
  <si>
    <t>Cannula Nasal for Low Flow Oxygen Adult ( ) [1 cannula]</t>
  </si>
  <si>
    <t>Adult</t>
  </si>
  <si>
    <t>cannula</t>
  </si>
  <si>
    <t>Cannula Nasal for Low Flow Oxygen Infant ( ) [1 cannula]</t>
  </si>
  <si>
    <t>Infant</t>
  </si>
  <si>
    <t>Cannula Nasal for Low Flow Oxygen Neonatal ( ) [1 Cannula]</t>
  </si>
  <si>
    <t>Neonatal</t>
  </si>
  <si>
    <t>Cannula</t>
  </si>
  <si>
    <t>Cannula Nasal for Low Flow Oxygen Paediatric ( ) [1 cannula]</t>
  </si>
  <si>
    <t>Paediatric</t>
  </si>
  <si>
    <t>Cannula Nasal for Low Flow Oxygen Premature () [1 Unit]</t>
  </si>
  <si>
    <t>Premature</t>
  </si>
  <si>
    <t>Cap Theatre (Bonnet Type) Green ( ) [100 cap]</t>
  </si>
  <si>
    <t>(Bonnet Type) Green</t>
  </si>
  <si>
    <t>cap</t>
  </si>
  <si>
    <t>L1 INT</t>
  </si>
  <si>
    <t>Carbamazepine 100mg/5mL (Suspension) [250 mL]</t>
  </si>
  <si>
    <t>Carbamazepine 200mg (Tablet) [28 Tablet]</t>
  </si>
  <si>
    <t>Carbamazepine 200mg (Tablet) [56 Tablet]</t>
  </si>
  <si>
    <t>Carbamazepine 200mg (Tablet) [84 Tablet]</t>
  </si>
  <si>
    <t>Carbidopa, Levodopa 25/100mg (Tablet) [100 Tablet]</t>
  </si>
  <si>
    <t>25/100mg</t>
  </si>
  <si>
    <t>Carbidopa, Levodopa 25/250mg (Tablet) [100 Tablet]</t>
  </si>
  <si>
    <t>25/250mg</t>
  </si>
  <si>
    <t>Carbimazole 5mg (Tablet) [100 Tablet]</t>
  </si>
  <si>
    <t>Carton/dispen (Braz.Bin) Lrg 305Mm ( ) [1 carton]</t>
  </si>
  <si>
    <t>Lrg 305Mm</t>
  </si>
  <si>
    <t>carton</t>
  </si>
  <si>
    <t>Carton/dispen (Braz.Bin) Med 152Mm ( ) [1 carton]</t>
  </si>
  <si>
    <t>Med 152Mm</t>
  </si>
  <si>
    <t>Carton/dispen (Braz.Bin) Small 102mm ( ) [1 carton]</t>
  </si>
  <si>
    <t>Small 102mm</t>
  </si>
  <si>
    <t>Carvedilol 12.5mg (Tablet) [28 Tablet]</t>
  </si>
  <si>
    <t>12.5mg</t>
  </si>
  <si>
    <t>Carvedilol 25mg (Tablet) [30 Tablet]</t>
  </si>
  <si>
    <t>Carvedilol 6.25mg (Tablet) [30 Tablet]</t>
  </si>
  <si>
    <t>6.25mg</t>
  </si>
  <si>
    <t>Cath.Double Lumen Adult 7Fg  Cvc ( ) [1 Catheter]</t>
  </si>
  <si>
    <t>Adult 7Fg  Cvc</t>
  </si>
  <si>
    <t>Catheter</t>
  </si>
  <si>
    <t>Cath.Double Lumen Pead 4Fr13cm Cvc ( ) [1 Catheter]</t>
  </si>
  <si>
    <t>Pead 4Fr13cm Cvc</t>
  </si>
  <si>
    <t>Cath.Single Lumen Pead 20G 12.7Cm Cvc ( ) [1 Catheter]</t>
  </si>
  <si>
    <t>20G 12.7Cm Cvc</t>
  </si>
  <si>
    <t>Cath.Suprapubic Bladder Drainage 14Fg ( ) [1 Catheter]</t>
  </si>
  <si>
    <t>14Fg</t>
  </si>
  <si>
    <t>Cath.Suprapubic Bladder Drainage 16Fg ( ) [1 Catheter]</t>
  </si>
  <si>
    <t>16Fg</t>
  </si>
  <si>
    <t>Cath.Triple Lumen 7Fg 20cm CVC ( ) [1 Catheter]</t>
  </si>
  <si>
    <t>7Fg 20cm CVC</t>
  </si>
  <si>
    <t>Catheter Suction Respiratory 10Fg Finger Control 350mm ( ) [1 Catheter]</t>
  </si>
  <si>
    <t>10Fg Finger Control 350mm</t>
  </si>
  <si>
    <t>Catheter Suction Respiratory 12Fg Finger Control 500mm (Unit) [1 Catheter]</t>
  </si>
  <si>
    <t>12Fg Finger Control 500mm</t>
  </si>
  <si>
    <t>Catheter Suction Respiratory 14Fg Finger Control 500mm ( ) [1 Catheter]</t>
  </si>
  <si>
    <t>14Fg Finger Control 500mm</t>
  </si>
  <si>
    <t>Catheter Suction Respiratory 5Fg Finger Control 350Mm ( ) [1 Catheter]</t>
  </si>
  <si>
    <t>5Fg Finger Control 350Mm</t>
  </si>
  <si>
    <t>Catheter Suction Respiratory 6Fg Finger Control 350mm ( ) [1 Catheter]</t>
  </si>
  <si>
    <t>6Fg Finger Control 350mm</t>
  </si>
  <si>
    <t>Catheter Suction Respiratory 8Fg Finger Control 350mm ( ) [1 Catheter]</t>
  </si>
  <si>
    <t>8Fg Finger Control 350mm</t>
  </si>
  <si>
    <t>Catheter Thoracic Drainage With Trocar 20Fg ( ) [1 Catheter]</t>
  </si>
  <si>
    <t>20Fg</t>
  </si>
  <si>
    <t>Catheter Thoracic Drainage With Trocar 24Fg ( ) [1 Catheter]</t>
  </si>
  <si>
    <t>24Fg</t>
  </si>
  <si>
    <t>Catheter Thoracic Drainage With Trocar 28Fg ( ) [1 Catheter]</t>
  </si>
  <si>
    <t>28Fg</t>
  </si>
  <si>
    <t>Catheter Thoracic Drainage With Trocar 30Fg ( ) [1 Catheter]</t>
  </si>
  <si>
    <t>30Fg</t>
  </si>
  <si>
    <t>Catheter Thoracic Drainage With Trocar 32Fg ( ) [1 Catheter]</t>
  </si>
  <si>
    <t>32Fg</t>
  </si>
  <si>
    <t>Catheter Urethral Foley 2Way Silicone 10Fg 3mL ( ) [1 Catheter]</t>
  </si>
  <si>
    <t xml:space="preserve">10Fg 3mL </t>
  </si>
  <si>
    <t>Catheter Urethral Foley 2Way Silicone 12Fg 5mL ( ) [1 Catheter]</t>
  </si>
  <si>
    <t xml:space="preserve">12Fg 5mL </t>
  </si>
  <si>
    <t>Catheter Urethral Foley 2Way Silicone 14Fg 5mL () [1 Catheter]</t>
  </si>
  <si>
    <t xml:space="preserve">14Fg 5mL </t>
  </si>
  <si>
    <t>Catheter Urethral Foley 2Way Silicone 16Fg 30mL Balloon () [1 Catheter]</t>
  </si>
  <si>
    <t>16Fg 30mL Balloon</t>
  </si>
  <si>
    <t>Catheter Urethral Foley 2Way Silicone 20Fg 30mL Balloon ( ) [1 Catheter]</t>
  </si>
  <si>
    <t>20Fg 30mL Balloon</t>
  </si>
  <si>
    <t>Catheter Urethral Foley 2Way Silicone 8Fg ( ) [1 Catheter]</t>
  </si>
  <si>
    <t>8Fg</t>
  </si>
  <si>
    <t>Catheter Urethral Foley 2Way Silicone Elastomer Coated Latex 12Fg 5mL (Surgical) [1 Catheter]</t>
  </si>
  <si>
    <t>Catheter Urethral Foley 2Way Silicone Elastomer Coated Latex 14Fg 5mL (Surgical) [1 Catheter]</t>
  </si>
  <si>
    <t>Catheter Urethral Foley 2Way Silicone Elastomer Coated Latex 16Fg 30mL (Surgical) [1 Catheter]</t>
  </si>
  <si>
    <t xml:space="preserve">16Fg 30mL </t>
  </si>
  <si>
    <t>Catheter Urethral Foley 2Way Silicone Elastomer Coated Latex 16Fg 5mL (Surgical) [1 Catheter]</t>
  </si>
  <si>
    <t xml:space="preserve">16Fg 5mL </t>
  </si>
  <si>
    <t>Catheter Urethral Foley 2Way Silicone Elastomer Coated Latex 18Fg 30mL (Unit) [1 Catheter]</t>
  </si>
  <si>
    <t>18Fg 30mL</t>
  </si>
  <si>
    <t>Catheter Urethral Foley 2Way Silicone Elastomer Coated Latex 18Fg 5mL ( ) [1 Catheter]</t>
  </si>
  <si>
    <t xml:space="preserve">18Fg 5mL </t>
  </si>
  <si>
    <t>Catheter Urethral Foley 2Way Silicone Elastomer Coated Latex 20Fg 30mL (Surgical) [1 Catheter]</t>
  </si>
  <si>
    <t xml:space="preserve">20Fg 30mL </t>
  </si>
  <si>
    <t>Catheter Urethral Foley 2Way Silicone Elastomer Coated Latex 20Fg 5mL ( ) [1 Catheter]</t>
  </si>
  <si>
    <t xml:space="preserve">20Fg 5mL </t>
  </si>
  <si>
    <t>Catheter Urethral Foley 2Way Silicone Elastomer Coated Latex 22Fg 30mL ( ) [1 Catheter]</t>
  </si>
  <si>
    <t xml:space="preserve">22Fg 30mL </t>
  </si>
  <si>
    <t>Catheter Urethral Foley 2Way Silicone Elastomer Coated Latex 28Fg 30mL ( ) [1 Catheter]</t>
  </si>
  <si>
    <t xml:space="preserve">28Fg 30mL </t>
  </si>
  <si>
    <t>Catheter Urethral Nelaton PVC 10Fg (Unit) [1 Catheter]</t>
  </si>
  <si>
    <t>10Fg</t>
  </si>
  <si>
    <t>Catheter Urethral Nelaton PVC 12Fg (Unit) [1 Catheter]</t>
  </si>
  <si>
    <t>12Fg</t>
  </si>
  <si>
    <t>Catheter Urethral Nelaton PVC 14Fg (.) [1 Catheter]</t>
  </si>
  <si>
    <t>Catheter Urethral Nelaton PVC 16Fg (Unit) [1 Catheter]</t>
  </si>
  <si>
    <t>Catheter Urethral Nelaton PVC 8Fg (Unit) [1 Catheter]</t>
  </si>
  <si>
    <t>CCMDD Medicine Collection Card  (Card) [1 Unit]</t>
  </si>
  <si>
    <t>Card</t>
  </si>
  <si>
    <t>Cefazolin 1g (Vial) [1 Vial]</t>
  </si>
  <si>
    <t>1g</t>
  </si>
  <si>
    <t>Cefazolin 500mg (Vial) [1 Vial]</t>
  </si>
  <si>
    <t>Cefotaxime 1g (Vial) [1 Vial]</t>
  </si>
  <si>
    <t>Cefotaxime 500mg (Vial) [1 Vial]</t>
  </si>
  <si>
    <t>Ceftriaxone 1g (Vial) [1 Vial]</t>
  </si>
  <si>
    <t>Ceftriaxone 250mg (Vial) [1 Vial]</t>
  </si>
  <si>
    <t>Ceftriaxone 500mg (Vial, Powder) [1 Vial]</t>
  </si>
  <si>
    <t>Vial, Powder</t>
  </si>
  <si>
    <t>Cetirizine 10mg (Tablet) [30 Tablet]</t>
  </si>
  <si>
    <t>Cetirizine 5mg/5mL (Syrup) [150 mL]</t>
  </si>
  <si>
    <t>5mg/5mL</t>
  </si>
  <si>
    <t>Syrup</t>
  </si>
  <si>
    <t>Cetrimide, Chlorhexidine 15%/1.5% (Solution, External) [5000 mL]</t>
  </si>
  <si>
    <t>15%/1.5%</t>
  </si>
  <si>
    <t>Solution, External</t>
  </si>
  <si>
    <t>0309-500</t>
  </si>
  <si>
    <t>Cetrimide, Chlorhexidine Conc Sol (Solution, External) [500 mL]</t>
  </si>
  <si>
    <t>Conc Sol</t>
  </si>
  <si>
    <t>Charcoal, Activated BP (Powder) [100 gm]</t>
  </si>
  <si>
    <t>Powder</t>
  </si>
  <si>
    <t>Chloramphenicol 1% (Eye Ointment) [3.5g Tube]</t>
  </si>
  <si>
    <t>Eye Ointment</t>
  </si>
  <si>
    <t>3.5g</t>
  </si>
  <si>
    <t>Chlorhexidine 1% (Obstetric Cream) [250 mL]</t>
  </si>
  <si>
    <t>Obstetric Cream</t>
  </si>
  <si>
    <t>Chlorhexidine Gluconate &amp; Benzydamine 8/22.5mg/15ml (Solution, Oral) [200 mL]</t>
  </si>
  <si>
    <t>8/22.5mg/15ml</t>
  </si>
  <si>
    <t>Solution, Oral</t>
  </si>
  <si>
    <t>Chlorhexidine Gluconate 0.2% (Mouth Wash) [200 mL]</t>
  </si>
  <si>
    <t>0.2%</t>
  </si>
  <si>
    <t>Mouth Wash</t>
  </si>
  <si>
    <t>Chlorhexidine Gluconate 4% (Solution) [500 mL]</t>
  </si>
  <si>
    <t>Solution</t>
  </si>
  <si>
    <t>Chlorhexidine Gluconate In Alcohol  0.5%/70% (.) [500 mL]</t>
  </si>
  <si>
    <t>0.5%/70%</t>
  </si>
  <si>
    <t>Chlorhexidine Gluconate In Alcohol  0.5/70% (.) [500 mL]</t>
  </si>
  <si>
    <t>0.5/70%</t>
  </si>
  <si>
    <t>Chloroquine Sulphate 200mg (Tablet) [100 Tablet]</t>
  </si>
  <si>
    <t>Chlorpheniramine Maleate 2mg/5mL (Syrup) [50 mL]</t>
  </si>
  <si>
    <t>2mg/5mL</t>
  </si>
  <si>
    <t>Chlorpheniramine Maleate 4mg (Tablet) [10 Tablet]</t>
  </si>
  <si>
    <t>4mg</t>
  </si>
  <si>
    <t>Chlorpheniramine Maleate 4mg (Tablet) [30 Tablet]</t>
  </si>
  <si>
    <t>Chlorpromazine 100mg (Tablet) [28 Tablet]</t>
  </si>
  <si>
    <t>Chlorpromazine 100mg (Tablet) [56 Tablet]</t>
  </si>
  <si>
    <t>Chlorpromazine 25mg (Tablet) [28 Tablet]</t>
  </si>
  <si>
    <t>Chlorpromazine 25mg (Tablet) [56 Tablet]</t>
  </si>
  <si>
    <t>Ciprofloxacin 0.3mg/mL (Eye Drops) [5 mL]</t>
  </si>
  <si>
    <t>0.3mg/mL</t>
  </si>
  <si>
    <t>Ciprofloxacin 250mg (Tablet) [10 Tablet]</t>
  </si>
  <si>
    <t>Ciprofloxacin 250mg/5mL (Suspension) [100 mL]</t>
  </si>
  <si>
    <t>Ciprofloxacin 500mg (Tablet) [10 Tablet]</t>
  </si>
  <si>
    <t>Citalopram 20mg (Tablet) [28 Tablet]</t>
  </si>
  <si>
    <t>Clamp Umbilical Cord ( ) [1 clamp]</t>
  </si>
  <si>
    <t>Umbilical Cord</t>
  </si>
  <si>
    <t>clamp</t>
  </si>
  <si>
    <t>Clarithromycin 125mg/5mL (Suspension) [50/60 mL]</t>
  </si>
  <si>
    <t>50/60</t>
  </si>
  <si>
    <t>Clarithromycin 250mg/5mL (Suspension) [50/60 mL]</t>
  </si>
  <si>
    <t>Clarithromycin 500mg (Tablet) [14 Tablet]</t>
  </si>
  <si>
    <t>Clindamycin 150mg (Capsule) [20 Capsule]</t>
  </si>
  <si>
    <t>Clonazepam 0.5mg (Tablet) [90 Tablet]</t>
  </si>
  <si>
    <t>Clonazepam 1mg/mL (Ampoule) [1mL Amp]</t>
  </si>
  <si>
    <t>Clonazepam 2mg (Tablet) [90 Tablet]</t>
  </si>
  <si>
    <t>2mg</t>
  </si>
  <si>
    <t>Clopidogrel  75mg (Tablet) [28 Tablet]</t>
  </si>
  <si>
    <t>75mg</t>
  </si>
  <si>
    <t>Clothiapine 10mg/mL (Ampoule) [4mL Vial]</t>
  </si>
  <si>
    <t>10mg/mL</t>
  </si>
  <si>
    <t>Clotrimazole 1% (Cream) [20 gm]</t>
  </si>
  <si>
    <t>Clotrimazole 500mg (Vaginal Pessary) [1 Pess]</t>
  </si>
  <si>
    <t>Pess</t>
  </si>
  <si>
    <t>Vaginal Pessary</t>
  </si>
  <si>
    <t>Clotrimazole 500mg/50g (Vaginal Cream) [50 Gram]</t>
  </si>
  <si>
    <t>500mg/50g</t>
  </si>
  <si>
    <t>Vaginal Cream</t>
  </si>
  <si>
    <t>Cloxacillin 250mg (Vial) [1 Vial]</t>
  </si>
  <si>
    <t>Cloxacillin 500mg (Vial) [1 Vial]</t>
  </si>
  <si>
    <t>Clozapine 100mg (Tablet) [100 Tablet]</t>
  </si>
  <si>
    <t>Clozapine 25mg (Tablet) [100 Tablet]</t>
  </si>
  <si>
    <t>Colchicine 0.5mg (Tablet) [12 Tablet]</t>
  </si>
  <si>
    <t>Collagenase Clostridiopeptidase, Protease BP (Ointment) [30 gm]</t>
  </si>
  <si>
    <t>Ointment</t>
  </si>
  <si>
    <t>Collar Cervical Foam Large ( ) [1 collar]</t>
  </si>
  <si>
    <t>collar</t>
  </si>
  <si>
    <t>Collar Cervical Foam Medium ( ) [1 collar]</t>
  </si>
  <si>
    <t>Collar Cervical Foam Small ( ) [1 collar]</t>
  </si>
  <si>
    <t>Container Ointment Clear PVC Press On Lid 50G ( ) [1 Container]</t>
  </si>
  <si>
    <t>Press On Lid 50G</t>
  </si>
  <si>
    <t>Container</t>
  </si>
  <si>
    <t>Container Ointment PVC Screw On Lid 500G ( ) [1 Container]</t>
  </si>
  <si>
    <t>Screw On Lid 500G</t>
  </si>
  <si>
    <t>none</t>
  </si>
  <si>
    <t>B1</t>
  </si>
  <si>
    <t>Cooler Box . () [2.5 Litre ]</t>
  </si>
  <si>
    <t>NOPACKSIZE</t>
  </si>
  <si>
    <t>2.5 Litre</t>
  </si>
  <si>
    <t>Cooler Box . () [23 Litre]</t>
  </si>
  <si>
    <t>Litre</t>
  </si>
  <si>
    <t>Cooler Box . () [8 Litre]</t>
  </si>
  <si>
    <t>Co-Trimoxazole 240mg/5mL (Suspension) [100 mL]</t>
  </si>
  <si>
    <t>240mg/5mL</t>
  </si>
  <si>
    <t>Co-Trimoxazole 240mg/5mL (Suspension) [50 mL]</t>
  </si>
  <si>
    <t>Co-Trimoxazole 480mg (Tablet) [28 Tablet]</t>
  </si>
  <si>
    <t>480mg</t>
  </si>
  <si>
    <t>Co-Trimoxazole 480mg (Tablet) [56 Tablet]</t>
  </si>
  <si>
    <t>Cotton Wool Abs Inter. Grade 2 () [500 gram]</t>
  </si>
  <si>
    <t>Grade 2</t>
  </si>
  <si>
    <t>gram</t>
  </si>
  <si>
    <t>Cotton Wool, Absorbent Balls, Type 2 White, Sterile Medium 1G ( ) [5 Unit]</t>
  </si>
  <si>
    <t>Medium 1G</t>
  </si>
  <si>
    <t>Cotton Wool, Absorbent Balls, Type2; Non-sterile, Autoclavable Maternity 2G ( ) [500 Gram]</t>
  </si>
  <si>
    <t>Maternity 2G</t>
  </si>
  <si>
    <t>Cotton Wool, Absorbent Balls, Type2; Non-sterile, Autoclavable Medium 1G ( ) [500 gram]</t>
  </si>
  <si>
    <t>Cover Bedpan Flushable Tissue Type Paper 305X76x406mm ( ) [1 Cover]</t>
  </si>
  <si>
    <t>305X76x406mm</t>
  </si>
  <si>
    <t>Cover</t>
  </si>
  <si>
    <t>Cyclopentolate HCl, Phenylephrine 0.2%/1% (Eye Drops) [5 mL]</t>
  </si>
  <si>
    <t>0.2%/1%</t>
  </si>
  <si>
    <t>Dapsone 100mg (Tablet) [100 Tablet]</t>
  </si>
  <si>
    <t>Darunavir 600mg (Tablet) [56 Tablet]</t>
  </si>
  <si>
    <t>600mg</t>
  </si>
  <si>
    <t>Dexamethasone 0.1%. (Eye Drops) [5 mL]</t>
  </si>
  <si>
    <t>0.1%.</t>
  </si>
  <si>
    <t>Dexamethasone 4mg/mL (Ampoule) [1mL Amp]</t>
  </si>
  <si>
    <t>S4</t>
  </si>
  <si>
    <t>Dextrose 10% (LVP) [1000 mL]</t>
  </si>
  <si>
    <t>LVP</t>
  </si>
  <si>
    <t>Dextrose 5% (LVP) [100 mL]</t>
  </si>
  <si>
    <t>Dextrose 5% (LVP) [1000 mL]</t>
  </si>
  <si>
    <t>Dextrose 5% (LVP) [200 mL]</t>
  </si>
  <si>
    <t>Dextrose in Water 50% (Ampoule) [20mL Amp]</t>
  </si>
  <si>
    <t>20mL</t>
  </si>
  <si>
    <t>Dextrose in Water 50% (Ampoule) [50mL Bag]</t>
  </si>
  <si>
    <t>Dextrose Monohydrate BP (Powder) [500 gm]</t>
  </si>
  <si>
    <t>Dextrose Monohydrate BP (Powder) [75 Gram]</t>
  </si>
  <si>
    <t>Diazepam 5mg (Tablet) [100 Tablet]</t>
  </si>
  <si>
    <t>Diazepam 5mg/mL (Injection, Sol) [2mL Ampoule]</t>
  </si>
  <si>
    <t>Diclofenac Na 25mg/mL (Ampoule) [3mL Amp]</t>
  </si>
  <si>
    <t>Digoxin 0.05mg/mL (Elixir) [50 mL]</t>
  </si>
  <si>
    <t>0.05mg/mL</t>
  </si>
  <si>
    <t>Elixir</t>
  </si>
  <si>
    <t>Digoxin 0.25mg (Tablet) [28 Tablet]</t>
  </si>
  <si>
    <t>0.25mg</t>
  </si>
  <si>
    <t>Dinoprostone 1mg (Vaginal Gel) [3 Gram]</t>
  </si>
  <si>
    <t>Vaginal Gel</t>
  </si>
  <si>
    <t>Dispersave Plate Di-Electric Adult ( ) [1 Plate]</t>
  </si>
  <si>
    <t>Plate</t>
  </si>
  <si>
    <t>Dobutamine 12.5mg/mL (Injection, Sol) [20mL Vial]</t>
  </si>
  <si>
    <t>12.5mg/mL</t>
  </si>
  <si>
    <t>Dolutegravir 50mg (Tablet) [30 Tablet]</t>
  </si>
  <si>
    <t>Dopamine 40mg/mL (Injection, Sol) [5mL Amp]</t>
  </si>
  <si>
    <t>40mg/mL</t>
  </si>
  <si>
    <t>5mL</t>
  </si>
  <si>
    <t>Dorzolamide &amp; Timolol 20mg&amp;5mg/ml (Eye Drops) [5 mL]</t>
  </si>
  <si>
    <t>20mg&amp;5mg/ml</t>
  </si>
  <si>
    <t>Doxazosin 4mg (Tablet) [30 Tablet]</t>
  </si>
  <si>
    <t>Doxycycline 100mg (Capsule) [14 Capsule]</t>
  </si>
  <si>
    <t>Drainage System Chest, Not Underwater Kit Adult ( ) [1 ]</t>
  </si>
  <si>
    <t>Dressing Burn Abs.Gauze Type 1 225X225mm 16Ply ( ) [100 Dressing]</t>
  </si>
  <si>
    <t>225X225mm 16Ply</t>
  </si>
  <si>
    <t>Dressing</t>
  </si>
  <si>
    <t>Dressing Burn First Aid 10X10cm ( ) [1 Dressing]</t>
  </si>
  <si>
    <t>10X10cm</t>
  </si>
  <si>
    <t>Dressing Burn First Aid 20Cm X 20Cm ( ) [1 Dressing]</t>
  </si>
  <si>
    <t>20Cm X 20Cm</t>
  </si>
  <si>
    <t>Dressing Burn First Aid 60Cmx40cm ( ) [1 Dressing]</t>
  </si>
  <si>
    <t>60Cmx40cm</t>
  </si>
  <si>
    <t>Dressing I.V.Wound Adh Trans 100X120mm (Dressing) [50 Dressing]</t>
  </si>
  <si>
    <t>100X120mm</t>
  </si>
  <si>
    <t>Dressing I.V.Wound Adh Trans Sz 85X60mm 1317 ( ) [1 Dressing]</t>
  </si>
  <si>
    <t>Sz 85X60mm 1317</t>
  </si>
  <si>
    <t>Dressing I.V.Wound Adh Trans Sz 85X60mm 1317 ( ) [100 Dressing]</t>
  </si>
  <si>
    <t>Dressing Pack: Surgical - CONTENT: Hand Towels (2), Red Plastic Bag (1), 1 Pair Glove (MEDIUM),  Drape 90X90CM (2), Cleansing Swab 30MM (5), Gauze 100</t>
  </si>
  <si>
    <t>Dressing Paraffin Gauze 100X100mm (.) [10 Dressing]</t>
  </si>
  <si>
    <t>100X100mm</t>
  </si>
  <si>
    <t>Dressing Paraffin Gauze 95X7m (Unit) [1 Tin]</t>
  </si>
  <si>
    <t>95X7m</t>
  </si>
  <si>
    <t>Tin</t>
  </si>
  <si>
    <t>Dressing Post-Op Wound  83X120mm (Dressing) [1 Dressing]</t>
  </si>
  <si>
    <t>83X120mm</t>
  </si>
  <si>
    <t>Dressing Post-Op Wound  83X180mm (Dressing) [1 Dressing]</t>
  </si>
  <si>
    <t>83X180mm</t>
  </si>
  <si>
    <t>83X240mm</t>
  </si>
  <si>
    <t>Dressing Post-Op Wound 83x415mm ( ) [25 Dressing]</t>
  </si>
  <si>
    <t>83x415mm</t>
  </si>
  <si>
    <t>Dressing Post-Op Wound 83x415mm (Dressing) [1 Dressing]</t>
  </si>
  <si>
    <t>Dressing Post-Op Wound 83x60mm (Dressing) [1 Dressing]</t>
  </si>
  <si>
    <t>83x60mm</t>
  </si>
  <si>
    <t>Dressing Std. First Aid 150X200mm;100mmx4m 5229 ( ) [1 Dressing]</t>
  </si>
  <si>
    <t>150X200mm;100mmx4m 5229</t>
  </si>
  <si>
    <t>Dressing Wound Adh Trans 120Mm X 250Mm ( ) [20 Dressing]</t>
  </si>
  <si>
    <t>120Mm X 250Mm</t>
  </si>
  <si>
    <t>0795-01</t>
  </si>
  <si>
    <t>Dressing Wound Adh Trans 120Mm X 250Mm (Dressing) [1 Dressing]</t>
  </si>
  <si>
    <t>Dressing Wound Adh Trans 150Mm X 200Mm ( ) [5 Dressing]</t>
  </si>
  <si>
    <t>150Mm X 200Mm</t>
  </si>
  <si>
    <t>0794-01</t>
  </si>
  <si>
    <t>Dressing Wound Adh Trans 150Mm X 200Mm (Dressing) [1 Dressing]</t>
  </si>
  <si>
    <t>Dressing Wound Adh Trans 280X300mm 1310 ( ) [10 Dressing]</t>
  </si>
  <si>
    <t>280X300mm 1310</t>
  </si>
  <si>
    <t>Dressing Wound Adh Trans 280X300mm 1310 (Dressing) [1 Dressing]</t>
  </si>
  <si>
    <t>Dressing Wound Adh Trans 280X450mm 1311 ( ) [10 Dressing]</t>
  </si>
  <si>
    <t>280X450mm 1311</t>
  </si>
  <si>
    <t>Dressing Wound Adh Trans 280X450mm 1311 (Dressing) [1 Dressing]</t>
  </si>
  <si>
    <t>Dressing Wound Drawtex 10Cm X 10Cm (Dressing) [1 Dressing]</t>
  </si>
  <si>
    <t>10Cm X 10Cm</t>
  </si>
  <si>
    <t>Dressing Wound Drawtex 10Cm X 1M (Dressing) [1 Roll]</t>
  </si>
  <si>
    <t>10Cm X 1M</t>
  </si>
  <si>
    <t>Dressing,wound,non-Adherent 100X100mm ( ) [20 Dressing]</t>
  </si>
  <si>
    <t>Dressing,wound,non-Adherent 100X100mm (Dressing) [1 Dressing]</t>
  </si>
  <si>
    <t>Efavirenz 200mg (Capsule) [28 Capsule]</t>
  </si>
  <si>
    <t>Efavirenz 200mg (Capsule) [56 Capsule]</t>
  </si>
  <si>
    <t>Efavirenz 200mg (Capsule) [84 Capsule]</t>
  </si>
  <si>
    <t>Efavirenz 50mg (Capsule) [28 Cap]</t>
  </si>
  <si>
    <t>Efavirenz 600mg (Tablet) [28 Tablet]</t>
  </si>
  <si>
    <t>Electro Surgical Blade With Handle ( ) [1 Unit]</t>
  </si>
  <si>
    <t>With Handle</t>
  </si>
  <si>
    <t>Electrode gel (for ECG) Chloride free BP (Gel) [250 mL]</t>
  </si>
  <si>
    <t>Gel</t>
  </si>
  <si>
    <t>Electrodes E.C.G Adult ( ) [1 Electrode]</t>
  </si>
  <si>
    <t>Electrode</t>
  </si>
  <si>
    <t>Electrodes E.C.G Paediatric ( ) [1 Electrode]</t>
  </si>
  <si>
    <t>Electrolyte No 2 &amp; Dextrose 10% Sol . (LVP) [1000 mL]</t>
  </si>
  <si>
    <t>Electrolyte Solution: Na, K, Cl, Dextrose 103/15/117/50g (LVP) [1000 mL]</t>
  </si>
  <si>
    <t>103/15/117/50g</t>
  </si>
  <si>
    <t>Emulsifying BP (Ointment) [500 gm]</t>
  </si>
  <si>
    <t>Enalapril 10mg (Tablet) [28 Tablet]</t>
  </si>
  <si>
    <t>Enalapril 20mg (Tablet) [28 Tablet]</t>
  </si>
  <si>
    <t>Enalapril 5mg (Tablet) [28 Tablet]</t>
  </si>
  <si>
    <t>Enoxaparin 40mg/0.4mL (Syringe, Prefilled) [0.4mL Syringe]</t>
  </si>
  <si>
    <t>40mg/0.4mL</t>
  </si>
  <si>
    <t>Syringe, Prefilled</t>
  </si>
  <si>
    <t>0.4mL</t>
  </si>
  <si>
    <t>Enoxaparin 60mg/0.6ml (Syringe, Prefilled) [1 Syringe]</t>
  </si>
  <si>
    <t>60mg/0.6ml</t>
  </si>
  <si>
    <t>Enoxaparin 80mg/0.8ml (Syringe, Prefilled) [1 Syringe]</t>
  </si>
  <si>
    <t>80mg/0.8ml</t>
  </si>
  <si>
    <t>Enzymatic, Bacteriostatic . (Solution) [2.5-5 Litre]</t>
  </si>
  <si>
    <t>2.5-5</t>
  </si>
  <si>
    <t>Ergocalciferol 5000U/mL (Solution, Oral) [15 mL]</t>
  </si>
  <si>
    <t>5000U/mL</t>
  </si>
  <si>
    <t>Estradiol 2mg (Tablet) [28 Tablet]</t>
  </si>
  <si>
    <t>Ethambutol 400mg (Tablet) [56 Tablet]</t>
  </si>
  <si>
    <t>Ethambutol 400mg (Tablet) [84 Tablet]</t>
  </si>
  <si>
    <t>Ethionamide 250mg (Tablet) [28 Tablet]</t>
  </si>
  <si>
    <t>Ethyl Chloride BP (Spray, Topical) [100 mL]</t>
  </si>
  <si>
    <t>Spray, Topical</t>
  </si>
  <si>
    <t>Etilefrine 10mg/1mL (Injection, Sol) [1mL Amp]</t>
  </si>
  <si>
    <t>10mg/1mL</t>
  </si>
  <si>
    <t>Etomidate 2mg/mL (Injection, Sol) [10mL Amp]</t>
  </si>
  <si>
    <t>2mg/mL</t>
  </si>
  <si>
    <t>F1</t>
  </si>
  <si>
    <t>Etonorgestrel 68mg (Subdermal Implant) [1 Unit]</t>
  </si>
  <si>
    <t>68mg</t>
  </si>
  <si>
    <t>Subdermal Implant</t>
  </si>
  <si>
    <t>Eye Bands, Phototherapy Protection With Adj. Strap 260-310mm New Born (Surgical) [1 Band]</t>
  </si>
  <si>
    <t>260-310mm New Born</t>
  </si>
  <si>
    <t>Eye Bands, Phototherapy Protection With Adj. Strap 310-340mm Infant (Surgical) [1 Band]</t>
  </si>
  <si>
    <t>310-340mm Infant</t>
  </si>
  <si>
    <t>Eye Pad Oval Autoclavable 6Mm;75x50mm ( ) [12 Pad]</t>
  </si>
  <si>
    <t xml:space="preserve">6Mm;75x50mm </t>
  </si>
  <si>
    <t>Pad</t>
  </si>
  <si>
    <t>Eye Pad Oval Autoclavable 6Mm;75x50mm ( ) [144 Pad]</t>
  </si>
  <si>
    <t>Fenoterol 1.25mg/2mL (Inhalant Solution) [1 UDV]</t>
  </si>
  <si>
    <t>1.25mg/2mL</t>
  </si>
  <si>
    <t>UDV</t>
  </si>
  <si>
    <t>Inhalant Solution</t>
  </si>
  <si>
    <t>Fenoterol 1.25mg/2mL (Inhalant Solution) [60 UDV]</t>
  </si>
  <si>
    <t>S7</t>
  </si>
  <si>
    <t>Fentanyl 0.05mg/mL (Injection, Sol) [2mL Amp]</t>
  </si>
  <si>
    <t>Ferrous Fumarate, Providing 50-65mg Elemental Iron, Folic acid 0.1mg . (Tablet/Capsule) [100 Tablet / Capsule]</t>
  </si>
  <si>
    <t>Tablet / Capsule</t>
  </si>
  <si>
    <t>Tablet/Capsule</t>
  </si>
  <si>
    <t>Ferrous Fumarate, Providing 50-65mg Elemental Iron, Folic acid 0.1mg . (Tablet/Capsule) [56 Tablet / Capsule]</t>
  </si>
  <si>
    <t>Ferrous Fumarate, Providing 50-65mg Elemental Iron, Folic acid 0.1mg . (Tablet/Capsule) [84 Tablet / Capsule]</t>
  </si>
  <si>
    <t>Ferrous Gluconate 350mg/5mL (Syrup) [100 mL]</t>
  </si>
  <si>
    <t>350mg/5mL</t>
  </si>
  <si>
    <t>Ferrous Salt, Providing 50-65mg Elemental Iron OR Ferrous Fumarate with Folic acid 0.1mg . (Tablet/Capsule) [28 Tablet / Capsule]</t>
  </si>
  <si>
    <t>Flange 32mm Flexible Micropore (Unit) [5 Flange]</t>
  </si>
  <si>
    <t>32mm Flexible Micropore</t>
  </si>
  <si>
    <t>Flange</t>
  </si>
  <si>
    <t>Flange 38Mm Flexible Micropore (Surgical) [5 Flange]</t>
  </si>
  <si>
    <t>38Mm Flexible Micropore</t>
  </si>
  <si>
    <t>Flange 45Mm Stomahesive S353 (Surgical) [5 Flange]</t>
  </si>
  <si>
    <t>45Mm Stomahesive S353</t>
  </si>
  <si>
    <t>Flange 57Mm Flexible Micropore (Surgical) [5 Flange]</t>
  </si>
  <si>
    <t>57Mm Flexible Micropore</t>
  </si>
  <si>
    <t>Flange 70Mm Flexible S355 (Surgical) [5 Flange]</t>
  </si>
  <si>
    <t>70Mm Flexible S355</t>
  </si>
  <si>
    <t>Flucloxacillin 250mg (Capsule) [20 Capsule]</t>
  </si>
  <si>
    <t>Flucloxacillin 250mg (Capsule) [40 Capsule]</t>
  </si>
  <si>
    <t>Fluconazole 200mg (Capsule) [28 Capsule]</t>
  </si>
  <si>
    <t>Fluconazole 2mg/mL (Vial) [100 mL]</t>
  </si>
  <si>
    <t>Fluconazole 50mg (Capsule) [14 Capsule]</t>
  </si>
  <si>
    <t>189712252-01</t>
  </si>
  <si>
    <t>Fluorescein 2% (Eye Drops/Unit Dose) [1 Unit]</t>
  </si>
  <si>
    <t>Eye Drops/Unit Dose</t>
  </si>
  <si>
    <t>Fluorometholone 1%. (Eye Drops) [5 mL]</t>
  </si>
  <si>
    <t>Fluoxetine 20mg (Capsule) [100 Capsule]</t>
  </si>
  <si>
    <t>Fluoxetine 20mg (Capsule) [28 Capsule]</t>
  </si>
  <si>
    <t>Flupenthixol Dec 20mg (Ampoule) [1 mL]</t>
  </si>
  <si>
    <t>Fluticasone  50mcg (Nasal Spray) [120 Dose]</t>
  </si>
  <si>
    <t>Nasal Spray</t>
  </si>
  <si>
    <t>Fluticasone &amp; Salmeterol 250mcg/25mcg (Inhaler) [120 Dose]</t>
  </si>
  <si>
    <t>250mcg/25mcg</t>
  </si>
  <si>
    <t>Folic Acid 5mg (Tablet) [100 Tablet]</t>
  </si>
  <si>
    <t>Folic Acid 5mg (Tablet) [28 Tablet]</t>
  </si>
  <si>
    <t>Formaldehyde BP (Solution, External) [2500 mL]</t>
  </si>
  <si>
    <t>Fosfomycin 3g (Sachet) [1 Sachet]</t>
  </si>
  <si>
    <t>3g</t>
  </si>
  <si>
    <t>Furosemide 10mg/mL (Injection, Sol) [25mL Amp]</t>
  </si>
  <si>
    <t>25mL</t>
  </si>
  <si>
    <t>Furosemide 10mg/mL (Injection, Sol) [2mL Amp]</t>
  </si>
  <si>
    <t>Furosemide 10mg/mL (Injection, Sol) [5mL Amp]</t>
  </si>
  <si>
    <t>Furosemide 10mg/mL (Solution, Oral) [100 mL]</t>
  </si>
  <si>
    <t>Furosemide 40mg (Tablet) [30 Tablet]</t>
  </si>
  <si>
    <t>Furosemide 40mg (Tablet) [56 Tablet]</t>
  </si>
  <si>
    <t>Furosemide 40mg (Tablet) [84 Tablet]</t>
  </si>
  <si>
    <t>Gentamicin 20mg/2mL (Ampoule) [1 Amp]</t>
  </si>
  <si>
    <t>20mg/2mL</t>
  </si>
  <si>
    <t>Gentamicin 80mg/2mL (Ampoule) [1 Amp]</t>
  </si>
  <si>
    <t>80mg/2mL</t>
  </si>
  <si>
    <t>Gentamicin 80mg/2mL (Ampoule) [2 mL]</t>
  </si>
  <si>
    <t>Glibenclamide 5mg (Tablet) [28 Tablet]</t>
  </si>
  <si>
    <t>Glibenclamide 5mg (Tablet) [56 Tablet]</t>
  </si>
  <si>
    <t>Glibenclamide 5mg (Tablet) [84 Tablet]</t>
  </si>
  <si>
    <t>Glimepiride 1mg (Tablet) [28 Tablet]</t>
  </si>
  <si>
    <t>Glimepiride 2mg (Tablet) [28 Tablet]</t>
  </si>
  <si>
    <t>Glimepiride 4mg (Tablet) [28 Tablet]</t>
  </si>
  <si>
    <t>Glove Examination Non Sterile Latex Powder Free Length 450mm Large ( ) [50 Pair]</t>
  </si>
  <si>
    <t>Pair</t>
  </si>
  <si>
    <t>Glove Examination Non Sterile Latex Powder Free Length 450mm Medium ( ) [25 Pair]</t>
  </si>
  <si>
    <t>Glove Examination Non Sterile Latex Powder Free Length 450mm Small ( ) [50 Pair]</t>
  </si>
  <si>
    <t>Glove Examination Non Sterile Type 1 (Natural Rubber Latex) Single Use Powder Free Large () [100 Glove]</t>
  </si>
  <si>
    <t>Glove</t>
  </si>
  <si>
    <t>Glove Examination Non Sterile Type 1 (Natural Rubber Latex) Single Use Powder Free Medium () [100 Glove]</t>
  </si>
  <si>
    <t>Glove Examination Non Sterile Type 1 (Natural Rubber Latex) Single Use Powder Free Small () [100 Glove]</t>
  </si>
  <si>
    <t>Glove Examination Non Sterile Type 2 (Nitrile Rubber Latex) Single Use Powder Free Large (Surgical) [100 Glove]</t>
  </si>
  <si>
    <t>Glove Examination Non Sterile Type 2 (Nitrile Rubber Latex) Single Use Powder Free Medium (Unit) [100 Glove]</t>
  </si>
  <si>
    <t>Glove Examination Non Sterile Type 2 (Nitrile Rubber Latex) Single Use Powder Free Small (Surgical) [100 Glove]</t>
  </si>
  <si>
    <t>Glove Surgical Sterile Latex Powder Free Microtextured Size 6.5 (.) [50 Pair]</t>
  </si>
  <si>
    <t>Size 6.5</t>
  </si>
  <si>
    <t>Glove Surgical Sterile Latex Powder Free Microtextured Size 7.0 (.) [50 Pair]</t>
  </si>
  <si>
    <t>Size 7.0</t>
  </si>
  <si>
    <t>Glove Surgical Sterile Latex Powder Free Microtextured Size 8.5 (.) [50 Pair]</t>
  </si>
  <si>
    <t>Size 8.5</t>
  </si>
  <si>
    <t>Glove Surgical Sterile Type 1 (Natural Rubber Latex) Powder Free Size 6.0 ( ) [50 Pair]</t>
  </si>
  <si>
    <t>Size 6.0</t>
  </si>
  <si>
    <t>Glove Surgical Sterile Type 1 (Natural Rubber Latex) Powder Free Size 6.5 ( ) [50 Pair]</t>
  </si>
  <si>
    <t>Glove Surgical Sterile Type 1 (Natural Rubber Latex) Powder Free Size 7 ( ) [50 Glove]</t>
  </si>
  <si>
    <t>Size 7</t>
  </si>
  <si>
    <t>Glove Surgical Sterile Type 1 (Natural Rubber Latex) Powder Free Size 7.5 ( ) [50 Glove]</t>
  </si>
  <si>
    <t>Size 7.5</t>
  </si>
  <si>
    <t>Glove Surgical Sterile Type 1 (Natural Rubber Latex) Powder Free Size 8 ( ) [50 Pair]</t>
  </si>
  <si>
    <t>Glove Surgical Sterile Type 1 (Natural Rubber Latex) Powder Free Size 8.5 ( ) [50 Pair]</t>
  </si>
  <si>
    <t>Glove Surgical Sterile Type 2 (Nitrile Rubber Latex) Single Use Powder Free Size 6.0 ( ) [50 Pair]</t>
  </si>
  <si>
    <t>Glove Surgical Sterile Type 2 (Nitrile Rubber Latex) Single Use Powder Free Size 6.5 ( ) [50 Pair]</t>
  </si>
  <si>
    <t>Glove Surgical Sterile Type 2 (Nitrile Rubber Latex) Single Use Powder Free Size 7.0 ( ) [50 Pair]</t>
  </si>
  <si>
    <t>Glove Surgical Sterile Type 2 (Nitrile Rubber Latex) Single Use Powder Free Size 7.5 ( ) [25 Pair]</t>
  </si>
  <si>
    <t>Glove Surgical Sterile Type 2 (Nitrile Rubber Latex) Single Use Powder Free Size 8.0 ( ) [50 Pair]</t>
  </si>
  <si>
    <t>Size 8.0</t>
  </si>
  <si>
    <t>nonsn checked</t>
  </si>
  <si>
    <t>Gloves Rubber Durable Yellow Waterproof Tear Resistant Large () [1 Pair]</t>
  </si>
  <si>
    <t>Glucagon 1mg (Vial) [1 Vial]</t>
  </si>
  <si>
    <t>Glutaraldehyde 2% (Liquid, External) [1 Litre]</t>
  </si>
  <si>
    <t>Liquid, External</t>
  </si>
  <si>
    <t>Glycerine Peadiatric (Suppository) [12 Supp]</t>
  </si>
  <si>
    <t>Peadiatric</t>
  </si>
  <si>
    <t>Supp</t>
  </si>
  <si>
    <t>Suppository</t>
  </si>
  <si>
    <t>Goggles PVC Frame Clear Plastic Lense Scratch Resistant  ( ) [1 Unit]</t>
  </si>
  <si>
    <t>Goserelin 10.8mg (Syringe, Prefilled) [1 Syringe]</t>
  </si>
  <si>
    <t>10.8mg</t>
  </si>
  <si>
    <t>Gown Isolation 3 Layer Tie Waist Non-Sterile 116cm Length Large ( ) [1 Unit]</t>
  </si>
  <si>
    <t>Gown Isolation 3 Layer Tie Waist Non-Sterile 116cm Length Medium (.) [1 Unit]</t>
  </si>
  <si>
    <t>Gown Isolation 3 Layer Tie Waist Non-Sterile 127cm Length X-Large ( ) [1 Unit]</t>
  </si>
  <si>
    <t>Gown Isolation 3 Layer Tie Waist Non-Sterile 127cm Length XX-Large ( ) [1 Unit]</t>
  </si>
  <si>
    <t>XX-Large</t>
  </si>
  <si>
    <t>Haemosolvate Factor 8 500IU (Vial) [10 mL]</t>
  </si>
  <si>
    <t>500IU</t>
  </si>
  <si>
    <t>Half Darrow with Glucose 5%   (LVP) [500 mL]</t>
  </si>
  <si>
    <t>Half-Strength Darrows &amp; Dextrose 5%   (LVP) [200 mL]</t>
  </si>
  <si>
    <t>0602-01</t>
  </si>
  <si>
    <t>Haloperidol 1.5mg (Tablet) [1 Tablet]</t>
  </si>
  <si>
    <t>1.5mg</t>
  </si>
  <si>
    <t>Haloperidol 1.5mg (Tablet) [100 Tablet]</t>
  </si>
  <si>
    <t>Haloperidol 1.5mg (Tablet) [28 Tablet]</t>
  </si>
  <si>
    <t>0602-56</t>
  </si>
  <si>
    <t>Haloperidol 1.5mg (Tablet) [56 Tablet]</t>
  </si>
  <si>
    <t>Haloperidol 10mg/mL (Ampoule) [2mL Amp]</t>
  </si>
  <si>
    <t>Haloperidol 5mg (Tablet) [1 Tablet]</t>
  </si>
  <si>
    <t>Haloperidol 5mg (Tablet) [100 Tablet]</t>
  </si>
  <si>
    <t>Haloperidol 5mg (Tablet) [14 Tablet]</t>
  </si>
  <si>
    <t>Haloperidol 5mg (Tablet) [28 Tablet]</t>
  </si>
  <si>
    <t>Haloperidol 5mg (Tablet) [56 Tablet]</t>
  </si>
  <si>
    <t>Hemocue cleaners . (Unit) [1 Unit]</t>
  </si>
  <si>
    <t>Hemocue cleaners . (Unit) [5 Unit]</t>
  </si>
  <si>
    <t>Hemocue Haemoglobin 201 ( ) [200 Microcuvettes]</t>
  </si>
  <si>
    <t>Microcuvettes</t>
  </si>
  <si>
    <t>Hemocue Haemoglobin 201 ( ) [50 Microcuvette]</t>
  </si>
  <si>
    <t>Microcuvette</t>
  </si>
  <si>
    <t>Hemocue Haemoglobin 801 (Microcuvettes) [200 ]</t>
  </si>
  <si>
    <t>Hemocue Haemoglobin 801 Analyzer . (Machine) [1 Unit]</t>
  </si>
  <si>
    <t>Machine</t>
  </si>
  <si>
    <t>Heparin Sodium 5000IU/mL (Vial) [5mL Vial]</t>
  </si>
  <si>
    <t>5000IU/mL</t>
  </si>
  <si>
    <t>HUMAN PAPILLOMAVIRUS VACCINE (HPV) TWO DOSE VIAL . (Vial) [1 Vial]</t>
  </si>
  <si>
    <t>Humidifier Using Oxygen Mask of Nasal Cannula 325-350ml Sterile Water ( ) [1 Unit]</t>
  </si>
  <si>
    <t>325-350ml Sterile Water</t>
  </si>
  <si>
    <t>Humidifier Using Oxygen Mask or Nebulizer 325-350ml Sterile Water Adapt ( ) [1 Unit]</t>
  </si>
  <si>
    <t>325-350ml Sterile Water Adapt</t>
  </si>
  <si>
    <t>Humidifier With Pressure Release Valve 500mL ( ) [1 Bottle]</t>
  </si>
  <si>
    <t>Hydralazine 25mg (Tablet) [56 Tablet]</t>
  </si>
  <si>
    <t>Hydrochlorothiazide 12.5mg (Tablet) [28 Tablet]</t>
  </si>
  <si>
    <t>Hydrochlorothiazide 25mg (Tablet) [28 Tablet]</t>
  </si>
  <si>
    <t>Hydrocortisone 1% (Cream) [20 gm]</t>
  </si>
  <si>
    <t>Hydrocortisone 1% (Ointment) [20 Gram]</t>
  </si>
  <si>
    <t>Hydrocortisone Sod Succinate 100mg/2mL (Injection, Sol) [2mL Vial]</t>
  </si>
  <si>
    <t>100mg/2mL</t>
  </si>
  <si>
    <t>Hydrogen Peroxide 6% (20 VOL) (Solution, External) [500 mL]</t>
  </si>
  <si>
    <t>6% (20 VOL)</t>
  </si>
  <si>
    <t>Hydroxyethyl Starch, NaCl 60g&amp;9g/L (LVP) [500 mL]</t>
  </si>
  <si>
    <t>60g&amp;9g/L</t>
  </si>
  <si>
    <t>Hydroxypropylmethylcellulose 0.3%. (Eye Drops) [20 mL]</t>
  </si>
  <si>
    <t>0.3%.</t>
  </si>
  <si>
    <t>Hyoscine Butyl Bromide 10mg (Tablet) [10 Tablet]</t>
  </si>
  <si>
    <t>Hyoscine-N-ButylBromide 20mg/mL (Injection, Sol) [1mL Amp]</t>
  </si>
  <si>
    <t>Hyoscine-N-ButylBromide 5mg/mL (Syrup) [100 mL]</t>
  </si>
  <si>
    <t>Ibuprofen 100mg/5mL (Suspension) [100 mL]</t>
  </si>
  <si>
    <t>Ibuprofen 200mg (Tablet) [15 Tablet]</t>
  </si>
  <si>
    <t>Ibuprofen 400mg (Tablet) [100 Tablet]</t>
  </si>
  <si>
    <t>Ibuprofen 400mg (Tablet) [15 Tablet]</t>
  </si>
  <si>
    <t>Imipenem, Cilastatin 500/500mg (Vial) [20 mL]</t>
  </si>
  <si>
    <t>500/500mg</t>
  </si>
  <si>
    <t>Imiquimod 5% (Cream) [12 Sachet]</t>
  </si>
  <si>
    <t>Indomethacin 100mg (Suppository) [10 Supp]</t>
  </si>
  <si>
    <t>Infusion Set Intermittent Winged 0.6Mm (23G) x 20Mm ( ) [1 Set]</t>
  </si>
  <si>
    <t>0.6Mm (23G) x 20Mm</t>
  </si>
  <si>
    <t>Infusion Set Intermittent Winged 0.8Mm (21G) x 20Mm ( ) [1 Set]</t>
  </si>
  <si>
    <t>0.8Mm (21G) x 20Mm</t>
  </si>
  <si>
    <t>Injection Cap-Instopper Bulls Eye ( ) [1 Unit]</t>
  </si>
  <si>
    <t>Bulls Eye</t>
  </si>
  <si>
    <t>Instrument Rust &amp; Stain Remover  (Liquid, External) [2.5-5 Litre]</t>
  </si>
  <si>
    <t>Insulin, Biosynthetic, Human Soluble 100U/mL. (PenSet) [3ml pen]</t>
  </si>
  <si>
    <t>100U/mL.</t>
  </si>
  <si>
    <t>pen</t>
  </si>
  <si>
    <t>PenSet</t>
  </si>
  <si>
    <t>3ml</t>
  </si>
  <si>
    <t>Insulin, Biosynthetic, Human Soluble 100U/mL. (Vial) [10 mL]</t>
  </si>
  <si>
    <t>Insulin, Biosynthetic, Human, Biphasic 30/70U/mL (PenSet) [3 mL]</t>
  </si>
  <si>
    <t>30/70U/mL</t>
  </si>
  <si>
    <t>Insulin, Biosynthetic, Human, Biphasic 30/70U/mL. (Vial) [10 mL]</t>
  </si>
  <si>
    <t>30/70U/mL.</t>
  </si>
  <si>
    <t>Insulin, Biosynthetic, Human, Isophane 100U/mL. (PenSet) [3ml pen]</t>
  </si>
  <si>
    <t>Insulin, Biosynthetic, Human, Isophane 100U/mL. (Vial) [10 mL]</t>
  </si>
  <si>
    <t>Intra-Uterine Contraceptive Device Copper Wire (IUD) [1 Unit]</t>
  </si>
  <si>
    <t>Copper Wire</t>
  </si>
  <si>
    <t>IUD</t>
  </si>
  <si>
    <t>Intravenous Cannula Radio-Paque 14G 200414 ( ) [1 Set]</t>
  </si>
  <si>
    <t>14G 200414</t>
  </si>
  <si>
    <t>Intravenous Cannula Radio-Paque 16G 200416 (Grey) ( ) [1 Set]</t>
  </si>
  <si>
    <t>16G 200416 (Grey)</t>
  </si>
  <si>
    <t>Intravenous Cannula Radio-Paque 18G 200418 (Green) ( ) [1 Set]</t>
  </si>
  <si>
    <t>18G 200418 (Green)</t>
  </si>
  <si>
    <t>Intravenous Cannula Radio-Paque 20G 200420 (Pink) ( ) [1 Set]</t>
  </si>
  <si>
    <t>20G 200420 (Pink)</t>
  </si>
  <si>
    <t>Intravenous Cannula Radio-Paque 22G 200422 (Blue) ( ) [1 Set]</t>
  </si>
  <si>
    <t>22G 200422 (Blue)</t>
  </si>
  <si>
    <t>Intravenous Cannula Radio-Paque 24G 200424 (Yellow) ( ) [1 Set]</t>
  </si>
  <si>
    <t>24G 200424 (Yellow)</t>
  </si>
  <si>
    <t>Intravenous Cannula Safety Radio-Paque 18G ( ) [1 Set]</t>
  </si>
  <si>
    <t>18G</t>
  </si>
  <si>
    <t>Intravenous Cannula Safety Radio-Paque 20G ( ) [1 Set]</t>
  </si>
  <si>
    <t>20G</t>
  </si>
  <si>
    <t>Intravenous Flow Meter (Controlled Flow Device) Dial A Flo ( ) [1 Set]</t>
  </si>
  <si>
    <t>Dial A Flo</t>
  </si>
  <si>
    <t>Intubation Stylet, To Pre-form An Endotracheal Tube to a Desired Shaped Size Adult, Tube 6.5-11mm (.) [1 Set]</t>
  </si>
  <si>
    <t>Size Adult, Tube 6.5-11mm</t>
  </si>
  <si>
    <t>Intubation Stylet, To Pre-form An Endotracheal Tube to a Desired Shaped Size Neonatal, Tube 2.0-3.5mm (.) [1 Set]</t>
  </si>
  <si>
    <t>Size Neonatal, Tube 2.0-3.5mm</t>
  </si>
  <si>
    <t>Intubation Stylet, To Pre-form An Endotracheal Tube to a Desired Shaped Size Paediatric,Tube 4.0-4.5mm (.) [1 Set]</t>
  </si>
  <si>
    <t>Size Paediatric,Tube 4.0-4.5mm</t>
  </si>
  <si>
    <t>Intubation Stylet, To Pre-form An Endotracheal Tube to a Desired Shaped Size Small Adult,Tube5.0-8.0mm (.) [1 Set]</t>
  </si>
  <si>
    <t>Size Small Adult,Tube5.0-8.0mm</t>
  </si>
  <si>
    <t>Ipratropium Bromide 0.25mg/2mL (Inhalant Solution) [1 UDV]</t>
  </si>
  <si>
    <t>0.25mg/2mL</t>
  </si>
  <si>
    <t>Ipratropium Bromide 0.25mg/2mL (Inhalant Solution) [60 UDV]</t>
  </si>
  <si>
    <t>Ipratropium Bromide 0.5mg/mL (Inhalant Solution) [1 UDV]</t>
  </si>
  <si>
    <t>Ipratropium Bromide 0.5mg/mL (Inhalant Solution) [60 UDV]</t>
  </si>
  <si>
    <t>Ipratropium Bromide 20mcg (Inhaler) [200 Dose]</t>
  </si>
  <si>
    <t>20mcg</t>
  </si>
  <si>
    <t>Ipratropium Bromide, Salbutamol 0.5;2.5mg/2.5mL (Inhalant Solution) [1 UDV]</t>
  </si>
  <si>
    <t>0.5;2.5mg/2.5mL</t>
  </si>
  <si>
    <t>Ipratropium Bromide, Salbutamol 0.5;2.5mg/2.5mL (Inhalant Solution) [60 UDV]</t>
  </si>
  <si>
    <t>Iron Dextran Complex Containing Iron 50mg (Injection, Sol) [10 mL]</t>
  </si>
  <si>
    <t>Iron Dextran Complex Containing Iron 50mg (Injection, Sol) [2 mL]</t>
  </si>
  <si>
    <t>Iron Sucrose Complex 100mg/5mL (Injection, Sol) [5 mL]</t>
  </si>
  <si>
    <t>Isoniazid 100mg (Tablet) [28 Tablet]</t>
  </si>
  <si>
    <t>Isoniazid 300mg (Tablet) [28 Tablet]</t>
  </si>
  <si>
    <t>Isosorbide Dinitrate 10mg (Tablet) [84 Tablet]</t>
  </si>
  <si>
    <t>Isosorbide Dinitrate 5mg (Tablet) [50 Tablet]</t>
  </si>
  <si>
    <t>Isosorbide-5-Mononitrate 20mg (Tablet) [56 Tablet]</t>
  </si>
  <si>
    <t>Ketamine 10mg/mL (Vial) [20 mL]</t>
  </si>
  <si>
    <t>Ketamine 50mg/mL (Vial) [10 mL]</t>
  </si>
  <si>
    <t>Ketorolac Tromethamine 5mg/mL. (Eye Drops) [5 mL]</t>
  </si>
  <si>
    <t>5mg/mL.</t>
  </si>
  <si>
    <t>Labels Red 75mm X 30mm ( ) [1 Label]</t>
  </si>
  <si>
    <t>75mm X 30mm</t>
  </si>
  <si>
    <t>Label</t>
  </si>
  <si>
    <t>Labels White 75mm X 50mm ( ) [1 Label]</t>
  </si>
  <si>
    <t>75mm X 50mm</t>
  </si>
  <si>
    <t>Labels White Thermal 75mmx47mm ( ) [1000 Label]</t>
  </si>
  <si>
    <t>75mmx47mm</t>
  </si>
  <si>
    <t>Labels White Thermal 75mmx47mm (.) [1 Label]</t>
  </si>
  <si>
    <t>Labetalol 5mg/mL (Ampoule) [20 mL]</t>
  </si>
  <si>
    <t>Lactulose 3.3g/5mL (Syrup) [150 mL]</t>
  </si>
  <si>
    <t>3.3g/5mL</t>
  </si>
  <si>
    <t>Lactulose 3.3g/5mL (Syrup) [500 mL]</t>
  </si>
  <si>
    <t>Lamivudine &amp; Zidovudine 150/300mg (Tablet) [56 Tablet]</t>
  </si>
  <si>
    <t>150/300mg</t>
  </si>
  <si>
    <t>Lamivudine 10mg/mL (Suspension) [240 mL]</t>
  </si>
  <si>
    <t>Lamivudine 150mg (Tablet) [28 Tablet]</t>
  </si>
  <si>
    <t>Lamivudine 150mg (Tablet) [56 Tablet]</t>
  </si>
  <si>
    <t>Lamotrigine 100mg (Tablet) [60 Tablet]</t>
  </si>
  <si>
    <t>Lamotrigine 200mg (Tablet) [56 Tablet]</t>
  </si>
  <si>
    <t>Lamotrigine 25mg (Tablet) [60 Tablet]</t>
  </si>
  <si>
    <t>Lamotrigine 50mg (Tablet) [60 Tablet]</t>
  </si>
  <si>
    <t>Lamotrigine 5mg (Tablet Dispersable) [100 Tablet]</t>
  </si>
  <si>
    <t>Lancets Blood Single Use ( ) [200 Lancet]</t>
  </si>
  <si>
    <t>Single Use</t>
  </si>
  <si>
    <t>Lanolin Anhydrous 3% (Eye Ointment) [3.5 gm]</t>
  </si>
  <si>
    <t>3.5</t>
  </si>
  <si>
    <t>Lansoprazole 30mg (Capsule) [28/30 Capsule]</t>
  </si>
  <si>
    <t>30mg</t>
  </si>
  <si>
    <t>Levobunolol 0.5% (Eye Drops) [5 mL]</t>
  </si>
  <si>
    <t>0.5%</t>
  </si>
  <si>
    <t>Levofloxacin 500mg (Tablet) [28 Tablet]</t>
  </si>
  <si>
    <t>Levonorgestrel (Microval/Hy-an) 30mcg (Tablet) [28 Tablet]</t>
  </si>
  <si>
    <t>30mcg</t>
  </si>
  <si>
    <t>Levonorgestrel ,  Ethinyl Estradiol, Monophasic (Nordette/Oralcon) 0.15mg/0.03mg (Tablet) [28 Tablet]</t>
  </si>
  <si>
    <t>0.15mg/0.03mg</t>
  </si>
  <si>
    <t>Levonorgestrel ,  Ethinyl Estradiol, Triphasic (Triphasil/Trigestrel) 75/125/50mcg (Tablet) [28 Tablet]</t>
  </si>
  <si>
    <t>75/125/50mcg</t>
  </si>
  <si>
    <t>Levonorgestrel 1.5mg (Tablet) [1 Tablet]</t>
  </si>
  <si>
    <t>Lignocaine 1% (Vial) [20 mL]</t>
  </si>
  <si>
    <t>Lignocaine 10% (Spray, Topical) [50 mL]</t>
  </si>
  <si>
    <t>Lignocaine 2% (Ampoule) [5 mL]</t>
  </si>
  <si>
    <t>Lignocaine 2% (Vial) [20 mL]</t>
  </si>
  <si>
    <t>Lignocaine, Adrenaline 2%/1/1000 (Cartridge, Dental) [1.8 mL]</t>
  </si>
  <si>
    <t>2%/1/1000</t>
  </si>
  <si>
    <t>Cartridge, Dental</t>
  </si>
  <si>
    <t>1.8</t>
  </si>
  <si>
    <t>Liquid Paraffin BP (Liquid, Internal) [200 mL]</t>
  </si>
  <si>
    <t>Liquid, Internal</t>
  </si>
  <si>
    <t>Lithium Carbonate 400mg (Tablet) [100 Tablet]</t>
  </si>
  <si>
    <t>2756-20</t>
  </si>
  <si>
    <t>Litmus Paper Blue (.) [20 Strip]</t>
  </si>
  <si>
    <t>Blue</t>
  </si>
  <si>
    <t>Strip</t>
  </si>
  <si>
    <t>Log Tag . () [ ]</t>
  </si>
  <si>
    <t>NOPACKS</t>
  </si>
  <si>
    <t>Loperamide 2mg (Tablet) [6 Tablet]</t>
  </si>
  <si>
    <t>Lopinavir, Ritonavir 100/25mg (Tablet, Coated) [56 Tablet]</t>
  </si>
  <si>
    <t>100/25mg</t>
  </si>
  <si>
    <t>Tablet, Coated</t>
  </si>
  <si>
    <t>Lopinavir, Ritonavir 200/50mg (Tablet, Coated) [112 Tablet]</t>
  </si>
  <si>
    <t>200/50mg</t>
  </si>
  <si>
    <t>Lopinavir, Ritonavir 40/10mg (Pellets) [120 Pellet]</t>
  </si>
  <si>
    <t>40/10mg</t>
  </si>
  <si>
    <t>Pellet</t>
  </si>
  <si>
    <t>Pellets</t>
  </si>
  <si>
    <t>Lopinavir, Ritonavir 80/20mg/mL (Syrup) [60 mL]</t>
  </si>
  <si>
    <t>80/20mg/mL</t>
  </si>
  <si>
    <t>Lorazepam 1mg (Tablet) [100 Tablet]</t>
  </si>
  <si>
    <t>Lorazepam 4mg/mL (Ampoule) [1 mL]</t>
  </si>
  <si>
    <t>Losartan 100mg (Tablet) [28 Tablet]</t>
  </si>
  <si>
    <t>Lubricating Jelly BP (Jelly) [1 Sachet]</t>
  </si>
  <si>
    <t>Jelly</t>
  </si>
  <si>
    <t>Lubricating Jelly BP (Jelly) [100 Sachet]</t>
  </si>
  <si>
    <t>Magnesium Sulphate 50% (Ampoule) [2 mL]</t>
  </si>
  <si>
    <t>Maintelyte &amp; Dextrose 5% . (LVP) [1000 mL]</t>
  </si>
  <si>
    <t>Mannitol 20% (LVP) [500 mL]</t>
  </si>
  <si>
    <t>Mask Oxygen Adult Elongated 2.1m tubing (Surgical) [1 Mask]</t>
  </si>
  <si>
    <t>Adult Elongated 2.1m tubing</t>
  </si>
  <si>
    <t>Mask</t>
  </si>
  <si>
    <t>Mask Oxygen Diluter 28% Adult ( ) [1 Mask]</t>
  </si>
  <si>
    <t xml:space="preserve">Diluter 28% Adult </t>
  </si>
  <si>
    <t>Mask Oxygen Diluter 28% Paed ( ) [1 Mask]</t>
  </si>
  <si>
    <t>Diluter 28% Paed</t>
  </si>
  <si>
    <t>Mask Oxygen Diluter 35% Adult ( ) [1 Mask]</t>
  </si>
  <si>
    <t xml:space="preserve">Diluter 35% Adult </t>
  </si>
  <si>
    <t>Mask Oxygen Diluter 35% Paed ( ) [1 Mask]</t>
  </si>
  <si>
    <t>Diluter 35% Paed</t>
  </si>
  <si>
    <t>Mask Oxygen Diluter 40% Adult ( ) [1 Mask]</t>
  </si>
  <si>
    <t xml:space="preserve">Diluter 40% Adult </t>
  </si>
  <si>
    <t>Mask Oxygen Diluter 40% Paed ( ) [1 Mask]</t>
  </si>
  <si>
    <t>Diluter 40% Paed</t>
  </si>
  <si>
    <t>Mask Oxygen Paed    (Rc 134)(Da 00015) ( ) [1 Mask]</t>
  </si>
  <si>
    <t>Paed    (Rc 134)(Da 00015)</t>
  </si>
  <si>
    <t>Mask Oxygen Rebreather Adult ( ) [1 Mask]</t>
  </si>
  <si>
    <t>Rebreather Adult</t>
  </si>
  <si>
    <t>Mask Oxygen Rebreather Peadiatric ( ) [1 Mask]</t>
  </si>
  <si>
    <t>Rebreather Peadiatric</t>
  </si>
  <si>
    <t>Mask Oxygen With Integrated CO2 Sampling 2m Line With Male Luer Lock Connection Paediatric ( ) [1 Mask]</t>
  </si>
  <si>
    <t>Mask Surgical Face Standard Procedure Mask With Elastic Earloops Single Use ( ) [50 Mask]</t>
  </si>
  <si>
    <t>Mask, Particulate Filtering Half Mask, Disposable, Protection Against Airborne Diseases Size Small PFR95*N95 (Unit) [35 Mask]</t>
  </si>
  <si>
    <t>Size Small PFR95*N95</t>
  </si>
  <si>
    <t>Measure Medicine Plast.Tumbler 5-50mL ( ) [1 Measure]</t>
  </si>
  <si>
    <t>5-50mL</t>
  </si>
  <si>
    <t>Measure</t>
  </si>
  <si>
    <t>Measure Spoon Medical Disposable 5mL () [1 Unit]</t>
  </si>
  <si>
    <t>Mebendazole 100mg (Tablet) [6 Tablet]</t>
  </si>
  <si>
    <t>Mebendazole 100mg/5mL (Suspension) [30 mL]</t>
  </si>
  <si>
    <t>Mebendazole 500mg (Tablet) [1 Tablet]</t>
  </si>
  <si>
    <t>Mebendazole 500mg (Tablet) [200 Tablet]</t>
  </si>
  <si>
    <t>Medroxyprogesterone 10mg (Tablet) [30 Tablet]</t>
  </si>
  <si>
    <t>Medroxyprogesterone 150mg (Vial, Powder) [1 mL]</t>
  </si>
  <si>
    <t>Medroxyprogesterone 5mg (Tablet) [30 Tablet]</t>
  </si>
  <si>
    <t>Meropenem 500mg (Vial) [20 mL]</t>
  </si>
  <si>
    <t>Metformin 500mg (Tablet) [56 Tablet]</t>
  </si>
  <si>
    <t>Metformin 500mg (Tablet) [84 Tablet]</t>
  </si>
  <si>
    <t>Metformin 850mg (Tablet) [28 Tablet]</t>
  </si>
  <si>
    <t>850mg</t>
  </si>
  <si>
    <t>Metformin 850mg (Tablet) [56 Tablet]</t>
  </si>
  <si>
    <t>Metformin 850mg (Tablet) [84 Tablet]</t>
  </si>
  <si>
    <t>Methotrexate 2.5mg (Tablet) [100 Tablet]</t>
  </si>
  <si>
    <t>2.5mg</t>
  </si>
  <si>
    <t>Methyl Salicylate 10%-25% (Ointment) [25 gm]</t>
  </si>
  <si>
    <t>10%-25%</t>
  </si>
  <si>
    <t>Methyldopa 250mg (Tablet) [56 Tablet]</t>
  </si>
  <si>
    <t>Methyldopa 250mg (Tablet) [84 Tablet]</t>
  </si>
  <si>
    <t>0637-01</t>
  </si>
  <si>
    <t>Methylphenidate 10mg (Tablet) [1 Tablet]</t>
  </si>
  <si>
    <t>Methylphenidate 10mg (Tablet) [30 Tablet]</t>
  </si>
  <si>
    <t>Methylphenidate 20mg (Capsule) [30 Capsule]</t>
  </si>
  <si>
    <t>Methylphenidate 30mg (Capsule) [30 Capsule]</t>
  </si>
  <si>
    <t>Methylprednisolone Acetate 80mg/2mL (Vial) [2 mL]</t>
  </si>
  <si>
    <t>Methylprednisolone Sodium Succinate 500mg/8mL (Vial) [8 mL]</t>
  </si>
  <si>
    <t>500mg/8mL</t>
  </si>
  <si>
    <t>Metoclopramide 10mg (Tablet) [10 Tablet]</t>
  </si>
  <si>
    <t>Metoclopramide 10mg (Tablet) [100 Tablet]</t>
  </si>
  <si>
    <t>Metoclopramide 5mg/5mL (Syrup) [100 mL]</t>
  </si>
  <si>
    <t>Metoclopramide 5mg/mL (Ampoule) [2 mL]</t>
  </si>
  <si>
    <t>Metronidazole 200mg (Tablet) [21 Tablet]</t>
  </si>
  <si>
    <t>Metronidazole 200mg (Tablet) [250 Tablet]</t>
  </si>
  <si>
    <t>Metronidazole 200mg (Tablet) [28 Tablet]</t>
  </si>
  <si>
    <t>Metronidazole 200mg/5mL (Suspension) [100 mL]</t>
  </si>
  <si>
    <t>Metronidazole 400mg (Tablet) [100 Tablet]</t>
  </si>
  <si>
    <t>Metronidazole 400mg (Tablet) [14 Tablet]</t>
  </si>
  <si>
    <t>Metronidazole 400mg (Tablet) [21 Tablet]</t>
  </si>
  <si>
    <t>Metronidazole 400mg (Tablet) [5 Tablet]</t>
  </si>
  <si>
    <t>Metronidazole 5mg/mL (Vial) [100 mL]</t>
  </si>
  <si>
    <t>Miconazole Nitrate 2% (Gel) [30 gm]</t>
  </si>
  <si>
    <t>Midazolam 1mg/mL (Vial) [5 mL]</t>
  </si>
  <si>
    <t>Midazolam 5mg/mL (Vial) [3 mL]</t>
  </si>
  <si>
    <t>Mifepristone 200mg (Tablet) [3 Tablet]</t>
  </si>
  <si>
    <t>Misoprostol 200mg (Tablet) [60 Tablet]</t>
  </si>
  <si>
    <t>0641-01</t>
  </si>
  <si>
    <t>Morphine Sulphate 10mg (Tablet) [1 Tablet]</t>
  </si>
  <si>
    <t>Morphine Sulphate 10mg (Tablet) [60 Tablet]</t>
  </si>
  <si>
    <t>Morphine Sulphate 15mg/mL (Ampoule) [1mL Ampoule]</t>
  </si>
  <si>
    <t>15mg/mL</t>
  </si>
  <si>
    <t>0642-01</t>
  </si>
  <si>
    <t>Morphine Sulphate 30mg (Tablet) [1 Tablet]</t>
  </si>
  <si>
    <t>Morphine Sulphate 30mg (Tablet) [60 Tablet]</t>
  </si>
  <si>
    <t>Moxifloxacin 400mg (Tablet) [28 Tablet]</t>
  </si>
  <si>
    <t>Moxifloxacin 400mg (Tablet) [5 Tablet]</t>
  </si>
  <si>
    <t>N-Acetylcysteine 200mg/mL (Ampoule) [10 mL]</t>
  </si>
  <si>
    <t>200mg/mL</t>
  </si>
  <si>
    <t>Naloxone 0.02mg/mL (Ampoule) [2 mL]</t>
  </si>
  <si>
    <t>0.02mg/mL</t>
  </si>
  <si>
    <t>Naloxone 0.4mg/mL (Ampoule) [1 mL]</t>
  </si>
  <si>
    <t>0.4mg/mL</t>
  </si>
  <si>
    <t>Nebulizer Mask + Swivel Connection + 2m Tubing Adult (Unit) [1 unit]</t>
  </si>
  <si>
    <t>unit</t>
  </si>
  <si>
    <t>Nebulizer Mask + Swivel Connection + 2m Tubing Paediatric ( ) [1 mask]</t>
  </si>
  <si>
    <t>mask</t>
  </si>
  <si>
    <t>Needle Disposable 18G X 1.5" (Pink) ( ) [100 Needle]</t>
  </si>
  <si>
    <t>18G X 1.5" (Pink)</t>
  </si>
  <si>
    <t>Needle Disposable 20G X 1.5" (Yellow) ( ) [100 Needle]</t>
  </si>
  <si>
    <t>20G X 1.5" (Yellow)</t>
  </si>
  <si>
    <t>Needle Disposable 21G X 1.5" (Green) ( ) [100 Needle]</t>
  </si>
  <si>
    <t>Needle Disposable 22G X 1.25" (Black) ( ) [100 Needle]</t>
  </si>
  <si>
    <t>22G X 1.25" (Black)</t>
  </si>
  <si>
    <t>Needle Disposable 23G X 1" (Blue) ( ) [100 Needle]</t>
  </si>
  <si>
    <t>Needle Disposable 25G X 0.6" (Orange) ( ) [100 Needle]</t>
  </si>
  <si>
    <t>25G X 0.6" (Orange)</t>
  </si>
  <si>
    <t>Needle Disposable 26G  (Brown) ( ) [100 Needle]</t>
  </si>
  <si>
    <t>26G  (Brown)</t>
  </si>
  <si>
    <t>Needle Disposable Dental Long  27G ( ) [100 Needle]</t>
  </si>
  <si>
    <t>Long  27G</t>
  </si>
  <si>
    <t>Needle Disposable Dental Short 27G ( ) [100 Needle]</t>
  </si>
  <si>
    <t>Short 27G</t>
  </si>
  <si>
    <t>Needle Disposable Spinal 22G X 3.5" 90mm (Black) ( ) [1 Needle]</t>
  </si>
  <si>
    <t>22G X 3.5" 90mm (Black)</t>
  </si>
  <si>
    <t>Needle Hypodermic Red (Measles) 29g (Needle) [1 Needle]</t>
  </si>
  <si>
    <t>29g</t>
  </si>
  <si>
    <t>Needle Hypodermic Red (Measles) 29g (Needle) [100 Needle]</t>
  </si>
  <si>
    <t>Needle Spinal,Lumbar Puncture 20G X 90mm (Yellow) ( ) [1 Needle]</t>
  </si>
  <si>
    <t>20G X 90mm (Yellow)</t>
  </si>
  <si>
    <t>Needle, Insulin 31Gx8mm (Disposable) [1 Needle]</t>
  </si>
  <si>
    <t>31Gx8mm</t>
  </si>
  <si>
    <t>Needle, Insulin 31Gx8mm (Disposable) [100 Needle]</t>
  </si>
  <si>
    <t>Neomycin, Polymixin B, Dexamethasone 3.5mg/6000U/1mg/mL. (Eye Drops) [5 mL]</t>
  </si>
  <si>
    <t>3.5mg/6000U/1mg/mL.</t>
  </si>
  <si>
    <t>Neomycin, Polymixin B, Dexamethasone 6000U (Eye Ointment) [3.5g gm]</t>
  </si>
  <si>
    <t>6000U</t>
  </si>
  <si>
    <t>Neonatal Maintenance &amp; Dextrose (Potassium free) 33/5/33mmol/1000mL (LVP) [200 mL]</t>
  </si>
  <si>
    <t>33/5/33mmol/1000mL</t>
  </si>
  <si>
    <t>Neonatal Maintenance &amp; Dextrose 10% . (LVP) [200 mL]</t>
  </si>
  <si>
    <t>Neostigmine 2.5mg/mL (Ampoule) [1 mL]</t>
  </si>
  <si>
    <t>2.5mg/mL</t>
  </si>
  <si>
    <t>Nevirapine 200mg (Tablet) [56 Tablet]</t>
  </si>
  <si>
    <t>Nevirapine 50mg/5mL (Suspension) [100 mL]</t>
  </si>
  <si>
    <t>50mg/5mL</t>
  </si>
  <si>
    <t>Nevirapine 50mg/5mL (Suspension) [240 mL]</t>
  </si>
  <si>
    <t>Nicotinamide 100mg (Tablet) [28 Tablet]</t>
  </si>
  <si>
    <t>Nifedipine 10mg (Capsule) [10 Capsule]</t>
  </si>
  <si>
    <t>Nifedipine 10mg (Capsule) [100 Capsule]</t>
  </si>
  <si>
    <t>189710364-10</t>
  </si>
  <si>
    <t>0647-10</t>
  </si>
  <si>
    <t>Nifedipine 5mg (Capsule) [10 Capsule]</t>
  </si>
  <si>
    <t>Nifedipine 5mg (Capsule) [100 Capsule]</t>
  </si>
  <si>
    <t>Nitrofurantoin 100mg (Capsule) [50 Capsule]</t>
  </si>
  <si>
    <t>Norethisterone 5mg (Tablet) [30 Tablet]</t>
  </si>
  <si>
    <t>Norethisterone Enanthate 200mg/mL (Ampoule) [1 mL]</t>
  </si>
  <si>
    <t>Norgestrel, Ethinyl Estradiol (Ovral/Famynor) 0.5/0.05mg (Tablet) [28 Tablet]</t>
  </si>
  <si>
    <t>0.5/0.05mg</t>
  </si>
  <si>
    <t>Nystatin 100.000U/mL (Suspension) [20 mL]</t>
  </si>
  <si>
    <t>100.000U/mL</t>
  </si>
  <si>
    <t>Oestrogen Conjugated 0.625mg (Tablet) [28 Tablet]</t>
  </si>
  <si>
    <t>0.625mg</t>
  </si>
  <si>
    <t>Olanzapine 10mg (Tablet) [28 Tablet]</t>
  </si>
  <si>
    <t>Olanzapine 2.5mg (Tablet) [28 Tablet]</t>
  </si>
  <si>
    <t>Olanzapine 5mg (Tablet) [28 Tablet]</t>
  </si>
  <si>
    <t>Omeprazole 20mg (Tablet/Capsule) [14 Tablet / Capsule]</t>
  </si>
  <si>
    <t>Opthalmic Irrigation Soln BP (LVP) [15 mL]</t>
  </si>
  <si>
    <t>Oral Rehydration Salts BP (Sachet) [1 Sachet]</t>
  </si>
  <si>
    <t>Organic N-Chloro Comp (Biocide) 30g (Sachet) [1 Sachet]</t>
  </si>
  <si>
    <t>30g</t>
  </si>
  <si>
    <t>Organic N-Chloro Comp (Biocide) 30g (Sachet) [50 sachet]</t>
  </si>
  <si>
    <t>Orphenadrine 50mg (Tablet) [28 Tablet]</t>
  </si>
  <si>
    <t>Orphenadrine 50mg (Tablet) [56 Tablet]</t>
  </si>
  <si>
    <t>Orphenadrine 50mg (Tablet) [84 Tablet]</t>
  </si>
  <si>
    <t>Overshoe Non Woven Single Use  All Sizes ( ) [100 Shoe]</t>
  </si>
  <si>
    <t>All Sizes</t>
  </si>
  <si>
    <t>Shoe</t>
  </si>
  <si>
    <t>Oxazepam 10mg (Tablet) [1 Tablet]</t>
  </si>
  <si>
    <t>Oxazepam 10mg (Tablet) [100 Tablet]</t>
  </si>
  <si>
    <t>5593-14</t>
  </si>
  <si>
    <t>Oxazepam 10mg (Tablet) [14 Tablet]</t>
  </si>
  <si>
    <t>5593-28</t>
  </si>
  <si>
    <t>Oxazepam 10mg (Tablet) [28 Tablet]</t>
  </si>
  <si>
    <t>Oxazepam 30mg (Tablet) [100 Tablet]</t>
  </si>
  <si>
    <t>Oxybuprocaine HCl 0.4%. (Eye Drops) [3 mL]</t>
  </si>
  <si>
    <t>0.4%.</t>
  </si>
  <si>
    <t>Oxybutynin 5mg (Tablet) [84 Tablet]</t>
  </si>
  <si>
    <t>Oxymetazoline 0.025%. (Eye Drops) [15 mL]</t>
  </si>
  <si>
    <t>0.025%.</t>
  </si>
  <si>
    <t>Oxymetazoline 0.025%. (Nasal Drops) [10 mL]</t>
  </si>
  <si>
    <t>Nasal Drops</t>
  </si>
  <si>
    <t>Oxymetazoline 0.05%. (Nasal Drops) [10 mL]</t>
  </si>
  <si>
    <t>0.05%.</t>
  </si>
  <si>
    <t>Oxymetazoline 0.05%. (Nasal Spray) [15 mL]</t>
  </si>
  <si>
    <t>Oxytocin 10 IU/mL (Ampoule) [1 mL]</t>
  </si>
  <si>
    <t>10 IU/mL</t>
  </si>
  <si>
    <t>Oxytocin 5 IU/mL (Ampoule) [1 mL]</t>
  </si>
  <si>
    <t>5 IU/mL</t>
  </si>
  <si>
    <t>Oxytocin, Ergometrine 5/0.5mg (Ampoule) [1 mL]</t>
  </si>
  <si>
    <t>5/0.5mg</t>
  </si>
  <si>
    <t>Padding, Natural, Orthopaedic Wool 100Mmx3m ( ) [12 Roll]</t>
  </si>
  <si>
    <t>100Mmx3m</t>
  </si>
  <si>
    <t>Padding, Natural, Orthopaedic Wool 150Mmx3m ( ) [12 Roll]</t>
  </si>
  <si>
    <t>150Mmx3m</t>
  </si>
  <si>
    <t>Padding, Natural, Orthopaedic Wool 75Mmx3m ( ) [12 Roll]</t>
  </si>
  <si>
    <t>75Mmx3m</t>
  </si>
  <si>
    <t>Pantoprazole 40mg (Vial) [1 Vial]</t>
  </si>
  <si>
    <t>Paper Sterile Crepe White 600mmx600mm ( ) [100 Sheet]</t>
  </si>
  <si>
    <t>600mmx600mm</t>
  </si>
  <si>
    <t>Sheet</t>
  </si>
  <si>
    <t>Paper Sterile Creped Green 900X900mm ( ) [100 Sheet]</t>
  </si>
  <si>
    <t>900X900mm</t>
  </si>
  <si>
    <t>Paracetamol 120mg/5mL (Syrup) [100 mL]</t>
  </si>
  <si>
    <t>120mg/5mL</t>
  </si>
  <si>
    <t>Paracetamol 120mg/5mL (Syrup) [50 mL]</t>
  </si>
  <si>
    <t>Paracetamol 1g (Injection, Sol) [1 Vial]</t>
  </si>
  <si>
    <t>Paracetamol 500mg (Tablet) [100 Tablet]</t>
  </si>
  <si>
    <t>Paracetamol 500mg (Tablet) [20 Tablet]</t>
  </si>
  <si>
    <t>Pethidine 100mg/2ml (Ampoule) [2 mL]</t>
  </si>
  <si>
    <t>100mg/2ml</t>
  </si>
  <si>
    <t>Pethidine 50mg/mL (Ampoule) [1 mL]</t>
  </si>
  <si>
    <t>Phenobarbitone 200mg/mL (Ampoule) [1 mL]</t>
  </si>
  <si>
    <t>Phenobarbitone 30mg (Tablet) [28 Tablet]</t>
  </si>
  <si>
    <t>Phenobarbitone 30mg (Tablet) [56 Tablet]</t>
  </si>
  <si>
    <t>Phenobarbitone, Vit B Co 16mg/5mL (Syrup) [100 mL]</t>
  </si>
  <si>
    <t>16mg/5mL</t>
  </si>
  <si>
    <t>Phenoxymethylpenicillin 125mg/5mL (Suspension) [100 mL]</t>
  </si>
  <si>
    <t>Phenoxymethylpenicillin 250mg (Tablet) [40 Tablet]</t>
  </si>
  <si>
    <t>Phenoxymethylpenicillin 250mg/5mL (Suspension) [100 mL]</t>
  </si>
  <si>
    <t>Phenylephrine 10mg/mL (Ampoule) [1 mL]</t>
  </si>
  <si>
    <t>Phenytoin 100mg (Capsule) [100 Capsule]</t>
  </si>
  <si>
    <t>Phenytoin 100mg (Capsule) [84 Capsule]</t>
  </si>
  <si>
    <t>Phenytoin 50mg/mL (Vial) [5 mL]</t>
  </si>
  <si>
    <t>Pholcodine B.P. 15mg/5mL (Syrup) [100 mL]</t>
  </si>
  <si>
    <t>15mg/5mL</t>
  </si>
  <si>
    <t>Piperacillin, Tazobactam 4g/500mg (Vial) [50 mL]</t>
  </si>
  <si>
    <t>4g/500mg</t>
  </si>
  <si>
    <t>Plasma Human  . (LVP) [200ml mL]</t>
  </si>
  <si>
    <t>200ml</t>
  </si>
  <si>
    <t>Potassium Chloride 15% (Ampoule) [10 mL]</t>
  </si>
  <si>
    <t>Potassium Chloride 500mg/5ml (Liquid, Internal) [100 mL]</t>
  </si>
  <si>
    <t>500mg/5ml</t>
  </si>
  <si>
    <t>Potassium Chloride 600mg (Tablet) [100 Tablet]</t>
  </si>
  <si>
    <t>6075-28</t>
  </si>
  <si>
    <t>Potassium Chloride 600mg (Tablet) [28 Tablet]</t>
  </si>
  <si>
    <t>Potassium Chloride BP (Powder) [500 gm]</t>
  </si>
  <si>
    <t>Potassium Citrate BP (Mixture) [200 mL]</t>
  </si>
  <si>
    <t>Mixture</t>
  </si>
  <si>
    <t>Pouch 2 Piece 32Mm Ostomy Drainable Opaque (Unit) [10 Pouch]</t>
  </si>
  <si>
    <t>32Mm Ostomy Drainable Opaque</t>
  </si>
  <si>
    <t>Pouch</t>
  </si>
  <si>
    <t>Pouch 2 Piece 38Mm Urostomy Drainable Transp (Surgical) [10 Pouch]</t>
  </si>
  <si>
    <t>38Mm Urostomy Drainable Transp</t>
  </si>
  <si>
    <t>Pouch 2 Piece 45Mm Ostomy Drainable Op.SmL (Surgical) [10 Pouch]</t>
  </si>
  <si>
    <t>45Mm Ostomy Drainable Op.SmL</t>
  </si>
  <si>
    <t>Pouch 2 Piece 57Mm Ostomy Drainable Opaque (Surgical) [10 Pouch]</t>
  </si>
  <si>
    <t>57Mm Ostomy Drainable Opaque</t>
  </si>
  <si>
    <t>Pouch 2 Piece 70Mm Ostomy Drainable Opaq (Surgical) [10 Pouch]</t>
  </si>
  <si>
    <t>70Mm Ostomy Drainable Opaq</t>
  </si>
  <si>
    <t>Povidone Iodine 10% (Ointment) [25 gm]</t>
  </si>
  <si>
    <t>Povidone Iodine 10% (Ointment) [500 gm]</t>
  </si>
  <si>
    <t>Povidone Iodine 10mg/mL (Solution, External) [1 Litre]</t>
  </si>
  <si>
    <t>Povidone Iodine 10mg/mL (Solution, External) [100 mL]</t>
  </si>
  <si>
    <t>Povidone Iodine 5% (Cream) [25 gm]</t>
  </si>
  <si>
    <t>Povidone Iodine 5% (Cream) [500 gm]</t>
  </si>
  <si>
    <t>Povidone Iodine 75mg/mL (Scrub) [1 Litre]</t>
  </si>
  <si>
    <t>75mg/mL</t>
  </si>
  <si>
    <t>Scrub</t>
  </si>
  <si>
    <t>Prednisolone 15mg/5mL (Syrup) [50 mL]</t>
  </si>
  <si>
    <t>Prednisolone, Cinchocaine, Hexachlorph, Clemizole 1 (Suppository) [12 Supp]</t>
  </si>
  <si>
    <t>Prednisone 5mg (Tablet) [100 Tablet]</t>
  </si>
  <si>
    <t>Prednisone 5mg (Tablet) [28 Tablet]</t>
  </si>
  <si>
    <t>Prednisone 5mg (Tablet) [56 Tablet]</t>
  </si>
  <si>
    <t>Pregabalin 75mg (Tablet) [56 Tablet]</t>
  </si>
  <si>
    <t>Promethazine Hcl 25mg (Tablet) [100 Tablet]</t>
  </si>
  <si>
    <t>Promethazine Hcl 25mg/1mL (Ampoule) [1 mL]</t>
  </si>
  <si>
    <t>25mg/1mL</t>
  </si>
  <si>
    <t>Promethazine Hcl 50mg/2ml (Ampoule) [2 mL]</t>
  </si>
  <si>
    <t>50mg/2ml</t>
  </si>
  <si>
    <t>Propofol 10mg/mL (Ampoule) [20 mL]</t>
  </si>
  <si>
    <t>Propranolol 10mg (Tablet) [28 Tablet]</t>
  </si>
  <si>
    <t>Propranolol 10mg (Tablet) [50 Tablet]</t>
  </si>
  <si>
    <t>Protective Cover Bodysuit Disposable Non-Woven Polypropylene Coveralls 3X-Large ( ) [1 Unit]</t>
  </si>
  <si>
    <t>3X-Large</t>
  </si>
  <si>
    <t>Protective Cover Bodysuit Disposable Non-Woven Polypropylene Coveralls Large ( ) [1 Unit]</t>
  </si>
  <si>
    <t>Protective Cover Bodysuit Disposable Non-Woven Polypropylene Coveralls Medium ( ) [1 Unit]</t>
  </si>
  <si>
    <t>Protective Cover Bodysuit Disposable Non-Woven Polypropylene Coveralls Small ( ) [1 Unit]</t>
  </si>
  <si>
    <t>Protective Cover Bodysuit Disposable Non-Woven Polypropylene Coveralls X-Large ( ) [1 Unit]</t>
  </si>
  <si>
    <t>Protective Cover Bodysuit Disposable Non-Woven Polypropylene Coveralls XX-Large ( ) [1 Unit]</t>
  </si>
  <si>
    <t>Pyrazinamide 500mg (Tablet) [28 Tablet]</t>
  </si>
  <si>
    <t>Pyrazinamide 500mg (Tablet) [56 Tablet]</t>
  </si>
  <si>
    <t>Quetiapine 100mg (Tablet) [90 Tablet]</t>
  </si>
  <si>
    <t>Quetiapine 200mg (Tablet) [60 Tablet]</t>
  </si>
  <si>
    <t>Quetiapine 25mg (Tablet) [100 Tablet]</t>
  </si>
  <si>
    <t>Quetiapine 300mg (Tablet) [60 Tablet]</t>
  </si>
  <si>
    <t>Quinine 300mg/mL (Ampoule) [1 mL]</t>
  </si>
  <si>
    <t>300mg/mL</t>
  </si>
  <si>
    <t>Razor Safety Disposable ( ) [1 Razor]</t>
  </si>
  <si>
    <t>Razor</t>
  </si>
  <si>
    <t>Resuscitation Set Infant 2.0Mm ( ) [1 Set]</t>
  </si>
  <si>
    <t>2.0Mm</t>
  </si>
  <si>
    <t>Resuscitation Set Infant 2.5Mm ( ) [1 Set]</t>
  </si>
  <si>
    <t>2.5Mm</t>
  </si>
  <si>
    <t>Resuscitation Set Infant 3.0Mm ( ) [1 Set]</t>
  </si>
  <si>
    <t>3.0Mm</t>
  </si>
  <si>
    <t>Resuscitator Neonatal Single Use ( ) [1 Unit]</t>
  </si>
  <si>
    <t>Neonatal Single Use</t>
  </si>
  <si>
    <t>Rifam,Etham,INH,PZA 150/75/400/275mg (Tablet) [112 Tablet]</t>
  </si>
  <si>
    <t>150/75/400/275mg</t>
  </si>
  <si>
    <t>Rifam,Etham,INH,PZA 150/75/400/275mg (Tablet) [28 Tablet]</t>
  </si>
  <si>
    <t>Rifam,Etham,INH,PZA 150/75/400/275mg (Tablet) [56 Tablet]</t>
  </si>
  <si>
    <t>Rifam,Etham,INH,PZA 150/75/400/275mg (Tablet) [84 Tablet]</t>
  </si>
  <si>
    <t>Rifampicin 150mg (Capsule) [100 Capsule]</t>
  </si>
  <si>
    <t>Rifampicin, INH 150/75mg (Tablet) [56 Tablet]</t>
  </si>
  <si>
    <t>150/75mg</t>
  </si>
  <si>
    <t>Rifampicin, INH 150/75mg (Tablet) [84 Tablet]</t>
  </si>
  <si>
    <t>Rifampicin, INH 300/150mg (Tablet) [56 Tablet]</t>
  </si>
  <si>
    <t>300/150mg</t>
  </si>
  <si>
    <t>Rifampicin, INH 60/60mg (Tablet Dispersable) [28 Tablet]</t>
  </si>
  <si>
    <t>60/60mg</t>
  </si>
  <si>
    <t>Rifampicin, INH 60/60mg (Tablet Dispersable) [56 Tablet]</t>
  </si>
  <si>
    <t>Rifampicin, INH 75/50mg (Tablet) [84 Tablet]</t>
  </si>
  <si>
    <t>75/50mg</t>
  </si>
  <si>
    <t>RIFAMPICIN, PYRAZINAMIDE, ISONIAZID 75/50/150mg (Tablet Dispersable) [84 Tablet]</t>
  </si>
  <si>
    <t>75/50/150mg</t>
  </si>
  <si>
    <t>Ringers Lactate Sol . (LVP) [1000 mL]</t>
  </si>
  <si>
    <t>Ringers Lactate Sol . (LVP) [200 mL]</t>
  </si>
  <si>
    <t>Risperidone 0.5mg (Tablet) [30 Tablet]</t>
  </si>
  <si>
    <t>Risperidone 1mg (Tablet) [30 Tablet]</t>
  </si>
  <si>
    <t>Risperidone 1mg/ml (Solution, Oral) [30 mL]</t>
  </si>
  <si>
    <t>1mg/ml</t>
  </si>
  <si>
    <t>Risperidone 2mg (Tablet) [30 Tablet]</t>
  </si>
  <si>
    <t>Risperidone 3mg (Tablet) [30 Tablet]</t>
  </si>
  <si>
    <t>3mg</t>
  </si>
  <si>
    <t>Ritonavir 100mg (Powder for oral suspension) [30 Sachet]</t>
  </si>
  <si>
    <t>Powder for oral suspension</t>
  </si>
  <si>
    <t>Ritonavir 100mg (Tablet) [56/60 Tablet]</t>
  </si>
  <si>
    <t>56/60</t>
  </si>
  <si>
    <t>Rivaroxaban 10mg (Tablet ) [30 Tablet]</t>
  </si>
  <si>
    <t xml:space="preserve">Tablet </t>
  </si>
  <si>
    <t>Rocuronium Bromide 50mg (Vial) [1 Vial]</t>
  </si>
  <si>
    <t>Roll Continuous Tub. Pack 150Mm X 200M ( ) [1 Roll]</t>
  </si>
  <si>
    <t>150Mm X 200M</t>
  </si>
  <si>
    <t>Salbutamol 0.5% (Inhalant Solution) [20 mL]</t>
  </si>
  <si>
    <t>Salbutamol 0.5mg/1mL (Injection, Sol) [1 ml Amp]</t>
  </si>
  <si>
    <t>0.5mg/1mL</t>
  </si>
  <si>
    <t>1 ml</t>
  </si>
  <si>
    <t>Salbutamol 100mcg (Inhaler) [200 Dose]</t>
  </si>
  <si>
    <t>Sanitizer 70% Isopropyl Alcohol And Chlorhexidine Gluconate  () [25 Litre]</t>
  </si>
  <si>
    <t>Sanitizer 70% Isopropyl Alcohol And Chlorhexidine Gluconate  () [500 mL]</t>
  </si>
  <si>
    <t>Scalpel Blade Stitch Cutter Long ( ) [1 Cutter]</t>
  </si>
  <si>
    <t>Long</t>
  </si>
  <si>
    <t>Cutter</t>
  </si>
  <si>
    <t>Scalpel Blade Stitch Cutter Long ( ) [100 Cutter]</t>
  </si>
  <si>
    <t>Second Generation Supraglottic Airway Soft, Gel-Like, Non-Inflatable Cuff Size 1 (2-5kg) (.) [1 Airway]</t>
  </si>
  <si>
    <t>Size 1 (2-5kg)</t>
  </si>
  <si>
    <t>Second Generation Supraglottic Airway Soft, Gel-Like, Non-Inflatable Cuff Size 2 (10-25kg) (.) [1 Airway]</t>
  </si>
  <si>
    <t>Size 2 (10-25kg)</t>
  </si>
  <si>
    <t>Second Generation Supraglottic Airway Soft, Gel-Like, Non-Inflatable Cuff Size 2.5 (25-35kg) (.) [1 Airway]</t>
  </si>
  <si>
    <t>Size 2.5 (25-35kg)</t>
  </si>
  <si>
    <t>Second Generation Supraglottic Airway Soft, Gel-Like, Non-Inflatable Cuff Size 3 (30-60kg) (.) [1 Airway]</t>
  </si>
  <si>
    <t>Size 3 (30-60kg)</t>
  </si>
  <si>
    <t>Second Generation Supraglottic Airway Soft, Gel-Like, Non-Inflatable Cuff Size 4 (50-90kg) (.) [1 Airway]</t>
  </si>
  <si>
    <t>Size 4 (50-90kg)</t>
  </si>
  <si>
    <t>Second Generation Supraglottic Airway Soft, Gel-Like, Non-Inflatable Cuff Size 5 (+90kg) (.) [1 Airway]</t>
  </si>
  <si>
    <t>Size 5 (+90kg)</t>
  </si>
  <si>
    <t>Selenium Sulphide 2.5% (Shampoo) [50 mL]</t>
  </si>
  <si>
    <t>2.5%</t>
  </si>
  <si>
    <t>Shampoo</t>
  </si>
  <si>
    <t>Sennosides A &amp; B 13.5mg (Tablet) [20 Tablet]</t>
  </si>
  <si>
    <t>13.5mg</t>
  </si>
  <si>
    <t>Sevoflurane BP (Liquid, External) [250 mL]</t>
  </si>
  <si>
    <t>Sheath Incontinence Latex Free Large, 35mm ( ) [1 Sheath]</t>
  </si>
  <si>
    <t>Large, 35mm</t>
  </si>
  <si>
    <t>Sheath</t>
  </si>
  <si>
    <t>Sheath Incontinence Latex Free Medium, 30mm () [1 Sheath]</t>
  </si>
  <si>
    <t>Medium, 30mm</t>
  </si>
  <si>
    <t>Sheath Incontinence Latex Free Small, 25mm ( ) [1 Sheath]</t>
  </si>
  <si>
    <t>Small, 25mm</t>
  </si>
  <si>
    <t xml:space="preserve">NONSN </t>
  </si>
  <si>
    <t>NAPPIES S</t>
  </si>
  <si>
    <t>S3</t>
  </si>
  <si>
    <t>Shield Incontinence Abs Moderate Protection (Unit) [14 Unit]</t>
  </si>
  <si>
    <t>Abs Moderate Protection</t>
  </si>
  <si>
    <t>NAPPIES M</t>
  </si>
  <si>
    <t>NAPPIES L</t>
  </si>
  <si>
    <t>Silver Sulphadiazine 1% (Cream) [250 Gram]</t>
  </si>
  <si>
    <t>Silver Sulphadiazine 1% (Cream) [50 gm]</t>
  </si>
  <si>
    <t>Silver Sulphadiazine 1% (Cream) [500 gm]</t>
  </si>
  <si>
    <t>Simvastatin 10mg (Tablet) [28 Tablet]</t>
  </si>
  <si>
    <t>Simvastatin 20mg (Tablet) [28 Tablet]</t>
  </si>
  <si>
    <t>Skin Traction Kit Adhesive Adult 75Mmx1.8Mm ( ) [1 Kit]</t>
  </si>
  <si>
    <t>Adult 75Mmx1.8Mm</t>
  </si>
  <si>
    <t>Kit</t>
  </si>
  <si>
    <t>Skin Traction Kit Adhesive Child 50Mmx1.8M ( ) [1 Kit]</t>
  </si>
  <si>
    <t>Child 50Mmx1.8M</t>
  </si>
  <si>
    <t>Sod Polystyrene Sulphonate (Kexelate) BP (Powder) [454 gm]</t>
  </si>
  <si>
    <t>Sodium Bicarbonate 8.5% (Ampoule) [50 mL]</t>
  </si>
  <si>
    <t>8.5%</t>
  </si>
  <si>
    <t>Sodium Carboxymethyl Cellulose 0.345g/15g (Gel) [1 Unit]</t>
  </si>
  <si>
    <t>0.345g/15g</t>
  </si>
  <si>
    <t>Sodium Carboxymethyl Cellulose 0.575G/25G (Gel) [1 Unit]</t>
  </si>
  <si>
    <t>0.575G/25G</t>
  </si>
  <si>
    <t>Sodium Chloride 0.45% (LVP) [1000 mL]</t>
  </si>
  <si>
    <t>0.45%</t>
  </si>
  <si>
    <t>Sodium Chloride 0.9% (Ampoule) [10 mL]</t>
  </si>
  <si>
    <t>0.9%</t>
  </si>
  <si>
    <t>Sodium Chloride 0.9% (Injection, Sol) [2mL Amp]</t>
  </si>
  <si>
    <t>Sodium Chloride 0.9% (Irrigating Solution) [1000 mL]</t>
  </si>
  <si>
    <t>Irrigating Solution</t>
  </si>
  <si>
    <t>Sodium Chloride 0.9% (LVP) [100 mL]</t>
  </si>
  <si>
    <t>Sodium Chloride 0.9% (LVP) [1000 mL]</t>
  </si>
  <si>
    <t>Sodium Chloride 0.9% (LVP) [200 mL]</t>
  </si>
  <si>
    <t>Sodium Chloride 0.9% (LVP) [50 mL]</t>
  </si>
  <si>
    <t>Sodium Chloride 0.9% (Nasal Drops) [10 mL]</t>
  </si>
  <si>
    <t>Sodium Chloride, Dextrose 0.45%/5% (LVP) [1000 mL]</t>
  </si>
  <si>
    <t>0.45%/5%</t>
  </si>
  <si>
    <t>Sodium Chloride, Dextrose 0.9%/5% (LVP) [1000 mL]</t>
  </si>
  <si>
    <t>0.9%/5%</t>
  </si>
  <si>
    <t>Sodium Citrate BP (Powder) [1 Gram]</t>
  </si>
  <si>
    <t>Sodium Citrate BP (Powder) [500 gm]</t>
  </si>
  <si>
    <t>Sodium Citro-Tartrate BP (Granules) [60 Gram]</t>
  </si>
  <si>
    <t>Granules</t>
  </si>
  <si>
    <t>Sodium Phosphate, Sodium Acid Phosphate 60mg/160mg/mL (Enema) [135 mL]</t>
  </si>
  <si>
    <t>60mg/160mg/mL</t>
  </si>
  <si>
    <t>Enema</t>
  </si>
  <si>
    <t>Sodium Valproate 200mg (Tablet CR) [56 Tablet]</t>
  </si>
  <si>
    <t>Tablet CR</t>
  </si>
  <si>
    <t>Sodium Valproate 200mg/5mL (Liquid, Internal) [300 mL]</t>
  </si>
  <si>
    <t>Sodium Valproate 300mg (Tablet CR) [56 Tablet]</t>
  </si>
  <si>
    <t>Sodium Valproate 400mg (Injection, Sol) [1 Vial]</t>
  </si>
  <si>
    <t>Sodium Valproate 500mg (Tablet CR) [56 Tablet]</t>
  </si>
  <si>
    <t>Soft Paraffin White BP (Ointment) [500 gm]</t>
  </si>
  <si>
    <t>duplcate code</t>
  </si>
  <si>
    <t>Spacer for Asthma Inhaler  (Device) [1 ]</t>
  </si>
  <si>
    <t>Spatula Tongue Hardwood 150X17x1.5Mm ( ) [100 Spatule]</t>
  </si>
  <si>
    <t>150X17x1.5Mm</t>
  </si>
  <si>
    <t>Spatule</t>
  </si>
  <si>
    <t>Speculum Vaginal Cusco Disp. Large ( ) [1 Speculum]</t>
  </si>
  <si>
    <t>Speculum</t>
  </si>
  <si>
    <t>Speculum Vaginal Cusco Disp. Medium ( ) [1 Speculum]</t>
  </si>
  <si>
    <t>Speculum Vaginal Cusco Disp. Small () [1 Speculum]</t>
  </si>
  <si>
    <t>Spironolactone 25mg (Tablet) [30 Tablet]</t>
  </si>
  <si>
    <t>Spironolactone 25mg (Tablet) [56 Tablet]</t>
  </si>
  <si>
    <t>Sponge Gelatin Abs Haemostatic 70x50x10mm ( ) [20 Sponge]</t>
  </si>
  <si>
    <t xml:space="preserve">70x50x10mm </t>
  </si>
  <si>
    <t>Sponge</t>
  </si>
  <si>
    <t>Sponge Nasal Tampon 45Mm ( ) [1 Sponge]</t>
  </si>
  <si>
    <t>45Mm</t>
  </si>
  <si>
    <t>Sponge Nasal Tampon 80Mm ( ) [1 Sponge]</t>
  </si>
  <si>
    <t>80Mm</t>
  </si>
  <si>
    <t>Stiff-Neck Cervical Collar Adult Sel Extr ( ) [1 Collar]</t>
  </si>
  <si>
    <t>Adult Sel Extr</t>
  </si>
  <si>
    <t>Collar</t>
  </si>
  <si>
    <t>Stiff-Neck Cervical Collar Paediatric Sel Extr ( ) [1 Collar]</t>
  </si>
  <si>
    <t>Paediatric Sel Extr</t>
  </si>
  <si>
    <t>Stomahesive Paste 56.7G (S105) (Paste) [56 Gram]</t>
  </si>
  <si>
    <t>56.7G (S105)</t>
  </si>
  <si>
    <t>Paste</t>
  </si>
  <si>
    <t>Stopcock - Three Way 50Cm Extension Tubing ( ) [1 Stopcock]</t>
  </si>
  <si>
    <t>50Cm Extension Tubing</t>
  </si>
  <si>
    <t>Stopcock</t>
  </si>
  <si>
    <t>Streptokinase 1.500.000IU (Vial) [1 Vial]</t>
  </si>
  <si>
    <t>1.500.000IU</t>
  </si>
  <si>
    <t>Sulphasalazine 500mg (Tablet) [100 Tablet]</t>
  </si>
  <si>
    <t>Sunscreen Spf 30 (Cream) [150 mL]</t>
  </si>
  <si>
    <t>Spf 30</t>
  </si>
  <si>
    <t>U1</t>
  </si>
  <si>
    <t>Suture Chromic 0 1/2Tp 40Mm 75Cm G ( ) [12 Suture]</t>
  </si>
  <si>
    <t xml:space="preserve">0 1/2Tp 40Mm 75Cm G </t>
  </si>
  <si>
    <t>Suture</t>
  </si>
  <si>
    <t>Suture Chromic 1 1/2Tp 40Mm 75Cm ( ) [12 Suture]</t>
  </si>
  <si>
    <t>1 1/2Tp 40Mm 75Cm</t>
  </si>
  <si>
    <t>Suture Chromic 1 1/2Tp 45Mm 75Cm ( ) [12 Suture]</t>
  </si>
  <si>
    <t>1 1/2Tp 45Mm 75Cm</t>
  </si>
  <si>
    <t>Suture Chromic 1 Ligation 150Cm ( ) [12 Suture]</t>
  </si>
  <si>
    <t>1 Ligation 150Cm</t>
  </si>
  <si>
    <t>Suture Chromic 2 1/2Tp 48Mm 90Cm ( ) [12 Suture]</t>
  </si>
  <si>
    <t>2 1/2Tp 48Mm 90Cm</t>
  </si>
  <si>
    <t>Suture Chromic 2/0 1/2Rc 36Mm 75Cm Gen Clos ( ) [12 Suture]</t>
  </si>
  <si>
    <t>2/0 1/2Rc 36Mm 75Cm Gen Clos</t>
  </si>
  <si>
    <t>Suture Chromic 2/0 1/2Tp 30Mm 75Cm ( ) [12 Suture]</t>
  </si>
  <si>
    <t>2/0 1/2Tp 30Mm 75Cm</t>
  </si>
  <si>
    <t>Suture Chromic 2/0 1/2Tp 40Mm ( ) [12 Suture]</t>
  </si>
  <si>
    <t>2/0 1/2Tp 40Mm</t>
  </si>
  <si>
    <t>Suture Chromic 3/0 1/2Tp 30Mm G I ( ) [12 Suture]</t>
  </si>
  <si>
    <t>3/0 1/2Tp 30Mm G I</t>
  </si>
  <si>
    <t>Suture Chromic 3/0 3/8Rc 19Mm Cutic ( ) [12 Suture]</t>
  </si>
  <si>
    <t>3/0 3/8Rc 19Mm Cutic</t>
  </si>
  <si>
    <t>Suture Chromic 4/0 3/8Rc 19Mm ( ) [12 Suture]</t>
  </si>
  <si>
    <t>4/0 3/8Rc 19Mm</t>
  </si>
  <si>
    <t>Suture Nylon 0 1/2Rc 40Mm 100Cm Blue ( ) [12 Suture]</t>
  </si>
  <si>
    <t>0 1/2Rc 40Mm 100Cm Blue</t>
  </si>
  <si>
    <t>Suture Nylon 2/0 3/8 26Mm 45Cm Cutic D/blue ( ) [12 Suture]</t>
  </si>
  <si>
    <t>2/0 3/8 26Mm 45Cm Cutic D/blue</t>
  </si>
  <si>
    <t>Suture Nylon 2/0 3/8Cc 25Mm 45Cm ( ) [12 Suture]</t>
  </si>
  <si>
    <t>2/0 3/8Cc 25Mm 45Cm</t>
  </si>
  <si>
    <t>Suture Nylon 2/0 3/8Cc 90Mm 100Cm ( ) [12 Suture]</t>
  </si>
  <si>
    <t>2/0 3/8Cc 90Mm 100Cm</t>
  </si>
  <si>
    <t>Suture Nylon 2/0 3/8Rc 39Mm 75Cm ( ) [12 Suture]</t>
  </si>
  <si>
    <t>2/0 3/8Rc 39Mm 75Cm</t>
  </si>
  <si>
    <t>Suture Nylon 3/0 3/8Cc 20Mm 45Cm ( ) [12 Suture]</t>
  </si>
  <si>
    <t>3/0 3/8Cc 20Mm 45Cm</t>
  </si>
  <si>
    <t>Suture Nylon 3/0 3/8Rc 24Mm 45Cm Cutic ( ) [12 Suture]</t>
  </si>
  <si>
    <t>3/0 3/8Rc 24Mm 45Cm Cutic</t>
  </si>
  <si>
    <t>Suture Nylon 4/0 3/8Cc 20Mm 45Cm ( ) [12 Suture]</t>
  </si>
  <si>
    <t>4/0 3/8Cc 20Mm 45Cm</t>
  </si>
  <si>
    <t>Suture Nylon 4/0 3/8Rc 19Mm 45Cm ( ) [12 Suture]</t>
  </si>
  <si>
    <t>4/0 3/8Rc 19Mm 45Cm</t>
  </si>
  <si>
    <t>Suture Plain 1 1/2Tp 30Mm ( ) [12 Suture]</t>
  </si>
  <si>
    <t>1 1/2Tp 30Mm</t>
  </si>
  <si>
    <t>Suture Synthabs 1 1/2Rc 40Mm 90Cm ( ) [12 Suture]</t>
  </si>
  <si>
    <t>1 1/2Rc 40Mm 90Cm</t>
  </si>
  <si>
    <t>Suture Synthabs 1 1/2Tp 48Mm 90Cm ( ) [12 Suture]</t>
  </si>
  <si>
    <t>1 1/2Tp 48Mm 90Cm</t>
  </si>
  <si>
    <t>Suture Synthabs 2/0 1/2Rc 37Mm 90Cm ( ) [12 Suture]</t>
  </si>
  <si>
    <t>2/0 1/2Rc 37Mm 90Cm</t>
  </si>
  <si>
    <t>Suture Synthabs 2/0 1/2Tp 26Mm 70Cm ( ) [12 Suture]</t>
  </si>
  <si>
    <t>2/0 1/2Tp 26Mm 70Cm</t>
  </si>
  <si>
    <t>Suxamethonium 50mg/mL (Vial) [2 mL]</t>
  </si>
  <si>
    <t>Swabs Abd Cott.X-Ray 100X100mm 8 Ply Gr1 ( ) [100 Swab]</t>
  </si>
  <si>
    <t>100X100mm 8 Ply Gr1</t>
  </si>
  <si>
    <t>Swab</t>
  </si>
  <si>
    <t>Swabs Abd Cott.X-Ray 170X200mm 4 Ply () [5 Swab]</t>
  </si>
  <si>
    <t xml:space="preserve">170X200mm 4 Ply </t>
  </si>
  <si>
    <t>Swabs Abd Cott.X-Ray 370X450mm 4/6 Ply ( ) [25 Swab]</t>
  </si>
  <si>
    <t xml:space="preserve">370X450mm 4/6 Ply </t>
  </si>
  <si>
    <t>Swabs Abd Cott.X-Ray 370X450mm 4/6 Ply ( ) [5 Swabs]</t>
  </si>
  <si>
    <t>Swabs</t>
  </si>
  <si>
    <t>Swabs Alcohol 24Mmx30mm (Unit) [200 Swab]</t>
  </si>
  <si>
    <t>24Mmx30mm</t>
  </si>
  <si>
    <t>Swabs Cleansing 30Mm ( ) [100 Swab]</t>
  </si>
  <si>
    <t xml:space="preserve">30Mm  </t>
  </si>
  <si>
    <t>Swabs Cleansing 65Mm ( ) [100 Swab]</t>
  </si>
  <si>
    <t>65Mm</t>
  </si>
  <si>
    <t>Swabs Gauze Abs Type 1 Bleached Sterile X-Ray 100x100mm 12 Ply ( ) [5 Swab]</t>
  </si>
  <si>
    <t>100x100mm 12 Ply</t>
  </si>
  <si>
    <t>Swabs Gauze Abs Type 3 Bleached Non-Sterile 100X100mm  8 Ply (Surgical) [5 Swab]</t>
  </si>
  <si>
    <t>100X100mm  8 Ply</t>
  </si>
  <si>
    <t>Swabs Gauze Absorbent Type 3 100X100mm  8 Ply (Surgical) [100 Swab]</t>
  </si>
  <si>
    <t>Swabs Gauze Sterile Absorbent Type 3 X-Ray  100X100mm  8 Ply (Surgical) [5 Swabs]</t>
  </si>
  <si>
    <t>Syringe and needle, for BCG 0.05mL (.) [100 Syringe]</t>
  </si>
  <si>
    <t>0.05mL</t>
  </si>
  <si>
    <t>Syringe and needle, for BCG 0.5mL (NA) [1 Syringe]</t>
  </si>
  <si>
    <t>0.5mL</t>
  </si>
  <si>
    <t>Syringe Disposable Insulin 30G-27G X 1/2" 1mL (Syringe) [100 Syringe]</t>
  </si>
  <si>
    <t>30G-27G X 1/2" 1mL</t>
  </si>
  <si>
    <t>Syringe Hypodermic Concentric Nozzle Catheter Tip 60mL ( ) [1 Syringe]</t>
  </si>
  <si>
    <t>60mL</t>
  </si>
  <si>
    <t>Syringe Hypodermic, Eccentric Nozzle, 2Part 2mL ( ) [100 Syringe]</t>
  </si>
  <si>
    <t>Syringe Hypodermic, Eccentric Nozzle, 3 Part 10mL (Syringe) [1 Box]</t>
  </si>
  <si>
    <t>Box</t>
  </si>
  <si>
    <t>Syringe Hypodermic, Eccentric Nozzle, 3 Part 20mL (Syringe) [1 Box]</t>
  </si>
  <si>
    <t>Syringe Hypodermic, Eccentric Nozzle, 3 Part 2mL (Syringe) [100 Syringe]</t>
  </si>
  <si>
    <t>Syringe Hypodermic, Eccentric Nozzle, 3 Part 5mL ( ) [1 Box]</t>
  </si>
  <si>
    <t>Syringe Hypodermic, Eccentric Nozzle, 3Part, Luer Slip 60mL(3)part ( ) [1 Syringe]</t>
  </si>
  <si>
    <t>60mL(3)part</t>
  </si>
  <si>
    <t>Syringe, for Tuberculin 1.0mL (NA) [1 Syringe]</t>
  </si>
  <si>
    <t>Syringe, for Tuberculin 1.0mL (NA) [100 Syringe]</t>
  </si>
  <si>
    <t>Syringe, Hypodermic, Eccentric Nossle 2mL ( ) [100 Syringe]</t>
  </si>
  <si>
    <t>Syringe, Plastic, Latex Free with fixed needle for Insulin Injection 0.5ml, 29G (0.33mm) (Syringe) [100 Syringe]</t>
  </si>
  <si>
    <t>0.5ml, 29G (0.33mm)</t>
  </si>
  <si>
    <t>Tamoxifen Citrate 20mg (Tablet) [30 Tablet]</t>
  </si>
  <si>
    <t>Tampon Vaginal Autoclav 75X30mm 7395 ( ) [1 Tampon]</t>
  </si>
  <si>
    <t>75X30mm 7395</t>
  </si>
  <si>
    <t>Tampon</t>
  </si>
  <si>
    <t>Tampon Vaginal Autoclav 75X30mm 7395 ( ) [100 Tampon]</t>
  </si>
  <si>
    <t>Tape Autoclave + Adh 12Mmx50m ( ) [1 Roll]</t>
  </si>
  <si>
    <t>12Mmx50m</t>
  </si>
  <si>
    <t>Tape Surgical, Adhesive Film, Microporous 25mmx5m (Surgical) [1 Roll]</t>
  </si>
  <si>
    <t>25mmx5m</t>
  </si>
  <si>
    <t>Tape Surgical, Adhesive Film, Microporous 50mmx5m (Surgical) [1 Roll]</t>
  </si>
  <si>
    <t>50mmx5m</t>
  </si>
  <si>
    <t>Tape Surgical, Adhesive Film, Permeable 25Mmx5m (Surgical) [1 Roll]</t>
  </si>
  <si>
    <t>25Mmx5m</t>
  </si>
  <si>
    <t>Tape Surgical, Adhesive Film, Permeable 50Mmx5m (Surgical) [1 Roll]</t>
  </si>
  <si>
    <t>50Mmx5m</t>
  </si>
  <si>
    <t>Tape Surgical, Adhesive Film, Permeable 75Mmx5m ( ) [1 Roll]</t>
  </si>
  <si>
    <t>75Mmx5m</t>
  </si>
  <si>
    <t>Tape Zinc Oxide Surgical Adhesive 75Mmx5m (Surgical) [1 Roll]</t>
  </si>
  <si>
    <t>Tape Zinc Surgical Adhesive BP 25mmx5m (Surgical) [1 Roll]</t>
  </si>
  <si>
    <t>TB Lipoarabinomannan (LF-LAM) (Kit) [25 Test]</t>
  </si>
  <si>
    <t>(LF-LAM)</t>
  </si>
  <si>
    <t>Test</t>
  </si>
  <si>
    <t>Tenofivir &amp; Emtricitabine &amp; Efavirenz 300mg &amp; 200mg &amp; 600mg (Tablet) [28/30 Tablet]</t>
  </si>
  <si>
    <t>300mg &amp; 200mg &amp; 600mg</t>
  </si>
  <si>
    <t>Tenofivir &amp; Emtricitabine 300mg &amp; 200mg (Tablet) [28 Tablet]</t>
  </si>
  <si>
    <t>300mg &amp; 200mg</t>
  </si>
  <si>
    <t>Tenofivir 300mg (Tablet) [28 Tablet]</t>
  </si>
  <si>
    <t>Tenofivir, Lamivudine &amp; Dolutegravir (TLD) 300mg&amp;300mg&amp;50mg (Tablet) [28/30 Tablet]</t>
  </si>
  <si>
    <t>300mg&amp;300mg&amp;50mg</t>
  </si>
  <si>
    <t>HIV</t>
  </si>
  <si>
    <t>Test HIV Antibodies In Human Screening . (Kit) [40 Test]</t>
  </si>
  <si>
    <t>Test Kit Urine for Pregnancy Ectopic (HCG) . (Diagnostic Agent) [25 Test]</t>
  </si>
  <si>
    <t>Diagnostic Agent</t>
  </si>
  <si>
    <t>Test Rapid Determination Hiv-1/Hiv-2 Antibodies Kit  . (Kit) [60 Test]</t>
  </si>
  <si>
    <t>TEST STRIP BLOOD GLUCOSE(VIVACHECK INO) 50'S BP (Strips) [50 Strip]</t>
  </si>
  <si>
    <t>Test Strip:Urine, Gluc., Prot., Bl., pH, Ket., Leuc., Nit., Bilir., Urob.(Makromed M9)  (Strips) [100 Strip]</t>
  </si>
  <si>
    <t>Test strips (glu,pro,ketone,leu,nit,uro in urine)  (Strips) [100 Strip]</t>
  </si>
  <si>
    <t>Test: RH Anti-D in Blood . (Kit) [50 Test]</t>
  </si>
  <si>
    <t>Tetracaine HCl 0.5% (Ointment) [10 Gram]</t>
  </si>
  <si>
    <t>Theophylline Anhydrous 200mg (Tablet) [60 Tablet]</t>
  </si>
  <si>
    <t>Theophylline Anhydrous 300mg (Tablet) [60 Tablet]</t>
  </si>
  <si>
    <t>Thermometer Digital Non-Contact Infrared  ( ) [1 Thermometer]</t>
  </si>
  <si>
    <t>Thermometer</t>
  </si>
  <si>
    <t>Thermometer Fridge (Vaccine Dial) ( ) [1 Thermometer]</t>
  </si>
  <si>
    <t>Fridge (Vaccine Dial)</t>
  </si>
  <si>
    <t>Thermometer Minimum Maximum . (Device) [1 Each]</t>
  </si>
  <si>
    <t>Each</t>
  </si>
  <si>
    <t>Thermometer Non-mercury semi-disposable  () [1 Thermometer]</t>
  </si>
  <si>
    <t>Thermometers Clinical Non-mercurys Oral &amp; Auxillary  (Disposable) [1 Thermometer]</t>
  </si>
  <si>
    <t>Thymol Glyc Compound BP (Mouth Wash) [100 mL]</t>
  </si>
  <si>
    <t>Thyroxine 100mcg (Tablet) [28 Tablet]</t>
  </si>
  <si>
    <t>Thyroxine 50mcg (Tablet) [28 Tablet]</t>
  </si>
  <si>
    <t>Topiramate 100mg (Tablet) [60 Tablet]</t>
  </si>
  <si>
    <t>Total Phospholipids for Endotracheal Use 120mg (Ampoule) [1.5 mL]</t>
  </si>
  <si>
    <t>120mg</t>
  </si>
  <si>
    <t>1.5</t>
  </si>
  <si>
    <t>Total Phospholipids for Endotracheal Use 240mg (Ampoule) [3 mL]</t>
  </si>
  <si>
    <t>240mg</t>
  </si>
  <si>
    <t>Tramadol 100mg (Tablet) [60 Tablet]</t>
  </si>
  <si>
    <t>Tramadol 100mg/2mL (Ampoule) [1 Amp]</t>
  </si>
  <si>
    <t>Tramadol 50mg (Capsule) [100 Capsule]</t>
  </si>
  <si>
    <t>Tramadol 50mg (Capsule) [20 Capsule]</t>
  </si>
  <si>
    <t>Tranexamic Acid 100mg/mL (Ampoule) [1 Vial]</t>
  </si>
  <si>
    <t>100mg/mL</t>
  </si>
  <si>
    <t>Travoprost &amp; Timolol 40ug&amp;5mg/ml (Eye Drops) [2.5 mL]</t>
  </si>
  <si>
    <t>40ug&amp;5mg/ml</t>
  </si>
  <si>
    <t>2.5</t>
  </si>
  <si>
    <t>Tube Duodenal Ryles PVC 12Fg ( ) [1 Tube]</t>
  </si>
  <si>
    <t>Tube Duodenal Ryles PVC 14Fg ( ) [1 Tube]</t>
  </si>
  <si>
    <t>Tube Duodenal Ryles PVC 16Fg ( ) [1 Tube]</t>
  </si>
  <si>
    <t>Tube Duodenal Ryles PVC 18Fg ( ) [1 Tube]</t>
  </si>
  <si>
    <t xml:space="preserve">18Fg </t>
  </si>
  <si>
    <t>Tube Endotracheal Cuff Low Pressure High Volume PVC Thermosensitive Oral/Nasal Murphy Tip Radio-Opaque Line 3.0Mm ( ) [1 Tube]</t>
  </si>
  <si>
    <t>Tube Endotracheal Cuff Low Pressure High Volume PVC Thermosensitive Oral/Nasal Murphy Tip Radio-Opaque Line 4.0Mm ( ) [1 Tube]</t>
  </si>
  <si>
    <t>4.0Mm</t>
  </si>
  <si>
    <t>Tube Endotracheal Cuff Low Pressure High Volume PVC Thermosensitive Oral/Nasal Murphy Tip Radio-Opaque Line 4.5Mm ( ) [1 Tube]</t>
  </si>
  <si>
    <t>4.5Mm</t>
  </si>
  <si>
    <t>Tube Endotracheal Cuff Low Pressure High Volume PVC Thermosensitive Oral/Nasal Murphy Tip Radio-Opaque Line 5.0Mm ( ) [1 Tube]</t>
  </si>
  <si>
    <t>5.0Mm</t>
  </si>
  <si>
    <t>Tube Endotracheal Cuff Low Pressure High Volume PVC Thermosensitive Oral/Nasal Murphy Tip Radio-Opaque Line 5.5Mm ( ) [1 Tube]</t>
  </si>
  <si>
    <t>5.5Mm</t>
  </si>
  <si>
    <t>Tube Endotracheal Cuff PVC Oral/Nasal 5.0Mm ( ) [1 Tube]</t>
  </si>
  <si>
    <t>Tube Endotracheal Cuff PVC Oral/Nasal 6.0Mm ( ) [1 Tube]</t>
  </si>
  <si>
    <t>6.0Mm</t>
  </si>
  <si>
    <t>Tube Endotracheal Cuff PVC Oral/Nasal 6.5Mm ( ) [1 Tube]</t>
  </si>
  <si>
    <t>6.5Mm</t>
  </si>
  <si>
    <t>Tube Endotracheal Cuff PVC Oral/Nasal 7.0Mm ( ) [1 Tube]</t>
  </si>
  <si>
    <t>7.0Mm</t>
  </si>
  <si>
    <t>Tube Endotracheal Cuff PVC Oral/Nasal 7.5Mm ( ) [1 Tube]</t>
  </si>
  <si>
    <t>7.5Mm</t>
  </si>
  <si>
    <t>Tube Endotracheal Cuff PVC Oral/Nasal 8.0Mm ( ) [1 Tube]</t>
  </si>
  <si>
    <t>8.0Mm</t>
  </si>
  <si>
    <t>Tube Endotracheal Cuffed Oral/Nasal Reinforced 8.0Mm ( ) [1 Tube]</t>
  </si>
  <si>
    <t>Tube Endotracheal Cuffed Preformed for Oral/Nasal Use 8.5Mm ( ) [1 Tube]</t>
  </si>
  <si>
    <t>8.5Mm</t>
  </si>
  <si>
    <t>Tube Endotracheal Non Cuff PVC Oral or Nasal 2.0Mm ( ) [1 Tube]</t>
  </si>
  <si>
    <t>Tube Endotracheal Non Cuff PVC Oral or Nasal 2.5Mm ( ) [1 Tube]</t>
  </si>
  <si>
    <t>Tube Endotracheal Non Cuff PVC Oral or Nasal 3.0Mm ( ) [1 Tube]</t>
  </si>
  <si>
    <t>Tube Endotracheal Non Cuff PVC Oral or Nasal 3.5Mm ( ) [1 Tube]</t>
  </si>
  <si>
    <t>3.5Mm</t>
  </si>
  <si>
    <t>Tube Endotracheal Non Cuff PVC Oral or Nasal 4.0Mm ( ) [1 Tube]</t>
  </si>
  <si>
    <t>Tube Endotracheal Non Cuff PVC Oral or Nasal 4.5Mm ( ) [1 Tube]</t>
  </si>
  <si>
    <t>Tube Endotracheal Non Cuff PVC Oral or Nasal 5.0Mm ( ) [1 Tube]</t>
  </si>
  <si>
    <t>Tube Endotracheal Non Cuff PVC Oral or Nasal 5.5Mm ( ) [1 Tube]</t>
  </si>
  <si>
    <t>Tube Nasal Feeding PVC 5Fg 40Cm ( ) [1 Tube]</t>
  </si>
  <si>
    <t>5Fg 40Cm</t>
  </si>
  <si>
    <t>Tube Nasal Feeding PVC 8Fg 40Cm ( ) [1 Tube]</t>
  </si>
  <si>
    <t>8Fg 40Cm</t>
  </si>
  <si>
    <t>Tube Nasal Feeding Pvc R.Tip.Surg. 2Eyes 10g ( ) [1 Tube]</t>
  </si>
  <si>
    <t>10g</t>
  </si>
  <si>
    <t>Tube Nasal Feeding Pvc R.Tip.Surg. 2Eyes 12Fg ( ) [1 Tube]</t>
  </si>
  <si>
    <t>Tube Stomach Washout  28Fg 800Mm ( ) [1 Tube]</t>
  </si>
  <si>
    <t>28Fg 800Mm</t>
  </si>
  <si>
    <t>Tube Suction Yankauer Sump Tip Without Control . ( ) [1 Tube]</t>
  </si>
  <si>
    <t>Tube, Endotracheal, Cuff, Low Press, High Vol, PVC, Reinf with Radio-Opaques Metal Spiral, Oral/Nasal, Murphy 15mm, Connector 5.5Mm (.) [1 Tube]</t>
  </si>
  <si>
    <t>Tube, Endotracheal, Cuff, Low Press, High Vol, PVC, Reinf with Radio-Opaques Metal Spiral, Oral/Nasal, Murphy 15mm, Connector 6.0Mm (.) [1 Tube]</t>
  </si>
  <si>
    <t>Tuberculin PPD Liquid Test (Mantoux) 2TU/Dose (Ampoule) [1 Amp]</t>
  </si>
  <si>
    <t>2TU/Dose</t>
  </si>
  <si>
    <t>Tubing Silicone Autoclav Sz Id 6.0Mm Od 11.0Mm 15M ( ) [1 Tubing]</t>
  </si>
  <si>
    <t>Sz Id 6.0Mm Od 11.0Mm 15M</t>
  </si>
  <si>
    <t>Tubing</t>
  </si>
  <si>
    <t>Tubing Silicone Autoclav Sz Id 8.0Mm Od 11.0Mm Lg 15M ( ) [1 Tubing]</t>
  </si>
  <si>
    <t>Sz Id 8.0Mm Od 11.0Mm Lg 15M</t>
  </si>
  <si>
    <t>Ultrasound Gel, Medium Viscosity BP (Gel) [250 mL]</t>
  </si>
  <si>
    <t>Vaccine, Covid-19, Janssen; AD26.COV2-S (Recombinant) 5 Doses (Vial) [2.5mL Vial]</t>
  </si>
  <si>
    <t>5 Doses</t>
  </si>
  <si>
    <t>2.5mL</t>
  </si>
  <si>
    <t>Vaccine, Covid-19, Pfizer; MRNA Vaccine (Nucleoside Modified) 6 Doses (Vial) [0.45ml Vial]</t>
  </si>
  <si>
    <t>6 Doses</t>
  </si>
  <si>
    <t>0.45ml</t>
  </si>
  <si>
    <t>Vaccine: Anti-D Immunoglobulin . (Ampoule) [2 mL]</t>
  </si>
  <si>
    <t>Vaccine: Antisera Snake Bite . (Ampoule) [1 Vial]</t>
  </si>
  <si>
    <t>Vaccine: BCG  Intradermal 20dose (Vial) [1 Vial]</t>
  </si>
  <si>
    <t>20dose</t>
  </si>
  <si>
    <t>Vaccine: BCG Intradermal Diluent 20dose (Vial) [1 Vial]</t>
  </si>
  <si>
    <t>Vaccine: Hepatitis B Adult (Vial) [1 Vial]</t>
  </si>
  <si>
    <t>Vaccine: Hexavalent Single Dose (Vial) [1 Vial]</t>
  </si>
  <si>
    <t>Single Dose</t>
  </si>
  <si>
    <t>Vaccine: Immunoglobulin Equine Anti-Rabies 150IU/mL (Vial) [2 mL]</t>
  </si>
  <si>
    <t>150IU/mL</t>
  </si>
  <si>
    <t>Vaccine: Immunoglobulin Hepatitis B 180IU/ml (Vial) [1 Vial]</t>
  </si>
  <si>
    <t>180IU/ml</t>
  </si>
  <si>
    <t>Vaccine: Measles 10 Dose (Vial) [1 Vial]</t>
  </si>
  <si>
    <t>10 Dose</t>
  </si>
  <si>
    <t>Vaccine: Measles Diluent 10 Dose (Vial) [1 Vial]</t>
  </si>
  <si>
    <t>Vaccine: Pneumococcal Single Dose (Vial) [1 Vial]</t>
  </si>
  <si>
    <t>Vaccine: Polio Oral Bivalent 20dose (Vial) [1 Vial]</t>
  </si>
  <si>
    <t>Vaccine: Polio Oral Bivalent Dropper  () [1 Dropper]</t>
  </si>
  <si>
    <t>Vaccine: Rabies BP (Vial) [1 Dose]</t>
  </si>
  <si>
    <t>Vaccine: Reduced Diphtheria(td) Tetanus 10dose (Vial) [1 Vial]</t>
  </si>
  <si>
    <t>10dose</t>
  </si>
  <si>
    <t>Vaccine: Rotavirus Single Dose (Vial) [1 Vial]</t>
  </si>
  <si>
    <t>Vaccine: Tetanus toxoid 10dose (Vial) [1 Vial]</t>
  </si>
  <si>
    <t>Vaginal Spatula Alesbury Type ( ) [1 Spatula]</t>
  </si>
  <si>
    <t>Alesbury Type</t>
  </si>
  <si>
    <t>Spatula</t>
  </si>
  <si>
    <t>Vaginal Spatula Alesbury Type ( ) [500 Spatula]</t>
  </si>
  <si>
    <t>Vancomycin 500mg (Vial) [10 mL]</t>
  </si>
  <si>
    <t>Venlafaxine 150mg (Capsule) [30 Capsule]</t>
  </si>
  <si>
    <t>Venlafaxine 75mg (Tablet/Capsule) [30 Tablet / Capsule]</t>
  </si>
  <si>
    <t>Verapamil 240mg (Tablet CR) [30 Tablet]</t>
  </si>
  <si>
    <t>Verapamil 40mg (Tablet) [84 Tablet]</t>
  </si>
  <si>
    <t>Vial Tablet Polypropylene with hinged closure 100mL (Disposable) [1 Container]</t>
  </si>
  <si>
    <t>Vial Tablet Polypropylene with hinged closure 100mL (Disposable) [100 Container]</t>
  </si>
  <si>
    <t>Vial Tablet Polypropylene with hinged closure 20mL (Disposable) [100 Container]</t>
  </si>
  <si>
    <t>Vial Tablet Polypropylene with hinged closure 50mL (Disposable) [1 Container]</t>
  </si>
  <si>
    <t>Vial Tablet Polypropylene with hinged closure 50mL (Disposable) [100 Container]</t>
  </si>
  <si>
    <t>Visor Disposable Polyester Film With Head-Band . ( ) [1 Unit]</t>
  </si>
  <si>
    <t>Vitamin A (Retinol) 100.000IU (Capsule) [50 Capsule]</t>
  </si>
  <si>
    <t>100.000IU</t>
  </si>
  <si>
    <t>Vitamin A (Retinol) 200.000IU (Capsule) [50 Capsule]</t>
  </si>
  <si>
    <t>200.000IU</t>
  </si>
  <si>
    <t>Vitamin A (Retinol) 50.000IU (Capsule) [50 Capsule]</t>
  </si>
  <si>
    <t>50.000IU</t>
  </si>
  <si>
    <t>Vitamin B Complex IM/IV BP (Ampoule) [10 mL]</t>
  </si>
  <si>
    <t>Vitamin B1 (Thiamine HCl) 100mg (Tablet) [28 Tablet]</t>
  </si>
  <si>
    <t>Vitamin B1 (Thiamine HCL) 100mg/mL (Ampoule) [1 Vial]</t>
  </si>
  <si>
    <t>Vitamin B12 (Cyanocobalamin) 1mg/mL (Ampoule) [1 mL]</t>
  </si>
  <si>
    <t>Vitamin B6 (Pyridoxine) 25mg (Tablet) [100 Tablet]</t>
  </si>
  <si>
    <t>Vitamin B6 (Pyridoxine) 25mg (Tablet) [28 Tablet]</t>
  </si>
  <si>
    <t>Vitamin C (Ascorbic Acid) 100mg/mL (Ampoule) [5 mL]</t>
  </si>
  <si>
    <t>Vitamin K1 (Phytomenadione) 10mg/1mL (Ampoule) [1 Ampoule]</t>
  </si>
  <si>
    <t>Vitamin K1 (Phytomenadione) 2mg/0.2mL (Ampoule) [1 Amp]</t>
  </si>
  <si>
    <t>2mg/0.2mL</t>
  </si>
  <si>
    <t>Vitamins, Multiple BP (Drops, Oral) [25 mL]</t>
  </si>
  <si>
    <t>Drops, Oral</t>
  </si>
  <si>
    <t>Vitamins, Multiple BP (Syrup) [100 mL]</t>
  </si>
  <si>
    <t>Warfarin 5mg (Tablet) [100 Tablet]</t>
  </si>
  <si>
    <t>Warfarin Sodium 5mg (Tablet ) [28 Tablet]</t>
  </si>
  <si>
    <t>Water for Injection BP (Vial) [10 mL]</t>
  </si>
  <si>
    <t>Water for Irrigation (Pour water) . (Plastic) [1000ml Bag]</t>
  </si>
  <si>
    <t>Plastic</t>
  </si>
  <si>
    <t>1000ml</t>
  </si>
  <si>
    <t>Water for Irrigation (Pour water) BP (Bottle) [1000 mL]</t>
  </si>
  <si>
    <t>Wrap Double Ster. Med Woven 1200X1200mm () [120 Set]</t>
  </si>
  <si>
    <t>1200X1200mm</t>
  </si>
  <si>
    <t>Wrap Double Sterilization Medical Non Woven Regular 900X900mm (Unit) [240 Unit]</t>
  </si>
  <si>
    <t>Zidovudine 100mg (Capsule) [100 Capsule]</t>
  </si>
  <si>
    <t>Zidovudine 300mg (Tablet) [56 Tablet]</t>
  </si>
  <si>
    <t>Zidovudine 50mg/5mL (Syrup) [200 mL]</t>
  </si>
  <si>
    <t>Zinc and Castor Oil BP (Ointment) [25 gm]</t>
  </si>
  <si>
    <t>Zinc Picolinate 50mg/5ml (Syrup) [150 mL]</t>
  </si>
  <si>
    <t>50mg/5ml</t>
  </si>
  <si>
    <t>Zoledronic acid  4mg (Vial) [1 Vial]</t>
  </si>
  <si>
    <t>Zuclopenthixol Acetate 50mg/mL (Ampoule) [1 mL]</t>
  </si>
  <si>
    <t>Zuclopenthixol Decanoate 200mg/mL (Vial) [1 mL]</t>
  </si>
  <si>
    <t>5-Fluorouracil 1000mg/20ml (Injection, Sol) [ ]</t>
  </si>
  <si>
    <t>1000mg/20ml</t>
  </si>
  <si>
    <t>5-Fluorouracil 5000mg/20ml (Injection, Sol) [ ]</t>
  </si>
  <si>
    <t>5000mg/20ml</t>
  </si>
  <si>
    <t>5-Fluorouracil 50mg/mL (Vial) [1 Vial]</t>
  </si>
  <si>
    <t>5-Fluorouracil 50mg/mL (Vial) [10 mL]</t>
  </si>
  <si>
    <t>Acarbose 50mg (Tablet) [90 Tablet]</t>
  </si>
  <si>
    <t>0513/01</t>
  </si>
  <si>
    <t>Acetazolamide 250mg (Tablet) [1 Tablet]</t>
  </si>
  <si>
    <t>0512/01</t>
  </si>
  <si>
    <t>Acetazolamide 250mg (Tablet) [100 Tablet]</t>
  </si>
  <si>
    <t>0512/24</t>
  </si>
  <si>
    <t>P1</t>
  </si>
  <si>
    <t>Acetazolamide 250mg (Tablet) [24 Tablet]</t>
  </si>
  <si>
    <t>0512/28</t>
  </si>
  <si>
    <t>Acetazolamide 250mg (Tablet) [28 Tablet]</t>
  </si>
  <si>
    <t>0512/04</t>
  </si>
  <si>
    <t>Acetazolamide 250mg (Tablet) [4 Tablet]</t>
  </si>
  <si>
    <t>0512/56</t>
  </si>
  <si>
    <t>Acetazolamide 250mg (Tablet) [56 Tablet]</t>
  </si>
  <si>
    <t>0512/09</t>
  </si>
  <si>
    <t>Acetazolamide 250mg (Tablet) [9 Tablet]</t>
  </si>
  <si>
    <t>Acetic Acid BP (Liquid, External) [1 mL]</t>
  </si>
  <si>
    <t>3247/100</t>
  </si>
  <si>
    <t>Acetic Acid BP (Liquid, External) [100 mL]</t>
  </si>
  <si>
    <t>Acetic Acid BP (Liquid, External) [500 mL]</t>
  </si>
  <si>
    <t>Acetic Acid in Sodium Chloride 1% (Ear Drops) [1 Bottle]</t>
  </si>
  <si>
    <t>Acetone BP (Liquid, External) [500 mL]</t>
  </si>
  <si>
    <t>Acetylcholine 20mg (Ophthalmic Solution) [2 mL]</t>
  </si>
  <si>
    <t>Acetylcysteine 200mg (Tablet) [25 Tablet]</t>
  </si>
  <si>
    <t>Acitretin 10mg (Capsule) [30 Capsule]</t>
  </si>
  <si>
    <t>Acitretin 25mg (Capsule) [30 Capsule]</t>
  </si>
  <si>
    <t>Acriflavine/Proflavine 0.1% (Emulsion ) [100 mL]</t>
  </si>
  <si>
    <t xml:space="preserve">Emulsion </t>
  </si>
  <si>
    <t>Acyclovir 250mg (Vial) [1 Vial]</t>
  </si>
  <si>
    <t>Acyclovir 3% (Eye Ointment) [4.5 gm]</t>
  </si>
  <si>
    <t>4.5</t>
  </si>
  <si>
    <t>0427OLD</t>
  </si>
  <si>
    <t>Acyclovir 5% (Cream) [2 gm]</t>
  </si>
  <si>
    <t>Adhesive Remover For Stoma Use; 37443 ( ) [1 Sachet]</t>
  </si>
  <si>
    <t>Adhesive Remover Wipe  (Sachet) [30 Sachet]</t>
  </si>
  <si>
    <t>Admin Set 15 Drops/mL &amp; 18Gx19mm (Set) [1 Set]</t>
  </si>
  <si>
    <t>15 Drops/mL &amp; 18Gx19mm</t>
  </si>
  <si>
    <t>USE CODE 6204</t>
  </si>
  <si>
    <t>Admin Set Blood Infusomat 10 Drop ( ) [1 Set]</t>
  </si>
  <si>
    <t>Blood Infusomat 10 Drop</t>
  </si>
  <si>
    <t>Admin Set Blood Paediatric 20drops/ml (Surgical) [1 Unit]</t>
  </si>
  <si>
    <t>Blood Paediatric 20drops/ml</t>
  </si>
  <si>
    <t>Admin Set Control Volume (Buretrol) ( ) [1 Set]</t>
  </si>
  <si>
    <t>Control Volume (Buretrol)</t>
  </si>
  <si>
    <t>Admin Set Control Volume 10mL Paed Y 60D (.) [1 Set]</t>
  </si>
  <si>
    <t>Control Volume 10mL Paed Y 60D</t>
  </si>
  <si>
    <t>Admin Set Fluid Membrane ( ) [1 Set]</t>
  </si>
  <si>
    <t>Fluid Membrane</t>
  </si>
  <si>
    <t>Admin Set Fluid Membrane (.) [1 Set]</t>
  </si>
  <si>
    <t>Admin Set Infusomat For Transfusion with Blood Filter 250cm (Set) [1 Set]</t>
  </si>
  <si>
    <t>250cm</t>
  </si>
  <si>
    <t>Admin Set Infusomat Space Line With 1 Needle Free Valves 300cm (Set) [1 Set]</t>
  </si>
  <si>
    <t>300cm</t>
  </si>
  <si>
    <t>Admin Set Infusomat Space Line With 2 Needle Free Valves 300cm (Set) [1 Set]</t>
  </si>
  <si>
    <t>Admin Set Intradrop Air Vsy Diabolo ( ) [1 Set]</t>
  </si>
  <si>
    <t>Intradrop Air Vsy Diabolo</t>
  </si>
  <si>
    <t>Admin Set Sol Y-Type With Drainage Tube ( ) [1 Set]</t>
  </si>
  <si>
    <t>Sol Y-Type With Drainage Tube</t>
  </si>
  <si>
    <t>Admin Set Vented IV Use With Paclitaxel DEHP Free Y-Site 20mL ( ) [1 Set]</t>
  </si>
  <si>
    <t>Admin Set With Fixed Needle 18G x 19mm, 20Drops/ml Mini Bag Sys.2 Y-Sites ( ) [1 Set]</t>
  </si>
  <si>
    <t>Mini Bag Sys.2 Y-Sites</t>
  </si>
  <si>
    <t>Admin Set, Infusomat, Space Line With 2 Needle Free Valves 300cm (Needle) [1 Needle]</t>
  </si>
  <si>
    <t>Aerosol Inhaler, space device Adult (Device) [1 Device]</t>
  </si>
  <si>
    <t>MOVE TO 5305</t>
  </si>
  <si>
    <t>Airway Pharyngeal 5 ( ) [1 Airway]</t>
  </si>
  <si>
    <t>Albendazole 200mg (Tablet) [2 Tablet]</t>
  </si>
  <si>
    <t>Albendazole 400mg (Tablet) [500 Tablet]</t>
  </si>
  <si>
    <t>Albumin, Human 20% (Bottle) [50 mL]</t>
  </si>
  <si>
    <t>Alcohol 50% (Surface Spray) [500 mL]</t>
  </si>
  <si>
    <t>Surface Spray</t>
  </si>
  <si>
    <t>Alcohol 70% (Surface Spray) [500 mL]</t>
  </si>
  <si>
    <t>0292/01</t>
  </si>
  <si>
    <t>Alcohol 96% (Liquid, External) [1 mL]</t>
  </si>
  <si>
    <t>Alcohol 96% (Liquid, External) [20 Litre]</t>
  </si>
  <si>
    <t>Alcohol 96% (Liquid, External) [500 mL]</t>
  </si>
  <si>
    <t>Alcuronium Chloride  10mg/2mL (Ampoule) [1 Ampoule]</t>
  </si>
  <si>
    <t>10mg/2mL</t>
  </si>
  <si>
    <t>Alendronate Na 10mg (Tablet) [30 Tablet]</t>
  </si>
  <si>
    <t>Alfacalcidol 0.25mcg (Capsule) [30 Capsule]</t>
  </si>
  <si>
    <t>0.25mcg</t>
  </si>
  <si>
    <t>Alfacalcidol 0.2mcg/mL (Drops, Oral) [60 mL]</t>
  </si>
  <si>
    <t>0.2mcg/mL</t>
  </si>
  <si>
    <t>Alfacalcidol 1mcg (Capsule) [30 Capsule]</t>
  </si>
  <si>
    <t>1mcg</t>
  </si>
  <si>
    <t>Alfentanil 0.5mg/mL (Ampoule) [2mL Ampoule]</t>
  </si>
  <si>
    <t>Alprostadil 0.5mg/1mL (Ampoule) [1mL Ampoule]</t>
  </si>
  <si>
    <t>Alprostadil 20mcg (Injection, Sol) [ ]</t>
  </si>
  <si>
    <t>Alteplase (Plasminogen Activator, Recombinant Human Tissue-Type) 50mg (Injection, Sol) [1 Vial]</t>
  </si>
  <si>
    <t>Alterna Convex Base Plate  60mm (Plate) [4 Plate]</t>
  </si>
  <si>
    <t>60mm</t>
  </si>
  <si>
    <t>Alterna Maxi Open Transparent . (Bag) [30 Bag]</t>
  </si>
  <si>
    <t>Alu-Hydroxide BP (Mixture) [100 mL]</t>
  </si>
  <si>
    <t>Alu-Hydroxide BP (Mixture) [350 mL]</t>
  </si>
  <si>
    <t>Alu-Hydroxide BP (Mixture) [500 mL]</t>
  </si>
  <si>
    <t>0583/01</t>
  </si>
  <si>
    <t>Alu-Hydroxide,Mg-Trisil 250mg/500mg (Tablet) [1 Tablet]</t>
  </si>
  <si>
    <t>250mg/500mg</t>
  </si>
  <si>
    <t>0583/10</t>
  </si>
  <si>
    <t>Alu-Hydroxide,Mg-Trisil 250mg/500mg (Tablet) [10 Tablet]</t>
  </si>
  <si>
    <t>0583/15</t>
  </si>
  <si>
    <t>Alu-Hydroxide,Mg-Trisil 250mg/500mg (Tablet) [15 Tablet]</t>
  </si>
  <si>
    <t>0583/20</t>
  </si>
  <si>
    <t>Alu-Hydroxide,Mg-Trisil 250mg/500mg (Tablet) [20 Tablet]</t>
  </si>
  <si>
    <t>0583/24</t>
  </si>
  <si>
    <t>Alu-Hydroxide,Mg-Trisil 250mg/500mg (Tablet) [24 Tablet]</t>
  </si>
  <si>
    <t>0583/28</t>
  </si>
  <si>
    <t>Alu-Hydroxide,Mg-Trisil 250mg/500mg (Tablet) [28 Tablet]</t>
  </si>
  <si>
    <t>0583/30 W/S</t>
  </si>
  <si>
    <t>Alu-Hydroxide,Mg-Trisil 250mg/500mg (Tablet) [30 Tablet]</t>
  </si>
  <si>
    <t>Alu-Hydroxide,Mg-Trisil 250mg/500mg (Tablet) [500 Tablet]</t>
  </si>
  <si>
    <t>Alu-Hydroxide,Mg-Trisil 250mg/500mg (Tablet) [96 Tablet]</t>
  </si>
  <si>
    <t>Alu-Hydroxide,Mg-Trisil 500mg (Tablet) [24 Tablet]</t>
  </si>
  <si>
    <t>Amantadine 100mg (Capsule) [20 Capsule]</t>
  </si>
  <si>
    <t>Amethocaine Hcl 1% (Cream) [25 gm]</t>
  </si>
  <si>
    <t>Amin Set (For use with Volumetr) Fluid 60Drop/mL ( ) [1 Set]</t>
  </si>
  <si>
    <t>Amino Acid &amp; Comb  (TPN) [1 Bag]</t>
  </si>
  <si>
    <t>TPN</t>
  </si>
  <si>
    <t>MOTIVATION</t>
  </si>
  <si>
    <t>RT299/06</t>
  </si>
  <si>
    <t>Amino Acid &amp; Comb  (TPN) [2000 mL]</t>
  </si>
  <si>
    <t>Amino Acid &amp; Comb 1 (TPN) [1 Bag]</t>
  </si>
  <si>
    <t>Amino Acid &amp; Comb 3011XA (TPN) [1 Bag]</t>
  </si>
  <si>
    <t>3011XA</t>
  </si>
  <si>
    <t>Amino Acid &amp; Comb Itn 103 Baby (TPN) [1 Bag]</t>
  </si>
  <si>
    <t>Itn 103 Baby</t>
  </si>
  <si>
    <t>Amino Acid &amp; Comb ITN 104 (TPN) [ ]</t>
  </si>
  <si>
    <t>ITN 104</t>
  </si>
  <si>
    <t>Amino Acid &amp; Comb ITN BABY 105 (TPN) [ ]</t>
  </si>
  <si>
    <t>ITN BABY 105</t>
  </si>
  <si>
    <t>Amino Acid &amp; Comb N6-900 (TPN) [ ]</t>
  </si>
  <si>
    <t>N6-900</t>
  </si>
  <si>
    <t>Amino Acid Solution 8.5% (14g N) (TPN) [500ml Bag]</t>
  </si>
  <si>
    <t>8.5% (14g N)</t>
  </si>
  <si>
    <t>500ml</t>
  </si>
  <si>
    <t>Amino Acid Solution with Electrolytes 5.5% (TPN) [1000ml Bag]</t>
  </si>
  <si>
    <t>5.5%</t>
  </si>
  <si>
    <t>Amino Acid Solution with Electrolytes 8.5% (14g N) (TPN) [1000 mL]</t>
  </si>
  <si>
    <t>QUOTE</t>
  </si>
  <si>
    <t>Amino Acid, Comb.  (TPN) [2000 mL]</t>
  </si>
  <si>
    <t>Aminoglutethimide 250mg (Tablet) [100 Tablet]</t>
  </si>
  <si>
    <t>Aminosalicylic acid  4g (Granules) [30 Sachet]</t>
  </si>
  <si>
    <t>4g</t>
  </si>
  <si>
    <t>Amiodarone 200mg (Tablet) [1 Tablet]</t>
  </si>
  <si>
    <t>Amisulpiride 50mg (Tablet) [30 Tablet]</t>
  </si>
  <si>
    <t>0518/01</t>
  </si>
  <si>
    <t>Amitriptyline 10mg (Tablet) [1 Tablet]</t>
  </si>
  <si>
    <t>Amitriptyline 10mg (Tablet) [100 Tablet]</t>
  </si>
  <si>
    <t>0518/14</t>
  </si>
  <si>
    <t>Amitriptyline 10mg (Tablet) [14 Tablet]</t>
  </si>
  <si>
    <t>0518/28</t>
  </si>
  <si>
    <t>0518/30 W/S</t>
  </si>
  <si>
    <t>Amitriptyline 10mg (Tablet) [30 Tablet]</t>
  </si>
  <si>
    <t>Amitriptyline 10mg (Tablet) [500 Tablet]</t>
  </si>
  <si>
    <t>0518/56</t>
  </si>
  <si>
    <t>Amitriptyline 10mg (Tablet) [56 Tablet]</t>
  </si>
  <si>
    <t>0518/84</t>
  </si>
  <si>
    <t>Amitriptyline 10mg (Tablet) [84 Tablet]</t>
  </si>
  <si>
    <t>Amitriptyline 25mg (Tablet) [1 Tablet]</t>
  </si>
  <si>
    <t>0519/01</t>
  </si>
  <si>
    <t>Amitriptyline 25mg (Tablet) [100 Tablet]</t>
  </si>
  <si>
    <t>Amitriptyline 25mg (Tablet) [168 Tablet]</t>
  </si>
  <si>
    <t>0519/28</t>
  </si>
  <si>
    <t>0519/30 W/S</t>
  </si>
  <si>
    <t>Amitriptyline 25mg (Tablet) [30 Tablet]</t>
  </si>
  <si>
    <t>0519/56OLD</t>
  </si>
  <si>
    <t>Amitriptyline 25mg (Tablet) [84 Tablet]</t>
  </si>
  <si>
    <t>Amlodipine 5mg (Tablet) [1 Tablet]</t>
  </si>
  <si>
    <t>Amoxycillin 250mg (Capsule) [100 Capsule]</t>
  </si>
  <si>
    <t>2638/15</t>
  </si>
  <si>
    <t>2827/30</t>
  </si>
  <si>
    <t>Amoxycillin 250mg (Capsule) [30 Capsule]</t>
  </si>
  <si>
    <t>Amoxycillin 250mg (Capsule) [500 Capsule]</t>
  </si>
  <si>
    <t>Amoxycillin 500mg (Capsule) [100 Capsule]</t>
  </si>
  <si>
    <t>Amphotericin B 10mg (Lozenges) [20 Lozenge]</t>
  </si>
  <si>
    <t>Lozenge</t>
  </si>
  <si>
    <t>Lozenges</t>
  </si>
  <si>
    <t>Antazoline, Tetrahydrozoline 0.5/0.4mg/mL. (Eye Drops) [10 mL]</t>
  </si>
  <si>
    <t>0.5/0.4mg/mL.</t>
  </si>
  <si>
    <t>Applicator Haemolysis ( ) [1 Applicator]</t>
  </si>
  <si>
    <t>Haemolysis</t>
  </si>
  <si>
    <t>Applicator</t>
  </si>
  <si>
    <t>Applicator Haemolysis ( ) [100 Applicator]</t>
  </si>
  <si>
    <t>Applicator Orange Stick ( ) [1 Applicator]</t>
  </si>
  <si>
    <t>Orange Stick</t>
  </si>
  <si>
    <t>Applicator Orange Stick ( ) [500 Applicator]</t>
  </si>
  <si>
    <t>Apraclonidine Hcl 5mg/mL. (Eye Drops) [10. mL]</t>
  </si>
  <si>
    <t>10.</t>
  </si>
  <si>
    <t>Aprepitant 125mg (Capsule) [5 Capsule]</t>
  </si>
  <si>
    <t>125mg</t>
  </si>
  <si>
    <t>Aprepitant 80mg (Capsule) [5 Capsule]</t>
  </si>
  <si>
    <t>80mg</t>
  </si>
  <si>
    <t>Aprepitant Combi pack 1x125mg &amp; 2x80mg . (Capsule) [3 Capsule]</t>
  </si>
  <si>
    <t>USE CODE 5789</t>
  </si>
  <si>
    <t>Arachis Oil, Dichlorbenzene, Chlorbutol BP (Ear Drops) [10 mL]</t>
  </si>
  <si>
    <t>Artemether,Lumefantrine 20/120mg (Tablet) [24 Tablet]</t>
  </si>
  <si>
    <t>20/120mg</t>
  </si>
  <si>
    <t>Aspirin Soluble 300mg (Tablet) [1 Tablet]</t>
  </si>
  <si>
    <t>Aspirin Soluble 300mg (Tablet) [10 Tablet]</t>
  </si>
  <si>
    <t>2291/100</t>
  </si>
  <si>
    <t>Aspirin Soluble 300mg (Tablet) [100 Tablet]</t>
  </si>
  <si>
    <t>2291/100 W/S</t>
  </si>
  <si>
    <t>Aspirin Soluble 300mg (Tablet) [1000 Tablet]</t>
  </si>
  <si>
    <t>2291/14</t>
  </si>
  <si>
    <t>2291/24</t>
  </si>
  <si>
    <t>Aspirin Soluble 300mg (Tablet) [24 Tablet]</t>
  </si>
  <si>
    <t>2291/28</t>
  </si>
  <si>
    <t>Aspirin Soluble 300mg (Tablet) [28 Tablet]</t>
  </si>
  <si>
    <t>2291/30 W/S</t>
  </si>
  <si>
    <t>Aspirin Soluble 300mg (Tablet) [30 Tablet]</t>
  </si>
  <si>
    <t>NEW PACKSZ</t>
  </si>
  <si>
    <t>2291/5000</t>
  </si>
  <si>
    <t>Aspirin Soluble 300mg (Tablet) [5000 Tablet]</t>
  </si>
  <si>
    <t>Aspirin soluble, Codeine 500/8mg (Tablet) [16 Tablet]</t>
  </si>
  <si>
    <t>500/8mg</t>
  </si>
  <si>
    <t>0520/01</t>
  </si>
  <si>
    <t>Aspirin soluble, Codeine 500mg/8mg (Tablet) [1 Tablet]</t>
  </si>
  <si>
    <t>500mg/8mg</t>
  </si>
  <si>
    <t>0520/10</t>
  </si>
  <si>
    <t>Aspirin soluble, Codeine 500mg/8mg (Tablet) [10 Tablet]</t>
  </si>
  <si>
    <t>0520/20</t>
  </si>
  <si>
    <t>Aspirin soluble, Codeine 500mg/8mg (Tablet) [20 Tablet]</t>
  </si>
  <si>
    <t>0520/30 W/S</t>
  </si>
  <si>
    <t>Aspirin soluble, Codeine 500mg/8mg (Tablet) [30 Tablet]</t>
  </si>
  <si>
    <t>Aspirin soluble, Codeine 500mg/8mg (Tablet) [500 Tablet]</t>
  </si>
  <si>
    <t>Atazanavir 200mg (Tablet/Capsule) [56/60 Tablet / Capsule]</t>
  </si>
  <si>
    <t>Atazanavir 300mg (Tablet/Capsule) [28/30 Tablet / Capsule]</t>
  </si>
  <si>
    <t xml:space="preserve">NOICN </t>
  </si>
  <si>
    <t>Atenolol 25mg (Tablet) [28 Tablet]</t>
  </si>
  <si>
    <t>Atorvastatin 20mg (Tablet) [1 Tablet]</t>
  </si>
  <si>
    <t>Atracurium 10mg/mL (Ampoule) [5 mL]</t>
  </si>
  <si>
    <t>Atropine Sulphate 1% (Eye Drops/Unit Dose) [1 Dose]</t>
  </si>
  <si>
    <t>USE CODE 0091</t>
  </si>
  <si>
    <t>Azathioprine 50mg (Tablet) [100 Tablet]</t>
  </si>
  <si>
    <t>Azithromycin 200mg/5mL (Suspension) [30 mL]</t>
  </si>
  <si>
    <t>Azithromycin 500mg (Injection, Sol) [1 Vial]</t>
  </si>
  <si>
    <t>Baclofen 10mg (Tablet) [1 Tablet]</t>
  </si>
  <si>
    <t>Baclofen 25mg (Tablet) [1 Tablet]</t>
  </si>
  <si>
    <t>Baclofen 25mg (Tablet) [30 Tablet]</t>
  </si>
  <si>
    <t>Baclofen 2mg/mL (Ampoule) [10 mL]</t>
  </si>
  <si>
    <t>Bag blood warming  ( ) [1 Bag]</t>
  </si>
  <si>
    <t xml:space="preserve"> NOSTRENGHT</t>
  </si>
  <si>
    <t>Bag Brown No  25 ( ) [1000 bag]</t>
  </si>
  <si>
    <t>No  25</t>
  </si>
  <si>
    <t>Bag Brown No  25 (Bag) [1 Bag]</t>
  </si>
  <si>
    <t>RT 143/99</t>
  </si>
  <si>
    <t>Bag Brown No  4 ( ) [500 bag]</t>
  </si>
  <si>
    <t>No  4</t>
  </si>
  <si>
    <t>Bag Brown No  4 (.) [1 Bag]</t>
  </si>
  <si>
    <t>RT143/99</t>
  </si>
  <si>
    <t>2553/500</t>
  </si>
  <si>
    <t>Bag Brown No  4 (Bag) [500 Bag]</t>
  </si>
  <si>
    <t>Bag mixing EVA TPN (LVP) [1 Bag]</t>
  </si>
  <si>
    <t>180158771-01</t>
  </si>
  <si>
    <t>Bag Paper for Steam Sterilization No 14  1020 ( ) [1 Bag]</t>
  </si>
  <si>
    <t>No 14  1020</t>
  </si>
  <si>
    <t>Bag Paper for Steam Sterilization No 14  1020 ( ) [1000 bag]</t>
  </si>
  <si>
    <t>180158734-01</t>
  </si>
  <si>
    <t>Bag Paper for Steam Sterilization Size 1 ( ) [1 Bag]</t>
  </si>
  <si>
    <t>Bag Paper for Steam Sterilization Size 1 ( ) [1000 bag]</t>
  </si>
  <si>
    <t>Bag Paper for Steam Sterilization Size 11 ( ) [1 Bag]</t>
  </si>
  <si>
    <t>Size 11</t>
  </si>
  <si>
    <t>Bag Paper for Steam Sterilization Size 11 ( ) [500 bag]</t>
  </si>
  <si>
    <t>180158744-01</t>
  </si>
  <si>
    <t>Bag Paper for Steam Sterilization Size 3 ( ) [1 Bag]</t>
  </si>
  <si>
    <t>Bag Paper for Steam Sterilization Size 3 ( ) [1000 bag]</t>
  </si>
  <si>
    <t>Bag Paper for Steam Sterilization Size 4 ( ) [1 Bag]</t>
  </si>
  <si>
    <t>Bag Paper for Steam Sterilization Size 4 ( ) [1000 bag]</t>
  </si>
  <si>
    <t>Bag Paper for Steam Sterilization Size 5 ( ) [1 Bag]</t>
  </si>
  <si>
    <t>Bag Paper for Steam Sterilization Size 5 ( ) [1000 bag]</t>
  </si>
  <si>
    <t>180158754-01</t>
  </si>
  <si>
    <t>Bag Paper for Steam Sterilization Size 7 ( ) [1 Bag]</t>
  </si>
  <si>
    <t>Bag Paper for Steam Sterilization Size 7 ( ) [1000 bag]</t>
  </si>
  <si>
    <t>Bag Paper for Steam Sterilization Size 8.0 ( ) [1000 bag]</t>
  </si>
  <si>
    <t>Bag Plastic Tablet White 104Mm X 120Mm Top Feed ( ) [5000 bag]</t>
  </si>
  <si>
    <t>Bag Plastic Tablet White 104mmx120mm Opa (.) [5000 Bag]</t>
  </si>
  <si>
    <t>104mmx120mm Opa</t>
  </si>
  <si>
    <t>Bag Plastic Tablet White 140mmx160mm (Bag) [5000 Bag]</t>
  </si>
  <si>
    <t xml:space="preserve">140mmx160mm </t>
  </si>
  <si>
    <t>Bag Tabs/Caps Resealable Conventional format overprint on face and back 104x160mm (Bag) [1000 Bag]</t>
  </si>
  <si>
    <t>104x160mm</t>
  </si>
  <si>
    <t>Bag Tabs/Caps Resealable matt white laquer overprint on face Size 1 104x100mm (Bag) [1000 Bag]</t>
  </si>
  <si>
    <t>Size 1 104x100mm</t>
  </si>
  <si>
    <t>Bag Tabs/Caps Resealable matt white laquer overprint on face Size 2 104x120mm (Bag) [1000 Bag]</t>
  </si>
  <si>
    <t>Size 2 104x120mm</t>
  </si>
  <si>
    <t>Bag Tabs/Caps Resealable matt white laquer overprint on face Size 3 104x160mm (Bag) [1000 Bag]</t>
  </si>
  <si>
    <t>Size 3 104x160mm</t>
  </si>
  <si>
    <t>Bag Urine Drainage dual Chamber Double Ended C PC ( ) [1 bag]</t>
  </si>
  <si>
    <t>dual Chamber Double Ended C PC</t>
  </si>
  <si>
    <t>Bag Urine Drainage Leg Bag  Long Tube 750mL (Bag) [1 bag]</t>
  </si>
  <si>
    <t>Long Tube 750mL</t>
  </si>
  <si>
    <t>Bag Urine Drainage Leg Bag  Short Tube 750mL ( ) [1 bag]</t>
  </si>
  <si>
    <t>Short Tube 750mL</t>
  </si>
  <si>
    <t>Bags Brown Paper Size Large (Bag) [1 Bag]</t>
  </si>
  <si>
    <t>Bags Brown Paper Size Medium (Bag) [1 Bag]</t>
  </si>
  <si>
    <t>Bags Brown Paper Size Small (Bag) [1 Bag]</t>
  </si>
  <si>
    <t>Bags Brown Paper Size X-Large (Bag) [1 Bag]</t>
  </si>
  <si>
    <t>Bags Tabs/Caps Resealable 60micron Taper-evident Format Matt White Laquer Overprint on Face Size 1 104x100mm (Bag) [1000 Bag]</t>
  </si>
  <si>
    <t>Band Personal Identification Adult Pink ( ) [1 Band]</t>
  </si>
  <si>
    <t>180012439-01</t>
  </si>
  <si>
    <t>Band Personal Identification Adult White ( ) [1 Band]</t>
  </si>
  <si>
    <t>Band Personal Identification Adult Yellow ( ) [1 Band]</t>
  </si>
  <si>
    <t>Band Personal Identification Neonate White ( ) [1 Band]</t>
  </si>
  <si>
    <t>Bandage Compression Vent Lestreflex 3600 ( ) [1 Roll]</t>
  </si>
  <si>
    <t>Lestreflex 3600</t>
  </si>
  <si>
    <t>Bandage Compression Vent Lestreflex 3600 (.) [1 Bandage]</t>
  </si>
  <si>
    <t>Bandage Compression, Flexible Co-hesive Elastic Wrap, Non-Adh, Self Adherent 25mmx4.5m (Surgical) [1 Bandage]</t>
  </si>
  <si>
    <t>25mmx4.5m</t>
  </si>
  <si>
    <t>Bandage Compression, Flexible Co-hesive Elastic Wrap, Non-Adh, Self Adherent 75mmx4.5m (Surgical) [1 Bandage]</t>
  </si>
  <si>
    <t>USE CODE 2097</t>
  </si>
  <si>
    <t>Bandage Conforming Knitted Polyester Gauze Type 75Mmx4.5M ( ) [1 Roll]</t>
  </si>
  <si>
    <t>Gauze Type 75Mmx4.5M</t>
  </si>
  <si>
    <t>Bandage Cotton Crepe 100Mmx4.5M 7144 Type 2 ( ) [ ]</t>
  </si>
  <si>
    <t>100Mmx4.5M 7144 Type 2</t>
  </si>
  <si>
    <t>Bandage Cotton Crepe 100Mmx4.5M 7144 Type 2 ( ) [1 Bandage]</t>
  </si>
  <si>
    <t>Bandage Cotton Crepe 150mmx4.5m (Unit) [1 Roll]</t>
  </si>
  <si>
    <t>Bandage Cotton Crepe 50Mmx4.5M 7141 ( ) [1 Roll]</t>
  </si>
  <si>
    <t>50Mmx4.5M 7141</t>
  </si>
  <si>
    <t>Bandage Light Support Cotton Crepe 75mmx4.5m (Unit) [1 Roll]</t>
  </si>
  <si>
    <t>Bandage P. O. P. Roll Type 1 150Mmx3.5M 1223 ( ) [1 Roll]</t>
  </si>
  <si>
    <t>150Mmx3.5M 1223</t>
  </si>
  <si>
    <t>Bandage P. O. P. Roll Type 1 200Mmx3.5M 1224 ( ) [1 Roll]</t>
  </si>
  <si>
    <t>200Mmx3.5M 1224</t>
  </si>
  <si>
    <t>Bandage P. O. P. Roll Type 1 75Mmx3.5M 1221 ( ) [1 Roll]</t>
  </si>
  <si>
    <t>75Mmx3.5M 1221</t>
  </si>
  <si>
    <t>Bandage P. O. P. Roll Type 2 100Mmx3.5M 1222NI ( ) [1 Roll]</t>
  </si>
  <si>
    <t>100Mmx3.5M 1222NI</t>
  </si>
  <si>
    <t>Bandage P. O. P. Roll Type 2 100Mmx3.5M 1222NI ( ) [12 Roll]</t>
  </si>
  <si>
    <t>Bandage P. O. P. Roll Type 2 50Mmx3m 1220Nl ( ) [1 Roll]</t>
  </si>
  <si>
    <t>50Mmx3m 1220Nl</t>
  </si>
  <si>
    <t>Bandage Porous Elast.Adh 25Mmx3m 07253 (Unit) [1 Roll]</t>
  </si>
  <si>
    <t>25Mmx3m 07253</t>
  </si>
  <si>
    <t>Bandage Porous Elast.Adh 50mmx2.7m ( ) [1 Roll]</t>
  </si>
  <si>
    <t>50mmx2.7m</t>
  </si>
  <si>
    <t>0704/01</t>
  </si>
  <si>
    <t>Bandage Retention Tubular Large (Adaptic Digit) ( ) [10 Dressing]</t>
  </si>
  <si>
    <t>Large (Adaptic Digit)</t>
  </si>
  <si>
    <t>Bandage Retention Tubular Sz 2  20Mm 10M ( ) [1 Roll]</t>
  </si>
  <si>
    <t>Sz 2  20Mm 10M</t>
  </si>
  <si>
    <t>Bandage Retention Tubular Sz 3  25Mm 10M ( ) [1 Roll]</t>
  </si>
  <si>
    <t>Sz 3  25Mm 10M</t>
  </si>
  <si>
    <t>Bandage Retention Tubular Sz 6  75mm 10M ( ) [1 Roll]</t>
  </si>
  <si>
    <t>Sz 6  75mm 10M</t>
  </si>
  <si>
    <t>Bandage Retention White Open Wov 100Mmx5m (4546)4578 (.) [1 Roll]</t>
  </si>
  <si>
    <t>100Mmx5m (4546)4578</t>
  </si>
  <si>
    <t>Bandage Retention White Open Wov 50Mmx5m (4541)4576 ( ) [12 Roll]</t>
  </si>
  <si>
    <t>50Mmx5m (4541)4576</t>
  </si>
  <si>
    <t>Bandage Retention White Open Wov 75Mmx5m (4542)4577 ( ) [1 Roll]</t>
  </si>
  <si>
    <t>75Mmx5m (4542)4577</t>
  </si>
  <si>
    <t>Bandage Trian.Non-Wov 900X1300mm ( ) [10 Bandage]</t>
  </si>
  <si>
    <t>Bandage Tubular Orthopaedic Stockinette 100Mmx25m ( ) [1 Roll]</t>
  </si>
  <si>
    <t>100Mmx25m</t>
  </si>
  <si>
    <t>Bandage Tubular Orthopaedic Stockinette 200Mmx25m ( ) [1 Roll]</t>
  </si>
  <si>
    <t>200Mmx25m</t>
  </si>
  <si>
    <t>Bandage Tubular Orthopaedic Stockinette 250Mmx25m ( ) [1 Roll]</t>
  </si>
  <si>
    <t>250Mmx25m</t>
  </si>
  <si>
    <t>Bandage Tubular Orthopaedic Stockinette 50Mmx25m ( ) [1 Roll]</t>
  </si>
  <si>
    <t>50Mmx25m</t>
  </si>
  <si>
    <t>Bandage Tubular Orthopaedic Stockinette 80Mmx25m ( ) [1 Roll]</t>
  </si>
  <si>
    <t>80Mmx25m</t>
  </si>
  <si>
    <t>Bandage White Open Wov 100Mmx5m (4546)4578 ( ) [12 Roll]</t>
  </si>
  <si>
    <t>Bandage White Open Wov 50Mmx5m (4541)4576 ( ) [1 Roll]</t>
  </si>
  <si>
    <t>Bandage White Open Wov 75Mmx5m (4542)4577 ( ) [1 Roll]</t>
  </si>
  <si>
    <t>Barium Sulphate 100% (Powder) [1 Bottle]</t>
  </si>
  <si>
    <t>Barium Sulphate 4.9187G/100G (Powder) [1 Bag]</t>
  </si>
  <si>
    <t>4.9187G/100G</t>
  </si>
  <si>
    <t>Barium Sulphate 96.3045G (Powder) [ ]</t>
  </si>
  <si>
    <t>96.3045G</t>
  </si>
  <si>
    <t>Barium Sulphate 98g (Powder, Internal) [1 Bottle]</t>
  </si>
  <si>
    <t>98g</t>
  </si>
  <si>
    <t>Powder, Internal</t>
  </si>
  <si>
    <t>Barium Sulphate BP (Enema) [1 Kit]</t>
  </si>
  <si>
    <t>Base Plate With Belt Ears Flex 70mm ( ) [10 Flange]</t>
  </si>
  <si>
    <t>70mm</t>
  </si>
  <si>
    <t>Base Plate With Belt Ears Standard 50mm ( ) [5 Flange]</t>
  </si>
  <si>
    <t>50mm</t>
  </si>
  <si>
    <t>Base Plate With Belt Ears Standard 60mm ( ) [5 Flange]</t>
  </si>
  <si>
    <t>Beclomethasone Diproprionate 50mcg (Inhaler) [200 Dose]</t>
  </si>
  <si>
    <t>Bedaquiline 100mg (Tablet) [188 Tablet]</t>
  </si>
  <si>
    <t>Benzathine, Procaine, Benzyl Penicillin G 1.2MU (Vial) [1 Vial]</t>
  </si>
  <si>
    <t>Benzathine, Procaine, Benzyl Penicillin G 6mu (Vial) [1 Vial]</t>
  </si>
  <si>
    <t>6mu</t>
  </si>
  <si>
    <t>Benzoic Acid, Salicylic Acid 6%/3% (Ointment) [25 gm]</t>
  </si>
  <si>
    <t>6%/3%</t>
  </si>
  <si>
    <t>NOT CODED</t>
  </si>
  <si>
    <t>Benzoin Tincture co BP (Tincture) [100 mL]</t>
  </si>
  <si>
    <t>Benzydamine Hcl 22.5mg/15mL (Mouth Spray) [30 mL]</t>
  </si>
  <si>
    <t>22.5mg/15mL</t>
  </si>
  <si>
    <t>Mouth Spray</t>
  </si>
  <si>
    <t>wrong nsn</t>
  </si>
  <si>
    <t>Benzylpenicillin Na 5MU (Vial) [1 Vial]</t>
  </si>
  <si>
    <t>5MU</t>
  </si>
  <si>
    <t>Beractant Total Phospholipids 100mg/4mL (Vial) [4mL Vial]</t>
  </si>
  <si>
    <t>100mg/4mL</t>
  </si>
  <si>
    <t>Beractant Total Phospholipids 200mg/8mL (Vial) [8mL Vial]</t>
  </si>
  <si>
    <t>200mg/8mL</t>
  </si>
  <si>
    <t>8mL</t>
  </si>
  <si>
    <t>0432OLD</t>
  </si>
  <si>
    <t>Betamethasone 0.1% (Cream) [15 gm]</t>
  </si>
  <si>
    <t>Betamethasone 0.1% (Scalp Lotion) [30 mL]</t>
  </si>
  <si>
    <t>Scalp Lotion</t>
  </si>
  <si>
    <t>Betamethasone 0.5mg (Tablet) [100 Tablet]</t>
  </si>
  <si>
    <t>Betamethasone 0.6mg/5mL (Suspension) [100 mL]</t>
  </si>
  <si>
    <t>0.6mg/5mL</t>
  </si>
  <si>
    <t>Betamethasone Disodium Phos &amp; Betamethasone Acetate 3mg/mL (Injection, Sol) [1ml Vial]</t>
  </si>
  <si>
    <t>1ml</t>
  </si>
  <si>
    <t>Betamethasone Disodium Phos &amp; Betamethasone Acetate 3mg/mL (Injection, Sol) [5mL Vial]</t>
  </si>
  <si>
    <t>Betamethasone in 10% urea  (Cream) [500 gm]</t>
  </si>
  <si>
    <t>Betamethasone-17-Valerate 0.1% (Cream) [500 gm]</t>
  </si>
  <si>
    <t>Betamethasone-17-Valerate 0.1% (Ointment) [15 gm]</t>
  </si>
  <si>
    <t>Betamethasone-17-Valerate 0.1% (Ointment) [500 gm]</t>
  </si>
  <si>
    <t>Betaxolol 2.5mg/mL (Eye Drops) [5 mL]</t>
  </si>
  <si>
    <t>Bevacizumab 100mg/4mL (Ampoule) [1 Ampoule]</t>
  </si>
  <si>
    <t>Bicalutamide 50mg (Tablet) [30 Tablet]</t>
  </si>
  <si>
    <t>Biperiden 2mg (Tablet) [500 Tablet]</t>
  </si>
  <si>
    <t>Bisacodyl 10mg (Suppository) [10 Supp]</t>
  </si>
  <si>
    <t>0529/01</t>
  </si>
  <si>
    <t>Bisacodyl 5mg (Tablet) [1 Tablet]</t>
  </si>
  <si>
    <t>0529/10</t>
  </si>
  <si>
    <t>Bisacodyl 5mg (Tablet) [10 Tablet]</t>
  </si>
  <si>
    <t>Bisacodyl 5mg (Tablet) [200 Tablet]</t>
  </si>
  <si>
    <t>0529/28</t>
  </si>
  <si>
    <t>Bisacodyl 5mg (Tablet) [28 Tablet]</t>
  </si>
  <si>
    <t>Bismuth Subgallate Co 22.5/8,75/8,75/12,5/ (Ointment) [25 gm]</t>
  </si>
  <si>
    <t>22.5/8,75/8,75/12,5/</t>
  </si>
  <si>
    <t>Bismuth Subgallate Co 59/24/296mg (Suppository) [10 Supp]</t>
  </si>
  <si>
    <t>59/24/296mg</t>
  </si>
  <si>
    <t>Bismuth Subnitrate, Idodoform BP (Paste) [45 gm]</t>
  </si>
  <si>
    <t>Blade Scalpel Surgical No. 10 (Blade) [100 Blade]</t>
  </si>
  <si>
    <t>No. 10</t>
  </si>
  <si>
    <t>Blade Scalpel Surgical No. 11 ( ) [100 Blade]</t>
  </si>
  <si>
    <t>No. 11</t>
  </si>
  <si>
    <t>Blade Scalpel Surgical No. 12 ( ) [100 Blade]</t>
  </si>
  <si>
    <t>No. 12</t>
  </si>
  <si>
    <t>Blade Scalpel Surgical No. 15 ( ) [100 Blade]</t>
  </si>
  <si>
    <t>No. 15</t>
  </si>
  <si>
    <t>Blades Skin Graft (Humby) ( ) [10 Blade]</t>
  </si>
  <si>
    <t>(Humby)</t>
  </si>
  <si>
    <t>Bleomycin Sulfate 15u (Ampoule) [1 Ampoule]</t>
  </si>
  <si>
    <t>15u</t>
  </si>
  <si>
    <t>Blood Collection 15Gx25mm (Set) [1 Set]</t>
  </si>
  <si>
    <t>15Gx25mm</t>
  </si>
  <si>
    <t>Bloodletting Lancets With Safety Retractable Point For Use In Neonates Sterile Single Use 28G ( ) [100 Lancet]</t>
  </si>
  <si>
    <t>28G</t>
  </si>
  <si>
    <t>Bloodletting Lancets With Safety Retractable Point For Use In Paediatric Sterile Single Use 25G ( ) [100 Lancet]</t>
  </si>
  <si>
    <t>25G</t>
  </si>
  <si>
    <t>Body Bag With 3 Handles Each Side With Full Length Curved Zip Length 2.4m ( ) [1 Bag]</t>
  </si>
  <si>
    <t>Length 2.4m</t>
  </si>
  <si>
    <t>Bonewax Sterile . ( ) [12 unit]</t>
  </si>
  <si>
    <t>2190/100</t>
  </si>
  <si>
    <t>Bottle Amber Rectan Plastic 200ML ( ) [100 Bottle]</t>
  </si>
  <si>
    <t>200ML</t>
  </si>
  <si>
    <t>Bottle Amber Rectan Plastic 200mL ( ) [100 Bottle]</t>
  </si>
  <si>
    <t>Bottle Amber Round Plastic 500mL (Bottle) [1 Bottle]</t>
  </si>
  <si>
    <t>Bottle Medical Round Amber PVC with 28mm Spray Cap 500mL (Bottle) [1 Bottle]</t>
  </si>
  <si>
    <t>2192/100</t>
  </si>
  <si>
    <t>Bottle spray cap to fit bottles with screw neck size 28/400 500mL (Bottle) [1 Unit]</t>
  </si>
  <si>
    <t>Botulinum Toxin Type A 100u (Vial) [1 Each]</t>
  </si>
  <si>
    <t>100u</t>
  </si>
  <si>
    <t>Brimonidine Tartrate 2mg/mL (Eye Drops) [ ]</t>
  </si>
  <si>
    <t>0531/01</t>
  </si>
  <si>
    <t>Bromocriptine 2.5mg (Tablet) [1 Tablet]</t>
  </si>
  <si>
    <t>0531/13</t>
  </si>
  <si>
    <t>Bromocriptine 2.5mg (Tablet) [13 Tablet]</t>
  </si>
  <si>
    <t>Bromocriptine 2.5mg (Tablet) [30 Tablet]</t>
  </si>
  <si>
    <t>3608/30</t>
  </si>
  <si>
    <t>Brush Surgical Scrub Sterile Single Use ( ) [30 Brush]</t>
  </si>
  <si>
    <t>Brush</t>
  </si>
  <si>
    <t>Bud rayon/cotton 80Mm Autoclave Double Tipped ( ) [100 bud]</t>
  </si>
  <si>
    <t>80Mm Autoclave Double Tipped</t>
  </si>
  <si>
    <t>bud</t>
  </si>
  <si>
    <t>Budesonide 0.25mg/mL (Inhalant Solution) [2 mL]</t>
  </si>
  <si>
    <t>0.25mg/mL</t>
  </si>
  <si>
    <t>Budesonide 100mcg (Inhaler + spacer) [ ]</t>
  </si>
  <si>
    <t>Inhaler + spacer</t>
  </si>
  <si>
    <t>Budesonide 100mcg (Inhaler) [300 Dose]</t>
  </si>
  <si>
    <t>Budesonide 100mcg (Nasal Spray) [200 Dose]</t>
  </si>
  <si>
    <t>Budesonide 200mcg. (Inhaler + spacer) [300 Dose]</t>
  </si>
  <si>
    <t>200mcg.</t>
  </si>
  <si>
    <t>Budesonide 200mcg. (Inhaler) [300 Dose]</t>
  </si>
  <si>
    <t>Buffered Base BP (Cream) [500 gm]</t>
  </si>
  <si>
    <t>Bupivacaine 5mg/mL (Ampoule) [10mL Amp]</t>
  </si>
  <si>
    <t>Bupivacaine 5mg/mL (Ampoule) [4mL Amp]</t>
  </si>
  <si>
    <t>Bupivacaine, Adrenalin 5mg/5mcg/mL (Ampoule) [20mL Amp]</t>
  </si>
  <si>
    <t>5mg/5mcg/mL</t>
  </si>
  <si>
    <t>Buprenorphine 2mg (Tablet) [7 Tablet]</t>
  </si>
  <si>
    <t>Buprenorphine 8mg (Tablet) [7 Tablet]</t>
  </si>
  <si>
    <t>8mg</t>
  </si>
  <si>
    <t>18-177-3966</t>
  </si>
  <si>
    <t>Buserelin acetate 9.9mg (Injection, Sol) [1 vial]</t>
  </si>
  <si>
    <t>9.9mg</t>
  </si>
  <si>
    <t>vial</t>
  </si>
  <si>
    <t>Caffeine BP (Powder) [100 Gram]</t>
  </si>
  <si>
    <t>Calcitriol 0.25mcg (Tablet) [30 Tablet]</t>
  </si>
  <si>
    <t>Calcium Carbonate equ. elem.Ca 500mg (Tablet) [10 Tablet]</t>
  </si>
  <si>
    <t>Calcium Carbonate, Glycine 420mg/180mg (Tablet) [1 Tablet]</t>
  </si>
  <si>
    <t>420mg/180mg</t>
  </si>
  <si>
    <t>Calcium Carbonate, Glycine 420mg/180mg (Tablet) [300 Tablet]</t>
  </si>
  <si>
    <t>3287/56</t>
  </si>
  <si>
    <t>Calcium Carbonate, Glycine 420mg/180mg (Tablet) [56 Tablet]</t>
  </si>
  <si>
    <t>Calcium Carbonate, Glycine 420mg/180mg (Tablet) [84 Tablet]</t>
  </si>
  <si>
    <t>Calcium Chloride 10% (Ampoule) [10 mL]</t>
  </si>
  <si>
    <t>Calcium Folinate 100mg (Injection, Sol) [1 Amp]</t>
  </si>
  <si>
    <t>Calcium Folinate 15mg (Tablet) [10 Tablet]</t>
  </si>
  <si>
    <t>15mg</t>
  </si>
  <si>
    <t>Calcium Folinate 200mg/20ml (Injection, Sol) [1 Vial]</t>
  </si>
  <si>
    <t>200mg/20ml</t>
  </si>
  <si>
    <t>Calcium Folinate 300mg/30ml (Injection, Sol) [1 Vial]</t>
  </si>
  <si>
    <t>300mg/30ml</t>
  </si>
  <si>
    <t>Calcium Folinate 50mg (Vial) [1 Each]</t>
  </si>
  <si>
    <t>0532/01</t>
  </si>
  <si>
    <t>Calcium Gluconate 300mg (Tablet) [1 Tablet]</t>
  </si>
  <si>
    <t>0532/100</t>
  </si>
  <si>
    <t>Calcium Gluconate 300mg (Tablet) [100 Tablet]</t>
  </si>
  <si>
    <t>0532/100 W/S</t>
  </si>
  <si>
    <t>Calcium Gluconate 300mg (Tablet) [1000 Tablet]</t>
  </si>
  <si>
    <t>0532/112</t>
  </si>
  <si>
    <t>Calcium Gluconate 300mg (Tablet) [112 Tablet]</t>
  </si>
  <si>
    <t>0532/140</t>
  </si>
  <si>
    <t>Calcium Gluconate 300mg (Tablet) [140 Tablet]</t>
  </si>
  <si>
    <t>0532/28</t>
  </si>
  <si>
    <t>Calcium Gluconate 300mg (Tablet) [28 Tablet]</t>
  </si>
  <si>
    <t>0532/30</t>
  </si>
  <si>
    <t>Calcium Gluconate 300mg (Tablet) [30 Tablet]</t>
  </si>
  <si>
    <t>0532/50</t>
  </si>
  <si>
    <t>Calcium Gluconate 300mg (Tablet) [50 Tablet]</t>
  </si>
  <si>
    <t>0532/56</t>
  </si>
  <si>
    <t>Calcium Gluconate 300mg (Tablet) [56 Tablet]</t>
  </si>
  <si>
    <t>0532/84</t>
  </si>
  <si>
    <t>Calcium Gluconate 300mg (Tablet) [84 Tablet]</t>
  </si>
  <si>
    <t>Calcium Salt, Providing elemental Calcium 168-240mg (Tablet chewable) [168 Tablet]</t>
  </si>
  <si>
    <t>168-240mg</t>
  </si>
  <si>
    <t>Tablet chewable</t>
  </si>
  <si>
    <t>Campaign: Needle Hypodermic 23G X 1" (Blue) ( ) [ ]</t>
  </si>
  <si>
    <t>0144-01</t>
  </si>
  <si>
    <t>Campaign: Needle Hypodermic 23G X 1" (Blue) ( ) [1 Syringe]</t>
  </si>
  <si>
    <t>Campaign: Syringe Hypodermic  5mL ( ) [100 Syringe]</t>
  </si>
  <si>
    <t>Canabis . (Diagnostic Agent) [10 Strip]</t>
  </si>
  <si>
    <t>Cap Mini Dialysis (Spc 4466) ( ) [1 cap]</t>
  </si>
  <si>
    <t>(Spc 4466)</t>
  </si>
  <si>
    <t>Capecitabine 150mg (Tablet) [60 Tablet]</t>
  </si>
  <si>
    <t>Capecitabine 500mg (Tablet) [120 Tablet]</t>
  </si>
  <si>
    <t>Capreomycin 1g (Injection, Sol) [10mL Vial]</t>
  </si>
  <si>
    <t>Carbamazepine 200mg (Tablet CR) [30 Tablet]</t>
  </si>
  <si>
    <t>Carbamazepine 200mg (Tablet) [100 Tablet]</t>
  </si>
  <si>
    <t>Carbamazepine 400mg (Tablet CR) [30 Tablet]</t>
  </si>
  <si>
    <t>Carbidopa, Levodopa 25/100mg (Tablet) [1 Tablet]</t>
  </si>
  <si>
    <t>2308/28</t>
  </si>
  <si>
    <t>Carbidopa, Levodopa 25/100mg (Tablet) [28 Tablet]</t>
  </si>
  <si>
    <t>2308/56</t>
  </si>
  <si>
    <t>Carbidopa, Levodopa 25/100mg (Tablet) [56 Tablet]</t>
  </si>
  <si>
    <t>2308/84</t>
  </si>
  <si>
    <t>Carbidopa, Levodopa 25/100mg (Tablet) [84 Tablet]</t>
  </si>
  <si>
    <t>0536/01</t>
  </si>
  <si>
    <t>Carbidopa, Levodopa 25/250mg (Tablet) [1 Tablet]</t>
  </si>
  <si>
    <t>0536/28</t>
  </si>
  <si>
    <t>Carbidopa, Levodopa 25/250mg (Tablet) [28 Tablet]</t>
  </si>
  <si>
    <t>0536/56</t>
  </si>
  <si>
    <t>Carbidopa, Levodopa 25/250mg (Tablet) [56 Tablet]</t>
  </si>
  <si>
    <t>0536/84</t>
  </si>
  <si>
    <t>Carbidopa, Levodopa 25/250mg (Tablet) [84 Tablet]</t>
  </si>
  <si>
    <t>0537/01</t>
  </si>
  <si>
    <t>Carbimazole 5mg (Tablet) [1 Tablet]</t>
  </si>
  <si>
    <t>0537/28</t>
  </si>
  <si>
    <t>Carbimazole 5mg (Tablet) [28 Tablet]</t>
  </si>
  <si>
    <t>0537/56</t>
  </si>
  <si>
    <t>Carbimazole 5mg (Tablet) [56 Tablet]</t>
  </si>
  <si>
    <t>Carbocysteine 250mg/5mL (Suspension) [200 mL]</t>
  </si>
  <si>
    <t>Carboplatin 150mg (Vial) [150 mg]</t>
  </si>
  <si>
    <t>mg</t>
  </si>
  <si>
    <t>Carboplatin 450mg (Vial) [450 mg]</t>
  </si>
  <si>
    <t>450mg</t>
  </si>
  <si>
    <t>Carboxymethylcellulose 5mg/mL (Eye Drops) [15 mL]</t>
  </si>
  <si>
    <t>Carmustine 100mg (Vial) [100 mg]</t>
  </si>
  <si>
    <t>Cartridge Printer Hp Laserjet 1 (Cartridge) [1 Cartridge]</t>
  </si>
  <si>
    <t>Cartridge</t>
  </si>
  <si>
    <t>Carvedilol 6.25mg (Tablet) [1 Tablet]</t>
  </si>
  <si>
    <t>Cath. Single Lumen CVC set . (.) [1 Catheter]</t>
  </si>
  <si>
    <t>Cath.Double Lumen 16G Certofix Duo Cvp 416230/7 ( ) [1 Set]</t>
  </si>
  <si>
    <t>16G Certofix Duo Cvp 416230/7</t>
  </si>
  <si>
    <t>Cath.Embolectomy 3Fg 80Cm ( ) [1 Catheter]</t>
  </si>
  <si>
    <t>3Fg 80Cm</t>
  </si>
  <si>
    <t>Cath.Embolectomy 5Fg 80Cm ( ) [1 Catheter]</t>
  </si>
  <si>
    <t>5Fg 80Cm</t>
  </si>
  <si>
    <t>Cath.Lawrence Size 12 (Lawrence-Add-A-Cath) ( ) [1 Catheter]</t>
  </si>
  <si>
    <t>Size 12 (Lawrence-Add-A-Cath)</t>
  </si>
  <si>
    <t>Cath.Lawrence Size 16 (Lawrence-Add-A-Cath) ( ) [1 Catheter]</t>
  </si>
  <si>
    <t>Size 16 (Lawrence-Add-A-Cath)</t>
  </si>
  <si>
    <t>Cath.Suprapubic Bladder Drainage Size 12 ( ) [1 Catheter]</t>
  </si>
  <si>
    <t>Cath.Suprapubic Size 18 (.) [1 Catheter]</t>
  </si>
  <si>
    <t>Size 18</t>
  </si>
  <si>
    <t>Cath.Suprapubic Size 20 (.) [1 Catheter]</t>
  </si>
  <si>
    <t>Size 20</t>
  </si>
  <si>
    <t>Cath.Umbilical Artery 40Cm Size 5 ( ) [1 Catheter]</t>
  </si>
  <si>
    <t>40Cm Size 5</t>
  </si>
  <si>
    <t>Cath.Umbilical Artery Size 4 ( ) [1 Catheter]</t>
  </si>
  <si>
    <t>Cath.Ureth.Foley 3Way 18Fg 30mL ( ) [1 Catheter]</t>
  </si>
  <si>
    <t>Catheter Thoracic Drainage With Trocar 12Fg ( ) [1 Catheter]</t>
  </si>
  <si>
    <t>Catheter Thoracic Drainage With Trocar 16Fg ( ) [1 Catheter]</t>
  </si>
  <si>
    <t>Catheter Ureteric Olive Tip With 2 Eyes 3Fg ( ) [1 Catheter]</t>
  </si>
  <si>
    <t xml:space="preserve">3Fg </t>
  </si>
  <si>
    <t>Catheter Ureteric Olive Tip With 2 Eyes 4Fg ( ) [1 Catheter]</t>
  </si>
  <si>
    <t xml:space="preserve">4Fg </t>
  </si>
  <si>
    <t>Catheter Ureteric Olive Tip With 2 Eyes 5Fg ( ) [1 Catheter]</t>
  </si>
  <si>
    <t xml:space="preserve">5Fg </t>
  </si>
  <si>
    <t>Catheter Urethral Foley 2Way Silicone 18Fg 30mL Balloon ( ) [1 Catheter]</t>
  </si>
  <si>
    <t>18Fg 30mL Balloon</t>
  </si>
  <si>
    <t>Catheter Urethral Foley 2Way Silicone 22Fg 30mL Balloon ( ) [1 Catheter]</t>
  </si>
  <si>
    <t>22Fg 30mL Balloon</t>
  </si>
  <si>
    <t>Catheter Urethral Foley 2Way Silicone 24Fg 30mL Balloon ( ) [1 Catheter]</t>
  </si>
  <si>
    <t>24Fg 30mL Balloon</t>
  </si>
  <si>
    <t>Catheter Urethral Foley 2Way Silicone Elastomer Coated Latex 24Fg 30mL ( ) [1 Catheter]</t>
  </si>
  <si>
    <t xml:space="preserve">24Fg 30mL </t>
  </si>
  <si>
    <t>Catheter Urethral Foley 2Way Silicone Elastomer Coated Latex 26Fg 30mL ( ) [1 Catheter]</t>
  </si>
  <si>
    <t xml:space="preserve">26Fg 30mL </t>
  </si>
  <si>
    <t>Catheter Urethral Foley 3Way Silicone 18Fg 30mL ( ) [ ]</t>
  </si>
  <si>
    <t>Catheter Urethral Nelaton PVC 18Fg (Unit) [1 Catheter]</t>
  </si>
  <si>
    <t>Cefepime 1g (Vial) [1 Vial]</t>
  </si>
  <si>
    <t>Cefepime 2g (Vial) [ ]</t>
  </si>
  <si>
    <t>2g</t>
  </si>
  <si>
    <t>Cefepime 500mg (Vial) [1 Vial]</t>
  </si>
  <si>
    <t>Cefixime 400gm (Tablet) [1 Tablet]</t>
  </si>
  <si>
    <t>400gm</t>
  </si>
  <si>
    <t>Cefixime 400gm (Tablet) [100 Tablet]</t>
  </si>
  <si>
    <t>Cefoxitin 1g (Vial) [1 Vial]</t>
  </si>
  <si>
    <t>Ceftazidime 1g (Vial) [1 Vial]</t>
  </si>
  <si>
    <t>Ceftazidime 2g (Vial) [ ]</t>
  </si>
  <si>
    <t>Ceftazidime 500mg (Vial) [1 Vial]</t>
  </si>
  <si>
    <t>not coded</t>
  </si>
  <si>
    <t>Ceftriaxone 2g (Vial) [1 Vial]</t>
  </si>
  <si>
    <t>Cefuroxime 125mg/5mL (Suspension) [100 mL]</t>
  </si>
  <si>
    <t>Cefuroxime 250mg (Vial) [1 Vial]</t>
  </si>
  <si>
    <t>Cefuroxime 500mg (Tablet) [10 Tablet]</t>
  </si>
  <si>
    <t>Cefuroxime 750mg (Vial) [1 Vial]</t>
  </si>
  <si>
    <t>750mg</t>
  </si>
  <si>
    <t>Celecoxib 100mg (Capsule) [60 Capsule]</t>
  </si>
  <si>
    <t>Central Venous Press Monitor md 88 (Surgical) [1 Set]</t>
  </si>
  <si>
    <t>md 88</t>
  </si>
  <si>
    <t>Cephalexin 125mg/5mL (Suspension) [100 mL]</t>
  </si>
  <si>
    <t>Cephalexin 250mg (Capsule) [100 Capsule]</t>
  </si>
  <si>
    <t>Cephalexin 250mg (Capsule) [20 Capsule]</t>
  </si>
  <si>
    <t>Cephalexin 250mg/5mL (Suspension) [100 mL]</t>
  </si>
  <si>
    <t>Cephalexin 500mg (Tablet) [20 Tablet]</t>
  </si>
  <si>
    <t>DONATION</t>
  </si>
  <si>
    <t>Cetrimide Chlorhexidine 1% (Solution, External) [100 mL]</t>
  </si>
  <si>
    <t>Cetrimide Chlorhexidine 15%/1.5% (Solution, External) [1000 mL]</t>
  </si>
  <si>
    <t>Cetrimide, Chlorhexidine 0.5/0.1% (Cream) [30 gm]</t>
  </si>
  <si>
    <t>0.5/0.1%</t>
  </si>
  <si>
    <t>0309/01</t>
  </si>
  <si>
    <t>Cetrimide, Chlorhexidine 15%/1.5% (Liquid, External) [1 mL]</t>
  </si>
  <si>
    <t>Cetrimide, Chlorhexidine 15%/1.5% (Solution, External) [100 mL]</t>
  </si>
  <si>
    <t>0440/25</t>
  </si>
  <si>
    <t>Charcoal, Activated BP (Powder) [25 Gram]</t>
  </si>
  <si>
    <t>0440/50</t>
  </si>
  <si>
    <t>Charcoal, Activated BP (Powder) [50 Gram]</t>
  </si>
  <si>
    <t>Chlorambucil 2mg (Tablet) [25 Tablet]</t>
  </si>
  <si>
    <t>Chloramphenicol 0.5% (Eye Drops) [10 mL]</t>
  </si>
  <si>
    <t>Chloramphenicol 1g (Vial) [1 Vial]</t>
  </si>
  <si>
    <t>Chloramphenicol 250mg (Capsule) [100 Capsule]</t>
  </si>
  <si>
    <t>0313/01</t>
  </si>
  <si>
    <t>L1</t>
  </si>
  <si>
    <t>Chlorhexidine 5% (Solution, External) [1 mL]</t>
  </si>
  <si>
    <t>NEW CODE</t>
  </si>
  <si>
    <t>Chlorhexidine Gluconate &amp; Benzydamine 8/22.5mg/15ml (Solution) [200 mL]</t>
  </si>
  <si>
    <t>Chlorhexidine Gluconate 2% (Mouth Wash) [100 mL]</t>
  </si>
  <si>
    <t>Chlorhexidine Gluconate 20% (Solution, External) [1 mL]</t>
  </si>
  <si>
    <t>Chlorhexidine Gluconate 20% (Solution, External) [500 mL]</t>
  </si>
  <si>
    <t>Chlorhexidine Gluconate 4% (Solution) [20 L]</t>
  </si>
  <si>
    <t>L</t>
  </si>
  <si>
    <t>Chlorhexidine Gluconate 4% (Solution, External) [5000 mL]</t>
  </si>
  <si>
    <t>Chlorhexidine Gluconate 5% (Solution, External) [500 mL]</t>
  </si>
  <si>
    <t>Chlorhexidine Gluconate 5% (Solution, External) [5000 mL]</t>
  </si>
  <si>
    <t>Chlorhexidine Gluconate In Alcohol  0.5%/70% (.) [20000 mL]</t>
  </si>
  <si>
    <t>Chlorhexidine Gluconate In Alcohol  0.5%/70% (Liquid, External) [5000 mL]</t>
  </si>
  <si>
    <t>Chlorhexidine Gluconate in Alcohol (Red) 0.5/70% (Liquid, External) [100 mL]</t>
  </si>
  <si>
    <t>Chlorhexidine Gluconate in Alcohol (Red) 0.5/70% (Liquid, External) [2500 mL]</t>
  </si>
  <si>
    <t>Chlorhexidine Gluconate in Alcohol (Red) 0.5/70% (Solution, External) [50 mL]</t>
  </si>
  <si>
    <t>Chlorhexidine Gluconate in Alcohol (Red) 0.5/70% (Spray, Topical) [500 mL]</t>
  </si>
  <si>
    <t>Chlorhexidine Gluconate in Alcohol Dispenser Spray Pump 500mL (Bottle) [1 Unit]</t>
  </si>
  <si>
    <t>Chlorhexidine Gluconate in Water 0.05% (Solution) [100 mL]</t>
  </si>
  <si>
    <t>0.05%</t>
  </si>
  <si>
    <t>Chlorhexidine Gluconate in Water 0.05% (Solution) [50 mL]</t>
  </si>
  <si>
    <t>Chlorhexidine Gluconate in Water 0.05% (Solution) [500 mL]</t>
  </si>
  <si>
    <t>Chlorhexidine Gluconate Pump Dispenser . (.) [1 Unit]</t>
  </si>
  <si>
    <t>Chlorhexidine, Alcohol . (Liquid, External) [1 mL]</t>
  </si>
  <si>
    <t>Chloroform Water: Concentrate BP (Liquid, Internal) [500 mL]</t>
  </si>
  <si>
    <t>Chloroquine Phosphate 200mg (Tablet) [10 Tablet]</t>
  </si>
  <si>
    <t>0544/01</t>
  </si>
  <si>
    <t>Chloroquine Sulphate 200mg (Tablet) [1 Tablet]</t>
  </si>
  <si>
    <t>0544/28</t>
  </si>
  <si>
    <t>Chloroquine Sulphate 200mg (Tablet) [28 Tablet]</t>
  </si>
  <si>
    <t>Chloroquine Sulphate 50mg/5mL (Syrup) [100 mL]</t>
  </si>
  <si>
    <t>0545/01</t>
  </si>
  <si>
    <t>Chlorpheniramine Maleate 4mg (Tablet) [1 Tablet]</t>
  </si>
  <si>
    <t>Chlorpheniramine Maleate 4mg (Tablet) [1000 Tablet]</t>
  </si>
  <si>
    <t>0545/15</t>
  </si>
  <si>
    <t>Chlorpheniramine Maleate 4mg (Tablet) [15 Tablet]</t>
  </si>
  <si>
    <t>0545/20</t>
  </si>
  <si>
    <t>Chlorpheniramine Maleate 4mg (Tablet) [20 Tablet]</t>
  </si>
  <si>
    <t>0545/28</t>
  </si>
  <si>
    <t>Chlorpheniramine Maleate 4mg (Tablet) [28 Tablet]</t>
  </si>
  <si>
    <t>0545/30</t>
  </si>
  <si>
    <t>0545/30 W/S</t>
  </si>
  <si>
    <t>0545/50</t>
  </si>
  <si>
    <t>Chlorpheniramine Maleate 4mg (Tablet) [50 Tablet]</t>
  </si>
  <si>
    <t>0550/01</t>
  </si>
  <si>
    <t>Chlorpromazine 100mg (Tablet) [1 Tablet]</t>
  </si>
  <si>
    <t>Chlorpromazine 100mg (Tablet) [500 Tablet]</t>
  </si>
  <si>
    <t>Chlorpromazine 100mg (Tablet) [84 Tablet]</t>
  </si>
  <si>
    <t>0548/01</t>
  </si>
  <si>
    <t>Chlorpromazine 25mg (Tablet) [1 Tablet]</t>
  </si>
  <si>
    <t>0548/112</t>
  </si>
  <si>
    <t>Chlorpromazine 25mg (Tablet) [112 Tablet]</t>
  </si>
  <si>
    <t>Chlorpromazine 25mg (Tablet) [500 Tablet]</t>
  </si>
  <si>
    <t>Chlorpromazine 25mg (Tablet) [84 Tablet]</t>
  </si>
  <si>
    <t>Chlorpromazine 25mg/5mL (Syrup) [100 mL]</t>
  </si>
  <si>
    <t>25mg/5mL</t>
  </si>
  <si>
    <t>Chlorpromazine 25mg/mL (Ampoule) [1 mL]</t>
  </si>
  <si>
    <t>Chlorpromazine 50mg (Ampoule) [2 mL]</t>
  </si>
  <si>
    <t>0549/01</t>
  </si>
  <si>
    <t>Chlorpromazine 50mg (Tablet) [1 Tablet]</t>
  </si>
  <si>
    <t>0549/112</t>
  </si>
  <si>
    <t>Chlorpromazine 50mg (Tablet) [112 Tablet]</t>
  </si>
  <si>
    <t>0549/28</t>
  </si>
  <si>
    <t>Chlorpromazine 50mg (Tablet) [28 Tablet]</t>
  </si>
  <si>
    <t>Chlorpromazine 50mg (Tablet) [500 Tablet]</t>
  </si>
  <si>
    <t>Chlorpromazine 50mg (Tablet) [56 Tablet]</t>
  </si>
  <si>
    <t>0549/84</t>
  </si>
  <si>
    <t>Chlorpromazine 50mg (Tablet) [84 Tablet]</t>
  </si>
  <si>
    <t>Choline salic &amp; Cetalkonium 0.87g &amp; 1mg (Gel) [10g Tube]</t>
  </si>
  <si>
    <t>0.87g &amp; 1mg</t>
  </si>
  <si>
    <t>Chorionic Gonadotropin 5000U (Ampoule) [1 Amp]</t>
  </si>
  <si>
    <t>5000U</t>
  </si>
  <si>
    <t>Ciclosporin 100mg (Tablet) [50 Tablet]</t>
  </si>
  <si>
    <t>Ciclosporin 100mg/mL (Solution, Oral) [50 mL]</t>
  </si>
  <si>
    <t>Ciclosporin 25mg (Tablet) [50 Tablet]</t>
  </si>
  <si>
    <t>Ciclosporin 50mg (Ampoule) [10 Ampoule]</t>
  </si>
  <si>
    <t>Cidex*opa Test Strip 1X2 ( ) [30 strip]</t>
  </si>
  <si>
    <t>Test Strip 1X2</t>
  </si>
  <si>
    <t>Cimetidine 100mg/mL (Ampoule) [2 mL]</t>
  </si>
  <si>
    <t>0553/01</t>
  </si>
  <si>
    <t>Cimetidine 200mg (Tablet) [1 Tablet]</t>
  </si>
  <si>
    <t>0553/112</t>
  </si>
  <si>
    <t>Cimetidine 200mg (Tablet) [112 Tablet]</t>
  </si>
  <si>
    <t>0553/14</t>
  </si>
  <si>
    <t>Cimetidine 200mg (Tablet) [14 Tablet]</t>
  </si>
  <si>
    <t>Cimetidine 200mg (Tablet) [150 Tablet]</t>
  </si>
  <si>
    <t>0553/28</t>
  </si>
  <si>
    <t>Cimetidine 200mg (Tablet) [28 Tablet]</t>
  </si>
  <si>
    <t>0553/30</t>
  </si>
  <si>
    <t>Cimetidine 200mg (Tablet) [30 Tablet]</t>
  </si>
  <si>
    <t xml:space="preserve">0553/50 </t>
  </si>
  <si>
    <t>Cimetidine 200mg (Tablet) [50 Tablet]</t>
  </si>
  <si>
    <t>0553/56</t>
  </si>
  <si>
    <t>Cimetidine 200mg (Tablet) [56 Tablet]</t>
  </si>
  <si>
    <t>0553/60</t>
  </si>
  <si>
    <t>Cimetidine 200mg (Tablet) [60 Tablet]</t>
  </si>
  <si>
    <t>0553/84</t>
  </si>
  <si>
    <t>Cimetidine 200mg (Tablet) [84 Tablet]</t>
  </si>
  <si>
    <t>Cimetidine 400mg (Tablet) [1 Tablet]</t>
  </si>
  <si>
    <t>3151/14</t>
  </si>
  <si>
    <t>Cimetidine 400mg (Tablet) [14 Tablet]</t>
  </si>
  <si>
    <t>3151/28</t>
  </si>
  <si>
    <t>Cimetidine 400mg (Tablet) [28 Tablet]</t>
  </si>
  <si>
    <t>3151/30</t>
  </si>
  <si>
    <t>Cimetidine 400mg (Tablet) [30 Tablet]</t>
  </si>
  <si>
    <t>Cimetidine 400mg (Tablet) [56 Tablet]</t>
  </si>
  <si>
    <t>3151/56</t>
  </si>
  <si>
    <t>0554/01</t>
  </si>
  <si>
    <t>Cinnarizine 25mg (Tablet) [1 Tablet]</t>
  </si>
  <si>
    <t>0554/28</t>
  </si>
  <si>
    <t>Cinnarizine 25mg (Tablet) [28 Tablet]</t>
  </si>
  <si>
    <t>Cinnarizine 25mg (Tablet) [50 Tablet]</t>
  </si>
  <si>
    <t>0554/56</t>
  </si>
  <si>
    <t>Cinnarizine 25mg (Tablet) [56 Tablet]</t>
  </si>
  <si>
    <t>0554/84</t>
  </si>
  <si>
    <t>Cinnarizine 25mg (Tablet) [84 Tablet]</t>
  </si>
  <si>
    <t>Ciprofloxacin 2mg/mL (Vial) [100 mL]</t>
  </si>
  <si>
    <t>Ciprofloxacin 2mg/mL (Vial) [200 mL]</t>
  </si>
  <si>
    <t>Ciprofloxacin 2mg/mL (Vial) [50 mL]</t>
  </si>
  <si>
    <t>Ciprofloxacin 500mg (Tablet) [1 Tablet]</t>
  </si>
  <si>
    <t>Ciprofloxacin 500mg (Tablet) [6 Tablet]</t>
  </si>
  <si>
    <t>Cisapride 10mg (Tablet) [100 Tablet]</t>
  </si>
  <si>
    <t>Cisatracurium Besylate 2mg/mL (Injection, Sol) [2.5ml Amp]</t>
  </si>
  <si>
    <t>2.5ml</t>
  </si>
  <si>
    <t>Cisatracurium Besylate 2mg/mL (Injection, Sol) [5mL Amp]</t>
  </si>
  <si>
    <t>Cisplatin 10mg (Vial) [10 mg]</t>
  </si>
  <si>
    <t>Cisplatin 50mg (Vial, Powder) [50 mg]</t>
  </si>
  <si>
    <t>Citalopram 40mg (Tablet) [28 Tablet]</t>
  </si>
  <si>
    <t>INTERNAL REPA</t>
  </si>
  <si>
    <t>Citric acid 50% (Solution) [1 mL]</t>
  </si>
  <si>
    <t>Citric acid 50% (Solution) [10 mL]</t>
  </si>
  <si>
    <t>Citric acid 50% (Solution) [6 L]</t>
  </si>
  <si>
    <t>Citric Acid Monohydrate BP (Powder) [500 gm]</t>
  </si>
  <si>
    <t>Clamp Peritoneal Dialsis Caps ( ) [1 clamp]</t>
  </si>
  <si>
    <t>Peritoneal Dialsis Caps</t>
  </si>
  <si>
    <t>Clarithromycin 500mg (Tablet) [10 Tablet]</t>
  </si>
  <si>
    <t>Clarithromycin 500mg (Vial) [1 Vial]</t>
  </si>
  <si>
    <t>Clindamycin 150mg (Capsule) [100 Capsule]</t>
  </si>
  <si>
    <t>Clindamycin 600mg (Vial) [4 mL]</t>
  </si>
  <si>
    <t>Clip Suture Michel 14Mm 1000 (Bn515) ( ) [1000 Clip]</t>
  </si>
  <si>
    <t>Michel 14Mm 1000 (Bn515)</t>
  </si>
  <si>
    <t>Clip</t>
  </si>
  <si>
    <t>Clip Suture Michel 16X3mm 1000 (Bn516) ( ) [1000 Clip]</t>
  </si>
  <si>
    <t>Michel 16X3mm 1000 (Bn516)</t>
  </si>
  <si>
    <t>Clips Ostomy curved (.) [10 Clip]</t>
  </si>
  <si>
    <t>curved</t>
  </si>
  <si>
    <t>Clobazam 10mg (Tablet) [100 Tablet]</t>
  </si>
  <si>
    <t>Clobetasol Proprionate 0.05% (Cream) [25 gm]</t>
  </si>
  <si>
    <t>Clobetasol Proprionate 0.05% (Ointment) [25 gm]</t>
  </si>
  <si>
    <t>Clofazimine 100mg (Capsule) [100 Capsule]</t>
  </si>
  <si>
    <t>Clomiphene 50mg (Tablet) [5 Tablet]</t>
  </si>
  <si>
    <t>Clomiphene Citrate 50mg (Tablet) [10 Tablet]</t>
  </si>
  <si>
    <t>0557/28</t>
  </si>
  <si>
    <t>Clomipramine 10mg (Tablet) [28 Tablet]</t>
  </si>
  <si>
    <t>Clomipramine 10mg (Tablet) [50 Tablet]</t>
  </si>
  <si>
    <t>Clomipramine 12.5mg/mL (Ampoule) [2 mL]</t>
  </si>
  <si>
    <t>0558/28</t>
  </si>
  <si>
    <t>Clomipramine 25mg (Tablet) [28 Tablet]</t>
  </si>
  <si>
    <t>Clomipramine 25mg (Tablet) [50 Tablet]</t>
  </si>
  <si>
    <t>0558/56</t>
  </si>
  <si>
    <t>Clomipramine 25mg (Tablet) [56 Tablet]</t>
  </si>
  <si>
    <t>0558/84</t>
  </si>
  <si>
    <t>Clomipramine 25mg (Tablet) [84 Tablet]</t>
  </si>
  <si>
    <t>Clonazepam 0.5mg (Tablet) [1 Tablet]</t>
  </si>
  <si>
    <t>Clonazepam 0.5mg (Tablet) [100 Tablet]</t>
  </si>
  <si>
    <t>2314/28</t>
  </si>
  <si>
    <t>Clonazepam 0.5mg (Tablet) [28 Tablet]</t>
  </si>
  <si>
    <t>2314/30</t>
  </si>
  <si>
    <t>Clonazepam 0.5mg (Tablet) [30 Tablet]</t>
  </si>
  <si>
    <t>2314/30OLD</t>
  </si>
  <si>
    <t>2314/56</t>
  </si>
  <si>
    <t>Clonazepam 0.5mg (Tablet) [56 Tablet]</t>
  </si>
  <si>
    <t>2314/60</t>
  </si>
  <si>
    <t>Clonazepam 0.5mg (Tablet) [60 Tablet]</t>
  </si>
  <si>
    <t>2314/84</t>
  </si>
  <si>
    <t>Clonazepam 0.5mg (Tablet) [84 Tablet]</t>
  </si>
  <si>
    <t>Clonazepam 2.5mg/mL (Drops, Oral) [10 mL]</t>
  </si>
  <si>
    <t>0559/01</t>
  </si>
  <si>
    <t>Clonazepam 2mg (Tablet) [1 Tablet]</t>
  </si>
  <si>
    <t>Clonazepam 2mg (Tablet) [100 Tablet]</t>
  </si>
  <si>
    <t>0559/28</t>
  </si>
  <si>
    <t>Clonazepam 2mg (Tablet) [28 Tablet]</t>
  </si>
  <si>
    <t>0559/30</t>
  </si>
  <si>
    <t>Clonazepam 2mg (Tablet) [30 Tablet]</t>
  </si>
  <si>
    <t>0559/56</t>
  </si>
  <si>
    <t>Clonazepam 2mg (Tablet) [56 Tablet]</t>
  </si>
  <si>
    <t>0559/60</t>
  </si>
  <si>
    <t>Clonazepam 2mg (Tablet) [60 Tablet]</t>
  </si>
  <si>
    <t>0559/84</t>
  </si>
  <si>
    <t>Clonazepam 2mg (Tablet) [84 Tablet]</t>
  </si>
  <si>
    <t>0560/01</t>
  </si>
  <si>
    <t>Clonidine 25mcg (Tablet) [1 Tablet]</t>
  </si>
  <si>
    <t>25mcg</t>
  </si>
  <si>
    <t>Clonidine 25mcg (Tablet) [100 Tablet]</t>
  </si>
  <si>
    <t>0560/28</t>
  </si>
  <si>
    <t>Clonidine 25mcg (Tablet) [28 Tablet]</t>
  </si>
  <si>
    <t>0561/01</t>
  </si>
  <si>
    <t>Clothiapine 40mg (Tablet) [1 Tablet]</t>
  </si>
  <si>
    <t>Clothiapine 40mg (Tablet) [100 Tablet]</t>
  </si>
  <si>
    <t>0561/28</t>
  </si>
  <si>
    <t>Clothiapine 40mg (Tablet) [28 Tablet]</t>
  </si>
  <si>
    <t>0561/56</t>
  </si>
  <si>
    <t>Clothiapine 40mg (Tablet) [56 Tablet]</t>
  </si>
  <si>
    <t>Clozapine 100mg (Tablet) [1 Tablet]</t>
  </si>
  <si>
    <t>2687/28</t>
  </si>
  <si>
    <t>Clozapine 100mg (Tablet) [28 Tablet]</t>
  </si>
  <si>
    <t>2687/56</t>
  </si>
  <si>
    <t>Clozapine 100mg (Tablet) [56 Tablet]</t>
  </si>
  <si>
    <t>2687/84</t>
  </si>
  <si>
    <t>Clozapine 100mg (Tablet) [84 Tablet]</t>
  </si>
  <si>
    <t>0562/01</t>
  </si>
  <si>
    <t>Clozapine 25mg (Tablet) [1 Tablet]</t>
  </si>
  <si>
    <t>0562/28</t>
  </si>
  <si>
    <t>Clozapine 25mg (Tablet) [28 Tablet]</t>
  </si>
  <si>
    <t>0562/56</t>
  </si>
  <si>
    <t>Clozapine 25mg (Tablet) [56 Tablet]</t>
  </si>
  <si>
    <t>Coal Tar BP (Solution, External) [500 mL]</t>
  </si>
  <si>
    <t>Cocaine Hydrochloride BP (Powder, Galenical) [25 gm]</t>
  </si>
  <si>
    <t>Powder, Galenical</t>
  </si>
  <si>
    <t>Codeine Phosphate 25mg/5mL (Syrup) [100 mL]</t>
  </si>
  <si>
    <t>Codeine Phosphate 30mg (Tablet) [1 Tablet]</t>
  </si>
  <si>
    <t>Codeine Phosphate 30mg (Tablet) [100 Tablet]</t>
  </si>
  <si>
    <t>5811/20</t>
  </si>
  <si>
    <t>Colchicine 0.5mg (Tablet) [20 Tablet]</t>
  </si>
  <si>
    <t>Colchicine 0.5mg (Tablet) [50 Tablet]</t>
  </si>
  <si>
    <t>0564/01</t>
  </si>
  <si>
    <t>Colchicine 1mg (Tablet) [1 Tablet]</t>
  </si>
  <si>
    <t>0564/20</t>
  </si>
  <si>
    <t>Colchicine 1mg (Tablet) [20 Tablet]</t>
  </si>
  <si>
    <t>0564/30</t>
  </si>
  <si>
    <t>Colchicine 1mg (Tablet) [30 Tablet]</t>
  </si>
  <si>
    <t>Colchicine 1mg (Tablet) [60 Tablet]</t>
  </si>
  <si>
    <t>0443/01</t>
  </si>
  <si>
    <t>Colestyramine 4g (Powder) [1 Sachet]</t>
  </si>
  <si>
    <t>Colestyramine 4g (Powder) [50 Sachet]</t>
  </si>
  <si>
    <t>Colistimethate Sodium 1MU (Vial) [1 Vial]</t>
  </si>
  <si>
    <t>Collar &amp; Cuff 50X10mm  4M ( ) [1 Roll]</t>
  </si>
  <si>
    <t>50X10mm  4M</t>
  </si>
  <si>
    <t>Connection Shield Dialysis Twin Bag ( ) [60 Connector]</t>
  </si>
  <si>
    <t>Twin Bag</t>
  </si>
  <si>
    <t>Connector</t>
  </si>
  <si>
    <t>Connector (700/150/648) ( ) [1 Connector]</t>
  </si>
  <si>
    <t>(700/150/648)</t>
  </si>
  <si>
    <t>Connector 12Mm Alluminium ( ) [10 Connector]</t>
  </si>
  <si>
    <t>12Mm Alluminium</t>
  </si>
  <si>
    <t>Connector Endotrach.Tube Cobbs 5.0-6.0Mm (Nc 7410) ( ) [1 Connector]</t>
  </si>
  <si>
    <t>5.0-6.0Mm (Nc 7410)</t>
  </si>
  <si>
    <t>Connector Endotrach.Tube Cobbs 6.5-8.0Mm (Nc 7411) ( ) [1 Connector]</t>
  </si>
  <si>
    <t>6.5-8.0Mm (Nc 7411)</t>
  </si>
  <si>
    <t>Connector Swivel Type.Male &amp; Female Fittings 15Mm ( ) [1 Set]</t>
  </si>
  <si>
    <t>15Mm</t>
  </si>
  <si>
    <t>Contrast Med Non Ionic 350-370mgI/mL (Ampoule) [1 Ampoule]</t>
  </si>
  <si>
    <t>350-370mgI/mL</t>
  </si>
  <si>
    <t>0552OLD</t>
  </si>
  <si>
    <t>Contrast Med Non Ionic Iodine 300mg/ML (Vial) [100 mg]</t>
  </si>
  <si>
    <t>300mg/ML</t>
  </si>
  <si>
    <t>Contrast Med Non Ionic Iodine 300mg/mL (Vial) [100 mL]</t>
  </si>
  <si>
    <t>Contrast Med Non Ionic Iodine 300mg/mL (Vial) [20 mL]</t>
  </si>
  <si>
    <t>Contrast Med Non Ionic Iodine 300mg/mL (Vial) [50 mL]</t>
  </si>
  <si>
    <t>Contrast Med Non Ionic Iodine 350-370mgI/mL (Ampoule) [50 mL]</t>
  </si>
  <si>
    <t>Copper Sulphate BP (Powder, Galenical) [500 gm]</t>
  </si>
  <si>
    <t>Cord Orthopaedic Breaking Str. 1350N; Lg100m ( ) [1 Cord]</t>
  </si>
  <si>
    <t>Breaking Str. 1350N; Lg100m</t>
  </si>
  <si>
    <t>Cord</t>
  </si>
  <si>
    <t>Corrugated CRTNS STK 5 DWB 457x305x305mm ( ) [1 Unit]</t>
  </si>
  <si>
    <t>457x305x305mm</t>
  </si>
  <si>
    <t>Cortisone Acetate 25mg (Tablet) [30 Tablet]</t>
  </si>
  <si>
    <t>Co-Trimoxazole 400mg/80mg IV (Ampoule) [5 mL]</t>
  </si>
  <si>
    <t>400mg/80mg IV</t>
  </si>
  <si>
    <t>Co-Trimoxazole 480mg (Tablet) [100 Tablet]</t>
  </si>
  <si>
    <t>0563/100 W/S</t>
  </si>
  <si>
    <t>Co-Trimoxazole 480mg (Tablet) [1000 Tablet]</t>
  </si>
  <si>
    <t>0563/112</t>
  </si>
  <si>
    <t>Co-Trimoxazole 480mg (Tablet) [112 Tablet]</t>
  </si>
  <si>
    <t>Co-Trimoxazole 480mg (Tablet) [20 Tablet]</t>
  </si>
  <si>
    <t>0563/20</t>
  </si>
  <si>
    <t>0563/30</t>
  </si>
  <si>
    <t>Co-Trimoxazole 480mg (Tablet) [30 Tablet]</t>
  </si>
  <si>
    <t>0563/40</t>
  </si>
  <si>
    <t>Co-Trimoxazole 480mg (Tablet) [40 Tablet]</t>
  </si>
  <si>
    <t>0563/56</t>
  </si>
  <si>
    <t>0563/60</t>
  </si>
  <si>
    <t>Co-Trimoxazole 480mg (Tablet) [60 Tablet]</t>
  </si>
  <si>
    <t>Cotton Wool Abs Balls Type 2; Medium 1G ( ) [500 Gram]</t>
  </si>
  <si>
    <t>Cover Bedpan Flushable Tissue Type Paper 305X76x406mm ( ) [1000 Cover]</t>
  </si>
  <si>
    <t>Cover, Urinal, Flushable Tissue Type Paper 152x76x305mm (Surgical) [1000 Cover]</t>
  </si>
  <si>
    <t>152x76x305mm</t>
  </si>
  <si>
    <t>Credit Request Book  1 (Hosp use (Pink, Blue, White)) [1 Book]</t>
  </si>
  <si>
    <t>Book</t>
  </si>
  <si>
    <t>Hosp use (Pink, Blue, White)</t>
  </si>
  <si>
    <t>RT 24/01</t>
  </si>
  <si>
    <t>Cuvettes For Hemogloblinometer(elec.) ( ) [1 Cuvette]</t>
  </si>
  <si>
    <t>For Hemogloblinometer(elec.)</t>
  </si>
  <si>
    <t>Cuvette</t>
  </si>
  <si>
    <t>Cuvettes For Hemogloblinometer(elec.) ( ) [200 Cuvette]</t>
  </si>
  <si>
    <t>2112/50</t>
  </si>
  <si>
    <t>Cuvettes For Hemogloblinometer(elec.) ( ) [50 Cuvette]</t>
  </si>
  <si>
    <t>Cyanide Poisoning Antidote kit BP (Vial) [1 Vial]</t>
  </si>
  <si>
    <t>Cyclizine Hcl 100mg (Suppository) [6 Supp]</t>
  </si>
  <si>
    <t>Cyclizine Hcl 50mg (Suppository) [6 Supp]</t>
  </si>
  <si>
    <t>0565/01</t>
  </si>
  <si>
    <t>Cyclizine Hcl 50mg (Tablet) [1 Tablet]</t>
  </si>
  <si>
    <t>0565/10</t>
  </si>
  <si>
    <t>Cyclizine Hcl 50mg (Tablet) [10 Tablet]</t>
  </si>
  <si>
    <t>Cyclizine Hcl 50mg (Tablet) [200 Tablet]</t>
  </si>
  <si>
    <t>Cyclizine Hcl 50mg/mL (Ampoule) [1 mL]</t>
  </si>
  <si>
    <t>Cyclopentolate HCl 1% (Eye Drops) [15 mL]</t>
  </si>
  <si>
    <t>Cyclophosphamide 1000mg (Vial) [1 Vial]</t>
  </si>
  <si>
    <t>1000mg</t>
  </si>
  <si>
    <t>Cyclophosphamide 500mg (Vial) [500 mg]</t>
  </si>
  <si>
    <t>Cyclophosphamide 50mg (Tablet) [50 Tablet]</t>
  </si>
  <si>
    <t>Cyproterone Ac, Ethinyl Estradiol 2mg/0.035mg (Tablet) [28 Tablet]</t>
  </si>
  <si>
    <t>2mg/0.035mg</t>
  </si>
  <si>
    <t>Cyproterone Acetate 100mg/mL (Vial) [3 mL]</t>
  </si>
  <si>
    <t>Cyproterone Acetate 10mg (Tablet) [15 Tablet]</t>
  </si>
  <si>
    <t>Cyproterone Acetate 50mg (Tablet) [20 Tablet]</t>
  </si>
  <si>
    <t>Cytarabine 500mg (Vial) [500 mg]</t>
  </si>
  <si>
    <t>Dacarbazine 200mg (Vial) [200 mg]</t>
  </si>
  <si>
    <t>Dactinomycin 0.5mg (Vial) [1 Vial]</t>
  </si>
  <si>
    <t>Danazol 100mg (Capsule) [60 Capsule]</t>
  </si>
  <si>
    <t>Danazol 200mg (Tablet) [60 Tablet]</t>
  </si>
  <si>
    <t>Dantrolene 20mg (Vial) [70 mL]</t>
  </si>
  <si>
    <t>0568/01</t>
  </si>
  <si>
    <t>Dapsone 100mg (Tablet) [1 Tablet]</t>
  </si>
  <si>
    <t>0568/28</t>
  </si>
  <si>
    <t>Dapsone 100mg (Tablet) [28 Tablet]</t>
  </si>
  <si>
    <t>Dapsone 100mg (Tablet) [30 Tablet]</t>
  </si>
  <si>
    <t>Darunavir 100mg/mL (Suspension) [ ]</t>
  </si>
  <si>
    <t>Darunavir 150mg (Tablet) [240 Tablet]</t>
  </si>
  <si>
    <t>Darunavir 300mg (Tablet) [120 Tablet]</t>
  </si>
  <si>
    <t>Darunavir 400mg (Tablet) [60 Tablet]</t>
  </si>
  <si>
    <t>Darunavir 75mg (Tablet) [480 Tablet]</t>
  </si>
  <si>
    <t>Darunavir/Ritonavir 400/50mg (Tablet) [56/60 Tablet]</t>
  </si>
  <si>
    <t>400/50mg</t>
  </si>
  <si>
    <t>Daunorubicin HCl 20mg (Powder) [1 Vial]</t>
  </si>
  <si>
    <t>Deferasirox 250mg (Tablet) [28 Tablet]</t>
  </si>
  <si>
    <t>Deferasirox 500mg (Tablet) [28 Tablet]</t>
  </si>
  <si>
    <t>Delamanid 50mg (Tablet) [48 Tablet]</t>
  </si>
  <si>
    <t>Desferrioxamine 500mg (Vial, Powder) [1 Vial]</t>
  </si>
  <si>
    <t>Desmopressin 0.1mg (Tablet) [30 Tablet]</t>
  </si>
  <si>
    <t>0.1mg</t>
  </si>
  <si>
    <t>Desmopressin 0.2mg (Tablet) [30 Tablet]</t>
  </si>
  <si>
    <t>0.2mg</t>
  </si>
  <si>
    <t>Desmopressin 100mcg/mL (Nasal Drops) [2.5 mL]</t>
  </si>
  <si>
    <t>100mcg/mL</t>
  </si>
  <si>
    <t>Desmopressin 100mcg/mL (Nasal Spray) [5 mL]</t>
  </si>
  <si>
    <t>Device Reconstitution ( ) [1 Device]</t>
  </si>
  <si>
    <t>Reconstitution</t>
  </si>
  <si>
    <t>Device Reusable Pen for 3ml Insulin (Cartridge) [1 Cartridge]</t>
  </si>
  <si>
    <t xml:space="preserve">Reusable Pen for 3ml Insulin </t>
  </si>
  <si>
    <t>Dexamethasone 0.5mg (Tablet) [100 Tablet]</t>
  </si>
  <si>
    <t>Dexamethasone, Chloramphenicol 0.1%/0.5% (Eye Drops) [5 mL]</t>
  </si>
  <si>
    <t>0.1%/0.5%</t>
  </si>
  <si>
    <t>Dextran-40, Normal saline 10% (LVP) [500 mL]</t>
  </si>
  <si>
    <t>Dextran-70, Hypromellose 0.1%/0.3% (Eye Drops) [15 mL]</t>
  </si>
  <si>
    <t>0.1%/0.3%</t>
  </si>
  <si>
    <t>Dextrose 20% (LVP) [1000 mL]</t>
  </si>
  <si>
    <t>Dextrose 5% (LVP) [50 mL]</t>
  </si>
  <si>
    <t>Dextrose 50% (LVP) [500 mL]</t>
  </si>
  <si>
    <t>2276OLD</t>
  </si>
  <si>
    <t>Dextrose in Water 50% (Ampoule) [20 mL]</t>
  </si>
  <si>
    <t>Dextrose Monohydrate BP (Powder) [50 gm]</t>
  </si>
  <si>
    <t>0451/75</t>
  </si>
  <si>
    <t>Dialysis solution, peritoneal, normal Ca 1.5% (Solution) [2000ml Bag]</t>
  </si>
  <si>
    <t>1.5%</t>
  </si>
  <si>
    <t>2000ml</t>
  </si>
  <si>
    <t>Dialysis solution, peritoneal, normal Ca 2.5% (Solution) [2000ml Bag]</t>
  </si>
  <si>
    <t>Dialysis solution, peritoneal, normal Ca 4.25% (Solution) [2000ml Bag]</t>
  </si>
  <si>
    <t>4.25%</t>
  </si>
  <si>
    <t>Dianeal 1.5 Twin Bag (Staysafe 2) ( ) [1 bag]</t>
  </si>
  <si>
    <t>1.5 Twin Bag (Staysafe 2)</t>
  </si>
  <si>
    <t>Dianeal 1.5Twin Bag ( ) [1 bag]</t>
  </si>
  <si>
    <t>1.5Twin Bag</t>
  </si>
  <si>
    <t>Dianeal 2.5 Twinbag(staysafe Capd 4) ( ) [1 bag]</t>
  </si>
  <si>
    <t>2.5 Twinbag(staysafe Capd 4)</t>
  </si>
  <si>
    <t>Dianeal 4.25% Twin Bag(Staysafe 3) (Solution) [1 Bag]</t>
  </si>
  <si>
    <t>4.25% Twin Bag(Staysafe 3)</t>
  </si>
  <si>
    <t>0571/01</t>
  </si>
  <si>
    <t>Diazepam 5mg (Tablet) [1 Tablet]</t>
  </si>
  <si>
    <t>0571/14</t>
  </si>
  <si>
    <t>Diazepam 5mg (Tablet) [14 Tablet]</t>
  </si>
  <si>
    <t>0571/28</t>
  </si>
  <si>
    <t>Diazepam 5mg (Tablet) [28 Tablet]</t>
  </si>
  <si>
    <t>0571/28OLD</t>
  </si>
  <si>
    <t>0571/30 W/S</t>
  </si>
  <si>
    <t>Diazepam 5mg (Tablet) [30 Tablet]</t>
  </si>
  <si>
    <t>Diazepam 5mg (Tablet) [5 Tablet]</t>
  </si>
  <si>
    <t>0571/05</t>
  </si>
  <si>
    <t>0571/50</t>
  </si>
  <si>
    <t>Diazepam 5mg (Tablet) [50 Tablet]</t>
  </si>
  <si>
    <t>Diazepam 5mg (Tablet) [500 Tablet]</t>
  </si>
  <si>
    <t>0571/07</t>
  </si>
  <si>
    <t>Diazepam 5mg (Tablet) [7 Tablet]</t>
  </si>
  <si>
    <t>Diclofenac Na 100mg (Suppository) [5 Supp]</t>
  </si>
  <si>
    <t>Diclofenac Na 12.5mg (Suppository) [5 Supp]</t>
  </si>
  <si>
    <t>Diclofenac Na 25mg (Suppository) [5 Supp]</t>
  </si>
  <si>
    <t>0572/01</t>
  </si>
  <si>
    <t>Diclofenac Na 25mg (Tablet) [1 Tablet]</t>
  </si>
  <si>
    <t>Diclofenac Na 25mg (Tablet) [100 Tablet]</t>
  </si>
  <si>
    <t>Diclofenac Na 25mg (Tablet) [15 Tablet]</t>
  </si>
  <si>
    <t>0572/21</t>
  </si>
  <si>
    <t>Diclofenac Na 25mg (Tablet) [21 Tablet]</t>
  </si>
  <si>
    <t>0572/28</t>
  </si>
  <si>
    <t>Diclofenac Na 25mg (Tablet) [28 Tablet]</t>
  </si>
  <si>
    <t>0572/28OLD</t>
  </si>
  <si>
    <t>Diclofenac Na 25mg (Tablet) [42 Tablet]</t>
  </si>
  <si>
    <t>0572/42</t>
  </si>
  <si>
    <t>Diclofenac Na 25mg (Tablet) [500 Tablet]</t>
  </si>
  <si>
    <t>0572/56</t>
  </si>
  <si>
    <t>Diclofenac Na 25mg (Tablet) [56 Tablet]</t>
  </si>
  <si>
    <t>Diclofenac Na 25mg (Tablet) [84 Tablet]</t>
  </si>
  <si>
    <t>Diclofenac Na 50mg (Tablet) [21 Tablet]</t>
  </si>
  <si>
    <t>DUPLIC5820</t>
  </si>
  <si>
    <t>Diclofenac Na 50mg (Tablet, Coated) [15 Tablet]</t>
  </si>
  <si>
    <t>Didanosine 100mg (Tablet Dispersable) [60 Tablet]</t>
  </si>
  <si>
    <t>Didanosine 150mg (Tablet) [60 Tablet]</t>
  </si>
  <si>
    <t>Didanosine 25mg (Tablet Dispersable) [60 Tablet]</t>
  </si>
  <si>
    <t>Didanosine 2g (Liquid, Internal) [10 mL]</t>
  </si>
  <si>
    <t>Didanosine 400mg (Capsule) [30 Capsule]</t>
  </si>
  <si>
    <t>Didanosine 50mg (Tablet Dispersable) [60 Tablet]</t>
  </si>
  <si>
    <t>Digoxin 0.0625mg (Tablet) [120 Tablet]</t>
  </si>
  <si>
    <t>0.0625mg</t>
  </si>
  <si>
    <t>3302/28</t>
  </si>
  <si>
    <t>Digoxin 0.0625mg (Tablet) [28 Tablet]</t>
  </si>
  <si>
    <t>0573/01</t>
  </si>
  <si>
    <t>Digoxin 0.25mg (Tablet) [1 Tablet]</t>
  </si>
  <si>
    <t>Digoxin 0.25mg (Tablet) [100 Tablet]</t>
  </si>
  <si>
    <t>0573/14</t>
  </si>
  <si>
    <t>Digoxin 0.25mg (Tablet) [14 Tablet]</t>
  </si>
  <si>
    <t>0573/20 W/S</t>
  </si>
  <si>
    <t>Digoxin 0.25mg (Tablet) [20 Tablet]</t>
  </si>
  <si>
    <t>0573/28</t>
  </si>
  <si>
    <t>0573/50 W/S</t>
  </si>
  <si>
    <t>Digoxin 0.25mg (Tablet) [50 Tablet]</t>
  </si>
  <si>
    <t>Digoxin 0.25mg (Tablet) [500 Tablet]</t>
  </si>
  <si>
    <t>Digoxin 0.25mg/mL (Ampoule) [2mL Amp]</t>
  </si>
  <si>
    <t>0574/01</t>
  </si>
  <si>
    <t>Dihydrocodeine Tartrate 30mg (Tablet) [1 Tablet]</t>
  </si>
  <si>
    <t>Dihydrocodeine Tartrate 30mg (Tablet) [100 Tablet]</t>
  </si>
  <si>
    <t>Diltiazem 60mg (Tablet) [1 Tablet]</t>
  </si>
  <si>
    <t>Diltiazem 60mg (Tablet) [250 Tablet]</t>
  </si>
  <si>
    <t>3303/28</t>
  </si>
  <si>
    <t>Diltiazem 60mg (Tablet) [28 Tablet]</t>
  </si>
  <si>
    <t>3303/56</t>
  </si>
  <si>
    <t>Diltiazem 60mg (Tablet) [56 Tablet]</t>
  </si>
  <si>
    <t>3303/84</t>
  </si>
  <si>
    <t>Diltiazem 60mg (Tablet) [84 Tablet]</t>
  </si>
  <si>
    <t>Dinoprost 5mg (Injection, Sol) [1mL Amp]</t>
  </si>
  <si>
    <t>0575/01</t>
  </si>
  <si>
    <t>Dinoprostone 0.5mg (Tablet) [1 Tablet]</t>
  </si>
  <si>
    <t>Dinoprostone 0.5mg (Tablet) [10 Tablet]</t>
  </si>
  <si>
    <t>Dinoprostone 0.5mg (Vaginal Gel) [3 gm]</t>
  </si>
  <si>
    <t>Dinoprostone 2mg (Vaginal Gel) [3 gm]</t>
  </si>
  <si>
    <t>Dipyridamole 200mg (Capsule, Slow Release ) [1 Capsule]</t>
  </si>
  <si>
    <t xml:space="preserve">Capsule, Slow Release </t>
  </si>
  <si>
    <t>Dipyridamole 200mg (Capsule, Slow Release ) [60 Capsule]</t>
  </si>
  <si>
    <t>Disinfection Caps  ( ) [40 Cap]</t>
  </si>
  <si>
    <t>Disopyramide 250mg SR (Tablet) [60 Tablet]</t>
  </si>
  <si>
    <t>250mg SR</t>
  </si>
  <si>
    <t>Disposable Paediatric Bone Marrow Aspirator Needle 18G . (Needle) [ ]</t>
  </si>
  <si>
    <t>Distilled Water  (Liquid) [5000 mL]</t>
  </si>
  <si>
    <t>Liquid</t>
  </si>
  <si>
    <t>Distilled Water . (Liquid) [1 mL]</t>
  </si>
  <si>
    <t>0582/01</t>
  </si>
  <si>
    <t>Disulfiram 400mg (Tablet) [1 Tablet]</t>
  </si>
  <si>
    <t>Disulfiram 400mg (Tablet) [50 Tablet]</t>
  </si>
  <si>
    <t>Docetaxel Trihydrate 20mg (Vial) [1 Vial]</t>
  </si>
  <si>
    <t>Docetaxel Trihydrate 80mg (Vial) [1 Vial]</t>
  </si>
  <si>
    <t>Doctors Scrubs Large ( ) [1 Unit]</t>
  </si>
  <si>
    <t>Doctors Scrubs Medium ( ) [1 Unit]</t>
  </si>
  <si>
    <t>Doctors Scrubs X-Large ( ) [1 Unit]</t>
  </si>
  <si>
    <t>Doctors Scrubs XX-Large ( ) [1 Unit]</t>
  </si>
  <si>
    <t>Dolasetron 100mg/5mL (Injection, Sol) [1 Ampoule]</t>
  </si>
  <si>
    <t>Dolasetron 200mg (Tablet) [3 Tablet]</t>
  </si>
  <si>
    <t>Dolutegravir , Abacavir , Lamuvidine 50mg &amp; 600mg &amp; 300mg (Tablet) [28/30 Tablet]</t>
  </si>
  <si>
    <t>50mg &amp; 600mg &amp; 300mg</t>
  </si>
  <si>
    <t>Dolutegravir 50mg (Tablet scored) [28/30 Tablet]</t>
  </si>
  <si>
    <t>Tablet scored</t>
  </si>
  <si>
    <t>Domperidone 10mg (Tablet) [1 Tablet]</t>
  </si>
  <si>
    <t>Domperidone 10mg (Tablet) [100 Tablet]</t>
  </si>
  <si>
    <t>Donepezil 10mg (Tablet) [28 Tablet]</t>
  </si>
  <si>
    <t>Dorzolamide 20mg/mL (Eye Drops) [5 mL]</t>
  </si>
  <si>
    <t>Dothiepin 25mg (Tablet) [100 Tablet]</t>
  </si>
  <si>
    <t>Dothiepin 75mg (Tablet) [28 Tablet]</t>
  </si>
  <si>
    <t>Doxazosin 1mg (Tablet) [30 Tablet]</t>
  </si>
  <si>
    <t>Doxorubicin 2mg/mL (Injection, Sol) [10 mL]</t>
  </si>
  <si>
    <t>USE CODE 0744</t>
  </si>
  <si>
    <t>Doxorubicin 2mg/mL (Injection, Sol) [25 mL]</t>
  </si>
  <si>
    <t>Doxorubicin 50mg (Vial) [50 mg]</t>
  </si>
  <si>
    <t>0033/01</t>
  </si>
  <si>
    <t>Doxycycline 100mg (Capsule) [1 Capsule]</t>
  </si>
  <si>
    <t>0033/10</t>
  </si>
  <si>
    <t>Doxycycline 100mg (Capsule) [10 Capsule]</t>
  </si>
  <si>
    <t>Doxycycline 100mg (Capsule) [100 Capsule]</t>
  </si>
  <si>
    <t>0033/14</t>
  </si>
  <si>
    <t>0033/20</t>
  </si>
  <si>
    <t>Doxycycline 100mg (Capsule) [20 Capsule]</t>
  </si>
  <si>
    <t>Doxycycline 100mg (Capsule) [28 Capsule]</t>
  </si>
  <si>
    <t>0033/30</t>
  </si>
  <si>
    <t>Doxycycline 100mg (Capsule) [30 Capsule]</t>
  </si>
  <si>
    <t>0033/07</t>
  </si>
  <si>
    <t>Doxycycline 100mg (Capsule) [7 Capsule]</t>
  </si>
  <si>
    <t>Drainage Kit S/pubic Cystofix 4442156 15X12x12cm ( ) [1 Kit]</t>
  </si>
  <si>
    <t>15X12x12cm</t>
  </si>
  <si>
    <t>Drainage Sheet Corrug. N/ster.Silicon.Rad.Opaq 300X110mm ( ) [1 Sheet]</t>
  </si>
  <si>
    <t>300X110mm</t>
  </si>
  <si>
    <t>Drainage System Chest Underwater Kit Adult ( ) [1 Kit]</t>
  </si>
  <si>
    <t>Drainage System Chest Underwater Kit Paediatric ( ) [1 System]</t>
  </si>
  <si>
    <t>System</t>
  </si>
  <si>
    <t>Drainage System Wound Closed Portable 3.0Mm (.) [1 Unit]</t>
  </si>
  <si>
    <t>Drainage System Wound Closed Portable 6.0Mm ( ) [1 Unit]</t>
  </si>
  <si>
    <t>Drainage System-Chest Underwater Adult Container Only ( ) [1 System]</t>
  </si>
  <si>
    <t>Adult Container Only</t>
  </si>
  <si>
    <t>Drape Surg Adh 350X350mm;600x350mm  1040 (.) [1 Drape]</t>
  </si>
  <si>
    <t>350X350mm;600x350mm  1040</t>
  </si>
  <si>
    <t>Drape</t>
  </si>
  <si>
    <t>Drape Surg Adh 400X600mm 1024 (Steridrape) ( ) [20 Drape]</t>
  </si>
  <si>
    <t>400X600mm 1024 (Steridrape)</t>
  </si>
  <si>
    <t>Drape Surg Adh 900Mmx850mm 1051 ( ) [1 Drape]</t>
  </si>
  <si>
    <t>900Mmx850mm 1051</t>
  </si>
  <si>
    <t>Drape Surg Adh Patch With Circle Aperture 400x400mm ( ) [10 Drape]</t>
  </si>
  <si>
    <t>400x400mm</t>
  </si>
  <si>
    <t>Drape Surg Adh Patch With Oval Aperture 230x450mm ( ) [10 Drape]</t>
  </si>
  <si>
    <t>230x450mm</t>
  </si>
  <si>
    <t>Drape Surg Adh Patch With Oval Aperture 800x1300mm ( ) [10 Drape]</t>
  </si>
  <si>
    <t>800x1300mm</t>
  </si>
  <si>
    <t>Drape Surg Adh U-Slot Aperture 1200x1300mm ( ) [1 Drape]</t>
  </si>
  <si>
    <t xml:space="preserve">1200x1300mm </t>
  </si>
  <si>
    <t>Drape Surg Incise Adh 600x350mm ( ) [1 Drape]</t>
  </si>
  <si>
    <t>600x350mm</t>
  </si>
  <si>
    <t>Drape Surg Incise Adh 900x450mm ( ) [10 Drape]</t>
  </si>
  <si>
    <t>900x450mm</t>
  </si>
  <si>
    <t>42311505-0198</t>
  </si>
  <si>
    <t>Dressing Alginate Absorbent Non-Adherent Sterile 100mm x 100mm ( ) [1 Dressing]</t>
  </si>
  <si>
    <t>100mm x 100mm</t>
  </si>
  <si>
    <t>42311505-0201</t>
  </si>
  <si>
    <t>Dressing Alginate Absorbent Non-Adherent Sterile 150mm x 250mm ( ) [1 Dressing]</t>
  </si>
  <si>
    <t>150mm x 250mm</t>
  </si>
  <si>
    <t>42311505-0332</t>
  </si>
  <si>
    <t>Dressing Finger and Toe Large 70% Polyamide Pes 21% Elastane/Lycra  ( ) [1 Dressing]</t>
  </si>
  <si>
    <t>42311505-0331</t>
  </si>
  <si>
    <t>Dressing Finger and Toe Medium 70% Polyamide Pes 21% Elastane/Lycra  ( ) [1 Dressing]</t>
  </si>
  <si>
    <t>Dressing Hydrocolloid + Border 15 x 15cm ( ) [5 Dressing]</t>
  </si>
  <si>
    <t>15 x 15cm</t>
  </si>
  <si>
    <t>Dressing Hydrocolloid + Border 15 X 18Cm ( ) [1 Dressing]</t>
  </si>
  <si>
    <t>15 X 18Cm</t>
  </si>
  <si>
    <t>Dressing Hydrocolloid + Border 20 X 23Cm ( ) [1 Dressing]</t>
  </si>
  <si>
    <t>20 X 23Cm</t>
  </si>
  <si>
    <t>Dressing Hydrocolloid + Border 20 X 23Cm ( ) [5 Dressing]</t>
  </si>
  <si>
    <t>0884/01</t>
  </si>
  <si>
    <t>Dressing Hydrocolloid 10X10cm ( ) [1 Dressing]</t>
  </si>
  <si>
    <t>Dressing Hydrocolloid 10X10cm (Dressing) [5 Dressing]</t>
  </si>
  <si>
    <t>Dressing Hydrocolloid 20X20cm 3 (S152w) ( ) [1 Dressing]</t>
  </si>
  <si>
    <t>20X20cm 3 (S152w)</t>
  </si>
  <si>
    <t>Dressing Hydrocolloid 20X20cm 3 (S152w) ( ) [5 Dressing]</t>
  </si>
  <si>
    <t>Dressing Hydrocolloid 20X30cm 3 (S154 W) ( ) [3 Dressing]</t>
  </si>
  <si>
    <t>20X30cm 3 (S154 W)</t>
  </si>
  <si>
    <t>Dressing Hydrocolloid Extra Thin 15 X 20Cm ( ) [5 Dressing]</t>
  </si>
  <si>
    <t>Extra Thin 15 X 20Cm</t>
  </si>
  <si>
    <t>Dressing Hydrocolloid Extra Thin 9 X 14Cm ( ) [10 Dressing]</t>
  </si>
  <si>
    <t>Extra Thin 9 X 14Cm</t>
  </si>
  <si>
    <t>Dressing Pad Abs. 200x400mm (Dressing) [1 Dressing]</t>
  </si>
  <si>
    <t>200x400mm</t>
  </si>
  <si>
    <t>Dressing Paraffin Gauze 100X100mm ( ) [1 Dressing]</t>
  </si>
  <si>
    <t>2127-20</t>
  </si>
  <si>
    <t>Dressing Post-Op Wound  83X120mm ( ) [20 Dressing]</t>
  </si>
  <si>
    <t>2128-20</t>
  </si>
  <si>
    <t>Dressing Post-Op Wound  83X180mm ( ) [20 Dressing]</t>
  </si>
  <si>
    <t>3669-20</t>
  </si>
  <si>
    <t>Dressing Post-Op Wound 83x60mm ( ) [20 Dressing]</t>
  </si>
  <si>
    <t>3645/25</t>
  </si>
  <si>
    <t>Dressing Std. First Aid 150X200mm;100mmx4m 5229 ( ) [25 Dressing]</t>
  </si>
  <si>
    <t>Dressing Std. First Aid 200X300mm;200x6.5M Qs 0305 ( ) [1 Dressing]</t>
  </si>
  <si>
    <t>200X300mm;200x6.5M Qs 0305</t>
  </si>
  <si>
    <t>Dressing Std. First Aid 75X100mm;75mmx2m 5228 ( ) [1 Dressing]</t>
  </si>
  <si>
    <t>75X100mm;75mmx2m 5228</t>
  </si>
  <si>
    <t>Dressing Tulle Gras 100X100mm ( ) [1 Dressing]</t>
  </si>
  <si>
    <t>Dressing Tulle Gras 100X100mm ( ) [10 Dressing]</t>
  </si>
  <si>
    <t>Dressing Tulle Gras 100X400mm ( ) [10 Dressing]</t>
  </si>
  <si>
    <t>100X400mm</t>
  </si>
  <si>
    <t>Dressing Wound (Promogran) 123Cm ( ) [10 Dressing]</t>
  </si>
  <si>
    <t>123Cm</t>
  </si>
  <si>
    <t>Dressing Wound (Promogran) 25Cm ( ) [10 Dressing]</t>
  </si>
  <si>
    <t>25Cm</t>
  </si>
  <si>
    <t>Dressing Wound Abs Non-Adherent Adhes Border 11X11Cm ( ) [1 Dressing]</t>
  </si>
  <si>
    <t>11X11Cm</t>
  </si>
  <si>
    <t>Dressing Wound Abs Non-Adherent Adhes Border 11X11Cm (Dressing) [10 Dressing]</t>
  </si>
  <si>
    <t>Dressing Wound Abs Non-Adherent Adhes Border 15 x 15cm ( ) [1 Dressing]</t>
  </si>
  <si>
    <t>5363-NTNA</t>
  </si>
  <si>
    <t>Dressing Wound Abs Non-Adherent Adhes Border 15 x 15cm ( ) [100 Dressing]</t>
  </si>
  <si>
    <t>Dressing Wound Act Charcoal 105 X 105Mm ( ) [10 Sachet]</t>
  </si>
  <si>
    <t>105 X 105Mm</t>
  </si>
  <si>
    <t>0798/01</t>
  </si>
  <si>
    <t>Dressing Wound Act Charcoal 105 X 105Mm (Dressing) [1 Sachet]</t>
  </si>
  <si>
    <t>Dressing Wound Act Charcoal 105 X 190Mm ( ) [10 Sachet]</t>
  </si>
  <si>
    <t>105 X 190Mm</t>
  </si>
  <si>
    <t>0799/01</t>
  </si>
  <si>
    <t>Dressing Wound Act Charcoal 105 X 190Mm (Dressing) [1 Sachet]</t>
  </si>
  <si>
    <t>Dressing Wound Adh Trans 100X100mm ( ) [ ]</t>
  </si>
  <si>
    <t>Dressing Wound Adh Trans 100X100mm ( ) [1 Dressing]</t>
  </si>
  <si>
    <t>Dressing Wound Adh Trans 100X100mm ( ) [50 Dressing]</t>
  </si>
  <si>
    <t>2280/50</t>
  </si>
  <si>
    <t>Dressing Wound Adh Trans 100X120mm (Dressing) [1 Dressing]</t>
  </si>
  <si>
    <t>2570OLD</t>
  </si>
  <si>
    <t>Dressing Wound Drawtex 15cm X 20cm (Dressing) [1 Dressing]</t>
  </si>
  <si>
    <t>15cm X 20cm</t>
  </si>
  <si>
    <t>Dressing Wound Drawtex 20Cm X 1M (Dressing) [1 Roll]</t>
  </si>
  <si>
    <t>20Cm X 1M</t>
  </si>
  <si>
    <t>Dressing Wound Kaltostat 10Cm X 20Cm ( ) [1 Dressing]</t>
  </si>
  <si>
    <t>10Cm X 20Cm</t>
  </si>
  <si>
    <t>Dressing Wound Kaltostat 10Cm X 20Cm ( ) [12 Dressing]</t>
  </si>
  <si>
    <t>0458/01</t>
  </si>
  <si>
    <t>Dressing Wound Kaltostat 2G ( ) [1 Cavity]</t>
  </si>
  <si>
    <t>2G</t>
  </si>
  <si>
    <t>Cavity</t>
  </si>
  <si>
    <t>0797/01</t>
  </si>
  <si>
    <t>Dressing Wound Kaltostat 75Mm X 120Mm ( ) [1 Dressing]</t>
  </si>
  <si>
    <t>75Mm X 120Mm</t>
  </si>
  <si>
    <t>Dressing Wound Non-Adhes Self-Adher Meshed 180X100mm ( ) [5 Dressing]</t>
  </si>
  <si>
    <t>180X100mm</t>
  </si>
  <si>
    <t>Dressing Wound Non-Adhes Self-Adher Meshed 210X310mm ( ) [5 Dressing]</t>
  </si>
  <si>
    <t>210X310mm</t>
  </si>
  <si>
    <t>Dressing Wound Non-Adhes Self-Adher Transp 180 X 100mm ( ) [20 Dressing]</t>
  </si>
  <si>
    <t>180 X 100mm</t>
  </si>
  <si>
    <t>0796/01</t>
  </si>
  <si>
    <t>Dressing Wound,abs Non Adherent 50mmx50mm (Dressing) [1 Dressing]</t>
  </si>
  <si>
    <t>50mmx50mm</t>
  </si>
  <si>
    <t>Dressing Wound,abs Non Adherent 50mmx50mm (Dressing) [10 Dressing]</t>
  </si>
  <si>
    <t>Dressing,wound,absorbent Allevyn Cavity Circular 100mm ( ) [5 Dressing]</t>
  </si>
  <si>
    <t>100mm</t>
  </si>
  <si>
    <t>Dressing,wound,absorbent Allevyn Cavity Circular 100mm (Dressing) [1 Dressing]</t>
  </si>
  <si>
    <t>Dressing,wound,absorbent Allevyn Cavity Circular 50mm ( ) [10 Dressing]</t>
  </si>
  <si>
    <t>Dressing,wound,absorbent Allevyn Cavity Circular 50mm (Dressing) [1 Dressing]</t>
  </si>
  <si>
    <t>Dressing,wound,non-Adherent 125mmx225mm ( ) [12 Dressing]</t>
  </si>
  <si>
    <t>125mmx225mm</t>
  </si>
  <si>
    <t>Dressing,wound,non-Adherent 75mmx1500mm ( ) [1 Roll]</t>
  </si>
  <si>
    <t>75mmx1500mm</t>
  </si>
  <si>
    <t>Dressing,wound,non-Adherent 75mmx200mm ( ) [24 Dressing]</t>
  </si>
  <si>
    <t>75mmx200mm</t>
  </si>
  <si>
    <t>Dressing,wound,non-Adherent 75mmx400mm ( ) [36 Dressing]</t>
  </si>
  <si>
    <t>75mmx400mm</t>
  </si>
  <si>
    <t>Dressing,wound,non-Adherent 75mmx75mm ( ) [50 Dressing]</t>
  </si>
  <si>
    <t>75mmx75mm</t>
  </si>
  <si>
    <t>Droperidol 2.5mg/mL (Ampoule) [2 mL]</t>
  </si>
  <si>
    <t>5291/01OLD</t>
  </si>
  <si>
    <t>Efavirenz 200mg (Capsule) [1 Capsule]</t>
  </si>
  <si>
    <t>5291/1OLD</t>
  </si>
  <si>
    <t>Efavirenz 50mg (Capsule) [30 Capsule]</t>
  </si>
  <si>
    <t>Efavirenz 50mg (Tablet) [30 Tablet]</t>
  </si>
  <si>
    <t>Efavirenz 600mg (Tablet) [30 Tablet]</t>
  </si>
  <si>
    <t>Electro Surgical Lead For Dissecting Forceps ( ) [1 Unit]</t>
  </si>
  <si>
    <t>For Dissecting Forceps</t>
  </si>
  <si>
    <t>RT 20/99</t>
  </si>
  <si>
    <t>0770/50</t>
  </si>
  <si>
    <t>Electrodes E.C.G Adult ( ) [50 Electrode]</t>
  </si>
  <si>
    <t>2605/100</t>
  </si>
  <si>
    <t>Electrodes E.C.G Paediatric (Pad) [100 Electrode]</t>
  </si>
  <si>
    <t>Emollient Cream BP (Cream) [500 Gram]</t>
  </si>
  <si>
    <t>Emollient Lotion BP (Lotion) [200 mL]</t>
  </si>
  <si>
    <t>Endometrial Samplers endopap ( ) [1 Sampler]</t>
  </si>
  <si>
    <t>endopap</t>
  </si>
  <si>
    <t>Sampler</t>
  </si>
  <si>
    <t>Endotracheal Tube Holder  Adult ( ) [1 Unit]</t>
  </si>
  <si>
    <t>Enflurane BP (Liquid, External) [250 mL]</t>
  </si>
  <si>
    <t>Enoxaparin 100mg/mL (Syringe, Prefilled) [1 Syringe]</t>
  </si>
  <si>
    <t>Enteral Feed Bottle 500mL Kls8003 ( ) [1 Bottle]</t>
  </si>
  <si>
    <t>500mL Kls8003</t>
  </si>
  <si>
    <t>Enteral Feed Pump Set 3m Tubing ( ) [1 Set]</t>
  </si>
  <si>
    <t>3m Tubing</t>
  </si>
  <si>
    <t>Enteral Feed Set 15 Drops ( ) [1 Set]</t>
  </si>
  <si>
    <t>15 Drops</t>
  </si>
  <si>
    <t>Ephedrine Sulphate 50mg (Injection, Sol) [1mL Amp]</t>
  </si>
  <si>
    <t>Epidural Pack System Catheter + Needle + Filter  Size 16F ( ) [1 Catheters]</t>
  </si>
  <si>
    <t>Size 16F</t>
  </si>
  <si>
    <t>Catheters</t>
  </si>
  <si>
    <t>Epirubicin HCl  10mg (Injection, Sol) [1 Vial]</t>
  </si>
  <si>
    <t>Epirubicin HCl  50mg (Injection, Sol) [1 Vial]</t>
  </si>
  <si>
    <t>Ergometrine 0.5mg (Ampoule) [1 mL]</t>
  </si>
  <si>
    <t>Ergotamine, Caffeine, Cyclizine 2mg/50mg/100mg (Tablet) [10 Tablet]</t>
  </si>
  <si>
    <t>2mg/50mg/100mg</t>
  </si>
  <si>
    <t>Ertapenem Sodium 1g (Injection, Sol) [1 Vial]</t>
  </si>
  <si>
    <t>Erythromycin 1g (Vial) [1 Vial]</t>
  </si>
  <si>
    <t>0034/100 W/S</t>
  </si>
  <si>
    <t>Erythromycin 250mg (Tablet) [100 Tablet]</t>
  </si>
  <si>
    <t>Erythromycin 250mg (Tablet) [20 Tablet]</t>
  </si>
  <si>
    <t>0034/20</t>
  </si>
  <si>
    <t>Erythromycin 250mg (Tablet) [40 Tablet]</t>
  </si>
  <si>
    <t>0034/40</t>
  </si>
  <si>
    <t>Erythromycin 250mg (Tablet) [500 Tablet]</t>
  </si>
  <si>
    <t>Erythromycin 250mg (Tablet) [56 Tablet]</t>
  </si>
  <si>
    <t>0034/56</t>
  </si>
  <si>
    <t>Erythromycin Estolate 125mg/5mL (Suspension) [100 mL]</t>
  </si>
  <si>
    <t>Erythromycin Estolate 250mg (Capsule) [100 Capsule]</t>
  </si>
  <si>
    <t>Erythromycin Estolate 250mg/5mL (Suspension) [100 mL]</t>
  </si>
  <si>
    <t>Erythropoietin, Recombinant Human 10000u (Prefilled Syringe) [1 Syringe]</t>
  </si>
  <si>
    <t>10000u</t>
  </si>
  <si>
    <t>Prefilled Syringe</t>
  </si>
  <si>
    <t>Erythropoietin, Recombinant Human 2000u (Syringe, Prefilled) [1 Syringe]</t>
  </si>
  <si>
    <t>2000u</t>
  </si>
  <si>
    <t>Erythropoietin, Recombinant Human 30 000iu (Prefilled Syringe) [1 Syringe]</t>
  </si>
  <si>
    <t>30 000iu</t>
  </si>
  <si>
    <t>Erythropoietin, Recombinant Human 4000u (Prefilled Syringe) [1 Syringe]</t>
  </si>
  <si>
    <t>4000u</t>
  </si>
  <si>
    <t>Escitalopram 10mg (Tablet) [28 Tablet]</t>
  </si>
  <si>
    <t>Esmolol 10mg/mL (Vial) [10 mL]</t>
  </si>
  <si>
    <t>Esomeprazole 40mg (Injection, Sol) [1 Vial]</t>
  </si>
  <si>
    <t>Estradiol 1mg (Tablet) [28 Tablet]</t>
  </si>
  <si>
    <t>Estradiol Hemihydrate 3.9mg;12,5cm2 (Patch, Transdermal) [4 Patch]</t>
  </si>
  <si>
    <t>3.9mg;12,5cm2</t>
  </si>
  <si>
    <t>Patch</t>
  </si>
  <si>
    <t>Patch, Transdermal</t>
  </si>
  <si>
    <t>Estradiol, Norethisterone Acetate  (Tablet) [28 Tablet]</t>
  </si>
  <si>
    <t>Estradiol, Norethisterone Acetate 1mg/0.5mg (Tablet) [28 Tablet]</t>
  </si>
  <si>
    <t>1mg/0.5mg</t>
  </si>
  <si>
    <t>Estradiol, Norethisterone Acetate 2mg/1mg (Tablet) [28 Tablet]</t>
  </si>
  <si>
    <t>2mg/1mg</t>
  </si>
  <si>
    <t>Ethambutol 100mg (Tablet) [100 Tablet]</t>
  </si>
  <si>
    <t>Ethambutol 400mg (Tablet) [100 Tablet]</t>
  </si>
  <si>
    <t>0590/28</t>
  </si>
  <si>
    <t>Ethambutol 400mg (Tablet) [28 Tablet]</t>
  </si>
  <si>
    <t>0590/30</t>
  </si>
  <si>
    <t>Ethambutol 400mg (Tablet) [30 Tablet]</t>
  </si>
  <si>
    <t>0590/42</t>
  </si>
  <si>
    <t>Ethambutol 400mg (Tablet) [42 Tablet]</t>
  </si>
  <si>
    <t>0590/56</t>
  </si>
  <si>
    <t>Ether Technical BP (Liquid, External) [1 mL]</t>
  </si>
  <si>
    <t>Ether Technical BP (Liquid, External) [500 mL]</t>
  </si>
  <si>
    <t>Ethibond (mx69g) ( ) [12 Sutures]</t>
  </si>
  <si>
    <t>(mx69g)</t>
  </si>
  <si>
    <t>Sutures</t>
  </si>
  <si>
    <t>Ethionamide 250mg (Tablet) [1 Tablet]</t>
  </si>
  <si>
    <t>Ethionamide 250mg (Tablet) [250 Tablet]</t>
  </si>
  <si>
    <t>Ethionamide 250mg (Tablet) [56 Tablet]</t>
  </si>
  <si>
    <t>3156/56</t>
  </si>
  <si>
    <t>Ethionamide 250mg (Tablet) [84 Tablet]</t>
  </si>
  <si>
    <t>3156/84</t>
  </si>
  <si>
    <t>Ethosuximide 250mg (Capsule) [1 Capsule]</t>
  </si>
  <si>
    <t>Ethosuximide 250mg (Capsule) [50 Capsule]</t>
  </si>
  <si>
    <t>Ethosuximide 250mg/5mL (Syrup) [200 mL]</t>
  </si>
  <si>
    <t>Ethylene Oxide 100G ( ) [1 Cartridge]</t>
  </si>
  <si>
    <t>100G</t>
  </si>
  <si>
    <t>Ethylene Oxide 134G ( ) [12 Cartridge]</t>
  </si>
  <si>
    <t>134G</t>
  </si>
  <si>
    <t>Etoposide 20mg/mL (Vial) [5 mL]</t>
  </si>
  <si>
    <t>Etoposide 50mg (Capsule) [20 Capsule]</t>
  </si>
  <si>
    <t>Etravirine 100mg (Tablet) [112 Tablet]</t>
  </si>
  <si>
    <t>Etravirine 100mg (Tablet) [120 Tablet]</t>
  </si>
  <si>
    <t>Eusol  (Solution, External) [500 mL]</t>
  </si>
  <si>
    <t>Evacuated Saline Rinse (plasmavac Tfa 8943) ( ) [1000 mL]</t>
  </si>
  <si>
    <t>(plasmavac Tfa 8943)</t>
  </si>
  <si>
    <t>Evacuated Saline Rinse . (Solution) [250 mL]</t>
  </si>
  <si>
    <t>Evacuated Saline Rinse . (Solution) [500 mL]</t>
  </si>
  <si>
    <t>NOBIN</t>
  </si>
  <si>
    <t>Everolimus 0.25mg (Tablet) [60 Tablet]</t>
  </si>
  <si>
    <t>Everolimus 0.75mg (Tablet) [60 Tablet]</t>
  </si>
  <si>
    <t>0.75mg</t>
  </si>
  <si>
    <t>Exemestane 25mg (Tablet) [30 Tablet]</t>
  </si>
  <si>
    <t>Extension Set for Use with Admin Set and Infusion Pump Male/female(nin167) 1.8M ( ) [1 Set]</t>
  </si>
  <si>
    <t>Male/female(nin167) 1.8M</t>
  </si>
  <si>
    <t>Extention Set High Pressure for Anaesthetic Use 85Cm Tube ( ) [1 Set]</t>
  </si>
  <si>
    <t>85Cm Tube</t>
  </si>
  <si>
    <t>Extraneal 2L Twinbag Sys 2 ( ) [1 Vacoliter]</t>
  </si>
  <si>
    <t>2L Twinbag Sys 2</t>
  </si>
  <si>
    <t>Vacoliter</t>
  </si>
  <si>
    <t>189713990-01</t>
  </si>
  <si>
    <t>Eye Pad Oval Autoclavable 6Mm;75x50mm (7374) ( ) [1 Pad]</t>
  </si>
  <si>
    <t>6Mm;75x50mm (7374)</t>
  </si>
  <si>
    <t>3586/100</t>
  </si>
  <si>
    <t>Eye Shield Cartella Type Left Opulet ( ) [100 Shield]</t>
  </si>
  <si>
    <t>Cartella Type Left Opulet</t>
  </si>
  <si>
    <t>Shield</t>
  </si>
  <si>
    <t>3587/100</t>
  </si>
  <si>
    <t>Eye Shield Cartella Type Right Opulet ( ) [100 Shield]</t>
  </si>
  <si>
    <t>Cartella Type Right Opulet</t>
  </si>
  <si>
    <t>Ezetimibe 10mg (Tablet) [30 Tablet]</t>
  </si>
  <si>
    <t>Felt Adhesive 0722 230X450mmx5mm ( ) [1 Sheet]</t>
  </si>
  <si>
    <t>230X450mmx5mm</t>
  </si>
  <si>
    <t>Felt Adhesive 230X450mmx5mm ( ) [4 Sheet]</t>
  </si>
  <si>
    <t>Fenoterol 0.5mg/2mL (Inhalant Solution) [1 UDV]</t>
  </si>
  <si>
    <t>0.5mg/2mL</t>
  </si>
  <si>
    <t>Fenoterol 0.5mg/2mL (Inhalant Solution) [10 UDV]</t>
  </si>
  <si>
    <t>Fenoterol 0.5mg/2mL (Inhalant Solution) [60 UDV]</t>
  </si>
  <si>
    <t>Fenoterol 1.25mg/2mL (Inhalant Solution) [10 UDV]</t>
  </si>
  <si>
    <t>Fenoterol 100mcg (Inhaler) [300 Dose]</t>
  </si>
  <si>
    <t>Fentanyl 0.05mg/mL (Injection, Sol) [10mL Amp]</t>
  </si>
  <si>
    <t>Ferrous Fumarate &amp; Folic Acid 200/0.1mg (Tablet) [1000 Tablet]</t>
  </si>
  <si>
    <t>200/0.1mg</t>
  </si>
  <si>
    <t>Ferrous Fumarate &amp; Folic Acid 200/0.1mg (Tablet) [84 Tablet]</t>
  </si>
  <si>
    <t>Ferrous Lactate 15mg/0.6ml (Drops, Oral) [10 mL]</t>
  </si>
  <si>
    <t>15mg/0.6ml</t>
  </si>
  <si>
    <t>0595/01</t>
  </si>
  <si>
    <t>Ferrous Sulphate Co 170mg (Tablet) [1 Tablet]</t>
  </si>
  <si>
    <t>170mg</t>
  </si>
  <si>
    <t>Ferrous Sulphate Co 170mg (Tablet) [28 Tablet]</t>
  </si>
  <si>
    <t>0595/28</t>
  </si>
  <si>
    <t>Ferrous Sulphate Co 170mg (Tablet) [500 Tablet]</t>
  </si>
  <si>
    <t>Ferrous Sulphate Co 170mg (Tablet) [5000 Tablet]</t>
  </si>
  <si>
    <t>0595/84</t>
  </si>
  <si>
    <t>Ferrous Sulphate Co 170mg (Tablet) [84 Tablet]</t>
  </si>
  <si>
    <t>0595/1000</t>
  </si>
  <si>
    <t>Ferrous Sulphate Co 75mg (Tablet) [1000 Tablet]</t>
  </si>
  <si>
    <t>Fibrous Sodium Carboxmethylcellulose (Aquacel)   15cmx15cm (Surgical) [5 Unit]</t>
  </si>
  <si>
    <t>15cmx15cm</t>
  </si>
  <si>
    <t>Fibrous Sodium Carboxmethylcellulose (Aquacel)   2cmx45cm (Surgical) [5 Unit]</t>
  </si>
  <si>
    <t>2cmx45cm</t>
  </si>
  <si>
    <t>Filgrastim 300 ug/mL (Prefilled Syringe) [1 mL]</t>
  </si>
  <si>
    <t>300 ug/mL</t>
  </si>
  <si>
    <t>Filgrastim 48Mu/0.05ml (Prefilled Syringe) [ ]</t>
  </si>
  <si>
    <t>48Mu/0.05ml</t>
  </si>
  <si>
    <t>Filterstraw Tubing (4560200) 10cm ( ) [1 Tubing]</t>
  </si>
  <si>
    <t>10cm</t>
  </si>
  <si>
    <t>Finasteride 5mg (Tablet) [28 Tablet]</t>
  </si>
  <si>
    <t>Flange 100Mm Stomahesive S251 (Surgical) [5 Flange]</t>
  </si>
  <si>
    <t>100Mm Stomahesive S251</t>
  </si>
  <si>
    <t>Flange 32Mm Stomahesive (Unit) [5 Flange]</t>
  </si>
  <si>
    <t>32Mm Stomahesive</t>
  </si>
  <si>
    <t>Flange 38Mm Stomahesive S240 (Surgical) [5 Flange]</t>
  </si>
  <si>
    <t>38Mm Stomahesive S240</t>
  </si>
  <si>
    <t>Flange 40Mm (Coloplast 6742) ( ) [5 Flange]</t>
  </si>
  <si>
    <t>40Mm (Coloplast 6742)</t>
  </si>
  <si>
    <t>Flange 45Mm Stomahesive S241 (Surgical) [5 Flange]</t>
  </si>
  <si>
    <t>45Mm Stomahesive S241</t>
  </si>
  <si>
    <t>Flange 57Mm Stomahesive S242 (Surgical) [5 Flange]</t>
  </si>
  <si>
    <t>57Mm Stomahesive S242</t>
  </si>
  <si>
    <t>Flange 70Mm Stomahesive S243 (Surgical) [5 Flange]</t>
  </si>
  <si>
    <t>70Mm Stomahesive S243</t>
  </si>
  <si>
    <t>Flange Accordion Urostomy S236 ( ) [5 Flange]</t>
  </si>
  <si>
    <t>Accordion Urostomy S236</t>
  </si>
  <si>
    <t>Flavoxate 200mg (Tablet) [1 Tablet]</t>
  </si>
  <si>
    <t>Flavoxate 200mg (Tablet) [100 Tablet]</t>
  </si>
  <si>
    <t>Flavoxate 200mg (Tablet) [90 Tablet]</t>
  </si>
  <si>
    <t>Flucloxacillin 125mg/5mL (Syrup) [100 mL]</t>
  </si>
  <si>
    <t>Flucloxacillin 250mg (Capsule) [100 Capsule]</t>
  </si>
  <si>
    <t>0038/20</t>
  </si>
  <si>
    <t>0038/40</t>
  </si>
  <si>
    <t>Fluconazole (Donation) 200mg (Tablet) [1 Tablet]</t>
  </si>
  <si>
    <t>Fluconazole (Donation) 200mg (Tablet) [28 Tablet]</t>
  </si>
  <si>
    <t>Fluconazole (Donation) 2mg/mL (Infusion) [1 Vial]</t>
  </si>
  <si>
    <t>Infusion</t>
  </si>
  <si>
    <t>Fluconazole (Donation) 50mg/5mL (Suspension) [35 mL]</t>
  </si>
  <si>
    <t>Fluconazole 50mg (Capsule) [1 Capsule]</t>
  </si>
  <si>
    <t>Fluconazole 50mg/5mL (Suspension) [35 mL]</t>
  </si>
  <si>
    <t>Fludarabine Phosphate 50mg (Vial) [50 mg]</t>
  </si>
  <si>
    <t>Fludrocortisone Acetate 0.1mg (Tablet) [100 Tablet]</t>
  </si>
  <si>
    <t>Flumazenil 0.1mg/mL (Injection, Sol) [10mL Amp]</t>
  </si>
  <si>
    <t>0.1mg/mL</t>
  </si>
  <si>
    <t>Flumazenil 0.1mg/mL (Injection, Sol) [5mL Amp]</t>
  </si>
  <si>
    <t>Flumethasone Piv, Clioquinol 0.02%/1% (Ear Drops) [8 mL]</t>
  </si>
  <si>
    <t>0.02%/1%</t>
  </si>
  <si>
    <t>Flunarizine 5mg (Capsule) [60 Capsule]</t>
  </si>
  <si>
    <t>Fluorescein 100mg/mL (Injection, Sol) [12 Ampoule]</t>
  </si>
  <si>
    <t>Fluorescein 2% (Eye Drops/Unit Dose) [20 Unit]</t>
  </si>
  <si>
    <t>Fluorescein 250mg/mL (Ampoule) [2 mL]</t>
  </si>
  <si>
    <t>250mg/mL</t>
  </si>
  <si>
    <t>0745/01</t>
  </si>
  <si>
    <t>Fluorescein BP (Strips) [1 Test]</t>
  </si>
  <si>
    <t>0745/10</t>
  </si>
  <si>
    <t>Fluorescein BP (Strips) [10 Strip]</t>
  </si>
  <si>
    <t>Fluorescein BP (Strips) [100 Strip]</t>
  </si>
  <si>
    <t>Fluorouracil 5% (Ointment) [20 gm]</t>
  </si>
  <si>
    <t>Fluorouracil 50mg/mL (Vial) [1 Vial]</t>
  </si>
  <si>
    <t>Fluoxetine 20mg (Capsule) [1 Capsule]</t>
  </si>
  <si>
    <t>2343/28</t>
  </si>
  <si>
    <t>2343/30</t>
  </si>
  <si>
    <t>Fluoxetine 20mg (Capsule) [30 Capsule]</t>
  </si>
  <si>
    <t>2343/56</t>
  </si>
  <si>
    <t>Fluoxetine 20mg (Capsule) [56 Capsule]</t>
  </si>
  <si>
    <t>Flupenthixol 0.5mg (Tablet) [30 Tablet]</t>
  </si>
  <si>
    <t>Flupenthixol 1mg (Tablet) [30 Tablet]</t>
  </si>
  <si>
    <t>Flupenthixol Dec 20mg (Ampoule) [2 mL]</t>
  </si>
  <si>
    <t>Fluphenazine Decanoate 25mg/mL (Vial) [1 mL]</t>
  </si>
  <si>
    <t>Fluphenazine Decanoate 25mg/mL (Vial) [10 mL]</t>
  </si>
  <si>
    <t>Flurbiprofen 0.03%. (Eye Drops) [5. mL]</t>
  </si>
  <si>
    <t>0.03%.</t>
  </si>
  <si>
    <t>5.</t>
  </si>
  <si>
    <t>Flutamide 250mg (Tablet) [100 Tablet]</t>
  </si>
  <si>
    <t>Fluticasone &amp; Salmeterol 125mcg/25mcg (Inhaler) [120 Dose]</t>
  </si>
  <si>
    <t>125mcg/25mcg</t>
  </si>
  <si>
    <t>Fluticasone &amp; Salmeterol 250mcg/25mcg (Inhaler) [60 Dose]</t>
  </si>
  <si>
    <t>Fluticasone &amp; Salmeterol 50mcg/25mcg (Inhaler) [120 Dose]</t>
  </si>
  <si>
    <t>50mcg/25mcg</t>
  </si>
  <si>
    <t>0596/01</t>
  </si>
  <si>
    <t>Folic Acid 5mg (Tablet) [1 Tablet]</t>
  </si>
  <si>
    <t>0596/100</t>
  </si>
  <si>
    <t>0596/100 W/S</t>
  </si>
  <si>
    <t>Folic Acid 5mg (Tablet) [1000 Tablet]</t>
  </si>
  <si>
    <t>0596/14</t>
  </si>
  <si>
    <t>Folic Acid 5mg (Tablet) [14 Tablet]</t>
  </si>
  <si>
    <t>0596/28</t>
  </si>
  <si>
    <t>0596/03</t>
  </si>
  <si>
    <t>Folic Acid 5mg (Tablet) [3 Tablet]</t>
  </si>
  <si>
    <t>Formaldehyde 10% (Solution) [500 mL]</t>
  </si>
  <si>
    <t>Formaldehyde 25% In Saline (Solution) [500 mL]</t>
  </si>
  <si>
    <t>25% In Saline</t>
  </si>
  <si>
    <t>Formaldehyde 35% (Solution, External) [1 mL]</t>
  </si>
  <si>
    <t>Formaldehyde 35% (Solution, External) [2500 mL]</t>
  </si>
  <si>
    <t>Formaldehyde BP (Solution, External) [1000 mL]</t>
  </si>
  <si>
    <t>Formoterol Fumarate 12mcg (Inhaler) [120 Dose]</t>
  </si>
  <si>
    <t xml:space="preserve">12mcg  </t>
  </si>
  <si>
    <t>Fr Soyabean Oil, Egg Ph-lipids, Glyc 10%/1.2% (Liquid, External) [100 mL]</t>
  </si>
  <si>
    <t>10%/1.2%</t>
  </si>
  <si>
    <t>Fr Soyabean Oil, Egg Ph-lipids, Glyc 10%/1.2% (Liquid, External) [500 mL]</t>
  </si>
  <si>
    <t>Fr Soyabean Oil, Egg Ph-lipids, Glyc 20%/1.2% (Liquid, External) [500 mL]</t>
  </si>
  <si>
    <t>20%/1.2%</t>
  </si>
  <si>
    <t>Frame Carrier for Drainage Bag  Hook-On Type/Free Standing ( ) [1 frame]</t>
  </si>
  <si>
    <t>Hook-On Type/Free Standing</t>
  </si>
  <si>
    <t>frame</t>
  </si>
  <si>
    <t>Fresh Frozen Plasma IV, 20ml/kg . (LVP) [1 Unit]</t>
  </si>
  <si>
    <t>0597/01</t>
  </si>
  <si>
    <t>Furosemide 40mg (Tablet) [1 Tablet]</t>
  </si>
  <si>
    <t>0597/112</t>
  </si>
  <si>
    <t>Furosemide 40mg (Tablet) [112 Tablet]</t>
  </si>
  <si>
    <t>0597/14</t>
  </si>
  <si>
    <t>Furosemide 40mg (Tablet) [14 Tablet]</t>
  </si>
  <si>
    <t>Furosemide 40mg (Tablet) [250 Tablet]</t>
  </si>
  <si>
    <t>0597/28</t>
  </si>
  <si>
    <t>Furosemide 40mg (Tablet) [28 Tablet]</t>
  </si>
  <si>
    <t>0597/30 W/S</t>
  </si>
  <si>
    <t>0597/50</t>
  </si>
  <si>
    <t>Furosemide 40mg (Tablet) [50 Tablet]</t>
  </si>
  <si>
    <t>Furosemide 40mg (Tablet) [5000 Tablet]</t>
  </si>
  <si>
    <t>0597/56</t>
  </si>
  <si>
    <t>0597/84</t>
  </si>
  <si>
    <t>Furosemide 500mg (Tablet) [100 Tablet]</t>
  </si>
  <si>
    <t>Fusidate Sodium 500mg (Vial) [1 Vial]</t>
  </si>
  <si>
    <t>Gabapentin 100mg (Capsule) [100 Capsule]</t>
  </si>
  <si>
    <t>Gabapentin 300mg (Capsule) [100 Capsule]</t>
  </si>
  <si>
    <t>Gadopentetic Acid, Dimeglumine Salt Co. 1.02mg/ml (Vial) [1 Vial]</t>
  </si>
  <si>
    <t>1.02mg/ml</t>
  </si>
  <si>
    <t>Galantamine 4mg (Tablet) [56 Tablet]</t>
  </si>
  <si>
    <t>Ganciclovir 500mg (Vial) [500 mg]</t>
  </si>
  <si>
    <t>Gauze Plugging Cotton Abs X-Ray 37.5X700mm 12Ply ( ) [100 Swabs]</t>
  </si>
  <si>
    <t>37.5X700mm 12Ply</t>
  </si>
  <si>
    <t>Gauze Plugging Cotton Abs X-Ray 75X900mm 12Ply ( ) [100 Swabs]</t>
  </si>
  <si>
    <t xml:space="preserve">75X900mm 12Ply </t>
  </si>
  <si>
    <t>Gauze Ribbon Abs Cotton 12Mmx10m (4680) ( ) [10 Rolls]</t>
  </si>
  <si>
    <t>12Mmx10m (4680)</t>
  </si>
  <si>
    <t>Rolls</t>
  </si>
  <si>
    <t>Gauze Ribbon Abs Cotton 25Mmx10m 4681 ( ) [1 Roll]</t>
  </si>
  <si>
    <t>25Mmx10m 4681</t>
  </si>
  <si>
    <t>Gauze Ribbon Abs Cotton 25Mmx10m 4681 ( ) [10 Rolls]</t>
  </si>
  <si>
    <t>Gauze Ribbon Abs Cotton 50Mmx10m 4682 ( ) [1 Roll]</t>
  </si>
  <si>
    <t>50Mmx10m 4682</t>
  </si>
  <si>
    <t>Gauze Ribbon Abs Cotton 50Mmx10m 4682 ( ) [10 Rolls]</t>
  </si>
  <si>
    <t>Gauze Ribbon Abs Cotton 75Mmx10m 4683 ( ) [1 Roll]</t>
  </si>
  <si>
    <t>75Mmx10m 4683</t>
  </si>
  <si>
    <t>Gauze Ribbon Abs Cotton 75Mmx10m 4683 ( ) [10 Rolls]</t>
  </si>
  <si>
    <t>Gelatin and Electrolyte(Haemaccel)  (LVP) [500 mL]</t>
  </si>
  <si>
    <t>Gelatin Succinylated . (Solution) [500 mL]</t>
  </si>
  <si>
    <t>Gelatin, Sodium-Carboxy Methylcellulose Pectin BP (Paste, Oral) [5 gm]</t>
  </si>
  <si>
    <t>Paste, Oral</t>
  </si>
  <si>
    <t>Gemcitabine 1000mg (Vial) [1000 mg]</t>
  </si>
  <si>
    <t>Gemcitabine 200mg (Vial) [200 mg]</t>
  </si>
  <si>
    <t>Gentamicin 40mg/mL (Ampoule) [1 mL]</t>
  </si>
  <si>
    <t>Gentamicin, Methylmethacrylate Bone Cement BP (Bone Cement) [40 gm]</t>
  </si>
  <si>
    <t>Bone Cement</t>
  </si>
  <si>
    <t>Gentamicin, Sulphate 4.5mg (Beads) [30 Bead]</t>
  </si>
  <si>
    <t>4.5mg</t>
  </si>
  <si>
    <t>Bead</t>
  </si>
  <si>
    <t>Beads</t>
  </si>
  <si>
    <t>Gentian Violet 0.5% (Solution, External) [20 mL]</t>
  </si>
  <si>
    <t>0598/01</t>
  </si>
  <si>
    <t>Glibenclamide 5mg (Tablet) [1 Tablet]</t>
  </si>
  <si>
    <t>Glibenclamide 5mg (Tablet) [100 Tablet]</t>
  </si>
  <si>
    <t>0598/20 W/S</t>
  </si>
  <si>
    <t>Glibenclamide 5mg (Tablet) [20 Tablet]</t>
  </si>
  <si>
    <t>0598/28</t>
  </si>
  <si>
    <t>Glibenclamide 5mg (Tablet) [500 Tablet]</t>
  </si>
  <si>
    <t>0598/56</t>
  </si>
  <si>
    <t>0598/84</t>
  </si>
  <si>
    <t>0599/01</t>
  </si>
  <si>
    <t>Gliclazide 80mg (Tablet) [1 Tablet]</t>
  </si>
  <si>
    <t>0599/100</t>
  </si>
  <si>
    <t>Gliclazide 80mg (Tablet) [100 Tablet]</t>
  </si>
  <si>
    <t>0599/100 W/S</t>
  </si>
  <si>
    <t>Gliclazide 80mg (Tablet) [112 Tablet]</t>
  </si>
  <si>
    <t>0599/112</t>
  </si>
  <si>
    <t>0599/28</t>
  </si>
  <si>
    <t>Gliclazide 80mg (Tablet) [28 Tablet]</t>
  </si>
  <si>
    <t>0599/30 W/S</t>
  </si>
  <si>
    <t>Gliclazide 80mg (Tablet) [30 Tablet]</t>
  </si>
  <si>
    <t>0599/50</t>
  </si>
  <si>
    <t>Gliclazide 80mg (Tablet) [50 Tablet]</t>
  </si>
  <si>
    <t>Gliclazide 80mg (Tablet) [504 Tablet]</t>
  </si>
  <si>
    <t>Gliclazide 80mg (Tablet) [56 Tablet]</t>
  </si>
  <si>
    <t>0599/56</t>
  </si>
  <si>
    <t>0599/84</t>
  </si>
  <si>
    <t>Gliclazide 80mg (Tablet) [84 Tablet]</t>
  </si>
  <si>
    <t>Glipizide 5mg (Tablet) [1 Tablet]</t>
  </si>
  <si>
    <t>Glipizide 5mg (Tablet) [100 Tablet]</t>
  </si>
  <si>
    <t>Glove Examination Latex Sterile Large ( ) [1 Glove]</t>
  </si>
  <si>
    <t>Glove Examination Non Sterile Latex Powder Free Length 290mm Large ( ) [50 Pair]</t>
  </si>
  <si>
    <t>Glove Examination Non Sterile Latex Powder Free Length 290mm Medium ( ) [50 Pair]</t>
  </si>
  <si>
    <t>Glove Examination Non Sterile Latex Powder Free Length 290mm Small ( ) [50 Pair]</t>
  </si>
  <si>
    <t>Glove Examination Non Sterile Latex Type 1 Powder Free X-Large () [50 Pair]</t>
  </si>
  <si>
    <t>Glove Examination Non Sterile Type 1 (Natural Rubber Latex) Single Use Powder Free Small (Surgical) [100 Glove]</t>
  </si>
  <si>
    <t>NO CODE</t>
  </si>
  <si>
    <t>Glove Examination Non Sterile Type 1 (Natural Rubber Latex) Single Use Powder Free X-Large (Surgical) [100 Glove]</t>
  </si>
  <si>
    <t>Glove Examination Non Sterile Type 2 (Nitrile Rubber Latex) Single Use Powder Free Large (Surgical) [100 Pair]</t>
  </si>
  <si>
    <t>Glove Examination Non Sterile Type 2 (Nitrile Rubber Latex) Single Use Powder Free X-Large (Surgical) [100 Glove]</t>
  </si>
  <si>
    <t>Glove Examination Sterile Elbow (Extended) Length Latex Large ( ) [25 Glove]</t>
  </si>
  <si>
    <t>Glove Examination Sterile Elbow (Extended) Length Latex Medium ( ) [25 Glove]</t>
  </si>
  <si>
    <t>Glove Examination Sterile Elbow (Extended) Length Latex Small ( ) [25 Pair]</t>
  </si>
  <si>
    <t>Glove Examination Sterile Latex Long Cuff Prepowdered Large ( ) [50 Pair]</t>
  </si>
  <si>
    <t>Glove Examination Sterile Latex Long Cuff Prepowdered Medium ( ) [50 Pair]</t>
  </si>
  <si>
    <t>Glove Examination Sterile Latex Long Cuff Prepowdered Small ( ) [50 Pair]</t>
  </si>
  <si>
    <t>Glove Examination Sterile Type 2 (Latex Free) Powder Free  (Surgical) [50 Pair]</t>
  </si>
  <si>
    <t>Glove Surg Long Size 6.0  (Lc 3709710) ( ) [1 Glove]</t>
  </si>
  <si>
    <t>Size 6.0  (Lc 3709710)</t>
  </si>
  <si>
    <t>2222/50</t>
  </si>
  <si>
    <t>Glove Surg Long Size 6.0  (Lc 3709710) ( ) [50 Glove]</t>
  </si>
  <si>
    <t>Glove Surg Long Size 6.0 ( ) [50 Glove]</t>
  </si>
  <si>
    <t>2223/50</t>
  </si>
  <si>
    <t>Glove Surg Long Size 6.5  (Lc 3709711) ( ) [50 Glove]</t>
  </si>
  <si>
    <t>Size 6.5  (Lc 3709711)</t>
  </si>
  <si>
    <t>Glove Surg Long Size 6.5 ( ) [1 Glove]</t>
  </si>
  <si>
    <t>Glove Surg Long Size 6.5 ( ) [50 Glove]</t>
  </si>
  <si>
    <t>Glove Surg Long Size 7.0  (Lc 3709712) ( ) [1 Glove]</t>
  </si>
  <si>
    <t>Size 7.0  (Lc 3709712)</t>
  </si>
  <si>
    <t>2224/50</t>
  </si>
  <si>
    <t>Glove Surg Long Size 7.0  (Lc 3709712) ( ) [50 Glove]</t>
  </si>
  <si>
    <t>Glove Surg Long Size 7.0 ( ) [50 Glove]</t>
  </si>
  <si>
    <t>Glove Surg Long Size 7.5  (Lc 3709713) ( ) [1 Glove]</t>
  </si>
  <si>
    <t>Size 7.5  (Lc 3709713)</t>
  </si>
  <si>
    <t>2225/50</t>
  </si>
  <si>
    <t>Glove Surg Long Size 7.5  (Lc 3709713) ( ) [50 Glove]</t>
  </si>
  <si>
    <t>Glove Surg Long Size 7.5 ( ) [50 Glove]</t>
  </si>
  <si>
    <t>Glove Surg Long Size 8.0  (Lc 3709714) ( ) [1 Glove]</t>
  </si>
  <si>
    <t>Size 8.0  (Lc 3709714)</t>
  </si>
  <si>
    <t>2226/50</t>
  </si>
  <si>
    <t>Glove Surg Long Size 8.0  (Lc 3709714) ( ) [50 Glove]</t>
  </si>
  <si>
    <t>Glove Surg Long Size 8.0 ( ) [50 Glove]</t>
  </si>
  <si>
    <t>Glove Surg Long Size 8.5  (Lc 3709715) ( ) [1 Glove]</t>
  </si>
  <si>
    <t>Size 8.5  (Lc 3709715)</t>
  </si>
  <si>
    <t>2227/50</t>
  </si>
  <si>
    <t>Glove Surg Long Size 8.5  (Lc 3709715) ( ) [50 Glove]</t>
  </si>
  <si>
    <t>Glove Surg Long Size 8.5 ( ) [50 Glove]</t>
  </si>
  <si>
    <t>4016/50</t>
  </si>
  <si>
    <t>Glove Surg Powder Free Size 7.0 ( ) [50 Glove]</t>
  </si>
  <si>
    <t>Glove Surg Powder Free Size 7.5 ( ) [1 Glove]</t>
  </si>
  <si>
    <t>Glove Surg Powder Free Size 8.0 ( ) [1 Glove]</t>
  </si>
  <si>
    <t>3060/50</t>
  </si>
  <si>
    <t>Glove Surg Powder Free Size 8.0 ( ) [50 Glove]</t>
  </si>
  <si>
    <t>Glove Surgical Sterile Latex Powder Free Microtextured Size 6.0 (.) [50 Pair]</t>
  </si>
  <si>
    <t>Glove Surgical Sterile Latex Powder Free Microtextured Size 7.5 (.) [50 Pair]</t>
  </si>
  <si>
    <t>Glove Surgical Sterile Latex Powder Free Microtextured Size 8.0 (.) [50 Pair]</t>
  </si>
  <si>
    <t>Glove Surgical Sterile Natural Rubber Latex Long Size 6.0 ( ) [50 Pair]</t>
  </si>
  <si>
    <t>Glove Surgical Sterile Natural Rubber Latex Long Size 6.5 (.) [1 Pair]</t>
  </si>
  <si>
    <t>Glove Surgical Sterile Natural Rubber Latex Long Size 7 (.) [1 Pair]</t>
  </si>
  <si>
    <t>Glove Surgical Sterile Natural Rubber Latex Long Size 7.5 (.) [1 Pair]</t>
  </si>
  <si>
    <t>Glove Surgical Sterile Natural Rubber Latex Long Size 8 (.) [1 Pair]</t>
  </si>
  <si>
    <t>Glove Surgical Sterile Natural Rubber Latex Long Size 8.5 (.) [1 Pair]</t>
  </si>
  <si>
    <t>Glove Surgical Sterile Type 1 (Natural Rubber Latex) Powder Free Size 9 ( ) [50 Pair]</t>
  </si>
  <si>
    <t>Size 9</t>
  </si>
  <si>
    <t>4016/01</t>
  </si>
  <si>
    <t>Glove Surgical Sterile Type 1 Latex Powder Free Size 7.0 ( ) [1 Glove]</t>
  </si>
  <si>
    <t>Glove Surgical Sterile Type 2 (Nitrile Rubber Latex) Single Use Powder Free Size 8.5 ( ) [50 Pair]</t>
  </si>
  <si>
    <t>Glove Surgical Sterile Type 2 (Nitrile Rubber Latex) Single Use Powder Free Size 9 ( ) [50 Pair]</t>
  </si>
  <si>
    <t>Gloves Rubber Durable Yellow Waterproof Tear Resistant Medium () [1 Pair]</t>
  </si>
  <si>
    <t>Gloves Safety Rubber Smooth Outside Rough Palm Medium Red Pair () [1 Pair]</t>
  </si>
  <si>
    <t>Medium Red Pair</t>
  </si>
  <si>
    <t>Glutaraldehyde 2% (Liquid, External) [5 Litre]</t>
  </si>
  <si>
    <t>Glycerine Adult (Suppository) [12 Supp]</t>
  </si>
  <si>
    <t>Glycerine BP (Liquid, Internal) [500 mL]</t>
  </si>
  <si>
    <t>Glyceryl Trinitrate 0.4mg (Mouth Spray) [200 Dose]</t>
  </si>
  <si>
    <t>0.4mg</t>
  </si>
  <si>
    <t>0600/01</t>
  </si>
  <si>
    <t>Glyceryl Trinitrate 0.5mg (Tablet) [1 Tablet]</t>
  </si>
  <si>
    <t>Glyceryl Trinitrate 0.5mg (Tablet) [50 Tablet]</t>
  </si>
  <si>
    <t>Glyceryl Trinitrate 1mg/mL (Ampoule) [10 mL]</t>
  </si>
  <si>
    <t>Glyceryl Trinitrate 5mg/mL IV (Ampoule) [10 mL]</t>
  </si>
  <si>
    <t>5mg/mL IV</t>
  </si>
  <si>
    <t>Glyceryl Trinitrate 5mg/mL IV (Ampoule) [5 mL]</t>
  </si>
  <si>
    <t>Glycopyrrolate 0.2mg/mL (Injection, Sol) [2mL Amp]</t>
  </si>
  <si>
    <t>0.2mg/mL</t>
  </si>
  <si>
    <t>Goggles PVC Frame Clear Plastic Lense Scratch Resistant . ( ) [1 Unit]</t>
  </si>
  <si>
    <t>Goserelin 3.6mg (Syringe, Prefilled) [1 Syringe]</t>
  </si>
  <si>
    <t>3.6mg</t>
  </si>
  <si>
    <t>Gown Isolation 3 Layer Tie Waist Non-Sterile 116cm Length Small (.) [1 Unit]</t>
  </si>
  <si>
    <t>18177-4389</t>
  </si>
  <si>
    <t>Granisetron 1mg (Tablet) [10 Tablet]</t>
  </si>
  <si>
    <t>18007-3795</t>
  </si>
  <si>
    <t>Granisetron 1mg/mL (Ampoule) [1 Ampoule]</t>
  </si>
  <si>
    <t>0049/01</t>
  </si>
  <si>
    <t>Griseofulvin 125mg (Tablet) [1 Tablet]</t>
  </si>
  <si>
    <t>Griseofulvin 125mg (Tablet) [100 Tablet]</t>
  </si>
  <si>
    <t>0049/28</t>
  </si>
  <si>
    <t>Griseofulvin 125mg (Tablet) [28 Tablet]</t>
  </si>
  <si>
    <t>0050/01</t>
  </si>
  <si>
    <t>Griseofulvin 500mg (Tablet) [1 System]</t>
  </si>
  <si>
    <t>Griseofulvin 500mg (Tablet) [100 Tablet]</t>
  </si>
  <si>
    <t>0050/28</t>
  </si>
  <si>
    <t>Griseofulvin 500mg (Tablet) [28 Tablet]</t>
  </si>
  <si>
    <t>Gum Boot Rubber Knee High Acid Blood and Fat Resistant Shoe Nitrile Sole with Red Sole Size 10 (.) [1 Pair]</t>
  </si>
  <si>
    <t>Size 10</t>
  </si>
  <si>
    <t>Gum Boot Rubber Knee High Acid Blood and Fat Resistant Shoe Nitrile Sole with Red Sole Size 12 (.) [1 Pair]</t>
  </si>
  <si>
    <t>Gum Boot Rubber Knee High Acid Blood and Fat Resistant Shoe Nitrile Sole with Red Sole Size 6 (.) [1 Pair]</t>
  </si>
  <si>
    <t>Size 6</t>
  </si>
  <si>
    <t>Gum Boot Rubber Knee High Acid Blood and Fat Resistant Shoe Nitrile Sole with Red Sole Size 7 (.) [1 Pair]</t>
  </si>
  <si>
    <t>Gum Boot Rubber Knee High Acid Blood and Fat Resistant Shoe Nitrile Sole with Red Sole Size 8 (.) [1 Pair]</t>
  </si>
  <si>
    <t>Haemodialysis solution 1.5% Glucose (LVP) [1 Litre Bag]</t>
  </si>
  <si>
    <t>1.5% Glucose</t>
  </si>
  <si>
    <t>1 Litre</t>
  </si>
  <si>
    <t>Haemodialysis solution 1.5% Glucose (LVP) [2 Litre Bag]</t>
  </si>
  <si>
    <t>2 Litre</t>
  </si>
  <si>
    <t>Haemodialysis solution 2.5% Glucose (LVP) [1 Litre Bag]</t>
  </si>
  <si>
    <t>2.5% Glucose</t>
  </si>
  <si>
    <t>Haemodialysis solution 2.5% Glucose (LVP) [2 Litre Bag]</t>
  </si>
  <si>
    <t>Haemodialysis solution 4.25% Glucose (LVP) [1 Litre Bag]</t>
  </si>
  <si>
    <t>4.25% Glucose</t>
  </si>
  <si>
    <t>Haemodialysis solution 4.25% Glucose (LVP) [2 Litre Bag]</t>
  </si>
  <si>
    <t>Haemodialysis solution sO (Solution) [5 Litre Bag]</t>
  </si>
  <si>
    <t>sO</t>
  </si>
  <si>
    <t>5 Litre</t>
  </si>
  <si>
    <t>Haemodialysis Solution:  (High Potasium) 1.5% (Solution) [5 Litre Bag]</t>
  </si>
  <si>
    <t>Haemodialysis Solution:  (Low Calcium) . (Solution) [5 Litre Bag]</t>
  </si>
  <si>
    <t>0505OLD</t>
  </si>
  <si>
    <t>Haemodialysis Solution:  (Low Glucose)  (LVP) [5 Litre Bag]</t>
  </si>
  <si>
    <t>Haemodialysis Solution:  Na, K, Ca &amp; MgCi, Acet Ac  (Solution) [5 Litre Bag]</t>
  </si>
  <si>
    <t>Haemodialysis Solution:  Sodium Bicarb &amp; Sodium Chloride  (Solution) [5 Litre Bag]</t>
  </si>
  <si>
    <t>Haemosolvate Factor 9 500IU (Vial) [10 mL]</t>
  </si>
  <si>
    <t>Haemosolvate Factor IX Complex 1000IU (Vial) [1 Vial]</t>
  </si>
  <si>
    <t>1000IU</t>
  </si>
  <si>
    <t>Haloperidol 0.5mg (Capsule) [60 Capsule]</t>
  </si>
  <si>
    <t>0602/28</t>
  </si>
  <si>
    <t>0603/14</t>
  </si>
  <si>
    <t>Haloperidol 5mg (Tablet) [500 Tablet]</t>
  </si>
  <si>
    <t>0603/56</t>
  </si>
  <si>
    <t>0603/84</t>
  </si>
  <si>
    <t>Haloperidol 5mg (Tablet) [84 Tablet]</t>
  </si>
  <si>
    <t>Haloperidol 5mg/mL (Ampoule) [1 mL]</t>
  </si>
  <si>
    <t>Halothane  (Anaesthetic Sol.) [250 mL]</t>
  </si>
  <si>
    <t>Anaesthetic Sol.</t>
  </si>
  <si>
    <t>Hand Sanitizer Alcohol 70% &amp; Glycerin  () [20 L]</t>
  </si>
  <si>
    <t>Hand Sanitizer Alcohol 70% &amp; Glycerin  () [200 mL]</t>
  </si>
  <si>
    <t>Hand Sanitizer Alcohol 70% &amp; Glycerin  () [5 L]</t>
  </si>
  <si>
    <t>Hand Sanitizer Alcohol 70% &amp; Glycerin  () [500 mL]</t>
  </si>
  <si>
    <t>Hand Sanitizer Alcohol 80% &amp; Glycerin  () [1 L]</t>
  </si>
  <si>
    <t>Harness Anaesthetic Connell Patt.Re-Use. Nc3300 ( ) [1 Unit]</t>
  </si>
  <si>
    <t>Patt.Re-Use. Nc3300</t>
  </si>
  <si>
    <t>Harness Anaesthetic Laerdal Face Mask.Ring Only Nc 7493 ( ) [1 Unit]</t>
  </si>
  <si>
    <t>Nc 7493</t>
  </si>
  <si>
    <t>Harness Mask Anaesthetic Adult ( ) [1 Unit]</t>
  </si>
  <si>
    <t>Heal walking Rubber Large (Heal) [1 Unit]</t>
  </si>
  <si>
    <t>Heal</t>
  </si>
  <si>
    <t>Heal walking Rubber Medium (Heal) [1 Unit]</t>
  </si>
  <si>
    <t>Heal walking Rubber Small (Heal) [1 Unit]</t>
  </si>
  <si>
    <t>Hemocue Haemoglobin 201 (.) [1 Microcuvette]</t>
  </si>
  <si>
    <t>6820-50</t>
  </si>
  <si>
    <t>Hemocue Haemoglobin 801 ( ) [50 Microcuvette]</t>
  </si>
  <si>
    <t>Heparin Calcium Balanced 1250U/mL (Syringe, Prefilled) [5 mL]</t>
  </si>
  <si>
    <t>1250U/mL</t>
  </si>
  <si>
    <t>Heparin Sodium 1000IU/mL (Injection, Sol) [5mL Vial]</t>
  </si>
  <si>
    <t>1000IU/mL</t>
  </si>
  <si>
    <t>Heparin Sodium 25000IU/mL (Injection, Sol) [5mL Vial]</t>
  </si>
  <si>
    <t>25000IU/mL</t>
  </si>
  <si>
    <t>Hexoprenaline Sulphate 0.5mg (Tablet) [100 Tablet]</t>
  </si>
  <si>
    <t>Hexoprenaline Sulphate 2.5mcg/mL (Ampoule) [10 mL]</t>
  </si>
  <si>
    <t>2.5mcg/mL</t>
  </si>
  <si>
    <t>Hexoprenaline Sulphate 2.5mcg/mL (Ampoule) [2 mL]</t>
  </si>
  <si>
    <t>Homatropine HBr, Hydromellose 2%/0.5%. (Eye Drops) [5. mL]</t>
  </si>
  <si>
    <t>2%/0.5%.</t>
  </si>
  <si>
    <t>Honey  (Gel) [250 gm]</t>
  </si>
  <si>
    <t>Honey  (Gel) [50 gm]</t>
  </si>
  <si>
    <t>Honey based gel 400mg/1g (Gel) [250g Tube]</t>
  </si>
  <si>
    <t xml:space="preserve">400mg/1g </t>
  </si>
  <si>
    <t>250g</t>
  </si>
  <si>
    <t>Honey based gel 480mcg (Ointment) [ ]</t>
  </si>
  <si>
    <t>480mcg</t>
  </si>
  <si>
    <t>Honey Gel (Ointment) [50 gm]</t>
  </si>
  <si>
    <t>Human Coagulation Factor Conc Factor VIII 300IU (Injection, Sol) [1 Unit]</t>
  </si>
  <si>
    <t>300IU</t>
  </si>
  <si>
    <t>Human Coagulation Factor Conc V11A 1mg (Vial) [1 Vial]</t>
  </si>
  <si>
    <t>USE CODE 5613</t>
  </si>
  <si>
    <t>Human Coagulation Factor Conc V11A 2mg (Vial) [ ]</t>
  </si>
  <si>
    <t>Human Coagulation Factor Conc V11A 5mg (Injection, Sol) [1 Vial]</t>
  </si>
  <si>
    <t>Human Papillomavirus Vaccine  . (Unit) [1 Unit]</t>
  </si>
  <si>
    <t>Human Papillomavirus Vaccine . (Unit) [1 Unit]</t>
  </si>
  <si>
    <t>Hyaluronidase 1500u/mL (Ampoule) [1 Ampoule]</t>
  </si>
  <si>
    <t>1500u/mL</t>
  </si>
  <si>
    <t>0605/01</t>
  </si>
  <si>
    <t>Hydralazine 10mg (Tablet) [1 Tablet]</t>
  </si>
  <si>
    <t>0605/28</t>
  </si>
  <si>
    <t>Hydralazine 10mg (Tablet) [28 Tablet]</t>
  </si>
  <si>
    <t>Hydralazine 10mg (Tablet) [500 Tablet]</t>
  </si>
  <si>
    <t>0605/56</t>
  </si>
  <si>
    <t>Hydralazine 10mg (Tablet) [56 Tablet]</t>
  </si>
  <si>
    <t>0605/84</t>
  </si>
  <si>
    <t>Hydralazine 10mg (Tablet) [84 Tablet]</t>
  </si>
  <si>
    <t>0606/01</t>
  </si>
  <si>
    <t>Hydralazine 25mg (Tablet) [1 Tablet]</t>
  </si>
  <si>
    <t>Hydralazine 25mg (Tablet) [100 Tablet]</t>
  </si>
  <si>
    <t>0606/28</t>
  </si>
  <si>
    <t>Hydralazine 25mg (Tablet) [28 Tablet]</t>
  </si>
  <si>
    <t>Hydralazine 25mg (Tablet) [30 Tablet]</t>
  </si>
  <si>
    <t>0606/50</t>
  </si>
  <si>
    <t>Hydralazine 25mg (Tablet) [50 Tablet]</t>
  </si>
  <si>
    <t>Hydralazine 25mg (Tablet) [500 Tablet]</t>
  </si>
  <si>
    <t>0606/56</t>
  </si>
  <si>
    <t>Hydralazine 25mg (Tablet) [84 Tablet]</t>
  </si>
  <si>
    <t>0606/84</t>
  </si>
  <si>
    <t>0607/01</t>
  </si>
  <si>
    <t>Hydralazine 50mg (Tablet) [1 Tablet]</t>
  </si>
  <si>
    <t>0607/28</t>
  </si>
  <si>
    <t>Hydralazine 50mg (Tablet) [28 Tablet]</t>
  </si>
  <si>
    <t>Hydralazine 50mg (Tablet) [500 Tablet]</t>
  </si>
  <si>
    <t>0607/56</t>
  </si>
  <si>
    <t>Hydralazine 50mg (Tablet) [56 Tablet]</t>
  </si>
  <si>
    <t>0607/84</t>
  </si>
  <si>
    <t>Hydralazine 50mg (Tablet) [84 Tablet]</t>
  </si>
  <si>
    <t>0608/01</t>
  </si>
  <si>
    <t>Hydrochlorothiazide 25mg (Tablet) [1 Tablet]</t>
  </si>
  <si>
    <t>0608/100</t>
  </si>
  <si>
    <t>Hydrochlorothiazide 25mg (Tablet) [100 Tablet]</t>
  </si>
  <si>
    <t>Hydrochlorothiazide 25mg (Tablet) [14 Tablet]</t>
  </si>
  <si>
    <t>0608/14</t>
  </si>
  <si>
    <t>0608/28</t>
  </si>
  <si>
    <t>0608/30 W/S</t>
  </si>
  <si>
    <t>Hydrochlorothiazide 25mg (Tablet) [30 Tablet]</t>
  </si>
  <si>
    <t>Hydrochlorothiazide 25mg (Tablet) [500 Tablet]</t>
  </si>
  <si>
    <t>Hydrocortisone 10mg (Tablet) [1 Tablet]</t>
  </si>
  <si>
    <t>Hydrocortisone 10mg (Tablet) [100 Tablet]</t>
  </si>
  <si>
    <t>Hydrogen Peroxide 10 Volume (Solution, External) [500 mL]</t>
  </si>
  <si>
    <t>10 Volume</t>
  </si>
  <si>
    <t>Hydrogen Peroxide 6% (20 VOL) (Solution, External) [1 mL]</t>
  </si>
  <si>
    <t>Hydrogen Peroxide 6% (20 VOL) (Solution, External) [2500 mL]</t>
  </si>
  <si>
    <t>0351/01</t>
  </si>
  <si>
    <t>Hydrogen Peroxide 6% (Solution, External) [1 mL]</t>
  </si>
  <si>
    <t>Hydroxyethyl Starch, NaCl 200/0.5 60g/9g/L (LVP) [500 mL]</t>
  </si>
  <si>
    <t>200/0.5 60g/9g/L</t>
  </si>
  <si>
    <t>Hydroxypropylmethylcellulose 0.3%. (Eye Drops) [20. mL]</t>
  </si>
  <si>
    <t>20.</t>
  </si>
  <si>
    <t>Hydroxypropylmethylcellulose 2%. (Eye Drops) [30. mL]</t>
  </si>
  <si>
    <t>2%.</t>
  </si>
  <si>
    <t>30.</t>
  </si>
  <si>
    <t>Hydroxyurea 500mg (Tablet) [100 Tablet]</t>
  </si>
  <si>
    <t>0611/01</t>
  </si>
  <si>
    <t>Hydroxyzine 25mg (Tablet) [1 Tablet]</t>
  </si>
  <si>
    <t>Hydroxyzine 25mg (Tablet) [100 Tablet]</t>
  </si>
  <si>
    <t>0611/30</t>
  </si>
  <si>
    <t>Hydroxyzine 25mg (Tablet) [30 Tablet]</t>
  </si>
  <si>
    <t>Hydroxyzine 50mg/mL (Ampoule) [2 mL]</t>
  </si>
  <si>
    <t>0612/01</t>
  </si>
  <si>
    <t>Hyoscine Butyl Bromide 10mg (Tablet) [1 Tablet]</t>
  </si>
  <si>
    <t>0612/10</t>
  </si>
  <si>
    <t>Hyoscine Butyl Bromide 10mg (Tablet) [100 Tablet]</t>
  </si>
  <si>
    <t>0612/15</t>
  </si>
  <si>
    <t>Hyoscine Butyl Bromide 10mg (Tablet) [15 Tablet]</t>
  </si>
  <si>
    <t>0612/20</t>
  </si>
  <si>
    <t>Hyoscine Butyl Bromide 10mg (Tablet) [20 Tablet]</t>
  </si>
  <si>
    <t>0612/28</t>
  </si>
  <si>
    <t>Hyoscine Butyl Bromide 10mg (Tablet) [28 Tablet]</t>
  </si>
  <si>
    <t>0612/30</t>
  </si>
  <si>
    <t>Hyoscine Butyl Bromide 10mg (Tablet) [30 Tablet]</t>
  </si>
  <si>
    <t>0612/50</t>
  </si>
  <si>
    <t>Hyoscine Butyl Bromide 10mg (Tablet) [50 Tablet]</t>
  </si>
  <si>
    <t>Hyoscine Butyl Bromide 10mg (Tablet) [500 Tablet]</t>
  </si>
  <si>
    <t>Hystero Meter Sterile Uterine Probe 27mm (Unit) [1 Unit]</t>
  </si>
  <si>
    <t>27mm</t>
  </si>
  <si>
    <t>0613/01</t>
  </si>
  <si>
    <t>Ibuprofen 200mg (Tablet) [1 Tablet]</t>
  </si>
  <si>
    <t>0613/100</t>
  </si>
  <si>
    <t>Ibuprofen 200mg (Tablet) [100 Tablet]</t>
  </si>
  <si>
    <t>Ibuprofen 200mg (Tablet) [1000 Tablet]</t>
  </si>
  <si>
    <t>0613/15</t>
  </si>
  <si>
    <t>0613/28</t>
  </si>
  <si>
    <t>Ibuprofen 200mg (Tablet) [28 Tablet]</t>
  </si>
  <si>
    <t>0613/30</t>
  </si>
  <si>
    <t>Ibuprofen 200mg (Tablet) [30 Tablet]</t>
  </si>
  <si>
    <t>Ibuprofen 200mg (Tablet) [42 Tablet]</t>
  </si>
  <si>
    <t>0613/56</t>
  </si>
  <si>
    <t>Ibuprofen 200mg (Tablet) [56 Tablet]</t>
  </si>
  <si>
    <t>0613/84</t>
  </si>
  <si>
    <t>Ibuprofen 200mg (Tablet) [84 Tablet]</t>
  </si>
  <si>
    <t>Ibuprofen 400mg (Tablet) [30 Tablet]</t>
  </si>
  <si>
    <t>Ibuprofen 400mg (Tablet) [84 Tablet]</t>
  </si>
  <si>
    <t>Idarubicin HCl 10mg (Injection, Sol) [1 Vial]</t>
  </si>
  <si>
    <t>Ifosfamide 1000mg (Injection, Sol) [1 Vial]</t>
  </si>
  <si>
    <t>Ifosfamide 2g (Vial) [1 Vial]</t>
  </si>
  <si>
    <t>Ifosfamide 500mg (Injection, Sol) [1 Vial]</t>
  </si>
  <si>
    <t>Imatinib 400mg (Tablet) [30 Tablet]</t>
  </si>
  <si>
    <t>Imatinib Mesilate 100mg (Tablet) [60 Tablet]</t>
  </si>
  <si>
    <t>0614/01</t>
  </si>
  <si>
    <t>Imipramine 10mg (Tablet) [1 Tablet]</t>
  </si>
  <si>
    <t>Imipramine 10mg (Tablet) [100 Tablet]</t>
  </si>
  <si>
    <t>0614/28</t>
  </si>
  <si>
    <t>Imipramine 10mg (Tablet) [28 Tablet]</t>
  </si>
  <si>
    <t>0615/01</t>
  </si>
  <si>
    <t>Imipramine 25mg (Tablet) [1 Tablet]</t>
  </si>
  <si>
    <t>Imipramine 25mg (Tablet) [100 Tablet]</t>
  </si>
  <si>
    <t>0615/28</t>
  </si>
  <si>
    <t>Imipramine 25mg (Tablet) [28 Tablet]</t>
  </si>
  <si>
    <t>0615/56</t>
  </si>
  <si>
    <t>Imipramine 25mg (Tablet) [56 Tablet]</t>
  </si>
  <si>
    <t>0615/84</t>
  </si>
  <si>
    <t>Imipramine 25mg (Tablet) [84 Tablet]</t>
  </si>
  <si>
    <t>Immunoglobulin, Human, Normal . (Injection, Sol) [2 mL]</t>
  </si>
  <si>
    <t>Indapamide 2.5mg (Tablet) [1 Tablet]</t>
  </si>
  <si>
    <t>Indapamide 2.5mg (Tablet) [30 Tablet]</t>
  </si>
  <si>
    <t>Indicator Biological Steam And Gas Sterilization ( ) [100 Indicator]</t>
  </si>
  <si>
    <t>Steam And Gas Sterilization</t>
  </si>
  <si>
    <t>Indicator</t>
  </si>
  <si>
    <t>Indicator, Chemical, For Steam Sterilization Class 4 (Unit) [240 Unit]</t>
  </si>
  <si>
    <t>Class 4</t>
  </si>
  <si>
    <t>Indicator, Vacuum Test Pack, Bowie-Dick . (Unit) [20 Unit]</t>
  </si>
  <si>
    <t>Indinavir 400mg (Capsule) [1 Capsule]</t>
  </si>
  <si>
    <t>Indinavir 400mg (Capsule) [180 Capsule]</t>
  </si>
  <si>
    <t>0662/01</t>
  </si>
  <si>
    <t>Indomethacin 25mg (Capsule) [1 Capsule]</t>
  </si>
  <si>
    <t>Indomethacin 25mg (Capsule) [100 Capsule]</t>
  </si>
  <si>
    <t>0662/100 W/S</t>
  </si>
  <si>
    <t>Indomethacin 25mg (Capsule) [1000 Capsule]</t>
  </si>
  <si>
    <t>0662/21</t>
  </si>
  <si>
    <t>Indomethacin 25mg (Capsule) [21 Capsule]</t>
  </si>
  <si>
    <t>0662/28</t>
  </si>
  <si>
    <t>Indomethacin 25mg (Capsule) [28 Capsule]</t>
  </si>
  <si>
    <t>Indomethacin 25mg (Capsule) [30 Capsule]</t>
  </si>
  <si>
    <t>0662/42</t>
  </si>
  <si>
    <t>Indomethacin 25mg (Capsule) [42 Capsule]</t>
  </si>
  <si>
    <t>0662/50</t>
  </si>
  <si>
    <t>Indomethacin 25mg (Capsule) [50 Capsule]</t>
  </si>
  <si>
    <t>0662/56</t>
  </si>
  <si>
    <t>Indomethacin 25mg (Capsule) [56 Capsule]</t>
  </si>
  <si>
    <t>0662/84</t>
  </si>
  <si>
    <t>Indomethacin 25mg (Capsule) [84 Capsule]</t>
  </si>
  <si>
    <t>Infusion Set Intermittent Winged 1Mm (19G) x 20Mm ( ) [1 Set]</t>
  </si>
  <si>
    <t>1Mm (19G) x 20Mm</t>
  </si>
  <si>
    <t>Infusion Set Intermittent Winged 25G ( ) [1 Set]</t>
  </si>
  <si>
    <t>Infusion Set Non Intermittent Winged 0.6Mm (23G) x 20Mm ( ) [1 Set]</t>
  </si>
  <si>
    <t>Infusion Set Non Intermittent Winged 0.8Mm (21G) x 20Mm ( ) [1 Set]</t>
  </si>
  <si>
    <t>Infusion Set Non Intermittent Winged 1Mm (19G) x 20Mm ( ) [1 Set]</t>
  </si>
  <si>
    <t>Insulin Glargine 100U/mL. (Vial) [10insulin mL]</t>
  </si>
  <si>
    <t>10insulin</t>
  </si>
  <si>
    <t>Insulin Glulisine 100U/mL. (Vial) [10 insulin mL]</t>
  </si>
  <si>
    <t>10 insulin</t>
  </si>
  <si>
    <t>Insulin Isophane Human, Yeast (Humulin N) 100U/mL. (PenSet) [3ml pen]</t>
  </si>
  <si>
    <t>Insulin Soluble Human Yeast (Humulin R) 100U/mL. (PenSet) [3mL pen]</t>
  </si>
  <si>
    <t>Insulin Soluble, Isophane Premix, Human, Yeast (Humulin 70/30) 30/70U/mL (PenSet) [set Box]</t>
  </si>
  <si>
    <t>set</t>
  </si>
  <si>
    <t>Insulin Zinc Human,  E. Coli 100U/mL. (Vial) [10 insulin mL]</t>
  </si>
  <si>
    <t>Insulin Zinc Human, Yeast 30/70U/mL. (Vial) [10 insulin mL]</t>
  </si>
  <si>
    <t>Insulin, Biosynthetic, Human Soluble 100U/mL. (Cartridge) [3mL Cartridge]</t>
  </si>
  <si>
    <t>Insulin, Biosynthetic, Human, Biphasic 30/70U/mL (Cartridge) [1 Cartridge]</t>
  </si>
  <si>
    <t>Insulin, Biosynthetic, Human, Isophane 100U/mL. (Cartridge) [3mL Cartridge]</t>
  </si>
  <si>
    <t>Insulin, lispro, Human 100IU (Prefilled Syringe) [3ml Syringe]</t>
  </si>
  <si>
    <t>100IU</t>
  </si>
  <si>
    <t>Interferon Alfa-2a 3MU (Syringe, Prefilled) [1 Syringe]</t>
  </si>
  <si>
    <t>3MU</t>
  </si>
  <si>
    <t>Interferon Alfa-2a 4.5MU (Vial) [1 Vial]</t>
  </si>
  <si>
    <t>4.5MU</t>
  </si>
  <si>
    <t>Interferon Alfa-2b 5MU (Vial) [1 Vial]</t>
  </si>
  <si>
    <t>Interferon Alfa-2bv 6MU (Vial) [1 Vial]</t>
  </si>
  <si>
    <t>6MU</t>
  </si>
  <si>
    <t>Interferon Beta-1B 8 000 000iu (Syringe, Prefilled) [1 Syringe]</t>
  </si>
  <si>
    <t>8 000 000iu</t>
  </si>
  <si>
    <t>Intra Arterial Line (Arteriofix) 22G 80Mm ( ) [1 Unit]</t>
  </si>
  <si>
    <t>22G 80Mm</t>
  </si>
  <si>
    <t>Intra-Osseous Infusion Device Paediatric (.) [1 Unit]</t>
  </si>
  <si>
    <t>Intra-Uterine Contraceptive Device Short (IUD) [1 Unit]</t>
  </si>
  <si>
    <t>Short</t>
  </si>
  <si>
    <t>Intra-Uterine System with Levonorgestrel 52mg (Unit) [1 Unit]</t>
  </si>
  <si>
    <t>52mg</t>
  </si>
  <si>
    <t>Iodine Aqueous 0.05% (Solution, Oral) [100mL ]</t>
  </si>
  <si>
    <t>Iodine BP (Solution, External) [500 mL]</t>
  </si>
  <si>
    <t>Ioversol 300mg/100mL (Prefilled Syringe) [1 Syringe]</t>
  </si>
  <si>
    <t>300mg/100mL</t>
  </si>
  <si>
    <t>Ipecacuanha BP (Tincture) [20 mL]</t>
  </si>
  <si>
    <t>Ipratropium Bromide 0.25mg/2mL (Inhalant Solution) [10 UDV]</t>
  </si>
  <si>
    <t>Ipratropium Bromide 20mcg/dose (Inhaler) [200 Dose]</t>
  </si>
  <si>
    <t>20mcg/dose</t>
  </si>
  <si>
    <t>Ipratropium Bromide 40mcg/dose (Inhaler) [ ]</t>
  </si>
  <si>
    <t>40mcg/dose</t>
  </si>
  <si>
    <t>Ipratropium Bromide 40mcg/dose (Inhaler) [200 Dose]</t>
  </si>
  <si>
    <t>Irinotecan HCl Trihydrate 100mg (Vial) [1 Vial]</t>
  </si>
  <si>
    <t>Irinotecan HCl Trihydrate 40mg (Vial) [1 Vial]</t>
  </si>
  <si>
    <t>Iron polyisomaltose 100mg/2mL (Ampoule) [2 mL]</t>
  </si>
  <si>
    <t>Irrigation Colo Tip (011100) ( ) [1 Unit]</t>
  </si>
  <si>
    <t>Isoflurane  (Liquid, External) [250 mL]</t>
  </si>
  <si>
    <t>Isoflurane USP (Liquid, External) [100 mL]</t>
  </si>
  <si>
    <t>USP</t>
  </si>
  <si>
    <t>Isoniazid 100mg (Tablet) [1000 Tablet]</t>
  </si>
  <si>
    <t>0617/84</t>
  </si>
  <si>
    <t>Isoniazid 100mg (Tablet) [84 Tablet]</t>
  </si>
  <si>
    <t>Isoprenaline 0.2mg/mL (Ampoule) [1 mL]</t>
  </si>
  <si>
    <t>Isosorbide Dinitrate 10mg (Tablet) [50 Tablet]</t>
  </si>
  <si>
    <t>Isosorbide Dinitrate 40mg (Tablet) [30 Tablet]</t>
  </si>
  <si>
    <t>Isosorbide-5-Mononitrate 20mg (Tablet) [1 Tablet]</t>
  </si>
  <si>
    <t>2385/14</t>
  </si>
  <si>
    <t>Isosorbide-5-Mononitrate 20mg (Tablet) [14 Tablet]</t>
  </si>
  <si>
    <t>2385/28</t>
  </si>
  <si>
    <t>Isosorbide-5-Mononitrate 20mg (Tablet) [28 Tablet]</t>
  </si>
  <si>
    <t>Isosorbide-5-Mononitrate 20mg (Tablet) [500 Tablet]</t>
  </si>
  <si>
    <t>Isotretinoin 10mg (Capsule) [60 Capsule]</t>
  </si>
  <si>
    <t>Isotretinoin 20mg (Capsule) [60 Capsule]</t>
  </si>
  <si>
    <t>Ispaghula Husk 3.5g (Powder) [30 Sachet]</t>
  </si>
  <si>
    <t>Itraconazole 100mg (Tablet) [14 Tablet]</t>
  </si>
  <si>
    <t>Kanamycin 1g/3mL (Vial) [3 mL]</t>
  </si>
  <si>
    <t>1g/3mL</t>
  </si>
  <si>
    <t>Ketamine 100mg/mL (Vial) [10 mL]</t>
  </si>
  <si>
    <t>0622/01</t>
  </si>
  <si>
    <t>Ketoconazole 200mg (Tablet) [1 Tablet]</t>
  </si>
  <si>
    <t>Ketoconazole 200mg (Tablet) [30 Tablet]</t>
  </si>
  <si>
    <t>Ketotifen 1mg/5mL (Suspension) [200 mL]</t>
  </si>
  <si>
    <t>1mg/5mL</t>
  </si>
  <si>
    <t>K-Flex Stoma Care . (Belt) [1 belt]</t>
  </si>
  <si>
    <t>belt</t>
  </si>
  <si>
    <t>Belt</t>
  </si>
  <si>
    <t>Knife Ophth.Micro 30 Deg. ( ) [6 Knife]</t>
  </si>
  <si>
    <t>30 Deg.</t>
  </si>
  <si>
    <t>Knife</t>
  </si>
  <si>
    <t>2340/CLIN</t>
  </si>
  <si>
    <t>Labels Clinic Name White 30mm x 10mm () [1000 Label]</t>
  </si>
  <si>
    <t>30mm x 10mm</t>
  </si>
  <si>
    <t>Labels Red 75mm X 30mm ( ) [1000 Label]</t>
  </si>
  <si>
    <t>2340/WARN</t>
  </si>
  <si>
    <t>Labels Warning Multi Colour 30mm x 10mm () [1000 Label]</t>
  </si>
  <si>
    <t>Labels White 75mm X 30mm ( ) [1 Label]</t>
  </si>
  <si>
    <t>Labels White 75mm X 30mm ( ) [10000 Label]</t>
  </si>
  <si>
    <t>Labels White 75mm X 50mm ( ) [10000 Label]</t>
  </si>
  <si>
    <t>3022/MIXTAB</t>
  </si>
  <si>
    <t>Labels White 75mm X 50mm (.) [1000 Label]</t>
  </si>
  <si>
    <t>Labetalol 5mg/mL (Ampoule) [4 mL]</t>
  </si>
  <si>
    <t>L-Alanine &amp; L-Glutamine 8.2g,13.46g/1000mL (Infusion) [10 Vacoliter]</t>
  </si>
  <si>
    <t>8.2g,13.46g/1000mL</t>
  </si>
  <si>
    <t>5833/14</t>
  </si>
  <si>
    <t>Lamivudine &amp; Zidovudine 150/300mg (Tablet) [14 Tablet]</t>
  </si>
  <si>
    <t>Lamivudine &amp; Zidovudine 150/300mg (Tablet) [6 Tablet]</t>
  </si>
  <si>
    <t>Lamivudine &amp; Zidovudine 150/300mg (Tablet) [60 Tablet]</t>
  </si>
  <si>
    <t>Lamivudine 150mg (Tablet) [1 Tablet]</t>
  </si>
  <si>
    <t>5300/14</t>
  </si>
  <si>
    <t>Lamivudine 150mg (Tablet) [14 Tablet]</t>
  </si>
  <si>
    <t>5300/45</t>
  </si>
  <si>
    <t>Lamivudine 150mg (Tablet) [45 Tablet]</t>
  </si>
  <si>
    <t>Lamivudine 150mg (Tablet) [6 Tablet]</t>
  </si>
  <si>
    <t>Lamivudine 150mg (Tablet) [60 Tablet]</t>
  </si>
  <si>
    <t>Lamivudine 300mg (Tablet) [28 Tablet]</t>
  </si>
  <si>
    <t>Lamivudine 300mg (Tablet) [30 Tablet]</t>
  </si>
  <si>
    <t>Lamotrigine 100mg (Tablet) [1 Tablet]</t>
  </si>
  <si>
    <t>4001/30</t>
  </si>
  <si>
    <t>Lamotrigine 100mg (Tablet) [30 Tablet]</t>
  </si>
  <si>
    <t>0314/01</t>
  </si>
  <si>
    <t>Lamotrigine 25mg (Tablet) [1 Tablet]</t>
  </si>
  <si>
    <t>0314/30</t>
  </si>
  <si>
    <t>Lamotrigine 25mg (Tablet) [30 Tablet]</t>
  </si>
  <si>
    <t>Lamotrigine 2mg (Tablet Dispersable) [30 Tablet]</t>
  </si>
  <si>
    <t>0547/01</t>
  </si>
  <si>
    <t>Lamotrigine 50mg (Tablet) [1 Tablet]</t>
  </si>
  <si>
    <t>0547/30</t>
  </si>
  <si>
    <t>Lamotrigine 50mg (Tablet) [30 Tablet]</t>
  </si>
  <si>
    <t>0547/56</t>
  </si>
  <si>
    <t>Lamotrigine 50mg (Tablet) [56 Tablet]</t>
  </si>
  <si>
    <t>Lamotrigine 5mg (Tablet Dispersable) [1 Tablet]</t>
  </si>
  <si>
    <t>Lansoprazole 30mg (Capsule) [14 Capsule]</t>
  </si>
  <si>
    <t>Laryngeal Mask Airway Device Reusable Autoclavable Size 001 ( ) [1 Mask]</t>
  </si>
  <si>
    <t xml:space="preserve">Size 001 </t>
  </si>
  <si>
    <t>Laryngeal Mask Airway Device Reusable Autoclavable Size 002 ( ) [1 Mask]</t>
  </si>
  <si>
    <t xml:space="preserve">Size 002 </t>
  </si>
  <si>
    <t>Laryngeal Mask Airway Device Reusable Autoclavable Size 003 ( ) [1 Mask]</t>
  </si>
  <si>
    <t>Size 003</t>
  </si>
  <si>
    <t>Laryngeal Mask Airway Device Reusable Autoclavable Size 004 ( ) [1 Mask]</t>
  </si>
  <si>
    <t>Size 004</t>
  </si>
  <si>
    <t>Laryngeal Mask Airway Device Reusable Autoclavable Size 005 ( ) [1 Mask]</t>
  </si>
  <si>
    <t>Size 005</t>
  </si>
  <si>
    <t>Latanoprost &amp; timolol 50mcg/mL (Ophthalmic Solution) [2.5 mL]</t>
  </si>
  <si>
    <t>50mcg/mL</t>
  </si>
  <si>
    <t>Leflunomide 10mg (Tablet) [30 Tablet]</t>
  </si>
  <si>
    <t>Leflunomide 20mg (Tablet) [30 Tablet]</t>
  </si>
  <si>
    <t>RT 15/99</t>
  </si>
  <si>
    <t>Lens Intra-Ocular 6Mm 20.5 Dioptre ( ) [1 Lens]</t>
  </si>
  <si>
    <t>6Mm 20.5 Dioptre</t>
  </si>
  <si>
    <t>Lens</t>
  </si>
  <si>
    <t>Lens Intra-Ocular 6Mm 22.5 Dioptre ( ) [1 Lens]</t>
  </si>
  <si>
    <t>6Mm 22.5 Dioptre</t>
  </si>
  <si>
    <t>Levetiracetam 250mg (Tablet) [30 Tablet]</t>
  </si>
  <si>
    <t>Levetiracetam 250mg (Tablet) [60 Tablet]</t>
  </si>
  <si>
    <t>Levetiracetam 750mg (Tablet) [30 Tablet]</t>
  </si>
  <si>
    <t>Levodopa, Benzerazide 200/50mg (Tablet) [100 Tablet]</t>
  </si>
  <si>
    <t>Levofloxacin 250mg (Tablet) [28 Tablet]</t>
  </si>
  <si>
    <t>Levofloxacin 250mg (Tablet) [5 Tablet]</t>
  </si>
  <si>
    <t>Levofloxacin 500mg (Tablet) [10 Tablet]</t>
  </si>
  <si>
    <t>Levofloxacin 750mg (Tablet) [28 Tablet]</t>
  </si>
  <si>
    <t>Levonorgestrel (Microval/Hy-an) 30mcg (Tablet) [84 Tablet]</t>
  </si>
  <si>
    <t>Levonorgestrel ,  Ethinyl Estradiol, Monophasic (Nordette/Oralcon) 0.15mg/0.03mg (Tablet) [84 Tablet]</t>
  </si>
  <si>
    <t>Levonorgestrel ,  Ethinyl Estradiol, Triphasic (Triphasil/Trigestrel) 75/125/50mcg (Tablet) [84 Tablet]</t>
  </si>
  <si>
    <t>Levonorgestrel and estrogen 0.25/0.05mg (Tablet) [4 Tablet]</t>
  </si>
  <si>
    <t>0.25/0.05mg</t>
  </si>
  <si>
    <t>Ligaclips Med/large 18X6 Ls300 ( ) [108 Clip]</t>
  </si>
  <si>
    <t>Med/large 18X6 Ls300</t>
  </si>
  <si>
    <t>Ligaclips Titanium Large (Lt 400) ( ) [6 Clip]</t>
  </si>
  <si>
    <t>Titanium Large (Lt 400)</t>
  </si>
  <si>
    <t>Lignocaine 10% (Ampoule) [5 mL]</t>
  </si>
  <si>
    <t>Lignocaine 2% (Cartridge, Dental) [1.8ml Vial]</t>
  </si>
  <si>
    <t>1.8ml</t>
  </si>
  <si>
    <t>Lignocaine 2% (Gel) [20 gm]</t>
  </si>
  <si>
    <t>Lignocaine, Noradrenaline 2% (Cartridge, Dental) [2 mL]</t>
  </si>
  <si>
    <t>Linezolid 100mg/5mL (Suspension) [150 mL]</t>
  </si>
  <si>
    <t>Linezolid 2mg/mL (Infusion) [300 mL]</t>
  </si>
  <si>
    <t>Linezolid 300mg (Tablet) [30 Tablet]</t>
  </si>
  <si>
    <t>Linezolid 600mg (Tablet) [10 Tablet]</t>
  </si>
  <si>
    <t>Linezolid 600mg (Tablet) [20 Tablet]</t>
  </si>
  <si>
    <t>Liothyronine 20mcg (Tablet) [50 Tablet]</t>
  </si>
  <si>
    <t>Liquid Hand Soap  () [5 Litre]</t>
  </si>
  <si>
    <t>Liquid Picis Carbonis 5% (Ointment) [250 Gram]</t>
  </si>
  <si>
    <t>0624/01</t>
  </si>
  <si>
    <t>Lithium Carbonate 250mg (Tablet) [1 Tablet]</t>
  </si>
  <si>
    <t>Lithium Carbonate 250mg (Tablet) [100 Tablet]</t>
  </si>
  <si>
    <t>Lithium Carbonate 250mg (Tablet) [1000 Tablet]</t>
  </si>
  <si>
    <t>Lithium Carbonate 250mg (Tablet) [28 Tablet]</t>
  </si>
  <si>
    <t>0624/56</t>
  </si>
  <si>
    <t>Lithium Carbonate 250mg (Tablet) [56 Tablet]</t>
  </si>
  <si>
    <t>0624/84</t>
  </si>
  <si>
    <t>Lithium Carbonate 250mg (Tablet) [84 Tablet]</t>
  </si>
  <si>
    <t>2684/28</t>
  </si>
  <si>
    <t>Lithium Carbonate 400mg (Capsule) [28 Capsule]</t>
  </si>
  <si>
    <t>2684/84</t>
  </si>
  <si>
    <t>Lithium Carbonate 400mg (Capsule) [84 Capsule]</t>
  </si>
  <si>
    <t>Lithium Carbonate 400mg (Tablet) [1 Tablet]</t>
  </si>
  <si>
    <t>2684/56</t>
  </si>
  <si>
    <t>Lithium Carbonate 400mg (Tablet) [56 Tablet]</t>
  </si>
  <si>
    <t>Litmus Paper Blue (.) [200 Strip]</t>
  </si>
  <si>
    <t>Litmus Paper Blue (Diagnostic Agent) [1 Strip]</t>
  </si>
  <si>
    <t>2757/20</t>
  </si>
  <si>
    <t>Litmus Paper Red ( ) [20 Strip]</t>
  </si>
  <si>
    <t>Red</t>
  </si>
  <si>
    <t>Litmus Paper Red ( ) [200 Leave]</t>
  </si>
  <si>
    <t>Leave</t>
  </si>
  <si>
    <t>Lodoxamide 1mg/mL (Eye Drops) [10 mL]</t>
  </si>
  <si>
    <t>Loperamide 1mg/5mL (Suspension) [50 mL]</t>
  </si>
  <si>
    <t>0625/01</t>
  </si>
  <si>
    <t>Loperamide 2mg (Tablet) [1 Tablet]</t>
  </si>
  <si>
    <t>0625/300</t>
  </si>
  <si>
    <t>Loperamide 2mg (Tablet) [300 Tablet]</t>
  </si>
  <si>
    <t>6287/50</t>
  </si>
  <si>
    <t>Loperamide 2mg (Tablet) [50 Tablet]</t>
  </si>
  <si>
    <t>0625/06</t>
  </si>
  <si>
    <t>Loperamide 2mg (Tablet) [8 Tablet]</t>
  </si>
  <si>
    <t>USE CODE 5578</t>
  </si>
  <si>
    <t>Lopinavir, Ritonavir 100/50mg (Tablet, Coated) [56 Tablet]</t>
  </si>
  <si>
    <t>100/50mg</t>
  </si>
  <si>
    <t>Lopinavir, Ritonavir 133/33mg (Capsule) [180 Capsule]</t>
  </si>
  <si>
    <t>133/33mg</t>
  </si>
  <si>
    <t>5578/28</t>
  </si>
  <si>
    <t>Lopinavir, Ritonavir 200/50mg (Tablet, Coated) [28 Tablet]</t>
  </si>
  <si>
    <t>Loratadine 5mg/5mL (Syrup) [100 mL]</t>
  </si>
  <si>
    <t>0626/01</t>
  </si>
  <si>
    <t>Lorazepam 1mg (Tablet) [1 Tablet]</t>
  </si>
  <si>
    <t>0626/28</t>
  </si>
  <si>
    <t>Lorazepam 1mg (Tablet) [28 Tablet]</t>
  </si>
  <si>
    <t>0626/56</t>
  </si>
  <si>
    <t>Lorazepam 1mg (Tablet) [56 Tablet]</t>
  </si>
  <si>
    <t>0626/84</t>
  </si>
  <si>
    <t>Lorazepam 1mg (Tablet) [84 Tablet]</t>
  </si>
  <si>
    <t>0627/01</t>
  </si>
  <si>
    <t>Lorazepam 2.5mg (Tablet) [1 Tablet]</t>
  </si>
  <si>
    <t>Lorazepam 2.5mg (Tablet) [100 Tablet]</t>
  </si>
  <si>
    <t>0627/28</t>
  </si>
  <si>
    <t>Lorazepam 2.5mg (Tablet) [28 Tablet]</t>
  </si>
  <si>
    <t>0627/56</t>
  </si>
  <si>
    <t>Lorazepam 2.5mg (Tablet) [56 Tablet]</t>
  </si>
  <si>
    <t>Losartan 50mg (Tablet) [28 Tablet]</t>
  </si>
  <si>
    <t>Losartan 50mg (Tablet) [30 Tablet]</t>
  </si>
  <si>
    <t>Lubricant and Cleaner for Surgical Instrument . (.) [3.8L Bottle]</t>
  </si>
  <si>
    <t>3.8L</t>
  </si>
  <si>
    <t>0628/01</t>
  </si>
  <si>
    <t>Magnesium Chloride 535mg (Tablet, Coated) [1 Tablet]</t>
  </si>
  <si>
    <t>535mg</t>
  </si>
  <si>
    <t>0628/28</t>
  </si>
  <si>
    <t>Magnesium Chloride 535mg (Tablet, Coated) [28 Tablet]</t>
  </si>
  <si>
    <t>Magnesium Chloride 535mg (Tablet, Coated) [60 Tablet]</t>
  </si>
  <si>
    <t>Magnesium Sulphate BP (Powder) [500 gm]</t>
  </si>
  <si>
    <t>Magnesium Trisilicate . (Mixture) [200 mL]</t>
  </si>
  <si>
    <t>Maintelyte &amp; Dextrose 10%  . (LVP) [1000 mL]</t>
  </si>
  <si>
    <t>Malic Ac, Benzoic Ac, Sal. Ac, Prop.Glycol  (Solution, External) [500 mL]</t>
  </si>
  <si>
    <t>Malic Acid, Benzoic Ac, Salicylic Ac  (Ointment) [50 gm]</t>
  </si>
  <si>
    <t>Malic Acid, Benzoic Ac, Salicylic Ac BP (Ointment) [500 gm]</t>
  </si>
  <si>
    <t>Mallinckrodt Tracheostomy Tube 6.0Mm ( ) [1 Tube]</t>
  </si>
  <si>
    <t>Mannitol 25% (Ampoule) [50 mL]</t>
  </si>
  <si>
    <t>Mannitol 5% (LVP) [3000 mL]</t>
  </si>
  <si>
    <t>Manometer Set Spinal Tray 3way Stopcock (4330Be) ( ) [1 Set]</t>
  </si>
  <si>
    <t>3way Stopcock (4330Be)</t>
  </si>
  <si>
    <t>Maprotiline 25mg (Tablet) [100 Tablet]</t>
  </si>
  <si>
    <t>Maprotiline 75mg (Tablet) [30 Tablet]</t>
  </si>
  <si>
    <t>Mask Anaesthetic Baker Rendell Sz 1 Antis.Rubber ( ) [1 Mask]</t>
  </si>
  <si>
    <t>Sz 1 Antis.Rubber</t>
  </si>
  <si>
    <t>Mask Anaesthetic Black 22Mm Sz 2 (Nc 3802) Rubber ( ) [1 Mask]</t>
  </si>
  <si>
    <t>22Mm Sz 2 (Nc 3802) Rubber</t>
  </si>
  <si>
    <t>Mask Anaesthetic Black 22Mm Sz 3 (Nc 3803) Rubber ( ) [1 Mask]</t>
  </si>
  <si>
    <t>22Mm Sz 3 (Nc 3803) Rubber</t>
  </si>
  <si>
    <t>Mask Anaesthetic Black 22Mm Sz 4 (Nc 3804) Rubber ( ) [1 Mask]</t>
  </si>
  <si>
    <t>22Mm Sz 4 (Nc 3804) Rubber</t>
  </si>
  <si>
    <t>Mask Anaesthetic Black Rendell Sz 0 Antis.Rubber ( ) [1 Mask]</t>
  </si>
  <si>
    <t>Sz 0 Antis.Rubber</t>
  </si>
  <si>
    <t>Mask Anaesthetic Black Rendell Sz 2 Antist.Rubber ( ) [1 Mask]</t>
  </si>
  <si>
    <t>Sz 2 Antist.Rubber</t>
  </si>
  <si>
    <t>Mask Anaesthetic Black Rendell Sz 3 Antist.Rubber ( ) [1 Mask]</t>
  </si>
  <si>
    <t>Sz 3 Antist.Rubber</t>
  </si>
  <si>
    <t>Mask Anaesthetic Black Sz 5 (Re-Usable) Rubber ( ) [1 Mask]</t>
  </si>
  <si>
    <t>Sz 5 (Re-Usable) Rubber</t>
  </si>
  <si>
    <t>Mask Anaesthetic Clear Sz 3 (Nc 7496) Autoclave ( ) [1 Mask]</t>
  </si>
  <si>
    <t>Sz 3 (Nc 7496) Autoclave</t>
  </si>
  <si>
    <t>Mask Anaesthetic Clear Sz 4 (Nc 7497) Autoclave ( ) [1 Mask]</t>
  </si>
  <si>
    <t>Sz 4 (Nc 7497) Autoclave</t>
  </si>
  <si>
    <t>Mask Anaesthetic Clear Sz 5 (Nc 7501) Autoclave ( ) [1 Mask]</t>
  </si>
  <si>
    <t>Sz 5 (Nc 7501) Autoclave</t>
  </si>
  <si>
    <t>Mask Face + Shield Eye Protection 131077 ( ) [1 Shield]</t>
  </si>
  <si>
    <t>+ Shield Eye Protection 131077</t>
  </si>
  <si>
    <t>Mask Face + Shield Eye Protection 131077 ( ) [25 Mask]</t>
  </si>
  <si>
    <t>Mask Face + Shield Eye Protection 131077 ( ) [25 Shield]</t>
  </si>
  <si>
    <t>KN95/FFP2</t>
  </si>
  <si>
    <t>Mask Face Cloth Tie Back Three Layer Washable Large ( ) [1 Mask]</t>
  </si>
  <si>
    <t>Mask Face Cloth Tie Back Three Layer Washable Medium ( ) [1 Mask]</t>
  </si>
  <si>
    <t>Mask Face Cloth Tie Back Three Layer Washable Small ( ) [1 Mask]</t>
  </si>
  <si>
    <t>Mask Face Respirator - Tb Use ( ) [1 Mask]</t>
  </si>
  <si>
    <t>Respirator - Tb Use</t>
  </si>
  <si>
    <t>3045/20</t>
  </si>
  <si>
    <t>Mask Face Respirator - Tb Use (Unit) [20 Mask]</t>
  </si>
  <si>
    <t>3045/35</t>
  </si>
  <si>
    <t>Mask Face Respirator - Tb Use (Unit) [35 Mask]</t>
  </si>
  <si>
    <t>2205/50</t>
  </si>
  <si>
    <t>Mask Face Ward Queen Charlotte ( ) [50 Shield]</t>
  </si>
  <si>
    <t>Ward Queen Charlotte</t>
  </si>
  <si>
    <t>Mask Oxygen + Tube Adult Fix % Da00012 ( ) [1 Mask]</t>
  </si>
  <si>
    <t>+ Tube Adult Fix % Da00012</t>
  </si>
  <si>
    <t>Mask Oxygen Adult Trach+Collar 35%(Drc211) ( ) [1 Mask]</t>
  </si>
  <si>
    <t>Adult Trach+Collar 35%(Drc211)</t>
  </si>
  <si>
    <t>Mask Oxygen Diluter 24% Adult () [1 Tube]</t>
  </si>
  <si>
    <t>Diluter 24% Adult</t>
  </si>
  <si>
    <t>Mask Oxygen Diluter 24% Paed ( ) [1 Mask]</t>
  </si>
  <si>
    <t>Diluter 24% Paed</t>
  </si>
  <si>
    <t>Mask Oxygen T-Tube Trach.35% Adult ( ) [1 Tube]</t>
  </si>
  <si>
    <t>Trach.35% Adult</t>
  </si>
  <si>
    <t>Mask Oxygen T-Tube Trach.40% Adult ( ) [1 Tube]</t>
  </si>
  <si>
    <t>Trach.40% Adult</t>
  </si>
  <si>
    <t>Mask Oxygen With Integrated CO2 Sampling 2m Line With Male Luer Lock Connection Adult ( ) [1 Mask]</t>
  </si>
  <si>
    <t>Mask Surgical Face Standard Procedure Mask With Elastic Earloops Single Use ( ) [1 Mask]</t>
  </si>
  <si>
    <t>2204/01</t>
  </si>
  <si>
    <t>Mask Surgical Theatre Bact.Filt &gt; 90% ( ) [1 Mask]</t>
  </si>
  <si>
    <t>Bact.Filt &gt; 90%</t>
  </si>
  <si>
    <t>Mask Surgical Theatre Bact.Filt &gt; 90% ( ) [50 Mask]</t>
  </si>
  <si>
    <t>Mask, Particulate Filtering Half Mask, Disposable, For Protection Against Airborne Diseases Size Large PFR95*N95 (Unit) [1 Mask]</t>
  </si>
  <si>
    <t>Size Large PFR95*N95</t>
  </si>
  <si>
    <t>Mask, Particulate Filtering Half Mask, Disposable, For Protection Against Airborne Diseases Size Medium PFR95*N95 (Unit) [1 Mask]</t>
  </si>
  <si>
    <t>Size Medium PFR95*N95</t>
  </si>
  <si>
    <t>222000993-01</t>
  </si>
  <si>
    <t>Mask, Particulate Filtering Half Mask, Disposable, For Protection Against Airborne Diseases Size Small PFR95*N95 (Unit) [1 Mask]</t>
  </si>
  <si>
    <t>Mask, Particulate Filtering Half Mask, Protection Against Airborne Disease i.e. TB Small (Unit) [30 Mask]</t>
  </si>
  <si>
    <t>Mebendazole 500mg (Tablet) [150 Tablet]</t>
  </si>
  <si>
    <t>Mebeverine 135mg (Tablet) [100 Tablet]</t>
  </si>
  <si>
    <t>135mg</t>
  </si>
  <si>
    <t>Medical and Surgical Disposable Bags Red ( ) [1 Bag]</t>
  </si>
  <si>
    <t>Medroxyprogesterone 100mg (Tablet) [100 Tablet]</t>
  </si>
  <si>
    <t>Medroxyprogesterone 500mg (Tablet) [100 Tablet]</t>
  </si>
  <si>
    <t>0632/01</t>
  </si>
  <si>
    <t>Medroxyprogesterone 5mg (Tablet) [1 Tablet]</t>
  </si>
  <si>
    <t>0632/10</t>
  </si>
  <si>
    <t>Medroxyprogesterone 5mg (Tablet) [10 Tablet]</t>
  </si>
  <si>
    <t>2904850C</t>
  </si>
  <si>
    <t>Meglumine Iothalamate 60% (Vial) [50 mL]</t>
  </si>
  <si>
    <t>Meglumine Sod Diatriazoate(Urografin) 30% (Vial) [250 mL]</t>
  </si>
  <si>
    <t>Meglumine, Sodium Amidotrizoate 66%/10% (Liquid, Internal) [100 mL]</t>
  </si>
  <si>
    <t>66%/10%</t>
  </si>
  <si>
    <t>Meglumine, Sodium Diatrizoate 60% (Vial) [100 mL]</t>
  </si>
  <si>
    <t>Meglumine, Sodium Diatrizoate 60% (Vial) [20 mL]</t>
  </si>
  <si>
    <t>Meglumine, Sodium Diatrizoate 76% (Vial) [20 mL]</t>
  </si>
  <si>
    <t>Melphalan 2mg (Tablet) [25 Tablet]</t>
  </si>
  <si>
    <t>Melphalan 50mg (Injection, Sol) [1 Vial]</t>
  </si>
  <si>
    <t>Mepivacaine 54mg (Cartridge, Dental) [1.8 mL]</t>
  </si>
  <si>
    <t>54mg</t>
  </si>
  <si>
    <t>Mercurochrome 2% (Liquid, External) [20 mL]</t>
  </si>
  <si>
    <t>Meropenem 1g (Vial) [30mL Vial]</t>
  </si>
  <si>
    <t>30mL</t>
  </si>
  <si>
    <t>Mersilene Mesh 30x30 (.) [3 Unit]</t>
  </si>
  <si>
    <t>30x30</t>
  </si>
  <si>
    <t>Mesalazine (5-aminosalicylic Ac) 400mg (Tablet) [90 Tablet]</t>
  </si>
  <si>
    <t>Mesalazine (5-aminosalicylic Ac) 500mg (Suppository) [20 Supp]</t>
  </si>
  <si>
    <t>Mesna 200mg/mL (Inhalant Solution) [3 mL]</t>
  </si>
  <si>
    <t>Mesna 400mg (Ampoule) [1 Amp]</t>
  </si>
  <si>
    <t>Metenolone Acetate 25mg (Tablet) [50 Tablet]</t>
  </si>
  <si>
    <t>Meter Peak Flow Adult (Unit) [1 Unit]</t>
  </si>
  <si>
    <t>Meter Peak Flow Children (Unit) [1 Unit]</t>
  </si>
  <si>
    <t>Children</t>
  </si>
  <si>
    <t>Metformin 850mg (Tablet) [1 Tablet]</t>
  </si>
  <si>
    <t>3158/100 W/S</t>
  </si>
  <si>
    <t>Metformin 850mg (Tablet) [100 Tablet]</t>
  </si>
  <si>
    <t>3158/100</t>
  </si>
  <si>
    <t>3158/112</t>
  </si>
  <si>
    <t>Metformin 850mg (Tablet) [112 Tablet]</t>
  </si>
  <si>
    <t>3158/168</t>
  </si>
  <si>
    <t>Metformin 850mg (Tablet) [168 Tablet]</t>
  </si>
  <si>
    <t>3158/30 W/S</t>
  </si>
  <si>
    <t>Metformin 850mg (Tablet) [30 Tablet]</t>
  </si>
  <si>
    <t>Metformin 850mg (Tablet) [300 Tablet]</t>
  </si>
  <si>
    <t xml:space="preserve">3158/50 </t>
  </si>
  <si>
    <t>Metformin 850mg (Tablet) [50 Tablet]</t>
  </si>
  <si>
    <t>3158/56</t>
  </si>
  <si>
    <t>3158/84</t>
  </si>
  <si>
    <t>Methadone 2mg/5mL (Liquid, Internal) [100 mL]</t>
  </si>
  <si>
    <t>Methotrexate 1g (Vial) [1 Vial]</t>
  </si>
  <si>
    <t>Methotrexate 2.5mg (Tablet) [1 Tablet]</t>
  </si>
  <si>
    <t>Methotrexate 2.5mg (Tablet) [12 Tablet]</t>
  </si>
  <si>
    <t>2682/16</t>
  </si>
  <si>
    <t>Methotrexate 2.5mg (Tablet) [16 Tablet]</t>
  </si>
  <si>
    <t>2682/20</t>
  </si>
  <si>
    <t>Methotrexate 2.5mg (Tablet) [20 Tablet]</t>
  </si>
  <si>
    <t>2682/24</t>
  </si>
  <si>
    <t>Methotrexate 2.5mg (Tablet) [24 Tablet]</t>
  </si>
  <si>
    <t>Methotrexate 2.5mg (Tablet) [8 Tablet]</t>
  </si>
  <si>
    <t>Methotrexate 500mg (Vial) [1 Vial]</t>
  </si>
  <si>
    <t>Methotrexate 50mg (Vial) [2 mL]</t>
  </si>
  <si>
    <t>Methotrexate 5g (Injection, Sol) [1 Vial]</t>
  </si>
  <si>
    <t>5g</t>
  </si>
  <si>
    <t>Methoxy Polyethylen Glyco-Epoetinbeta 100ug/0.3ml (Syringe) [1 Syringe]</t>
  </si>
  <si>
    <t>100ug/0.3ml</t>
  </si>
  <si>
    <t>Methoxy Polyethylen Glyco-Epoetinbeta 150ug/0.3ml (Syringe) [1 Syringe]</t>
  </si>
  <si>
    <t>150ug/0.3ml</t>
  </si>
  <si>
    <t>Methoxy Polyethylen Glyco-Epoetinbeta 200ug/0.3ml (Syringe) [1 Syringe]</t>
  </si>
  <si>
    <t>200ug/0.3ml</t>
  </si>
  <si>
    <t>0636/01</t>
  </si>
  <si>
    <t>Methyldopa 250mg (Tablet) [1 Tablet]</t>
  </si>
  <si>
    <t>0636/100</t>
  </si>
  <si>
    <t>Methyldopa 250mg (Tablet) [100 Tablet]</t>
  </si>
  <si>
    <t>0636/100 W/S</t>
  </si>
  <si>
    <t>0636/112</t>
  </si>
  <si>
    <t>Methyldopa 250mg (Tablet) [112 Tablet]</t>
  </si>
  <si>
    <t>0636/168</t>
  </si>
  <si>
    <t>Methyldopa 250mg (Tablet) [168 Tablet]</t>
  </si>
  <si>
    <t>Methyldopa 250mg (Tablet) [28 Tablet]</t>
  </si>
  <si>
    <t>0636/28</t>
  </si>
  <si>
    <t xml:space="preserve">0636/30 W/S </t>
  </si>
  <si>
    <t>Methyldopa 250mg (Tablet) [30 Tablet]</t>
  </si>
  <si>
    <t>Methyldopa 250mg (Tablet) [500 Tablet]</t>
  </si>
  <si>
    <t>0636/56</t>
  </si>
  <si>
    <t>0636/84</t>
  </si>
  <si>
    <t>Methylene Blue 1% (Vial) [10 mL]</t>
  </si>
  <si>
    <t>Methylphenidate 20mg (Capsule) [1 Capsule]</t>
  </si>
  <si>
    <t>Methylphenidate 30mg (Capsule) [1 Cap]</t>
  </si>
  <si>
    <t>Methylprednisolone Aceponate 1mg/g (Fatty Ointment) [20 Glove]</t>
  </si>
  <si>
    <t>1mg/g</t>
  </si>
  <si>
    <t>Fatty Ointment</t>
  </si>
  <si>
    <t>Methylprednisolone Aceponate 1mg/g (Fatty Ointment) [50 Glove]</t>
  </si>
  <si>
    <t>Methylprednisolone Aceponate 1mg/g (Ointment) [20 gm]</t>
  </si>
  <si>
    <t>Methylprednisolone Acetate 40mg/mL (Vial) [1 mL]</t>
  </si>
  <si>
    <t>Methylprednisolone Sodium Succinate 125mg/2mL (Vial) [2 mL]</t>
  </si>
  <si>
    <t>125mg/2mL</t>
  </si>
  <si>
    <t>0638/01</t>
  </si>
  <si>
    <t>Metoclopramide 10mg (Tablet) [1 Tablet]</t>
  </si>
  <si>
    <t>0638/10</t>
  </si>
  <si>
    <t>0638/15</t>
  </si>
  <si>
    <t>Metoclopramide 10mg (Tablet) [15 Tablet]</t>
  </si>
  <si>
    <t>0638/20</t>
  </si>
  <si>
    <t>Metoclopramide 10mg (Tablet) [20 Tablet]</t>
  </si>
  <si>
    <t>0638/28</t>
  </si>
  <si>
    <t>Metoclopramide 10mg (Tablet) [28 Tablet]</t>
  </si>
  <si>
    <t>0638/30</t>
  </si>
  <si>
    <t>Metoclopramide 10mg (Tablet) [30 Tablet]</t>
  </si>
  <si>
    <t>0638/50 W/S</t>
  </si>
  <si>
    <t>Metoclopramide 10mg (Tablet) [50 Tablet]</t>
  </si>
  <si>
    <t>0638/500</t>
  </si>
  <si>
    <t>Metoclopramide 10mg (Tablet) [500 Tablet]</t>
  </si>
  <si>
    <t>0638/56</t>
  </si>
  <si>
    <t>Metoclopramide 10mg (Tablet) [56 Tablet]</t>
  </si>
  <si>
    <t>0638/84</t>
  </si>
  <si>
    <t>Metoclopramide 10mg (Tablet) [84 Tablet]</t>
  </si>
  <si>
    <t>Metronidazole 0.5g (Suppository) [10 Supp]</t>
  </si>
  <si>
    <t>0.5g</t>
  </si>
  <si>
    <t>Metronidazole 1g (Suppository) [10 Supp]</t>
  </si>
  <si>
    <t>0639/10</t>
  </si>
  <si>
    <t>Metronidazole 200mg (Tablet) [10 Tablet]</t>
  </si>
  <si>
    <t>0639/100</t>
  </si>
  <si>
    <t>Metronidazole 200mg (Tablet) [100 Tablet]</t>
  </si>
  <si>
    <t>0639/15</t>
  </si>
  <si>
    <t>Metronidazole 200mg (Tablet) [15 Tablet]</t>
  </si>
  <si>
    <t>0639/21</t>
  </si>
  <si>
    <t>0639/28</t>
  </si>
  <si>
    <t>0639/30</t>
  </si>
  <si>
    <t>Metronidazole 200mg (Tablet) [30 Tablet]</t>
  </si>
  <si>
    <t>0639/42</t>
  </si>
  <si>
    <t>Metronidazole 200mg (Tablet) [42 Tablet]</t>
  </si>
  <si>
    <t>0639/56</t>
  </si>
  <si>
    <t>Metronidazole 200mg (Tablet) [56 Tablet]</t>
  </si>
  <si>
    <t>Metronidazole 200mg/5mL (Suspension) [50 mL]</t>
  </si>
  <si>
    <t>5584/28</t>
  </si>
  <si>
    <t>Metronidazole 400mg (Tablet) [28 Tablet]</t>
  </si>
  <si>
    <t>Mianserin 10mg (Tablet) [30 Tablet]</t>
  </si>
  <si>
    <t>Mianserin 10mg (Tablet) [300 Tablet]</t>
  </si>
  <si>
    <t>Mianserin 10mg (Tablet) [90 Tablet]</t>
  </si>
  <si>
    <t>Mianserin 30mg (Tablet) [1 Tablet]</t>
  </si>
  <si>
    <t>Mianserin 30mg (Tablet) [100 Tablet]</t>
  </si>
  <si>
    <t>Mianserin 30mg (Tablet) [40 Tablet]</t>
  </si>
  <si>
    <t>Miconazole Nitrate 2% (Cream) [30 Gram]</t>
  </si>
  <si>
    <t>Miconazole Nitrate 2% (Vaginal Cream) [40 gm]</t>
  </si>
  <si>
    <t>Midazolam 15mg (Tablet) [20 Tablet]</t>
  </si>
  <si>
    <t>Midazolam 5mg/mL 10mL (Vial) [1 Vial]</t>
  </si>
  <si>
    <t>5mg/mL 10mL</t>
  </si>
  <si>
    <t>Minoxidil 10mg (Tablet) [100 Tablet]</t>
  </si>
  <si>
    <t>Minoxidil 5mg (Tablet) [100 Tablet]</t>
  </si>
  <si>
    <t>Misoprostol 200mg (Tablet) [1 Tablet]</t>
  </si>
  <si>
    <t>Misoprostol 200mg (Tablet) [10 Tablet]</t>
  </si>
  <si>
    <t>Mist Expect Stim BP (Syrup) [200 mL]</t>
  </si>
  <si>
    <t>Mist Tussi Infans BP (Syrup) [100 mL]</t>
  </si>
  <si>
    <t>Mitomycin 10mg (Vial) [1 Vial]</t>
  </si>
  <si>
    <t>Mitomycin 2mg (Vial) [1 Vial]</t>
  </si>
  <si>
    <t>Mitoxantrone HCl 2mg/mL (Vial) [10 mL]</t>
  </si>
  <si>
    <t>Mivacurium 2mg/mL (Injection, Sol) [5 mL]</t>
  </si>
  <si>
    <t>Monocryl 10g (Sachet) [2 Sachet]</t>
  </si>
  <si>
    <t>Monosulfiram 5% ;75 gm (Soap) [1 Bar]</t>
  </si>
  <si>
    <t>5% ;75 gm</t>
  </si>
  <si>
    <t>Bar</t>
  </si>
  <si>
    <t>Soap</t>
  </si>
  <si>
    <t>Montelukast 10mg (Tablet) [28 Tablet]</t>
  </si>
  <si>
    <t>Montelukast 5mg (Tablet) [28 Tablet]</t>
  </si>
  <si>
    <t>Morphine HCl BP (Powder) [10 Gram]</t>
  </si>
  <si>
    <t>0478/01</t>
  </si>
  <si>
    <t>Morphine HCl BP (Powder, Galenical) [1 Gram]</t>
  </si>
  <si>
    <t>Morphine HCl BP (Powder, Galenical) [25 gm]</t>
  </si>
  <si>
    <t>Morphine Sulphate 10mg/mL (Ampoule) [1 Ampoule]</t>
  </si>
  <si>
    <t>Moxifloxacin 400mg (Injection, Sol) [250mL Vial]</t>
  </si>
  <si>
    <t>250mL</t>
  </si>
  <si>
    <t>Moxifloxacin 400mg (Tablet) [10 Tablet]</t>
  </si>
  <si>
    <t>Moxifloxacin 5mg/mL (Eye Drops) [5 mL]</t>
  </si>
  <si>
    <t>Mucous Extractor Mucous Trap.Ster &amp; 10Fg ( ) [1 Extractor]</t>
  </si>
  <si>
    <t>Mucous Trap.Ster &amp; 10Fg</t>
  </si>
  <si>
    <t>Extractor</t>
  </si>
  <si>
    <t>Mupirocin 2% (Nasal Cream) [3 gm]</t>
  </si>
  <si>
    <t>Nasal Cream</t>
  </si>
  <si>
    <t>Mupirocin 2% (Ointment) [15 gm]</t>
  </si>
  <si>
    <t>Mycophenolate Mofetil 180mg (Tablet, Coated) [120 Tablet]</t>
  </si>
  <si>
    <t>180mg</t>
  </si>
  <si>
    <t>Mycophenolate Mofetil 200mg/mL (Capsule) [1 Bottle]</t>
  </si>
  <si>
    <t>Mycophenolate Mofetil 250mg (Capsule) [1 Capsule]</t>
  </si>
  <si>
    <t>Mycophenolate Mofetil 250mg (Capsule) [100 Capsule]</t>
  </si>
  <si>
    <t>Mycophenolate Mofetil 360mg (Tablet, Coated) [120 Tablet]</t>
  </si>
  <si>
    <t>360mg</t>
  </si>
  <si>
    <t>Mycophenolate Mofetil 500mg (Capsule) [50 Capsule]</t>
  </si>
  <si>
    <t>Nalidixic Acid 250mg/5mL (Suspension) [100 mL]</t>
  </si>
  <si>
    <t>0643/01</t>
  </si>
  <si>
    <t>Nalidixic Acid 500mg (Tablet) [1 Tablet]</t>
  </si>
  <si>
    <t>Nalidixic Acid 500mg (Tablet) [100 Tablet]</t>
  </si>
  <si>
    <t>Natamycin 50mg/mL (Eye Drops) [15 mL]</t>
  </si>
  <si>
    <t>Neck,flange,adjust,adult,hyperflex Trache Tube 7mm, 110-140mm ( ) [1 Tube]</t>
  </si>
  <si>
    <t>7mm, 110-140mm</t>
  </si>
  <si>
    <t>Neck,flange,adjust,adult,hyperflex Trache Tube 8.0Mm * 11.0Mm(mc100801) ( ) [1 Tube]</t>
  </si>
  <si>
    <t>8.0Mm * 11.0Mm(mc100801)</t>
  </si>
  <si>
    <t>Neck,flange,adjust,adult,hyperflex Trache Tube 9mm, 110-140mm ( ) [1 Tube]</t>
  </si>
  <si>
    <t>9mm, 110-140mm</t>
  </si>
  <si>
    <t>Needle Biopsy Single 14G X  75Mm (2N 2700T) ( ) [1 Needle]</t>
  </si>
  <si>
    <t>14G X  75Mm (2N 2700T)</t>
  </si>
  <si>
    <t>Needle Biopsy Single 14G X 114Mm (2N 2702T) ( ) [1 Needle]</t>
  </si>
  <si>
    <t>14G X 114Mm (2N 2702T)</t>
  </si>
  <si>
    <t>Needle Biopsy Single 14G X 152Mm (2N 2704T) ( ) [1 Needle]</t>
  </si>
  <si>
    <t>14G X 152Mm (2N 2704T)</t>
  </si>
  <si>
    <t>Campaign</t>
  </si>
  <si>
    <t>Needle Disposable 22G X 1.25" (Black) (Needle) [100 Needle]</t>
  </si>
  <si>
    <t>Needle Disposable Dental Long  27G ( ) [1 Needle]</t>
  </si>
  <si>
    <t>Needle Disposable Luer Lock 18Gx1.5" ( ) [100 Needle]</t>
  </si>
  <si>
    <t>18Gx1.5"</t>
  </si>
  <si>
    <t>Needle Disposable Spinal 16G X 80Mm ( ) [1 Needle]</t>
  </si>
  <si>
    <t>16G X 80Mm</t>
  </si>
  <si>
    <t>Needle Disposable Spinal 18G X 3.5" 90Mm (Pink) ( ) [1 Needle]</t>
  </si>
  <si>
    <t>18G X 3.5" 90Mm (Pink)</t>
  </si>
  <si>
    <t>Needle Disposable Spinal 22G X 1.5" 40mm (Black) ( ) [1 Needle]</t>
  </si>
  <si>
    <t>22G X 1.5" 40mm (Black)</t>
  </si>
  <si>
    <t>Needle Disposable Spinal 25G X 3.5" 90Mm (Blue) ( ) [1 Needle]</t>
  </si>
  <si>
    <t>25G X 3.5" 90Mm (Blue)</t>
  </si>
  <si>
    <t>Needle Echogenic Ultrasound Localiser Nerve Insulated Bevelled Ergonomic Needle Hub  22G x 50mm ( ) [1 Needle]</t>
  </si>
  <si>
    <t>22G x 50mm</t>
  </si>
  <si>
    <t>Needle Echogenic Ultrasound Localiser Nerve Insulated Bevelled Ergonomic Needle Hub  22G x 80mm ( ) [1 Needle]</t>
  </si>
  <si>
    <t>22G x 80mm</t>
  </si>
  <si>
    <t>Needle Epidural Adult Tuohy Bevel Luer Lock Stylet With Matched Bevelled Point 18G x 80-90mm ( ) [1 Needle]</t>
  </si>
  <si>
    <t>18G x 80-90mm</t>
  </si>
  <si>
    <t>Needle Fistula 16Ga ( ) [1 Needle]</t>
  </si>
  <si>
    <t>16Ga</t>
  </si>
  <si>
    <t>Needle Hypodermic; Campaign 19G (Needle) [100 Needle]</t>
  </si>
  <si>
    <t xml:space="preserve">19G </t>
  </si>
  <si>
    <t>Needle Hypodermic; Campaign 29g (Needle) [100 Needle]</t>
  </si>
  <si>
    <t>Needle Localisation Repositionable For Non-Palpable Breast Lesion 20G x 100mm ( ) [1 Needle]</t>
  </si>
  <si>
    <t>20G x 100mm</t>
  </si>
  <si>
    <t>Needle Spinal Quincke Bevel Luer Lock Needle Coloured Clear/Transparent Needle Hub 22G x 110mm ( ) [25 Needle]</t>
  </si>
  <si>
    <t>22G x 110mm</t>
  </si>
  <si>
    <t>Needle Spinal Quincke Bevel Luer Lock Needle Coloured Clear/Transparent Needle Hub 23G x 90mm ( ) [25 Needle]</t>
  </si>
  <si>
    <t>23G x 90mm</t>
  </si>
  <si>
    <t>Needle Spinal Quincke Bevel Luer Lock Needle Coloured Clear/Transparent Needle Hub 25G x 25mm ( ) [25 Needle]</t>
  </si>
  <si>
    <t>25G x 25mm</t>
  </si>
  <si>
    <t>Needle Spinal Quincke Bevel Luer Lock Needle Coloured Clear/Transparent Needle Hub 25G x 90mm ( ) [25 Needle]</t>
  </si>
  <si>
    <t>25G x 90mm</t>
  </si>
  <si>
    <t>Needle Spinal Quincke Bevel Luer Lock Needle Coloured Clear/Transparent Needle Hub 27G x 90mm ( ) [25 Needle]</t>
  </si>
  <si>
    <t>27G x 90mm</t>
  </si>
  <si>
    <t>Needle Spinal,Lumbar Puncture 20G X 50mm (Yellow) ( ) [1 Needle]</t>
  </si>
  <si>
    <t>20G X 50mm (Yellow)</t>
  </si>
  <si>
    <t>Needle Use Of Blood Collecting Needle Type Multiple Sample Collecting Thin Wall Colour Coded Gree 21G x 38mm ( ) [100 Needle]</t>
  </si>
  <si>
    <t>21G x 38mm</t>
  </si>
  <si>
    <t>Needle Use Of Blood Collecting Needle Type Multiple Sample Collecting Thin Wall Colour Coded Gree 22G x 38mm ( ) [100 Needle]</t>
  </si>
  <si>
    <t>22G x 38mm</t>
  </si>
  <si>
    <t>Needle, Biopsy, Bone Marrow Aspiration with adj. Needle 11G x 100mm ( ) [ ]</t>
  </si>
  <si>
    <t>11G x 100mm</t>
  </si>
  <si>
    <t>Needle, Biopsy, Bone Marrow Aspiration with adj. Needle 14G x 30mm ( ) [1 Needle]</t>
  </si>
  <si>
    <t>14G x 30mm</t>
  </si>
  <si>
    <t>Needle, Biopsy, Bone Marrow Aspiration with adj. Needle 15G x 30mm ( ) [1 Needle]</t>
  </si>
  <si>
    <t>15G x 30mm</t>
  </si>
  <si>
    <t>Needle, Epidural, Caudal: Paediatric Luer Lock 22G (0.7mm) x 35mm ( ) [1 Needle]</t>
  </si>
  <si>
    <t>22G (0.7mm) x 35mm</t>
  </si>
  <si>
    <t>Needle, Epidural, Caudal: Paediatric Luer Lock 25G (0.5mm) x 30mm ( ) [1 Needle]</t>
  </si>
  <si>
    <t>25G (0.5mm) x 30mm</t>
  </si>
  <si>
    <t>Needle, Hypodermic, Long Point with Plastic 6% (Cream) 19G (Needle) [1 Needle]</t>
  </si>
  <si>
    <t>Needle, Insulin 31Gx5mm (Disposable) [1 Needle]</t>
  </si>
  <si>
    <t>31Gx5mm</t>
  </si>
  <si>
    <t>Needle, Insulin 31Gx5mm (Disposable) [100 Needle]</t>
  </si>
  <si>
    <t>0208/01OLD</t>
  </si>
  <si>
    <t>Needle, Insulin Sterile (Disposable) [1 Needle]</t>
  </si>
  <si>
    <t>Sterile</t>
  </si>
  <si>
    <t>0208/01</t>
  </si>
  <si>
    <t>Needle, Insulin Sterile (Disposable) [100 Needle]</t>
  </si>
  <si>
    <t>Needle, Spinal, Quincke Bevel, Luer Lock 20G (0.9) x 38mm (Yellow) ( ) [1 Needle]</t>
  </si>
  <si>
    <t>20G (0.9) x 38mm (Yellow)</t>
  </si>
  <si>
    <t>Neomycin, Polymyxin B, Hydr-cortisone 3400U/10000U/10mg/mL (Ear Drops) [10 mL]</t>
  </si>
  <si>
    <t>3400U/10000U/10mg/mL</t>
  </si>
  <si>
    <t>Neostigmine 0.5mg/mL (Ampoule) [1 mL]</t>
  </si>
  <si>
    <t>Nevirapine 200mg (Tablet) [1 Tablet]</t>
  </si>
  <si>
    <t>Nevirapine 200mg (Tablet) [60 Tablet]</t>
  </si>
  <si>
    <t xml:space="preserve">2305/100 </t>
  </si>
  <si>
    <t>Nevirapine 50mg/5mL (Suspension) [20 mL]</t>
  </si>
  <si>
    <t>2305/50</t>
  </si>
  <si>
    <t>Nevirapine 50mg/5mL (Suspension) [50 mL]</t>
  </si>
  <si>
    <t>Niclosamide 500mg (Tablet) [4 Tablet]</t>
  </si>
  <si>
    <t>0646/01</t>
  </si>
  <si>
    <t>Nicotinamide 100mg (Tablet) [1 Tablet]</t>
  </si>
  <si>
    <t>Nicotinamide 100mg (Tablet) [1000 Tablet]</t>
  </si>
  <si>
    <t>0646/28</t>
  </si>
  <si>
    <t>0646/84</t>
  </si>
  <si>
    <t>Nicotinamide 100mg (Tablet) [84 Tablet]</t>
  </si>
  <si>
    <t>Nicotinic Acid 100mg (Tablet) [1 Tablet]</t>
  </si>
  <si>
    <t>Nicotinic Acid 100mg (Tablet) [100 Tablet]</t>
  </si>
  <si>
    <t>Nifedipine 30mg (Tablet XL) [28 Tablet]</t>
  </si>
  <si>
    <t>Tablet XL</t>
  </si>
  <si>
    <t>0647/01</t>
  </si>
  <si>
    <t>Nifedipine 5mg (Capsule) [1 Capsule]</t>
  </si>
  <si>
    <t>0647/28</t>
  </si>
  <si>
    <t>Nifedipine 5mg (Capsule) [28 Capsule]</t>
  </si>
  <si>
    <t>0647/30 W/S</t>
  </si>
  <si>
    <t>Nifedipine 5mg (Capsule) [30 Capsule]</t>
  </si>
  <si>
    <t>0647/84</t>
  </si>
  <si>
    <t>Nifedipine 5mg (Capsule) [84 Capsule]</t>
  </si>
  <si>
    <t>Nifedipine 60mg (Tablet XL) [28 Tablet]</t>
  </si>
  <si>
    <t>Nimodipine 10mg (Vial) [50 mL]</t>
  </si>
  <si>
    <t>Nimodipine 30mg (Tablet) [1 Tablet]</t>
  </si>
  <si>
    <t>Nimodipine 30mg (Tablet) [100 Tablet]</t>
  </si>
  <si>
    <t>0651/01</t>
  </si>
  <si>
    <t>Nitrofurantoin 100mg (Capsule) [1 Capsule]</t>
  </si>
  <si>
    <t>0651/28</t>
  </si>
  <si>
    <t>Nitrofurantoin 100mg (Capsule) [28 Capsule]</t>
  </si>
  <si>
    <t>0651/56</t>
  </si>
  <si>
    <t>Nitrofurantoin 100mg (Capsule) [56 Capsule]</t>
  </si>
  <si>
    <t>Nitrofurantoin 25mg/5mL (Suspension) [100 mL]</t>
  </si>
  <si>
    <t>0650/01</t>
  </si>
  <si>
    <t>Nitrofurantoin 50mg (Capsule) [1 Tablet]</t>
  </si>
  <si>
    <t>0650/28</t>
  </si>
  <si>
    <t>Nitrofurantoin 50mg (Capsule) [28 Capsule]</t>
  </si>
  <si>
    <t>Nitrofurantoin 50mg (Capsule) [50 Capsule]</t>
  </si>
  <si>
    <t>0650/56</t>
  </si>
  <si>
    <t>Nitrofurantoin 50mg (Capsule) [56 Capsule]</t>
  </si>
  <si>
    <t>Nitrogen Liquid Histofreeze ( ) [1 Can]</t>
  </si>
  <si>
    <t>Histofreeze</t>
  </si>
  <si>
    <t>Can</t>
  </si>
  <si>
    <t>0653/01</t>
  </si>
  <si>
    <t>Norethisterone 5mg (Tablet) [1 Tablet]</t>
  </si>
  <si>
    <t>Norgestrel, Ethinyl Estradiol (Ovral/Famynor) 0.5/0.05mg (Tablet) [84 Tablet]</t>
  </si>
  <si>
    <t>Nystatin 100.000U/gm (Ointment) [15 gm]</t>
  </si>
  <si>
    <t>100.000U/gm</t>
  </si>
  <si>
    <t>Nystatin 100000u/g (Vaginal Cream) [60 gm]</t>
  </si>
  <si>
    <t>100000u/g</t>
  </si>
  <si>
    <t>Nystatin 100000u/g (Vaginal Pessary) [15 Pess]</t>
  </si>
  <si>
    <t>Obidoxime 250mg/mL (Ampoule) [1 mL]</t>
  </si>
  <si>
    <t>Octreotide 0.1mg/1mL (Ampoule) [1 mL]</t>
  </si>
  <si>
    <t>0.1mg/1mL</t>
  </si>
  <si>
    <t>Oestradiol Valerate &amp; Cyproterone 2mg &amp; 1mg (Tablet) [28 Tablet]</t>
  </si>
  <si>
    <t>2mg &amp; 1mg</t>
  </si>
  <si>
    <t>Oestrogen Conjugated 0.3mg (Tablet) [1 Tablet]</t>
  </si>
  <si>
    <t>0.3mg</t>
  </si>
  <si>
    <t>Oestrogen Conjugated 0.3mg (Tablet) [100 Tablet]</t>
  </si>
  <si>
    <t>3161/28</t>
  </si>
  <si>
    <t>Oestrogen Conjugated 0.3mg (Tablet) [28 Tablet]</t>
  </si>
  <si>
    <t>0655/01</t>
  </si>
  <si>
    <t>Oestrogen Conjugated 0.625mg (Tablet) [1 Tablet]</t>
  </si>
  <si>
    <t>0655/21</t>
  </si>
  <si>
    <t>Oestrogen Conjugated 0.625mg (Tablet) [21 Tablet]</t>
  </si>
  <si>
    <t>0655/28</t>
  </si>
  <si>
    <t>Oestrogen Conjugated 0.625mg (Tablet) [500 Tablet]</t>
  </si>
  <si>
    <t>0655/56</t>
  </si>
  <si>
    <t>Oestrogen Conjugated 0.625mg (Tablet) [56 Tablet]</t>
  </si>
  <si>
    <t>Oestrogen Conjugated 0.625mg/1g (Vaginal Cream) [42 gm]</t>
  </si>
  <si>
    <t>0.625mg/1g</t>
  </si>
  <si>
    <t>0656/01</t>
  </si>
  <si>
    <t>Oestrogen Conjugated 1.25mg (Tablet) [1 Tablet]</t>
  </si>
  <si>
    <t>1.25mg</t>
  </si>
  <si>
    <t>0656/28</t>
  </si>
  <si>
    <t>Oestrogen Conjugated 1.25mg (Tablet) [28 Tablet]</t>
  </si>
  <si>
    <t>Oestrogen Conjugated 1.25mg (Tablet) [500 Tablet]</t>
  </si>
  <si>
    <t>Oestrogen Conjugated, Medrogestone 0.625/5mg (Tablet) [38 Tablet]</t>
  </si>
  <si>
    <t>0.625/5mg</t>
  </si>
  <si>
    <t>Oestrogen Conjugated, Medrogestone 1.25mg/5mg (Tablet) [38 Tablet]</t>
  </si>
  <si>
    <t>1.25mg/5mg</t>
  </si>
  <si>
    <t>Ofloxacin  400mg (Tablet) [28 Tablet]</t>
  </si>
  <si>
    <t>Ofloxacin 200mg (Tablet) [10 Tablet]</t>
  </si>
  <si>
    <t>Ofloxacin 3mg/mL. (Eye Drops) [5. mL]</t>
  </si>
  <si>
    <t>3mg/mL.</t>
  </si>
  <si>
    <t>Ofloxacin 400mg (Tablet) [100 Tablet]</t>
  </si>
  <si>
    <t>Ofloxacin 400mg (Tablet) [56 Tablet]</t>
  </si>
  <si>
    <t>5631OLD</t>
  </si>
  <si>
    <t>Olanzapine 10mg (Injection, Sol) [1 Vial]</t>
  </si>
  <si>
    <t>Olanzapine 10mg (Tablet) [30 Tablet]</t>
  </si>
  <si>
    <t>Olive Oil BP (Liquid) [500 mL]</t>
  </si>
  <si>
    <t>Olopatadine 1mg/mL (Eye Drops) [5 mL]</t>
  </si>
  <si>
    <t>Omeprazole 10mg (Capsule) [28 Capsule]</t>
  </si>
  <si>
    <t>Omeprazole 10mg (Tablet Dispersable) [28 Tablet]</t>
  </si>
  <si>
    <t>Omeprazole 10mg (Tablet) [28 Tablet]</t>
  </si>
  <si>
    <t>Omeprazole 20mg (Tablet) [1 Tablet]</t>
  </si>
  <si>
    <t>Omeprazole 20mg (Tablet/Capsule) [28 Capsule]</t>
  </si>
  <si>
    <t>Ondansetron 2mg/mL (Ampoule) [4 mL]</t>
  </si>
  <si>
    <t>Ondansetron 4mg (Injection, Sol) [2 mL]</t>
  </si>
  <si>
    <t>Ondansetron 4mg (Tablet) [10 Tablet]</t>
  </si>
  <si>
    <t>Ondansetron 8mg (Tablet Dispersable) [10 Tablet]</t>
  </si>
  <si>
    <t>Ophtalmic Cautery (Optemp) ( ) [10 Unit]</t>
  </si>
  <si>
    <t>(Optemp)</t>
  </si>
  <si>
    <t>Opthalmic Irrigation Soln BP (Irrigating Solution) [500 mL]</t>
  </si>
  <si>
    <t>181916855-01</t>
  </si>
  <si>
    <t>Organic N-Chloro Comp (Biocide) 15g (Sachet) [1 Sachet]</t>
  </si>
  <si>
    <t>15g</t>
  </si>
  <si>
    <t>Organic N-Chloro Comp (Biocide) 15g (Sachet) [50 Sachet]</t>
  </si>
  <si>
    <t>Organic N-Chloro Comp (Biocide) 6g (Sachet) [100 Sachet]</t>
  </si>
  <si>
    <t>6g</t>
  </si>
  <si>
    <t>Ornipressin 5u (Ampoule) [1 mL]</t>
  </si>
  <si>
    <t>5u</t>
  </si>
  <si>
    <t>0659/01</t>
  </si>
  <si>
    <t>Orphenadrine 50mg (Tablet) [1 Tablet]</t>
  </si>
  <si>
    <t>Orphenadrine 50mg (Tablet) [100 Tablet]</t>
  </si>
  <si>
    <t>0659/20</t>
  </si>
  <si>
    <t>Orphenadrine 50mg (Tablet) [20 Tablet]</t>
  </si>
  <si>
    <t>0659/28</t>
  </si>
  <si>
    <t>0659/56</t>
  </si>
  <si>
    <t>0659/84</t>
  </si>
  <si>
    <t>Orthopthaldehyde 5.75% ( ) [3.98 L]</t>
  </si>
  <si>
    <t>5.75%</t>
  </si>
  <si>
    <t>3.98</t>
  </si>
  <si>
    <t>Oseltamir 30mg (Tablet) [10 Tablet]</t>
  </si>
  <si>
    <t>Oseltamir 45mg (Tablet) [10 Tablet]</t>
  </si>
  <si>
    <t>45mg</t>
  </si>
  <si>
    <t>Oseltamir 75mg (Capsule) [10 Capsule]</t>
  </si>
  <si>
    <t>Oseltamivir 12mg/ml (Powder for oral suspension) [1 Bottle]</t>
  </si>
  <si>
    <t>12mg/ml</t>
  </si>
  <si>
    <t>Oseltamivir 75mg (Capsule) [10 Capsule]</t>
  </si>
  <si>
    <t>Overshoes Knee-high All Sizes (.) [1 Pair]</t>
  </si>
  <si>
    <t>Oxaliplatin 100mg (Vial) [1 Vial]</t>
  </si>
  <si>
    <t>Oxaliplatin 50mg (Vial) [1 Vial]</t>
  </si>
  <si>
    <t>Oxazepam 10mg (Tablet) [250 Tablet]</t>
  </si>
  <si>
    <t>5593/28</t>
  </si>
  <si>
    <t>3350/42</t>
  </si>
  <si>
    <t>Oxazepam 10mg (Tablet) [42 Tablet]</t>
  </si>
  <si>
    <t>189712225-56</t>
  </si>
  <si>
    <t>5593-56</t>
  </si>
  <si>
    <t>Oxazepam 10mg (Tablet) [56 Tablet]</t>
  </si>
  <si>
    <t>3350/84</t>
  </si>
  <si>
    <t>Oxazepam 10mg (Tablet) [84 Tablet]</t>
  </si>
  <si>
    <t>Oxazepam 15mg (Tablet) [250 Tablet]</t>
  </si>
  <si>
    <t>Oxazepam 30mg (Tablet) [1 Tablet]</t>
  </si>
  <si>
    <t>3351/14</t>
  </si>
  <si>
    <t>Oxazepam 30mg (Tablet) [14 Tablet]</t>
  </si>
  <si>
    <t>3351/28</t>
  </si>
  <si>
    <t>Oxazepam 30mg (Tablet) [28 Tablet]</t>
  </si>
  <si>
    <t>3351/56</t>
  </si>
  <si>
    <t>Oxazepam 30mg (Tablet) [56 Tablet]</t>
  </si>
  <si>
    <t>Oxidised Cellulose Abs. 2G ( ) [12 Cavity]</t>
  </si>
  <si>
    <t>Oxidised Cellulose Abs. 50Mmx70mm ( ) [1 Dressing]</t>
  </si>
  <si>
    <t>50Mmx70mm</t>
  </si>
  <si>
    <t>Oxidised Cellulose Abs. 50X350mm ( ) [1 Dressing]</t>
  </si>
  <si>
    <t>50X350mm</t>
  </si>
  <si>
    <t>Oxidised Cellulose Abs. 75Mm X 120Mm ( ) [10 Dressing]</t>
  </si>
  <si>
    <t>Oxidised Cellulose Abs. Gauze Haemostatic 50Mmx70mm ( ) [1 Dressing]</t>
  </si>
  <si>
    <t>Oxidised Cellulose Abs. Gauze Haemostatic 50X350mm ( ) [12 Dressing]</t>
  </si>
  <si>
    <t>Oxybuprocaine HCl 0.4%/0.5mL (Eye Drops) [1 Unit]</t>
  </si>
  <si>
    <t>0.4%/0.5mL</t>
  </si>
  <si>
    <t>Oxybuprocaine HCl 0.4%/0.5mL (Eye Drops) [20 Unit]</t>
  </si>
  <si>
    <t>Oxybutynin 5mg (Tablet) [1 Tablet]</t>
  </si>
  <si>
    <t>Oxybutynin 5mg (Tablet) [100 Tablet]</t>
  </si>
  <si>
    <t>3958/28</t>
  </si>
  <si>
    <t>Oxybutynin 5mg (Tablet) [28 Tablet]</t>
  </si>
  <si>
    <t>3958/56</t>
  </si>
  <si>
    <t>Oxybutynin 5mg (Tablet) [56 Tablet]</t>
  </si>
  <si>
    <t>Oxytetracycline, Polymyxin B 5mg/10 000Units/g (Eye Ointment) [5 gm]</t>
  </si>
  <si>
    <t>5mg/10 000Units/g</t>
  </si>
  <si>
    <t>Paclitaxel 100mg (Vial) [1 Vial]</t>
  </si>
  <si>
    <t>Paclitaxel 30mg (Vial) [5 mL]</t>
  </si>
  <si>
    <t>Pad Eye Surg.Adhesive Oval 83X56mm (1539) ( ) [1 Pad]</t>
  </si>
  <si>
    <t>83X56mm (1539)</t>
  </si>
  <si>
    <t>Pad Eye Surg.Adhesive Oval 83X56mm (1539) ( ) [20 Patch]</t>
  </si>
  <si>
    <t>Pad Surgical Autoclavable 100X200mm ( ) [50 Pad]</t>
  </si>
  <si>
    <t>100X200mm</t>
  </si>
  <si>
    <t>Pad Surgical Non-Woven 100X200mm ( ) [1 Pad]</t>
  </si>
  <si>
    <t>Pad Surgical Non-Woven 100X200mm St 7020 ( ) [1 Pad]</t>
  </si>
  <si>
    <t>100X200mm St 7020</t>
  </si>
  <si>
    <t>Padding Ortho Wool 100Mmx3m ( ) [1 Roll]</t>
  </si>
  <si>
    <t>Padding Ortho Wool 150Mmx3m ( ) [1 Roll]</t>
  </si>
  <si>
    <t>Padding Ortho Wool 150Mmx3m ( ) [6 Roll]</t>
  </si>
  <si>
    <t>Padding Ortho Wool 75Mmx3m ( ) [1 Roll]</t>
  </si>
  <si>
    <t>Padding, Natural, Orthopaedic Wool 50mmx3m ( ) [1 Roll]</t>
  </si>
  <si>
    <t>50mmx3m</t>
  </si>
  <si>
    <t>Paediatric Maintenance Solution with Dextrose . (LVP) [200 mL]</t>
  </si>
  <si>
    <t>Paediatric Maintenance Solution with Dextrose . (LVP) [500 mL]</t>
  </si>
  <si>
    <t>Pancreatin-25000 300mg (Capsule) [100 Capsule]</t>
  </si>
  <si>
    <t>Pancrelipase 234.2mg (Capsule) [500 Capsule]</t>
  </si>
  <si>
    <t>234.2mg</t>
  </si>
  <si>
    <t>Pancuronium 2mg/mL (Ampoule) [2 mL]</t>
  </si>
  <si>
    <t>Pantoprazole 20mg (Tablet) [28 Tablet]</t>
  </si>
  <si>
    <t>Papaveretum 20mg/mL (Ampoule) [1 mL]</t>
  </si>
  <si>
    <t>Paper Plain A4 (Laser Printer, Photocopy) ( ) [500 Sheet]</t>
  </si>
  <si>
    <t>A4 (Laser Printer, Photocopy)</t>
  </si>
  <si>
    <t>STATIONARY</t>
  </si>
  <si>
    <t>Paper Printer Traction 80Col Single Ply ( ) [2000 Sheet]</t>
  </si>
  <si>
    <t>80Col Single Ply</t>
  </si>
  <si>
    <t>Paper Printer Traction 80Col Truplicate ( ) [750 Sheet]</t>
  </si>
  <si>
    <t>80Col Truplicate</t>
  </si>
  <si>
    <t>5381/100</t>
  </si>
  <si>
    <t>Paper Sterile Crepe White 600mmx600mm (Sheet) [100 Sheet]</t>
  </si>
  <si>
    <t>Paper Sterile Plain Green 1000x1400mm ( ) [100 Sheet]</t>
  </si>
  <si>
    <t>1000x1400mm</t>
  </si>
  <si>
    <t>Paper Sterile Plain Green 1200X1200mm ( ) [100 Sheet]</t>
  </si>
  <si>
    <t>Paracetamol 120mg/5mL (Syrup) [500 mL]</t>
  </si>
  <si>
    <t>Paracetamol 125mg (Suppository) [10 Supp]</t>
  </si>
  <si>
    <t>Paracetamol 250mg (Suppository) [10 Supp]</t>
  </si>
  <si>
    <t>0664/01</t>
  </si>
  <si>
    <t>Paracetamol 500mg (Tablet) [1 Tablet]</t>
  </si>
  <si>
    <t>Paracetamol 500mg (Tablet) [10 Tablet]</t>
  </si>
  <si>
    <t>0664/10</t>
  </si>
  <si>
    <t>0664/100 w/s</t>
  </si>
  <si>
    <t>0664/100</t>
  </si>
  <si>
    <t>0664/30</t>
  </si>
  <si>
    <t>Paracetamol 500mg (Tablet) [30 Tablet]</t>
  </si>
  <si>
    <t>Paracetamol 500mg (Tablet) [500 Tablet]</t>
  </si>
  <si>
    <t>Paracetamol 500mg (Tablet) [5000 Tablet]</t>
  </si>
  <si>
    <t>0660/01</t>
  </si>
  <si>
    <t>Paracetamol, Codeine Phosphate 500/8mg (Tablet) [1 Tablet]</t>
  </si>
  <si>
    <t>Paracetamol, Codeine Phosphate 500/8mg (Tablet) [100 Tablet]</t>
  </si>
  <si>
    <t>Paracetamol, Codeine Phosphate 500/8mg (Tablet) [20 Tablet]</t>
  </si>
  <si>
    <t>0660/20</t>
  </si>
  <si>
    <t>REPACK</t>
  </si>
  <si>
    <t>0660/30</t>
  </si>
  <si>
    <t>Paracetamol, Codeine Phosphate 500/8mg (Tablet) [30 Tablet]</t>
  </si>
  <si>
    <t>Paracetamol, Codeine Phosphate 500/8mg (Tablet) [500 Tablet]</t>
  </si>
  <si>
    <t>Paracetamol, Codeine Phosphate 500/8mg (Tablet) [5000 Tablet]</t>
  </si>
  <si>
    <t>Paracetamol, Codeine Phosphate, Promethazine 120/5/6.5mg (Syrup) [100 mL]</t>
  </si>
  <si>
    <t>120/5/6.5mg</t>
  </si>
  <si>
    <t>Paracetamol, Propoxyphene 65/250mg (Capsule) [1 Capsule]</t>
  </si>
  <si>
    <t>65/250mg</t>
  </si>
  <si>
    <t>3370/01OLD</t>
  </si>
  <si>
    <t>Paracetamol, Propoxyphene 65/250mg (Capsule) [100 Capsule]</t>
  </si>
  <si>
    <t>3370/30</t>
  </si>
  <si>
    <t>Paracetamol, Propoxyphene 65/250mg (Capsule) [30 Capsule]</t>
  </si>
  <si>
    <t>RT 14/96</t>
  </si>
  <si>
    <t>Paste,  Stomahesive . (Paste) [60 gm]</t>
  </si>
  <si>
    <t>Paste, Karaya Gum . (Paste) [128 gm]</t>
  </si>
  <si>
    <t>Pectin &amp; Na Carboxymethycell 0.015;0.51/15gm (Gel) [15 gm]</t>
  </si>
  <si>
    <t>0.015;0.51/15gm</t>
  </si>
  <si>
    <t>Peginterferon alfa-2a 135mcg/0.5mL (Prefilled Syringe) [1 Syringe]</t>
  </si>
  <si>
    <t>135mcg/0.5mL</t>
  </si>
  <si>
    <t>Peginterferon alfa-2a 180mcg/0.5mL (Prefilled Syringe) [1 Syringe]</t>
  </si>
  <si>
    <t>180mcg/0.5mL</t>
  </si>
  <si>
    <t>Penicillamine 300mg (Tablet) [100 Tablet]</t>
  </si>
  <si>
    <t>Pentoxifylline 400mg (Tablet) [1 Tablet]</t>
  </si>
  <si>
    <t>Pentoxifylline 400mg (Tablet) [100 Tablet]</t>
  </si>
  <si>
    <t>Pericyazine 2.5mg (Tablet) [50 Tablet]</t>
  </si>
  <si>
    <t>Perindopril 10mg (Tablet) [30 Tablet]</t>
  </si>
  <si>
    <t>0247/01</t>
  </si>
  <si>
    <t>Perindopril 4mg (Tablet) [1 Tablet]</t>
  </si>
  <si>
    <t>0247/14</t>
  </si>
  <si>
    <t>Perindopril 4mg (Tablet) [14 Tablet]</t>
  </si>
  <si>
    <t>Perindopril 4mg (Tablet) [28 Tablet]</t>
  </si>
  <si>
    <t>Perindopril, Indapamide 4/1.25mg (Tablet) [28 Tablet]</t>
  </si>
  <si>
    <t>4/1.25mg</t>
  </si>
  <si>
    <t>Permethrin 1% (Shampoo) [150 mL]</t>
  </si>
  <si>
    <t>Pethidine 25mg/mL (Ampoule) [1 mL]</t>
  </si>
  <si>
    <t>0670/01</t>
  </si>
  <si>
    <t>Phenobarbitone 30mg (Tablet) [1 Tablet]</t>
  </si>
  <si>
    <t>Phenobarbitone 30mg (Tablet) [1000 Tablet]</t>
  </si>
  <si>
    <t>0670/112</t>
  </si>
  <si>
    <t>Phenobarbitone 30mg (Tablet) [112 Tablet]</t>
  </si>
  <si>
    <t>0670/168</t>
  </si>
  <si>
    <t>Phenobarbitone 30mg (Tablet) [168 Tablet]</t>
  </si>
  <si>
    <t>0670/28</t>
  </si>
  <si>
    <t>0670/56</t>
  </si>
  <si>
    <t>0670/84</t>
  </si>
  <si>
    <t>Phenobarbitone 30mg (Tablet) [84 Tablet]</t>
  </si>
  <si>
    <t>Phenoxymethylpenicillin 250mg (Tablet) [100 Tablet]</t>
  </si>
  <si>
    <t>2323/20</t>
  </si>
  <si>
    <t>Phenoxymethylpenicillin 250mg (Tablet) [20 Tablet]</t>
  </si>
  <si>
    <t>Phenylephrine 10% (Eye Drops) [8 mL]</t>
  </si>
  <si>
    <t>0674/01</t>
  </si>
  <si>
    <t>Phenytoin 100mg (Capsule) [1 Capsule]</t>
  </si>
  <si>
    <t>Phenytoin 100mg (Capsule) [1000 Capsule]</t>
  </si>
  <si>
    <t>0674/112</t>
  </si>
  <si>
    <t>Phenytoin 100mg (Capsule) [112 Capsule]</t>
  </si>
  <si>
    <t>0674/168</t>
  </si>
  <si>
    <t>Phenytoin 100mg (Capsule) [168 Capsule]</t>
  </si>
  <si>
    <t>0674/28</t>
  </si>
  <si>
    <t>Phenytoin 100mg (Capsule) [28 Capsule]</t>
  </si>
  <si>
    <t>0674/56</t>
  </si>
  <si>
    <t>Phenytoin 100mg (Capsule) [56 Capsule]</t>
  </si>
  <si>
    <t>0674/84</t>
  </si>
  <si>
    <t>Phenytoin 125mg/5mL (Suspension) [237 mL]</t>
  </si>
  <si>
    <t>0673/01</t>
  </si>
  <si>
    <t>Phenytoin 50mg (Tablet) [1 Tablet]</t>
  </si>
  <si>
    <t>Phenytoin 50mg (Tablet) [100 Tablet]</t>
  </si>
  <si>
    <t>0673/14</t>
  </si>
  <si>
    <t>Phenytoin 50mg (Tablet) [14 Tablet]</t>
  </si>
  <si>
    <t>0673/28</t>
  </si>
  <si>
    <t>Phenytoin 50mg (Tablet) [28 Tablet]</t>
  </si>
  <si>
    <t>Pilocarpine Hcl 1%. (Eye Drops) [15 mL]</t>
  </si>
  <si>
    <t>Pilocarpine Hcl 2%. (Eye Drops) [15 mL]</t>
  </si>
  <si>
    <t>Pilocarpine Hcl 4% (Gel) [5 gm]</t>
  </si>
  <si>
    <t>Pimozide 1mg (Tablet) [75 Tablet]</t>
  </si>
  <si>
    <t>Pimozide 4mg (Tablet) [100 Tablet]</t>
  </si>
  <si>
    <t>Piperacillin 2g (Vial) [1 Vial]</t>
  </si>
  <si>
    <t>Piperacillin 4g (Vial) [1 Vial]</t>
  </si>
  <si>
    <t>Piperazine 0.625gm/mL (Elixir) [27 mL]</t>
  </si>
  <si>
    <t>0.625gm/mL</t>
  </si>
  <si>
    <t>Piracetam 400mg (Capsule) [90 Capsule]</t>
  </si>
  <si>
    <t>Piroxicam 10mg (Capsule) [1 Capsule]</t>
  </si>
  <si>
    <t>Piroxicam 10mg (Capsule) [60 Capsule]</t>
  </si>
  <si>
    <t>Piroxicam 20mg (Tablet Dispersable) [30 Tablet]</t>
  </si>
  <si>
    <t>Plasma Human   (LVP) [50 mL]</t>
  </si>
  <si>
    <t>Plasmalyte B (Balsol) . (LVP) [1000 mL]</t>
  </si>
  <si>
    <t>Plastic Wound Dressing Aerosol  . (Spray, Topical) [150 gm]</t>
  </si>
  <si>
    <t>0722/01</t>
  </si>
  <si>
    <t>Podophyllin Resin BP (Powder) [1 Gram]</t>
  </si>
  <si>
    <t>Podophyllin Resin BP (Powder) [25 gm]</t>
  </si>
  <si>
    <t>0722/MIX</t>
  </si>
  <si>
    <t>Podophyllin Resin in Benzoin Tinc Co BP (Tincture) [20 mL]</t>
  </si>
  <si>
    <t>Podophyllin Resin, Salicylic Acid 20%/25% (Ointment) [10 gm]</t>
  </si>
  <si>
    <t>20%/25%</t>
  </si>
  <si>
    <t>Polyacrylic acid 2mg/1gm (Eye Gel) [10g Tube]</t>
  </si>
  <si>
    <t>2mg/1gm</t>
  </si>
  <si>
    <t>Eye Gel</t>
  </si>
  <si>
    <t>Poly-Ethylene Glycol Isop 100g (Spray, Topical) [1 Container]</t>
  </si>
  <si>
    <t>100g</t>
  </si>
  <si>
    <t>Polymyxin B, Zn Bacitracin BP (Ointment) [8 gm]</t>
  </si>
  <si>
    <t>Potassium Chloride 300mg/5mL (Syringe) [500 mL]</t>
  </si>
  <si>
    <t>300mg/5mL</t>
  </si>
  <si>
    <t>0676/01</t>
  </si>
  <si>
    <t>Potassium Chloride 600mg (Tablet) [1 Tablet]</t>
  </si>
  <si>
    <t>0676/100 w/s</t>
  </si>
  <si>
    <t>0676/100</t>
  </si>
  <si>
    <t>0676/28</t>
  </si>
  <si>
    <t>0676/30 W/S</t>
  </si>
  <si>
    <t>Potassium Chloride 600mg (Tablet) [30 Tablet]</t>
  </si>
  <si>
    <t>0676/50</t>
  </si>
  <si>
    <t>Potassium Chloride 600mg (Tablet) [50 Tablet]</t>
  </si>
  <si>
    <t>Potassium Chloride 600mg (Tablet) [500 Tablet]</t>
  </si>
  <si>
    <t>0676/56</t>
  </si>
  <si>
    <t>Potassium Chloride 600mg (Tablet) [56 Tablet]</t>
  </si>
  <si>
    <t>0676/84</t>
  </si>
  <si>
    <t>Potassium Chloride 600mg (Tablet) [84 Tablet]</t>
  </si>
  <si>
    <t>Potassium Citrate BP (Mixture) [100 mL]</t>
  </si>
  <si>
    <t>Potassium Permanganate BP (Powder) [500 gm]</t>
  </si>
  <si>
    <t>Potassium Phosphate BP (Ampoule) [10 mL]</t>
  </si>
  <si>
    <t>Pouch 1 Piece 10-100Mm Post Op ( ) [1 Pouch]</t>
  </si>
  <si>
    <t>10-100Mm Post Op</t>
  </si>
  <si>
    <t>Pouch 1 Piece 10-70Mm Post Op ( ) [6 Pouch]</t>
  </si>
  <si>
    <t>10-70Mm Post Op</t>
  </si>
  <si>
    <t>Pouch 1 Piece 15-60Mm Drainable Opaque ( ) [30 Pouch]</t>
  </si>
  <si>
    <t>15-60Mm Drainable Opaque</t>
  </si>
  <si>
    <t>Pouch 1 Piece 19Mm Ostomy Drainable Opaque ( ) [10 Pouch]</t>
  </si>
  <si>
    <t>19Mm Ostomy Drainable Opaque</t>
  </si>
  <si>
    <t>Pouch 1 Piece 19Mm-64Mm Closed + Stomahesive ( ) [30 Pouch]</t>
  </si>
  <si>
    <t>19Mm-64Mm Closed + Stomahesive</t>
  </si>
  <si>
    <t>Pouch 1 Piece 70Mm Drainable ( ) [10 Pouch]</t>
  </si>
  <si>
    <t>70Mm Drainable</t>
  </si>
  <si>
    <t>Pouch 1 Piece Ostomy Closed Maxi Opaque  10-76mm ( ) [30 Pouch]</t>
  </si>
  <si>
    <t>10-76mm</t>
  </si>
  <si>
    <t>Pouch 1 Piece Pediatric Drainable ( ) [15 Pouch]</t>
  </si>
  <si>
    <t>Pediatric Drainable</t>
  </si>
  <si>
    <t>Pouch 1 Piece Urostomy ( ) [20 Pouch]</t>
  </si>
  <si>
    <t>Urostomy</t>
  </si>
  <si>
    <t>Pouch 2 Piece 100Mm Ostomy Drainable Transp (Surgical) [10 Pouch]</t>
  </si>
  <si>
    <t>100Mm Ostomy Drainable Transp</t>
  </si>
  <si>
    <t>Pouch 2 Piece 32Mm Urostomy Drainable Transp (Surgical) [10 Pouch]</t>
  </si>
  <si>
    <t>32Mm Urostomy Drainable Transp</t>
  </si>
  <si>
    <t>Pouch 2 Piece 38Mm Ostomy Drainable Opague (Surgical) [10 Pouch]</t>
  </si>
  <si>
    <t>38Mm Ostomy Drainable Opague</t>
  </si>
  <si>
    <t>Pouch 2 Piece 38Mm Ostomy Drainable Transpar (Surgical) [10 Pouch]</t>
  </si>
  <si>
    <t>38Mm Ostomy Drainable Transpar</t>
  </si>
  <si>
    <t>Pouch 2 Piece 45Mm Ostomy Drainable Transp (Surgical) [10 Pouch]</t>
  </si>
  <si>
    <t>45Mm Ostomy Drainable Transp</t>
  </si>
  <si>
    <t>Pouch 2 Piece 45Mm Urostomy Drainable Transp (Surgical) [10 Pouch]</t>
  </si>
  <si>
    <t>45Mm Urostomy Drainable Transp</t>
  </si>
  <si>
    <t>Pouch 2 Piece 50Mm Urostomy ( ) [30 Pouch]</t>
  </si>
  <si>
    <t>50Mm Urostomy</t>
  </si>
  <si>
    <t>Pouch 2 Piece 57Mm Ostomy Drainable Transp (Surgical) [10 Pouch]</t>
  </si>
  <si>
    <t>57Mm Ostomy Drainable Transp</t>
  </si>
  <si>
    <t>Pouch 2 Piece 57Mm Urostomy Drainable Transp (Surgical) [10 Pouch]</t>
  </si>
  <si>
    <t>57Mm Urostomy Drainable Transp</t>
  </si>
  <si>
    <t>Pouch 2 Piece 60Mm Drainable ( ) [30 Pouch]</t>
  </si>
  <si>
    <t>60Mm Drainable</t>
  </si>
  <si>
    <t>0396/30</t>
  </si>
  <si>
    <t>Pouch 2 Piece 70Mm Ostomy Drainable Transp (Surgical) [10 Pouch]</t>
  </si>
  <si>
    <t>70Mm Ostomy Drainable Transp</t>
  </si>
  <si>
    <t>Pouch Sur-Fit Plus Two-Piece Closed Standard With Filter Opaque 45Mm ( ) [30 Pouch]</t>
  </si>
  <si>
    <t>Povidone Iodine 10% (Vaginal Solution) [250 mL]</t>
  </si>
  <si>
    <t>Vaginal Solution</t>
  </si>
  <si>
    <t>0391/100</t>
  </si>
  <si>
    <t>Povidone Iodine 10mg/mL (Mouth Wash) [200 mL]</t>
  </si>
  <si>
    <t>0391/10</t>
  </si>
  <si>
    <t>Povidone Iodine 20% In Alcohol (Solution, External) [1 mL]</t>
  </si>
  <si>
    <t>20% In Alcohol</t>
  </si>
  <si>
    <t>Povidone Iodine 400mg/100ml (Shampoo) [150 mL]</t>
  </si>
  <si>
    <t>400mg/100ml</t>
  </si>
  <si>
    <t>Povidone Iodine, Aserbine . (Cream) [500 gm]</t>
  </si>
  <si>
    <t>Powder Slides Cardboard Size 4 ( ) [1 Slide]</t>
  </si>
  <si>
    <t>Slide</t>
  </si>
  <si>
    <t>Powder Stomahesive . ( ) [1 Tin]</t>
  </si>
  <si>
    <t>Pramipexol 0.25mg (Tablet) [100 Tablet]</t>
  </si>
  <si>
    <t>Praziquantel 500mg (Tablet) [1 Tablet]</t>
  </si>
  <si>
    <t>Praziquantel 500mg (Tablet) [10 Tablet]</t>
  </si>
  <si>
    <t>Praziquantel 500mg (Tablet) [100 Tablet]</t>
  </si>
  <si>
    <t>0678/01</t>
  </si>
  <si>
    <t>Prazosin 1mg (Tablet) [1 Tablet]</t>
  </si>
  <si>
    <t>Prazosin 1mg (Tablet) [100 Tablet]</t>
  </si>
  <si>
    <t>0678/28</t>
  </si>
  <si>
    <t>Prazosin 1mg (Tablet) [28 Tablet]</t>
  </si>
  <si>
    <t>0678/56</t>
  </si>
  <si>
    <t>Prazosin 1mg (Tablet) [56 Tablet]</t>
  </si>
  <si>
    <t>0678/84</t>
  </si>
  <si>
    <t>Prazosin 1mg (Tablet) [84 Tablet]</t>
  </si>
  <si>
    <t>0679/01</t>
  </si>
  <si>
    <t>Prazosin 2mg (Tablet) [1 Tablet]</t>
  </si>
  <si>
    <t>Prazosin 2mg (Tablet) [100 Tablet]</t>
  </si>
  <si>
    <t>0679/28</t>
  </si>
  <si>
    <t>Prazosin 2mg (Tablet) [28 Tablet]</t>
  </si>
  <si>
    <t>0679/56</t>
  </si>
  <si>
    <t>Prazosin 2mg (Tablet) [56 Tablet]</t>
  </si>
  <si>
    <t>0679/84</t>
  </si>
  <si>
    <t>Prazosin 2mg (Tablet) [84 Tablet]</t>
  </si>
  <si>
    <t>0680/01</t>
  </si>
  <si>
    <t>Prazosin 5mg (Tablet) [1 Tablet]</t>
  </si>
  <si>
    <t>0680/28</t>
  </si>
  <si>
    <t>Prazosin 5mg (Tablet) [28 Tablet]</t>
  </si>
  <si>
    <t>Prazosin 5mg (Tablet) [30 Tablet]</t>
  </si>
  <si>
    <t>0680/56</t>
  </si>
  <si>
    <t>Prazosin 5mg (Tablet) [56 Tablet]</t>
  </si>
  <si>
    <t>2495OLD</t>
  </si>
  <si>
    <t>Prednisolone Acetate 5ml ( ) [5ml. Bottle]</t>
  </si>
  <si>
    <t>5ml</t>
  </si>
  <si>
    <t>5ml.</t>
  </si>
  <si>
    <t>Prednisolone Acetate 5mL (Ophthalmic Solution) [5ml. Bottle]</t>
  </si>
  <si>
    <t>Prednisolone Na Phosphate 20mg (Enema) [100 mL]</t>
  </si>
  <si>
    <t>Prednisolone, Cinchocaine, Hexachlorph, Clemizole 19%/0.5%/1.0% (Ointment) [15 gm]</t>
  </si>
  <si>
    <t>19%/0.5%/1.0%</t>
  </si>
  <si>
    <t>Prednisone 50mg (Tablet) [500 Tablet]</t>
  </si>
  <si>
    <t>Prednisone 5mg (Tablet) [1 Tablet]</t>
  </si>
  <si>
    <t>0682/01</t>
  </si>
  <si>
    <t>3368/112</t>
  </si>
  <si>
    <t>Prednisone 5mg (Tablet) [112 Tablet]</t>
  </si>
  <si>
    <t>0682/112</t>
  </si>
  <si>
    <t>3368/15</t>
  </si>
  <si>
    <t>Prednisone 5mg (Tablet) [15 Tablet]</t>
  </si>
  <si>
    <t>0682/28</t>
  </si>
  <si>
    <t>3368/28</t>
  </si>
  <si>
    <t>3368/30 W/S</t>
  </si>
  <si>
    <t>Prednisone 5mg (Tablet) [30 Tablet]</t>
  </si>
  <si>
    <t>Prednisone 5mg (Tablet) [40 Tablet]</t>
  </si>
  <si>
    <t>Prednisone 5mg (Tablet) [500 Tablet]</t>
  </si>
  <si>
    <t>3368/56</t>
  </si>
  <si>
    <t>0682/56</t>
  </si>
  <si>
    <t>3368/84</t>
  </si>
  <si>
    <t>Prednisone 5mg (Tablet) [84 Tablet]</t>
  </si>
  <si>
    <t>Pregabalin 150mg (Tablet) [56 Tablet]</t>
  </si>
  <si>
    <t>Pregabalin 25mg (Tablet) [56 Tablet]</t>
  </si>
  <si>
    <t>0684/01</t>
  </si>
  <si>
    <t>Probenecid 500mg (Tablet) [1 Tablet]</t>
  </si>
  <si>
    <t>Probenecid 500mg (Tablet) [100 Tablet]</t>
  </si>
  <si>
    <t>189710272-42</t>
  </si>
  <si>
    <t>0684-42</t>
  </si>
  <si>
    <t>Probenecid 500mg (Tablet) [42 Tablet]</t>
  </si>
  <si>
    <t>Procaine Penicillin 300 000U/mL (Vial) [10 mL]</t>
  </si>
  <si>
    <t>300 000U/mL</t>
  </si>
  <si>
    <t>Prochlorperazine 12.5mg (Ampoule) [1 mL]</t>
  </si>
  <si>
    <t>0685/01</t>
  </si>
  <si>
    <t>Prochlorperazine 5mg (Tablet) [1 Tablet]</t>
  </si>
  <si>
    <t>Prochlorperazine 5mg (Tablet) [250 Tablet]</t>
  </si>
  <si>
    <t>0686/01</t>
  </si>
  <si>
    <t>Promethazine Hcl 10mg (Tablet) [1 Tablet]</t>
  </si>
  <si>
    <t>Promethazine Hcl 10mg (Tablet) [100 Tablet]</t>
  </si>
  <si>
    <t>0686/15</t>
  </si>
  <si>
    <t>Promethazine Hcl 10mg (Tablet) [15 Tablet]</t>
  </si>
  <si>
    <t>0686/20</t>
  </si>
  <si>
    <t>Promethazine Hcl 10mg (Tablet) [20 Tablet]</t>
  </si>
  <si>
    <t>0686/28</t>
  </si>
  <si>
    <t>Promethazine Hcl 10mg (Tablet) [28 Tablet]</t>
  </si>
  <si>
    <t>0686/50</t>
  </si>
  <si>
    <t>Promethazine Hcl 10mg (Tablet) [50 Tablet]</t>
  </si>
  <si>
    <t>Promethazine Hcl 10mg (Tablet) [500 Tablet]</t>
  </si>
  <si>
    <t>0686/56</t>
  </si>
  <si>
    <t>Promethazine Hcl 10mg (Tablet) [56 Tablet]</t>
  </si>
  <si>
    <t>0686/84</t>
  </si>
  <si>
    <t>Promethazine Hcl 10mg (Tablet) [84 Tablet]</t>
  </si>
  <si>
    <t>0687/01</t>
  </si>
  <si>
    <t>Promethazine Hcl 25mg (Tablet) [1 Tablet]</t>
  </si>
  <si>
    <t>0687/10</t>
  </si>
  <si>
    <t>Promethazine Hcl 25mg (Tablet) [10 Tablet]</t>
  </si>
  <si>
    <t>0687/15</t>
  </si>
  <si>
    <t>Promethazine Hcl 25mg (Tablet) [15 Tablet]</t>
  </si>
  <si>
    <t>0687/20</t>
  </si>
  <si>
    <t>Promethazine Hcl 25mg (Tablet) [20 Tablet]</t>
  </si>
  <si>
    <t>0687/28</t>
  </si>
  <si>
    <t>Promethazine Hcl 25mg (Tablet) [28 Tablet]</t>
  </si>
  <si>
    <t>0687/30 W/S</t>
  </si>
  <si>
    <t>Promethazine Hcl 25mg (Tablet) [30 Tablet]</t>
  </si>
  <si>
    <t>0687/50</t>
  </si>
  <si>
    <t>Promethazine Hcl 25mg (Tablet) [50 Tablet]</t>
  </si>
  <si>
    <t>Promethazine Hcl 25mg (Tablet) [500 Tablet]</t>
  </si>
  <si>
    <t>0687/56</t>
  </si>
  <si>
    <t>Promethazine Hcl 25mg (Tablet) [56 Tablet]</t>
  </si>
  <si>
    <t>0687/84</t>
  </si>
  <si>
    <t>Promethazine Hcl 25mg (Tablet) [84 Tablet]</t>
  </si>
  <si>
    <t>Promethazine Hcl 5mg/5mL (Syrup) [100 mL]</t>
  </si>
  <si>
    <t>Propafenone 150mg (Tablet) [100 Tablet]</t>
  </si>
  <si>
    <t>Propantheline Bromide 15mg (Tablet) [1 Tablet]</t>
  </si>
  <si>
    <t>Propantheline Bromide 15mg (Tablet) [100 Tablet]</t>
  </si>
  <si>
    <t>Propofol 10mg/mL (Ampoule) [50 mL]</t>
  </si>
  <si>
    <t>0688/01</t>
  </si>
  <si>
    <t>Propranolol 10mg (Tablet) [1 Tablet]</t>
  </si>
  <si>
    <t>Propranolol 10mg (Tablet) [1000 Tablet]</t>
  </si>
  <si>
    <t>0688/28</t>
  </si>
  <si>
    <t>0688/56</t>
  </si>
  <si>
    <t>Propranolol 10mg (Tablet) [56 Tablet]</t>
  </si>
  <si>
    <t>5441OLD</t>
  </si>
  <si>
    <t>0688/84</t>
  </si>
  <si>
    <t>Propranolol 10mg (Tablet) [84 Tablet]</t>
  </si>
  <si>
    <t>0689/01</t>
  </si>
  <si>
    <t>Propranolol 40mg (Tablet) [1 Tablet]</t>
  </si>
  <si>
    <t>Propranolol 40mg (Tablet) [1000 Tablet]</t>
  </si>
  <si>
    <t>Propranolol 40mg (Tablet) [250 Tablet]</t>
  </si>
  <si>
    <t>0689/28</t>
  </si>
  <si>
    <t>Propranolol 40mg (Tablet) [28 Tablet]</t>
  </si>
  <si>
    <t>0689/30 W/S</t>
  </si>
  <si>
    <t>Propranolol 40mg (Tablet) [30 Tablet]</t>
  </si>
  <si>
    <t>0689/56</t>
  </si>
  <si>
    <t>Propranolol 40mg (Tablet) [56 Tablet]</t>
  </si>
  <si>
    <t>0689/84</t>
  </si>
  <si>
    <t>Propranolol 40mg (Tablet) [84 Tablet]</t>
  </si>
  <si>
    <t>Propylene Glycol BP (Liquid) [2500 mL]</t>
  </si>
  <si>
    <t>Protamine Sulphate 10mg/mL (Vial) [5 mL]</t>
  </si>
  <si>
    <t>Pseudoephedrine 30mg/5mL (Syrup) [50 mL]</t>
  </si>
  <si>
    <t>30mg/5mL</t>
  </si>
  <si>
    <t>0691/01</t>
  </si>
  <si>
    <t>Pseudoephedrine 60mg (Tablet) [1 Tablet]</t>
  </si>
  <si>
    <t>Pseudoephedrine 60mg (Tablet) [20 Tablet]</t>
  </si>
  <si>
    <t>Pump Cap Fit Bottles/Screw Neck 28/400 ( ) [1 Pump]</t>
  </si>
  <si>
    <t>Fit Bottles/Screw Neck 28/400</t>
  </si>
  <si>
    <t>Pump</t>
  </si>
  <si>
    <t>Pyrazinamide 150mg (Tablet) [100 Tablet]</t>
  </si>
  <si>
    <t>Pyrazinamide 150mg (Tablet) [80 Tablet]</t>
  </si>
  <si>
    <t>Pyrazinamide 500mg (Tablet) [1000 Tablet]</t>
  </si>
  <si>
    <t>0692/28</t>
  </si>
  <si>
    <t>Pyrazinamide 500mg (Tablet) [84 Tablet]</t>
  </si>
  <si>
    <t>Pyridostigmine 10mg (Tablet) [50 Tablet]</t>
  </si>
  <si>
    <t>Pyridostigmine 60mg (Tablet) [150 Tablet]</t>
  </si>
  <si>
    <t>Pyrimethamine, Sulfadoxine 25/500mg (Tablet) [12 Tablet]</t>
  </si>
  <si>
    <t>25/500mg</t>
  </si>
  <si>
    <t>Quetiapine 100mg (Tablet) [1 Tablet]</t>
  </si>
  <si>
    <t>REPLACE 6295</t>
  </si>
  <si>
    <t>Quetiapine 200mg (Tablet) [100 Tablet]</t>
  </si>
  <si>
    <t>Quetiapine 25mg (Tablet) [1 Tablet]</t>
  </si>
  <si>
    <t>REPLACE 6296</t>
  </si>
  <si>
    <t>Quetiapine 300mg (Tablet) [100 Tablet]</t>
  </si>
  <si>
    <t>Quetiapine 400mg (Tablet) [100 Tablet]</t>
  </si>
  <si>
    <t>Quetiapine 50mg (Tablet XL) [60 Tablet]</t>
  </si>
  <si>
    <t>Quetiapine Modified Release 200mg (Tablet XL) [60 Tablet]</t>
  </si>
  <si>
    <t>Quetiapine Modified Release 300mg (Tablet XL) [60 Tablet]</t>
  </si>
  <si>
    <t>Quetiapine Modified Release 400mg (Tablet XL) [60 Tablet]</t>
  </si>
  <si>
    <t>Quetiapine Modified Release 50mg (Tablet XL) [60 Tablet]</t>
  </si>
  <si>
    <t>0694/01</t>
  </si>
  <si>
    <t>Quinine 300mg (Tablet) [1 Tablet]</t>
  </si>
  <si>
    <t>Quinine 300mg (Tablet) [100 Tablet]</t>
  </si>
  <si>
    <t>Raltegravir 100mg (Tablet) [56 Tablet]</t>
  </si>
  <si>
    <t>Raltegravir 25mg (Tablet) [56 Tablet]</t>
  </si>
  <si>
    <t>Raltegravir 400mg (Tablet) [60 Tablet]</t>
  </si>
  <si>
    <t>Ranitidine 150mg (Tablet) [1 Tablet]</t>
  </si>
  <si>
    <t>Ranitidine 150mg (Tablet) [60 Tablet]</t>
  </si>
  <si>
    <t>Ranitidine 150mg/10mL (Syrup) [300 mL]</t>
  </si>
  <si>
    <t>150mg/10mL</t>
  </si>
  <si>
    <t>Ranitidine 25mg/1mL (Ampoule) [2 mL]</t>
  </si>
  <si>
    <t>Ranitidine 300mg (Tablet) [1 Tablet]</t>
  </si>
  <si>
    <t>Ranitidine 300mg (Tablet) [30 Tablet]</t>
  </si>
  <si>
    <t>RT 189/99</t>
  </si>
  <si>
    <t>Reflector Thermal (Neosmile) ( ) [100 Reflector]</t>
  </si>
  <si>
    <t>(Neosmile)</t>
  </si>
  <si>
    <t>Reflector</t>
  </si>
  <si>
    <t>Register For S6+S7 Medicines ( ) [1 Register]</t>
  </si>
  <si>
    <t>For S6+S7 Medicines</t>
  </si>
  <si>
    <t>Register</t>
  </si>
  <si>
    <t>Remifentanil Hydrochloride 2mg (Injection, Sol) [5 mL]</t>
  </si>
  <si>
    <t>Reserpine 0.25mg (Tablet) [14 Tablet]</t>
  </si>
  <si>
    <t>Ribavitin 200mg (Tablet) [42 Tablet]</t>
  </si>
  <si>
    <t>Rifabutin 150mg (Capsule) [30 Capsule]</t>
  </si>
  <si>
    <t>Rifam,Etham,INH,PZA 150/75/400/275mg (Tablet) [100 Tablet]</t>
  </si>
  <si>
    <t>Rifam,Etham,INH,PZA 150/75/400/275mg (Tablet) [60 Tablet]</t>
  </si>
  <si>
    <t>Rifam,Etham,INH,PZA 150/75/400/275mg (Tablet) [80 Tablet]</t>
  </si>
  <si>
    <t>0078/112</t>
  </si>
  <si>
    <t>Rifam,Etham,PZA,INH(Rimstar-4Fdc) 150/75/400/275mg (Tablet) [112 Tablet]</t>
  </si>
  <si>
    <t>0078/140</t>
  </si>
  <si>
    <t>Rifam,Etham,PZA,INH(Rimstar-4Fdc) 150/75/400/275mg (Tablet) [140 Tablet]</t>
  </si>
  <si>
    <t>0078/20</t>
  </si>
  <si>
    <t>Rifam,Etham,PZA,INH(Rimstar-4Fdc) 150/75/400/275mg (Tablet) [20 Tablet]</t>
  </si>
  <si>
    <t>0078/28</t>
  </si>
  <si>
    <t>Rifam,Etham,PZA,INH(Rimstar-4Fdc) 150/75/400/275mg (Tablet) [28 Tablet]</t>
  </si>
  <si>
    <t>0078/70</t>
  </si>
  <si>
    <t>Rifam,Etham,PZA,INH(Rimstar-4Fdc) 150/75/400/275mg (Tablet) [70 Tablet]</t>
  </si>
  <si>
    <t>0078/84</t>
  </si>
  <si>
    <t>Rifam,Etham,PZA,INH(Rimstar-4Fdc) 150/75/400/275mg (Tablet) [84 Tablet]</t>
  </si>
  <si>
    <t>5531/112</t>
  </si>
  <si>
    <t>Rifam,Inh (Rimactazid Paed) 60/30mg (Tablet) [112 Tablet]</t>
  </si>
  <si>
    <t>60/30mg</t>
  </si>
  <si>
    <t>5531/28</t>
  </si>
  <si>
    <t>Rifam,Inh (Rimactazid Paed) 60/30mg (Tablet) [28 Tablet]</t>
  </si>
  <si>
    <t>5643/28</t>
  </si>
  <si>
    <t>5556/42</t>
  </si>
  <si>
    <t>Rifam,Inh (Rimactazid Paed) 60/30mg (Tablet) [42 Tablet]</t>
  </si>
  <si>
    <t>5556/70</t>
  </si>
  <si>
    <t>Rifam,Inh (Rimactazid Paed) 60/30mg (Tablet) [70 Tablet]</t>
  </si>
  <si>
    <t>2444/28</t>
  </si>
  <si>
    <t>Rifam,INH (Rimactazid)  150/75mg (Tablet) [28 Tablet]</t>
  </si>
  <si>
    <t>5537/42</t>
  </si>
  <si>
    <t>Rifam,INH (Rimactazid)  150/75mg (Tablet) [42 Tablet]</t>
  </si>
  <si>
    <t>5533/100</t>
  </si>
  <si>
    <t>Rifam,INH,PZA (Rimcure Paed 3-Fdc) 60/30/150mg (Tablet) [100 Tablet]</t>
  </si>
  <si>
    <t>60/30/150mg</t>
  </si>
  <si>
    <t>5533/28</t>
  </si>
  <si>
    <t>Rifam,INH,PZA (Rimcure Paed 3-Fdc) 60/30/150mg (Tablet) [28 Tablet]</t>
  </si>
  <si>
    <t>5533/42</t>
  </si>
  <si>
    <t>Rifam,INH,PZA (Rimcure Paed 3-Fdc) 60/30/150mg (Tablet) [42 Tablet]</t>
  </si>
  <si>
    <t>5533/56</t>
  </si>
  <si>
    <t>Rifam,INH,PZA (Rimcure Paed 3-Fdc) 60/30/150mg (Tablet) [56 Tablet]</t>
  </si>
  <si>
    <t>5533/70</t>
  </si>
  <si>
    <t>Rifam,INH,PZA (Rimcure Paed 3-Fdc) 60/30/150mg (Tablet) [70 Tablet]</t>
  </si>
  <si>
    <t>Rifam,INH,PZA (Rimcure Paed 3-Fdc) 60/30/150mg (Tablet) [80 Tablet]</t>
  </si>
  <si>
    <t>Rifampicin 100mg/5mL (Syrup) [180 mL]</t>
  </si>
  <si>
    <t>0078/42</t>
  </si>
  <si>
    <t>Rifampicin 275mg (Tablet) [42 Tablet]</t>
  </si>
  <si>
    <t>275mg</t>
  </si>
  <si>
    <t>0078/56</t>
  </si>
  <si>
    <t>Rifampicin 275mg (Tablet) [56 Tablet]</t>
  </si>
  <si>
    <t>Rifampicin 300mg (Vial) [1 Vial]</t>
  </si>
  <si>
    <t>Rifampicin 450mg (Tablet) [100 Tablet]</t>
  </si>
  <si>
    <t>Rifampicin 600mg (Tablet) [100 Tablet]</t>
  </si>
  <si>
    <t>5532/28</t>
  </si>
  <si>
    <t>Rifampicin, INH (Ebsar 2-Ds)  300/150mg (Tablet) [28 Tablet]</t>
  </si>
  <si>
    <t>5532/42</t>
  </si>
  <si>
    <t>Rifampicin, INH (Ebsar 2-Ds)  300/150mg (Tablet) [42 Tablet]</t>
  </si>
  <si>
    <t>5532/84</t>
  </si>
  <si>
    <t>Rifampicin, INH (Ebsar 2-Ds)  300/150mg (Tablet) [84 Tablet]</t>
  </si>
  <si>
    <t>Rifampicin, INH 300/150mg (Tablet) [40 Tablet]</t>
  </si>
  <si>
    <t>Rifampicin, INH 60/30mg (Sachet) [40 Sachet]</t>
  </si>
  <si>
    <t>Rifampicin, INH 60/30mg (Tablet) [100 Tablet]</t>
  </si>
  <si>
    <t>Rifampicin, INH 60/30mg (Tablet) [28 Tablet]</t>
  </si>
  <si>
    <t>Rifampicin, INH 60/30mg (Tablet) [56 Tablet]</t>
  </si>
  <si>
    <t>Rifampicin, INH, PZA 60/30/150mg (Tablet) [1 Tablet]</t>
  </si>
  <si>
    <t>Rifampicin, INH, PZA 60/30/150mg (Tablet) [100 Tablet]</t>
  </si>
  <si>
    <t>DUPLI 5533</t>
  </si>
  <si>
    <t>2909/28</t>
  </si>
  <si>
    <t>Rifampicin, INH, PZA 60/30/150mg (Tablet) [28 Tablet]</t>
  </si>
  <si>
    <t>2909/42</t>
  </si>
  <si>
    <t>Rifampicin, INH, PZA 60/30/150mg (Tablet) [42 Tablet]</t>
  </si>
  <si>
    <t>Rifampicin, INH, PZA 60/30/150mg (Tablet) [56 Tablet]</t>
  </si>
  <si>
    <t>2909/56</t>
  </si>
  <si>
    <t>2909/84</t>
  </si>
  <si>
    <t>Rifampicin, INH, PZA 60/30/150mg (Tablet) [84 Tablet]</t>
  </si>
  <si>
    <t>Rifampicin, INH, PZA 75/50/150mg (Tablet) [84 Tablet]</t>
  </si>
  <si>
    <t>0566/01</t>
  </si>
  <si>
    <t>Rifampicin, INH, PZA, Eth 150/75/400/275mg (Tablet) [1 Tablet]</t>
  </si>
  <si>
    <t>0566/20</t>
  </si>
  <si>
    <t>Rifampicin, INH, PZA, Eth 150/75/400/275mg (Tablet) [20 Tablet]</t>
  </si>
  <si>
    <t>0566/24</t>
  </si>
  <si>
    <t>Rifampicin, INH, PZA, Eth 150/75/400/275mg (Tablet) [24 Tablet]</t>
  </si>
  <si>
    <t>Rifapentine 150mg (Tablet) [24 Tablet]</t>
  </si>
  <si>
    <t>Rilpivirine 25mg (Tablet) [30 Tablet]</t>
  </si>
  <si>
    <t>Ringers Lactate 131/5/1.8/112/29mmol (LVP) [2000 mL]</t>
  </si>
  <si>
    <t>131/5/1.8/112/29mmol</t>
  </si>
  <si>
    <t>Ringers Lactate without Calcium . (LVP) [1000 mL]</t>
  </si>
  <si>
    <t>Risperidone 25mg/5mL (Vial) [5 mL]</t>
  </si>
  <si>
    <t>Risperidone 2mg (Tablet) [1 Tablet]</t>
  </si>
  <si>
    <t>Risperidone 37.5mg/5mL (Vial) [5 mL]</t>
  </si>
  <si>
    <t>37.5mg/5mL</t>
  </si>
  <si>
    <t>0359/01</t>
  </si>
  <si>
    <t>Risperidone 3mg (Tablet) [1 Tablet]</t>
  </si>
  <si>
    <t>Ritonavir 100mg (Capsule) [84 Capsule]</t>
  </si>
  <si>
    <t>Ritonavir 80mg/mL (Solution, Oral) [90 mL]</t>
  </si>
  <si>
    <t>80mg/mL</t>
  </si>
  <si>
    <t>Rituximab 10mg (Injection, Sol) [1 Vial]</t>
  </si>
  <si>
    <t>Rituximab 500mg (Injection, Sol) [ ]</t>
  </si>
  <si>
    <t>3056/25</t>
  </si>
  <si>
    <t>Roll Continuous Tub. Pack 100Mm X 50M ( ) [25 Metre]</t>
  </si>
  <si>
    <t>100Mm X 50M</t>
  </si>
  <si>
    <t>Metre</t>
  </si>
  <si>
    <t>Roll Continuous Tub. Pack 100X200mm ( ) [1 Roll]</t>
  </si>
  <si>
    <t>3057/25</t>
  </si>
  <si>
    <t>Roll Continuous Tub. Pack 150Mm X 200M ( ) [25 Metre]</t>
  </si>
  <si>
    <t>Roll Continuous Tub. Pack 250Mm X 20M ( ) [200 Metre]</t>
  </si>
  <si>
    <t>250Mm X 20M</t>
  </si>
  <si>
    <t>2771/25</t>
  </si>
  <si>
    <t>Roll Continuous Tub. Pack 250Mm X 20M ( ) [25 Metre]</t>
  </si>
  <si>
    <t>Roll Continuous Tub. Pack 75Mm X 30M ( ) [200 Metre]</t>
  </si>
  <si>
    <t>75Mm X 30M</t>
  </si>
  <si>
    <t>2770/25</t>
  </si>
  <si>
    <t>Roll Continuous Tub. Pack 75Mm X 30M ( ) [25 Metre]</t>
  </si>
  <si>
    <t>Roll Continuous Tub.Steril.Heat Seal.Eto 50Mm X 200M ( ) [200 Metre]</t>
  </si>
  <si>
    <t>50Mm X 200M</t>
  </si>
  <si>
    <t>2769/25</t>
  </si>
  <si>
    <t>Roll Continuous Tub.Steril.Heat Seal.Eto 50Mm X 200M ( ) [25 Metre]</t>
  </si>
  <si>
    <t>Ropinirole HCl 0.25mg (Tablet) [84 Tablet]</t>
  </si>
  <si>
    <t>Ropinirole HCl 0.5mg (Tablet) [84 Tablet]</t>
  </si>
  <si>
    <t>Ropinirole HCl 1mg (Tablet) [84 Tablet]</t>
  </si>
  <si>
    <t>Ropinirole HCl 5mg (Tablet) [84 Tablet]</t>
  </si>
  <si>
    <t>Ropivacaine 7.5mg/mL (Ampoule) [10 mL]</t>
  </si>
  <si>
    <t>7.5mg/mL</t>
  </si>
  <si>
    <t>Salbutamol 0.5mg/1mL (Injection, Sol) [10 Ampoule]</t>
  </si>
  <si>
    <t>Salbutamol 100mcg (Inhaler) [ ]</t>
  </si>
  <si>
    <t>Salbutamol 100mcg (Inhaler) [300 Dose]</t>
  </si>
  <si>
    <t>Salbutamol 2.5mg/2.5mL (Inhalant Solution) [1 UDV]</t>
  </si>
  <si>
    <t>2.5mg/2.5mL</t>
  </si>
  <si>
    <t>0400/05</t>
  </si>
  <si>
    <t>Salbutamol 2.5mg/2.5mL (Inhalant Solution) [5 Amp]</t>
  </si>
  <si>
    <t>Salbutamol 2mg (Tablet) [1 Tablet]</t>
  </si>
  <si>
    <t>Salbutamol 2mg (Tablet) [100 Tablet]</t>
  </si>
  <si>
    <t>5488/28</t>
  </si>
  <si>
    <t>Salbutamol 2mg (Tablet) [28 Tablet]</t>
  </si>
  <si>
    <t>5488/56</t>
  </si>
  <si>
    <t>Salbutamol 2mg (Tablet) [56 Tablet]</t>
  </si>
  <si>
    <t>5488/84</t>
  </si>
  <si>
    <t>Salbutamol 2mg (Tablet) [84 Tablet]</t>
  </si>
  <si>
    <t>Salbutamol 2mg/5mL (Syrup) [150 mL]</t>
  </si>
  <si>
    <t>0698/01</t>
  </si>
  <si>
    <t>Salbutamol 4mg (Tablet) [1 Tablet]</t>
  </si>
  <si>
    <t>Salbutamol 4mg (Tablet) [100 Tablet]</t>
  </si>
  <si>
    <t>0698/28</t>
  </si>
  <si>
    <t>Salbutamol 4mg (Tablet) [28 Tablet]</t>
  </si>
  <si>
    <t>0698/56</t>
  </si>
  <si>
    <t>Salbutamol 4mg (Tablet) [56 Tablet]</t>
  </si>
  <si>
    <t>Salbutamol 5mg/2.5mL (Inhalant Solution) [1 UDV]</t>
  </si>
  <si>
    <t>5mg/2.5mL</t>
  </si>
  <si>
    <t>Salbutamol 5mg/2.5mL (Inhalant Solution) [5 UDV]</t>
  </si>
  <si>
    <t>Salicylic Acid BP (Powder, Galenical) [500 gm]</t>
  </si>
  <si>
    <t>Salmeterol 50mcg (Inhaler, Caps) [60 Dose]</t>
  </si>
  <si>
    <t>Inhaler, Caps</t>
  </si>
  <si>
    <t>Sampling Line Capnograph ( ) [1 Unit]</t>
  </si>
  <si>
    <t>Capnograph</t>
  </si>
  <si>
    <t>Sanitary Towels Dr White 7040 ( ) [432 Towel]</t>
  </si>
  <si>
    <t>Dr White 7040</t>
  </si>
  <si>
    <t>Towel</t>
  </si>
  <si>
    <t>Sanitary Towels Dr White 7040 (Pad) [12 Pad]</t>
  </si>
  <si>
    <t>222001010-1</t>
  </si>
  <si>
    <t>6503-1L</t>
  </si>
  <si>
    <t>Sanitizer 70% Isopropyl Alcohol And Chlorhexidine Gluconate  () [1000 mL]</t>
  </si>
  <si>
    <t>222001010-200</t>
  </si>
  <si>
    <t>6503-200ml</t>
  </si>
  <si>
    <t>Sanitizer 70% Isopropyl Alcohol And Chlorhexidine Gluconate  () [200 mL]</t>
  </si>
  <si>
    <t>Sanitizer 70% Isopropyl Alcohol And Chlorhexidine Gluconate  () [25 L]</t>
  </si>
  <si>
    <t>222001010-5</t>
  </si>
  <si>
    <t>6503-5L</t>
  </si>
  <si>
    <t>Sanitizer 70% Isopropyl Alcohol And Chlorhexidine Gluconate  () [5 Litre]</t>
  </si>
  <si>
    <t>Saquinavir 200mg (Capsule) [270 Capsule]</t>
  </si>
  <si>
    <t>Second Generation Supraglottic Airway Soft, Gel-Like, Non-Inflatable Cuff Size 1.5 (5-12kg) (.) [1 Airway]</t>
  </si>
  <si>
    <t>Size 1.5 (5-12kg)</t>
  </si>
  <si>
    <t>Selegiline 5mg (Tablet) [30 Tablet]</t>
  </si>
  <si>
    <t>0699/01</t>
  </si>
  <si>
    <t>Sennosides A &amp; B 7.5mg (Tablet) [1 Tablet]</t>
  </si>
  <si>
    <t>7.5mg</t>
  </si>
  <si>
    <t>Sennosides A &amp; B 7.5mg (Tablet) [1000 Tablet]</t>
  </si>
  <si>
    <t>0699/12</t>
  </si>
  <si>
    <t>Sennosides A &amp; B 7.5mg (Tablet) [12 Tablet]</t>
  </si>
  <si>
    <t>Sennosides A &amp; B 7.5mg (Tablet) [200 Tablet]</t>
  </si>
  <si>
    <t>Sennosides A &amp; B 7.5mg (Tablet) [48 Tablet]</t>
  </si>
  <si>
    <t>Sennosides A &amp; B, Alcohol 142mg/71mL/7% (Solution) [71 mL]</t>
  </si>
  <si>
    <t>142mg/71mL/7%</t>
  </si>
  <si>
    <t>Sertraline 50mg (Tablet) [30 Tablet]</t>
  </si>
  <si>
    <t>Set Cysto Irrigation For Use With 'Uromatic'sys. ( ) [1 Set]</t>
  </si>
  <si>
    <t>For Use With 'Uromatic'sys.</t>
  </si>
  <si>
    <t>Set extension,minivolume With T-Connector Neonates 12Cm ( ) [1 Set]</t>
  </si>
  <si>
    <t>Neonates 12Cm</t>
  </si>
  <si>
    <t>Set Infusion Ivac 59093 for Model 590 Serie Pump ( ) [1 Set]</t>
  </si>
  <si>
    <t>59093 for Model 590 Serie Pump</t>
  </si>
  <si>
    <t>Sevelamer 800mg (Tablet) [180 Tablet]</t>
  </si>
  <si>
    <t>800mg</t>
  </si>
  <si>
    <t>Sheath Incontinence Latex Free Extra Large 40mm ( ) [1 Sheath]</t>
  </si>
  <si>
    <t>Extra Large 40mm</t>
  </si>
  <si>
    <t>Shield Eye Adult ( ) [ ]</t>
  </si>
  <si>
    <t>Shield Eye Cartella Type Left Opulet ( ) [1 Shield]</t>
  </si>
  <si>
    <t>Shield Eye Cartella Type Left Opulet ( ) [100 Shield]</t>
  </si>
  <si>
    <t>Shield Eye Cartella Type Right Opulet ( ) [1 Shield]</t>
  </si>
  <si>
    <t>Shield Eye Cartella Type Right Opulet ( ) [100 Shield]</t>
  </si>
  <si>
    <t>0752/12</t>
  </si>
  <si>
    <t>Shield Incontinence Abs Moderate Protection ( ) [12 Pad]</t>
  </si>
  <si>
    <t>Moderate Protection</t>
  </si>
  <si>
    <t>Shield Incontinence Abs Moderate Protection ( ) [144 Shield]</t>
  </si>
  <si>
    <t>0752OLD</t>
  </si>
  <si>
    <t>Shoe String Bags WHO Standard  ( ) [1 Bag]</t>
  </si>
  <si>
    <t>Sildenafil 20mg (Tablet) [90 Tablet]</t>
  </si>
  <si>
    <t>Silver Nitrate, Potassium Nitrate 95% (Stick Applicator) [1 Each]</t>
  </si>
  <si>
    <t>Stick Applicator</t>
  </si>
  <si>
    <t>Simvastatin 40mg (Tablet) [30 Tablet]</t>
  </si>
  <si>
    <t>Sod. Sulph, Bicarb, Pot Chlor, PEG 59gm (Sachet) [4 Sachet]</t>
  </si>
  <si>
    <t>59gm</t>
  </si>
  <si>
    <t>Sodium Ac Phos, Na Bic, K Bic Solu. 500mg (Tablet) [100 Tablet]</t>
  </si>
  <si>
    <t>Sodium Alginate In A Hydro-Active Base(Nu-gel) . (Gel) [15 gm]</t>
  </si>
  <si>
    <t>Sodium Bicarbonate 4% (Ampoule) [50 mL]</t>
  </si>
  <si>
    <t>Sodium Bicarbonate 4.2% (LVP) [200 mL]</t>
  </si>
  <si>
    <t>4.2%</t>
  </si>
  <si>
    <t>Sodium Bicarbonate BP (Powder) [500 gm]</t>
  </si>
  <si>
    <t>180228896-01</t>
  </si>
  <si>
    <t>Sodium Carboxymethyl Cellulose 0.575G/25G (Gel) [25 gm]</t>
  </si>
  <si>
    <t>0495/01</t>
  </si>
  <si>
    <t>Sodium Chl Potass.Sod.Cit (ORS) BP (Sachet) [1 Sachet]</t>
  </si>
  <si>
    <t>Sodium Chl Potass.Sod.Cit (ORS) BP (Sachet) [200 Sachet]</t>
  </si>
  <si>
    <t>Sodium Chloride 0.9% (Bottle) [200 mL]</t>
  </si>
  <si>
    <t>Sodium Chloride 0.9% (Irrigating Solution) [30 mL]</t>
  </si>
  <si>
    <t>Sodium Chloride 0.9% (Irrigating Solution) [3000 mL]</t>
  </si>
  <si>
    <t>Sodium Chloride 0.9% (LVP, Irrigation) [1 mL]</t>
  </si>
  <si>
    <t>LVP, Irrigation</t>
  </si>
  <si>
    <t>Sodium Chloride 5% (Bottle) [200 mL]</t>
  </si>
  <si>
    <t>Sodium Chloride BP (Crystals) [500 Gram]</t>
  </si>
  <si>
    <t>Crystals</t>
  </si>
  <si>
    <t>Sodium Chloride, Dextrose 0.2%/5% (LVP) [200 mL]</t>
  </si>
  <si>
    <t>0.2%/5%</t>
  </si>
  <si>
    <t>Sodium Chloride, Dextrose 0.45%/2.5% (LVP) [ ]</t>
  </si>
  <si>
    <t>0.45%/2.5%</t>
  </si>
  <si>
    <t>Sodium Chloride, Dextrose 0.45%/2.5% (LVP) [1000 mL]</t>
  </si>
  <si>
    <t>Sodium Chloride, Dextrose 0.9%/5% (LVP) [200 mL]</t>
  </si>
  <si>
    <t>3013/100</t>
  </si>
  <si>
    <t>Sodium Citrate  (Mixture) [100 mL]</t>
  </si>
  <si>
    <t>Sodium Citro-Tartrate BP (Powder) [120 gm]</t>
  </si>
  <si>
    <t>Sodium Cromoglycate 2%. (Eye Drops) [10 mL]</t>
  </si>
  <si>
    <t>Sodium Hyaluronate 10mg/mL (Syringe, Prefilled) [0.4mL ]</t>
  </si>
  <si>
    <t>Sodium Hyaluronate 10mg/mL (Syringe, Prefilled) [1 mL]</t>
  </si>
  <si>
    <t>Sodium Hyaluronate 12mg/mL (Syringe, Prefilled) [0.8mL ]</t>
  </si>
  <si>
    <t>12mg/mL</t>
  </si>
  <si>
    <t>0.8mL</t>
  </si>
  <si>
    <t>Sodium Hyaluronate, Na Chonroitin 30/40mg/mL (Syringe, Prefilled) [1 Syringe]</t>
  </si>
  <si>
    <t>30/40mg/mL</t>
  </si>
  <si>
    <t>Sodium Hypochlorite . (Solution, Dilute) [500 mL]</t>
  </si>
  <si>
    <t>Solution, Dilute</t>
  </si>
  <si>
    <t>0405/01</t>
  </si>
  <si>
    <t>Sodium Hypochlorite . (Solution, External) [1 mL]</t>
  </si>
  <si>
    <t>Sodium Hypochlorite . (Solution, External) [5000 mL]</t>
  </si>
  <si>
    <t>Sodium Nitroprusside 100mg (Vial) [1 Vial]</t>
  </si>
  <si>
    <t>Sodium Valproate 200mg (Tablet CR) [1 Tablet]</t>
  </si>
  <si>
    <t>Sodium Valproate 200mg (Tablet CR) [100 Tablet]</t>
  </si>
  <si>
    <t>5498/112</t>
  </si>
  <si>
    <t>Sodium Valproate 200mg (Tablet CR) [112 Tablet]</t>
  </si>
  <si>
    <t>5498/28</t>
  </si>
  <si>
    <t>Sodium Valproate 200mg (Tablet CR) [28 Tablet]</t>
  </si>
  <si>
    <t>5498/30</t>
  </si>
  <si>
    <t>Sodium Valproate 200mg (Tablet CR) [30 System]</t>
  </si>
  <si>
    <t>5498/56</t>
  </si>
  <si>
    <t>5498/60</t>
  </si>
  <si>
    <t>Sodium Valproate 200mg (Tablet CR) [60 Tablet]</t>
  </si>
  <si>
    <t>5498/84</t>
  </si>
  <si>
    <t>Sodium Valproate 200mg (Tablet CR) [84 Tablet]</t>
  </si>
  <si>
    <t>5498/90</t>
  </si>
  <si>
    <t>Sodium Valproate 200mg (Tablet CR) [90 Tablet]</t>
  </si>
  <si>
    <t>Sodium Valproate 200mg (Tablet) [100 Tablet]</t>
  </si>
  <si>
    <t>0702/56</t>
  </si>
  <si>
    <t>Sodium Valproate 200mg (Tablet) [56 Tablet]</t>
  </si>
  <si>
    <t>0702/84</t>
  </si>
  <si>
    <t>Sodium Valproate 200mg (Tablet) [84 Tablet]</t>
  </si>
  <si>
    <t>Sodium Valproate 200mg/5mL (Liquid, Internal) [100 mL]</t>
  </si>
  <si>
    <t>Sodium Valproate 300mg (Tablet CR) [1 Tablet]</t>
  </si>
  <si>
    <t>Sodium Valproate 300mg (Tablet CR) [100 Tablet]</t>
  </si>
  <si>
    <t>5499/112</t>
  </si>
  <si>
    <t>Sodium Valproate 300mg (Tablet CR) [112 Tablet]</t>
  </si>
  <si>
    <t>5499/120</t>
  </si>
  <si>
    <t>Sodium Valproate 300mg (Tablet CR) [120 Tablet]</t>
  </si>
  <si>
    <t>5499/28</t>
  </si>
  <si>
    <t>Sodium Valproate 300mg (Tablet CR) [28 Tablet]</t>
  </si>
  <si>
    <t>5499/30</t>
  </si>
  <si>
    <t>Sodium Valproate 300mg (Tablet CR) [30 Tablet]</t>
  </si>
  <si>
    <t>5499/56</t>
  </si>
  <si>
    <t>5499/60</t>
  </si>
  <si>
    <t>Sodium Valproate 300mg (Tablet CR) [60 Tablet]</t>
  </si>
  <si>
    <t>5499/84</t>
  </si>
  <si>
    <t>Sodium Valproate 300mg (Tablet CR) [84 Tablet]</t>
  </si>
  <si>
    <t>5499/90</t>
  </si>
  <si>
    <t>Sodium Valproate 300mg (Tablet CR) [90 Tablet]</t>
  </si>
  <si>
    <t>Sodium Valproate 500mg (Tablet CR) [1 Tablet]</t>
  </si>
  <si>
    <t>Sodium Valproate 500mg (Tablet CR) [100 Tablet]</t>
  </si>
  <si>
    <t>5500/112</t>
  </si>
  <si>
    <t>Sodium Valproate 500mg (Tablet CR) [112 Tablet]</t>
  </si>
  <si>
    <t>5500/28</t>
  </si>
  <si>
    <t>Sodium Valproate 500mg (Tablet CR) [28 Tablet]</t>
  </si>
  <si>
    <t>5500/56</t>
  </si>
  <si>
    <t>5500/84</t>
  </si>
  <si>
    <t>Sodium Valproate 500mg (Tablet CR) [84 Tablet]</t>
  </si>
  <si>
    <t>Sodium Valproate 500mg (Tablet) [100 Tablet]</t>
  </si>
  <si>
    <t>2991/28</t>
  </si>
  <si>
    <t>Sodium Valproate 500mg (Tablet) [28 Tablet]</t>
  </si>
  <si>
    <t>2991/56</t>
  </si>
  <si>
    <t>Sodium Valproate 500mg (Tablet) [56 Tablet]</t>
  </si>
  <si>
    <t>Sodium Valproate, Valproic Ac 333/145mg (Tablet) [100 Tablet]</t>
  </si>
  <si>
    <t>333/145mg</t>
  </si>
  <si>
    <t>Soft Paraffin White BP (Ointment) [25 Gram]</t>
  </si>
  <si>
    <t>Soft Paraffin Yellow BP (Ointment) [500 Gram]</t>
  </si>
  <si>
    <t>Somatropin 15IU (Vial) [1 Vial]</t>
  </si>
  <si>
    <t>15IU</t>
  </si>
  <si>
    <t>Somatropin 16IU/mL (Vial) [1 Unit]</t>
  </si>
  <si>
    <t>16IU/mL</t>
  </si>
  <si>
    <t>Somatropin 18IU (Vial) [1 Vial]</t>
  </si>
  <si>
    <t>18IU</t>
  </si>
  <si>
    <t>Somatropin 30IU (Vial) [1 Vial]</t>
  </si>
  <si>
    <t>30IU</t>
  </si>
  <si>
    <t>Somatropin 36IU (Vial) [1 Vial]</t>
  </si>
  <si>
    <t>36IU</t>
  </si>
  <si>
    <t>Sotalol 80mg (Tablet) [100 Tablet]</t>
  </si>
  <si>
    <t>USE CODE 6202</t>
  </si>
  <si>
    <t>Space Line Set 2X N Free Y-Site (Infusomat) 250cm (Set) [1 Set]</t>
  </si>
  <si>
    <t>Spatula Tongue Hardwood 150X17x1.5Mm ( ) [1 Spatula]</t>
  </si>
  <si>
    <t>Spectinomycin 2g (Vial) [1 Vial]</t>
  </si>
  <si>
    <t>Speculum Vaginal Cusco Solid Blade Folding Handles Stainless Steel Autoclavable Length 100mm Large () [1 Speculum]</t>
  </si>
  <si>
    <t>Speculum Vaginal Cusco Solid Blade Folding Handles Stainless Steel Autoclavable Length 75mm Small () [1 Speculum]</t>
  </si>
  <si>
    <t>Speculum Vaginal Cusco Solid Blade Folding Handles Stainless Steel Autoclavable Length 85mm Medium () [1 Speculum]</t>
  </si>
  <si>
    <t>Spigot Plastic Autocl.Tapered 9Mm ( ) [1 Spigot]</t>
  </si>
  <si>
    <t>9Mm</t>
  </si>
  <si>
    <t>Spigot</t>
  </si>
  <si>
    <t>Spinal Needle 26G  (Brown) ( ) [100 Needle]</t>
  </si>
  <si>
    <t>Spinal Needle 27G (Grey) ( ) [100 Needle]</t>
  </si>
  <si>
    <t>27G (Grey)</t>
  </si>
  <si>
    <t>Spironolactone 100mg (Tablet) [60 Tablet]</t>
  </si>
  <si>
    <t>0703/01</t>
  </si>
  <si>
    <t>Spironolactone 25mg (Tablet) [1 Tablet]</t>
  </si>
  <si>
    <t>0703/112</t>
  </si>
  <si>
    <t>Spironolactone 25mg (Tablet) [112 Tablet]</t>
  </si>
  <si>
    <t>Spironolactone 25mg (Tablet) [200 Tablet]</t>
  </si>
  <si>
    <t>0703/50</t>
  </si>
  <si>
    <t>Spironolactone 25mg (Tablet) [50 Tablet]</t>
  </si>
  <si>
    <t>0703/56</t>
  </si>
  <si>
    <t>0703/84</t>
  </si>
  <si>
    <t>Spironolactone 25mg (Tablet) [84 Tablet]</t>
  </si>
  <si>
    <t>Splints Finger 12Mm Alluminium ( ) [10 Splint]</t>
  </si>
  <si>
    <t>Splint</t>
  </si>
  <si>
    <t>Splints Finger 19Mm Alluminium ( ) [1 Unit]</t>
  </si>
  <si>
    <t>19Mm Alluminium</t>
  </si>
  <si>
    <t>Splints Finger 19Mm Alluminium ( ) [10 Splint]</t>
  </si>
  <si>
    <t>Splints Finger 25Mm Alluminium (Unit) [1 Splint]</t>
  </si>
  <si>
    <t>25Mm Alluminium</t>
  </si>
  <si>
    <t xml:space="preserve">70X50x 1Mm </t>
  </si>
  <si>
    <t>Spongette Triangular With Pliable Handle . (.) [10 Spongette]</t>
  </si>
  <si>
    <t>Spongette</t>
  </si>
  <si>
    <t>Spray Bottle 250mL ( ) [1 Bottle]</t>
  </si>
  <si>
    <t>Spray Bottle 500mL ( ) [1 Bottle]</t>
  </si>
  <si>
    <t>Staple Remover For Skin Staples ( ) [12 Unit]</t>
  </si>
  <si>
    <t>For Skin Staples</t>
  </si>
  <si>
    <t>Staple Remover For Skin Staples (Unit) [1 Unit]</t>
  </si>
  <si>
    <t>Stapler Disposable For Skin 35X6 Ptw 35 ( ) [6 Unit]</t>
  </si>
  <si>
    <t>For Skin 35X6 Ptw 35</t>
  </si>
  <si>
    <t>Stavudine 15mg (Capsule) [56 Cap]</t>
  </si>
  <si>
    <t>Stavudine 15mg (Capsule) [60 Capsule]</t>
  </si>
  <si>
    <t>Stavudine 1mg/mL (Liquid, Internal) [200 mL]</t>
  </si>
  <si>
    <t>5370/30</t>
  </si>
  <si>
    <t>Stavudine 20mg (Capsule) [30 Capsule]</t>
  </si>
  <si>
    <t>Stavudine 20mg (Capsule) [56 Cap]</t>
  </si>
  <si>
    <t>Stavudine 20mg (Capsule) [60 Capsule]</t>
  </si>
  <si>
    <t>5287/30</t>
  </si>
  <si>
    <t>Stavudine 30mg (Capsule) [30 Capsule]</t>
  </si>
  <si>
    <t>Stavudine 30mg (Capsule) [56 Capsule]</t>
  </si>
  <si>
    <t>Stavudine 30mg (Capsule) [60 Capsule]</t>
  </si>
  <si>
    <t>Stavudine 40mg (Capsule) [60 Capsule]</t>
  </si>
  <si>
    <t>Sterculia 62% &amp; Frangula 8% . (Granules) [200 Gram]</t>
  </si>
  <si>
    <t>Stock Card Printed 1 (Card) [1 Sheet]</t>
  </si>
  <si>
    <t>Stock Card Printed 1 Coder Back/s(a5) ( ) [500 Sheet]</t>
  </si>
  <si>
    <t>1 Coder Back/s(a5)</t>
  </si>
  <si>
    <t>Stomahesive Skin Barrier 10X10cm S100 ( ) [5 Wafer]</t>
  </si>
  <si>
    <t>10X10cm S100</t>
  </si>
  <si>
    <t>Wafer</t>
  </si>
  <si>
    <t>Stopcock - Three Way  ( ) [1 Stopcock]</t>
  </si>
  <si>
    <t>Stopcock - Three Way 10Cm Extension Tubing ( ) [1 Stopcock]</t>
  </si>
  <si>
    <t>10Cm Extension Tubing</t>
  </si>
  <si>
    <t>Streptomycin 1g (Vial) [1 Vial]</t>
  </si>
  <si>
    <t>Streptomycin 5g (Vial) [1 Vial]</t>
  </si>
  <si>
    <t>Streptozocin 1000mg (Vial) [1000 mg]</t>
  </si>
  <si>
    <t>Strips Skin Closure 3Mm X 75Mm ( ) [1 Strip]</t>
  </si>
  <si>
    <t>3Mm X 75Mm</t>
  </si>
  <si>
    <t>Strips Skin Closure, for short term use up to 5 days 12x100mm ( ) [6 Strip]</t>
  </si>
  <si>
    <t>12x100mm</t>
  </si>
  <si>
    <t>0705/01</t>
  </si>
  <si>
    <t>Sucralfate 1g (Tablet) [1 Tablet]</t>
  </si>
  <si>
    <t>Sucralfate 1g (Tablet) [120 Tablet]</t>
  </si>
  <si>
    <t>0705/30</t>
  </si>
  <si>
    <t>Sucralfate 1g (Tablet) [30 Tablet]</t>
  </si>
  <si>
    <t>0705/56</t>
  </si>
  <si>
    <t>Sucralfate 1g (Tablet) [56 Tablet]</t>
  </si>
  <si>
    <t>Sucralfate 1g/5mL (Suspension) [600 mL]</t>
  </si>
  <si>
    <t>1g/5mL</t>
  </si>
  <si>
    <t>Sufentanil 5mcg/mL (Ampoule) [10 mL]</t>
  </si>
  <si>
    <t>5mcg/mL</t>
  </si>
  <si>
    <t>Sufentanil 5mcg/mL (Ampoule) [2 mL]</t>
  </si>
  <si>
    <t>0707/01</t>
  </si>
  <si>
    <t>Sulphasalazine 500mg (Tablet) [1 Tablet]</t>
  </si>
  <si>
    <t>0707/28</t>
  </si>
  <si>
    <t>Sulphasalazine 500mg (Tablet) [28 Tablet]</t>
  </si>
  <si>
    <t>0707/56</t>
  </si>
  <si>
    <t>Sulphasalazine 500mg (Tablet) [56 Tablet]</t>
  </si>
  <si>
    <t>0707/84</t>
  </si>
  <si>
    <t>Sulphasalazine 500mg (Tablet) [84 Tablet]</t>
  </si>
  <si>
    <t>Sulphur Ointment 10% (Ointment) [500 gm]</t>
  </si>
  <si>
    <t>Sulphur Ointment 5% (Ointment) [100 Gram]</t>
  </si>
  <si>
    <t>0709/01</t>
  </si>
  <si>
    <t>Sulpiride 200mg (Tablet) [1 Tablet]</t>
  </si>
  <si>
    <t>0709/28</t>
  </si>
  <si>
    <t>Sulpiride 200mg (Tablet) [28 Tablet]</t>
  </si>
  <si>
    <t>Sulpiride 200mg (Tablet) [50 Tablet]</t>
  </si>
  <si>
    <t>0708/01</t>
  </si>
  <si>
    <t>Sulpiride 50mg (Capsule) [1 Capsule]</t>
  </si>
  <si>
    <t>Sulpiride 50mg (Capsule) [100 Capsule]</t>
  </si>
  <si>
    <t>0708/28</t>
  </si>
  <si>
    <t>Sulpiride 50mg (Capsule) [28 Capsule]</t>
  </si>
  <si>
    <t>0708/56</t>
  </si>
  <si>
    <t>Sulpiride 50mg (Capsule) [56 Capsule]</t>
  </si>
  <si>
    <t>Sunscreen Spf 15 ; 50 mL (Lotion) [1 Bottle]</t>
  </si>
  <si>
    <t>Spf 15 ; 50 mL</t>
  </si>
  <si>
    <t>Support Scrotal Suspensory Large ( ) [1 Support]</t>
  </si>
  <si>
    <t>Support</t>
  </si>
  <si>
    <t>Support Scrotal Suspensory Medium ( ) [1 Support]</t>
  </si>
  <si>
    <t>Support Scrotal Suspensory Small ( ) [1 Support]</t>
  </si>
  <si>
    <t>NUTRITION</t>
  </si>
  <si>
    <t>Supradyn Complete (Tablet) [30 Tablet]</t>
  </si>
  <si>
    <t>Complete</t>
  </si>
  <si>
    <t>Suture Chromic 0 1/2Ct 40Mm 75Cm ( ) [12 Suture]</t>
  </si>
  <si>
    <t>0 1/2Ct 40Mm 75Cm</t>
  </si>
  <si>
    <t>Suture Chromic 0 1/2Rc 36Mm 75Cm Gen Clos ( ) [12 Suture]</t>
  </si>
  <si>
    <t>0 1/2Rc 36Mm 75Cm Gen Clos</t>
  </si>
  <si>
    <t>Suture Chromic 0 3/8Bp 64Mm Soft Tissue ( ) [12 Suture]</t>
  </si>
  <si>
    <t>0 3/8Bp 64Mm Soft Tissue</t>
  </si>
  <si>
    <t>Suture Chromic 1 1/2Rc 40Mm Gen Clos ( ) [12 Suture]</t>
  </si>
  <si>
    <t>1 1/2Rc 40Mm Gen Clos</t>
  </si>
  <si>
    <t>Suture Chromic 1 1/2Tp 30Mm 75Cm (.) [12 Suture]</t>
  </si>
  <si>
    <t>1 1/2Tp 30Mm 75Cm</t>
  </si>
  <si>
    <t>Suture Chromic 1 3/8Bp 63Mm ( ) [12 Suture]</t>
  </si>
  <si>
    <t>1 3/8Bp 63Mm</t>
  </si>
  <si>
    <t>Suture Chromic 2 1/2Rc 40Mm 75Cm ( ) [12 Suture]</t>
  </si>
  <si>
    <t>2 1/2Rc 40Mm 75Cm</t>
  </si>
  <si>
    <t>Suture Chromic 2/0 3/8Rc 30Mm ( ) [12 Suture]</t>
  </si>
  <si>
    <t>2/0 3/8Rc 30Mm</t>
  </si>
  <si>
    <t>Suture Chromic 2/0 3/8Tp 64Mm 90Cm ( ) [12 Suture]</t>
  </si>
  <si>
    <t>2/0 3/8Tp 64Mm 90Cm</t>
  </si>
  <si>
    <t>Suture Chromic 3/0 1/2Tp 20Mm ( ) [12 Suture]</t>
  </si>
  <si>
    <t>3/0 1/2Tp 20Mm</t>
  </si>
  <si>
    <t>Suture Chromic 4/0 1/2T 26Mm G I ( ) [12 Suture]</t>
  </si>
  <si>
    <t>4/0 1/2T 26Mm G I</t>
  </si>
  <si>
    <t>Suture Chromic 4/0 1/2Tp 20Mm ( ) [12 Suture]</t>
  </si>
  <si>
    <t>4/0 1/2Tp 20Mm</t>
  </si>
  <si>
    <t>Suture Chromic 4/0 3/8Tp 16Mm ( ) [12 Suture]</t>
  </si>
  <si>
    <t>4/0 3/8Tp 16Mm</t>
  </si>
  <si>
    <t>Suture Chromic 5/0 1/4C.Spatula 8.73Mm 45Cm ( ) [12 Suture]</t>
  </si>
  <si>
    <t>5/0 1/4C.Spatula 8.73Mm 45Cm</t>
  </si>
  <si>
    <t>Suture Chromic 5/0 3/8Rc 13Mm Opht ( ) [12 Suture]</t>
  </si>
  <si>
    <t>5/0 3/8Rc 13Mm Opht</t>
  </si>
  <si>
    <t>Suture Chromic 6/0 1/4C.Spatula 8.73Mm 45Cm ( ) [12 Suture]</t>
  </si>
  <si>
    <t>6/0 1/4C.Spatula 8.73Mm 45Cm</t>
  </si>
  <si>
    <t>Suture Chromic 7/0 3/8Spat 6,6Mm ( ) [12 Suture]</t>
  </si>
  <si>
    <t>7/0 3/8Spat 6,6Mm</t>
  </si>
  <si>
    <t>Suture Gauge 4/0Cm 180Cm For Ligation ( ) [12 Suture]</t>
  </si>
  <si>
    <t>4/0Cm 180Cm For Ligation</t>
  </si>
  <si>
    <t>Suture Gortex 4/0 1/2Circle Tp 90Cm 26Mm ( ) [12 Suture]</t>
  </si>
  <si>
    <t>4/0 1/2Circle Tp 90Cm 26Mm</t>
  </si>
  <si>
    <t>Suture Monocryl 2/0 1/2Tc 26mm (W3440) ( ) [12 Suture]</t>
  </si>
  <si>
    <t>2/0 1/2Tc 26mm (W3440)</t>
  </si>
  <si>
    <t>Suture Monocryl 3/0 1/2Tp 17mm (W3437) ( ) [12 Suture]</t>
  </si>
  <si>
    <t>3/0 1/2Tp 17mm (W3437)</t>
  </si>
  <si>
    <t>Suture Monocryl 3/0 3/8Rc 3.0mm (W3202) (.) [12 Suture]</t>
  </si>
  <si>
    <t>3/0 3/8Rc 3.0mm (W3202)</t>
  </si>
  <si>
    <t>Suture Monocryl 4/0 3/8Rc 19mm (W3206) ( ) [12 Suture]</t>
  </si>
  <si>
    <t>4/0 3/8Rc 19mm (W3206)</t>
  </si>
  <si>
    <t>Suture Monocryl 5/0 3/8Rc 5.0mm (W3209) (.) [12 Suture]</t>
  </si>
  <si>
    <t>5/0 3/8Rc 5.0mm (W3209)</t>
  </si>
  <si>
    <t>Suture Monosyn 1 1/2T 40Mm Violet ( ) [12 Suture]</t>
  </si>
  <si>
    <t>1 1/2T 40Mm Violet</t>
  </si>
  <si>
    <t>Suture Monosyn 1 1/2Tp 120Cm Violet (Z880g) ( ) [12 Suture]</t>
  </si>
  <si>
    <t>1 1/2Tp 120Cm Violet (Z880g)</t>
  </si>
  <si>
    <t>Suture Monosyn 2/0 1/2Rc 36Mm Violet ( ) [12 Suture]</t>
  </si>
  <si>
    <t>2/0 1/2Rc 36Mm Violet</t>
  </si>
  <si>
    <t>Suture Monosyn 2/0 1/2Tp 26Mm Violet ( ) [12 Suture]</t>
  </si>
  <si>
    <t>2/0 1/2Tp 26Mm Violet</t>
  </si>
  <si>
    <t>Suture Monosyn 3/0 1/2Tp 26Mm Violet/green ( ) [12 Suture]</t>
  </si>
  <si>
    <t>3/0 1/2Tp 26Mm Violet/green</t>
  </si>
  <si>
    <t>Suture Monosyn 3/0 3/8Rc 24Mm Clear ( ) [12 Suture]</t>
  </si>
  <si>
    <t>3/0 3/8Rc 24Mm Clear</t>
  </si>
  <si>
    <t>Suture Monosyn 4/0 1/2 Tp Needle 70cm 22mm ( ) [12 Sutures]</t>
  </si>
  <si>
    <t>4/0 1/2 Tp Needle 70cm 22mm</t>
  </si>
  <si>
    <t>Suture Monosyn 4/0 3/8Rc 19Mm ( ) [12 Suture]</t>
  </si>
  <si>
    <t>Suture Monosyn 5/0 17mm (Z303d) ( ) [10 Suture]</t>
  </si>
  <si>
    <t>5/0 17mm (Z303d)</t>
  </si>
  <si>
    <t>Suture Monosyn 6/0 11mm (Z1002D) ( ) [10 Suture]</t>
  </si>
  <si>
    <t>6/0 11mm (Z1002D)</t>
  </si>
  <si>
    <t>Suture Nylon 0 1/2Tp 45Mm 150Cm ( ) [12 Suture]</t>
  </si>
  <si>
    <t>0 1/2Tp 45Mm 150Cm</t>
  </si>
  <si>
    <t>Suture Nylon 0 3/8Cc 90Mm Bl ( ) [12 Suture]</t>
  </si>
  <si>
    <t>0 3/8Cc 90Mm Bl</t>
  </si>
  <si>
    <t>Suture Nylon 1 1/2Rc 50Mm 100Cm ( ) [12 Suture]</t>
  </si>
  <si>
    <t>1 1/2Rc 50Mm 100Cm</t>
  </si>
  <si>
    <t>Suture Nylon 1 3/8Cc 90Mm 100Cm Dark Blue ( ) [12 Suture]</t>
  </si>
  <si>
    <t>1 3/8Cc 90Mm 100Cm Dark Blue</t>
  </si>
  <si>
    <t>Suture Nylon 1 3/8Cc 90Mm 75Cm ( ) [12 Suture]</t>
  </si>
  <si>
    <t>1 3/8Cc 90Mm 75Cm</t>
  </si>
  <si>
    <t>Suture Nylon 1 3/8CC 90MM Retention ( ) [12 Sutures]</t>
  </si>
  <si>
    <t>1 3/8CC 90MM Retention</t>
  </si>
  <si>
    <t>Suture Nylon 10/0 3/8Sp 6Mm ( ) [12 Suture]</t>
  </si>
  <si>
    <t>10/0 3/8Sp 6Mm</t>
  </si>
  <si>
    <t>Suture Nylon 10/0 30Cm Black ( ) [12 Suture]</t>
  </si>
  <si>
    <t>10/0 30Cm Black</t>
  </si>
  <si>
    <t>Suture Nylon 2/0 3/8Rc 45Mm 100Cm ( ) [12 Suture]</t>
  </si>
  <si>
    <t>2/0 3/8Rc 45Mm 100Cm</t>
  </si>
  <si>
    <t>Suture Nylon 3/0 3/8Cc 25Mm ( ) [12 Suture]</t>
  </si>
  <si>
    <t>3/0 3/8Cc 25Mm</t>
  </si>
  <si>
    <t>Suture Nylon 3/0 3/8Cc 80Mm 100Cm ( ) [12 Suture]</t>
  </si>
  <si>
    <t>3/0 3/8Cc 80Mm 100Cm</t>
  </si>
  <si>
    <t>Suture Nylon 5/0 3/8Cc 12Mm Black ( ) [12 Suture]</t>
  </si>
  <si>
    <t>5/0 3/8Cc 12Mm Black</t>
  </si>
  <si>
    <t>Suture Nylon 6/0 3/8 Rc 12Mm 45Cm ( ) [12 Suture]</t>
  </si>
  <si>
    <t>6/0 3/8 Rc 12Mm 45Cm</t>
  </si>
  <si>
    <t>Suture Nylon 6/0 3/8C 16mm (W506) ( ) [12 Sutures]</t>
  </si>
  <si>
    <t>6/0 3/8C 16mm (W506)</t>
  </si>
  <si>
    <t>Suture Nylon 8/0 3/8Tp 6.4mm (2808G) (.) [12 Suture]</t>
  </si>
  <si>
    <t>8/0 3/8Tp 6.4mm (2808G)</t>
  </si>
  <si>
    <t>Suture Nylon 9/0 3/8Tp 6.4mm (2809G) (.) [12 Suture]</t>
  </si>
  <si>
    <t>9/0 3/8Tp 6.4mm (2809G)</t>
  </si>
  <si>
    <t>Suture Plain 0 1/2Tp 36Mm ( ) [12 Suture]</t>
  </si>
  <si>
    <t>0 1/2Tp 36Mm</t>
  </si>
  <si>
    <t>Suture Plain 0 1/2Tp 40Mm ( ) [12 Suture]</t>
  </si>
  <si>
    <t>0 1/2Tp 40Mm</t>
  </si>
  <si>
    <t>Suture Plain 1 1/2Tp 40Mm 68Cm Uro ( ) [12 Suture]</t>
  </si>
  <si>
    <t>1 1/2Tp 40Mm 68Cm Uro</t>
  </si>
  <si>
    <t>Suture Plain 1 1/2Tp Mayo 30mm (G315G) ( ) [12 Suture]</t>
  </si>
  <si>
    <t>1 1/2Tp Mayo 30mm (G315G)</t>
  </si>
  <si>
    <t>Suture Plain 2/0 1/2Tp 36Mm G I ( ) [12 Suture]</t>
  </si>
  <si>
    <t>2/0 1/2Tp 36Mm G I</t>
  </si>
  <si>
    <t>Suture Plain 2/0 1/2Tp 50Mm ( ) [12 Suture]</t>
  </si>
  <si>
    <t>2/0 1/2Tp 50Mm</t>
  </si>
  <si>
    <t>Suture Plain 2/0 3/8Rc 24Mm ( ) [12 Suture]</t>
  </si>
  <si>
    <t>2/0 3/8Rc 24Mm</t>
  </si>
  <si>
    <t>Suture Plain 2/0 Ligation 150Cm ( ) [12 Suture]</t>
  </si>
  <si>
    <t>2/0 Ligation 150Cm</t>
  </si>
  <si>
    <t>Suture Plain 3/0 3/8Rc 19Mm Cutic ( ) [12 Suture]</t>
  </si>
  <si>
    <t>Suture Plain 3/0 Ligation 150Cm ( ) [12 Suture]</t>
  </si>
  <si>
    <t>3/0 Ligation 150Cm</t>
  </si>
  <si>
    <t>Suture Plain Catgut 1/2 40Mm 105Cm ( ) [12 Suture]</t>
  </si>
  <si>
    <t>1/2 40Mm 105Cm</t>
  </si>
  <si>
    <t>Suture Polyester 0 1/2Rc 23mm (X517G) ( ) [12 Sutures]</t>
  </si>
  <si>
    <t>0 1/2Rc 23mm (X517G)</t>
  </si>
  <si>
    <t>Suture Polyester 1/0 1/2Tp 75Cm ( ) [12 Suture]</t>
  </si>
  <si>
    <t>1/0 1/2Tp 75Cm</t>
  </si>
  <si>
    <t>Suture Polyester 1/2T 48Mm Mersilene ( ) [6 Suture]</t>
  </si>
  <si>
    <t>1/2T 48Mm Mersilene</t>
  </si>
  <si>
    <t>Suture Polyester 2 1/2Tp 40Mm 75Cm ( ) [12 Suture]</t>
  </si>
  <si>
    <t>2 1/2Tp 40Mm 75Cm</t>
  </si>
  <si>
    <t>Suture Polyester 2/0 1/2Tp 17.4mm (X937G) ( ) [12 Suture]</t>
  </si>
  <si>
    <t>2/0 1/2Tp 17.4mm (X937G)</t>
  </si>
  <si>
    <t>Suture Polyester 2/0 1/2Tp 26Mm 75Cm Cardio ( ) [12 Suture]</t>
  </si>
  <si>
    <t>2/0 1/2Tp 26Mm 75Cm Cardio</t>
  </si>
  <si>
    <t>Suture Polyester 3/0 1/2TC 17.4mm (X936) ( ) [12 Sutures]</t>
  </si>
  <si>
    <t>3/0 1/2TC 17.4mm (X936)</t>
  </si>
  <si>
    <t>Suture Polyester 4/0 3/8Rc 18.7mm (X683G) ( ) [12 Sutures]</t>
  </si>
  <si>
    <t>4/0 3/8Rc 18.7mm (X683G)</t>
  </si>
  <si>
    <t>Suture Polyester 4/0 3/8T CUT 17mm ( ) [12 Sutures]</t>
  </si>
  <si>
    <t>4/0 3/8T CUT 17mm</t>
  </si>
  <si>
    <t>Suture Polyester 5/0 1/2Tc 40Mm Green ( ) [12 Suture]</t>
  </si>
  <si>
    <t>5/0 1/2Tc 40Mm Green</t>
  </si>
  <si>
    <t>Suture Polyester 5/0 1/2Tp 13Mm 60Cm ( ) [12 Suture]</t>
  </si>
  <si>
    <t>5/0 1/2Tp 13Mm 60Cm</t>
  </si>
  <si>
    <t>Suture Polypropylene 3/0 1/2Tc 26Mm ( ) [12 Suture]</t>
  </si>
  <si>
    <t>3/0 1/2Tc 26Mm</t>
  </si>
  <si>
    <t>Suture Polypropylene 3/0 1/2Tc 26Mm (Surgical) [12 Suture]</t>
  </si>
  <si>
    <t>Suture Polypropylene 4/0 1/2Tp 25Mm ( ) [12 Suture]</t>
  </si>
  <si>
    <t>4/0 1/2Tp 25Mm</t>
  </si>
  <si>
    <t>Suture Polypropylene 5/0 1/2Tp 17Mm 90Cm ( ) [12 Suture]</t>
  </si>
  <si>
    <t>5/0 1/2Tp 17Mm 90Cm</t>
  </si>
  <si>
    <t>Suture Polypropylene 5/0 Double Needle 13Mm ( ) [12 Suture]</t>
  </si>
  <si>
    <t>5/0 Double Needle 13Mm</t>
  </si>
  <si>
    <t>Suture Polypropylene 6/0 3/8Tp 12Mm 75Cm ( ) [12 Suture]</t>
  </si>
  <si>
    <t>6/0 3/8Tp 12Mm 75Cm</t>
  </si>
  <si>
    <t>Suture Polypropylene 6/0 3/8Tp 9.1mm (8805G) (.) [12 Suture]</t>
  </si>
  <si>
    <t>6/0 3/8Tp 9.1mm (8805G)</t>
  </si>
  <si>
    <t>Suture Polypropylene 7/0 3/8Tp (6702G) (.) [12 Suture]</t>
  </si>
  <si>
    <t>7/0 3/8Tp (6702G)</t>
  </si>
  <si>
    <t>Suture Prolene 10/0  (8065-307601) ( ) [12 Suture]</t>
  </si>
  <si>
    <t>10/0  (8065-307601)</t>
  </si>
  <si>
    <t>Suture Silk 0 3/8Cc 90Mm Black ( ) [12 Suture]</t>
  </si>
  <si>
    <t>0 3/8Cc 90Mm Black</t>
  </si>
  <si>
    <t>Suture Silk 1 1/2Tp 38Mm 75Cm ( ) [12 Suture]</t>
  </si>
  <si>
    <t>1 1/2Tp 38Mm 75Cm</t>
  </si>
  <si>
    <t>Suture Silk 1 3/8Cc 90Mm 100Cm Black ( ) [12 Suture]</t>
  </si>
  <si>
    <t>1 3/8Cc 90Mm 100Cm Black</t>
  </si>
  <si>
    <t>Suture Silk 1 Ligation 180Cm Black ( ) [12 Suture]</t>
  </si>
  <si>
    <t>1 Ligation 180Cm Black</t>
  </si>
  <si>
    <t>Suture Silk 1/2 75Cm 30Mm ( ) [12 Suture]</t>
  </si>
  <si>
    <t>1/2 75Cm 30Mm</t>
  </si>
  <si>
    <t>Suture Silk 2/0 1/2Tp 30Mm 75Cm Black ( ) [12 Suture]</t>
  </si>
  <si>
    <t>2/0 1/2Tp 30Mm 75Cm Black</t>
  </si>
  <si>
    <t>Suture Silk 2/0 3/8Cc 80Mm 100Cm ( ) [12 Suture]</t>
  </si>
  <si>
    <t>2/0 3/8Cc 80Mm 100Cm</t>
  </si>
  <si>
    <t>Suture Silk 2/0 Straight Cc 60Mm ( ) [12 Suture]</t>
  </si>
  <si>
    <t>2/0 Straight Cc 60Mm</t>
  </si>
  <si>
    <t>Suture Silk 4/0 1/2Tp 16Mm 75Cm () [12 Suture]</t>
  </si>
  <si>
    <t>4/0 1/2Tp 16Mm 75Cm</t>
  </si>
  <si>
    <t>NOFORM</t>
  </si>
  <si>
    <t>Suture Silk 4/0 1/4Spat 8.9Mm Black SL Ned ( ) [12 Suture]</t>
  </si>
  <si>
    <t>4/0 1/4Spat 8.9Mm Black SL Ned</t>
  </si>
  <si>
    <t>3399OLD</t>
  </si>
  <si>
    <t>Suture Silk 4/0 3/8Rc 19Mm Black ( ) [12 Suture]</t>
  </si>
  <si>
    <t>4/0 3/8Rc 19Mm Black</t>
  </si>
  <si>
    <t>Suture Silk 6/0 3/8Rc 11Mm Black ( ) [12 Suture]</t>
  </si>
  <si>
    <t>6/0 3/8Rc 11Mm Black</t>
  </si>
  <si>
    <t>Suture Silk 6/0 3/8Rc 19Mm 45Cm ( ) [12 Suture]</t>
  </si>
  <si>
    <t>6/0 3/8Rc 19Mm 45Cm</t>
  </si>
  <si>
    <t>Suture Silk 6/0 3/8Rc 7.6Mm D/N Black ( ) [12 Suture]</t>
  </si>
  <si>
    <t>6/0 3/8Rc 7.6Mm D/N Black</t>
  </si>
  <si>
    <t>Suture Silk 7/0 3/8Rc 8Mm D/N Black ( ) [12 Suture]</t>
  </si>
  <si>
    <t>7/0 3/8Rc 8Mm D/N Black</t>
  </si>
  <si>
    <t>Suture Silk 8/0 3/8Spat 6Mm ( ) [12 Suture]</t>
  </si>
  <si>
    <t>8/0 3/8Spat 6Mm</t>
  </si>
  <si>
    <t>Suture Synthabs 0 1/2Tp 36Mm 90Cm ( ) [12 Suture]</t>
  </si>
  <si>
    <t>0 1/2Tp 36Mm 90Cm</t>
  </si>
  <si>
    <t>Suture Synthabs 0 Ligation 135Cm ( ) [12 Suture]</t>
  </si>
  <si>
    <t>0 Ligation 135Cm</t>
  </si>
  <si>
    <t>Suture Synthabs 1 1/2Tc 36Mm Obs Gyn ( ) [12 Suture]</t>
  </si>
  <si>
    <t>1 1/2Tc 36Mm Obs Gyn</t>
  </si>
  <si>
    <t>Suture Synthabs 1 1/2Tp 40Mm 90Cm ( ) [12 Suture]</t>
  </si>
  <si>
    <t>1 1/2Tp 40Mm 90Cm</t>
  </si>
  <si>
    <t>2857/36</t>
  </si>
  <si>
    <t>Suture Synthabs 1 1/2Tp 40Mm 90Cm ( ) [36 Sutures]</t>
  </si>
  <si>
    <t>Suture Synthabs 1 30Mm (W9335) ( ) [12 Suture]</t>
  </si>
  <si>
    <t>1 30Mm (W9335)</t>
  </si>
  <si>
    <t>Suture Synthabs 1 Ligation (135Cm-150Cm) ( ) [12 Suture]</t>
  </si>
  <si>
    <t>1 Ligation (135Cm-150Cm)</t>
  </si>
  <si>
    <t>Suture Synthabs 10/0 ( ) [12 Suture]</t>
  </si>
  <si>
    <t>10/0</t>
  </si>
  <si>
    <t>Suture Synthabs 2/0 1/2Tp 40Mm 90Cm ( ) [12 Suture]</t>
  </si>
  <si>
    <t>2/0 1/2Tp 40Mm 90Cm</t>
  </si>
  <si>
    <t>Suture Synthabs 2/0 1/2Tp 45Mm 70Cm ( ) [12 Suture]</t>
  </si>
  <si>
    <t>2/0 1/2Tp 45Mm 70Cm</t>
  </si>
  <si>
    <t>Suture Synthabs 2/0 3/8Rc 24Mm 70Cm ( ) [12 Suture]</t>
  </si>
  <si>
    <t>2/0 3/8Rc 24Mm 70Cm</t>
  </si>
  <si>
    <t>Suture Synthabs 2/0 Ligation 135Cm Green ( ) [12 Suture]</t>
  </si>
  <si>
    <t>2/0 Ligation 135Cm Green</t>
  </si>
  <si>
    <t>Suture Synthabs 3/0 1/2Tp 22Mm 70Cm ( ) [12 Suture]</t>
  </si>
  <si>
    <t>3/0 1/2Tp 22Mm 70Cm</t>
  </si>
  <si>
    <t>Suture Synthabs 3/0 1/2Tp 26Mm 70Cm ( ) [12 Suture]</t>
  </si>
  <si>
    <t>3/0 1/2Tp 26Mm 70Cm</t>
  </si>
  <si>
    <t>Suture Synthabs 4/0 3/8Rc 18Mm 45Cm ( ) [12 Suture]</t>
  </si>
  <si>
    <t>4/0 3/8Rc 18Mm 45Cm</t>
  </si>
  <si>
    <t>Suture Synthabs 5/0 1/4Spatt 8.5Mm 45Cm ( ) [12 Suture]</t>
  </si>
  <si>
    <t>5/0 1/4Spatt 8.5Mm 45Cm</t>
  </si>
  <si>
    <t>Suture Synthabs 5/0 3/8Rc (D/Needle) 12.5Mm ( ) [12 Suture]</t>
  </si>
  <si>
    <t>5/0 3/8Rc (D/Needle) 12.5Mm</t>
  </si>
  <si>
    <t>Suture Synthabs 6/0 1/4Sp 8.5Mm (V570g) ( ) [12 Suture]</t>
  </si>
  <si>
    <t>6/0 1/4Sp 8.5Mm (V570g)</t>
  </si>
  <si>
    <t>Suture Synthabs 6/0 Green Braided 45Cm ( ) [12 Suture]</t>
  </si>
  <si>
    <t>6/0 Green Braided 45Cm</t>
  </si>
  <si>
    <t>Suture Synthabs 7/0 3/8Circle Spat 6.55Mm 45Cm ( ) [12 Suture]</t>
  </si>
  <si>
    <t>7/0 3/8Circle Spat 6.55Mm 45Cm</t>
  </si>
  <si>
    <t>Suture Synthabs Rapid 3/0 3/8Rc 24Mm Violet ( ) [12 Suture]</t>
  </si>
  <si>
    <t>Rapid 3/0 3/8Rc 24Mm Violet</t>
  </si>
  <si>
    <t>Suture Synthabs Support Mesh 30X30cm ( ) [12 Suture]</t>
  </si>
  <si>
    <t>Support Mesh 30X30cm</t>
  </si>
  <si>
    <t>Suture Tension Relief 90Cm (2Plates, 2Needles) ( ) [4 Suture]</t>
  </si>
  <si>
    <t>90Cm (2Plates, 2Needles)</t>
  </si>
  <si>
    <t>Suture Vicryl 6/0 ( ) [12 Suture]</t>
  </si>
  <si>
    <t>6/0</t>
  </si>
  <si>
    <t>Suture Vicryl O (V603g) ( ) [12 Suture]</t>
  </si>
  <si>
    <t>O (V603g)</t>
  </si>
  <si>
    <t>2152-25</t>
  </si>
  <si>
    <t>Swabs Abd Cott.X-Ray 170X200mm 4 Ply ( ) [25 Swab]</t>
  </si>
  <si>
    <t>Swabs Abd Cott.X-Ray 170X200mm 4 Ply ( ) [5 Swab]</t>
  </si>
  <si>
    <t>Swabs Gauze Abs Type 3 Bleached Non-Sterile X-Ray 100x100mm 12 Ply ( ) [5 Swabs]</t>
  </si>
  <si>
    <t>Swabs Surg. Dissection X-Ray 10mm ( ) [100 Swab]</t>
  </si>
  <si>
    <t>10mm</t>
  </si>
  <si>
    <t>Swabs Tonsil 25Mmx100mm ( ) [100 Swab]</t>
  </si>
  <si>
    <t>25Mmx100mm</t>
  </si>
  <si>
    <t>Syringe + Catheter Tip Luer 60mL ( ) [1 Syringe]</t>
  </si>
  <si>
    <t>180948941-10</t>
  </si>
  <si>
    <t>Syringe and needle, for BCG 0.5mL (NA) [10 Syringe]</t>
  </si>
  <si>
    <t>Syringe Disposable 10mL(3)part ( ) [1 Syringe]</t>
  </si>
  <si>
    <t>10mL(3)part</t>
  </si>
  <si>
    <t>Syringe Disposable 20mL(2)part ( ) [1 Syringe]</t>
  </si>
  <si>
    <t>20mL(2)part</t>
  </si>
  <si>
    <t>Syringe Disposable 5mL(3)part ( ) [1 Syringe]</t>
  </si>
  <si>
    <t>5mL(3)part</t>
  </si>
  <si>
    <t>Syringe Disposable Insulin 30G-27G X 1/2" 1mL ( ) [1 Syringe]</t>
  </si>
  <si>
    <t>Syringe Hypodermic, 3 Part, Type 3, Luer Lock 60mL (Syringe) [1 Syringe]</t>
  </si>
  <si>
    <t>Syringe Hypodermic, Eccentric Nozzle, 2Part 10mL ( ) [100 Syringe]</t>
  </si>
  <si>
    <t>Syringe Hypodermic, Eccentric Nozzle, 2Part 20mL ( ) [50 Syringe]</t>
  </si>
  <si>
    <t>Syringe Hypodermic, Eccentric Nozzle, 2Part 5mL ( ) [100 Syringe]</t>
  </si>
  <si>
    <t>Syringe Hypodermic, Eccentric Nozzle, 3 Part 5mL ( ) [100 Syringe]</t>
  </si>
  <si>
    <t>2012/50</t>
  </si>
  <si>
    <t>Syringe Hypodermic, Eccentric Nozzle, 3Part, Luer Slip 60mL ( ) [50 Syringe]</t>
  </si>
  <si>
    <t>Syringe Insulin Plastic Latex Free Type 4 (With a Fixed Needle) Nominal Capacity 0.5ml 100 Units/ml 30G x 8mm (Syringe) [100 Syringe]</t>
  </si>
  <si>
    <t>30G x 8mm</t>
  </si>
  <si>
    <t>Syringe Insulin Plastic Latex Free Type 4 (With a Fixed Needle) Nominal Capacity 1ml 100 Units/ml 29G (0,33mm) x 12.5-12.7mm (Syringe) [100 Syringe]</t>
  </si>
  <si>
    <t>29G (0,33mm) x 12.5-12.7mm</t>
  </si>
  <si>
    <t>Syringe Insulin Plastic Latex Free Type 4 (With a Fixed Needle) Nominal Capacity 1ml 100 Units/ml 30G x 8mm (Syringe) [100 Syringe]</t>
  </si>
  <si>
    <t>Syringe Insulin Plastic Latex Free Type 4 (With a Fixed Needle) Nominal Capacity 1ml 100 Units/ml 31G x 6mm (Syringe) [100 Syringe]</t>
  </si>
  <si>
    <t>31G x 6mm</t>
  </si>
  <si>
    <t>Syringe Irrigation Bulbex Type Sterile 60ml ( ) [1 Syringe]</t>
  </si>
  <si>
    <t>Sterile 60ml</t>
  </si>
  <si>
    <t>0419/01</t>
  </si>
  <si>
    <t>Syringe, Hypodermic, Eccentric Nossle 2mL ( ) [1 Syringe]</t>
  </si>
  <si>
    <t>Syrup Simplex BP (.) [2500 mL]</t>
  </si>
  <si>
    <t>Tacrolimus 1mg (Tablet) [100 Tablet]</t>
  </si>
  <si>
    <t>Tailpiece W/nut Std Diss O2 Flowmeter Outlet ( ) [1 Tailpiece]</t>
  </si>
  <si>
    <t>Std Diss O2 Flowmeter Outlet</t>
  </si>
  <si>
    <t>Tailpiece</t>
  </si>
  <si>
    <t>Tamoxifen Citrate 20mg (Tablet) [250 Tablet]</t>
  </si>
  <si>
    <t>Tamsulosin HCl 0.4mg (Capsule, Slow Release ) [30 Capsule]</t>
  </si>
  <si>
    <t>Tantol™ Surgical Scrub  ( ) [1 L]</t>
  </si>
  <si>
    <t>Tape Indicator Ethylene Oxide Gas 12Mmx50m ( ) [1 Tape]</t>
  </si>
  <si>
    <t>Tape</t>
  </si>
  <si>
    <t>Tape Masking For Hospital Use Creped 24Mmx50m ( ) [1 Tape]</t>
  </si>
  <si>
    <t xml:space="preserve">24Mmx50m  </t>
  </si>
  <si>
    <t>Tape Strapping (Buff Tape) 48Mm ( ) [1 Roll]</t>
  </si>
  <si>
    <t>48Mm</t>
  </si>
  <si>
    <t>Tape Surgical, Adhesive Film, Microporous 12mmx5m (Surgical) [1 Roll]</t>
  </si>
  <si>
    <t>12mmx5m</t>
  </si>
  <si>
    <t>Tape Surgical, Adhesive Film, Microporous 75Mmx10m ( ) [1 Roll]</t>
  </si>
  <si>
    <t>75Mmx10m</t>
  </si>
  <si>
    <t>Tape Umbilical Cotton (8612-00)5/10 ( ) [1 Sachet]</t>
  </si>
  <si>
    <t>(8612-00)5/10</t>
  </si>
  <si>
    <t>Tar Extract . (Shampoo) [200 mL]</t>
  </si>
  <si>
    <t>TB Lipoarabinomannan (LF-LAM) (Kit) [100 Test]</t>
  </si>
  <si>
    <t>Teicoplanin 200mg (Vial) [1 Vial]</t>
  </si>
  <si>
    <t>Temozolomide 100mg (Capsule) [5 Capsule]</t>
  </si>
  <si>
    <t>Temozolomide 20mg (Capsule) [5 Capsule]</t>
  </si>
  <si>
    <t>Temozolomide 250mg (Capsule) [5 Capsule]</t>
  </si>
  <si>
    <t>Temozolomide 5mg (Capsule) [5 Capsule]</t>
  </si>
  <si>
    <t>Tenecteplase 50mg (Vial) [1 Vial]</t>
  </si>
  <si>
    <t>Tenofivir &amp; Emtricitabine &amp; Efavirenz 300mg &amp; 200mg &amp; 600mg (Tablet) [28 Tablet]</t>
  </si>
  <si>
    <t>Tenofivir &amp; Emtricitabine &amp; Efavirenz 300mg &amp; 200mg &amp; 600mg (Tablet) [84/90 Tablet]</t>
  </si>
  <si>
    <t>84/90</t>
  </si>
  <si>
    <t>Tenofivir &amp; Emtricitabine 300mg &amp; 200mg (Tablet) [1 Tablet]</t>
  </si>
  <si>
    <t>Tenofivir &amp; Emtricitabine 300mg &amp; 200mg (Tablet) [30 Tablet]</t>
  </si>
  <si>
    <t>Tenofivir &amp; Lamivudine 300mg &amp; 300mg (Tablet) [28 Tablet]</t>
  </si>
  <si>
    <t>300mg &amp; 300mg</t>
  </si>
  <si>
    <t>Tenofivir 300mg (Tablet) [30 Tablet]</t>
  </si>
  <si>
    <t>Tenofivir, Lamivudine &amp; Dolutegravir (TLD) 300mg&amp;300mg&amp;50mg (Tablet) [ ]</t>
  </si>
  <si>
    <t>Tenofivir, Lamivudine &amp; Dolutegravir (TLD) 300mg&amp;300mg&amp;50mg (Tablet) [84/90 Tablet]</t>
  </si>
  <si>
    <t>Terazosin 2mg (Tablet) [28 Tablet]</t>
  </si>
  <si>
    <t>Terazosin 5mg (Tablet) [28 Tablet]</t>
  </si>
  <si>
    <t>Terbinafine 1% (Cream) [15 gm]</t>
  </si>
  <si>
    <t>Terbinafine 250mg (Tablet) [14 Tablet]</t>
  </si>
  <si>
    <t>Terizidone 250mg (Capsule) [100 Capsule]</t>
  </si>
  <si>
    <t>0182/25</t>
  </si>
  <si>
    <t>Test Hiv Antibodies In Human Confirmatory Test . (Kit) [25 Test]</t>
  </si>
  <si>
    <t>Test Hiv Antibodies In Human Confirmatory Test . (Kit) [50 Test]</t>
  </si>
  <si>
    <t>Test HIV Antibodies In Human Self Screening . (Kit) [ ]</t>
  </si>
  <si>
    <t>Test HIV Antibodies In Human Self Screening . (Kit) [1 Test]</t>
  </si>
  <si>
    <t>Test Hiv Determine Capillary Tubes . (Kit) [100 Test]</t>
  </si>
  <si>
    <t>Test Malaria, for Rapid Determination . (Strips) [20 Test]</t>
  </si>
  <si>
    <t>0971/25</t>
  </si>
  <si>
    <t>Test Rapid Determination Hiv-1/Hiv-2 Antibodies Kit  . (Kit) [25 Test]</t>
  </si>
  <si>
    <t>Test Rapid Determination Hiv-1/Hiv-2 Antibodies Kit  . (Kit) [30 Test]</t>
  </si>
  <si>
    <t>Test strip: Blood, Glucose (Accucheck) BP (Strips) [50 Strip]</t>
  </si>
  <si>
    <t>Test strip: Blood, Glucose (Accutrend) BP (Strips) [50 Strip]</t>
  </si>
  <si>
    <t>Test strip: Blood, Glucose (Glucoflex-R)  (Strips) [50 Strip]</t>
  </si>
  <si>
    <t>Test strip: Blood, Glucose (One Touch) . (Strips) [50 Strip]</t>
  </si>
  <si>
    <t>Test strip: Blood, Glucose (Rapiglyco) BP (Strips) [50 Strip]</t>
  </si>
  <si>
    <t>Test strip: Blood, Glucose . (Strips) [50 Strip]</t>
  </si>
  <si>
    <t>Test strip: Blood, Glucose BP (Strips) [50 Strip]</t>
  </si>
  <si>
    <t>Test Strip: Glucose, Protein, Ketone (3 Panel)  (Strips) [100 Strip]</t>
  </si>
  <si>
    <t>Test Strip: Urine, Glucose(Makromed M1 Urine) . (Strips) [100 strip]</t>
  </si>
  <si>
    <t>Test strip:Blood,Glucose (Glucometer Elite) . (Strips) [50 strip]</t>
  </si>
  <si>
    <t>Test strip:Urine,Gluc, Prot,Blood,PH.ket (Makromed M5t)  (Strips) [100 Strip]</t>
  </si>
  <si>
    <t>3993/50</t>
  </si>
  <si>
    <t>Testosterone 100mg/mL (Vial) [2 mL]</t>
  </si>
  <si>
    <t>Testosterone Combined Esters 250mg (Vial) [1 Vial]</t>
  </si>
  <si>
    <t>Tetracaine HCl 1% (Eye Drops/Unit Dose) [20 Unit]</t>
  </si>
  <si>
    <t>Theophylline 25mg/5mL (Syrup) [200 mL]</t>
  </si>
  <si>
    <t>Theophylline 25mg/5mL (Syrup) [500 mL]</t>
  </si>
  <si>
    <t>0712/01</t>
  </si>
  <si>
    <t>Theophylline Anhydrous 200mg (Anhydrous tablet) [1 Tablet]</t>
  </si>
  <si>
    <t>Anhydrous tablet</t>
  </si>
  <si>
    <t>0712/28</t>
  </si>
  <si>
    <t>Theophylline Anhydrous 200mg (Tablet) [28 Tablet]</t>
  </si>
  <si>
    <t>Theophylline Anhydrous 250mg (Tablet) [60 Tablet]</t>
  </si>
  <si>
    <t>0713/28</t>
  </si>
  <si>
    <t>Theophylline Anhydrous 300mg (Anhydrous tablet) [28 Tablet]</t>
  </si>
  <si>
    <t>0713/01</t>
  </si>
  <si>
    <t>Theophylline Anhydrous 300mg (Tablet) [1 Tablet]</t>
  </si>
  <si>
    <t>Thermometer Digital Non-Contact Infrared . ( ) [1 Thermometer]</t>
  </si>
  <si>
    <t>Thermometer Non-mercury semi-disposable . () [1 Thermometer]</t>
  </si>
  <si>
    <t>Thermometer Oral; Clinical Cel. Long Bulb ( ) [1 Thermometer]</t>
  </si>
  <si>
    <t>Oral; Clinical Cel. Long Bulb</t>
  </si>
  <si>
    <t>Thermometer Rectal Clinic.Blue Bulb ( ) [1 Thermometer]</t>
  </si>
  <si>
    <t>Rectal Clinic.Blue Bulb</t>
  </si>
  <si>
    <t>Thiopentone 0.5g/20mL (Vial) [1 Vial]</t>
  </si>
  <si>
    <t>0.5g/20mL</t>
  </si>
  <si>
    <t>Thioridazine 100mg (Tablet) [28 Tablet]</t>
  </si>
  <si>
    <t>Thioridazine 100mg (Tablet) [500 Tablet]</t>
  </si>
  <si>
    <t>Thioridazine 10mg (Tablet) [100 Tablet]</t>
  </si>
  <si>
    <t>Thioridazine 25mg (Tablet) [28 Tablet]</t>
  </si>
  <si>
    <t>Thioridazine 25mg (Tablet) [500 Tablet]</t>
  </si>
  <si>
    <t>Thioridazine 50mg (Tablet) [28 Tablet]</t>
  </si>
  <si>
    <t>Thioridazine 50mg (Tablet) [500 Tablet]</t>
  </si>
  <si>
    <t>0719/01</t>
  </si>
  <si>
    <t>Thyroxine 100mcg (Tablet) [1 Tablet]</t>
  </si>
  <si>
    <t>Thyroxine 100mcg (Tablet) [100 Tablet]</t>
  </si>
  <si>
    <t>0719/56</t>
  </si>
  <si>
    <t>Thyroxine 100mcg (Tablet) [56 Tablet]</t>
  </si>
  <si>
    <t>0719/84</t>
  </si>
  <si>
    <t>Thyroxine 100mcg (Tablet) [84 Tablet]</t>
  </si>
  <si>
    <t>0718/01</t>
  </si>
  <si>
    <t>Thyroxine 50mcg (Tablet) [1 Tablet]</t>
  </si>
  <si>
    <t>Thyroxine 50mcg (Tablet) [100 Tablet]</t>
  </si>
  <si>
    <t>0718/56</t>
  </si>
  <si>
    <t>Thyroxine 50mcg (Tablet) [56 Tablet]</t>
  </si>
  <si>
    <t>0718/84</t>
  </si>
  <si>
    <t>Thyroxine 50mcg (Tablet) [84 Tablet]</t>
  </si>
  <si>
    <t>Tilidine 100mg/mL (Drops, Oral) [10 mL]</t>
  </si>
  <si>
    <t>Timolol Maleate 0.25% (Eye Drops) [5 mL]</t>
  </si>
  <si>
    <t>0.25%</t>
  </si>
  <si>
    <t>Timolol Maleate 0.5%. (Eye Drops) [5. mL]</t>
  </si>
  <si>
    <t>0.5%.</t>
  </si>
  <si>
    <t>Tobramycin 3mg (Eye Ointment) [3.5g Tube]</t>
  </si>
  <si>
    <t>Tobramycin 3mg/mL. (Eye Drops) [5. mL]</t>
  </si>
  <si>
    <t>Tobramycin 80mg (Vial) [1 Vial]</t>
  </si>
  <si>
    <t>Topiramate 25mg (Tablet) [60 Tablet]</t>
  </si>
  <si>
    <t>Topiramate 50mg (Tablet) [60 Tablet]</t>
  </si>
  <si>
    <t>Total Parenteral Nutrition for Adult Kabiven 1900KCAL . (LVP) [2053 mL]</t>
  </si>
  <si>
    <t>Total Parenteral Nutrition For Adult Nutriflex Lip Sec W/O E.N3C . (LVP) [1875 mL]</t>
  </si>
  <si>
    <t>Total Parenteral Nutrition for Adult Nutriflex Lipid Special . (LVP) [625 mL]</t>
  </si>
  <si>
    <t>Total Parenteral Nutrition for Adults: Multi-Chamber Bag, Lipid . (LVP) [ ]</t>
  </si>
  <si>
    <t>Total Parenteral Nutrition Oliclinomel N8-800 . (LVP) [2000 mL]</t>
  </si>
  <si>
    <t>3075OLD</t>
  </si>
  <si>
    <t>TPN Soln: Adult, Amino Acid18,Dextrose,Lipid,Trace Elements,Vit-water&amp;fat-soluble 35%/20% (LVP) [2500 mL]</t>
  </si>
  <si>
    <t>35%/20%</t>
  </si>
  <si>
    <t>Trace Elements and Electrolytes for Admixture . (Ampoule) [10 mL]</t>
  </si>
  <si>
    <t>Trace Elements and Electrolytes for Admixture Peadiatric (Ampoule) [10 mL]</t>
  </si>
  <si>
    <t>Tramadol 200mg (Tablet) [60 Tablet]</t>
  </si>
  <si>
    <t>Tranexamic Acid 500mg (Tablet) [1 Tablet]</t>
  </si>
  <si>
    <t>Tranexamic Acid 500mg (Tablet) [100 Tablet]</t>
  </si>
  <si>
    <t>2439/15</t>
  </si>
  <si>
    <t>Tranexamic Acid 500mg (Tablet) [15 Tablet]</t>
  </si>
  <si>
    <t>2439/24</t>
  </si>
  <si>
    <t>Tranexamic Acid 500mg (Tablet) [24 Tablet]</t>
  </si>
  <si>
    <t>Tranexamic Acid 500mg (Tablet) [30 Tablet]</t>
  </si>
  <si>
    <t>Transfuso-Vac' Container + 70Ml Cpd Antico.Sol  ( ) [500 mL]</t>
  </si>
  <si>
    <t>Trastuzumab 440mg (Vial) [1 Vial]</t>
  </si>
  <si>
    <t>440mg</t>
  </si>
  <si>
    <t>Tretinoin 0.025% (Gel) [20 Gram]</t>
  </si>
  <si>
    <t>0.025%</t>
  </si>
  <si>
    <t>Tretinoin 0.05% (Cream) [20 Gram]</t>
  </si>
  <si>
    <t>Trifluoperazine 1mg (Tablet) [1 Tablet]</t>
  </si>
  <si>
    <t>2441/28</t>
  </si>
  <si>
    <t>Trifluoperazine 1mg (Tablet) [28 Tablet]</t>
  </si>
  <si>
    <t>Trifluoperazine 1mg (Tablet) [50 Tablet]</t>
  </si>
  <si>
    <t>2441/56</t>
  </si>
  <si>
    <t>Trifluoperazine 1mg (Tablet) [56 Tablet]</t>
  </si>
  <si>
    <t>0724/01</t>
  </si>
  <si>
    <t>Trifluoperazine 5mg (Tablet) [1 Tablet]</t>
  </si>
  <si>
    <t>Trifluoperazine 5mg (Tablet) [250 Tablet]</t>
  </si>
  <si>
    <t>0724/28</t>
  </si>
  <si>
    <t>Trifluoperazine 5mg (Tablet) [28 Tablet]</t>
  </si>
  <si>
    <t>0724/56</t>
  </si>
  <si>
    <t>Trifluoperazine 5mg (Tablet) [56 Tablet]</t>
  </si>
  <si>
    <t>0724/84</t>
  </si>
  <si>
    <t>Trifluoperazine 5mg (Tablet) [84 Tablet]</t>
  </si>
  <si>
    <t>0725/01</t>
  </si>
  <si>
    <t>Trihexyphenidyl 2mg (Tablet) [1 Tablet]</t>
  </si>
  <si>
    <t>Trihexyphenidyl 2mg (Tablet) [100 Tablet]</t>
  </si>
  <si>
    <t>0725/28</t>
  </si>
  <si>
    <t>Trihexyphenidyl 2mg (Tablet) [28 Tablet]</t>
  </si>
  <si>
    <t>0725/56</t>
  </si>
  <si>
    <t>Trihexyphenidyl 2mg (Tablet) [56 Tablet]</t>
  </si>
  <si>
    <t>Trimeprazine Tartrate 30mg/5mL (Syrup) [100 mL]</t>
  </si>
  <si>
    <t>Tropicamide 1%. (Eye Drops) [15. mL]</t>
  </si>
  <si>
    <t>15.</t>
  </si>
  <si>
    <t>Tube Drain. Penrose Latex Surg. Sterile 300X12mm ( ) [1 Tube]</t>
  </si>
  <si>
    <t>300X12mm</t>
  </si>
  <si>
    <t>Tube Drain. Penrose Latex Surg. Sterile 300X25mm ( ) [1 Tube]</t>
  </si>
  <si>
    <t>300X25mm</t>
  </si>
  <si>
    <t>Tube Drain. Penrose Latex Surg. Sterile 300X6mm ( ) [1 Tube]</t>
  </si>
  <si>
    <t>300X6mm</t>
  </si>
  <si>
    <t>Tube Drain.Pensil Silicone Sterile 350X20mm ( ) [ Tube]</t>
  </si>
  <si>
    <t>350X20mm</t>
  </si>
  <si>
    <t>Tube Drain.Pensil Silicone Sterile 350X6mm ( ) [ Tube]</t>
  </si>
  <si>
    <t>350X6mm</t>
  </si>
  <si>
    <t>Tube Drain.Pensil Silicone Surg. Sterile 350X14mm ( ) [1 Tube]</t>
  </si>
  <si>
    <t>350X14mm</t>
  </si>
  <si>
    <t>Tube Endo Cuff 4.5Mm Oral ( ) [1 Tube]</t>
  </si>
  <si>
    <t>4.5Mm Oral</t>
  </si>
  <si>
    <t>Tube Endo Non Cuff Nasal Pref 5.5Mm ( ) [1 Tube]</t>
  </si>
  <si>
    <t>Tube Endo Non Cuff Nasal Pref 6.0Mm ( ) [1 Tube]</t>
  </si>
  <si>
    <t>Tube Endobronchial 39Ch Left ( ) [1 Tube]</t>
  </si>
  <si>
    <t>39Ch Left</t>
  </si>
  <si>
    <t>Tube Endotracheal Cuff PVC Oral/Nasal 9.0Mm ( ) [1 Tube]</t>
  </si>
  <si>
    <t>9.0Mm</t>
  </si>
  <si>
    <t>Tube Endotracheal Cuffed Oral/Nasal Reinforced 7.0Mm ( ) [1 Tube]</t>
  </si>
  <si>
    <t>Tube Endotracheal Cuffed Oral/Nasal Reinforced 8.5Mm ( ) [1 Tube]</t>
  </si>
  <si>
    <t>Tube Endotracheal Cuffed Oral/Nasal Reinforced 9.0Mm ( ) [1 Tube]</t>
  </si>
  <si>
    <t>Tube Endotracheal Cuffed Preformed for Nasal Use 6.0Mm ( ) [1 Tube]</t>
  </si>
  <si>
    <t>Tube Endotracheal Cuffed Preformed for Nasal Use 6.5Mm ( ) [1 Tube]</t>
  </si>
  <si>
    <t>Tube Endotracheal Cuffed Preformed for Nasal Use 7.0Mm ( ) [1 Tube]</t>
  </si>
  <si>
    <t>Tube Endotracheal Cuffed Preformed for Nasal Use 7.5Mm ( ) [1 Tube]</t>
  </si>
  <si>
    <t>Tube Endotracheal Cuffed Preformed for Oral Use 5.5Mm ( ) [1 Tube]</t>
  </si>
  <si>
    <t>Tube Endotracheal Cuffed Preformed for Oral Use 7.0Mm ( ) [1 Tube]</t>
  </si>
  <si>
    <t>Tube Endotracheal Cuffed Preformed for Oral Use 7.5Mm ( ) [1 Tube]</t>
  </si>
  <si>
    <t>Tube Endotracheal Cuffed Preformed for Oral Use 8.5Mm ( ) [1 Tube]</t>
  </si>
  <si>
    <t>Tube Endotracheal Cuffed Preformed for Oral/Nasal Use 4.0Mm ( ) [1 Tube]</t>
  </si>
  <si>
    <t>Tube Endotracheal Cuffed Preformed for Oral/Nasal Use 5.0Mm ( ) [1 Tube]</t>
  </si>
  <si>
    <t>Tube Endotracheal Cuffed Preformed for Oral/Nasal Use 6.0Mm ( ) [1 Tube]</t>
  </si>
  <si>
    <t>Tube Endotracheal Cuffed Preformed for Oral/Nasal Use 6.5Mm ( ) [1 Tube]</t>
  </si>
  <si>
    <t>Tube Endotracheal Cuffed Preformed for Oral/Nasal Use 8.0Mm ( ) [1 Tube]</t>
  </si>
  <si>
    <t>Tube Endotracheal Non Cuff PVC Oral or Nasal 6.0Mm ( ) [1 Tube]</t>
  </si>
  <si>
    <t>Tube Endotracheal Non Cuff PVC Preformed for Oral Use 3.0Mm ( ) [1 Tube]</t>
  </si>
  <si>
    <t>Tube Endotracheal Non Cuff PVC Preformed for Oral Use 3.5Mm ( ) [1 Tube]</t>
  </si>
  <si>
    <t>Tube Endotracheal Non Cuff PVC Preformed for Oral Use 4.0Mm ( ) [1 Tube]</t>
  </si>
  <si>
    <t>Tube Endotracheal Non Cuff PVC Preformed for Oral Use 4.5Mm ( ) [1 Tube]</t>
  </si>
  <si>
    <t>Tube Endotracheal Non Cuff PVC Preformed for Oral Use 5.0Mm ( ) [1 Tube]</t>
  </si>
  <si>
    <t>Tube Endotracheal Non Cuff PVC Preformed for Oral Use 5.5Mm ( ) [1 Tube]</t>
  </si>
  <si>
    <t>Tube Endotracheal Non Cuff PVC Preformed for Oral Use 6.0Mm ( ) [1 Tube]</t>
  </si>
  <si>
    <t>Tube Endotracheal Non Cuff PVC Preformed for Oral Use 6.5Mm ( ) [1 Tube]</t>
  </si>
  <si>
    <t>Tube Endotracheal Non Cuff PVC Preformed for Oral Use 7.0Mm ( ) [1 Tube]</t>
  </si>
  <si>
    <t>Tube Endotracheal Non Cuffed Preformed for Nasal Use 3.0Mm ( ) [1 Tube]</t>
  </si>
  <si>
    <t>Tube Endotracheal Non Cuffed Preformed for Nasal Use 4.0Mm ( ) [1 Tube]</t>
  </si>
  <si>
    <t>Tube Endotracheal Non Cuffed Preformed for Nasal Use 4.5Mm ( ) [1 Tube]</t>
  </si>
  <si>
    <t>Tube Endotracheal Non Cuffed Preformed for Nasal Use 5.0Mm ( ) [1 Tube]</t>
  </si>
  <si>
    <t>Tube Flatus PVC 28Fg 500mm ( ) [1 Tube]</t>
  </si>
  <si>
    <t>28Fg 500mm</t>
  </si>
  <si>
    <t>Tube Funnel Type Clear For Suction, Bubble Every 900mm Size 5mmx30m ( ) [1 Tube]</t>
  </si>
  <si>
    <t>Size 5mmx30m</t>
  </si>
  <si>
    <t>Tube Funnel Type Clear For Suction, Bubble Every 900mm Size 7mmx30m ( ) [1 Tube]</t>
  </si>
  <si>
    <t>Size 7mmx30m</t>
  </si>
  <si>
    <t>Tube Holder Used During Multi Blood Collection Transparent Plastic  ( ) [25 Unit]</t>
  </si>
  <si>
    <t>Tube Sterilization Flat Sterilizing Reels w/o Gusset 200mmx200mm ( ) [1 Tube]</t>
  </si>
  <si>
    <t>200mmx200mm</t>
  </si>
  <si>
    <t>Tube Sterilization Flat Sterilizing Reels w/o Gusset 300mmx200mm ( ) [1 Tube]</t>
  </si>
  <si>
    <t>300mmx200mm</t>
  </si>
  <si>
    <t>Tube Sterilization Flat Sterilizing Reels w/o Gusset 350mmx100mm ( ) [1 Tube]</t>
  </si>
  <si>
    <t>350mmx100mm</t>
  </si>
  <si>
    <t>Tube Stomach Washout  24Fg 800mm ( ) [1 Tube]</t>
  </si>
  <si>
    <t>24Fg 800mm</t>
  </si>
  <si>
    <t>Tube Stomach Washout  26Fg 800mm ( ) [1 Tube]</t>
  </si>
  <si>
    <t>26Fg 800mm</t>
  </si>
  <si>
    <t>Tube Stomach Washout  30Fg 800mm ( ) [1 Tube]</t>
  </si>
  <si>
    <t>30Fg 800mm</t>
  </si>
  <si>
    <t>Tube Sump Drain Fuller Elliot 3Way Flow Rad.Opaq. 28Fg ( ) [1 Tube]</t>
  </si>
  <si>
    <t>Tube Tracheostomy Cuff PVC Therm/Sil. 15Mm Id.10.0Mm 10 (Rc91) ( ) [1 Tube]</t>
  </si>
  <si>
    <t>15Mm Id.10.0Mm 10 (Rc91)</t>
  </si>
  <si>
    <t>USE CODE 3084</t>
  </si>
  <si>
    <t>Tube Tracheostomy Non Cuff Plain 15Mm ID 5.0Mm ( ) [1 Tube]</t>
  </si>
  <si>
    <t>15Mm ID 5.0Mm</t>
  </si>
  <si>
    <t>USE CODE 3086</t>
  </si>
  <si>
    <t>Tube Tracheostomy Non Cuff Plain 15Mm ID 6.0Mm ( ) [1 Tube]</t>
  </si>
  <si>
    <t xml:space="preserve">15Mm ID 6.0Mm </t>
  </si>
  <si>
    <t>Tube Tracheostomy Non Cuff Plain 15Mm ID 7.0Mm ( ) [1 Tube]</t>
  </si>
  <si>
    <t xml:space="preserve">15Mm ID 7.0Mm </t>
  </si>
  <si>
    <t>Tube Tracheostomy Non Cuff Plain 15Mm ID 8.0Mm ( ) [1 Tube]</t>
  </si>
  <si>
    <t xml:space="preserve">15Mm ID 8.0Mm </t>
  </si>
  <si>
    <t>309-06</t>
  </si>
  <si>
    <t>Tube Tracheostomy With Air/O2 Line Cuff Low Pressure PVC Thermo/Silic 6.0Mm ( ) [1 Tube]</t>
  </si>
  <si>
    <t>309-07</t>
  </si>
  <si>
    <t>Tube Tracheostomy With Air/O2 Line Cuff Low Pressure PVC Thermo/Silic 7.0Mm ( ) [1 Tube]</t>
  </si>
  <si>
    <t>309-08</t>
  </si>
  <si>
    <t>Tube Tracheostomy With Air/O2 Line Cuff Low Pressure PVC Thermo/Silic 8.0Mm ( ) [1 Tube]</t>
  </si>
  <si>
    <t>309-09</t>
  </si>
  <si>
    <t>Tube Tracheostomy With Air/O2 Line Cuff Low Pressure PVC Thermo/Silic 9.0Mm ( ) [1 Tube]</t>
  </si>
  <si>
    <t>Tube, Endotracheal, Non-Cuff, Preformed, Nasal Use  3.5Mm ( ) [1 Tube]</t>
  </si>
  <si>
    <t>Tubing Oxygen 2M ( ) [1 Tube]</t>
  </si>
  <si>
    <t>2M</t>
  </si>
  <si>
    <t>Tubing Silicone Autoclav Sz Id 5.0Mm Od 10.0Mm Lg 15M ( ) [1 Tubing]</t>
  </si>
  <si>
    <t>Sz Id 5.0Mm Od 10.0Mm Lg 15M</t>
  </si>
  <si>
    <t>Tubing Silicone Autoclav Sz Id 8.0Mm Od 13Mm Lg 15M ( ) [1 Tubing]</t>
  </si>
  <si>
    <t>Sz Id 8.0Mm Od 13Mm Lg 15M</t>
  </si>
  <si>
    <t>Tur Irrigation Set Y-Type (Bg-Md 902) ( ) [1 Set]</t>
  </si>
  <si>
    <t>Y-Type (Bg-Md 902)</t>
  </si>
  <si>
    <t>Ultrasound Gel, High Viscosity BP (Gel) [250 mL]</t>
  </si>
  <si>
    <t>Ursodeoxycholic acid 100mg (Tablet) [180 Tablet]</t>
  </si>
  <si>
    <t>Vaccine Antivenom Boomslang . (.) [1 Ampoule]</t>
  </si>
  <si>
    <t>COOLERS</t>
  </si>
  <si>
    <t>Vaccine Cooler Box 45L (.) [1 Box]</t>
  </si>
  <si>
    <t>45L</t>
  </si>
  <si>
    <t>Vaccine Immunoglobulin Human Tetanus  250IU/2mL (Vial) [1 Vial]</t>
  </si>
  <si>
    <t>250IU/2mL</t>
  </si>
  <si>
    <t>Vaccine Mass Influenza Multidose . (Vial) [1 Vial]</t>
  </si>
  <si>
    <t>Vaccine Mass Influenza Single dose . (Prefilled Syringe) [1 Syringe]</t>
  </si>
  <si>
    <t>USE 5783</t>
  </si>
  <si>
    <t>Vaccine Pneumococcal . (Syringe) [1 Syringe]</t>
  </si>
  <si>
    <t>Vaccine Pneumococcal . (Vial) [1 Syringe]</t>
  </si>
  <si>
    <t>Vaccine: Anti-D Immunoglobulin 150ug/1ml (Ampoule) [1 Amp]</t>
  </si>
  <si>
    <t>150ug/1ml</t>
  </si>
  <si>
    <t>Vaccine: Antivenom Spider . (Ampoule) [5 mL]</t>
  </si>
  <si>
    <t>Vaccine: Diphtheria Tetanus BP (Vial) [1 Vial]</t>
  </si>
  <si>
    <t>Vaccine: Diphtheria Tetanus Pertussis BP (Vial) [1 Vial]</t>
  </si>
  <si>
    <t>Vaccine: Dipth,Pert,Tet &amp; HIB BP (Vial) [1 Dose]</t>
  </si>
  <si>
    <t>Vaccine: Dipth,Pert,Tet &amp; HIB BP (Vial) [1 Vial]</t>
  </si>
  <si>
    <t>Vaccine: Dipth,Pert,Tet &amp; HIB BP (Vial) [10 Dose]</t>
  </si>
  <si>
    <t>Vaccine: Hepatitis A Paed 80iu/0.5ml (Vial) [1 Vial]</t>
  </si>
  <si>
    <t>80iu/0.5ml</t>
  </si>
  <si>
    <t>Vaccine: Hepatitis B Peadiatric (Vial) [10 Dose]</t>
  </si>
  <si>
    <t>Vaccine: Immunoglobulin Anti-Rabies 150IU/mL (Vial) [2 mL]</t>
  </si>
  <si>
    <t>duplicate nsn</t>
  </si>
  <si>
    <t>Vaccine: Immunoglobulin Equine Anti-Rabies 1500IU (Vial) [5 mL]</t>
  </si>
  <si>
    <t>1500IU</t>
  </si>
  <si>
    <t>Vaccine: Immunoglobulin Hepatitis B 100IU/mL (Vial) [2 mL]</t>
  </si>
  <si>
    <t>100IU/mL</t>
  </si>
  <si>
    <t>Vaccine: Immunoglobulin Human Norm.S/dose   (Ampoule) [5 mL]</t>
  </si>
  <si>
    <t>Vaccine: Immunoglobulin Human Norm.S/dose  12g (Injection, Sol) [1 Vial]</t>
  </si>
  <si>
    <t>12g</t>
  </si>
  <si>
    <t>Vaccine: Immunoglobulin Human Norm.S/dose  1g (Vial) [1 Vial]</t>
  </si>
  <si>
    <t>Vaccine: Immunoglobulin Human Norm.S/dose  3g (Vial) [1 Vial]</t>
  </si>
  <si>
    <t>Vaccine: Immunoglobulin Human Norm.S/dose  6g (Bottle) [100 mL]</t>
  </si>
  <si>
    <t>Vaccine: Immunoglobulin Varicella Zoster  (Ampoule) [1 Ampoule]</t>
  </si>
  <si>
    <t>Vaccine: Influenza 0.5mL (Injection, Sol) [1 Syringe]</t>
  </si>
  <si>
    <t>Vaccine: Measles BP (Vial) [10 Dose]</t>
  </si>
  <si>
    <t>Vaccine: Mening.Meningitis A&amp;c . (Vial) [1 Vial]</t>
  </si>
  <si>
    <t>Vaccine: Pentavalent . (Vial) [1 Vial]</t>
  </si>
  <si>
    <t>Vaccine: Pneumococcal, Polyvalent BP (Vial) [1 Dose]</t>
  </si>
  <si>
    <t>USE CODE 6177</t>
  </si>
  <si>
    <t>Vaccine: Polio Oral Bivalent  (Vial) [20 Dose]</t>
  </si>
  <si>
    <t>Vaccine: Polio oral trivalent BP (Vial) [20 Dose]</t>
  </si>
  <si>
    <t>Vaccine: Reduced Diphtheria(td) Tetanus . (Vial) [10 Dose]</t>
  </si>
  <si>
    <t>Vaccine: Scorpion Anti-Venom . (Ampoule) [5 mL]</t>
  </si>
  <si>
    <t>Vaccine: Tetanus Adsorbed Single Dose (Injection, Sol) [0.5mL Ampoule]</t>
  </si>
  <si>
    <t>Vaccine: Yellow Fever BP (Vial) [1 Dose]</t>
  </si>
  <si>
    <t>Vaccine:Tetanus Immunoglobulin 5000U (Ampoule) [1 mL]</t>
  </si>
  <si>
    <t>Vaccine:Tetanus Immunoglobulin 500IU (Ampoule) [1 Vial]</t>
  </si>
  <si>
    <t>Valaciclovir 500mg (Tablet) [42 Tablet]</t>
  </si>
  <si>
    <t>Valganciclovir 450mg (Tablet) [60 Tablet]</t>
  </si>
  <si>
    <t>Valganciclovir 50mg/mL (Suspension) [100 mL]</t>
  </si>
  <si>
    <t>Valproate Sodium 100mg (Tablet, Crushable) [100 Tablet]</t>
  </si>
  <si>
    <t>Tablet, Crushable</t>
  </si>
  <si>
    <t>0702/28</t>
  </si>
  <si>
    <t>Valproate Sodium 200mg (Tablet) [28 Tablet]</t>
  </si>
  <si>
    <t>Valproic Acid 150mg (Capsule) [100 Capsule]</t>
  </si>
  <si>
    <t>Valproic Acid 300mg (Capsule) [100 Capsule]</t>
  </si>
  <si>
    <t>Valproic Acid 500mg (Capsule) [100 Capsule]</t>
  </si>
  <si>
    <t>Valsartan 80mg (Tablet) [28 Tablet]</t>
  </si>
  <si>
    <t>Vancomycin 1g (Vial) [1 Vial]</t>
  </si>
  <si>
    <t>Vecuronium Bromide 2mg/mL (Ampoule) [2 mL]</t>
  </si>
  <si>
    <t>Vecuronium Bromide 2mg/mL (Ampoule) [5mL Amp]</t>
  </si>
  <si>
    <t>Venlafaxine 37.5mg (Capsule) [28 Cap]</t>
  </si>
  <si>
    <t>37.5mg</t>
  </si>
  <si>
    <t>Venlafaxine 37.5mg (Capsule) [30 Capsule]</t>
  </si>
  <si>
    <t>no nsn checke</t>
  </si>
  <si>
    <t>Venlafaxine 75mg (Tablet) [60 Tablet]</t>
  </si>
  <si>
    <t>Verapamil 2.5mg/mL (Ampoule) [2 mL]</t>
  </si>
  <si>
    <t>0726/01</t>
  </si>
  <si>
    <t>Verapamil 40mg (Tablet) [1 Tablet]</t>
  </si>
  <si>
    <t>0726/28</t>
  </si>
  <si>
    <t>Verapamil 40mg (Tablet) [28 Tablet]</t>
  </si>
  <si>
    <t>Verapamil 40mg (Tablet) [500 Tablet]</t>
  </si>
  <si>
    <t>0726/56</t>
  </si>
  <si>
    <t>Verapamil 40mg (Tablet) [56 Tablet]</t>
  </si>
  <si>
    <t>0726/84</t>
  </si>
  <si>
    <t>Verapamil 80mg (Tablet) [1 Tablet]</t>
  </si>
  <si>
    <t>Verapamil 80mg (Tablet) [250 Tablet]</t>
  </si>
  <si>
    <t>2288/28</t>
  </si>
  <si>
    <t>Verapamil 80mg (Tablet) [28 Tablet]</t>
  </si>
  <si>
    <t>2288/56</t>
  </si>
  <si>
    <t>Verapamil 80mg (Tablet) [56 Tablet]</t>
  </si>
  <si>
    <t>2288/84</t>
  </si>
  <si>
    <t>Verapamil 80mg (Tablet) [84 Tablet]</t>
  </si>
  <si>
    <t>Vinblastine 1mg/mL (Vial) [10 mL]</t>
  </si>
  <si>
    <t>Vincristine 1mg (Vial) [1 Vial]</t>
  </si>
  <si>
    <t>Vincristine 1mg/mL (Vial) [2 mL]</t>
  </si>
  <si>
    <t>Vincristine 2mg (Vial) [10 mL]</t>
  </si>
  <si>
    <t>Vinorelbine 10mg (Injection, Sol) [1 Vial]</t>
  </si>
  <si>
    <t>Vinorelbine 50mg (Vial) [5 mL]</t>
  </si>
  <si>
    <t>Vit A,d,e,folic Acid,riboflavin Comp 0.2 (Tablet) [30 Tablet]</t>
  </si>
  <si>
    <t>0.2</t>
  </si>
  <si>
    <t>Vitamin &amp; Mineral . (Tablet) [30 Tablet]</t>
  </si>
  <si>
    <t>Vitamin A (Retinol) 100.000IU (Capsule) [1 Capsule]</t>
  </si>
  <si>
    <t>2364/100</t>
  </si>
  <si>
    <t>Vitamin A (Retinol) 100.000IU (Capsule) [100 Capsule]</t>
  </si>
  <si>
    <t>Vitamin A (Retinol) 100.000IU (Capsule) [250 Capsule]</t>
  </si>
  <si>
    <t>2364/50</t>
  </si>
  <si>
    <t>Vitamin A (Retinol) 200.000IU (Capsule) [1 Capsule]</t>
  </si>
  <si>
    <t>Vitamin A (Retinol) 200.000IU (Capsule) [250 Capsule]</t>
  </si>
  <si>
    <t>CAMPPHC</t>
  </si>
  <si>
    <t>Vitamin A (Retinol) 200.000IU (Capsule) [50 Cap]</t>
  </si>
  <si>
    <t>2502/50</t>
  </si>
  <si>
    <t>5595OLD</t>
  </si>
  <si>
    <t>CAMPAIGN</t>
  </si>
  <si>
    <t>2502/500</t>
  </si>
  <si>
    <t>NUT</t>
  </si>
  <si>
    <t>Vitamin A (Retinol) 200.000IU (Capsule) [500 Capsule]</t>
  </si>
  <si>
    <t>Vitamin A (Retinol) 50.000IU (Capsule) [200 Capsule]</t>
  </si>
  <si>
    <t>5596OLD</t>
  </si>
  <si>
    <t>Vitamin A (Retinol) 50.000IU (Tablet) [200 Tablet]</t>
  </si>
  <si>
    <t>Vitamin A (Retinol) 50000U (Tablet) [1 Tablet]</t>
  </si>
  <si>
    <t>50000U</t>
  </si>
  <si>
    <t>5554/20</t>
  </si>
  <si>
    <t>Vitamin A (Retinol) 50000U (Tablet) [20 Tablet]</t>
  </si>
  <si>
    <t>5554/50</t>
  </si>
  <si>
    <t>Vitamin A (Retinol) 50000U (Tablet) [50 Tablet]</t>
  </si>
  <si>
    <t>Vitamin and Mineral Complex, Combined, For Severly Malnourished Children 3g-5g (Sachet) [80 Sachet]</t>
  </si>
  <si>
    <t>3g-5g</t>
  </si>
  <si>
    <t>Vitamin B Complex BP (Syrup) [100 mL]</t>
  </si>
  <si>
    <t>0728/01</t>
  </si>
  <si>
    <t>Vitamin B Complex BP (Tablet) [1 Tablet]</t>
  </si>
  <si>
    <t>0728/100</t>
  </si>
  <si>
    <t>Vitamin B Complex BP (Tablet) [100 Tablet]</t>
  </si>
  <si>
    <t>Vitamin B Complex BP (Tablet) [1000 Tablet]</t>
  </si>
  <si>
    <t>0728/28</t>
  </si>
  <si>
    <t>Vitamin B Complex BP (Tablet) [28 Tablet]</t>
  </si>
  <si>
    <t>Vitamin B Complex BP (Tablet) [56 Tablet]</t>
  </si>
  <si>
    <t>0728/84</t>
  </si>
  <si>
    <t>Vitamin B Complex BP (Tablet) [84 Tablet]</t>
  </si>
  <si>
    <t>0729/01</t>
  </si>
  <si>
    <t>Vitamin B1 (Thiamine HCl) 100mg (Tablet) [1 Tablet]</t>
  </si>
  <si>
    <t>Vitamin B1 (Thiamine HCl) 100mg (Tablet) [100 Tablet]</t>
  </si>
  <si>
    <t>DUPLIC5868</t>
  </si>
  <si>
    <t>Vitamin B1 (Thiamine HCl) 100mg (Tablet) [84 Tablet]</t>
  </si>
  <si>
    <t>Vitamin B1 (Thiamine HCL) 100mg/ml (Ampoule) [1 Ampoule]</t>
  </si>
  <si>
    <t>100mg/ml</t>
  </si>
  <si>
    <t>2452OLD</t>
  </si>
  <si>
    <t>Vitamin B1 (Thiamine HCL) 100mg/mL (Ampoule) [10 Ampoule]</t>
  </si>
  <si>
    <t>Vitamin B12 (Cyanocobalamin) 1mg/mL (Vial) [10 mL]</t>
  </si>
  <si>
    <t>0730/01</t>
  </si>
  <si>
    <t>Vitamin B6 (Pyridoxine) 25mg (Tablet) [1 Tablet]</t>
  </si>
  <si>
    <t>0730/1000</t>
  </si>
  <si>
    <t>Vitamin B6 (Pyridoxine) 25mg (Tablet) [1000 Tablet]</t>
  </si>
  <si>
    <t>0730/144</t>
  </si>
  <si>
    <t>Vitamin B6 (Pyridoxine) 25mg (Tablet) [144 Tablet]</t>
  </si>
  <si>
    <t>0730/168</t>
  </si>
  <si>
    <t>Vitamin B6 (Pyridoxine) 25mg (Tablet) [168 Tablet]</t>
  </si>
  <si>
    <t>0730/28</t>
  </si>
  <si>
    <t>0730/30 W/S</t>
  </si>
  <si>
    <t>Vitamin B6 (Pyridoxine) 25mg (Tablet) [30 Tablet]</t>
  </si>
  <si>
    <t>0730/50</t>
  </si>
  <si>
    <t>Vitamin B6 (Pyridoxine) 25mg (Tablet) [50 Tablet]</t>
  </si>
  <si>
    <t>Vitamin B6 (Pyridoxine) 25mg (Tablet) [500 Tablet]</t>
  </si>
  <si>
    <t>0730/56</t>
  </si>
  <si>
    <t>Vitamin B6 (Pyridoxine) 25mg (Tablet) [56 Tablet]</t>
  </si>
  <si>
    <t>0731/01</t>
  </si>
  <si>
    <t>Vitamin C (Ascorbic Acid) 100mg (Tablet) [1 Tablet]</t>
  </si>
  <si>
    <t>0731/100</t>
  </si>
  <si>
    <t>Vitamin C (Ascorbic Acid) 100mg (Tablet) [100 Tablet]</t>
  </si>
  <si>
    <t>Vitamin C (Ascorbic Acid) 100mg (Tablet) [1000 Tablet]</t>
  </si>
  <si>
    <t>0731/28</t>
  </si>
  <si>
    <t>Vitamin C (Ascorbic Acid) 100mg (Tablet) [28 Tablet]</t>
  </si>
  <si>
    <t>0731/30 W/S</t>
  </si>
  <si>
    <t>Vitamin C (Ascorbic Acid) 100mg (Tablet) [30 Tablet]</t>
  </si>
  <si>
    <t>0739/01</t>
  </si>
  <si>
    <t>Vitamin C (Ascorbic Acid) 250mg (Tablet) [1 Tablet]</t>
  </si>
  <si>
    <t>Vitamin C (Ascorbic Acid) 250mg (Tablet) [100 Tablet]</t>
  </si>
  <si>
    <t>0739/28</t>
  </si>
  <si>
    <t>Vitamin C (Ascorbic Acid) 250mg (Tablet) [28 Tablet]</t>
  </si>
  <si>
    <t>Vitamin C (Ascorbic Acid) 250mg (Tablet) [30 Tablet]</t>
  </si>
  <si>
    <t>0739/84</t>
  </si>
  <si>
    <t>Vitamin C (Ascorbic Acid) 250mg (Tablet) [84 Tablet]</t>
  </si>
  <si>
    <t>Vitamin D (Calciferol) 50.000U (Tablet) [1 Tablet]</t>
  </si>
  <si>
    <t>Vitamins Multi For IV Use Adults  (Vial) [5 / 10 mL]</t>
  </si>
  <si>
    <t>Vitamins, Fat Soluble with Vitamin E, IV for TPN Adult (Vial) [10 mL]</t>
  </si>
  <si>
    <t>Vitamins, Fat Soluble, IV for TPN . (Ampoule) [1 Ampoule]</t>
  </si>
  <si>
    <t>0733/01</t>
  </si>
  <si>
    <t>Vitamins, Multi . (Tablet) [1 Tablet]</t>
  </si>
  <si>
    <t>0733/100</t>
  </si>
  <si>
    <t>Vitamins, Multi . (Tablet) [100 Tablet]</t>
  </si>
  <si>
    <t>0733/1000</t>
  </si>
  <si>
    <t>Vitamins, Multi . (Tablet) [1000 Tablet]</t>
  </si>
  <si>
    <t>Vitamins, Multi . (Tablet) [28 Tablet]</t>
  </si>
  <si>
    <t>0733/28</t>
  </si>
  <si>
    <t>Vitamins, Multi . (Tablet) [5000 Tablet]</t>
  </si>
  <si>
    <t>0733/56</t>
  </si>
  <si>
    <t>Vitamins, Multi . (Tablet) [56 Tablet]</t>
  </si>
  <si>
    <t>Vitamins, Multi . (Tablet) [60 Tablet]</t>
  </si>
  <si>
    <t>0733/84</t>
  </si>
  <si>
    <t>Vitamins, Multi . (Tablet) [84 Tablet]</t>
  </si>
  <si>
    <t>5332OLD</t>
  </si>
  <si>
    <t>Vitamins, Multi BP (Drops, Oral) [25 mL]</t>
  </si>
  <si>
    <t>Vitamins, Multi with Minerals  (Syrup) [150 mL]</t>
  </si>
  <si>
    <t>Vitamins, Water Soluble, IV  for TPN BP (Vial) [10 mL]</t>
  </si>
  <si>
    <t>Warfarin 1mg (Tablet) [100 Tablet]</t>
  </si>
  <si>
    <t>0734/01</t>
  </si>
  <si>
    <t>Warfarin 5mg (Tablet) [1 Tablet]</t>
  </si>
  <si>
    <t>0734/14</t>
  </si>
  <si>
    <t>Warfarin 5mg (Tablet) [14 Tablet]</t>
  </si>
  <si>
    <t>Warfarin 5mg (Tablet) [1800 Tablet]</t>
  </si>
  <si>
    <t>0734/28</t>
  </si>
  <si>
    <t>Warfarin 5mg (Tablet) [28 Tablet]</t>
  </si>
  <si>
    <t>0734/42</t>
  </si>
  <si>
    <t>Warfarin 5mg (Tablet) [42 Tablet]</t>
  </si>
  <si>
    <t>Water Bag / Regulator (015110) ( ) [1 Bag]</t>
  </si>
  <si>
    <t>Water Distilled BP (Liquid, Internal) [25000 mL]</t>
  </si>
  <si>
    <t>Water for Injection (in glass) . (Liquid, Internal) [1000ml Bottle]</t>
  </si>
  <si>
    <t>Water for Injection BP (LVP) [200 mL]</t>
  </si>
  <si>
    <t>Water for Injection BP (Plastic) [3000 mL]</t>
  </si>
  <si>
    <t>Water for Injection BP (Vial) [20 mL]</t>
  </si>
  <si>
    <t>Water for Injection BP (Vial) [5 mL]</t>
  </si>
  <si>
    <t>Water for Irrigation (Pour water)  (Irrigating Solution) [1000 mL]</t>
  </si>
  <si>
    <t>Water for Irrigation (Pour water) BP (Plastic) [1000 mL]</t>
  </si>
  <si>
    <t>Zidovudine 300mg (Tablet) [1 Tablet]</t>
  </si>
  <si>
    <t>Zidovudine 300mg (Tablet) [12 Tablet]</t>
  </si>
  <si>
    <t>5294/14</t>
  </si>
  <si>
    <t>Zidovudine 300mg (Tablet) [14 Tablet]</t>
  </si>
  <si>
    <t>Zidovudine 300mg (Tablet) [6 Tablet]</t>
  </si>
  <si>
    <t>Zidovudine 300mg (Tablet) [60 Tablet]</t>
  </si>
  <si>
    <t>3672/100</t>
  </si>
  <si>
    <t>Zidovudine 50mg/5mL (Syrup) [100 mL]</t>
  </si>
  <si>
    <t>Zidovudine 50mg/5mL (Syrup) [20 mL]</t>
  </si>
  <si>
    <t>3672/20</t>
  </si>
  <si>
    <t>3672/25</t>
  </si>
  <si>
    <t>Zidovudine 50mg/5mL (Syrup) [25 mL]</t>
  </si>
  <si>
    <t>DUPLIC5685</t>
  </si>
  <si>
    <t>Zinc 10mg/5mL (Syrup) [150 mL]</t>
  </si>
  <si>
    <t>10mg/5mL</t>
  </si>
  <si>
    <t>Zinc 20mg (Tablet Dispersable) [10 Tablet]</t>
  </si>
  <si>
    <t>Zinc 20mg (Tablet Dispersable) [100 Tablet]</t>
  </si>
  <si>
    <t>Zinc BP (Ointment) [500 gm]</t>
  </si>
  <si>
    <t>Zinc Sulphate BP (Powder) [500 gm]</t>
  </si>
  <si>
    <t>Zinc Undecenoate, Undecenoic Acid 20%/2% (Powder) [75 gm]</t>
  </si>
  <si>
    <t>20%/2%</t>
  </si>
  <si>
    <t>Zinc Undecenoate, Undecenoic Acid 20%/5% (Cream) [25 gm]</t>
  </si>
  <si>
    <t>20%/5%</t>
  </si>
  <si>
    <t>Ziprasidone 20mg/mL (Vial) [1 Vial]</t>
  </si>
  <si>
    <t>Stock On Hand</t>
  </si>
  <si>
    <t>VEN</t>
  </si>
  <si>
    <t>Average Usage</t>
  </si>
  <si>
    <t>Average Stock Holding Period</t>
  </si>
  <si>
    <t>MASK, OXYGEN WITH INTEGRATED CO2 SAMPLING, ADULT MASK, 2M LINE WITH MALE LUER LOCK CONNECTION, 1'S</t>
  </si>
  <si>
    <t>Contract</t>
  </si>
  <si>
    <t>Vital</t>
  </si>
  <si>
    <t>AMOXYCILLIN CAPS 500MG  15'S</t>
  </si>
  <si>
    <t>0002</t>
  </si>
  <si>
    <t>(10) CLINDAMYCIN INJ 600MG 1'S</t>
  </si>
  <si>
    <t>0003</t>
  </si>
  <si>
    <t>AMOXYCILLIN SUSP 125MG/5ML 100ML 1'S</t>
  </si>
  <si>
    <t>0004</t>
  </si>
  <si>
    <t>AMPHOTERICIN-B INJ 50MG 1'S</t>
  </si>
  <si>
    <t>0005</t>
  </si>
  <si>
    <t>Quotation</t>
  </si>
  <si>
    <t>Essential</t>
  </si>
  <si>
    <t>(100) AMPICILLIN INJ 250MG 1's</t>
  </si>
  <si>
    <t>0008</t>
  </si>
  <si>
    <t>(100) AMPICILLIN INJ 500MG 1'S</t>
  </si>
  <si>
    <t>0009</t>
  </si>
  <si>
    <t>CEFTAZIDIME INJ 1G 1'S( ORZID IG)</t>
  </si>
  <si>
    <t>0011</t>
  </si>
  <si>
    <t>(50) BENZATHINE PENICILLIN G INJ 2.4MU 1's</t>
  </si>
  <si>
    <t>0013</t>
  </si>
  <si>
    <t>(100) BENZYLPENICILLIN INJ 1MU 1'S</t>
  </si>
  <si>
    <t>0015</t>
  </si>
  <si>
    <t>CEFOTAXIME INJ  500MG 1'S</t>
  </si>
  <si>
    <t>0016</t>
  </si>
  <si>
    <t>OETHMAAN BIOSIMS (PTY) LTD</t>
  </si>
  <si>
    <t>CEPHALEXIN SUSP 125MG/5ML 100ML 1'S</t>
  </si>
  <si>
    <t>0018</t>
  </si>
  <si>
    <t>RANBAXY PHARMACEUTICALS (PTY) LTD</t>
  </si>
  <si>
    <t>CHLORAMPHENICOL EYE DROPS 0.5% 10ML 1'S</t>
  </si>
  <si>
    <t>0026</t>
  </si>
  <si>
    <t>CHLORAMPHENICOL EYE OINT 1% 3,5G 1'S</t>
  </si>
  <si>
    <t>0027</t>
  </si>
  <si>
    <t>(50) CLOXACILLIN INJ 500MG 1'S</t>
  </si>
  <si>
    <t>0031</t>
  </si>
  <si>
    <t>Non Vital</t>
  </si>
  <si>
    <t>DOXYCYCLINE CAPS 100MG 100'S</t>
  </si>
  <si>
    <t>0033</t>
  </si>
  <si>
    <t>FLUCLOXACILLIN CAPS 250MG 100'S</t>
  </si>
  <si>
    <t>0038</t>
  </si>
  <si>
    <t>ALENDRONIC ACID 10MG TAB 28'S</t>
  </si>
  <si>
    <t>0039</t>
  </si>
  <si>
    <t>(10) GENTAMICIN INJ 80MG/2ML 2ML 1'S</t>
  </si>
  <si>
    <t>0046</t>
  </si>
  <si>
    <t>CATH.DOUBLE LUMEN PEAD 4FR13CM CVC SET 1'S</t>
  </si>
  <si>
    <t>0055</t>
  </si>
  <si>
    <t>NYSTATIN ORAL SUSP 100 000IU 20ML 1'S</t>
  </si>
  <si>
    <t>0061</t>
  </si>
  <si>
    <t>PHENOXYMETHYL PENICILLIN SUSP 125MG/5ML 100ML 1'S</t>
  </si>
  <si>
    <t>0072</t>
  </si>
  <si>
    <t>RIFAMPICIN 150MG CAPS 100'S</t>
  </si>
  <si>
    <t>0077</t>
  </si>
  <si>
    <t>(10) CEFTRIAXONE INJ 1G VIAL 1'S</t>
  </si>
  <si>
    <t>0080</t>
  </si>
  <si>
    <t>TOBRAMYCIN EYE DROPS 3MG/ML 5ML 1'S</t>
  </si>
  <si>
    <t>0086</t>
  </si>
  <si>
    <t>(10) VANCOMYCIN INJ 500MG/10ML 1'S</t>
  </si>
  <si>
    <t>0087</t>
  </si>
  <si>
    <t>ANTAZOLINE TETRAHYDROZOLINE EYE DROPS 10ML 1'S</t>
  </si>
  <si>
    <t>0089</t>
  </si>
  <si>
    <t>ATROPINE EYE DROPS 5ML 1'S</t>
  </si>
  <si>
    <t>0091</t>
  </si>
  <si>
    <t>SOD CHLORIDE 6,4MG/SOD ACET 3,9MG/SOD CIT 1,7MG 500ML 1'S</t>
  </si>
  <si>
    <t>0092</t>
  </si>
  <si>
    <t>BECLOMETHASONE M.D.I. 100MCG 200DOSE 1'S</t>
  </si>
  <si>
    <t>0093</t>
  </si>
  <si>
    <t>BECLOMETHASONEDIPROPIONATE 50MCG NASAL SPRAY AQUEOUS 1'S</t>
  </si>
  <si>
    <t>0094</t>
  </si>
  <si>
    <t>DRESSING WOUND ABSORBENT NON-ADHERENT 10X10CM 1'S</t>
  </si>
  <si>
    <t>0099</t>
  </si>
  <si>
    <t>SODIUM HYALURONATE 30MG/ML INJ 0.5ML (VISCOAT) 1'S</t>
  </si>
  <si>
    <t>0107</t>
  </si>
  <si>
    <t>LIGNOCAINE SPRAY 10MG 800/475 DOSES 50ML 1'S</t>
  </si>
  <si>
    <t>0109</t>
  </si>
  <si>
    <t>OXYBUPROCAINE EYE DROPS 0.4%M/V  3ML 1'S</t>
  </si>
  <si>
    <t>0110</t>
  </si>
  <si>
    <t>OXYMETAZOLINE NOSE DROPS 0.025% 10ML 1'S</t>
  </si>
  <si>
    <t>0111</t>
  </si>
  <si>
    <t>OXYMETAZOLINE NOSE DROPS 0.05% 10ML 1'S</t>
  </si>
  <si>
    <t>0112</t>
  </si>
  <si>
    <t>PILOCARPINE EYE DROPS 1% 15ML 1'S</t>
  </si>
  <si>
    <t>0114</t>
  </si>
  <si>
    <t>PLASTIC WOUND DRESSING AEROSOL 150G 1'S</t>
  </si>
  <si>
    <t>0117</t>
  </si>
  <si>
    <t>POLY-ETHYLENE GLYCOL ISOP SPRAY 100G 1'S</t>
  </si>
  <si>
    <t>0118</t>
  </si>
  <si>
    <t>SODIUM CROMOGLYCATE 2% EYE DROPS 13.5ml 1's</t>
  </si>
  <si>
    <t>0125</t>
  </si>
  <si>
    <t>TROPICAMIDE EYE DROPS 1% 15ML 1'S</t>
  </si>
  <si>
    <t>0130</t>
  </si>
  <si>
    <t>INTRA UTERINE DEVICE + INSERTER , T-SHAPE  32X36X0.4MM 1 's</t>
  </si>
  <si>
    <t>0133</t>
  </si>
  <si>
    <t>LEVONORGESTREL &amp; ETHINYL OESTRADIOL TABS 150/30UG 28's</t>
  </si>
  <si>
    <t>0134</t>
  </si>
  <si>
    <t>LEVONORGESTREL TABS 30UG 28's</t>
  </si>
  <si>
    <t>0135</t>
  </si>
  <si>
    <t>(25) MEDROXYPROGESTERONE INJ 150MG/1ML 1'S</t>
  </si>
  <si>
    <t>0136</t>
  </si>
  <si>
    <t>(100) NORETHISTERONE INJ 200MG/ML LONG-ACTING 1's</t>
  </si>
  <si>
    <t>0137</t>
  </si>
  <si>
    <t>NORGESTREL &amp; OESTRADIOL TABS 500/50UG 28's</t>
  </si>
  <si>
    <t>0138</t>
  </si>
  <si>
    <t>(100) LEVONORGESTREL &amp; ETHINYL OESTRADIOL TABS 28's</t>
  </si>
  <si>
    <t>0139</t>
  </si>
  <si>
    <t>GLYCERINE B. P 500ML 1'S</t>
  </si>
  <si>
    <t>0143</t>
  </si>
  <si>
    <t>CAMPAIGN : NEEDLE HYPODERMIC 23G (BLUE) 100'S</t>
  </si>
  <si>
    <t>0144</t>
  </si>
  <si>
    <t>(10) ADRENALINE ACID TART.INJ EQ/ADREN.1mg/ml 1:1000  1's</t>
  </si>
  <si>
    <t>0148</t>
  </si>
  <si>
    <t>0150</t>
  </si>
  <si>
    <t>(10) AMINOPHYLLIN 25MG/ML INJ 10ML 1's</t>
  </si>
  <si>
    <t>0152</t>
  </si>
  <si>
    <t>AMINO ACID &amp; COMB ITN 3013XA 1'S</t>
  </si>
  <si>
    <t>0154</t>
  </si>
  <si>
    <t>(10) VIT C (ASCORBIC ACID) 100ML/ML 5ML 1'S</t>
  </si>
  <si>
    <t>0155</t>
  </si>
  <si>
    <t>(10) ATROPINE SULPHATE 0.5MG/ML INJ 1ML 1'S</t>
  </si>
  <si>
    <t>0156</t>
  </si>
  <si>
    <t>(10) ATROPINE SULPHATE 1MG/ML INJ 1ML 1'S</t>
  </si>
  <si>
    <t>0158</t>
  </si>
  <si>
    <t>(5) BIPERIDIN 5MG/ML INJ 1ML 1'S</t>
  </si>
  <si>
    <t>0162</t>
  </si>
  <si>
    <t>(5) BUPIVACAINE HCL 5MG WITH ADRENALINE 5MCG/ML INJ 20ML 1'S</t>
  </si>
  <si>
    <t>0163</t>
  </si>
  <si>
    <t>(10) BUPIVACAINE HCL 5MG/ML INJ 10ML 1'S</t>
  </si>
  <si>
    <t>0164</t>
  </si>
  <si>
    <t>(10) BUPIVACAINE HCL 5MG/ML INJ 4ML (SPINAL ANAETHESIA) 1'S</t>
  </si>
  <si>
    <t>0165</t>
  </si>
  <si>
    <t>(10) BUPIVACAINE HCL 5MG + DEXTROSE 72.7MG/ML INJ 4M 1'S</t>
  </si>
  <si>
    <t>0166</t>
  </si>
  <si>
    <t>(10) CALCIUM GLUCONATE INJ 10% M/V INJ 10ML 1'S</t>
  </si>
  <si>
    <t>0167</t>
  </si>
  <si>
    <t>(5) CLONAZEPAM INJ 1MG/ML INJ 1ML &amp; 1ML DILUENT 1'S</t>
  </si>
  <si>
    <t>0172</t>
  </si>
  <si>
    <t>(3) VIT B12 (CYANOCOBALAMIN) 1000MCG/ML 1ML 1'S</t>
  </si>
  <si>
    <t>0174</t>
  </si>
  <si>
    <t>(10) DEXAMETHASONE  4MG/ML INJ 1ML 1'S</t>
  </si>
  <si>
    <t>0176</t>
  </si>
  <si>
    <t>DEXTROSE IN WATER INJ 50% 50ML 1'S</t>
  </si>
  <si>
    <t>0177</t>
  </si>
  <si>
    <t>(10) DIAZEPAM 5MG/ML INJ 2ML 1'S</t>
  </si>
  <si>
    <t>0178</t>
  </si>
  <si>
    <t>0179</t>
  </si>
  <si>
    <t>(5) DIGOXIN INJ 0.25MG/ML 2ML 1'S</t>
  </si>
  <si>
    <t>0180</t>
  </si>
  <si>
    <t>(10) DOPAMINE HCL 40MG/ML INJ 5ML 1'S</t>
  </si>
  <si>
    <t>0183</t>
  </si>
  <si>
    <t>EPHEDRINE SULPHATE 50mg INJ 1ml 1's</t>
  </si>
  <si>
    <t>0185</t>
  </si>
  <si>
    <t>ERGOMETRINE MALEATE 0.5MG INJECTION 1ML 10'S</t>
  </si>
  <si>
    <t>0186</t>
  </si>
  <si>
    <t>(5) ETILEFRINE HCL 10MG INJ 1ML 1'S</t>
  </si>
  <si>
    <t>0187</t>
  </si>
  <si>
    <t>(10) ETOMIDATE 2MG/ML INJ 10ML 1'S</t>
  </si>
  <si>
    <t>0188</t>
  </si>
  <si>
    <t>FENTANYL CITRATE 100mcg/2ml 10's</t>
  </si>
  <si>
    <t>0189</t>
  </si>
  <si>
    <t>(5) FLUPENTHIXOL DECANOATE 20MG INJ 1ML 1'S</t>
  </si>
  <si>
    <t>0190</t>
  </si>
  <si>
    <t>(10) FUROSEMIDE 20MG/2ML INJ 1'S</t>
  </si>
  <si>
    <t>0193</t>
  </si>
  <si>
    <t>(10) FUROSEMIDE INJ 10MG/ML 25ML 1'S</t>
  </si>
  <si>
    <t>0194</t>
  </si>
  <si>
    <t>(5) HALOPERIDOL 5MG INJ 1ML 1'S</t>
  </si>
  <si>
    <t>0195</t>
  </si>
  <si>
    <t>(10) HEPARIN SODIUM 5000IU/ML INJ 5ML 1'S</t>
  </si>
  <si>
    <t>0196</t>
  </si>
  <si>
    <t>(5) HYDROCORTISONE SOD.SUCC.INJ 100MG/2ML, ACT-O-VIAL; 1'S</t>
  </si>
  <si>
    <t>0200</t>
  </si>
  <si>
    <t>(10) HYOSCINE-N-BUTYLBROM INJ 20MG/ML 1ML 1'S</t>
  </si>
  <si>
    <t>0204</t>
  </si>
  <si>
    <t>INSULIN ,ISOPHANE,HUMAN 100 UNITS/ML INJ 10ML BIOSYNTHETIC 1'S</t>
  </si>
  <si>
    <t>0207</t>
  </si>
  <si>
    <t>INSULIN ,SOLUBLE,HUMAN 100UNITS/ML INJ 10ML VIAL BIOSYNTHETIC 1's</t>
  </si>
  <si>
    <t>0209</t>
  </si>
  <si>
    <t>INSUL, SOLUBLE, HUMAN 30% INSUL,ISOPHANE ,HUMAN 70% 100UNITS/10ML VIAL BIOSYNTHETIC 1's</t>
  </si>
  <si>
    <t>0210</t>
  </si>
  <si>
    <t>(10) KETAMINE INJ  10MG/ML 20ML 1'S</t>
  </si>
  <si>
    <t>0214</t>
  </si>
  <si>
    <t>(10) KETAMINE INJ  50MG/ML 10ML 1'S</t>
  </si>
  <si>
    <t>0215</t>
  </si>
  <si>
    <t>(100) LIGNOCAINE HCL 2% + ADRENALINE 12.5MCG DENTAL CARTRIDGE  1.8ml 1's</t>
  </si>
  <si>
    <t>0217</t>
  </si>
  <si>
    <t>(20) LIGNOCAINE HCL 1% M/V INJ 20ML 1'S</t>
  </si>
  <si>
    <t>0218</t>
  </si>
  <si>
    <t>(100) LIGNOCAINE HCL 2% M/V INJ DENTAL CARTRIDGE 1.8ML 1's</t>
  </si>
  <si>
    <t>0219</t>
  </si>
  <si>
    <t>(20) LIGNOCAINE HCL 2% M/V INJ 20ML 1'S</t>
  </si>
  <si>
    <t>0220</t>
  </si>
  <si>
    <t>(20) LIGNOCAINE HCL 2% M/V INJ 5ML (IV) 1'S</t>
  </si>
  <si>
    <t>0221</t>
  </si>
  <si>
    <t>(10) LIGNOCAINE HCL 10% M/V INJ 5ml 1'S</t>
  </si>
  <si>
    <t>0223</t>
  </si>
  <si>
    <t>(10) MAGNESIUM SULP INJ 50% 2ML 1'S</t>
  </si>
  <si>
    <t>0225</t>
  </si>
  <si>
    <t>(100) METOCLOPRAMIDE INJ 5MG/ML 2ML 1'S</t>
  </si>
  <si>
    <t>0230</t>
  </si>
  <si>
    <t>METRONIDAZOLE 500MG INJ 100ML IV 1'S</t>
  </si>
  <si>
    <t>0231</t>
  </si>
  <si>
    <t>(10) MIDAZOLAM 15MG/3ML 3ML  1'S</t>
  </si>
  <si>
    <t>0232</t>
  </si>
  <si>
    <t>MORPHINE SULPHATE 15mg INJ 1ml 10's</t>
  </si>
  <si>
    <t>0234</t>
  </si>
  <si>
    <t>(10) NALOXONE HCL 0.4MG/ML INJ 1ML 1'S</t>
  </si>
  <si>
    <t>0236</t>
  </si>
  <si>
    <t>(10) NEOSTIGMINE METH 2.5MG/ML INJ 1ML 1'S</t>
  </si>
  <si>
    <t>0238</t>
  </si>
  <si>
    <t>(5) OXYTOCIN WITH ERGOMETR.5IU/0.5MG INJ 1ML 1'S</t>
  </si>
  <si>
    <t>0243</t>
  </si>
  <si>
    <t>(10) OXYTOCIN INJ 10IU 1ML 1'S</t>
  </si>
  <si>
    <t>0246</t>
  </si>
  <si>
    <t>PETHIDINE HCL AMPS 50mg/ml 10's</t>
  </si>
  <si>
    <t>0249</t>
  </si>
  <si>
    <t>PETHIDINE HCL AMPS 100mg/2ml  10's</t>
  </si>
  <si>
    <t>0250</t>
  </si>
  <si>
    <t>(10) PHENOBARBITONE INJ 200MG/ML 1ML 1'S</t>
  </si>
  <si>
    <t>0251</t>
  </si>
  <si>
    <t>(5) PHENYTOIN SODIUM 50MG/ML INJ 5ML 1'S</t>
  </si>
  <si>
    <t>0252</t>
  </si>
  <si>
    <t>(5) VIT K (PHYTOMENADIONE) 2MG/0.2ML INJ 1'S</t>
  </si>
  <si>
    <t>0253</t>
  </si>
  <si>
    <t>(10) VIT K (PHYTOMENADIONE) 10MG/1ML INJ 1'S</t>
  </si>
  <si>
    <t>0254</t>
  </si>
  <si>
    <t>(20) POTASSIUM CHL.INJ 15% 10ML  (MUST BE DILUTED) 1'S</t>
  </si>
  <si>
    <t>0255</t>
  </si>
  <si>
    <t>(10) PROMETHAZINE HCL 25MG/ML INJ 1ML 1'S</t>
  </si>
  <si>
    <t>0258</t>
  </si>
  <si>
    <t>(10) PROMETHAZINE HCL 25MG/ML INJ 2ML 1'S</t>
  </si>
  <si>
    <t>0259</t>
  </si>
  <si>
    <t>(10) PROTAMINE SULP INJ 10MG/ML 5ML 1'S</t>
  </si>
  <si>
    <t>0261</t>
  </si>
  <si>
    <t>(10) QUININE DIHYDROCHLORIDE 300MG INJ 1ML 1'S</t>
  </si>
  <si>
    <t>0262</t>
  </si>
  <si>
    <t>SODIUM BICARB INJ 4% 50ML 1'S</t>
  </si>
  <si>
    <t>0265</t>
  </si>
  <si>
    <t>SODIUM BICARB INJ 8.5% 50ML 1'S</t>
  </si>
  <si>
    <t>0266</t>
  </si>
  <si>
    <t>(100) WATER FOR INJ 10ML (PLASTIC) 1'S</t>
  </si>
  <si>
    <t>0268</t>
  </si>
  <si>
    <t>(10) SUXAMETHONIUM CHL 50MG/ML INJ 2ML 1'S</t>
  </si>
  <si>
    <t>0269</t>
  </si>
  <si>
    <t>(10) VIT B CO INJ 10ML (I.M.USE) 1'S</t>
  </si>
  <si>
    <t>0271</t>
  </si>
  <si>
    <t>(10) THIOPENTONE SOD 0.5G/20ML INJ 20ML W/OUT DILUENT 1'S</t>
  </si>
  <si>
    <t>0272</t>
  </si>
  <si>
    <t>(5) TRANEXAMIC ACID INJ 100MG/ML 5ML 1'S</t>
  </si>
  <si>
    <t>0274</t>
  </si>
  <si>
    <t>(5) ZUCLOPENTHIXOL DECAN.OILY 200MG/ML INJ 1ML 1'S</t>
  </si>
  <si>
    <t>0276</t>
  </si>
  <si>
    <t>VACCINE MEASLES 10 DOSE + DILUENT 10'S(CAMPAIGN)</t>
  </si>
  <si>
    <t>0280</t>
  </si>
  <si>
    <t>(10) VACCINE HEPATITIS B PAED 10MCG/0.5ML. 10 DOSE VIAL 1's</t>
  </si>
  <si>
    <t>0281</t>
  </si>
  <si>
    <t>VACCINE ANTISERA SNAKE BITE (046) 1'S</t>
  </si>
  <si>
    <t>0283</t>
  </si>
  <si>
    <t>(10) VACCINE TETANUS ADSORBED P6550 10DOSE 10ML 1'S</t>
  </si>
  <si>
    <t>0284</t>
  </si>
  <si>
    <t>IMMUNOGLOBULIN, HUMAN, NORMAL, INJECTION 5ML SINGLE DOSE 1'S</t>
  </si>
  <si>
    <t>0287</t>
  </si>
  <si>
    <t>IMMUNOGLOBULIN, HUMAN,ANTI-RABIES, 150IU INJECTION 2ML 1'S</t>
  </si>
  <si>
    <t>0288</t>
  </si>
  <si>
    <t>VACCINE RABIES INJECTION  2.5IU/DOSE VIAL + DIL 1'S</t>
  </si>
  <si>
    <t>0289</t>
  </si>
  <si>
    <t>ACETONE B.P. 500ML GLASS BOTTLE 1'S</t>
  </si>
  <si>
    <t>0291</t>
  </si>
  <si>
    <t>LARYNGEAL MASK AIRWAY DEVICE, ORO-LARYNGEAL TYPE, REUSABLE, AUTOCLAVABLE, SIZE 004 1'S</t>
  </si>
  <si>
    <t>0303</t>
  </si>
  <si>
    <t>BENZYL BENZOATE EMULS 100ML 1'S</t>
  </si>
  <si>
    <t>0305</t>
  </si>
  <si>
    <t>CALAMINE LOTION 100ML 1'S</t>
  </si>
  <si>
    <t>0308</t>
  </si>
  <si>
    <t>CETRIMIDE CHLORHEX.GLUCONATE SOL 5L 1'S</t>
  </si>
  <si>
    <t>0309</t>
  </si>
  <si>
    <t>CHLORHEXIDINE GLUCONATE SOL  5%  5L (RED- BIOTAINE)1'S</t>
  </si>
  <si>
    <t>0311</t>
  </si>
  <si>
    <t>LAMOTRIGINE TABS 25mg 56's</t>
  </si>
  <si>
    <t>0314</t>
  </si>
  <si>
    <t>CHLOROQUINE SYR 100ML 1'S</t>
  </si>
  <si>
    <t>0315</t>
  </si>
  <si>
    <t>CO-TRIMOXAZOLE SYR  50ML 1'S</t>
  </si>
  <si>
    <t>0318</t>
  </si>
  <si>
    <t>CO-TRIMOXAZOLE SYR 100ML 1'S</t>
  </si>
  <si>
    <t>0319</t>
  </si>
  <si>
    <t>COAL TAR SOL 500ML 1'S</t>
  </si>
  <si>
    <t>0321</t>
  </si>
  <si>
    <t>DIGOXIN 0.05MG/ML ORAL DROPS 50ML 1'S</t>
  </si>
  <si>
    <t>0328</t>
  </si>
  <si>
    <t>IMEPENEM 500MG CILASTATIN 500MG INJ 1'S</t>
  </si>
  <si>
    <t>0329</t>
  </si>
  <si>
    <t>(10) ROCURONIUM BROMIDE 50MG INJ 5ML 1'S</t>
  </si>
  <si>
    <t>0331</t>
  </si>
  <si>
    <t>ERGOCALCIFEROL ORAL DROPS 15ML (VIT D) 1'S</t>
  </si>
  <si>
    <t>0334</t>
  </si>
  <si>
    <t>ETHYL CHLORIDE B.P. SPRAY 100ML 1'S</t>
  </si>
  <si>
    <t>0336</t>
  </si>
  <si>
    <t>FUROSEMIDE ORAL SOL 10MG/ML 100ML 1'S</t>
  </si>
  <si>
    <t>0340</t>
  </si>
  <si>
    <t>FUROSEMIDE 40MG TABS 28'S</t>
  </si>
  <si>
    <t>0341</t>
  </si>
  <si>
    <t>GENTIAN VIOLET SOL 0.5% 20ML 1'S</t>
  </si>
  <si>
    <t>0343</t>
  </si>
  <si>
    <t>GLUTERALDEHYDE SOL  2% 5L 1'S</t>
  </si>
  <si>
    <t>0344</t>
  </si>
  <si>
    <t>THREE WAY STOPCOCK WITH 10CM EXTENSION TUBING 1'S</t>
  </si>
  <si>
    <t>0345</t>
  </si>
  <si>
    <t>GLUTERALDEHYDE SOL  2% 1L 1'S</t>
  </si>
  <si>
    <t>0347</t>
  </si>
  <si>
    <t>HALOTHANE ANAESTHETIC SOL 250ML 1'S</t>
  </si>
  <si>
    <t>0348</t>
  </si>
  <si>
    <t>HYDROGEN PEROXIDE 6% (20 VOL) 500ML 1'S</t>
  </si>
  <si>
    <t>0351</t>
  </si>
  <si>
    <t>IBUPROFEN SUSP 100MG/5ML 100ML 1'S</t>
  </si>
  <si>
    <t>0353</t>
  </si>
  <si>
    <t>RISPERIDONE TABS 3MG 30'S</t>
  </si>
  <si>
    <t>0359</t>
  </si>
  <si>
    <t>PERITONEAL DIALYSIS 2.5% GLUCOSE 2000ML IN 2000MG (AFB9346)  5'S</t>
  </si>
  <si>
    <t>0362</t>
  </si>
  <si>
    <t>LACTULOSE 3.35G/5ML SYR 150ML 1'S</t>
  </si>
  <si>
    <t>0363</t>
  </si>
  <si>
    <t>LIQUID PARAFFIN 200ML (IN AMBER BOTTLE) 1'S</t>
  </si>
  <si>
    <t>0364</t>
  </si>
  <si>
    <t>LIGATURE ABSORB, MULTIFIL/BRAIDED, SYNTHETIC CATGUT, GAUZE 1, LENGTH 135-150CM, TYPE COATED, VIOLET (G3027) 12'S</t>
  </si>
  <si>
    <t>0367</t>
  </si>
  <si>
    <t>0371</t>
  </si>
  <si>
    <t>METOCLOPRAMIDE SYR 5MG/5ML 100ML 1'S</t>
  </si>
  <si>
    <t>0377</t>
  </si>
  <si>
    <t>PARACETAMOL SYR 120MG/5ML  100ML 1'S</t>
  </si>
  <si>
    <t>0381</t>
  </si>
  <si>
    <t>PARACETAMOL SYR 120MG/5ML   50ML 1'S</t>
  </si>
  <si>
    <t>0383</t>
  </si>
  <si>
    <t>PHENOBARBITONE VIT.NICOT.SYRUP 100ML 1'S</t>
  </si>
  <si>
    <t>0384</t>
  </si>
  <si>
    <t>DRESSING WOUND ABSORBENT NON-ADHERENT 15X20CM 1'S</t>
  </si>
  <si>
    <t>0386</t>
  </si>
  <si>
    <t>PHENYTOIN SODIUM SUSP 125MG/5ML 237ML 1'S</t>
  </si>
  <si>
    <t>0387</t>
  </si>
  <si>
    <t>POVIDONE IODINE SOLUTION 1.0L 1'S</t>
  </si>
  <si>
    <t>0391</t>
  </si>
  <si>
    <t>PROMETHAZINE SYR 5MG/5ML 100ML 1'S</t>
  </si>
  <si>
    <t>0394</t>
  </si>
  <si>
    <t>GLIBENCLAMIDE TABS 5MG 28'S</t>
  </si>
  <si>
    <t>0395</t>
  </si>
  <si>
    <t>SALBUTAMOL 2.5MG SOLUTION 2.5ML VIAL 30'S</t>
  </si>
  <si>
    <t>0400</t>
  </si>
  <si>
    <t>SELENIUM SULPHIDE SHAMPOO 2.5% 50ML 1'S</t>
  </si>
  <si>
    <t>0403</t>
  </si>
  <si>
    <t>VALPROATE SODIUM  LIQUID SUGAR FREE 200MG/5ML 300ML 1'S</t>
  </si>
  <si>
    <t>0406</t>
  </si>
  <si>
    <t>SODIUM PHOSPHATE ENEMA SOL 135ML-150ML 1'S</t>
  </si>
  <si>
    <t>0407</t>
  </si>
  <si>
    <t>DACTINOMYCIN INJ 0.5MG 3ML VIAL 1'S</t>
  </si>
  <si>
    <t>0408</t>
  </si>
  <si>
    <t>SYRUP SIMPLEX  2.5L 1'S</t>
  </si>
  <si>
    <t>0411</t>
  </si>
  <si>
    <t>ADMIN SET CAP, PERITONEAL DIALYSIS (SPC 4466) 1'S</t>
  </si>
  <si>
    <t>0412</t>
  </si>
  <si>
    <t>IMMUNOGLOBULIN, HUMAN, NORMAL 6G 200ML INJECTION 1'S</t>
  </si>
  <si>
    <t>0413</t>
  </si>
  <si>
    <t>THYMOL GLYCERINE COMP.B.P. 100ML 1'S</t>
  </si>
  <si>
    <t>0416</t>
  </si>
  <si>
    <t>TILIDINE 100mg/ml 10ml ORAL DROPS 1's</t>
  </si>
  <si>
    <t>0417</t>
  </si>
  <si>
    <t>CAMPAIGN : SYRINGE HYPODERMIC, 3 PART, TYPE 2, 2ML 100'S</t>
  </si>
  <si>
    <t>0419</t>
  </si>
  <si>
    <t>VITAMIN MULTIPLE SYRUP 100ML 1'S</t>
  </si>
  <si>
    <t>0424</t>
  </si>
  <si>
    <t>ACYCLOVIR EYE OINT 3% 4.5G 1'S</t>
  </si>
  <si>
    <t>0427</t>
  </si>
  <si>
    <t>AQUEOUS CREAM 500G 1'S</t>
  </si>
  <si>
    <t>0430</t>
  </si>
  <si>
    <t>BETAMETHASONE VALERATE CREAM 0.1% 15G 1'S</t>
  </si>
  <si>
    <t>0432</t>
  </si>
  <si>
    <t>BETAMETHASONE-17-VALERATE 0.1% CREAM,  500G JAR 1'S</t>
  </si>
  <si>
    <t>0433</t>
  </si>
  <si>
    <t>BISACODYL 10MG SUPP, 10'S</t>
  </si>
  <si>
    <t>0434</t>
  </si>
  <si>
    <t>BISMUTH SUB.OXI.RES.NIC.ZINC.SUPPS 10'S</t>
  </si>
  <si>
    <t>0435</t>
  </si>
  <si>
    <t>SILVER NITRATE , POT NIT (CAUSTIC PENCIL) 95% 1'S</t>
  </si>
  <si>
    <t>0438</t>
  </si>
  <si>
    <t>CHARCOAL PULV ACTIVATED 100GM 1'S</t>
  </si>
  <si>
    <t>0440</t>
  </si>
  <si>
    <t>CHLORHEXIDINE GLUCONATE 1% OBSTETRIC CREAM, 250ML 1's</t>
  </si>
  <si>
    <t>0442</t>
  </si>
  <si>
    <t>CLOBETASOL PROPIONATE CREAM 0.05% 25GM 1'S</t>
  </si>
  <si>
    <t>0444</t>
  </si>
  <si>
    <t>CLOBETASOL PROPIONATE OINT 25GM 1'S</t>
  </si>
  <si>
    <t>0445</t>
  </si>
  <si>
    <t>CLOTRIMAZOLE CREAM 1% 20GM 1'S</t>
  </si>
  <si>
    <t>0446</t>
  </si>
  <si>
    <t>DEXTROSE POWDER  500GM 1'S</t>
  </si>
  <si>
    <t>0451</t>
  </si>
  <si>
    <t>ELECTRODE GEL 250ML 1'S</t>
  </si>
  <si>
    <t>0455</t>
  </si>
  <si>
    <t>EMULSIFYING OINTMENT 500GM 1'S</t>
  </si>
  <si>
    <t>0456</t>
  </si>
  <si>
    <t>GLYCERINE 0.891ML &amp; SODIUM STREARATE 0.113G (INFANT), SUPP0SITORY 12'S</t>
  </si>
  <si>
    <t>0459</t>
  </si>
  <si>
    <t>GLYCERINE 1.698ML &amp; SODIUM STREARATE 0.213G (ADULT), SUPP0SITORY 12'S</t>
  </si>
  <si>
    <t>0460</t>
  </si>
  <si>
    <t>HYDROCORTISONE CREAM 1% 20GM/25GM 1'S</t>
  </si>
  <si>
    <t>0462</t>
  </si>
  <si>
    <t>INDOMETHACIN SUPPS 100MG 10'S</t>
  </si>
  <si>
    <t>0464</t>
  </si>
  <si>
    <t>LIGNOCAINE GEL 2% 20GM + NOZZLE 1'S</t>
  </si>
  <si>
    <t>0465</t>
  </si>
  <si>
    <t>LUBRICATING JELLY, GLYCERINE &amp; PERSERVATIVES, 2.5G 100'S SACHET</t>
  </si>
  <si>
    <t>0467</t>
  </si>
  <si>
    <t>MAGNESIUM SULPH CRYSTALS 500G (EPSOM) 1'S</t>
  </si>
  <si>
    <t>0468</t>
  </si>
  <si>
    <t>(5) IRON SUCROSE COMPLEX INJ CONTAINING ELEMENTAL IRON 100MG FOR IV USE 5ML 1's</t>
  </si>
  <si>
    <t>0471</t>
  </si>
  <si>
    <t>ACITRETIN CAPS 10MG 30'S</t>
  </si>
  <si>
    <t>0472</t>
  </si>
  <si>
    <t>METHYL SALICYLATE IN VASELINE OINT 25G 1'S</t>
  </si>
  <si>
    <t>0473</t>
  </si>
  <si>
    <t>BENZOYL PEROXIDE CREAM 5% 40G 1'S</t>
  </si>
  <si>
    <t>0475</t>
  </si>
  <si>
    <t>MICONAZOLE NITRATE 2% ORAL GEL 30GM 1's</t>
  </si>
  <si>
    <t>0476</t>
  </si>
  <si>
    <t>ORGANIC N-CHLORO COMP 30G 50'S</t>
  </si>
  <si>
    <t>0481</t>
  </si>
  <si>
    <t>FLUCONAZOLE TABS/CAPS 200MG 28's</t>
  </si>
  <si>
    <t>0484</t>
  </si>
  <si>
    <t>POTASSIUM CHL. POWDER 500GM 1'S</t>
  </si>
  <si>
    <t>0485</t>
  </si>
  <si>
    <t>POVIDONE IODINE CREAM 25G 1'S</t>
  </si>
  <si>
    <t>0486</t>
  </si>
  <si>
    <t>POVIDONE IODINE OINT 500G 1'S</t>
  </si>
  <si>
    <t>0487</t>
  </si>
  <si>
    <t>PREDNISOLONE CAPROATE 1.3MG &amp; CINCHOCAINE HCL, 15GM 1'S</t>
  </si>
  <si>
    <t>0488</t>
  </si>
  <si>
    <t>PREDNISOLONE CAPROATE 1.3MG &amp; CINCHOCAINE HCL 1MG SUPPOSITORIY, 12'S</t>
  </si>
  <si>
    <t>0489</t>
  </si>
  <si>
    <t>SALICYLIC ACID PULV 500GM 1'S</t>
  </si>
  <si>
    <t>0491</t>
  </si>
  <si>
    <t>SILVER SULPHADIAZINE CREAM 500GM 1'S</t>
  </si>
  <si>
    <t>0492</t>
  </si>
  <si>
    <t>SILVER SULPHADIAZINE CREAM  50GM 1'S</t>
  </si>
  <si>
    <t>0493</t>
  </si>
  <si>
    <t>SODIUM BICARB PULV 500G 1'S</t>
  </si>
  <si>
    <t>0494</t>
  </si>
  <si>
    <t>DRESSING WOUND ABSORBENT NON-ADHERENT 10CMX1M 1'S</t>
  </si>
  <si>
    <t>0496</t>
  </si>
  <si>
    <t>SOFT PARAFFIN WHITE OINT.500GM 1'S</t>
  </si>
  <si>
    <t>0498</t>
  </si>
  <si>
    <t>ULTRASOUND GEL MEDIUM VISCOSITY 250ML 1'S</t>
  </si>
  <si>
    <t>0506</t>
  </si>
  <si>
    <t>ZINC &amp; CASTOR OIL OINT 25GM 1'S</t>
  </si>
  <si>
    <t>0509</t>
  </si>
  <si>
    <t>ACETAZOLAMIDE TABS 250MG 100'S</t>
  </si>
  <si>
    <t>0512</t>
  </si>
  <si>
    <t>PERITONEAL DIALYSIS 1.5% GLUCOSE 1000ML TWIN BAG (AFB9853A) 6'S</t>
  </si>
  <si>
    <t>0517</t>
  </si>
  <si>
    <t>AMITRIPTYLINE HCL TABS 25MG 500'S</t>
  </si>
  <si>
    <t>0519</t>
  </si>
  <si>
    <t>ATENOLOL TABS  50MG 28/30's</t>
  </si>
  <si>
    <t>0524</t>
  </si>
  <si>
    <t>ATENOLOL TABS 100MG 28/30's</t>
  </si>
  <si>
    <t>0525</t>
  </si>
  <si>
    <t>CARTRIDGE FOR ETHYLENE OXIDE STERILIZATION 100G 1'S</t>
  </si>
  <si>
    <t>0530</t>
  </si>
  <si>
    <t>BROMOCRIPTINE MESYL TABS 2.5MG 30'S</t>
  </si>
  <si>
    <t>0531</t>
  </si>
  <si>
    <t>CARBIDOPA 25MG LEVODOPA 250MG TABS 100'S</t>
  </si>
  <si>
    <t>0536</t>
  </si>
  <si>
    <t>CARBIMAZOLE TABS 5MG 100'S</t>
  </si>
  <si>
    <t>0537</t>
  </si>
  <si>
    <t>CARTRIDGE FOR ETHYLENE OXIDE STERILIZATION 134G 1'S</t>
  </si>
  <si>
    <t>0539</t>
  </si>
  <si>
    <t>(25) NON IONIC IODINE CONTRAST MEDIUM 300MG-320MG/ML  20ML 1'S</t>
  </si>
  <si>
    <t>0540</t>
  </si>
  <si>
    <t>(10) NON IONIC IODINE CONTRAST MEDIUM 300MG-320MG/ML  50ML 1'S</t>
  </si>
  <si>
    <t>0541</t>
  </si>
  <si>
    <t>(10) CONTRAST MED NON IONIC 350MG-370MG/ML 100ML 1'S</t>
  </si>
  <si>
    <t>0542</t>
  </si>
  <si>
    <t>CHLOROQUINE TABS 200MG 100'S</t>
  </si>
  <si>
    <t>0544</t>
  </si>
  <si>
    <t>LAMOTRIGINE TABS 50MG 56'S</t>
  </si>
  <si>
    <t>0547</t>
  </si>
  <si>
    <t>ORPHENADRINE TABS 50MG 28'S</t>
  </si>
  <si>
    <t>0551</t>
  </si>
  <si>
    <t>(10) CONTRAST MED NON IONIC IODINE 300MG I/ML -320MGI/ML 100ML 1'S</t>
  </si>
  <si>
    <t>0552</t>
  </si>
  <si>
    <t>CLOFAZIMINE CAPS 100MG 100'S</t>
  </si>
  <si>
    <t>0555</t>
  </si>
  <si>
    <t>CLOMIPRAMINE TABS 25MG 50'S</t>
  </si>
  <si>
    <t>0558</t>
  </si>
  <si>
    <t>CLONAZEPAM TABS 2MG 84'S</t>
  </si>
  <si>
    <t>0559</t>
  </si>
  <si>
    <t>CLONIDINE TABS 25MCG 100'S</t>
  </si>
  <si>
    <t>0560</t>
  </si>
  <si>
    <t>CLOZAPINE TABS 25MG 100'S</t>
  </si>
  <si>
    <t>0562</t>
  </si>
  <si>
    <t>DAPSONE TABS 100MG 100'S</t>
  </si>
  <si>
    <t>0568</t>
  </si>
  <si>
    <t>DINOPROSTONE TABS 0.5MG 10'S</t>
  </si>
  <si>
    <t>0575</t>
  </si>
  <si>
    <t>ENALAPRIL TABS 20MG 28'S</t>
  </si>
  <si>
    <t>0584</t>
  </si>
  <si>
    <t>Not Applicable</t>
  </si>
  <si>
    <t>ETHAMBUTOL TABS 400MG 100'S</t>
  </si>
  <si>
    <t>0590</t>
  </si>
  <si>
    <t>FERROUS SULPHATE CO 170MG OR FERROUS FUMARATE 200MG WITH FOLIC ACID 0.1MG TABS 28'S</t>
  </si>
  <si>
    <t>0594</t>
  </si>
  <si>
    <t>FUROSEMIDE 40MG TABS 250'S</t>
  </si>
  <si>
    <t>0597</t>
  </si>
  <si>
    <t>HALOPERIDOL TABS 1.5MG 100'S</t>
  </si>
  <si>
    <t>0602</t>
  </si>
  <si>
    <t>IMIPRAMINE TABS 10MG 100'S</t>
  </si>
  <si>
    <t>0614</t>
  </si>
  <si>
    <t>ISOSORBIDE DINITR SUBL TABS 5MG 50'S</t>
  </si>
  <si>
    <t>0620</t>
  </si>
  <si>
    <t>CLARITHROMYCIN 500MG TABS 14'S</t>
  </si>
  <si>
    <t>0623</t>
  </si>
  <si>
    <t>LOPERAMIDE 2MG TABS 6'S</t>
  </si>
  <si>
    <t>0625</t>
  </si>
  <si>
    <t>LORAZEPAM TABS 1MG 100'S</t>
  </si>
  <si>
    <t>0626</t>
  </si>
  <si>
    <t>LORAZEPAM TABS 2.5MG 100'S</t>
  </si>
  <si>
    <t>0627</t>
  </si>
  <si>
    <t>MEDROXYPROGESTERONE TABS 5MG 30'S</t>
  </si>
  <si>
    <t>0632</t>
  </si>
  <si>
    <t>METHYLPHENIDATE TABS 10mg 30's</t>
  </si>
  <si>
    <t>0637</t>
  </si>
  <si>
    <t>METOCLOPRAMIDE TABS 10MG 100'S</t>
  </si>
  <si>
    <t>0638</t>
  </si>
  <si>
    <t>METRONIDAZOLE TABS 200MG 250'S</t>
  </si>
  <si>
    <t>0639</t>
  </si>
  <si>
    <t>METRONIDAZOLE TABS 200MG 21'S</t>
  </si>
  <si>
    <t>0640</t>
  </si>
  <si>
    <t>MORPHINE SULPHATE TABS 10mg 60's</t>
  </si>
  <si>
    <t>0641</t>
  </si>
  <si>
    <t>MORPHINE SULPHATE TABS 30mg 60's</t>
  </si>
  <si>
    <t>0642</t>
  </si>
  <si>
    <t>NIFEDIPINE CAPS 5MG 100'S</t>
  </si>
  <si>
    <t>0647</t>
  </si>
  <si>
    <t>LIGACLIPS TITANIUM LARGE (LT 400) 108'S</t>
  </si>
  <si>
    <t>0649</t>
  </si>
  <si>
    <t>NITROFURANTOIN CAPS 100MG 50'S</t>
  </si>
  <si>
    <t>0651</t>
  </si>
  <si>
    <t>NORETHISTERONE TABS 5MG 30'S</t>
  </si>
  <si>
    <t>0653</t>
  </si>
  <si>
    <t>OESTRADIOL TAB 2MG 28'S</t>
  </si>
  <si>
    <t>0654</t>
  </si>
  <si>
    <t>PHENOBARBITONE TABS 30MG 84'S</t>
  </si>
  <si>
    <t>0671</t>
  </si>
  <si>
    <t>PREDNISONE TABS 5MG 100'S</t>
  </si>
  <si>
    <t>0682</t>
  </si>
  <si>
    <t>PROBENECID 500MG TAB 100'S</t>
  </si>
  <si>
    <t>0684</t>
  </si>
  <si>
    <t>TEST STRIP BLOOD GLUCOSE ONE TOUCH 50'S</t>
  </si>
  <si>
    <t>0696</t>
  </si>
  <si>
    <t>SPIRONOLACTONE TABS 25MG 200'S</t>
  </si>
  <si>
    <t>0703</t>
  </si>
  <si>
    <t>BANDAGE, ELASTIC, ADHESIVE, POROUS, CONFORMING,TO CONSIST OF WOVEN COTTON CLOTH BACKED WITH ZINC OXIDE FILLED HYPOALLERGENIC ADH 75MMX4,5M 12's</t>
  </si>
  <si>
    <t>0704</t>
  </si>
  <si>
    <t>SULPHASALAZINE TABS 500MG 100'S</t>
  </si>
  <si>
    <t>0707</t>
  </si>
  <si>
    <t>THEOPHYLLINE (ANHYD) TABS 200MG 60'S</t>
  </si>
  <si>
    <t>0712</t>
  </si>
  <si>
    <t>THEOPHYLLINE (ANHYD) TABS 300MG 60'S</t>
  </si>
  <si>
    <t>0713</t>
  </si>
  <si>
    <t>LEVOTHYROXINE SODIUM TABS 0.05MG 100'S</t>
  </si>
  <si>
    <t>0718</t>
  </si>
  <si>
    <t>TRIFLUOPERAZINE DIHYD TABS 5MG 250'S</t>
  </si>
  <si>
    <t>0724</t>
  </si>
  <si>
    <t>WARFARIN SODIUM TABS 5MG 100'S</t>
  </si>
  <si>
    <t>0734</t>
  </si>
  <si>
    <t>TEST STRIP GLUCOSE PROT.KET (9 PANEL) 100'S</t>
  </si>
  <si>
    <t>0753</t>
  </si>
  <si>
    <t>(10) MEGLUMINE DIATRIZOATE &amp; SOD INJ 76% 20ML 1'S</t>
  </si>
  <si>
    <t>0759</t>
  </si>
  <si>
    <t>IPRATROPRIUM 0.5MG SALBUTAMOL 2.5MG UDV 2.5ML 60'S</t>
  </si>
  <si>
    <t>0761</t>
  </si>
  <si>
    <t>TAMOXIFEN CITRATE TABS 20MG 30'S</t>
  </si>
  <si>
    <t>0764</t>
  </si>
  <si>
    <t>AMNIOTIC MEMBRANE PERFORATOR 100'S</t>
  </si>
  <si>
    <t>0766</t>
  </si>
  <si>
    <t>ELECTRODES MONITORING ADULT 50'S</t>
  </si>
  <si>
    <t>0770</t>
  </si>
  <si>
    <t>SPLINTS FINGER 12MM ALLUMINIUM 10'S</t>
  </si>
  <si>
    <t>0772</t>
  </si>
  <si>
    <t>TOTAL PHOSPHOLIPIDS (BERACTANT) INTRATRACHEAL, 200MG IN 8ML 1's</t>
  </si>
  <si>
    <t>0773</t>
  </si>
  <si>
    <t>THERMOMETER, VACCINE , DIAL, BI-METAL  (FRIDGE) 1'S</t>
  </si>
  <si>
    <t>0778</t>
  </si>
  <si>
    <t>THERMOMETER MINIMUM MAXIMUM 1'S</t>
  </si>
  <si>
    <t>0779</t>
  </si>
  <si>
    <t>BAG, URINE, DRAINAGE, TYPE 2, DOUBLE ENDED  S4, 2000ML 1'S</t>
  </si>
  <si>
    <t>0780</t>
  </si>
  <si>
    <t>CATHETER, URETHRAL, FOLEY 2WAY, SILICONE, 8F, 3ML BALLOON  1'S</t>
  </si>
  <si>
    <t>0784</t>
  </si>
  <si>
    <t>SET INFUSION IVAC 59793 (USE WITH MODEL) 1'S</t>
  </si>
  <si>
    <t>0787</t>
  </si>
  <si>
    <t>EXTENTION SET, HIGH PRESSURE FOR ANAESTHETIC USE 1'S</t>
  </si>
  <si>
    <t>0791</t>
  </si>
  <si>
    <t>DRESSING WOUND ADH TRANS 200MM X 300MM 5'S</t>
  </si>
  <si>
    <t>0794</t>
  </si>
  <si>
    <t>DRESSING WOUND ADH TRANS 120MM X 250MM 20'S</t>
  </si>
  <si>
    <t>0795</t>
  </si>
  <si>
    <t>0796</t>
  </si>
  <si>
    <t>DRESSING WOUND ABSORBANT, NON-ADHERENT +ACTIVE  CHARCOAL 105X105MM 10'S</t>
  </si>
  <si>
    <t>0798</t>
  </si>
  <si>
    <t>DRESSING WOUND ABSORBANT, NON-ADHERENT +ACTIVE  CHARCOAL 105X190MM 10'S</t>
  </si>
  <si>
    <t>0799</t>
  </si>
  <si>
    <t>CATHETER, URETERIC, NELATON, PVC, 8F 1'S</t>
  </si>
  <si>
    <t>0801</t>
  </si>
  <si>
    <t>CATHETER, URETHRAL, NELATON, PVC, 10F 1'S</t>
  </si>
  <si>
    <t>0802</t>
  </si>
  <si>
    <t>CATHETER, URETHRAL, NELATON, PVC, 12F 1'S</t>
  </si>
  <si>
    <t>0803</t>
  </si>
  <si>
    <t>CATHETER, URETHRAL, NELATON, PVC, 16F 1'S</t>
  </si>
  <si>
    <t>0804</t>
  </si>
  <si>
    <t>CATHETER, URETHRAL, FOLEY 2WAY, SILICONE, 16F, 30ML BALLOON 1'S</t>
  </si>
  <si>
    <t>0807</t>
  </si>
  <si>
    <t>CATHETER, URETHRAL, FOLEY 2WAY, SILICONE, 18F, 30ML BALLOON 1'S</t>
  </si>
  <si>
    <t>0808</t>
  </si>
  <si>
    <t>CATHETER, URETHRAL, FOLEY 2WAY, SILICONE, 20F, 30ML BALLOON 1'S</t>
  </si>
  <si>
    <t>0809</t>
  </si>
  <si>
    <t>CATHETER, URETHRAL, FOLEY 2WAY, SILICONE, 22F, 30ML BALLOON 1'S</t>
  </si>
  <si>
    <t>0810</t>
  </si>
  <si>
    <t>CATHETER, URETHRAL, FOLEY 2WAY, SILICONE, 24F, 30ML BALLLOON 1'S</t>
  </si>
  <si>
    <t>0811</t>
  </si>
  <si>
    <t>CATHETER,SUCTION, RESPIRATORY, 6F, FINGER CONTROL, 350MM 1'S</t>
  </si>
  <si>
    <t>0812</t>
  </si>
  <si>
    <t>CATHETER,SUCTION, RESPIRATORY, 8F, FINGER CONTROL, 350MM 1'S</t>
  </si>
  <si>
    <t>0813</t>
  </si>
  <si>
    <t>CATHETER,SUCTION, RESPIRATORY, 10F, FINGER CONTROL, 350MM 1'S</t>
  </si>
  <si>
    <t>0814</t>
  </si>
  <si>
    <t>CATHETER,SUCTION, RESPIRATORY, 12F, FINGER CONTROL, TAPERED CONNECTOR 500MM 1'S</t>
  </si>
  <si>
    <t>0815</t>
  </si>
  <si>
    <t>CATHETER,SUCTION, RESPIRATORY, 14F, FINGER CONTROL, TAPERED CONNECTOR 500MM 1'S</t>
  </si>
  <si>
    <t>0816</t>
  </si>
  <si>
    <t>DRAINAGE SHEET CORRUG.300X110MM STERILE SILICON.RAD.OPAQ 1'S</t>
  </si>
  <si>
    <t>0817</t>
  </si>
  <si>
    <t>DRAINAGE SYSTEM, WOUND, CLOSED, PORTABLE, 3.0MM 1'S</t>
  </si>
  <si>
    <t>0819</t>
  </si>
  <si>
    <t>DRAINAGE SYSTEM, WOUND, CLOSED, PORTABLE, 6.0MM 1'S</t>
  </si>
  <si>
    <t>0820</t>
  </si>
  <si>
    <t>MUCOUS EXTRACTOR; MUCOUS TRAP.STER &amp; 10FG  1'S</t>
  </si>
  <si>
    <t>0821</t>
  </si>
  <si>
    <t>SHEATH, INCONTINENCE, LATEX FREE, LARGE, 35MM  1'S</t>
  </si>
  <si>
    <t>0822</t>
  </si>
  <si>
    <t>SHEATH, INCONTINENCE, LATEX FREE, SMALL, 25MM 1'S</t>
  </si>
  <si>
    <t>0823</t>
  </si>
  <si>
    <t>TUBE DRAIN.PENSIL SILICONE, STERILE  350X6MM 1'S</t>
  </si>
  <si>
    <t>0827</t>
  </si>
  <si>
    <t>TUBE DRAIN.PENSIL SILICONE , STERILE, 350X20MM 1'S</t>
  </si>
  <si>
    <t>0828</t>
  </si>
  <si>
    <t>TUBE DUODENAL, RYLES, PVC,  12F 1'S</t>
  </si>
  <si>
    <t>0831</t>
  </si>
  <si>
    <t>TUBE DUODENAL, RYLES, PVC,  14F 1'S</t>
  </si>
  <si>
    <t>0832</t>
  </si>
  <si>
    <t>TUBE DUODENAL, RYLES, PVC,  16F 1'S</t>
  </si>
  <si>
    <t>0833</t>
  </si>
  <si>
    <t>TUBE NASAL FEEDING, PVC,  5F, 400MM 1'S</t>
  </si>
  <si>
    <t>0835</t>
  </si>
  <si>
    <t>TUBE NASAL FEEDING, PVC,  8F, 400MM 1'S</t>
  </si>
  <si>
    <t>0837</t>
  </si>
  <si>
    <t>AIRWAY, PHARYNGEAL, SIZE 0, 60MM 1'S</t>
  </si>
  <si>
    <t>0839</t>
  </si>
  <si>
    <t>AIRWAY, PHARYNGEAL, SIZE 00, 50MM 1'S</t>
  </si>
  <si>
    <t>0840</t>
  </si>
  <si>
    <t>AIRWAY, PHARYNGEAL, SIZE 000, 35MM 1'S</t>
  </si>
  <si>
    <t>0841</t>
  </si>
  <si>
    <t>AIRWAY, PHARYNGEAL, SIZE 1, 75MM 1'S</t>
  </si>
  <si>
    <t>0842</t>
  </si>
  <si>
    <t>AIRWAY PHARYNGEAL, SIZE 2, 80MM, 1'S</t>
  </si>
  <si>
    <t>0843</t>
  </si>
  <si>
    <t>AIRWAY, PHARYNGEAL, SIZE 3, 100MM 1'S</t>
  </si>
  <si>
    <t>0844</t>
  </si>
  <si>
    <t>AIRWAY, PHARYNGEAL, SIZE 4, 100MM 1'S</t>
  </si>
  <si>
    <t>0845</t>
  </si>
  <si>
    <t>CANNULA, NASAL, FOR LOW FLOW OXYGEN, ADULT 1'S</t>
  </si>
  <si>
    <t>0846</t>
  </si>
  <si>
    <t>HUMIDIFIER WITH PRESSURE RELEASE VALVE 500ML 1'S</t>
  </si>
  <si>
    <t>0848</t>
  </si>
  <si>
    <t>MASK,OXYGEN ADULT(CORRUGATED TUBING,2MM ID ) 1'S</t>
  </si>
  <si>
    <t>0853</t>
  </si>
  <si>
    <t>MASK, AEROSOL, LOW RESISTENCE FOR USE WITH HIGH FLOW NEBULIZER, PAEDIATRIC, TUBING 22MM 1'S</t>
  </si>
  <si>
    <t>0854</t>
  </si>
  <si>
    <t>NEBULIZER, MASK + SWIVEL CONNECTION + 2M TUBING, ADULT 1'S</t>
  </si>
  <si>
    <t>0855</t>
  </si>
  <si>
    <t>NEBULIZER, MASK + SWIVEL CONNECTION + 2M TUBING, PAEDIATRIC 1'S</t>
  </si>
  <si>
    <t>0856</t>
  </si>
  <si>
    <t>TUBE ENDOTRACHEAL, CUFF, PVC, ORAL/NASAL 5.0MM 1'S</t>
  </si>
  <si>
    <t>0857</t>
  </si>
  <si>
    <t>TUBE ENDOTRACHEAL, CUFFED, ORAL/NASAL LOW PRESSURE, 6.0MM 10'S</t>
  </si>
  <si>
    <t>0858</t>
  </si>
  <si>
    <t>0859</t>
  </si>
  <si>
    <t>TUBE, ENDOTRACHEAL, CUFF, LOW PRESSURE, HIGH VOLUME, PVC,REINFORCED WITH RADIO-OPAQUES METAL SPIRAL, ORAL/NASAL, MURPHY 15MM CONNECTOR, 7,0MM, 10'S</t>
  </si>
  <si>
    <t>0860</t>
  </si>
  <si>
    <t>TUBE, ENDOTRACHEAL, CUFF, LOW PRESSURE, HIGH VOLUME, PVC,REINFORCED WITH RADIO-OPAQUES METAL SPIRAL, ORAL/NASAL, MURPHY 15MM CONNECTOR, 7,5MM, 10'S</t>
  </si>
  <si>
    <t>0861</t>
  </si>
  <si>
    <t>TUBE, ENDOTRACHEAL, CUFF, LOW PRESSURE, HIGH VOLUME, PVC,REINFORCED WITH RADIO-OPAQUES METAL SPIRAL, ORAL/NASAL, MURPHY 15MM CONNECTOR, 8,0MM, 10'S</t>
  </si>
  <si>
    <t>0862</t>
  </si>
  <si>
    <t>TUBE ENDOTRACHAEL,  CUFF, PVC, PREFORMED FOR ORAL /NASAL USE, 8.5 MM 10'S</t>
  </si>
  <si>
    <t>0863</t>
  </si>
  <si>
    <t>TUBE ENDOTRACHEAL, CUFF, PVC, ORAL/NASAL 9.0MM 10'S</t>
  </si>
  <si>
    <t>0864</t>
  </si>
  <si>
    <t>TUBE ENDOTRACHAEL, NON CUFF, PVC, ORAL OR NASAL, 2.5MM 10'S</t>
  </si>
  <si>
    <t>0865</t>
  </si>
  <si>
    <t>TUBE ENDOTRACHAEL, NON CUFF, PVC, ORAL OR NASAL, 3.0MM 1'S</t>
  </si>
  <si>
    <t>0866</t>
  </si>
  <si>
    <t>TUBE ENDOTRACHAEL, NON CUFF, PVC, ORAL OR NASAL, 3.5MM 1'S</t>
  </si>
  <si>
    <t>0867</t>
  </si>
  <si>
    <t>BLADE, SCALPEL SURGICAL, NO. 10  100'S</t>
  </si>
  <si>
    <t>0868</t>
  </si>
  <si>
    <t>BLADE, SCALPEL SURGICAL, NO. 11  100'S</t>
  </si>
  <si>
    <t>0869</t>
  </si>
  <si>
    <t>BLADE, SCALPEL SURGICAL, NO. 12  100'S</t>
  </si>
  <si>
    <t>0870</t>
  </si>
  <si>
    <t>BLADE, SCALPEL SURGICAL, NO. 15  100'S</t>
  </si>
  <si>
    <t>0871</t>
  </si>
  <si>
    <t>BLADE, SCALPEL SURGICAL, NO. 20  100'S</t>
  </si>
  <si>
    <t>0872</t>
  </si>
  <si>
    <t>BLADE, SCALPEL SURGICAL, NO. 21  100'S</t>
  </si>
  <si>
    <t>0873</t>
  </si>
  <si>
    <t>BLADE, SCALPEL SURGICAL, NO. 22  100'S</t>
  </si>
  <si>
    <t>0874</t>
  </si>
  <si>
    <t>BLADE, SCALPEL SURGICAL, NO. 23  100'S</t>
  </si>
  <si>
    <t>0875</t>
  </si>
  <si>
    <t>BLADE, SCALPEL SURGICAL, NO. 24  100'S</t>
  </si>
  <si>
    <t>0876</t>
  </si>
  <si>
    <t>DRESSING HYDROCOLLOID ULCER,SOD CARBOXYMETHYLCELLULOSE 10X10CM (GRANUFLEX (S150) 5'S</t>
  </si>
  <si>
    <t>0884</t>
  </si>
  <si>
    <t>CARVEDILOL TABS 25MG 30'S</t>
  </si>
  <si>
    <t>0888</t>
  </si>
  <si>
    <t>BONEWAX STERILE 12'S</t>
  </si>
  <si>
    <t>0894</t>
  </si>
  <si>
    <t>SUT NYLON 0 1/2RC 40MM 100CM BLUE 12'S</t>
  </si>
  <si>
    <t>0901</t>
  </si>
  <si>
    <t>SUT NYLON 1 1/2RC 50MM 100CM 12'S</t>
  </si>
  <si>
    <t>0903</t>
  </si>
  <si>
    <t>SUT NYLON 1 3/8CC 90MM 100CM DARK BLUE 12'S</t>
  </si>
  <si>
    <t>0904</t>
  </si>
  <si>
    <t>SUT NYLON 2/0 3/8CC 25MM 45CM 12'S</t>
  </si>
  <si>
    <t>0905</t>
  </si>
  <si>
    <t>SUT NYLON 2/0 3/8  45CM 26MM CUTIC D/BLUE 12'S</t>
  </si>
  <si>
    <t>0906</t>
  </si>
  <si>
    <t>SUT NYLON 2/0 3/8CC 90MM 100CM 12'S</t>
  </si>
  <si>
    <t>0907</t>
  </si>
  <si>
    <t>SUT NYLON 2/0 3/8RC 45MM 100CM 12'S</t>
  </si>
  <si>
    <t>0908</t>
  </si>
  <si>
    <t>SUT NYLON 3/0 3/8CC 25MM 12'S</t>
  </si>
  <si>
    <t>0909</t>
  </si>
  <si>
    <t>SUT NYLON 4/0 3/8RC 19MM 45CM 12'S</t>
  </si>
  <si>
    <t>0911</t>
  </si>
  <si>
    <t>SUT NYLON 5/0 3/8CC 12MM BLACK 12'S RC</t>
  </si>
  <si>
    <t>0912</t>
  </si>
  <si>
    <t>SUT CHROMIC 0 1/2RC 36MM 75CM GEN CLOS 12'S</t>
  </si>
  <si>
    <t>0917</t>
  </si>
  <si>
    <t>SUT CHROMIC 0 1/2TP 40MM 75CM G I  12'S</t>
  </si>
  <si>
    <t>0920</t>
  </si>
  <si>
    <t>SUT CHROMIC 0 1/2CT 40MM 75CM 12'S</t>
  </si>
  <si>
    <t>0921</t>
  </si>
  <si>
    <t>SUT CHROMIC 1 LIGATION 150CM 12'S</t>
  </si>
  <si>
    <t>0923</t>
  </si>
  <si>
    <t>SUT CHROMIC 1 1/2RC 40MM GEN CLOS 12'S</t>
  </si>
  <si>
    <t>0925</t>
  </si>
  <si>
    <t>SUT CHROMIC 1 1/2TP 30MM 75CM 12'S</t>
  </si>
  <si>
    <t>0926</t>
  </si>
  <si>
    <t>SUT CHROMIC 1 1/2TP 40MM 75CM 12'S</t>
  </si>
  <si>
    <t>0927</t>
  </si>
  <si>
    <t>SUT CHROMIC 2 1/2RC 40MM 75CM 12'S</t>
  </si>
  <si>
    <t>0930</t>
  </si>
  <si>
    <t>SUT CHROMIC 2 1/2TP 45MM 90CM 12'S</t>
  </si>
  <si>
    <t>0931</t>
  </si>
  <si>
    <t>SUT CHROMIC 2/0 1/2RC 36MM 75CM GEN CLOS 12'S</t>
  </si>
  <si>
    <t>0935</t>
  </si>
  <si>
    <t>SUT CHROMIC 2/0 1/2TP 30MM 75CM 12'S</t>
  </si>
  <si>
    <t>0936</t>
  </si>
  <si>
    <t>SUT CHROMIC 2/0 1/2TP 40MM 12'S</t>
  </si>
  <si>
    <t>0937</t>
  </si>
  <si>
    <t>SUT CHROMIC 3/0 1/2TP 30MM G I 12'S</t>
  </si>
  <si>
    <t>0942</t>
  </si>
  <si>
    <t>SUT CHROMIC 3/0 3/8RC 19MM CUTIC 12'S</t>
  </si>
  <si>
    <t>0943</t>
  </si>
  <si>
    <t>SUT CHROMIC 4/0 1/2TP 20MM 1'S</t>
  </si>
  <si>
    <t>0945</t>
  </si>
  <si>
    <t>SUT CHROMIC 4/0 1/2T 26MM G I 12'S</t>
  </si>
  <si>
    <t>0946</t>
  </si>
  <si>
    <t>SUT CHROMIC 4/0 3/8TP 16MM 12'S</t>
  </si>
  <si>
    <t>0948</t>
  </si>
  <si>
    <t>SUT PLAIN 2/0 LIGATION 150CM 12'S</t>
  </si>
  <si>
    <t>0950</t>
  </si>
  <si>
    <t>SUT PLAIN 2/0 3/8RC 24MM 12'S</t>
  </si>
  <si>
    <t>0953</t>
  </si>
  <si>
    <t>SUT PLAIN 3/0 LIGATION 150CM 1'S</t>
  </si>
  <si>
    <t>0954</t>
  </si>
  <si>
    <t>SUT PLAIN 3/0 3/8RC 19MM CUTIC 12's</t>
  </si>
  <si>
    <t>0957</t>
  </si>
  <si>
    <t>SUT MONOSYN 1 1/2T 40MM VIOLET 12'S</t>
  </si>
  <si>
    <t>0968</t>
  </si>
  <si>
    <t>SUT MONOSYN 2/0 1/2RC 36MM VIOLET 1'S</t>
  </si>
  <si>
    <t>0969</t>
  </si>
  <si>
    <t>SUT POLYPROP 5/0 1/2TP 17MM 90CM 12'S</t>
  </si>
  <si>
    <t>0974</t>
  </si>
  <si>
    <t>DIGOXIN TABS 0.25MG 28'S</t>
  </si>
  <si>
    <t>0975</t>
  </si>
  <si>
    <t>SUT SILK 0 3/8CC 90MM BLACK 12'S</t>
  </si>
  <si>
    <t>0976</t>
  </si>
  <si>
    <t>SUT SILK 1 LIGATION 180CM BLACK 12'S</t>
  </si>
  <si>
    <t>0977</t>
  </si>
  <si>
    <t>SUT SILK 1 3/8CC 90MM 100CM BLACK 12'S</t>
  </si>
  <si>
    <t>0978</t>
  </si>
  <si>
    <t>SUT SILK 2/0 3/8CC 80MM 100CM 12'S</t>
  </si>
  <si>
    <t>0982</t>
  </si>
  <si>
    <t>SUT SILK 6/0 3/8RC 11MM BLACK 1'S</t>
  </si>
  <si>
    <t>0988</t>
  </si>
  <si>
    <t>SUT SYNTHABS 0 1/2TP 36MM 90CM 12'S</t>
  </si>
  <si>
    <t>0994</t>
  </si>
  <si>
    <t>SUT ABSORB, MULTIFIL/BRAIDED, SYNTHETIC, GAUZE 1, 1/2,RC, LENGTH 90CM, NEEDLE SZ 40MM,TYPE: COATED, FOR GEN.CLOS (3140RC) 12'S</t>
  </si>
  <si>
    <t>0999</t>
  </si>
  <si>
    <t>SUT ABSORB, MULTIFIL/BRAIDED, SYNTHETIC, GAUZE 1, 1/2 CIRCLE, TP, LENGTH 90CM, NEEDLE SZ 48MM,TYPE: COATED, FOR OBS&amp;GYNAE ( 3148TH) 12'S</t>
  </si>
  <si>
    <t>1000</t>
  </si>
  <si>
    <t>SUT ABSORB, MULTIFIL/BRAIDED, SYNTHETIC, GAUZE 1, 1/2 CIRCLE, TP, LENGTH 90CM, NEEDLE SZ 36MM,TYPE: COATED, FOR OBS&amp;GYNAE (3136TC) 12'S</t>
  </si>
  <si>
    <t>1001</t>
  </si>
  <si>
    <t>SUT ABSORB, MULTIFIL/BRAIDED, SYNTHETIC, GAUZE 2/0, 1/2 CIRCLE, TP, LENGTH 70CM, NEEDLE SZ 26.MM,TYPE: COATED, FOR ORTHO (3226TF) 12's</t>
  </si>
  <si>
    <t>1003</t>
  </si>
  <si>
    <t>SUT ABSORB, MULTIFIL/BRAIDED, SYNTHETIC, GAUZE 2/0, 1/2 CIRCLE, TP, LENGTH 90CM, NEEDLE SZ 40MM,TYPE: COATED, FOR GI (3240TH) 12's</t>
  </si>
  <si>
    <t>1005</t>
  </si>
  <si>
    <t>SUT ABSORB, MULTIFIL/BRAIDED, SYNTHETIC, GAUZE 3/0, 1/2 CIRCLE, TP, LENGTH 70-75CM, NEEDLE SZ 20-22MM,TYPE: COATED, FOR GI 12's</t>
  </si>
  <si>
    <t>1007</t>
  </si>
  <si>
    <t>SUT ABSORB, MULTIFIL/BRAIDED, SYNTHETIC, GAUZE 3/0, 1/2 CIRCLE, TP, LENGTH 70-75CM, NEEDLE SZ 26MM,TYPE: COATED, FOR GI (VM558)12's</t>
  </si>
  <si>
    <t>1008</t>
  </si>
  <si>
    <t>SUT ABSORB, MULTIFIL/BRAIDED, (DYED) DOUBLE ARMED, SYNTHETIC, GAUZE 6/0, 1/4 CIRCLE, SPATULA, LENGTH 45CM, NEEDLE SZ 8-9MM ,TYPE: COATED, FOR OPHTH (362-83)12's</t>
  </si>
  <si>
    <t>1014</t>
  </si>
  <si>
    <t>CLOPIDOGREL TABS 75MG 28'S</t>
  </si>
  <si>
    <t>1015</t>
  </si>
  <si>
    <t>BLOOD LANCETS SINGLE USE 200'S</t>
  </si>
  <si>
    <t>2000</t>
  </si>
  <si>
    <t>NEEDLE HYPODERMIC 18G X 1.5" (PINK) 100'S</t>
  </si>
  <si>
    <t>2001</t>
  </si>
  <si>
    <t>NEEDLE HYPODERMIC 20G X 1.5" (YELLOW) 100'S</t>
  </si>
  <si>
    <t>2002</t>
  </si>
  <si>
    <t>NEEDLE HYPODERMIC 21G X 1.5" (GREEN)100'S</t>
  </si>
  <si>
    <t>2003</t>
  </si>
  <si>
    <t>NEEDLEHYPODERMIC 22G X 1.25" (BLACK)100'S</t>
  </si>
  <si>
    <t>2004</t>
  </si>
  <si>
    <t>NEEDLE HYPODERMIC 23G X 1" (BLUE) 100'S</t>
  </si>
  <si>
    <t>2005</t>
  </si>
  <si>
    <t>NEEDLE HYPODERMIC 25G X 0.6" (ORANGE) 100'S</t>
  </si>
  <si>
    <t>2006</t>
  </si>
  <si>
    <t>NEEDLE HYPODERMIC 26G  (BROWN) 100'S</t>
  </si>
  <si>
    <t>2007</t>
  </si>
  <si>
    <t>SYRINGE HYPODERMIC, ECCENTRIC NOZZLE, 2 PART, 2ML 100'S</t>
  </si>
  <si>
    <t>2008</t>
  </si>
  <si>
    <t>SYRINGE HYPODERMIC, ECCENTRIC NOZZLE, 2 PART, 5ML 100'S</t>
  </si>
  <si>
    <t>2009</t>
  </si>
  <si>
    <t>SYRINGE HYPODERMIC, ECCENTRIC NOZZLE, 2 PART, 10ML 100'S</t>
  </si>
  <si>
    <t>2010</t>
  </si>
  <si>
    <t>SYRINGE, THREE-PART, PLASTIC, LATEX FREE, TYPE 3, NORMINAL CAPACITY 50ML (EXTENDED TO 60ML) LUER SLIP 1's</t>
  </si>
  <si>
    <t>2012</t>
  </si>
  <si>
    <t>SYRINGE INTRADERMAL INSULIN (30G-27G X 1/2IN 1ML) 100'S</t>
  </si>
  <si>
    <t>2013</t>
  </si>
  <si>
    <t>NEEDLE BIOPSY SINGLE 1.9X75MM (14G X 3") 1'S</t>
  </si>
  <si>
    <t>2014</t>
  </si>
  <si>
    <t>NEEDLE BIOPSY SINGLE 1.9X114MM (14G) 1'S</t>
  </si>
  <si>
    <t>2015</t>
  </si>
  <si>
    <t>NEEDLE SPINAL 1.2X90MM (18G X 3.5") 1'S</t>
  </si>
  <si>
    <t>2016</t>
  </si>
  <si>
    <t>NEEDLE SPINAL 0.7X90MM (22G X 3.5") 25'S</t>
  </si>
  <si>
    <t>2018</t>
  </si>
  <si>
    <t>NEEDLE SPINAL 0.5X90MM (25G X 3.5") 1'S</t>
  </si>
  <si>
    <t>2019</t>
  </si>
  <si>
    <t>NEEDLE DISPOSABLE DENTAL LONG  27G (0.4X38MM) 100'S</t>
  </si>
  <si>
    <t>2020</t>
  </si>
  <si>
    <t>ADMIN SET BLOOD 10DROPS/ML (BBMZA20110) 1'S</t>
  </si>
  <si>
    <t>2023</t>
  </si>
  <si>
    <t>ADMIN SET CONTROL VOLUME 10ML (608101R-A) PAED Y-SITE 60DROPS 1'S</t>
  </si>
  <si>
    <t>2024</t>
  </si>
  <si>
    <t>ADMIN SET, FOR ADULT USE, 2 Y-SITE,  FLUID 20DROP/ML 1'S</t>
  </si>
  <si>
    <t>2025</t>
  </si>
  <si>
    <t>ADMIN SET, FOR PAEDIATRIC USE, Y-SITE, 60DROPS/ML 1'S</t>
  </si>
  <si>
    <t>2026</t>
  </si>
  <si>
    <t>ADMIN SET FLUID BURETTE (ADULT) 150ML (AFC 2421) 1'S</t>
  </si>
  <si>
    <t>2027</t>
  </si>
  <si>
    <t>ADMIN SET FLUID MEMBRANE 60DROP 150ML PAED SET  (AP 2091) 1'S</t>
  </si>
  <si>
    <t>2028</t>
  </si>
  <si>
    <t>CONTROLLED FLOWDEVICE FOR IV SOLUTION 1'S</t>
  </si>
  <si>
    <t>2037</t>
  </si>
  <si>
    <t>INFUSION SET NON  INTERMITTENT, WINGED 1 MM (19G) X 20MM (TT 100-19) 1'S</t>
  </si>
  <si>
    <t>2038</t>
  </si>
  <si>
    <t>INFUSION SET NON INTERMITTENT, WINGED 0.8 MM (21G) X 20MM (TT 100-21) 1'S</t>
  </si>
  <si>
    <t>2039</t>
  </si>
  <si>
    <t>INFUSION SET NON INTERMITTENT, WINGED 0.6 MM (23G) X 20MM (TT 100-23) 1'S</t>
  </si>
  <si>
    <t>2040</t>
  </si>
  <si>
    <t>INFUSION SET, INTERMITTENT, WINGED 1 MM (19G) (TT 110-19) 1'S</t>
  </si>
  <si>
    <t>2041</t>
  </si>
  <si>
    <t>INFUSION SET, INTERMITTENT, WINGED 0.8 MM (21G) X 20MM (TT 110-21) 1'S</t>
  </si>
  <si>
    <t>2042</t>
  </si>
  <si>
    <t>INFUSION SET, INTERMITTENT, WINGED 0.6MM (23G) X 20MM (TT 110-23) 1'S</t>
  </si>
  <si>
    <t>2043</t>
  </si>
  <si>
    <t>INTRAVENOUS CANNULA RADIO-PAQUE 14G 200414 50'S</t>
  </si>
  <si>
    <t>2044</t>
  </si>
  <si>
    <t>INTRAVENOUS CANNULA RADIO-PAQUE 16G 200416 100's</t>
  </si>
  <si>
    <t>2045</t>
  </si>
  <si>
    <t>INTRAVENOUS CANNULA RADIO-PAQUE 18G 200418 100's</t>
  </si>
  <si>
    <t>2046</t>
  </si>
  <si>
    <t>INTRAVENOUS CANNULA RADIO-PAQUE 20G 200420 100's</t>
  </si>
  <si>
    <t>2047</t>
  </si>
  <si>
    <t>INTRAVENOUS CANNULA RADIO-PAQUE 22G 200422 100's</t>
  </si>
  <si>
    <t>2048</t>
  </si>
  <si>
    <t>INTRAVENOUS CANNULA RADIO-PAQUE 24G 200424 100'S</t>
  </si>
  <si>
    <t>2049</t>
  </si>
  <si>
    <t>WATER FOR  IRRIGATION SOLUTION, 1000ML PLASTIC BAG (AFB7114) 1'S</t>
  </si>
  <si>
    <t>2063</t>
  </si>
  <si>
    <t>IMMUNOGLOBULIN, HUMAN, NORMAL 3G INJECTION 1'S</t>
  </si>
  <si>
    <t>2067</t>
  </si>
  <si>
    <t>BANDAGE LIGHT SUPPORT COTTON CREPE  50MMX4.5M 12'S'S</t>
  </si>
  <si>
    <t>2069</t>
  </si>
  <si>
    <t>BANDAGE LIGHT SUPPORT  COTTON CREPE 100MMX4.5M 12'S</t>
  </si>
  <si>
    <t>2071</t>
  </si>
  <si>
    <t>BANDAGE LIGHT SUPPORT COTTON CREPE 150MMX4.5M 12'S</t>
  </si>
  <si>
    <t>2072</t>
  </si>
  <si>
    <t>2077</t>
  </si>
  <si>
    <t>2078</t>
  </si>
  <si>
    <t>2079</t>
  </si>
  <si>
    <t>2080</t>
  </si>
  <si>
    <t>BANDAGE CAST P. O. P. ROLL 200MMX3.5M 12'S</t>
  </si>
  <si>
    <t>2081</t>
  </si>
  <si>
    <t>BANDAGE CAST P. O. P. SLAB 100X750MM 50 STRIPS 1'S</t>
  </si>
  <si>
    <t>2082</t>
  </si>
  <si>
    <t>BANDAGE CAST P. O. P. SLAB 150X750MM 50 STRIPS</t>
  </si>
  <si>
    <t>2083</t>
  </si>
  <si>
    <t>BANDAGE POROUS, CONF, ZINC FILLED HYPOALLERGY ADH  25MMX3M 12'S</t>
  </si>
  <si>
    <t>2084</t>
  </si>
  <si>
    <t>BANDAGE, POROUS, CONFORMING, TO CONSIST WITH WOVEN COTTON CLOTH BACKED WITH POROUS ,ZINC OXIDE FILLED HYPOALLERGY ADH  75MMX2,7M 1's</t>
  </si>
  <si>
    <t>2086</t>
  </si>
  <si>
    <t>BANDAGE RETENTION TUBULAR ELASTIC SZ 2  20MM 10M 1'S</t>
  </si>
  <si>
    <t>2091</t>
  </si>
  <si>
    <t>BANDAGE TUBULAR ORTHOPEADIC 100MMX25M STOKINETTE 1'S</t>
  </si>
  <si>
    <t>2096</t>
  </si>
  <si>
    <t>BANDAGE TUBULAR ORTHOPAEDIC 150MMX25M STOKINETTE 1'S</t>
  </si>
  <si>
    <t>2097</t>
  </si>
  <si>
    <t>BANDAGE TUBULAR ORTHOPAEDIC 200MMX25M STOKINETTE 1'S</t>
  </si>
  <si>
    <t>2098</t>
  </si>
  <si>
    <t>BANDAGE TUBULAR ORTHOPAEDIC 250MMX25M STOKINETTE 1'S</t>
  </si>
  <si>
    <t>2099</t>
  </si>
  <si>
    <t>MYCOPHENOLATE MOFETIL CAPS 250MG 100'S</t>
  </si>
  <si>
    <t>2108</t>
  </si>
  <si>
    <t>COTTON WOOL, ABSORBENT, SECOND GRADE, INTERLEAVED, 500G ROLL, 1's</t>
  </si>
  <si>
    <t>2115</t>
  </si>
  <si>
    <t>COTTON WOOL ABS BALLS TYPE 2; NON-STERILE, AUTOCLAVABLE MEDIUM 1G; 500G 1's</t>
  </si>
  <si>
    <t>2116</t>
  </si>
  <si>
    <t>OXIDISED CELL.ABS GAUZE, HAEMOSTATIC, 50X350MM  10'S</t>
  </si>
  <si>
    <t>2117</t>
  </si>
  <si>
    <t>FLUCONAZOLE INJ 2MG/ML I V INFUSION 100ML 1'S</t>
  </si>
  <si>
    <t>2121</t>
  </si>
  <si>
    <t>RISPERIDONE TABS 2MG 30'S</t>
  </si>
  <si>
    <t>2122</t>
  </si>
  <si>
    <t>TETRACAINE HCL (AMETHOCAINE) EYE DROPS 1% (MINIMS) 20'S</t>
  </si>
  <si>
    <t>2123</t>
  </si>
  <si>
    <t>DRESSING PARAFFIN GAUZE 100X100MM 10'S</t>
  </si>
  <si>
    <t>2125</t>
  </si>
  <si>
    <t>2126</t>
  </si>
  <si>
    <t>DRESSING POST-OP/WOUND CONFORM. ADH 83X120MM 1'S</t>
  </si>
  <si>
    <t>2127</t>
  </si>
  <si>
    <t>2128</t>
  </si>
  <si>
    <t>(10) DRESSING POST-OP/WOUND 83X240MM 1'S</t>
  </si>
  <si>
    <t>2129</t>
  </si>
  <si>
    <t>SODIUM HYALURONATE 10MG/ML INJ 0,55ML 1'S</t>
  </si>
  <si>
    <t>2130</t>
  </si>
  <si>
    <t>PAD EYE OVAL AUTOCLAVABLE 6MM;75X50MM 144'S</t>
  </si>
  <si>
    <t>2132</t>
  </si>
  <si>
    <t>GAUZE PLUGGING COTTON ABS X-RAY 75X900MM 12PLY 100'S</t>
  </si>
  <si>
    <t>2134</t>
  </si>
  <si>
    <t>OXIDISED CELLULOSE ABSORBENT GAUZE, HAEMOSTATIC, 50X70MM, 12's</t>
  </si>
  <si>
    <t>2137</t>
  </si>
  <si>
    <t>PADDING,NATURAL, ORTHOPAEDIC,BONDED TYPE 75MMX3M 12'S</t>
  </si>
  <si>
    <t>2139</t>
  </si>
  <si>
    <t>PADDING,NATURAL, ORTHOPAEDIC,BONDED TYPE 100MMX3M 12'S</t>
  </si>
  <si>
    <t>2140</t>
  </si>
  <si>
    <t>PADDING,NATURAL, ORTHOPAEDIC,BONDED TYPE 150MMX3M 12'S</t>
  </si>
  <si>
    <t>2141</t>
  </si>
  <si>
    <t>SKIN TRACTION KIT, ADHESIVE, ADULT 75MMX1.8MM 1'S</t>
  </si>
  <si>
    <t>2149</t>
  </si>
  <si>
    <t>SKIN TRACTION KIT, ADHESIVE, CHILD 50MMX1.8M 1'S</t>
  </si>
  <si>
    <t>2150</t>
  </si>
  <si>
    <t>SPONGE GELATIN ABS HAEMOSTATIC 70X50X1MM 1'S</t>
  </si>
  <si>
    <t>2151</t>
  </si>
  <si>
    <t>2152</t>
  </si>
  <si>
    <t>SWABS GAUZE, ABSORBENT, TYPE 3,  NON-STERILE, 100X100MM  8 PLY 100'S</t>
  </si>
  <si>
    <t>2157</t>
  </si>
  <si>
    <t>SWABS ALCOHOL  24X30MM 200'S</t>
  </si>
  <si>
    <t>2161</t>
  </si>
  <si>
    <t>SWABS CLEANSING 65MM 100'S</t>
  </si>
  <si>
    <t>2162</t>
  </si>
  <si>
    <t>SWABS SURG, DISSECTION,X-RAY, 10MM 100'S</t>
  </si>
  <si>
    <t>2163</t>
  </si>
  <si>
    <t>SWABS TONSIL  25X100MM 100'S</t>
  </si>
  <si>
    <t>2164</t>
  </si>
  <si>
    <t>TAPE, SURGICAL, ADHESIVE FILM, PERMEABLE  50MMX5M 1'S</t>
  </si>
  <si>
    <t>2169</t>
  </si>
  <si>
    <t>TAPE, ZINC, SURGICAL, ADHESIVE, BP 25MMX5M 1'S</t>
  </si>
  <si>
    <t>2170</t>
  </si>
  <si>
    <t>SHEATH, INCONTINENCE, LATEX FREE, LARGE, 35MM (CONVEEN) 1'S</t>
  </si>
  <si>
    <t>2171</t>
  </si>
  <si>
    <t>TAPE, ZINC OXIDE, SURGICAL, ADHESIVE,  75MMX5M 1'S</t>
  </si>
  <si>
    <t>2172</t>
  </si>
  <si>
    <t>TAPE AUTOCLAVE + ADH  12MMX50M 1'S</t>
  </si>
  <si>
    <t>2173</t>
  </si>
  <si>
    <t>BAG, PAPER FOR STEAM STERILIZATION, SIZE 3, 1000'S</t>
  </si>
  <si>
    <t>2175</t>
  </si>
  <si>
    <t>BAG, PAPER FOR STEAM STERILIZATION, SIZE 7, 1000'S</t>
  </si>
  <si>
    <t>2179</t>
  </si>
  <si>
    <t>BAG, PAPER FOR STEAM STERILIZATION, SIZE 8, 1000'S</t>
  </si>
  <si>
    <t>2180</t>
  </si>
  <si>
    <t>BAG, PAPER FOR STEAM STERILIZATION, SIZE 12, 500'S</t>
  </si>
  <si>
    <t>2183</t>
  </si>
  <si>
    <t>BARIUM SULPH POWDER 98G/100G POWDER FOR SUSPENSION, ORAL USE 1'S</t>
  </si>
  <si>
    <t>2184</t>
  </si>
  <si>
    <t>BOTTLE AMBER RECTAN PLASTIC  50ML   100'S</t>
  </si>
  <si>
    <t>2188</t>
  </si>
  <si>
    <t>BOTTLE AMBER RECTAN PLASTIC 100ML 100'S</t>
  </si>
  <si>
    <t>2189</t>
  </si>
  <si>
    <t>BOTTLE AMBER RECTAN PLASTIC 200ML 100'S</t>
  </si>
  <si>
    <t>2190</t>
  </si>
  <si>
    <t>BOTTLE DROPPER EYE, SQUEEZE TYPE 15ML 100'S</t>
  </si>
  <si>
    <t>2192</t>
  </si>
  <si>
    <t>BOTTLE SPRAY CAP TO FIT BOTTLES WITH SCREW NECK  SIZE 28/400 1'S</t>
  </si>
  <si>
    <t>2194</t>
  </si>
  <si>
    <t>CLAMPS, UMBILICAL CORD, 100'S</t>
  </si>
  <si>
    <t>2197</t>
  </si>
  <si>
    <t>COLLAR CERVICAL FOAM LARGE 1'S</t>
  </si>
  <si>
    <t>2198</t>
  </si>
  <si>
    <t>COLLAR CERVICAL FOAM MEDIUM 1'S</t>
  </si>
  <si>
    <t>2200</t>
  </si>
  <si>
    <t>COLLAR CERVICAL FOAM SMALL 1'S</t>
  </si>
  <si>
    <t>2202</t>
  </si>
  <si>
    <t>MASK,SURG,THEATRE, SINGLE USE, BACT FILT gret 99% ,LATEX FREE (TIE-BACK) 50'S</t>
  </si>
  <si>
    <t>2204</t>
  </si>
  <si>
    <t>MASK FACE WARD WITH LOOPS 50'S</t>
  </si>
  <si>
    <t>2205</t>
  </si>
  <si>
    <t>GLOVE EXAMAMINATION, NON STERILE, TYPE 2, LATEX FREE, POWDER FREE, SIZE LARGE 100's</t>
  </si>
  <si>
    <t>2212</t>
  </si>
  <si>
    <t>GLOVE EXAMAMINATION, NON STERILE, TYPE 2, LATEX FREE, POWDER FREE, SIZE MEDIUM 100's</t>
  </si>
  <si>
    <t>2213</t>
  </si>
  <si>
    <t>GLOVE EXAMAMINATION,NON STERILE,TYPE 2, LATEX FREE, POWDER FREE, SIZE SMALL 100's</t>
  </si>
  <si>
    <t>2214</t>
  </si>
  <si>
    <t>HUMAN COAGULATION FACTOR CONCENTRAT; FACTOR IX COMPLEX INJECTION, UNIT 1'S (FACTOR 9)</t>
  </si>
  <si>
    <t>2215</t>
  </si>
  <si>
    <t>INSTRUMENT RUST AND STAIN REMOVER 3.8L 1'S</t>
  </si>
  <si>
    <t>2216</t>
  </si>
  <si>
    <t>ALBUMIN HUMAN, NORMAL SERUM 20%  100ML FOR INFUSION 1'S</t>
  </si>
  <si>
    <t>2220</t>
  </si>
  <si>
    <t>MEASURE, SPOON, MEDICAL, PLASTIC,  5ML 500'S</t>
  </si>
  <si>
    <t>2237</t>
  </si>
  <si>
    <t>RAZOR SAFETY DISPOSABLE 100'S</t>
  </si>
  <si>
    <t>2239</t>
  </si>
  <si>
    <t>SPATULA TONGUE HARDWOOD,SINGLE USE,  150X17X1.5MM 100'S</t>
  </si>
  <si>
    <t>2242</t>
  </si>
  <si>
    <t>HEELS WALKING RUBBER LARGE 1'S</t>
  </si>
  <si>
    <t>2243</t>
  </si>
  <si>
    <t>HEELS WALKING RUBBER MEDIUM 1'S</t>
  </si>
  <si>
    <t>2244</t>
  </si>
  <si>
    <t>HEELS WALKING RUBBER SMALL 1'S</t>
  </si>
  <si>
    <t>2245</t>
  </si>
  <si>
    <t>APPLICATOR (ORANGE STICK) 500'S</t>
  </si>
  <si>
    <t>2246</t>
  </si>
  <si>
    <t>SPATULA,VAGINAL, ALESBURY TYPE, WOODEN 18X30X20MM 500'S</t>
  </si>
  <si>
    <t>2247</t>
  </si>
  <si>
    <t>(5) ATRACURIUM BESYLATE 10MG/ML INJ 5ML 1'S</t>
  </si>
  <si>
    <t>2249</t>
  </si>
  <si>
    <t>SUT POLYPROP 4/0 1/2TP 26MM 12'S</t>
  </si>
  <si>
    <t>2255</t>
  </si>
  <si>
    <t>PANCREATIN CAPS 300MG 100'S</t>
  </si>
  <si>
    <t>2256</t>
  </si>
  <si>
    <t>DRESSING WOUND ABSORBENT NON-ADHERENT WITH ADHESIVE BORDER 11X11CM 10'S</t>
  </si>
  <si>
    <t>2257</t>
  </si>
  <si>
    <t>DRESSING HYDROCOLLOID ULCER,SOD CARBOXYMETHYLCELLULOSE 20X23CM (GRANUFLEX) (S156W) 5'S</t>
  </si>
  <si>
    <t>2258</t>
  </si>
  <si>
    <t>BISMUTH SUB.OXI.RES.NIC.ZINC.OINTMENT 25G 1'S</t>
  </si>
  <si>
    <t>2260</t>
  </si>
  <si>
    <t>FERROUS FUMARATE 200MG, PROVIDING 50-65MG ELEMENTAL IRON PLUS FOLIC ACID 0.1MG TABS 84'S</t>
  </si>
  <si>
    <t>2269</t>
  </si>
  <si>
    <t>FOLIC ACID TABS 5MG 28'S</t>
  </si>
  <si>
    <t>2270</t>
  </si>
  <si>
    <t>(10) DEXTROSE IN WATER 50% M/V INJ 20ML 1'S</t>
  </si>
  <si>
    <t>2276</t>
  </si>
  <si>
    <t>HYDROCHLOROTHIAZIDE TABS 25MG 28'S</t>
  </si>
  <si>
    <t>2278</t>
  </si>
  <si>
    <t>DRESSING WOUND ADH TRANS 100X100MM 50'S</t>
  </si>
  <si>
    <t>2280</t>
  </si>
  <si>
    <t>METHYLDOPA TABS 250MG 56'S</t>
  </si>
  <si>
    <t>2286</t>
  </si>
  <si>
    <t>(10) AMIKACIN INJ 500MG/2ML 2ML 1'S</t>
  </si>
  <si>
    <t>2292</t>
  </si>
  <si>
    <t>FOLIC ACID TABS 5MG 100'S</t>
  </si>
  <si>
    <t>2294</t>
  </si>
  <si>
    <t>IMMUNOGLOBULIN, HUMAN, ANTI-D (RHESUS) 500IU/ML (100UG) PER 2ML INJECTION 1'S</t>
  </si>
  <si>
    <t>2297</t>
  </si>
  <si>
    <t>APPLICATOR HAEMOLYSIS  100'S</t>
  </si>
  <si>
    <t>2298</t>
  </si>
  <si>
    <t>AZATHIOPRINE TABS 50MG 100'S</t>
  </si>
  <si>
    <t>2299</t>
  </si>
  <si>
    <t>BACLOFEN TABS 10MG 30'S</t>
  </si>
  <si>
    <t>2300</t>
  </si>
  <si>
    <t>BACLOFEN TABS 25MG 30'S</t>
  </si>
  <si>
    <t>2301</t>
  </si>
  <si>
    <t>BARIUM SULP POWDER SINGLES (PREFILLED ENEMA KIT)93% 1'S</t>
  </si>
  <si>
    <t>2302</t>
  </si>
  <si>
    <t>BETAXOLOL 5MG/ML, OPTHALMIC DROPS, 5ML 1'S</t>
  </si>
  <si>
    <t>2304</t>
  </si>
  <si>
    <t>NEVIRAPINE SUSP 50MG/5ML 240ML 1'S</t>
  </si>
  <si>
    <t>2305</t>
  </si>
  <si>
    <t>TUBE, ENDOTRACHEAL, CUFF, LOW PRESSURE HIGH VOLUME, PVC, THERMOSENSITIVE ORAL/NASAL, 8,5MM, 10'S</t>
  </si>
  <si>
    <t>2306</t>
  </si>
  <si>
    <t>CALCITRIOL CAPS 0.25MCG 30'S</t>
  </si>
  <si>
    <t>2307</t>
  </si>
  <si>
    <t>CARBIDOPA 25MG LEVODOPA 100MG TABS 100'S</t>
  </si>
  <si>
    <t>2308</t>
  </si>
  <si>
    <t>CEFOTAXIME INJ 1G/15ML 1'S</t>
  </si>
  <si>
    <t>2310</t>
  </si>
  <si>
    <t>CHLORHEXIDINE GLUCONATE 0.5% IN  ALCOHOL 70%(HAND DISINFECTANT-GREEN) 500ML  1'S</t>
  </si>
  <si>
    <t>2312</t>
  </si>
  <si>
    <t>CLONAZEPAM TABS 0.5MG 90'S</t>
  </si>
  <si>
    <t>2314</t>
  </si>
  <si>
    <t>CLONAZEPAM ORAL DROPS 2.5MG 10ML 1'S</t>
  </si>
  <si>
    <t>2315</t>
  </si>
  <si>
    <t>DRESSING HYDROCOLLOID ULCER,SOD CARBOXYMETHYLCELLULOSE (GRANUFLEX)(S155W) 15X18CM 5'S</t>
  </si>
  <si>
    <t>2317</t>
  </si>
  <si>
    <t>CYPROTERONE TABS 50MG 20'S</t>
  </si>
  <si>
    <t>2320</t>
  </si>
  <si>
    <t>DEXAMETHASONE PHOSPHATE EYE DROPS 0.1% 5ML 1'S</t>
  </si>
  <si>
    <t>2321</t>
  </si>
  <si>
    <t>PHENOXYMETHYL PENICILLIN TABS 250MG 100'S</t>
  </si>
  <si>
    <t>2323</t>
  </si>
  <si>
    <t>POUCH 1 PIECE, OSTOMY, POST-OPERATIVE, STERILE WITH WINDOW, 70mm, CAPACITY 680ML (COLOPLAST SENSURA 190100) 5's</t>
  </si>
  <si>
    <t>2324</t>
  </si>
  <si>
    <t>(5) DOBUTAMINE INJ 12.5MG/ML 20ML 1'S</t>
  </si>
  <si>
    <t>2332</t>
  </si>
  <si>
    <t>PARACETAMOL TABS 500MG 100'S</t>
  </si>
  <si>
    <t>2334</t>
  </si>
  <si>
    <t>TUBE ENDOTRACHAEL, NON CUFF, PVC, PREFORMED FOR ORAL USE, 3.5MM 1'S</t>
  </si>
  <si>
    <t>2339</t>
  </si>
  <si>
    <t>LABELS WHITE 75MM X 30MM 10 000'S</t>
  </si>
  <si>
    <t>2340</t>
  </si>
  <si>
    <t>FLUOXETINE CAPS 20MG 100'S</t>
  </si>
  <si>
    <t>2343</t>
  </si>
  <si>
    <t>GLUCAGON HCL 1MG POWDER FOR INJECTION 1ML + DIL. 1'S</t>
  </si>
  <si>
    <t>2358</t>
  </si>
  <si>
    <t>HUMAN COAGULATION FACTOR CONCENTRAT; FACTOR VIII COMPLEX 500IU INJECTION, UNIT 1'S (FACTOR 8)</t>
  </si>
  <si>
    <t>2361</t>
  </si>
  <si>
    <t>(6) ADENOSINE INJ 3MG/ML 2ML 1's</t>
  </si>
  <si>
    <t>2367</t>
  </si>
  <si>
    <t>INTRA ARTERIAL LINE 22G 80MM (ARTERIOFIX) 1'S</t>
  </si>
  <si>
    <t>2370</t>
  </si>
  <si>
    <t>IMMUNOGLOBULIN,HUMAN, HEPATITIS B 100IU/2ML IM SINGLE DOSE 1'S</t>
  </si>
  <si>
    <t>2372</t>
  </si>
  <si>
    <t>FLUCONAZOLE TABS/CAPS  50MG 14'S</t>
  </si>
  <si>
    <t>2373</t>
  </si>
  <si>
    <t>METHYLDOPA TABS 250MG 84'S</t>
  </si>
  <si>
    <t>2374</t>
  </si>
  <si>
    <t>LUBRICANT AND CLEANER FOR SURGICAL INSTRUMENTS 3.8L 1's</t>
  </si>
  <si>
    <t>2377</t>
  </si>
  <si>
    <t>(5) INSULIN, BIOSYNTHETIC, HUMAN ISOPHANE, 100IU/ML 3ML DISPOSABLE PEN 1's</t>
  </si>
  <si>
    <t>2378</t>
  </si>
  <si>
    <t>(5) INSULIN, BIOSYNTHETIC, HUMAN  BIPHASIC 100IU/ML SOLUBLE 30% &amp; ISOPHANE 70% 3ML DISPOSABLE PEN 1'S</t>
  </si>
  <si>
    <t>2379</t>
  </si>
  <si>
    <t>CATH.SUPRAPUBIC BLADDER DRAINAGE SET  12F 1'S</t>
  </si>
  <si>
    <t>2383</t>
  </si>
  <si>
    <t>ISOSORBIDE-5-MONONITRATE TABS 20MG 56'S</t>
  </si>
  <si>
    <t>2385</t>
  </si>
  <si>
    <t>LEVOBUNOLOL EYE DROPS 0.5% 5ML 1'S</t>
  </si>
  <si>
    <t>2387</t>
  </si>
  <si>
    <t>DOXYCYCLINE CAPS 100MG  14'S</t>
  </si>
  <si>
    <t>2392</t>
  </si>
  <si>
    <t>NEOMYCIN POLYMIXIN DEXAMETHASONE EYE DROPS 5ML 1'S</t>
  </si>
  <si>
    <t>2399</t>
  </si>
  <si>
    <t>NEOMYCIN POLYMIXIN DEXAMETHASONE EYE OINT 3.5G 1'S</t>
  </si>
  <si>
    <t>2401</t>
  </si>
  <si>
    <t>(5) INSULIN, BIOSYNTHETIC,HUMAN, SOLUBLE 100IU/ML  3ML DISPOSABLE PEN 1's</t>
  </si>
  <si>
    <t>2402</t>
  </si>
  <si>
    <t>VIT B6 (PYRIDOXINE HCL) TABS 25MG 28'S</t>
  </si>
  <si>
    <t>2403</t>
  </si>
  <si>
    <t>BANDAGE, ELASTIC, ADHESIVE, POROUS, CONFORMING, CONSIST OF WOVEN COTTON CLOTH BACKED WITH ZINC OXIDE FILLED HYPOALLERGENIC, 100MMX4,5M 1's</t>
  </si>
  <si>
    <t>2414</t>
  </si>
  <si>
    <t>DRAINAGE KIT S/PUBIC CYSTOFIX 4442156  1'S</t>
  </si>
  <si>
    <t>2415</t>
  </si>
  <si>
    <t>BANDAGE SUPPORT TRIANGULAR NON-WOV.900X1300MM 12'S</t>
  </si>
  <si>
    <t>2419</t>
  </si>
  <si>
    <t>CHLORHEXIDINE SOL 4% 500ML WITH PUMP (S/SCRUB) 1'S</t>
  </si>
  <si>
    <t>2420</t>
  </si>
  <si>
    <t>DRESSING TULLE GRAS + CHLORHEXIDINE 0.5% 100X100MM 10'S</t>
  </si>
  <si>
    <t>2422</t>
  </si>
  <si>
    <t>DRESSING BURN FIRST AID, NON-ADHERENT, 10X10CM 1'S</t>
  </si>
  <si>
    <t>2423</t>
  </si>
  <si>
    <t>BAG, URINE, DRAINAGE, LEG BAG, LONG TUBE 50CM, CAPACITY 750ML 10'S</t>
  </si>
  <si>
    <t>2430</t>
  </si>
  <si>
    <t>TRIFLUOPERAZINE DIHYD TABS 1MG 50'S</t>
  </si>
  <si>
    <t>2441</t>
  </si>
  <si>
    <t>RIFAM 150MG INH 75MG TABS 56'S</t>
  </si>
  <si>
    <t>2444</t>
  </si>
  <si>
    <t>ULTRASOUND GEL HIGH VISCOSITY 250ML 1'S</t>
  </si>
  <si>
    <t>2446</t>
  </si>
  <si>
    <t>(10) VERAPAMIL INJ 2.5MG/ML 2ML 1'S</t>
  </si>
  <si>
    <t>2448</t>
  </si>
  <si>
    <t>LARYNGEAL MASK AIRWAY DEVICE, ORO-LARYNGEAL TYPE, REUSABLE, AUTOCLAVABLE, SIZE 005 1'S</t>
  </si>
  <si>
    <t>2451</t>
  </si>
  <si>
    <t>(10) VIT B1 (THIAMINE) 100MG/ML 10ML INJ 1'S</t>
  </si>
  <si>
    <t>2452</t>
  </si>
  <si>
    <t>SODIUM CHLORIDE 0.9% NOSE DROPS 10ML</t>
  </si>
  <si>
    <t>2463</t>
  </si>
  <si>
    <t>(6) AMIODARONE 50MG/ML INJ 3ML 1's</t>
  </si>
  <si>
    <t>2465</t>
  </si>
  <si>
    <t>STREPTOKINASE INJ 1 500 000IU INJ 1'S</t>
  </si>
  <si>
    <t>2470</t>
  </si>
  <si>
    <t>VACCINE ANTIVENOM SPIDER 5ML (P6484) 1'S</t>
  </si>
  <si>
    <t>2472</t>
  </si>
  <si>
    <t>SODIUM POLYSTYRENE SULP.POWDER 454G 1'S</t>
  </si>
  <si>
    <t>2473</t>
  </si>
  <si>
    <t>(100) SODIUM CHL 0.9% INJ 10ML 1'S</t>
  </si>
  <si>
    <t>2478</t>
  </si>
  <si>
    <t>PYRIDOSTIGMINE TABS 60MG 150'S</t>
  </si>
  <si>
    <t>2491</t>
  </si>
  <si>
    <t>PREDNISOLONE ACETATE EYE DROPS 1% 5ML 1'S</t>
  </si>
  <si>
    <t>2495</t>
  </si>
  <si>
    <t>TUBE ENDOTRACHAEL, NON CUFF, PVC, PREFORMED FOR ORAL USE, 3.0MM 1'S</t>
  </si>
  <si>
    <t>2505</t>
  </si>
  <si>
    <t>SOD CHLORIDE 6,4MG/SOD ACET 3,9MG/SOD CIT 1,7MG 15ML 1'S</t>
  </si>
  <si>
    <t>2509</t>
  </si>
  <si>
    <t>METRONIDAZOLE SUSP 200MG/5ML 100ML 1'S</t>
  </si>
  <si>
    <t>2513</t>
  </si>
  <si>
    <t>CAMPAIGN : SYRINGE HYPODERMIC  5ML 100'S</t>
  </si>
  <si>
    <t>2517</t>
  </si>
  <si>
    <t>SUT ABSORB, MULTIFIL/BRAIDED, DOUBLE ARMED, SYNTHETIC, GAUZE 5/0, 1/4 CIRCLE, SPATULA, LENGTH 45CM, NEEDLE SZ 8-9MM ,TYPE: COATED, FOR OPHTH (G0068735) 12's</t>
  </si>
  <si>
    <t>2519</t>
  </si>
  <si>
    <t>(5) PROPOFOL INJ 10MG/ML 20ML 1'S</t>
  </si>
  <si>
    <t>2521</t>
  </si>
  <si>
    <t>DRESSING,WOUND,ABSORBENT CAVITY CIRCULAR 100MM 5'S</t>
  </si>
  <si>
    <t>2526</t>
  </si>
  <si>
    <t>STAPLE REMOVER FOR SKIN STAPLES 1'S</t>
  </si>
  <si>
    <t>2529</t>
  </si>
  <si>
    <t>BCG INTRADERMAL SYRINGE, CALIBRATED WITH 0,05ML-0,10ML SINGLE DOSE 100'S NEEDLE FOR BCG VACCINES</t>
  </si>
  <si>
    <t>2531</t>
  </si>
  <si>
    <t>CYCLOPENTOLATE PHENYLEPHRINE EYE DROPS 5ml 1's</t>
  </si>
  <si>
    <t>2532</t>
  </si>
  <si>
    <t>CLOTRIMAZOLE VAG TABS 500MG 1 + APPLICAT</t>
  </si>
  <si>
    <t>2535</t>
  </si>
  <si>
    <t>TUBE ENDOTRACHAEL, NON CUFFED, PREFORMED FOR NASAL USE, 3.0MM 1'S</t>
  </si>
  <si>
    <t>2536</t>
  </si>
  <si>
    <t>ACYCLOVIR TABS 200MG DISPERSABLE  25'S</t>
  </si>
  <si>
    <t>2548</t>
  </si>
  <si>
    <t>COVER, BEDPAN, FLUSHABLE TISSUE TYPE PAPER 305X76X406MM  1000'S</t>
  </si>
  <si>
    <t>2550</t>
  </si>
  <si>
    <t>CATHETER, URETHRAL, FOLEY 2WAY, SILICONE,10F, 3ML BALLOON WITH INTRODUCER 1'S</t>
  </si>
  <si>
    <t>2561</t>
  </si>
  <si>
    <t>CATHETER, URETHRAL, FOLEY 2WAY, SILICONE,12F, 5ML BALLOON, INTRA-OPERATIVE 1'S</t>
  </si>
  <si>
    <t>2562</t>
  </si>
  <si>
    <t>DRESSING WOUND ADH TRANS 280X450MM 1311 10'S</t>
  </si>
  <si>
    <t>2570</t>
  </si>
  <si>
    <t>DRESSING, FILM, TRANSPARENT, ADHESIVE FOR USE 60x70MM 100's</t>
  </si>
  <si>
    <t>2572</t>
  </si>
  <si>
    <t>DRESSING HYDROCOLLOID ULCER,SOD CARBOXYMETHYLCELLULOSE 20X30CM 3'S (GRANUFLEX) (S154W)</t>
  </si>
  <si>
    <t>2579</t>
  </si>
  <si>
    <t>INJECTION CAP (BULLS EYE) 1'S</t>
  </si>
  <si>
    <t>2590</t>
  </si>
  <si>
    <t>INHALER DEVICE (SPACER) WITH MASK - CHILDREN 1'S</t>
  </si>
  <si>
    <t>2602</t>
  </si>
  <si>
    <t>ELECTRODES E.C.G PAEDIATRIC 50'S</t>
  </si>
  <si>
    <t>2605</t>
  </si>
  <si>
    <t>TUBE DRAIN.PENSIL SILICONE, STERILE, 350X14MM 1'S</t>
  </si>
  <si>
    <t>2622</t>
  </si>
  <si>
    <t>RESUSCITATOR NEONATAL, MANUAL OPERATION,  SINGLE USE 1'S</t>
  </si>
  <si>
    <t>2623</t>
  </si>
  <si>
    <t>DRESSING HYDROCOLLOID ULCER,SOD CARBOXYMETHYLCELLULOSE (GRANUFLEX)(S152W) 20X20CM 1's</t>
  </si>
  <si>
    <t>2626</t>
  </si>
  <si>
    <t>BAG, URINE, DRAINAGE, TYPE 2, DOUBLE ENDED  S3, 2000ML 1'S</t>
  </si>
  <si>
    <t>2627</t>
  </si>
  <si>
    <t>PHENOBARBITONE TABS 30MG 28'S</t>
  </si>
  <si>
    <t>2629</t>
  </si>
  <si>
    <t>TUBING, SILICONE,  AUTOCLAV, SIZE ID 6.0MM,  OD 11.0MM, 15M 1'S</t>
  </si>
  <si>
    <t>2630</t>
  </si>
  <si>
    <t>IMMUNOGLOBULIN, HUMAN, NORMAL 12G INJECTION 1'S</t>
  </si>
  <si>
    <t>2634</t>
  </si>
  <si>
    <t>MANNITOL 25% M/V INJ 50ML 1'S</t>
  </si>
  <si>
    <t>2635</t>
  </si>
  <si>
    <t>AMOXYCILLIN CAPS 250MG 100'S</t>
  </si>
  <si>
    <t>2638</t>
  </si>
  <si>
    <t>CARBAMAZEPINE SUSP 100MG/5ML 250ML 1'S</t>
  </si>
  <si>
    <t>2639</t>
  </si>
  <si>
    <t>BETAMETHASONE-17-VALERATE 0.1% OINTMENT, 15G TUBE 1'S</t>
  </si>
  <si>
    <t>2641</t>
  </si>
  <si>
    <t>DOMPERIDONE TABS 10MG 100'S</t>
  </si>
  <si>
    <t>2645</t>
  </si>
  <si>
    <t>FERROUS GLUCONATE 350MG/5ML SYR 100ML 1'S</t>
  </si>
  <si>
    <t>2648</t>
  </si>
  <si>
    <t>DESMOPRESSIN TABS 0.1MG 30'S</t>
  </si>
  <si>
    <t>2651</t>
  </si>
  <si>
    <t>OPHTALMIC CAUTERY (OPTEMP) 10'S</t>
  </si>
  <si>
    <t>2652</t>
  </si>
  <si>
    <t>TUBE ENDOTRACHAEL, NON CUFFED, PREFORMED FOR NASAL USE, 4.0MM 1'S</t>
  </si>
  <si>
    <t>2655</t>
  </si>
  <si>
    <t>METHYLPREDNISOLONE SOD SUC 500MG INJ 8ML 1'S</t>
  </si>
  <si>
    <t>2662</t>
  </si>
  <si>
    <t>(10) VACCINE B.C.G INTRADERMAL (SSI) 20 DOSE + DILUENT 1'S</t>
  </si>
  <si>
    <t>2675</t>
  </si>
  <si>
    <t>METHOTREXATE TABS 2.5MG 100'S</t>
  </si>
  <si>
    <t>2682</t>
  </si>
  <si>
    <t>LITHIUM CARBONATE TABS 400MG 100'S</t>
  </si>
  <si>
    <t>2684</t>
  </si>
  <si>
    <t>CLOZAPINE TABS 100MG 100'S</t>
  </si>
  <si>
    <t>2687</t>
  </si>
  <si>
    <t>CATHETER, THORACIC, DRAINAGE WITH TROCAR 12F</t>
  </si>
  <si>
    <t>2696</t>
  </si>
  <si>
    <t>CATHETER, THORACIC, DRAINAGE WITH TROCAR 20F</t>
  </si>
  <si>
    <t>2697</t>
  </si>
  <si>
    <t>CATHETER, THORACIC, DRAINAGE WITH TROCAR 28F</t>
  </si>
  <si>
    <t>2698</t>
  </si>
  <si>
    <t>CATHETER, THORACIC, DRAINAGE WITH TROCAR 32F</t>
  </si>
  <si>
    <t>2699</t>
  </si>
  <si>
    <t>CATH.SUPRAPUBIC BLADDER DRAINAGE SET 14F 1'S</t>
  </si>
  <si>
    <t>2703</t>
  </si>
  <si>
    <t>TUBE ENDOTRACHAEL, NON CUFF, PVC, PREFORMED FOR ORAL USE, 4.0MM 1'S</t>
  </si>
  <si>
    <t>2707</t>
  </si>
  <si>
    <t>PHENOBARBITONE TABS 30MG 56'S</t>
  </si>
  <si>
    <t>2710</t>
  </si>
  <si>
    <t>TAPE STRAPPING 48MM (BUFF TAPE) 1'S</t>
  </si>
  <si>
    <t>2711</t>
  </si>
  <si>
    <t>RESUSCITATION SET INFANT 3.0MM 1'S</t>
  </si>
  <si>
    <t>2713</t>
  </si>
  <si>
    <t>CATHETER, URETHRAL, FOLEY 2WAY, SILICONE,14F, 5ML BALLOON, INTRA-OPERATIVE 1'S</t>
  </si>
  <si>
    <t>2714</t>
  </si>
  <si>
    <t>CIPROFLOXACIN  HCL TABS 500MG 10'S</t>
  </si>
  <si>
    <t>2716</t>
  </si>
  <si>
    <t>CARTON, DISPENENSING PRE-PACKING MEDIUM 152MM 50'S</t>
  </si>
  <si>
    <t>2719</t>
  </si>
  <si>
    <t>CARTON, DISPENENSING PRE-PACKING SMALL 102MM 50'S</t>
  </si>
  <si>
    <t>2720</t>
  </si>
  <si>
    <t>CARTON, DISPENENSING PRE-PACKING LARGE 305MM 50'S</t>
  </si>
  <si>
    <t>2721</t>
  </si>
  <si>
    <t>CAP, THEATRE, BONNET TYPE, SINGLE USE,  GREEN 100'S</t>
  </si>
  <si>
    <t>2722</t>
  </si>
  <si>
    <t>EXTENSION SET FOR USE WITH ADMIN SET AND INFUSION PUMP, MALE+FEMALE, LUER LOCK CONNECTION 1'S "BBMZA500100-SMLMF"</t>
  </si>
  <si>
    <t>2727</t>
  </si>
  <si>
    <t>TUBE ENDOTRACHEAL, CUFFED, PREFORMED FOR ORAL/NASAL USE, 5.0MM 1'S</t>
  </si>
  <si>
    <t>2734</t>
  </si>
  <si>
    <t>TUBE, ENDOTRACHEAL, CUFF, LOW PRESSURE HIGH VOLUME, PVC, THERMOSENSITIVE ORAL/NASAL, 9MM, 1'S</t>
  </si>
  <si>
    <t>2735</t>
  </si>
  <si>
    <t>TUBE ENDOTRACHEAL, CUFFED, PREFORMED FOR ORAL USE, 5.5MM 10'S</t>
  </si>
  <si>
    <t>2737</t>
  </si>
  <si>
    <t>TUBE ENDOTRACHEAL, CUFFED, PREFORMED FOR ORAL/NASAL USE, 6.0MM 1'S</t>
  </si>
  <si>
    <t>2738</t>
  </si>
  <si>
    <t>TUBE ENDOTRACHEAL, CUFFED, PREFORMED FOR ORAL USE, 7.0MM 1'S</t>
  </si>
  <si>
    <t>2739</t>
  </si>
  <si>
    <t>TUBE ENDOTRACHEAL, CUFFED, PREFORMED FOR ORAL USE, 7.5MM 1'S</t>
  </si>
  <si>
    <t>2740</t>
  </si>
  <si>
    <t>TUBE ENDOTRACHEAL, CUFFED, PREFORMED FOR ORAL/NASAL USE, 8.0MM 1'S</t>
  </si>
  <si>
    <t>2741</t>
  </si>
  <si>
    <t>TUBE ENDOTRACHEAL, CUFFED, PREFORMED FOR ORAL USE, 8.5MM 1'S</t>
  </si>
  <si>
    <t>2742</t>
  </si>
  <si>
    <t>TUBE ENDOTRACHEAL, CUFFED, PREFORMED FOR ORAL/NASAL USE, 6.5MM 1'S</t>
  </si>
  <si>
    <t>2743</t>
  </si>
  <si>
    <t>DRESSING WOUND ABSORBENT NON-ADHERENT 20CMX1M 1'S</t>
  </si>
  <si>
    <t>2744</t>
  </si>
  <si>
    <t>TUBE ENDOTRACHEAL, CUFFED, PREFORMED FOR ORAL USE/NASAL, 4.0MM 1'S</t>
  </si>
  <si>
    <t>2748</t>
  </si>
  <si>
    <t>TUBE DUODENAL, RYLES, PVC,  18F</t>
  </si>
  <si>
    <t>2749</t>
  </si>
  <si>
    <t>TOPIRAMATE TAB 100MG 60'S</t>
  </si>
  <si>
    <t>2750</t>
  </si>
  <si>
    <t>T-TUBE TRACH 35% ADULT 1'S</t>
  </si>
  <si>
    <t>2752</t>
  </si>
  <si>
    <t>T-TUBE TRACH.40% ADULT 1'S</t>
  </si>
  <si>
    <t>2753</t>
  </si>
  <si>
    <t>LITMUS PAPER BLUE (200 LEAVES) 200'S</t>
  </si>
  <si>
    <t>2756</t>
  </si>
  <si>
    <t>LITMUS PAPER RED 200 LEAVES 1'S</t>
  </si>
  <si>
    <t>2757</t>
  </si>
  <si>
    <t>MEASURE, TUMBLER, MEDICAL, POLYPROPYLENE,50ML 1'S</t>
  </si>
  <si>
    <t>2761</t>
  </si>
  <si>
    <t>BLADES, SKIN GRAFT 10'S</t>
  </si>
  <si>
    <t>2764</t>
  </si>
  <si>
    <t>SHEATH, INCONTINENCE, LATEX FREE, MEDIUM 30MM (IH2529)) 1'S</t>
  </si>
  <si>
    <t>2765</t>
  </si>
  <si>
    <t>TUBE, STERILIZATION,FLAT STERILIZING REELS W/O GUSSET, HEAT SEAL SIZE 50MM X 200M  1'S</t>
  </si>
  <si>
    <t>2769</t>
  </si>
  <si>
    <t>TUBE, STERILE, ROLL CONTINUOUS 75X200MM 1'S</t>
  </si>
  <si>
    <t>2770</t>
  </si>
  <si>
    <t>TUBE, STERILE, ROLL CONTINUOUS 250X200MM 1'S</t>
  </si>
  <si>
    <t>2771</t>
  </si>
  <si>
    <t>AMOXYCILLIN SUSP 250MG/5ML 100ML 1'S</t>
  </si>
  <si>
    <t>2772</t>
  </si>
  <si>
    <t>SYRINGE HYPODERMIC, WITHOUT  NEEDLE FOR TUBERCULIN INJECTION 1ML 100'S</t>
  </si>
  <si>
    <t>2775</t>
  </si>
  <si>
    <t>AMLODIPINE BESYLATE TABS 5MG 30'S</t>
  </si>
  <si>
    <t>2781</t>
  </si>
  <si>
    <t>CATH.SUPRAPUBIC BLADDER DRAINAGE SET 16F 1'S</t>
  </si>
  <si>
    <t>2787</t>
  </si>
  <si>
    <t>CATHETER, THORACIC, DRAINAGE WITH TROCAR 16F 1'S</t>
  </si>
  <si>
    <t>2788</t>
  </si>
  <si>
    <t>TEST KIT URINE FOR PREGNANCY ECTOPIC (HCG) 25'S</t>
  </si>
  <si>
    <t>2789</t>
  </si>
  <si>
    <t>OVERSHOES,NON-WOVEN,SINGLE USE, FITS ALL SIZES 100'S</t>
  </si>
  <si>
    <t>2795</t>
  </si>
  <si>
    <t>TUBE ENDOTRACHAEL, CUFFED, PREFORMED FOR NASAL USE, 6.5MM 1'S</t>
  </si>
  <si>
    <t>2796</t>
  </si>
  <si>
    <t>FLANGE  70MM STOMAHESIVE (S243-125162) 5'S</t>
  </si>
  <si>
    <t>2797</t>
  </si>
  <si>
    <t>PRAZIQUANTEL TABS 500MG 100'S</t>
  </si>
  <si>
    <t>2803</t>
  </si>
  <si>
    <t>STITCH CUTTER W/OUT HANDLE 12CM 100'S</t>
  </si>
  <si>
    <t>2814</t>
  </si>
  <si>
    <t>CONNECTOR SWIVEL TYPE, WITH 360 ROTATION,MALE &amp; FEMALE FITTINGS, 15MM 1'S</t>
  </si>
  <si>
    <t>2816</t>
  </si>
  <si>
    <t>CATHETER,SUCTION, RESPIRATORY, 5F, FINGER CONTROL, 350MM 1'S</t>
  </si>
  <si>
    <t>2829</t>
  </si>
  <si>
    <t>PAD SURGICAL AUTOCLAVABLE NON-WOVEN 100X200MM 50'S</t>
  </si>
  <si>
    <t>2839</t>
  </si>
  <si>
    <t>TAPE, SURGICAL, ADHESIVE FILM, PERMEABLE  25MMX5M 1'S</t>
  </si>
  <si>
    <t>2840</t>
  </si>
  <si>
    <t>TAPE, SURGICAL, ADHESIVE FILM, PERMEABLE 75MMX5M 6's</t>
  </si>
  <si>
    <t>2841</t>
  </si>
  <si>
    <t>BAG, PAPER FOR STEAM STERILIZATION, SIZE 1, 1000'S</t>
  </si>
  <si>
    <t>2850</t>
  </si>
  <si>
    <t>SUT ABSORB, MULTIFIL/BRAIDED, SYNTHETIC, GAUZE 1, 1/2 CIRCLE, TP, LENGTH 90CM, NEEDLE SZ 40MM,TYPE: COATED, FOR OBS&amp;GYNAE (PGN012347) 12'S</t>
  </si>
  <si>
    <t>2857</t>
  </si>
  <si>
    <t>2862</t>
  </si>
  <si>
    <t>SODIUM CARBOXYMETHYL CELLULOSE 0,575G/25G GEL 10'S</t>
  </si>
  <si>
    <t>2864</t>
  </si>
  <si>
    <t>ENZYMATIC &amp; BACTERIOSTATIC SOL 3.78L 1'S</t>
  </si>
  <si>
    <t>2867</t>
  </si>
  <si>
    <t>CATHETER, URETHRAL, NELATON, PVC, 14F 1'S</t>
  </si>
  <si>
    <t>2869</t>
  </si>
  <si>
    <t>SUT NYLON 4/0 3/8CC 20MM 45CM 12'S</t>
  </si>
  <si>
    <t>2872</t>
  </si>
  <si>
    <t>SUT SILK 4/0 3/8RC 19MM BLACK 12'S</t>
  </si>
  <si>
    <t>2873</t>
  </si>
  <si>
    <t>SUT CHROMIC 5/0 3/8RC 13MM OPHT 12'S</t>
  </si>
  <si>
    <t>2878</t>
  </si>
  <si>
    <t>SUT PLAIN 2/0 1/2TP 50MM 12'S</t>
  </si>
  <si>
    <t>2882</t>
  </si>
  <si>
    <t>SUT ABSORB, MULTIFIL/BRAIDED, SYNTHETIC, GAUZE 2/0, 1/2 CIRCLE, RC, LENGTH 90CM, NEEDLE SZ 36-37MM,TYPE: COATED, FOR GEN.CLOS (3236RC) 12's</t>
  </si>
  <si>
    <t>2884</t>
  </si>
  <si>
    <t>LIGATURE ABSORB, MULTIFIL/BRAIDED, SYNTHETIC CATGUT, GAUZE 0, LENGTH 135-150CM, TYPE COATED, VIOLET (G3026) 12'S</t>
  </si>
  <si>
    <t>2888</t>
  </si>
  <si>
    <t>SUT SILK 2/0 1/2TP 30MM 75CM BLACK 12'S</t>
  </si>
  <si>
    <t>2890</t>
  </si>
  <si>
    <t>SUT PLAIN 0 1/2TP 40MM 12'S</t>
  </si>
  <si>
    <t>2893</t>
  </si>
  <si>
    <t>SUT SILK 4/0 180CM FOR LIGATION (W191) 12'S</t>
  </si>
  <si>
    <t>2894</t>
  </si>
  <si>
    <t>BAG, URINE, DRAINAGE, LEG BAG, SHORT TUBE 10CM, CAPACITY 750ML 1'S</t>
  </si>
  <si>
    <t>2896</t>
  </si>
  <si>
    <t>SUT CHROMIC 1 3/8BP 63MM 12'S</t>
  </si>
  <si>
    <t>2898</t>
  </si>
  <si>
    <t>CHLORPHENIRAMINE SYR 2MG/5ML 50ML 1'S</t>
  </si>
  <si>
    <t>2899</t>
  </si>
  <si>
    <t>TAPE, SURGICAL, ADHESIVE FILM, MICROPOROUS  25MMX5M 1'S</t>
  </si>
  <si>
    <t>2911</t>
  </si>
  <si>
    <t>THREE  WAY STOPCOCK WITH 3 INLET/OUTLET PORTS 1'S</t>
  </si>
  <si>
    <t>2916</t>
  </si>
  <si>
    <t>INFUSION SET, INTERMITTENT, WINGED 0.5 MM (25G) X 20MM (TT 100-25) 1'S</t>
  </si>
  <si>
    <t>2918</t>
  </si>
  <si>
    <t>NEEDLE DISPOSABLE EPIDURAL 16G X 80MM 1'S</t>
  </si>
  <si>
    <t>2921</t>
  </si>
  <si>
    <t>NEEDLE BIOPSY SINGLE 1.9X150mm (14G)  1'S</t>
  </si>
  <si>
    <t>2922</t>
  </si>
  <si>
    <t>RESUSCITATION SET INFANT 2.0MM 1'S</t>
  </si>
  <si>
    <t>2930</t>
  </si>
  <si>
    <t>RESUSCITATION SET INFANT 2.5MM 1'S</t>
  </si>
  <si>
    <t>2931</t>
  </si>
  <si>
    <t>TUBING OXYGEN 2M 1'S</t>
  </si>
  <si>
    <t>2935</t>
  </si>
  <si>
    <t>TUR SET IRRIGATION Y-TYPE (BG-MD 902) 1'S</t>
  </si>
  <si>
    <t>2937</t>
  </si>
  <si>
    <t>MASK OXYGEN, REBREATHER WITH BAG,  ADULT 1'S</t>
  </si>
  <si>
    <t>2939</t>
  </si>
  <si>
    <t>TUBE ENDOTRACHAEL, CUFFED, PREFORMED FOR NASAL USE, 7.0MM 1'S</t>
  </si>
  <si>
    <t>2940</t>
  </si>
  <si>
    <t>MONITORING SET, VENOUS PRESSURE (MD 88) 1'S</t>
  </si>
  <si>
    <t>2941</t>
  </si>
  <si>
    <t>COLLAR &amp; CUFF 50X10MM 4M ROLL 1'S</t>
  </si>
  <si>
    <t>2942</t>
  </si>
  <si>
    <t>CATHETER, URETHRAL, NELATON, PVC, 18F 1'S</t>
  </si>
  <si>
    <t>2943</t>
  </si>
  <si>
    <t>BAND PERSONAL IDENTIFICATION ADULT YELLOW 100'S</t>
  </si>
  <si>
    <t>2947</t>
  </si>
  <si>
    <t>BAND PERSONAL IDENTIFICATION ADULT PINK 100'S</t>
  </si>
  <si>
    <t>2948</t>
  </si>
  <si>
    <t>PAD SURGICAL ABSORBENT, STERILE, NON-WOVEN 100X200MM 100'S</t>
  </si>
  <si>
    <t>2950</t>
  </si>
  <si>
    <t>SUT POLYPROP 3/0 1/2TC 26MM 12'S</t>
  </si>
  <si>
    <t>2961</t>
  </si>
  <si>
    <t>SUT CHROMIC 0 3/8BP 64MM SOFT TISSUE 12'S</t>
  </si>
  <si>
    <t>2966</t>
  </si>
  <si>
    <t>SPIGOT PLASTIC AUTOCL.TAPERED  9MM (S315) 1'S</t>
  </si>
  <si>
    <t>2969</t>
  </si>
  <si>
    <t>TAMPON VAGINAL AUTOCLAV.75X30MM 100'S</t>
  </si>
  <si>
    <t>2979</t>
  </si>
  <si>
    <t>CATH.DOUBLE LUMEN 16G CERTOFIX DUO CVP 1'S</t>
  </si>
  <si>
    <t>2989</t>
  </si>
  <si>
    <t>PYRIDOSTIGMINE TABS 10MG 50'S</t>
  </si>
  <si>
    <t>2994</t>
  </si>
  <si>
    <t>(6) ERYTHROPOIETIN RECOMBINANT HUMAN 4000IU INJ 0.4ML PREFILL 1'S</t>
  </si>
  <si>
    <t>3005</t>
  </si>
  <si>
    <t>CITRIC ACID MONOHYDRATE CRYSTALS 500G 1'S</t>
  </si>
  <si>
    <t>3012</t>
  </si>
  <si>
    <t>SODIUM CITRATE POWDER 500G 1'S</t>
  </si>
  <si>
    <t>3013</t>
  </si>
  <si>
    <t>BUFFERED CREAM 500GM 1'S</t>
  </si>
  <si>
    <t>3016</t>
  </si>
  <si>
    <t>BANDAGE CAST P. O. P. SLAB  75X750MM 50 STRIPS</t>
  </si>
  <si>
    <t>3020</t>
  </si>
  <si>
    <t>LABELS RED 75MM X 30MM 10000'S</t>
  </si>
  <si>
    <t>3021</t>
  </si>
  <si>
    <t>LABELS WHITE 75MM X 50MM 10000'S</t>
  </si>
  <si>
    <t>3022</t>
  </si>
  <si>
    <t>SUT ABSORB, MULTIFIL/BRAIDED, SYNTHETIC, GAUZE 4/0, 3/8 CIRCLE, RC, LENGTH 45CM, NEEDLE SZ 16-19MM,TYPE: COATED, FOR CUTIC (3419RC) 12's</t>
  </si>
  <si>
    <t>3029</t>
  </si>
  <si>
    <t>MASK OXYGEN, REBREATHER WITH BAG, PAEDIATRIC 1'S</t>
  </si>
  <si>
    <t>3034</t>
  </si>
  <si>
    <t>TUBE ENDOTRACHEAL, CUFFED, PREFORMED FOR ORAL/NASAL USE, 4.5MM 1'S</t>
  </si>
  <si>
    <t>3036</t>
  </si>
  <si>
    <t>IMMUNOGLOBULIN, HUMAN, NORMAL 1G INJECTION 1'S</t>
  </si>
  <si>
    <t>3038</t>
  </si>
  <si>
    <t>DRAPE SURG INCISE ADH 400X600MM 20'S</t>
  </si>
  <si>
    <t>3047</t>
  </si>
  <si>
    <t>CATHETER, THORACIC, DRAINAGE WITH TROCAR 24F 1'S</t>
  </si>
  <si>
    <t>3052</t>
  </si>
  <si>
    <t>3055</t>
  </si>
  <si>
    <t>TUBE, STERILE, ROLL CONTINUOUS 100X200MM 1'S</t>
  </si>
  <si>
    <t>3056</t>
  </si>
  <si>
    <t>TUBE, STERILE, ROLL CONTINUOUS 150X200MM 1'S</t>
  </si>
  <si>
    <t>3057</t>
  </si>
  <si>
    <t>GLOVE, SURGICAL, STERILE, TYPE 1 (LATEX), POWDER FREE, SIZE 8, 50 PAIRS</t>
  </si>
  <si>
    <t>3060</t>
  </si>
  <si>
    <t>CATH.TRIPLE LUMEN 7FG 20CM CVC 1'S</t>
  </si>
  <si>
    <t>3063</t>
  </si>
  <si>
    <t>IPRATROPIUM UDV 0.25MG/2ML 60'S</t>
  </si>
  <si>
    <t>3078</t>
  </si>
  <si>
    <t>TUBE ENDOTRACHAEL, NON CUFF, PVC, PREFORMED FOR ORAL USE, 7.0MM 1'S</t>
  </si>
  <si>
    <t>3079</t>
  </si>
  <si>
    <t>TUBE ENDOTRACHAEL, NON CUFF, PVC, ORAL OR NASAL, 2.0MM 1'S</t>
  </si>
  <si>
    <t>3081</t>
  </si>
  <si>
    <t>TUBE ENDOTRACHAEL, NON CUFF, PVC, ORAL OR NASAL, 4.0MM 1'S</t>
  </si>
  <si>
    <t>3082</t>
  </si>
  <si>
    <t>TUBE ENDOTRACHAEL, NON CUFF, PVC, ORAL OR NASAL, 4.5MM 1'S</t>
  </si>
  <si>
    <t>3083</t>
  </si>
  <si>
    <t>TUBE ENDOTRACHAEL, NON CUFF, PVC, ORAL OR NASAL, 5.0MM 10'S</t>
  </si>
  <si>
    <t>3084</t>
  </si>
  <si>
    <t>TUBE ENDOTRACHAEL, NON CUFF, PVC, ORAL OR NASAL, 5.5MM 10'S</t>
  </si>
  <si>
    <t>3085</t>
  </si>
  <si>
    <t>TUBE ENDOTRACHAEL, NON CUFF, PVC, ORAL OR NASAL, 6.0MM 1'S</t>
  </si>
  <si>
    <t>3086</t>
  </si>
  <si>
    <t>ALBUMIN HUMAN, NORMAL SERUM 20%  50ML FOR INFUSION 1'S</t>
  </si>
  <si>
    <t>3093</t>
  </si>
  <si>
    <t>TUBE ENDOTRACHAEL, CUFFED, PREFORMED FOR NASAL USE, 7.5MM 1'S</t>
  </si>
  <si>
    <t>3095</t>
  </si>
  <si>
    <t>SUT CHROMIC 4/0 3/8RC 19MM 12'S</t>
  </si>
  <si>
    <t>3096</t>
  </si>
  <si>
    <t>ZOLEDRONIC ACID 4MG INJ 1'S</t>
  </si>
  <si>
    <t>3099</t>
  </si>
  <si>
    <t>SUT MONOSYN 1 1/2TP 120CM 65MM VIOLET (401-60) 12'S</t>
  </si>
  <si>
    <t>3101</t>
  </si>
  <si>
    <t>ZUCLOPENTHIXOL ACETATE INJ 50MG 1ML 1'S</t>
  </si>
  <si>
    <t>3102</t>
  </si>
  <si>
    <t>CATH.SINGLE LUMEN PEAD 20G 12.7CM CVC SE 1'S</t>
  </si>
  <si>
    <t>3103</t>
  </si>
  <si>
    <t>SUT CHROMIC 3/0 1/2TP 20MM 12'S</t>
  </si>
  <si>
    <t>3104</t>
  </si>
  <si>
    <t>SUT POLYEST COATED 2 1/2TP 40MM 75CM (MX69G) 12'S</t>
  </si>
  <si>
    <t>3106</t>
  </si>
  <si>
    <t>GLOVE, SURGICAL, STERILE, TYPE 1 (LATEX), POWDER FREE, SIZE 6.5, 50 PAIRS</t>
  </si>
  <si>
    <t>3114</t>
  </si>
  <si>
    <t>CLINDAMYCIN CAPS 150MG 100'S</t>
  </si>
  <si>
    <t>3117</t>
  </si>
  <si>
    <t>(5) HALOPERIDOL INJ 10MG/ML 2ML 1'S</t>
  </si>
  <si>
    <t>3123</t>
  </si>
  <si>
    <t>(10) DESFERRIOXAMINE MESYLATE 500MG POWDER FOR INJECTION 1'S</t>
  </si>
  <si>
    <t>3124</t>
  </si>
  <si>
    <t>METHYLPREDNISOLONE ACET 40MG/ML 2ML INJ 1'S</t>
  </si>
  <si>
    <t>3126</t>
  </si>
  <si>
    <t>COLLAGENASE CLOSTRID.PROT.OINT. 30G 1'S</t>
  </si>
  <si>
    <t>3139</t>
  </si>
  <si>
    <t>AMANTADINE CAPS 100MG 20'S</t>
  </si>
  <si>
    <t>3150</t>
  </si>
  <si>
    <t>ENALAPRIL TABS 5MG 28'S</t>
  </si>
  <si>
    <t>3153</t>
  </si>
  <si>
    <t>ENALAPRIL TABS 10MG 28'S</t>
  </si>
  <si>
    <t>3154</t>
  </si>
  <si>
    <t>ETHIONAMIDE TABS 250MG  250'S</t>
  </si>
  <si>
    <t>3156</t>
  </si>
  <si>
    <t>SUFENTANIL CITRATE 5MCG 2ML 1's</t>
  </si>
  <si>
    <t>3175</t>
  </si>
  <si>
    <t>FENOTEROL UDV 1.25MG/2ML 60'S</t>
  </si>
  <si>
    <t>3176</t>
  </si>
  <si>
    <t>SIMVASTATIN TABS 10MG 28'S</t>
  </si>
  <si>
    <t>3180</t>
  </si>
  <si>
    <t>HYOSCINE-N-BUTYLBROM 5MG/ML SYR 100ML 1'S</t>
  </si>
  <si>
    <t>3182</t>
  </si>
  <si>
    <t>SHIELD, EYE, PROTECTION, FULL FACE MASK 1's</t>
  </si>
  <si>
    <t>3192</t>
  </si>
  <si>
    <t>CIPROFLOXACIN 2MG/ML INJ 100ML (FOR IV INFUSION) 1'S</t>
  </si>
  <si>
    <t>3204</t>
  </si>
  <si>
    <t>(10) CO-TRIMOXAZOLE 480MG INJ 5ML 1'S</t>
  </si>
  <si>
    <t>3206</t>
  </si>
  <si>
    <t>IBUPROFEN TABS 200MG 84'S</t>
  </si>
  <si>
    <t>3214</t>
  </si>
  <si>
    <t>(10) HEPARIN SODIUM 1000IU/ML INJ 5ML 1'S</t>
  </si>
  <si>
    <t>3217</t>
  </si>
  <si>
    <t>(5) PHENYLEPHRINE INJ 10MG/ML 1ML 1'S</t>
  </si>
  <si>
    <t>3232</t>
  </si>
  <si>
    <t>(10) POTASSIUM PHOS.ANHYD. 1.09G&amp;1.05G/10ML 10ML 1'S</t>
  </si>
  <si>
    <t>3234</t>
  </si>
  <si>
    <t>CATH.DOUBLE LUMEN ADULT 7FR  CVC 1'S</t>
  </si>
  <si>
    <t>3236</t>
  </si>
  <si>
    <t>TOPIRAMATE TAB 50MG 60'S</t>
  </si>
  <si>
    <t>3237</t>
  </si>
  <si>
    <t>(10) VECURONIUM BROMIDE 4MG POWDER FOR INJ 2ML 1'S</t>
  </si>
  <si>
    <t>3239</t>
  </si>
  <si>
    <t>(20) WATER FOR INJ   20ML (PLASTIC) 1'S</t>
  </si>
  <si>
    <t>3242</t>
  </si>
  <si>
    <t>ACETIC ACID GLACIAL B.P. 500ML 1'S</t>
  </si>
  <si>
    <t>3247</t>
  </si>
  <si>
    <t>ALBENDAZOLE SUSP 100MG/5ML 20ML 1'S</t>
  </si>
  <si>
    <t>3249</t>
  </si>
  <si>
    <t>BENZOIN TINCTURE CO.BP  20ML 1'S</t>
  </si>
  <si>
    <t>3251</t>
  </si>
  <si>
    <t>ISOFLURANE LIQUID 100ML 1'S</t>
  </si>
  <si>
    <t>3261</t>
  </si>
  <si>
    <t>(10) HYALURONIDASE 1500IU POWDER FOR SOLUTION, AMPOULES 1's</t>
  </si>
  <si>
    <t>3264</t>
  </si>
  <si>
    <t>PARACETAMOL SYR 120MG/5ML  500ML</t>
  </si>
  <si>
    <t>3265</t>
  </si>
  <si>
    <t>CATH.UMBILICAL ARTERY SIZE 4</t>
  </si>
  <si>
    <t>3266</t>
  </si>
  <si>
    <t>POVIDONE IODINE SURGICAL SCRUB;0.7G-0.9G  1L 1'S</t>
  </si>
  <si>
    <t>3267</t>
  </si>
  <si>
    <t>PREDNISOLONE SYRUP 15MG/5ML 50ML 1'S</t>
  </si>
  <si>
    <t>3268</t>
  </si>
  <si>
    <t>FLUCLOXACILLIN CAPS 250MG 20'S</t>
  </si>
  <si>
    <t>3270</t>
  </si>
  <si>
    <t>ALFACALCIDOL CAPS 0.25MCG 30'S</t>
  </si>
  <si>
    <t>3274</t>
  </si>
  <si>
    <t>ALFACALCIDOL CAPS 1.0MCG 30'S</t>
  </si>
  <si>
    <t>3275</t>
  </si>
  <si>
    <t>ALLOPURINOL TABS 300MG 30'S</t>
  </si>
  <si>
    <t>3276</t>
  </si>
  <si>
    <t>DRESSING,WOUND,ABSORBENT CAVITY CIRCULAR 50MM 10'S</t>
  </si>
  <si>
    <t>3277</t>
  </si>
  <si>
    <t>AMIODARONE HCL TABS 200MG 30'S</t>
  </si>
  <si>
    <t>3278</t>
  </si>
  <si>
    <t>BEZAFIBRATE TABS 400MG 30'S</t>
  </si>
  <si>
    <t>3282</t>
  </si>
  <si>
    <t>CALCIFEROL TABS 50000IU 100'S</t>
  </si>
  <si>
    <t>3286</t>
  </si>
  <si>
    <t>CODEIENE PHOSPHATE TABS 30MG 100's</t>
  </si>
  <si>
    <t>3297</t>
  </si>
  <si>
    <t>DRESSING HYDROCOLLOID TRANSPARENT, SOD CARBOXYMETHYLCELLULOSE 10X10CM 10'S</t>
  </si>
  <si>
    <t>3299</t>
  </si>
  <si>
    <t>CYPROTERONE &amp; ETHINYLOEST.TABS 2MG/0.035MG 28'S</t>
  </si>
  <si>
    <t>3301</t>
  </si>
  <si>
    <t>FUROSEMIDE 500MG TABS 100'S</t>
  </si>
  <si>
    <t>3314</t>
  </si>
  <si>
    <t>AMOXYCILLIN CAPS 250MG 15'S</t>
  </si>
  <si>
    <t>3320</t>
  </si>
  <si>
    <t>(5) TRAMADOL HCL 100MG INJ 2ML 1'S</t>
  </si>
  <si>
    <t>3321</t>
  </si>
  <si>
    <t>INDICATOR, BIOLOGICAL FOR STEAM STERILIZATION 100'S</t>
  </si>
  <si>
    <t>3334</t>
  </si>
  <si>
    <t>DRESSING BURN FIRST AID, NON-ADHERENT, 20X20CM 1'S</t>
  </si>
  <si>
    <t>3336</t>
  </si>
  <si>
    <t>OXAZEPAM TABS 30MG 100'S</t>
  </si>
  <si>
    <t>3351</t>
  </si>
  <si>
    <t>TUBE ENDOTRACHAEL, CUFFED, PREFORMED FOR NASAL USE, 6.0MM 1'S</t>
  </si>
  <si>
    <t>3354</t>
  </si>
  <si>
    <t>TUBE ENDOTRACHAEL, NON CUFF, PVC, PREFORMED FOR ORAL USE, 6.5MM 1'S</t>
  </si>
  <si>
    <t>3360</t>
  </si>
  <si>
    <t>SUT CHROMIC 6/0 3/8SPAT 6.6MM (796G) 12'S</t>
  </si>
  <si>
    <t>3374</t>
  </si>
  <si>
    <t>SIMVASTATIN TABS 20MG 28'S</t>
  </si>
  <si>
    <t>3378</t>
  </si>
  <si>
    <t>TERIZIDONE CAPS 250MG 100'S</t>
  </si>
  <si>
    <t>3384</t>
  </si>
  <si>
    <t>DRESSING WOUND NON-ADHES SELF-ADHER TRANSP 180X100MM 50'S</t>
  </si>
  <si>
    <t>3404</t>
  </si>
  <si>
    <t>AQUEOUS CREAM 100G 1'S</t>
  </si>
  <si>
    <t>3409</t>
  </si>
  <si>
    <t>DISPERSAVE PLATE DI-ELECTRIC ADULT 100'S</t>
  </si>
  <si>
    <t>3412</t>
  </si>
  <si>
    <t>LANOLIN,LIQ.ANHYD.MINERAL OIL 3%;LUBRICANT OINT.3.5G 1'S</t>
  </si>
  <si>
    <t>3416</t>
  </si>
  <si>
    <t>POVIDONE IODINE CREAM 500G 1'S</t>
  </si>
  <si>
    <t>3419</t>
  </si>
  <si>
    <t>POVIDONE IODINE OINT 25G 1'S</t>
  </si>
  <si>
    <t>3420</t>
  </si>
  <si>
    <t>(10) AMIKACIN INJ 100MG/2ML 2ML 1'S</t>
  </si>
  <si>
    <t>3427</t>
  </si>
  <si>
    <t>(10) AMOXYCILLIN CLAVULAN INJ 1000MG/200MG 1'S</t>
  </si>
  <si>
    <t>3429</t>
  </si>
  <si>
    <t>AMOXYCILLIN CLAVULAN SUSP 125MG/31.25MG 100ML 1'S</t>
  </si>
  <si>
    <t>3430</t>
  </si>
  <si>
    <t>AMOXYCILLIN CLAVULAN TABS 250MG/125MG 15'S</t>
  </si>
  <si>
    <t>3431</t>
  </si>
  <si>
    <t>CEFAZOLIN INJ 500MG 1'S</t>
  </si>
  <si>
    <t>3434</t>
  </si>
  <si>
    <t>CEFTRIAXONE INJ 250MG 1'S</t>
  </si>
  <si>
    <t>3435</t>
  </si>
  <si>
    <t>CEPHALEXIN SUSP 250MG/5ML 100ML 1'S</t>
  </si>
  <si>
    <t>3438</t>
  </si>
  <si>
    <t>DANAZOL CAPS 100MG 60'S</t>
  </si>
  <si>
    <t>3440</t>
  </si>
  <si>
    <t>PHENOXYMETHYL PENICILLIN SUSP 250MG/5ML 100ML 1'S</t>
  </si>
  <si>
    <t>3444</t>
  </si>
  <si>
    <t>ACETYLCHOLINE 20MG MANNITOL  60MG FOR EYE IRRIGATION 12's</t>
  </si>
  <si>
    <t>3453</t>
  </si>
  <si>
    <t>CIPROFLOXACIN EAR DROPS 3MG/ML 1'S</t>
  </si>
  <si>
    <t>3454</t>
  </si>
  <si>
    <t>SUT NYLON 3/0 3/8RC 24MM 45CM CUTIC 12'S</t>
  </si>
  <si>
    <t>3463</t>
  </si>
  <si>
    <t>NEEDLE SPINAL 0.9X90MM (20G X 3.5") (LUMBAR PUNCTURE) 1'S</t>
  </si>
  <si>
    <t>3469</t>
  </si>
  <si>
    <t>NEEDLE SPINAL 0.9X50MM (20G X 2") (LUMBAR PUNCTURE) 1'S</t>
  </si>
  <si>
    <t>3470</t>
  </si>
  <si>
    <t>MANOMETER SET SPINAL TRAY + 3WAY STOPCOCK (4330BE) 1'S</t>
  </si>
  <si>
    <t>3471</t>
  </si>
  <si>
    <t>SYRINGE, THREE-PART, PLASTIC, LATEX FREE, TYPE 4, NORMINAL CAPACITY 50ML (EXTENDED TO 60ML) CATHETER TIP 1'S</t>
  </si>
  <si>
    <t>3475</t>
  </si>
  <si>
    <t>SUT POLYEST 2/0 1/2TP 26MM 75CM CARDIO 12'S</t>
  </si>
  <si>
    <t>3476</t>
  </si>
  <si>
    <t>SUT SILK 1 1/2TP 38MM 75CM 12'S</t>
  </si>
  <si>
    <t>3478</t>
  </si>
  <si>
    <t>ADMIN SET, WITH FIXED NEEDLE 18GX19MM, 20 DROPS/ML USE WITH MINI BAGS</t>
  </si>
  <si>
    <t>3516</t>
  </si>
  <si>
    <t>ADMIN.SET  60DRPS, CONTROL VOLUME ( BURETTROL 150ML ) ,NEEDLE Y SITE'S</t>
  </si>
  <si>
    <t>3519</t>
  </si>
  <si>
    <t>BAG BLOOD WARMING 1'S</t>
  </si>
  <si>
    <t>3520</t>
  </si>
  <si>
    <t>ADMIN SET BLOOD RECIPIENT Y-DIVISION WITH 3 ROLLER CLAMPS 1'S</t>
  </si>
  <si>
    <t>3523</t>
  </si>
  <si>
    <t>THREE WAY STOPCOCK WITH 50CM EXTENTIONTUBE 1'S</t>
  </si>
  <si>
    <t>3525</t>
  </si>
  <si>
    <t>RECONSTITUTION DEVICE 50'S</t>
  </si>
  <si>
    <t>3528</t>
  </si>
  <si>
    <t>CYSTO SET IRRIGATION FOR USE WITH 'UROMATIC'SYS. 1'S</t>
  </si>
  <si>
    <t>3529</t>
  </si>
  <si>
    <t>BAG REBREATH, LATEX FREE, TAPERED NECK + COLLAR, ID 22MM, 1 LITER 1'S</t>
  </si>
  <si>
    <t>3533</t>
  </si>
  <si>
    <t>BAG REBREATH, LATEX FREE, TAPERED NECK + COLLAR, ID 22MM, 2 LITER 1'S</t>
  </si>
  <si>
    <t>3534</t>
  </si>
  <si>
    <t>BAND PERSONAL IDENTIFICATION ADULT WHITE 100'S</t>
  </si>
  <si>
    <t>3535</t>
  </si>
  <si>
    <t>BAND PERSONAL IDENTIFICATION FOR PREMATURE AND NEONATE WHITE 100'S</t>
  </si>
  <si>
    <t>3536</t>
  </si>
  <si>
    <t>EPIDURAL PACK SYSTEM, CATHETER+ NEEDLE+ FILTER SIZE 16F 1'S</t>
  </si>
  <si>
    <t>3537</t>
  </si>
  <si>
    <t>MASK ANAESTHETIC BLACK 22MM SZ 2 (NC 380 1'S</t>
  </si>
  <si>
    <t>3540</t>
  </si>
  <si>
    <t>MASK ANAESTHETIC BLACK 22MM SZ 3 (NC 380 1'S</t>
  </si>
  <si>
    <t>3541</t>
  </si>
  <si>
    <t>MASK ANAESTHETIC CLEAR SZ 4 (NC 7497) AU 1'S</t>
  </si>
  <si>
    <t>3544</t>
  </si>
  <si>
    <t>MASK ANAESTHETIC CLEAR  SZ 5 (NC 7501) A 1'S</t>
  </si>
  <si>
    <t>3545</t>
  </si>
  <si>
    <t>TUBE, ENDOTRACHEAL, CUFF, LOW PRESSURE HIGH VOLUME, PVC, THERMOSENSITIVE ORAL/NASAL, 8MM, 10'S</t>
  </si>
  <si>
    <t>3550</t>
  </si>
  <si>
    <t>ACITRETIN CAPS 25MG 30'S</t>
  </si>
  <si>
    <t>3552</t>
  </si>
  <si>
    <t>CONTAINER OINTMENT,CLEAR,PVC WITH PRESS ON LID 50G 100'S</t>
  </si>
  <si>
    <t>3570</t>
  </si>
  <si>
    <t>DRESSING HYDROCOLLOID TRANSPARENT, SOD CARBOXYMETHYLCELLULOSE (GRANUFLEX EXTRA THIN)(S162W) 15X15CM 5'S</t>
  </si>
  <si>
    <t>3571</t>
  </si>
  <si>
    <t>CONTAINER OINTMENT PVC WITH SCREW ON LID 500G 1'S</t>
  </si>
  <si>
    <t>3572</t>
  </si>
  <si>
    <t>SHIELD EYE CARTELLA TYPE LEFT OPULET 100'S</t>
  </si>
  <si>
    <t>3586</t>
  </si>
  <si>
    <t>SHIELD EYE CARTELLA TYPE RIGHT OPULET 100'S</t>
  </si>
  <si>
    <t>3587</t>
  </si>
  <si>
    <t>TAPE, INDICATOR, ETHYLENE OXIDE GAS 12MMX50M 1's</t>
  </si>
  <si>
    <t>3589</t>
  </si>
  <si>
    <t>TAPE MASKING FOR HOSPITAL USE, CREPED, 24MMX50M 1'S</t>
  </si>
  <si>
    <t>3591</t>
  </si>
  <si>
    <t>SUT PLAIN 1 1/2TP 40MM 68CM URO 12'S</t>
  </si>
  <si>
    <t>3593</t>
  </si>
  <si>
    <t>BRUSH, NAIL, SURGICAL, STERILE, SINGLE USE 1'S</t>
  </si>
  <si>
    <t>3608</t>
  </si>
  <si>
    <t>BANDAGE CONFORMING KNITTED POLYESTER  50MMX4.5M  5197 12'S</t>
  </si>
  <si>
    <t>3625</t>
  </si>
  <si>
    <t>BANDAGE CONFORMING KNITTED POLYESTER 100MMX4.5M  5199 12'S</t>
  </si>
  <si>
    <t>3626</t>
  </si>
  <si>
    <t>BANDAGE TUBULAR ORTHOPAEDIC  80MMX25M STOCKINETTE 1'S</t>
  </si>
  <si>
    <t>3637</t>
  </si>
  <si>
    <t>COTTON, AUTOCLAVE, BUD DOUBLE TIPPED 100'S</t>
  </si>
  <si>
    <t>3638</t>
  </si>
  <si>
    <t>COTTON WOOL, ABSORBENT, FIRST GRADE, NON-INTERLEAVED, 50G ROLL 1's</t>
  </si>
  <si>
    <t>3640</t>
  </si>
  <si>
    <t>DRESSING BURN FIRST AID, NON-ADHERENT, 60X40CM 1'S</t>
  </si>
  <si>
    <t>3641</t>
  </si>
  <si>
    <t>DRESSING STD. FIRST AID 75X100MM;75MMX2M 100'S</t>
  </si>
  <si>
    <t>3644</t>
  </si>
  <si>
    <t>DRESSING STD. FIRST AID 150X200MM;100MMX4M 100'S</t>
  </si>
  <si>
    <t>3645</t>
  </si>
  <si>
    <t>DRESSING STD. FIRST AID 200X300MM;200X6.5M 1'S</t>
  </si>
  <si>
    <t>3646</t>
  </si>
  <si>
    <t>DRESSING TULLE GRAS + CHLORHEXIDINE 0.5% 100X400MM 10'S</t>
  </si>
  <si>
    <t>3647</t>
  </si>
  <si>
    <t>3648</t>
  </si>
  <si>
    <t>PAD EYE SURG.ADHESIVE OVAL; 83X56MM 20'S</t>
  </si>
  <si>
    <t>3649</t>
  </si>
  <si>
    <t>GAUZE PLUGGING COTTON ABS X-RAY 38X700MM 12PLY 100'S</t>
  </si>
  <si>
    <t>3651</t>
  </si>
  <si>
    <t>GAUZE RIBBON ABS COTTON 12MMX10M (4680)AUTOCLAVE 10'S</t>
  </si>
  <si>
    <t>3652</t>
  </si>
  <si>
    <t>SPONGE GELATIN ABS HAEMOSTATIC 70X50X10MM 20  'S</t>
  </si>
  <si>
    <t>3654</t>
  </si>
  <si>
    <t>SPONGETTE TRIANGULAR WITH PLIABLE HANDLE 10'S</t>
  </si>
  <si>
    <t>3655</t>
  </si>
  <si>
    <t>SUPPORT SCROTAL SUSPENSORY MEDIUM 1'S</t>
  </si>
  <si>
    <t>3656</t>
  </si>
  <si>
    <t>SUPPORT SCROTAL SUSPENSORY LARGE 1'S</t>
  </si>
  <si>
    <t>3657</t>
  </si>
  <si>
    <t>SWABS CLEANSING 30MM 100'S</t>
  </si>
  <si>
    <t>3660</t>
  </si>
  <si>
    <t>DRAPE SURG INCISE ADH  900X450MM 10'S</t>
  </si>
  <si>
    <t>3662</t>
  </si>
  <si>
    <t>DRAPE SURG INCISE ADH 600X350MM 1'S</t>
  </si>
  <si>
    <t>3663</t>
  </si>
  <si>
    <t>DRAPE SURG ADH PATCH WITH CIRCLE APERTURE 400X400MM 1's</t>
  </si>
  <si>
    <t>3664</t>
  </si>
  <si>
    <t>DRAPE SURG ADH PATCH WITH OVAL APERTURE 800X1300MM 10'S</t>
  </si>
  <si>
    <t>3665</t>
  </si>
  <si>
    <t>DRAPE SURG ADH U-SLOT APERTURE 1200X1300MM 1'S</t>
  </si>
  <si>
    <t>3667</t>
  </si>
  <si>
    <t>DRESSING WOUND ADH TRANS 100X120MM 50'S</t>
  </si>
  <si>
    <t>3668</t>
  </si>
  <si>
    <t>DRESSING POST-OP/WOUND 83X 60MM 1'S</t>
  </si>
  <si>
    <t>3669</t>
  </si>
  <si>
    <t>DRESSING POST-OP/WOUND 83X415MM 25'S</t>
  </si>
  <si>
    <t>3670</t>
  </si>
  <si>
    <t>ZIDOVUDINE SYR 50MG/5ML 200ML 1'S</t>
  </si>
  <si>
    <t>3672</t>
  </si>
  <si>
    <t>(10) TUBERCULIN PPD, LIQUID, TEST 2TU/0.1ML 1.5ML VIAL (MANTOUX) 1's</t>
  </si>
  <si>
    <t>3678</t>
  </si>
  <si>
    <t>(10) VACCINE HEPATITIS B ADULT S/DOSE 1'S</t>
  </si>
  <si>
    <t>3680</t>
  </si>
  <si>
    <t>TUBE ENDOTRACHAEL, NON CUFFED, PREFORMED FOR NASAL USE, 4.5MM 1'S</t>
  </si>
  <si>
    <t>3695</t>
  </si>
  <si>
    <t>TUBE ENDOTRACHAEL, NON CUFFED, PREFORMED FOR NASAL USE, 5.0MM 1'S</t>
  </si>
  <si>
    <t>3696</t>
  </si>
  <si>
    <t>TUBE ENDOTRACHAEL, NON CUFF, PVC, PREFORMED FOR ORAL USE, 4.5MM 1'S</t>
  </si>
  <si>
    <t>3697</t>
  </si>
  <si>
    <t>TUBE ENDOTRACHAEL, NON CUFF, PVC, PREFORMED FOR ORAL USE, 5.0MM 1'S</t>
  </si>
  <si>
    <t>3698</t>
  </si>
  <si>
    <t>TUBE ENDOTRACHAEL, NON CUFF, PVC, PREFORMED FOR ORAL USE, 5.5MM 1'S</t>
  </si>
  <si>
    <t>3699</t>
  </si>
  <si>
    <t>TUBE ENDOTRACHAEL, NON CUFF, PVC, PREFORMED FOR ORAL USE, 6.0MM 1'S</t>
  </si>
  <si>
    <t>3700</t>
  </si>
  <si>
    <t>LARYNGEAL MASK AIRWAY DEVICE, ORO-LARYNGEAL TYPE, REUSABLE, AUTOCLAVABLE, SIZE 001 1'S</t>
  </si>
  <si>
    <t>3701</t>
  </si>
  <si>
    <t>LARYNGEAL MASK AIRWAY DEVICE, ORO-LARYNGEAL TYPE, REUSABLE, AUTOCLAVABLE, SIZE 002 1'S</t>
  </si>
  <si>
    <t>3702</t>
  </si>
  <si>
    <t>POUCH 2 PIECE SENSURA, 50MM, UROSTOMY TRANSP (COLOPLAST 118450) 30'S</t>
  </si>
  <si>
    <t>3703</t>
  </si>
  <si>
    <t>PASTE KARAYA;  12 (7910); SEAL DRAINABLE 1'S</t>
  </si>
  <si>
    <t>3709</t>
  </si>
  <si>
    <t>LAMIVUDINE ORAL SOLN.10MG/ML 240ML 1'S</t>
  </si>
  <si>
    <t>3711</t>
  </si>
  <si>
    <t>FRAME, CARRIER FOR DRAINAGE BAG,HOOK-ON TYPE/FREE STANDING 1'S</t>
  </si>
  <si>
    <t>3712</t>
  </si>
  <si>
    <t>BAG, URINE, SAMPLE COLLECTION, PAEDIATRIC, 55X150MM MALE/FEMALE 1'S</t>
  </si>
  <si>
    <t>3713</t>
  </si>
  <si>
    <t>CATHETER,URETERIC, 3F, OLIVE TIP  WITH 2 EYES 1'S</t>
  </si>
  <si>
    <t>3720</t>
  </si>
  <si>
    <t>CATHETER,URETERIC, 4F, OLIVE TIP  WITH 2 EYES 1'S</t>
  </si>
  <si>
    <t>3721</t>
  </si>
  <si>
    <t>CATHETER,URETERIC, 5F, OLIVE TIP  WITH 2 EYES 1'S</t>
  </si>
  <si>
    <t>3722</t>
  </si>
  <si>
    <t>CATHETER, URETHRAL, FOLEY 2WAY, SILICONE,ELASTOMER COATED LATEX, 12F, 5ML BALLOON 1'S</t>
  </si>
  <si>
    <t>3731</t>
  </si>
  <si>
    <t>CATHETER, URETHRAL, FOLEY 2WAY, SILICONE,ELASTOMER COATED LATEX, 14F, 5ML BALLOON 1'S</t>
  </si>
  <si>
    <t>3732</t>
  </si>
  <si>
    <t>CATHETER, URETHRAL, FOLEY 2WAY, SILICONE,ELASTOMER COATED LATEX, 16F, 5ML BALLOON 1'S</t>
  </si>
  <si>
    <t>3733</t>
  </si>
  <si>
    <t>CATHETER, URETHRAL, FOLEY 2WAY, SILICONE, ELASTOMER COATED, LATEX, 18F, 30ML BALLOON 1'S</t>
  </si>
  <si>
    <t>3738</t>
  </si>
  <si>
    <t>CATHETER ,URETHRAL, FOLEY 2WAY, SILICONE, ELASTOMER COATED, LATEX, 20F, 30ML BALLOON 1'S</t>
  </si>
  <si>
    <t>3739</t>
  </si>
  <si>
    <t>CATHETER, URETHRAL, FOLEY 2WAY, SILICONE, ELASTOMER COATED, LATEX, 22F, 30ML BALLOON 1'S</t>
  </si>
  <si>
    <t>3740</t>
  </si>
  <si>
    <t>CATHETER, URETHRAL, FOLEY 2WAY, SILICONE, ELASTOMER COATED, LATEX, 24F, 30ML BALLOON 1'S</t>
  </si>
  <si>
    <t>3741</t>
  </si>
  <si>
    <t>CATHETER, URETHRAL, FOLEY 2WAY, SILICONE, ELASTOMER COATED, LATEX, 26F, 30ML BALLOON 1'S</t>
  </si>
  <si>
    <t>3742</t>
  </si>
  <si>
    <t>CATHETER ,URETHRAL, FOLEY 2WAY, SILICONE, ELASTOMER COATED, LATEX, 28F, 30ML BALLOON 1'S</t>
  </si>
  <si>
    <t>3743</t>
  </si>
  <si>
    <t>CATHETER, URETHRAL, FOLEY 2WAY, SILICONE,ELASTOMER COATED LATEX, 18F, 5ML BALLOON 1'S</t>
  </si>
  <si>
    <t>3747</t>
  </si>
  <si>
    <t>CATHETER, URETHRAL, FOLEY 2WAY, SILICONE,ELASTOMER COATED LATEX, 20F, 5ML BALLOON 1'S</t>
  </si>
  <si>
    <t>3748</t>
  </si>
  <si>
    <t>CATHETER, URETHRAL, FOLEY 2WAY, SILICONE, ELASTOMER COATED, LATEX, 16F, 30ML BALLOON 1'S</t>
  </si>
  <si>
    <t>3752</t>
  </si>
  <si>
    <t>SHEATH, INCONTINENCE, LATEX FREE, EXTRA LARGE, 40MM 1'S</t>
  </si>
  <si>
    <t>3765</t>
  </si>
  <si>
    <t>TUBE DRAIN. PENROSE LATEX 300X25MM (SURG.STERILE) 1'S</t>
  </si>
  <si>
    <t>3779</t>
  </si>
  <si>
    <t>TUBE FLATUS, PVC, 28F 500MM 1'S</t>
  </si>
  <si>
    <t>3781</t>
  </si>
  <si>
    <t>TUBE STOMACH, WASHOUT, 28F, 800MM 1'S</t>
  </si>
  <si>
    <t>3783</t>
  </si>
  <si>
    <t>TUBE SUCTION,YANKAUER SUMP TIP WITHOUT CONTROL 1'S</t>
  </si>
  <si>
    <t>3787</t>
  </si>
  <si>
    <t>TUBING, FUNNEL TYPE, CLEAR FOR SUCTION,.SIZE 5MMX30M, BUBBLE EVERY 900MM 1'S</t>
  </si>
  <si>
    <t>3790</t>
  </si>
  <si>
    <t>TUBING, FUNNEL TYPE, CLEAR FOR SUCTION,.SIZE 7MMX30M, BUBBLE EVERY 900MM 1'S</t>
  </si>
  <si>
    <t>3791</t>
  </si>
  <si>
    <t>DRAINAGE SYSTEM, CHEST,  UNDERWATER, PAEDIATRIC, KIT 1'S</t>
  </si>
  <si>
    <t>3796</t>
  </si>
  <si>
    <t>TUBING, SILICONE,  AUTOCLAV, SIZE ID 5.0MM,  OD 10.0MM, 15M 1'S</t>
  </si>
  <si>
    <t>3799</t>
  </si>
  <si>
    <t>TUBING, SILICONE,  AUTOCLAV, SIZE ID 8.0MM,  OD 11.0MM, 15M 1'S</t>
  </si>
  <si>
    <t>3800</t>
  </si>
  <si>
    <t>CICLOSPORIN 25MG CAPS 50'S</t>
  </si>
  <si>
    <t>3809</t>
  </si>
  <si>
    <t>CICLOSPORIN 100MG CAPS 50'S</t>
  </si>
  <si>
    <t>3810</t>
  </si>
  <si>
    <t>CHLORAMPHENICOL &amp; DEXAMETHASONE EYE DROPS 5ML 1'S</t>
  </si>
  <si>
    <t>3813</t>
  </si>
  <si>
    <t>SUT CHROMIC 6/0 1/4C.SPATULA 8.73MM 45CM 12'S</t>
  </si>
  <si>
    <t>3817</t>
  </si>
  <si>
    <t>SUT CHROMIC 5/0 1/4C.SPATULA 8.73MM 45CM 12'S</t>
  </si>
  <si>
    <t>3818</t>
  </si>
  <si>
    <t>SUT CHROMIC 1 1/2TP 45MM 75CM 12'S</t>
  </si>
  <si>
    <t>3819</t>
  </si>
  <si>
    <t>SUT NYLON 2/0 3/8RC 39MM 75CM 12'S</t>
  </si>
  <si>
    <t>3827</t>
  </si>
  <si>
    <t>SUT NYLON 3/0 3/8CC 80MM 100CM 12'S</t>
  </si>
  <si>
    <t>3829</t>
  </si>
  <si>
    <t>SUT NYLON 3/0 3/8CC 20MM 45CM 12'S</t>
  </si>
  <si>
    <t>3832</t>
  </si>
  <si>
    <t>SUT POLYPROP 4/0 1/2TF 25MM 12'S</t>
  </si>
  <si>
    <t>3833</t>
  </si>
  <si>
    <t>SUT POLYPROP 2/0 1/2TP 26MM 75CM 12'S</t>
  </si>
  <si>
    <t>3834</t>
  </si>
  <si>
    <t>SUT POLYEST 1 1/2TAPER POINT SUTURE LENGTH 75CM NEEDLE 12'S</t>
  </si>
  <si>
    <t>3840</t>
  </si>
  <si>
    <t>SUT POLYEST COATED 5 1/2TC 40MM (MB668) 12'S</t>
  </si>
  <si>
    <t>3841</t>
  </si>
  <si>
    <t>SUT PLAIN 1 1/2TP 30MM 12'S</t>
  </si>
  <si>
    <t>3843</t>
  </si>
  <si>
    <t>SUT SILK 0 1/2TP 30MM 75CM (W334) 12'S</t>
  </si>
  <si>
    <t>3846</t>
  </si>
  <si>
    <t>LIGATURE ABSORB, MULTIFIL/BRAIDED, SYNTHETIC CATGUT, GAUZE 2/0, LENGTH 135-150CM, TYPE COATED, VIOLET (VM486) 12'S</t>
  </si>
  <si>
    <t>3848</t>
  </si>
  <si>
    <t>SUT ABSORB, MULTIFIL/BRAIDED, SYNTHETIC, GAUZE 2/0, 3/8 CIRCLE, RC, LENGTH 67-70CM, NEEDLE SZ 24MM,TYPE: COATED, FOR CUTIC (3224RC) 12's</t>
  </si>
  <si>
    <t>3852</t>
  </si>
  <si>
    <t>SUT ABSORB, MULTIFIL/BRAIDED, SYNTHETIC, GAUZE 3/0, 3/8 CIRCLE, RC, LENGTH 70CM, NEEDLE SZ 24MM, FOR PLAST CHEVRON STRIPES (Q3324SG-U) 12's</t>
  </si>
  <si>
    <t>3854</t>
  </si>
  <si>
    <t>SUT MONOSYN 2/0 1/2TP 26MM VIOLET 12'S</t>
  </si>
  <si>
    <t>3858</t>
  </si>
  <si>
    <t>SUT MONOSYN 3/0 3/8RC 24MM CLEAR 12'S</t>
  </si>
  <si>
    <t>3862</t>
  </si>
  <si>
    <t>CATH.UMBILICAL ARTERY 40CM STERILE 5FG</t>
  </si>
  <si>
    <t>3870</t>
  </si>
  <si>
    <t>INHALER DEVICE (SPACER) WITH MASK - NEONATES 1'S</t>
  </si>
  <si>
    <t>3878</t>
  </si>
  <si>
    <t>STRIPS SKIN CLOSURE, NON-ALLERGENIC 3X75MM 1'S</t>
  </si>
  <si>
    <t>3882</t>
  </si>
  <si>
    <t>DRESSING BURN ABS.GAUZE TYPE 1;225X225MM 16PLY 100'S</t>
  </si>
  <si>
    <t>3883</t>
  </si>
  <si>
    <t>BANDAGE RETENTION TUBULAR ELASTIC SZ 6  10M  75MM 1'S</t>
  </si>
  <si>
    <t>3884</t>
  </si>
  <si>
    <t>3885</t>
  </si>
  <si>
    <t>DRAPE SURG ADH PATCH WITH OVAL APENTURE 230X450MM 10'S</t>
  </si>
  <si>
    <t>3886</t>
  </si>
  <si>
    <t>MASK OXYGEN DILUTER 28% ADULT 1'S</t>
  </si>
  <si>
    <t>3907</t>
  </si>
  <si>
    <t>MASK OXYGEN DILUTER 35% ADULT 1'S</t>
  </si>
  <si>
    <t>3908</t>
  </si>
  <si>
    <t>MASK OXYGEN DILUTER 40% ADULT 1'S</t>
  </si>
  <si>
    <t>3909</t>
  </si>
  <si>
    <t>MASK OXYGEN DILUTER 24% PAED 1'S</t>
  </si>
  <si>
    <t>3910</t>
  </si>
  <si>
    <t>MASK OXYGEN DILUTER 40% PAED 1'S</t>
  </si>
  <si>
    <t>3911</t>
  </si>
  <si>
    <t>INHALER DEVICE, SPACER WITH MASK ADULT DEVICE (AEROCHAMBER)</t>
  </si>
  <si>
    <t>3914</t>
  </si>
  <si>
    <t>ACETIC ACID EAR DROPS 2% IN ALCOHOL 10ML 1'S</t>
  </si>
  <si>
    <t>3917</t>
  </si>
  <si>
    <t>TAILPIECE W/NUT (STD DISS OXYGEN FLOWMET 1'S</t>
  </si>
  <si>
    <t>3918</t>
  </si>
  <si>
    <t>NECK,FLANGE,ADJUST,ADULT,HYPERFLEX TRACHE 7MM, 110-140MM 10'S</t>
  </si>
  <si>
    <t>3920</t>
  </si>
  <si>
    <t>NECK,FLANGE,ADJUS,ADULT,HYPERFLEX TRACH TUBE 9MM, 110-140MM 1'S</t>
  </si>
  <si>
    <t>3921</t>
  </si>
  <si>
    <t>TUBE TRACHEOSTOMY, CUFF, PVC, THERM/SIL.,15MM, ID.10.0MM 1'S</t>
  </si>
  <si>
    <t>3922</t>
  </si>
  <si>
    <t>MASK OXYGEN ADULT.TRACH + COLLAR 35% (DR 1'S</t>
  </si>
  <si>
    <t>3935</t>
  </si>
  <si>
    <t>MUPIROCIN 2% TOPICAL OINT 15G 1'S</t>
  </si>
  <si>
    <t>3938</t>
  </si>
  <si>
    <t>SPONGE,SURGICAL,POLYVINYL ALCOHOL-FORMALDEHYDE TYPE, X-RAY DETECT, NASAL TAMPON80MM 10'S</t>
  </si>
  <si>
    <t>3940</t>
  </si>
  <si>
    <t>TUBE, ENDOTRACHEAL, CUFF, LOW PRESSURE HIGH VOLUME, PVC, THERMOSENSITIVE ORAL/NASAL, 7MM, 10'S</t>
  </si>
  <si>
    <t>3947</t>
  </si>
  <si>
    <t>TUBE ENDOTRACHEAL, CUFFED, ORAL/NASAL REINFORCED, 7.5MM 10'S</t>
  </si>
  <si>
    <t>3948</t>
  </si>
  <si>
    <t>NECK,FLANGE, ADJUSTABLE, ADULT, HYPERFLEX TRACHAESTOMY TUBE, 8.0MM, LENGTH 110-140MM 1'S</t>
  </si>
  <si>
    <t>3950</t>
  </si>
  <si>
    <t>LARYNGEAL MASK AIRWAY DEVICE, ORO-LARYNGEAL TYPE, REUSABLE, AUTOCLAVABLE, SIZE 003 1'S</t>
  </si>
  <si>
    <t>3957</t>
  </si>
  <si>
    <t>SYRINGE IRRIGATION, BULBEX TYPE STERILE 60ML 25'S</t>
  </si>
  <si>
    <t>3970</t>
  </si>
  <si>
    <t>ELECTRO SURGICAL BLADE, WITH HANDLE 1'S</t>
  </si>
  <si>
    <t>3971</t>
  </si>
  <si>
    <t>ELECTRO SURGICAL LEAD, FOR DISSECTING FO 1'S</t>
  </si>
  <si>
    <t>3972</t>
  </si>
  <si>
    <t>IBUPROFEN TABS 200MG 15'S</t>
  </si>
  <si>
    <t>3975</t>
  </si>
  <si>
    <t>CO-TRIMOXAZOLE TABS 480MG 100'S</t>
  </si>
  <si>
    <t>3977</t>
  </si>
  <si>
    <t>NICOTINAMIDE TABS 100MG 28'S</t>
  </si>
  <si>
    <t>3979</t>
  </si>
  <si>
    <t>CEFEPIME INJ 1G 1'S</t>
  </si>
  <si>
    <t>3980</t>
  </si>
  <si>
    <t>AMITRIPTYLINE HCL TABS 25MG 84'S</t>
  </si>
  <si>
    <t>3982</t>
  </si>
  <si>
    <t>AMITRIPTYLINE HCL TABS 25MG 28'S</t>
  </si>
  <si>
    <t>3984</t>
  </si>
  <si>
    <t>(10) AMOXYCILLIN CLAVULAN INJ 500MG/100MG 1'S</t>
  </si>
  <si>
    <t>3987</t>
  </si>
  <si>
    <t>PERMETHRIN 1% SHAMPOO 56G 1'S</t>
  </si>
  <si>
    <t>3991</t>
  </si>
  <si>
    <t>TEST RHESUS FACTOR 50'S</t>
  </si>
  <si>
    <t>3993</t>
  </si>
  <si>
    <t>SEVOFLURANE 250ML 1'S</t>
  </si>
  <si>
    <t>3994</t>
  </si>
  <si>
    <t>LAMOTRIGINE TABS 100MG 56'S</t>
  </si>
  <si>
    <t>4001</t>
  </si>
  <si>
    <t>SUPPORT SCROTAL SUSPENSORY SMALL 1'S</t>
  </si>
  <si>
    <t>4003</t>
  </si>
  <si>
    <t>MISOPROSTOL TABS 200MCG 60'S</t>
  </si>
  <si>
    <t>4007</t>
  </si>
  <si>
    <t>SPLINTS FINGER 19MM ALLUMINIUM 10'S</t>
  </si>
  <si>
    <t>4015</t>
  </si>
  <si>
    <t>GLOVE, SURGICAL, STERILE, TYPE 1 (LATEX), POWDER FREE, SIZE 7, 50 PAIRS</t>
  </si>
  <si>
    <t>4016</t>
  </si>
  <si>
    <t>GLOVE, SURGICAL, STERILE, TYPE 1 (LATEX), POWDER FREE, SIZE 7.5, 50 PAIRS</t>
  </si>
  <si>
    <t>4017</t>
  </si>
  <si>
    <t>GLOVE, SURGICAL, STERILE, TYPE 1 (LATEX), POWDER FREE, SIZE 8.5, 50 PAIRS</t>
  </si>
  <si>
    <t>5236</t>
  </si>
  <si>
    <t>SET,EXTENSION,MINIVOLUME WITH T-CONNECTOR NEONATES 12CM 1'S</t>
  </si>
  <si>
    <t>5237</t>
  </si>
  <si>
    <t>CANNULA, NASAL, FOR LOW FLOW OXYGEN, NEONATAL 1'S</t>
  </si>
  <si>
    <t>5238</t>
  </si>
  <si>
    <t>VERAPAMIL HCL 240MG CONTROLLED RELEASE TAB  28'S</t>
  </si>
  <si>
    <t>5256</t>
  </si>
  <si>
    <t>CLAMP,PERITONEAL DIALSIS CAPS 1'S</t>
  </si>
  <si>
    <t>5265</t>
  </si>
  <si>
    <t>(10) ENOXAPARIN 40MG INJ/0.4ML, PREFILLED SYRINGE 1'S</t>
  </si>
  <si>
    <t>5266</t>
  </si>
  <si>
    <t>CHLORHEXIDINE GLUCONATE 0.05% IN WATER SOLUTION 100ML</t>
  </si>
  <si>
    <t>5275</t>
  </si>
  <si>
    <t>CHLORHEXIDINE GLUCONATE  0.5% IN  ALCOHOL 70% (SKIN DISINFECTANT-RED) 500ML 1'S</t>
  </si>
  <si>
    <t>5276</t>
  </si>
  <si>
    <t>EFAVIRENZ 200MG CAPS 84's</t>
  </si>
  <si>
    <t>5291</t>
  </si>
  <si>
    <t>ABACAVIR SOL 20MG/ML  240ML 1'S</t>
  </si>
  <si>
    <t>5293</t>
  </si>
  <si>
    <t>ZIDOVUDINE CAPS 100MG 100'S</t>
  </si>
  <si>
    <t>5303</t>
  </si>
  <si>
    <t>AIRWAYS, PHARYNGEAL, SIZE 5, 100MM 1'S</t>
  </si>
  <si>
    <t>5305</t>
  </si>
  <si>
    <t>(5) GANCICLOVIR INJECTION 500MG/10ML VIAL FOR I.V 1'S</t>
  </si>
  <si>
    <t>5306</t>
  </si>
  <si>
    <t>(5) LOPINAVIR/RITONAVIR 80/20MG SYRUP 60ML 1'S</t>
  </si>
  <si>
    <t>5315</t>
  </si>
  <si>
    <t>RISPERIDONE 0,5MG TABLETS 30'S</t>
  </si>
  <si>
    <t>5318</t>
  </si>
  <si>
    <t>SUT POLYEST COATED 3/0 1/2TC 17.4MM (X936) 12'S</t>
  </si>
  <si>
    <t>5322</t>
  </si>
  <si>
    <t>(50) BENZATHINE PENICILLIN 1.2MU VIALS 1'S</t>
  </si>
  <si>
    <t>5324</t>
  </si>
  <si>
    <t>(5) LABETALOL HCL 5MG/ML INJ 20ML 1'S</t>
  </si>
  <si>
    <t>5327</t>
  </si>
  <si>
    <t>(10) NALOXONE HCL 0.02MG/ML INJ 2ML 1'S</t>
  </si>
  <si>
    <t>5328</t>
  </si>
  <si>
    <t>(10) OXYTOCIN 5IU/1ML 1'S</t>
  </si>
  <si>
    <t>5330</t>
  </si>
  <si>
    <t>VITAMIN, MULTIPLE ORAL DROPS 25ML 1'S</t>
  </si>
  <si>
    <t>5332</t>
  </si>
  <si>
    <t>CETIRIZINE DIHYDROCHLORIDE 10MG 30'S</t>
  </si>
  <si>
    <t>5333</t>
  </si>
  <si>
    <t>SUN SCREEN CREAM SPF 30 150ML 1'S</t>
  </si>
  <si>
    <t>5337</t>
  </si>
  <si>
    <t>(5) OCTREOTIDE 0.1MG/1ML INJ 1ML 1'S</t>
  </si>
  <si>
    <t>5341</t>
  </si>
  <si>
    <t>LAMOTRIGINE DISP TABS 5MG 100'S</t>
  </si>
  <si>
    <t>5343</t>
  </si>
  <si>
    <t>ATORVASTATIN 20MG TABS 30'S</t>
  </si>
  <si>
    <t>5353</t>
  </si>
  <si>
    <t>BIOPLASMA FDP 200ML 1'S</t>
  </si>
  <si>
    <t>5361</t>
  </si>
  <si>
    <t>BIOPLASMA FDP 50ML 1'S</t>
  </si>
  <si>
    <t>5362</t>
  </si>
  <si>
    <t>DRESSING WOUND ABS NON-ADHERENT WITH ADHESIVE BORDER 15X15CM 100'S</t>
  </si>
  <si>
    <t>5363</t>
  </si>
  <si>
    <t>GLOVE EXAMINATION,STERILE, ELBOW (EXTENDED) LENGTH, LATEX,SIZE LARGE 25'S</t>
  </si>
  <si>
    <t>5364</t>
  </si>
  <si>
    <t>BAND PERSONAL IDENTIFICATION CHILDREN YELLOW 100'S</t>
  </si>
  <si>
    <t>5367</t>
  </si>
  <si>
    <t>DISTILLED WATER 5L (FOR MEDICINAL USE) 1'S</t>
  </si>
  <si>
    <t>5369</t>
  </si>
  <si>
    <t>AZITHROMYCIN 500MG 2 TABLETS</t>
  </si>
  <si>
    <t>5376</t>
  </si>
  <si>
    <t>PAPER, STERILIZATION, CREPE WHITE, 1000X1400MM, 100'S" PACK  INDIVIDUALLY"</t>
  </si>
  <si>
    <t>5382</t>
  </si>
  <si>
    <t>GLOVE, SURGICAL, STERILE, TYPE 2 (LATEX FREE), POWDER FREE, SIZE 8, 50 PAIRS</t>
  </si>
  <si>
    <t>5399</t>
  </si>
  <si>
    <t>GLOVE, SURGICAL, STERILE, TYPE 2 (LATEX FREE), POWDER FREE, SIZE 7.5, 50 PAIRS</t>
  </si>
  <si>
    <t>5400</t>
  </si>
  <si>
    <t>GLOVE, SURGICAL, STERILE, TYPE 2 (LATEX FREE), POWDER FREE, SIZE 7, 50 PAIRS</t>
  </si>
  <si>
    <t>5403</t>
  </si>
  <si>
    <t>GLOVE, SURGICAL, STERILE, TYPE 2 (LATEX FREE), POWDER FREE, SIZE 6.5, 50 PAIRS</t>
  </si>
  <si>
    <t>5404</t>
  </si>
  <si>
    <t>CO-TRIMOXAZOLE TABS 480MG 56'S</t>
  </si>
  <si>
    <t>5408</t>
  </si>
  <si>
    <t>BIMATOPROST0.3MG/ML EYE DROPS 3ML 1'S</t>
  </si>
  <si>
    <t>5410</t>
  </si>
  <si>
    <t>ACYCLOVIR SOLUTION 200MG/5ML 125ML 1'S</t>
  </si>
  <si>
    <t>5415</t>
  </si>
  <si>
    <t>ASPIRIN TABS 300MG 14'S (SCORED/SOLUBLE)</t>
  </si>
  <si>
    <t>5424</t>
  </si>
  <si>
    <t>CYCLIZINE HCI 50MG TABLET 10'S</t>
  </si>
  <si>
    <t>5425</t>
  </si>
  <si>
    <t>CHLORPHENIRAMINE 4MG TAB 30'S</t>
  </si>
  <si>
    <t>5426</t>
  </si>
  <si>
    <t>DIGOXIN TABS 0.25MG 14'S</t>
  </si>
  <si>
    <t>5428</t>
  </si>
  <si>
    <t>FUROSEMIDE 40MG TABS 56'S</t>
  </si>
  <si>
    <t>5429</t>
  </si>
  <si>
    <t>FUROSEMIDE 40MG TABS 84'S</t>
  </si>
  <si>
    <t>5430</t>
  </si>
  <si>
    <t>HYOSCINE-N-BUTYLBROMIDE 10MG TABS 10'S</t>
  </si>
  <si>
    <t>5432</t>
  </si>
  <si>
    <t>HALOPERIDOL TABS 5MG 56'S</t>
  </si>
  <si>
    <t>5434</t>
  </si>
  <si>
    <t>METFORMIN HCL TABS 850MG 56'S</t>
  </si>
  <si>
    <t>5435</t>
  </si>
  <si>
    <t>METFORMIN HCL TABS 850MG 84'S</t>
  </si>
  <si>
    <t>5436</t>
  </si>
  <si>
    <t>METOCLOPRAMIDE TABS 10MG 10'S</t>
  </si>
  <si>
    <t>5437</t>
  </si>
  <si>
    <t>ORPHENADRINE HCL TABS 50MG 56'S</t>
  </si>
  <si>
    <t>5438</t>
  </si>
  <si>
    <t>ORPHENADRINE HCL TABS 50MG 84'S</t>
  </si>
  <si>
    <t>5439</t>
  </si>
  <si>
    <t>PROPRANOLOL HCL 10MG TABS  84'S</t>
  </si>
  <si>
    <t>5440</t>
  </si>
  <si>
    <t>PROPRANOLOL HCL TABS 40MG 56'S</t>
  </si>
  <si>
    <t>5441</t>
  </si>
  <si>
    <t>PROPRANOLOL HCL TABS 40MG 84'S</t>
  </si>
  <si>
    <t>5442</t>
  </si>
  <si>
    <t>PREDNISONE TABS 5MG 28'S</t>
  </si>
  <si>
    <t>5443</t>
  </si>
  <si>
    <t>TOTAL PHOSPHOLIPIDS 120MG INJ 1.5ML FOR ENDOTRACHEAL USE 1'S</t>
  </si>
  <si>
    <t>5448</t>
  </si>
  <si>
    <t>METHYLPHENIDATE CAPS 30MG 30'S</t>
  </si>
  <si>
    <t>5450</t>
  </si>
  <si>
    <t>METHYLPHENIDATE CAPS 20MG 30'S</t>
  </si>
  <si>
    <t>5451</t>
  </si>
  <si>
    <t>HYDROXYETHYL STARCH 130/0.38 60G &amp; SOD CHLOR 9G/L SOL. FOR IV INFUS. 500ML 1'S (VOLUVEN)</t>
  </si>
  <si>
    <t>5459</t>
  </si>
  <si>
    <t>TOTAL PHOSPHOLIPIDS 240MG INJ 3ML FOR ENDOTRACHEAL USE  1'S</t>
  </si>
  <si>
    <t>5464</t>
  </si>
  <si>
    <t>HEMOCUE HAEMOGLOBIN 201 MICROCUVETTES 200'S</t>
  </si>
  <si>
    <t>5470</t>
  </si>
  <si>
    <t>CITALOPRAM HYDROBR TABS 20MG 30'S</t>
  </si>
  <si>
    <t>5474</t>
  </si>
  <si>
    <t>ITRACONAZOLE 100MG CAPS 14'S</t>
  </si>
  <si>
    <t>5479</t>
  </si>
  <si>
    <t>VENLAFAXINE 150MG EXTENDED RELEASE CAPS 30'S</t>
  </si>
  <si>
    <t>5480</t>
  </si>
  <si>
    <t>(5) PANTOPRAZOLE SODIUM 40MG 10ML VIAL 1'S</t>
  </si>
  <si>
    <t>5482</t>
  </si>
  <si>
    <t>(10) GLYCERYL TRINITRATE 1MG/ML INJ 10ML (IV) 1'S</t>
  </si>
  <si>
    <t>5484</t>
  </si>
  <si>
    <t>TOPIRAMIDE 25MG TABLETS 60'S</t>
  </si>
  <si>
    <t>5490</t>
  </si>
  <si>
    <t>METHOTREXATE INJECTION 500MG 1'S</t>
  </si>
  <si>
    <t>5494</t>
  </si>
  <si>
    <t>VALPROATE SODIUM TABS CR 200MG 100'S</t>
  </si>
  <si>
    <t>5498</t>
  </si>
  <si>
    <t>VALPROATE SODIUM TABS CR 300MG 100'S</t>
  </si>
  <si>
    <t>5499</t>
  </si>
  <si>
    <t>VALPROATE SODIUM  TABS CR 500MG 100'S</t>
  </si>
  <si>
    <t>5500</t>
  </si>
  <si>
    <t>CABERGOLINE TABLET 0.5MG 4'S</t>
  </si>
  <si>
    <t>5501</t>
  </si>
  <si>
    <t>CANNULA, NASAL, FOR LOW FLOW OXYGEN, PAEDIATRIC 1'S</t>
  </si>
  <si>
    <t>5508</t>
  </si>
  <si>
    <t>CANNULA, NASAL, FOR LOW FLOW OXYGEN, INFANT 1'S</t>
  </si>
  <si>
    <t>5509</t>
  </si>
  <si>
    <t>AMINOSALICYLIC ACID (PASER) 4G 30'S</t>
  </si>
  <si>
    <t>5510</t>
  </si>
  <si>
    <t>5513</t>
  </si>
  <si>
    <t>KETOROLAC 5MG/ML EYE DROPS 5ML 1'S</t>
  </si>
  <si>
    <t>5515</t>
  </si>
  <si>
    <t>(10) MEROPENEM TRIHYDRARE ANHYDROUS 500MG INJ 20ML 1'S</t>
  </si>
  <si>
    <t>5518</t>
  </si>
  <si>
    <t>SYRINGE HYPODERMIC, ECCENTRIC NOZZLE, 3 PART, 5ML 100'S</t>
  </si>
  <si>
    <t>5520</t>
  </si>
  <si>
    <t>(10) SALBUTAMOL 0,5MG INJ, 1ML AMP 1'S</t>
  </si>
  <si>
    <t>5524</t>
  </si>
  <si>
    <t>SYRINGE HYPODERMIC, ECCENTRIC NOZZLE, 3 PART, 10ML 100'S</t>
  </si>
  <si>
    <t>5525</t>
  </si>
  <si>
    <t>IMIQUIMOD 5% CREAM 12'SACHETS</t>
  </si>
  <si>
    <t>5530</t>
  </si>
  <si>
    <t>RIFAM 300MG ISONIAZID 150MG 56'S</t>
  </si>
  <si>
    <t>5532</t>
  </si>
  <si>
    <t>STIFF-NECK ADULT SEL EXTR CERVICAL COLLA 1'S</t>
  </si>
  <si>
    <t>5534</t>
  </si>
  <si>
    <t>STIFF-NECK PAEDIATRIC SEL EXTR CERVICAL 1'S</t>
  </si>
  <si>
    <t>5535</t>
  </si>
  <si>
    <t>RIFAMPICIN 150MG ISONIAZID 75MG 84'S</t>
  </si>
  <si>
    <t>5537</t>
  </si>
  <si>
    <t>(10) VACCINE TETANUS REDUCED DIPHTERIA (TD) 1'S</t>
  </si>
  <si>
    <t>5538</t>
  </si>
  <si>
    <t>DOCETAXEL TRIHYDRATE 20MG INJ 1'S</t>
  </si>
  <si>
    <t>5545</t>
  </si>
  <si>
    <t>RISPERIDONE TABS 1MG 30'S</t>
  </si>
  <si>
    <t>5553</t>
  </si>
  <si>
    <t>HYDROCHLOROTHIAZIDE TABS 12,5MG 28'S</t>
  </si>
  <si>
    <t>5557</t>
  </si>
  <si>
    <t>RIF 150MG ETHA 275MG ISO 75MG PZA 112'S</t>
  </si>
  <si>
    <t>5559</t>
  </si>
  <si>
    <t>RIFAM 150MG ETHAM HCI 275MG ISO 75MG, PZA 400MG 56'S</t>
  </si>
  <si>
    <t>5560</t>
  </si>
  <si>
    <t>RIFAM 150MG ETHA 275MG ISO 75MG PZA 400MG 84'S</t>
  </si>
  <si>
    <t>5561</t>
  </si>
  <si>
    <t>ISOFLURANE U.S.P 250ML BOTTLE 1'S</t>
  </si>
  <si>
    <t>5566</t>
  </si>
  <si>
    <t>MOXIFLOXACIN 400MG TABS 10'S</t>
  </si>
  <si>
    <t>5567</t>
  </si>
  <si>
    <t>(5) ALPROSTADIL 0.5MG/1ML INJECTION 1'S</t>
  </si>
  <si>
    <t>5569</t>
  </si>
  <si>
    <t>VALPROATE SODIUM  I.V 400MG 1'S</t>
  </si>
  <si>
    <t>5570</t>
  </si>
  <si>
    <t>LOPINAVIR 200MG &amp; RITONAVIR 50MG 112'S</t>
  </si>
  <si>
    <t>5578</t>
  </si>
  <si>
    <t>CLARITHROMYCIN 125MG/5ML SUSPENSION 50/60ML 1'S</t>
  </si>
  <si>
    <t>5579</t>
  </si>
  <si>
    <t>SENSURA MAXI OPEN TRANSPARENT BAGS 60MM (103660) 30'S</t>
  </si>
  <si>
    <t>5581</t>
  </si>
  <si>
    <t>METRONIDAZOLE TABS 400MG 100'S</t>
  </si>
  <si>
    <t>5584</t>
  </si>
  <si>
    <t>METRONIDAZOLE 400MG TABS 21'S</t>
  </si>
  <si>
    <t>5585</t>
  </si>
  <si>
    <t>OXAZEPAM TABS 10MG 100'S</t>
  </si>
  <si>
    <t>5593</t>
  </si>
  <si>
    <t>VIT A 200 000IU SNIP-OFF, SOFT GEL CAPS 50'S</t>
  </si>
  <si>
    <t>5595</t>
  </si>
  <si>
    <t>VIT A 50 000IU SNIP-OFF, SOFT GEL CAPS 50'S</t>
  </si>
  <si>
    <t>5596</t>
  </si>
  <si>
    <t>RIBAVIRIN TABS 200MG 42'S</t>
  </si>
  <si>
    <t>5601</t>
  </si>
  <si>
    <t>CAPECITABINE 500MG TABS 120S</t>
  </si>
  <si>
    <t>5603</t>
  </si>
  <si>
    <t>(10) VACCINE ROTAVIRUS (ROTARIX) 1'S</t>
  </si>
  <si>
    <t>5604</t>
  </si>
  <si>
    <t>(10) VACCINE, CONJUGATED, PNEUMOCOCCAL, MULTIVALENT (PREVENAR) 1'S</t>
  </si>
  <si>
    <t>5605</t>
  </si>
  <si>
    <t>CIPROFLOXACIN HCH MONO TABS 250MG 10'S</t>
  </si>
  <si>
    <t>5608</t>
  </si>
  <si>
    <t>SYRINGE HYPODERMIC, ECCENTRIC NOZZLE, 3 PART, 20ML 50'S</t>
  </si>
  <si>
    <t>5611</t>
  </si>
  <si>
    <t>BLOOD COLLECTION SET WITH 15GX25MM 1'S</t>
  </si>
  <si>
    <t>5615</t>
  </si>
  <si>
    <t>CALCIUM CARBONATE EQUIV TO ELE CAL500MG 10'S</t>
  </si>
  <si>
    <t>5616</t>
  </si>
  <si>
    <t>TOTAL PHOSPHOLIPIDS (BERACTANT) INTRATRACHAEL SOLUTION, 100MG IN 4ML 1'S</t>
  </si>
  <si>
    <t>5619</t>
  </si>
  <si>
    <t>BENZYLPENICILLIN SODIUM 5MEGA 1'S</t>
  </si>
  <si>
    <t>5627</t>
  </si>
  <si>
    <t>METFORMIN 500MG TABLET 56'S</t>
  </si>
  <si>
    <t>5629</t>
  </si>
  <si>
    <t>ETHIONAMIDE TABLETS 250MG 84'S</t>
  </si>
  <si>
    <t>5630</t>
  </si>
  <si>
    <t>MEBENDAZOLE 500MG TABS 1'S</t>
  </si>
  <si>
    <t>5632</t>
  </si>
  <si>
    <t>TRAMADOL HCI 50MG CAPS 100'S</t>
  </si>
  <si>
    <t>5633</t>
  </si>
  <si>
    <t>MEBENDAZOLE 100/5ML SUSP 30ML 1'S</t>
  </si>
  <si>
    <t>5634</t>
  </si>
  <si>
    <t>(10) MIDAZOLAM 5MG/ML INJ 10ML VIAL 1'S</t>
  </si>
  <si>
    <t>5637</t>
  </si>
  <si>
    <t>LUMEFANTRINE 120MG,ARTEMETHER20MG TBS 24'S</t>
  </si>
  <si>
    <t>5638</t>
  </si>
  <si>
    <t>SPECULUM VAGINAL CUSCO DISP MEDIUM 1'S</t>
  </si>
  <si>
    <t>5639</t>
  </si>
  <si>
    <t>SPECULUM, VAGINAL, CUSCO, NON-STERILE, SINGLE USE, CLEAR, POLYSTYRENE, LENGHT 100MM (LARGE) 1'S</t>
  </si>
  <si>
    <t>5640</t>
  </si>
  <si>
    <t>CEPHALEXIN 250MG CAPSULE 20'S</t>
  </si>
  <si>
    <t>5642</t>
  </si>
  <si>
    <t>ETHAMBUTOL HCI 400MG TABS 56'S</t>
  </si>
  <si>
    <t>5645</t>
  </si>
  <si>
    <t>VITAMIN MULTIPLE TABS (RED) 28'S</t>
  </si>
  <si>
    <t>5650</t>
  </si>
  <si>
    <t>BEVACIZUMAB 100MG/4ML INJ 1'S</t>
  </si>
  <si>
    <t>5654</t>
  </si>
  <si>
    <t>(10) PARACETAMOL 1G SOLUTION 100ML 1'S</t>
  </si>
  <si>
    <t>5660</t>
  </si>
  <si>
    <t>OESTROGENS CONJ. TABS 0.625MG 28'S</t>
  </si>
  <si>
    <t>5665</t>
  </si>
  <si>
    <t>OESTROGENS CONJ.TABS 0.3MG 28'S</t>
  </si>
  <si>
    <t>5674</t>
  </si>
  <si>
    <t>ISONIAZID 300MG 28'S</t>
  </si>
  <si>
    <t>5681</t>
  </si>
  <si>
    <t>ALBENDAZOLE TABLETS 400MG 1'S</t>
  </si>
  <si>
    <t>5684</t>
  </si>
  <si>
    <t>ZINC PICOLINATE SYRUP 150ML 1'S</t>
  </si>
  <si>
    <t>5685</t>
  </si>
  <si>
    <t>OESTRADIOL VALERATE 2MG , CYPROTERONE (CLIMEN) 28'S</t>
  </si>
  <si>
    <t>5688</t>
  </si>
  <si>
    <t>OLANZAPINE 5MG TABS 30'S</t>
  </si>
  <si>
    <t>5690</t>
  </si>
  <si>
    <t>OLANZAPINE 2.5MG TABS 28'S</t>
  </si>
  <si>
    <t>5691</t>
  </si>
  <si>
    <t>HEMOCUE CLEANERS 5PCS</t>
  </si>
  <si>
    <t>5699</t>
  </si>
  <si>
    <t>PREGABALIN 25MG CAPS 56'S</t>
  </si>
  <si>
    <t>5700</t>
  </si>
  <si>
    <t>PREGABALIN 75MG CAPS 56'S</t>
  </si>
  <si>
    <t>5701</t>
  </si>
  <si>
    <t>OESTROGENS CONJ.TABS 1.25MG 28'S</t>
  </si>
  <si>
    <t>5704</t>
  </si>
  <si>
    <t>RISPERIDONE 1MG/ML ORAL SOLN 30ML 1'S</t>
  </si>
  <si>
    <t>5707</t>
  </si>
  <si>
    <t>VACCINE INFLUENZA (INACTIVATED) INJECTION , PREFILLED SYRINGE 0.5ML 1'S</t>
  </si>
  <si>
    <t>5710</t>
  </si>
  <si>
    <t>CAMPAIGN: NEEDLE HYPODERMIC 22G X 30MM 100'S</t>
  </si>
  <si>
    <t>5711</t>
  </si>
  <si>
    <t>TEST STRIP GLUCOSE PROT.KET.(10 PANEL) 100'S</t>
  </si>
  <si>
    <t>5724</t>
  </si>
  <si>
    <t>SPIRONOLACTONE TABS 25MG 84'S</t>
  </si>
  <si>
    <t>5726</t>
  </si>
  <si>
    <t>(10) ENOXAPARIN 80MG/ML INJ, PREFILLED SYRINGE 1'S</t>
  </si>
  <si>
    <t>5727</t>
  </si>
  <si>
    <t>DOXAZOSIN 4MG TABS SLOW RELEASE 30'S</t>
  </si>
  <si>
    <t>5729</t>
  </si>
  <si>
    <t>SYRINGE HYPODERMIC, ECCENTRIC NOZZLE, 3 PART, 2ML 100'S</t>
  </si>
  <si>
    <t>5730</t>
  </si>
  <si>
    <t>LOPINAVIR 100MG AND RITONAVIR 25MG FILM COATED TABLET 60'S</t>
  </si>
  <si>
    <t>5736</t>
  </si>
  <si>
    <t>MIFEPRISTONE TABS 200MG 3'S</t>
  </si>
  <si>
    <t>5746</t>
  </si>
  <si>
    <t>HALOPERIDOL TABS 5MG 28'S</t>
  </si>
  <si>
    <t>5747</t>
  </si>
  <si>
    <t>ALBUMIN SOL 20% 50ML 1'S</t>
  </si>
  <si>
    <t>5749</t>
  </si>
  <si>
    <t>PYRAZINAMIDE TABS 500MG 28'S</t>
  </si>
  <si>
    <t>5753</t>
  </si>
  <si>
    <t>ISONIAZID TABS 100MG 28'S</t>
  </si>
  <si>
    <t>5754</t>
  </si>
  <si>
    <t>BRIMONIDINE TATRATE 1.5MG/ML EYE DRPS 5ML</t>
  </si>
  <si>
    <t>5757</t>
  </si>
  <si>
    <t>NEVIRAPINE ORAL SUSP 50MG/5ML 100ML</t>
  </si>
  <si>
    <t>5763</t>
  </si>
  <si>
    <t>INTRA-OSSEOUS INFUSION DEVICE PAEDIATRIC 1'S</t>
  </si>
  <si>
    <t>5765</t>
  </si>
  <si>
    <t>PYRAZINAMIDE TABLET 500MG 56'S</t>
  </si>
  <si>
    <t>5772</t>
  </si>
  <si>
    <t>PYRAZINAMIDE TABLET 500MG 84'S</t>
  </si>
  <si>
    <t>5773</t>
  </si>
  <si>
    <t>CIPROFLOXACIN SOLN 250MG/5ML 100ML 1's</t>
  </si>
  <si>
    <t>5774</t>
  </si>
  <si>
    <t>THERMOMETERS CLINICAL  NON-MERCURYS  ORAL &amp; AUXILLARY 1'S</t>
  </si>
  <si>
    <t>5775</t>
  </si>
  <si>
    <t>VIAL TABLET POLYPROPYLENE WITH HINGED CLOSURE 20ML 100'S</t>
  </si>
  <si>
    <t>5776</t>
  </si>
  <si>
    <t>VIAL TABLET POLYPROPYLENE WITH HINGED CLOSURE 100ML 100'S</t>
  </si>
  <si>
    <t>5777</t>
  </si>
  <si>
    <t>THERMOMETER NON-MERCURY SEMI - DISPOSABLE  E 100'S</t>
  </si>
  <si>
    <t>5778</t>
  </si>
  <si>
    <t>MOXIFLOXACIN TABLETS 400MG 28'S</t>
  </si>
  <si>
    <t>5782</t>
  </si>
  <si>
    <t>VACCINE PNEUMOCOCCAL (FOR CAMPAIGN ONLY)</t>
  </si>
  <si>
    <t>5783</t>
  </si>
  <si>
    <t>METHOXY POLYETHYLEN GLYCO-EPOETINBETA 100UG/0.3ML SYR. 1'S</t>
  </si>
  <si>
    <t>5784</t>
  </si>
  <si>
    <t>METHOXY POLYETHYLENE GLYCOL -EPOETINBETA 150UG/0.3ML SYR 1'S</t>
  </si>
  <si>
    <t>5785</t>
  </si>
  <si>
    <t>METHOXY POLYETHYLENE GLYCOL-EPOETINBETA 200UG/0.3ML SYR. 1'S</t>
  </si>
  <si>
    <t>5786</t>
  </si>
  <si>
    <t>VIAL TABLET POLYPROPYLENE WITH HINGED CLOSURE 50ML 100'S</t>
  </si>
  <si>
    <t>5787</t>
  </si>
  <si>
    <t>APRON PLASTIC FULL BODY WHITE 110CM 100'S</t>
  </si>
  <si>
    <t>5789</t>
  </si>
  <si>
    <t>IRINOTECAN HCL TRIHYDRATE 40MG SINGLE VIAL 1'S</t>
  </si>
  <si>
    <t>5792</t>
  </si>
  <si>
    <t>WRAP DOUBLE STER.MED NON WOVEN(KIMGUARD ONE STEP 900MMX 900MM 144'S</t>
  </si>
  <si>
    <t>5794</t>
  </si>
  <si>
    <t>WRAP DOUBLE STER.MED WOVEN(KIMGUARD ONE STEP) 1200MMX1200MM 120'S'S</t>
  </si>
  <si>
    <t>5795</t>
  </si>
  <si>
    <t>LEVOFLOXACIN 250MG BREAKLINE TABS 28'S  (TAVANIC)</t>
  </si>
  <si>
    <t>5797</t>
  </si>
  <si>
    <t>DOXYCYCLINE 100MG CAPS 28'S</t>
  </si>
  <si>
    <t>5799</t>
  </si>
  <si>
    <t>RIFAM 150MG, ETHAM 275MG, INH 75MG,PZA  400MG TABS 28'S</t>
  </si>
  <si>
    <t>5800</t>
  </si>
  <si>
    <t>LINEZOLID TABLETS 600MG 10'S</t>
  </si>
  <si>
    <t>5803</t>
  </si>
  <si>
    <t>RIFAMPICIN 60MG, ISONIAZID 60MG TABLETS  28'S</t>
  </si>
  <si>
    <t>5805</t>
  </si>
  <si>
    <t>RIFAMPICIN 60MG, ISONIAZID 60MG TABS 56'S</t>
  </si>
  <si>
    <t>5807</t>
  </si>
  <si>
    <t>BIMOTOPROST 0.3MG,TIMOLOL 5MG/ML EYE DROPS 3ML DROPPER BOT 1'S</t>
  </si>
  <si>
    <t>5810</t>
  </si>
  <si>
    <t>(5)REMIFENTANIL HYDROCHLORIDE BASE 2MG INJ 5ML 1's</t>
  </si>
  <si>
    <t>5813</t>
  </si>
  <si>
    <t>VIT A 100 000IU SNIP-OFF, SOFT GEL CAPS 50's</t>
  </si>
  <si>
    <t>5814</t>
  </si>
  <si>
    <t>IBUPROFEN TABS 400MG 15'S</t>
  </si>
  <si>
    <t>5815</t>
  </si>
  <si>
    <t>IBUPROFEN TABS 400MG 84'S</t>
  </si>
  <si>
    <t>5816</t>
  </si>
  <si>
    <t>HIV ANTIBODIES IN HUMAN CONFIRMATORY TEST 60's</t>
  </si>
  <si>
    <t>5817</t>
  </si>
  <si>
    <t>TENOFOVIR 300MG, EMTRICITABINE 200MG, EFAVI 600MG TABS 28'S</t>
  </si>
  <si>
    <t>5822</t>
  </si>
  <si>
    <t>FLUOXETINE 20MG CAPS 28'S</t>
  </si>
  <si>
    <t>5824</t>
  </si>
  <si>
    <t>CO-TRIMOXAZOLE CO. TABLETS 480MG 28'S</t>
  </si>
  <si>
    <t>5825</t>
  </si>
  <si>
    <t>EFAVIRENZ  600MG  TABS  28'S</t>
  </si>
  <si>
    <t>5827</t>
  </si>
  <si>
    <t>TENOFOVIR TABLETS 300MG 28'S</t>
  </si>
  <si>
    <t>5828</t>
  </si>
  <si>
    <t>LAMIVUDINE 150MG SCORED TABS 56's</t>
  </si>
  <si>
    <t>5829</t>
  </si>
  <si>
    <t>TENOFOVIR 300MG,EMTRICITABINE 200MG TABS 28'S</t>
  </si>
  <si>
    <t>5830</t>
  </si>
  <si>
    <t>ZIDOVUDINE TABLETS 300MG 56'S</t>
  </si>
  <si>
    <t>5831</t>
  </si>
  <si>
    <t>ZIDOVUDINE 300MG, LAMIVUDINE 150MG TABS 56'S</t>
  </si>
  <si>
    <t>5833</t>
  </si>
  <si>
    <t>NEVIRAPINE TABLETS 200MG 56'S</t>
  </si>
  <si>
    <t>5836</t>
  </si>
  <si>
    <t>EFAVIRENZ CAPSULE 50MG 28'S/30'S</t>
  </si>
  <si>
    <t>5839</t>
  </si>
  <si>
    <t>ABACAVIR TABLET 300MG 56'S</t>
  </si>
  <si>
    <t>5840</t>
  </si>
  <si>
    <t>FLUCLOXACILLIN CAPS 250MG 40'S</t>
  </si>
  <si>
    <t>5846</t>
  </si>
  <si>
    <t>METRONIDAZOLE TABS 200MG 28'S</t>
  </si>
  <si>
    <t>5847</t>
  </si>
  <si>
    <t>METRONIDAZOLE TABS 400MG 5'S</t>
  </si>
  <si>
    <t>5848</t>
  </si>
  <si>
    <t>PHENOXYMETHYL PENICILLIN TABS 250MG 40'S</t>
  </si>
  <si>
    <t>5849</t>
  </si>
  <si>
    <t>SENNA SENNOSIDES A AND B 13.5MG TABLETS 20'S</t>
  </si>
  <si>
    <t>5850</t>
  </si>
  <si>
    <t>CHLORPROMAZINE TABS 25MG 28'S</t>
  </si>
  <si>
    <t>5851</t>
  </si>
  <si>
    <t>CHLORPROMAZINE TABS 25MG 56'S</t>
  </si>
  <si>
    <t>5852</t>
  </si>
  <si>
    <t>CHLORPROMAZINE TABS 100MG 28'S</t>
  </si>
  <si>
    <t>5854</t>
  </si>
  <si>
    <t>CHLORPROMAZINE TABS 100MG 56'S</t>
  </si>
  <si>
    <t>5855</t>
  </si>
  <si>
    <t>CHLORPROMAZINE TABS 100MG 84'S</t>
  </si>
  <si>
    <t>5856</t>
  </si>
  <si>
    <t>CHLORPHENIRAMINE TABS 4MG 10'S</t>
  </si>
  <si>
    <t>5857</t>
  </si>
  <si>
    <t>TRAMADOL HCL 50MG CAPS 20'S</t>
  </si>
  <si>
    <t>5858</t>
  </si>
  <si>
    <t>AMITRIPTYLINE HCL TABS 25MG 56'S</t>
  </si>
  <si>
    <t>5859</t>
  </si>
  <si>
    <t>TETRACAINE HCL 0.5% &amp; CHAMOMILE ARNICA &amp; SAL.ALUMINIUM TRIFORMATE10% UNG 10G</t>
  </si>
  <si>
    <t>5861</t>
  </si>
  <si>
    <t>CLOTRIMAZOLE VAG  500MG/50G CREAM + 6 APPLICAT 1's</t>
  </si>
  <si>
    <t>5863</t>
  </si>
  <si>
    <t>SALBUTAMOL 0.5% SOLUTION 20ML</t>
  </si>
  <si>
    <t>5864</t>
  </si>
  <si>
    <t>IPTRATROPIUM 0.5MG SOLUTION 2ML 60'S</t>
  </si>
  <si>
    <t>5865</t>
  </si>
  <si>
    <t>OXYMETAZOLINE HCL 0.025% EYE DROPS 15ML 1'S</t>
  </si>
  <si>
    <t>5866</t>
  </si>
  <si>
    <t>VIT B1 (THIAMINE) HCL TABS 100MG 28'S</t>
  </si>
  <si>
    <t>5868</t>
  </si>
  <si>
    <t>ETHAMBUTOL HCL TABS 400MG 84'S</t>
  </si>
  <si>
    <t>5869</t>
  </si>
  <si>
    <t>AMLODIPINE BESYLATE TABS 10MG 30's</t>
  </si>
  <si>
    <t>5870</t>
  </si>
  <si>
    <t>SODIUM CHLORIDE 0.9% ISOTONIC STER. SOLN.  (FOR IRRIGATION) 30ML 25'S</t>
  </si>
  <si>
    <t>5871</t>
  </si>
  <si>
    <t>ZINC TAB, SCORED DISP, 20MG ELEMENT ZINC 10'S</t>
  </si>
  <si>
    <t>5874</t>
  </si>
  <si>
    <t>ZINC TABLET, SCORED DISPERSABLE,20MG ELEMENTAL ZINC 100'S</t>
  </si>
  <si>
    <t>5875</t>
  </si>
  <si>
    <t>ATAZANAVIR 150MG CAPS 56'S (2ND LINE)</t>
  </si>
  <si>
    <t>5876</t>
  </si>
  <si>
    <t>(10) CEFAZOLIN 1G POWDER FOR INJ. VIAL 1'S</t>
  </si>
  <si>
    <t>5882</t>
  </si>
  <si>
    <t>AMISULPRIDE TABS 50MG 30'S</t>
  </si>
  <si>
    <t>5885</t>
  </si>
  <si>
    <t>AMISULPRIDE 200MG TABS 30'S</t>
  </si>
  <si>
    <t>5886</t>
  </si>
  <si>
    <t>OSELTAMIR CAPS 30MG 10'S "DONATION STOCK"</t>
  </si>
  <si>
    <t>5887</t>
  </si>
  <si>
    <t>OSELTAMIR CAPS 45MG 10'S "DONATION STOCK"</t>
  </si>
  <si>
    <t>5888</t>
  </si>
  <si>
    <t>PROMETHAZINE HCL 25MG TABS 100'S</t>
  </si>
  <si>
    <t>5890</t>
  </si>
  <si>
    <t>(10) GADOPENTETIC ACID, DIMEGLUMINE SALT CO. INJ 1.02MG/ML 20ML VIAL (MAGNEVIST) 1's</t>
  </si>
  <si>
    <t>5893</t>
  </si>
  <si>
    <t>AMITRIPTYLINE HCL TABS 10MG 28'S</t>
  </si>
  <si>
    <t>5894</t>
  </si>
  <si>
    <t>FERROUS FUMARATE 200MG, PROVIDING 50-65MG ELEMENTAL IRON PLUS FOLIC ACID 0.1MG TABS 56'S</t>
  </si>
  <si>
    <t>5896</t>
  </si>
  <si>
    <t>FERROUS FUMARATE 200MG, PROVIDING 50-65MG ELEMENTAL IRON PLUS FOLIC ACID 0.1MG TABS 100'S</t>
  </si>
  <si>
    <t>5897</t>
  </si>
  <si>
    <t>INDOMETHACIN CAPS 25MG 100'S</t>
  </si>
  <si>
    <t>5898</t>
  </si>
  <si>
    <t>PARACETAMOL TABS 500MG 20'S</t>
  </si>
  <si>
    <t>5901</t>
  </si>
  <si>
    <t>SPIRONOLACTONE TABS 25MG 28'S</t>
  </si>
  <si>
    <t>5904</t>
  </si>
  <si>
    <t>LEVOTHYROXINE SODIUM TABS 0.05MG 28'S</t>
  </si>
  <si>
    <t>5905</t>
  </si>
  <si>
    <t>LEVOTHYROXINE SODIUM TABS 0.1MG 28'S</t>
  </si>
  <si>
    <t>5906</t>
  </si>
  <si>
    <t>VITAMIN  B6(PYRIDOXINE HCL) TABS 25MG 100'S</t>
  </si>
  <si>
    <t>5907</t>
  </si>
  <si>
    <t>OLANZAPINE TABS 10MG 28'S</t>
  </si>
  <si>
    <t>5909</t>
  </si>
  <si>
    <t>ACETAZOLAMIDE TABS 250MG 30'S</t>
  </si>
  <si>
    <t>5910</t>
  </si>
  <si>
    <t>CINNARIZINE TABS 25MG 50'S</t>
  </si>
  <si>
    <t>5911</t>
  </si>
  <si>
    <t>SUBDERMAL IMPLANT(ETONOGESTREL 68MG+ DISP. APPLICATOR 1'S</t>
  </si>
  <si>
    <t>5912</t>
  </si>
  <si>
    <t>ABACAVIR 60MG DISPERSABLE TAB 56'S</t>
  </si>
  <si>
    <t>5916</t>
  </si>
  <si>
    <t>ABACAVIR 600MG &amp; LAMIVUDINE 300MG TAB 28'S</t>
  </si>
  <si>
    <t>5920</t>
  </si>
  <si>
    <t>ONDANSETRON INJ FOR I.V 4MG/2ML 1'S</t>
  </si>
  <si>
    <t>5939</t>
  </si>
  <si>
    <t>ONDANSETRON 8MG DISPERSABLE TAB 10'S</t>
  </si>
  <si>
    <t>5940</t>
  </si>
  <si>
    <t>FLUORESCEIN SOD 2%/0.5ml  EYE DROPS 20's</t>
  </si>
  <si>
    <t>5943</t>
  </si>
  <si>
    <t>SILVER SULPHADIAZINE 1% CREAM 250G 1'S</t>
  </si>
  <si>
    <t>5944</t>
  </si>
  <si>
    <t>ACYCLOVIR 400MG DISPERSABLE TABLETS 60'S</t>
  </si>
  <si>
    <t>5945</t>
  </si>
  <si>
    <t>ALCOHOL 70% SURFACE SPRAY DISINFECTANT 500ML</t>
  </si>
  <si>
    <t>5946</t>
  </si>
  <si>
    <t>AMITRIPTYLINE HCL 10MG TABLETS 100'S</t>
  </si>
  <si>
    <t>5950</t>
  </si>
  <si>
    <t>AMOXYCILLIN 250MG &amp; CLAVULANIC ACID 62.5MG/5ML SUSPENSION 100ML 1'S</t>
  </si>
  <si>
    <t>5951</t>
  </si>
  <si>
    <t>AMOXYCILLIN 875MG &amp; CLAVULANIC ACID 125MG TABS 10'S</t>
  </si>
  <si>
    <t>5952</t>
  </si>
  <si>
    <t>ASPIRIN 300MG SOLUBLE/SCORED TABLET 96'S</t>
  </si>
  <si>
    <t>5953</t>
  </si>
  <si>
    <t>ATORVASTATIN 40MG TABS 30'S</t>
  </si>
  <si>
    <t>5954</t>
  </si>
  <si>
    <t>AZITHROMYCIN 250MG TABS 3'S</t>
  </si>
  <si>
    <t>5955</t>
  </si>
  <si>
    <t>AZITHROMYCIN 500MG INJ  1's</t>
  </si>
  <si>
    <t>5956</t>
  </si>
  <si>
    <t>AZITHROMYCIN 500MG TABS 3'S</t>
  </si>
  <si>
    <t>5957</t>
  </si>
  <si>
    <t>BECLOMETHASONE DIPROPIONATE 50MCG INH 200 DOSE CANISTER 1'S</t>
  </si>
  <si>
    <t>5958</t>
  </si>
  <si>
    <t>(10) BETAMETHASONE 4MG INJ 1ML 1'S</t>
  </si>
  <si>
    <t>5959</t>
  </si>
  <si>
    <t>BETAMETHASONE-17-VALERATE 0.1% CREAM  50G TUBE 1'S</t>
  </si>
  <si>
    <t>5960</t>
  </si>
  <si>
    <t>CARVEDILOL 12.5MG TAB 30'S</t>
  </si>
  <si>
    <t>5963</t>
  </si>
  <si>
    <t>CEFTRIAXONE 500MG POWDER FOR INJECTION 1's</t>
  </si>
  <si>
    <t>5964</t>
  </si>
  <si>
    <t>CETIRIZINE DIHYDROCHLORIDE 5MG/5ML SYR 150ML 1'S</t>
  </si>
  <si>
    <t>5965</t>
  </si>
  <si>
    <t>CHLORHEXIDINE GLUCONATE 4% SOLUTION 5L (SURGICAL SCRUB) 1'S</t>
  </si>
  <si>
    <t>5967</t>
  </si>
  <si>
    <t>(5) CISATRACURIUM BESYLATE 2MG/ML INJ 5ML 1'S</t>
  </si>
  <si>
    <t>5969</t>
  </si>
  <si>
    <t>CLINDAMYCIN CAPS 150MG 20'S</t>
  </si>
  <si>
    <t>5970</t>
  </si>
  <si>
    <t>DESMOPRESSIN TABS 0.2MG 30'S</t>
  </si>
  <si>
    <t>5974</t>
  </si>
  <si>
    <t>DINOPROSTONE 1MG/3G GEL, SYRINGE + APPLICATOR 1'S</t>
  </si>
  <si>
    <t>5978</t>
  </si>
  <si>
    <t>ETHIONAMIDE TABLETS 250MG 28'S</t>
  </si>
  <si>
    <t>5980</t>
  </si>
  <si>
    <t>ETHIONAMIDE TABLETS 250MG 56'S</t>
  </si>
  <si>
    <t>5981</t>
  </si>
  <si>
    <t>FORMALDEHYDE SOLUTION BP 2.5L 1'S</t>
  </si>
  <si>
    <t>5984</t>
  </si>
  <si>
    <t>HALOPERIDOL TABS 5MG 100'S</t>
  </si>
  <si>
    <t>5985</t>
  </si>
  <si>
    <t>HYDRALAZINE TABS 25MG 56'S</t>
  </si>
  <si>
    <t>5988</t>
  </si>
  <si>
    <t>HYDROCORTISONE OINTMENT 1%, 20/25G TUBE 1'S</t>
  </si>
  <si>
    <t>5989</t>
  </si>
  <si>
    <t>HYDROXYPROPYLMETHYLCELLULOSE 0.3-0.5% EYE DROPS 20ML 1'S</t>
  </si>
  <si>
    <t>5990</t>
  </si>
  <si>
    <t>(2) IRON  DEXTRAN COMPLEX CONTAINING IRON 500MG/ML 10ML FOR IV/IM USE 1's</t>
  </si>
  <si>
    <t>5992</t>
  </si>
  <si>
    <t>(5) IRON  DEXTRAN COMPLEX CONTAINING IRON 50MG/ML 2ML FOR IV/IM USE  1's</t>
  </si>
  <si>
    <t>5993</t>
  </si>
  <si>
    <t>LEVONORGESTREL 1.5MG TAB 1'S (EMERGENCY CONTRACEPTIVE WITHIN 72 HOURS)</t>
  </si>
  <si>
    <t>5996</t>
  </si>
  <si>
    <t>LITHIUM CARBONATE TABS 250MG 100'S</t>
  </si>
  <si>
    <t>5997</t>
  </si>
  <si>
    <t>METRONIDAZOLE 400MG TABS 14'S</t>
  </si>
  <si>
    <t>5999</t>
  </si>
  <si>
    <t>MOXIFLOXACIN 400MG TABS 5'S</t>
  </si>
  <si>
    <t>6001</t>
  </si>
  <si>
    <t>MOXIFLOXACIN 400MG/250ML IV INJ 1's</t>
  </si>
  <si>
    <t>6002</t>
  </si>
  <si>
    <t>ORAL REHYDRATION SACHET TO BE DISSOLVED IN WATER 1's</t>
  </si>
  <si>
    <t>6004</t>
  </si>
  <si>
    <t>PHENYTOIN SODIUM 100MG CAPS 100'S</t>
  </si>
  <si>
    <t>6007</t>
  </si>
  <si>
    <t>ALTEPLASE (PLASMINOGEN ACTIVATOR, RECOMBINANT HUMAN TISSUE TYPE) 50MG SET 1'S</t>
  </si>
  <si>
    <t>6008</t>
  </si>
  <si>
    <t>POVIDONE IODINE 10MG/ML SOL 100ML</t>
  </si>
  <si>
    <t>6009</t>
  </si>
  <si>
    <t>PREDNISONE 5MG TABS 56'S</t>
  </si>
  <si>
    <t>6012</t>
  </si>
  <si>
    <t>PROPRANOLOL HCL 10MG TABS  28'S</t>
  </si>
  <si>
    <t>6013</t>
  </si>
  <si>
    <t>SALBUTAMOL METERED DOSE INHALER, 100MCG, 200 METERED DOSES</t>
  </si>
  <si>
    <t>6018</t>
  </si>
  <si>
    <t>SALMETEROL 25MCG, FLUTICASONE 250MCG,INHALER, 120 DOSES 1's</t>
  </si>
  <si>
    <t>6021</t>
  </si>
  <si>
    <t>SODIUM CHLORIDE B.P. CRYSTALS , 500G CONTAINER</t>
  </si>
  <si>
    <t>6023</t>
  </si>
  <si>
    <t>SODIUM CITRO-TARTRATE EFFERVESCENT GRANULES,  60G 1'S</t>
  </si>
  <si>
    <t>6024</t>
  </si>
  <si>
    <t>SOMATROPIN INJ 30IU (10MG) POWDER FOR INJ 1'S</t>
  </si>
  <si>
    <t>6026</t>
  </si>
  <si>
    <t>SPIRONOLACTONE 100MG TABS 60'S</t>
  </si>
  <si>
    <t>6027</t>
  </si>
  <si>
    <t>SPIRONOLACTONE 25MG TABS 56'S</t>
  </si>
  <si>
    <t>6028</t>
  </si>
  <si>
    <t>TEST MALARIA, FOR RAPID DETERMINATION 25's</t>
  </si>
  <si>
    <t>6029</t>
  </si>
  <si>
    <t>VALGANCICLOVIR 450MG TABS 60'S</t>
  </si>
  <si>
    <t>6030</t>
  </si>
  <si>
    <t>VERAPAMIL HL 40MG TABS 84'S</t>
  </si>
  <si>
    <t>6032</t>
  </si>
  <si>
    <t>BETAXOLOL 2.5MG/ML, OPTHTALMIC DROPS, 5ML 1'S</t>
  </si>
  <si>
    <t>6035</t>
  </si>
  <si>
    <t>BRIMONIDINE TATRATE, TIMOLOL 2/5MG/ML EYE DROPS 5ML BOTTLE 1'S</t>
  </si>
  <si>
    <t>6036</t>
  </si>
  <si>
    <t>CYCLOPENTOLATE HCL 1% EYE DROPS 15ML 1'S</t>
  </si>
  <si>
    <t>6037</t>
  </si>
  <si>
    <t>OXYMETAZOLINE HCL 0.05% NASAL SPRAY 20ML 1'S</t>
  </si>
  <si>
    <t>6038</t>
  </si>
  <si>
    <t>TRAVOPROST 40 UG, TIMOLOL 5MG/ML EYE DROPS, 2.5ML</t>
  </si>
  <si>
    <t>6039</t>
  </si>
  <si>
    <t>SALMETEROL 25MCG, FLUTICASONE 50MCG, INHALER,120 DOSES 1's</t>
  </si>
  <si>
    <t>6040</t>
  </si>
  <si>
    <t>AMITRIPTYLINE HCL 25MG TAB 100'S</t>
  </si>
  <si>
    <t>6041</t>
  </si>
  <si>
    <t>CALCIUM CARBONATE 420 MG EQUIVALENT TO ELEMENTAL CALCIUM 168MG. GLYCINE 180MG CHEWABLE TAB 168'S</t>
  </si>
  <si>
    <t>6042</t>
  </si>
  <si>
    <t>CALCIUM CARBONATE EQUIVALENT TO ELEMENTAL CALCIUM 500MG SOLUBLE TAB 30'S</t>
  </si>
  <si>
    <t>6043</t>
  </si>
  <si>
    <t>CARBAMAZEPINE 200MG TAB 100'S</t>
  </si>
  <si>
    <t>6044</t>
  </si>
  <si>
    <t>CARBAMAZEPINE 200MG TAB 56'S</t>
  </si>
  <si>
    <t>6045</t>
  </si>
  <si>
    <t>CARBAMAZEPINE 200MG TAB 84'S</t>
  </si>
  <si>
    <t>6046</t>
  </si>
  <si>
    <t>CARBAMAZEPINE 200MG TAB 28'S</t>
  </si>
  <si>
    <t>6047</t>
  </si>
  <si>
    <t>CLOMIPHENE CITRATE 50MG TAB 10'S</t>
  </si>
  <si>
    <t>6049</t>
  </si>
  <si>
    <t>DIAZEPAM 5MG SCORED TABLET, 100 TABLETS</t>
  </si>
  <si>
    <t>6050</t>
  </si>
  <si>
    <t>FUROSEMIDE 40MG TABS 112'S</t>
  </si>
  <si>
    <t>6053</t>
  </si>
  <si>
    <t>ISOSORBIDE DINITRATE 10MG TABLET, 84 TABLETS</t>
  </si>
  <si>
    <t>6058</t>
  </si>
  <si>
    <t>LAMOTRIGINE 200MG TABLET, 56 TABLETS</t>
  </si>
  <si>
    <t>6059</t>
  </si>
  <si>
    <t>MEBENDAZOLE 100MG TABS 6'S</t>
  </si>
  <si>
    <t>6064</t>
  </si>
  <si>
    <t>MEDROXYPROGESTERONE ACETATE 10MG TABLET, 30 TABLETS</t>
  </si>
  <si>
    <t>6065</t>
  </si>
  <si>
    <t>METFORMIN HCL 500MG TABLET, 84 TABLETS</t>
  </si>
  <si>
    <t>6066</t>
  </si>
  <si>
    <t>METFORMIN HCL 850MG TABLET, 28 TABLETS</t>
  </si>
  <si>
    <t>6067</t>
  </si>
  <si>
    <t>MIANSERIN HCL 10MG TABLET, 30 TABLETS</t>
  </si>
  <si>
    <t>6068</t>
  </si>
  <si>
    <t>MIDAZOLAM 15MG TABLET, 20 TABLETS</t>
  </si>
  <si>
    <t>6070</t>
  </si>
  <si>
    <t>MINOXIDIL 10MG TABLET, 100 TABLETS</t>
  </si>
  <si>
    <t>6071</t>
  </si>
  <si>
    <t>NICOTINAMIDE 100MG TABLET, 84 TABLETS</t>
  </si>
  <si>
    <t>6072</t>
  </si>
  <si>
    <t>NIFEDIPINE 10MG CAPS 100'S</t>
  </si>
  <si>
    <t>6073</t>
  </si>
  <si>
    <t>PARACETAMOL 500MG TABLET, 500 TABLETS</t>
  </si>
  <si>
    <t>6074</t>
  </si>
  <si>
    <t>POTASSIUM CHLORIDE 600MG TAB 100'S</t>
  </si>
  <si>
    <t>6075</t>
  </si>
  <si>
    <t>TRAMADOL HCL 100MG  TABS 60'S</t>
  </si>
  <si>
    <t>6080</t>
  </si>
  <si>
    <t>VALPROATE SODIUM 100MG CRUSHABLE TABS 100'S</t>
  </si>
  <si>
    <t>6082</t>
  </si>
  <si>
    <t>VALPROATE SODIUM 133,2MG AND VALPROIC ACID 58MG MODIFIED RELEASE TABLET, 56 TABLETS</t>
  </si>
  <si>
    <t>6083</t>
  </si>
  <si>
    <t>VALPROATE SODIUM 199,8MG AND VALPROIC ACID 87MG MODIFIED RELEASE TABLET, 56 TABLETS</t>
  </si>
  <si>
    <t>6084</t>
  </si>
  <si>
    <t>VALPROATE SODIUM 333MG AND VALPROIC ACID 145MG MODIFIED RELEASE TABLET, 56 TABLETS</t>
  </si>
  <si>
    <t>6085</t>
  </si>
  <si>
    <t>VIT. B1 (THIAMINE HCL) 100MG TABS 84'S</t>
  </si>
  <si>
    <t>6086</t>
  </si>
  <si>
    <t>(5) CISATRACURIUM BESYLATE 2MG/ML INJ 2.5ML 1'S</t>
  </si>
  <si>
    <t>6089</t>
  </si>
  <si>
    <t>DEVICE: REUSABLE PEN FOR 3ML INSULIN CARTRIDGES</t>
  </si>
  <si>
    <t>6090</t>
  </si>
  <si>
    <t>ENOXAPARIN 60MG INJ/ML, PREFILLED SYRINGE 1's</t>
  </si>
  <si>
    <t>6091</t>
  </si>
  <si>
    <t>GLIBENCLAMIDE 5MG TAB 100'S</t>
  </si>
  <si>
    <t>6092</t>
  </si>
  <si>
    <t>GLIBENCLAMIDE 5MG TAB 56'S</t>
  </si>
  <si>
    <t>6093</t>
  </si>
  <si>
    <t>GLIBENCLAMIDE 5MG TAB 84'S</t>
  </si>
  <si>
    <t>6094</t>
  </si>
  <si>
    <t>(10) N-ACETYLCYSTEINE 200MG/ML INJ 10ML 1's</t>
  </si>
  <si>
    <t>6098</t>
  </si>
  <si>
    <t>NEEDLE, INSULIN 31GX5MM PACK OF 100'S</t>
  </si>
  <si>
    <t>6099</t>
  </si>
  <si>
    <t>NEEDLE, INSULIN 31GX8MM PACK OF 100'S</t>
  </si>
  <si>
    <t>6100</t>
  </si>
  <si>
    <t>SODIUM HYALURONATE 10MG/ML VISCO-ELASTIC SOL 0.4ML PREFILL 1'S</t>
  </si>
  <si>
    <t>6101</t>
  </si>
  <si>
    <t>SODIUM HYALURONATE 12MG/ML VISCO-ELASTIC SOL 0.8ML PREFILL 1'S</t>
  </si>
  <si>
    <t>6102</t>
  </si>
  <si>
    <t>MORPHINE SULPHATE 10MG/ML INJ, 1ML 10's</t>
  </si>
  <si>
    <t>6103</t>
  </si>
  <si>
    <t>FORMOTEROL FUMARATE 12MCG PER INH 120 DOSE 1'S</t>
  </si>
  <si>
    <t>6105</t>
  </si>
  <si>
    <t>ALPRAZOLAM 0.5MG TAB 30'S</t>
  </si>
  <si>
    <t>6106</t>
  </si>
  <si>
    <t>ATORVASTATIN 10MG TABS 30'S</t>
  </si>
  <si>
    <t>6107</t>
  </si>
  <si>
    <t>(10) FUROSEMIDE 10MG/ML INJ 5ML 1'S</t>
  </si>
  <si>
    <t>6118</t>
  </si>
  <si>
    <t>PHOLCODINE B.P. 15MG/5ML SYR 100ML 1'S</t>
  </si>
  <si>
    <t>6124</t>
  </si>
  <si>
    <t>6126</t>
  </si>
  <si>
    <t>CHLORHEXIDINE GLUCONATE 0.5% IN ALCOHOL 70% (RED)  50ML (SKIN DISINFECTANT) 1'S</t>
  </si>
  <si>
    <t>6127</t>
  </si>
  <si>
    <t>LACTULOSE 3.35G/5ML SYR 500ML 1'S</t>
  </si>
  <si>
    <t>6128</t>
  </si>
  <si>
    <t>MORPHINE HIDROCHLORIDE BP POWDER 10G 1's</t>
  </si>
  <si>
    <t>6130</t>
  </si>
  <si>
    <t>(5) MIVACURIUM 2MG/ML INJ 5ML 1'S</t>
  </si>
  <si>
    <t>6131</t>
  </si>
  <si>
    <t>ERTAPENEM SODIUM 1G/20ML INJ 1's</t>
  </si>
  <si>
    <t>6134</t>
  </si>
  <si>
    <t>PROPRANOLOL 10MG TAB 50'S</t>
  </si>
  <si>
    <t>6135</t>
  </si>
  <si>
    <t>ALLOPURINOL 100MG TABS 100'S</t>
  </si>
  <si>
    <t>6137</t>
  </si>
  <si>
    <t>AMITRIPTYLINE 25MG TABS 168'S</t>
  </si>
  <si>
    <t>6138</t>
  </si>
  <si>
    <t>HYDRALAZINE HCL 25MG 84'S</t>
  </si>
  <si>
    <t>6140</t>
  </si>
  <si>
    <t>IBUPROFEN 400MG TABS 100'S</t>
  </si>
  <si>
    <t>6142</t>
  </si>
  <si>
    <t>PANTOPRAZOLE 20MG TABS 30'S</t>
  </si>
  <si>
    <t>6144</t>
  </si>
  <si>
    <t>(10) VACCINE HEXAVALENT "R" 1's</t>
  </si>
  <si>
    <t>6153</t>
  </si>
  <si>
    <t>ADMIN SET ADT USE, 1 NEEDLELESS Y-SITE, 20DROP/ML 1'S(BBMZA10220)</t>
  </si>
  <si>
    <t>6156</t>
  </si>
  <si>
    <t>ADMINISTRATION SET, BLOOD, PAEDIATRIC, 20 DROPS/ML 1'S</t>
  </si>
  <si>
    <t>6157</t>
  </si>
  <si>
    <t>LEVOFLOXACIN TABLET 500MG 28'S</t>
  </si>
  <si>
    <t>6159</t>
  </si>
  <si>
    <t>HYSTERO METER STERILE UTERINE PROBE 27MM 1's</t>
  </si>
  <si>
    <t>6160</t>
  </si>
  <si>
    <t>PHENYTOIN SODIUM TABLET 100MG 84'S</t>
  </si>
  <si>
    <t>6162</t>
  </si>
  <si>
    <t>AZITHROMYCIN 200MG/5ML SUSP 15ML 1'S</t>
  </si>
  <si>
    <t>6163</t>
  </si>
  <si>
    <t>CLARITHROMYCIN 250MG/5ML SUSP 60ML 1'S</t>
  </si>
  <si>
    <t>6164</t>
  </si>
  <si>
    <t>AMOXICILLIN 500MG CAPS 100'S</t>
  </si>
  <si>
    <t>6166</t>
  </si>
  <si>
    <t>INTRAVENOUS CANNULA, SAFETY, RADIO-PAQUE 18G 100's</t>
  </si>
  <si>
    <t>6169</t>
  </si>
  <si>
    <t>INTRAVENOUS CANNULA, SAFETY, RADIO-PAQUE 20G 100's</t>
  </si>
  <si>
    <t>6170</t>
  </si>
  <si>
    <t>NEEDLE HYPODERMIC 29G (RED) 100'S</t>
  </si>
  <si>
    <t>6171</t>
  </si>
  <si>
    <t>(10) VACCINE MEASLES 10 DOSE VIAL 1's (Measbio)</t>
  </si>
  <si>
    <t>6172</t>
  </si>
  <si>
    <t>RILPIVIRINE 25MG TABS 30's</t>
  </si>
  <si>
    <t>6173</t>
  </si>
  <si>
    <t>RITONAVIR 100MG TABS 60's</t>
  </si>
  <si>
    <t>6174</t>
  </si>
  <si>
    <t>(10) VACCINE DILUENT FOR MEASLES 1'S</t>
  </si>
  <si>
    <t>6175</t>
  </si>
  <si>
    <t>FLUTICASONE NASAL SPRAY 50MCG 120 DOSE 1'S</t>
  </si>
  <si>
    <t>6176</t>
  </si>
  <si>
    <t>(10) VACCINE BIVALENT ORAL POLIO 20 DOSE 3ML 1'S</t>
  </si>
  <si>
    <t>6177</t>
  </si>
  <si>
    <t>FENTANYL 0.05MG/ML INJ 10ML 1's</t>
  </si>
  <si>
    <t>6185</t>
  </si>
  <si>
    <t>SUFENTANIL CITRATE 5MCG/ML INJ 10ML 10'S</t>
  </si>
  <si>
    <t>6186</t>
  </si>
  <si>
    <t>BAG, TABS/CAPS,RESEALABLE, 60MICRON,CONVENTIONAL FORMAT, MATT WHITE LAQUER, OVERPRINT ON FACE, SIZE 1, 104X100MM, 1000'S</t>
  </si>
  <si>
    <t>6187</t>
  </si>
  <si>
    <t>BAG, TABS/CAPS,RESEALABLE, 60MICRON,CONVENTIONAL FORMAT, MATT WHITE LAQUER, OVERPRINT ON FACE, SIZE 3, 104X160MM, 1000'S</t>
  </si>
  <si>
    <t>6189</t>
  </si>
  <si>
    <t>BAG, TABS/CAPS,RESEALABLE, 60MICRON,CONVENTIONAL FORMAT, OVERPRINT ON FACE AND BACK, PICTOGRAM, 104X100MM, 1000'S</t>
  </si>
  <si>
    <t>6190</t>
  </si>
  <si>
    <t>BAG, TABS/CAPS,RESEALABLE, 60MICRON,CONVENTIONAL FORMAT, OVERPRINT ON FACE AND BACK, PICTOGRAM, 104X120MM, 1000'S</t>
  </si>
  <si>
    <t>6191</t>
  </si>
  <si>
    <t>BAG, TABS/CAPS,RESEALABLE, 60MICRON,CONVENTIONAL FORMAT, OVERPRINT ON FACE AND BACK, PICTOGRAM, 104X160MM, 1000'S</t>
  </si>
  <si>
    <t>6192</t>
  </si>
  <si>
    <t>BOTTLE, MEDICAL,ROUND, AMBER PVC WITH 28MM SCREW CAP 500ML, 1'S</t>
  </si>
  <si>
    <t>6197</t>
  </si>
  <si>
    <t>BOTTLE, MEDICAL,ROUND, AMBER PVC WITH 28MM SPRAY CAP 500ML, 1'S</t>
  </si>
  <si>
    <t>6198</t>
  </si>
  <si>
    <t>BOTTLE, MEDICAL,ROUND, AMBER PVC WITH 28MM PUMP CAP 500ML, 1'S</t>
  </si>
  <si>
    <t>6199</t>
  </si>
  <si>
    <t>SYRINGE HYPODERMIC, 3 PART, TYPE 3, LUER LOCK, 60ML, 1's</t>
  </si>
  <si>
    <t>6200</t>
  </si>
  <si>
    <t>NEEDLE, HYPODERMIC, LONG POINT WITH PLASTIC 6%, LUER LOCK HUB, 19G (1,1MM) X 40MM (CREAM) 1'S</t>
  </si>
  <si>
    <t>6201</t>
  </si>
  <si>
    <t>ADMIN SET, INFUSOMAT, SPACE LINE WITH 2 NEEDLE FREE VALVES, 20 DROP, 300CM, 1's</t>
  </si>
  <si>
    <t>6202</t>
  </si>
  <si>
    <t>ADMIN SET, INFUSOMAT, SPACE LINE WITH 1 NEEDLE FREE VALVES, 20 DROP, 300CM, 1's</t>
  </si>
  <si>
    <t>6203</t>
  </si>
  <si>
    <t>ADMIN SET, INFUSOMAT, FOR TRANSFUSION WITH BLOOD FILTER (200 MICROMETER PORES), 250CM, 1'S</t>
  </si>
  <si>
    <t>6204</t>
  </si>
  <si>
    <t>SWABS GAUZE, STERILE,ABSORBENT, TYPE 3, X-RAY 100X100MM 8 PLY 5'S</t>
  </si>
  <si>
    <t>6205</t>
  </si>
  <si>
    <t>BANDAGE, COMPRESSION, FLEXIBLE CO-HESIVE ELASTIC WRAP, NON-ADH, SELF ADHERENT 75MMX4,5M</t>
  </si>
  <si>
    <t>6207</t>
  </si>
  <si>
    <t>BANDAGE, RETENTION, CREPE TYPE, AUTOCLAVABLE, 100MMX4,5M 1'S</t>
  </si>
  <si>
    <t>6208</t>
  </si>
  <si>
    <t>BANDAGE, RETENTION, CREPE TYPE, AUTOCLAVABLE, 150MMX4,5M 1'S</t>
  </si>
  <si>
    <t>6209</t>
  </si>
  <si>
    <t>BANDAGE, RETENTION, CREPE TYPE, AUTOCLAVABLE, 50MMX4,5M 1'S</t>
  </si>
  <si>
    <t>6210</t>
  </si>
  <si>
    <t>BANDAGE, RETENTION, CREPE TYPE, AUTOCLAVABLE, 75MMX4,5M 1'S</t>
  </si>
  <si>
    <t>6211</t>
  </si>
  <si>
    <t>TAPE, SURGICAL, ADHESIVE FILM, MICROPOROUS APER CONSISTING OF NON-WOVEN SYNTHETIC FIBRES SPREAD, 12MMX5M ROLL, 1's</t>
  </si>
  <si>
    <t>6212</t>
  </si>
  <si>
    <t>TAPE, SURGICAL, ADHESIVE FILM, MICROPOROUS APER CONSISTING OF NON-WOVEN SYNTHETIC FIBRES SPREAD, 50MMX5M ROLL, 1's</t>
  </si>
  <si>
    <t>6213</t>
  </si>
  <si>
    <t>BAND, PERSONAL IDENTIFICATION OF PLASTIC/NON-ABRASIVE MATERIAL, CIRCUMFENCE AT LEAST 18CM, CHILDREN, PINK, 100's</t>
  </si>
  <si>
    <t>6214</t>
  </si>
  <si>
    <t>BAND, PERSONAL IDENTIFICATION OF PLASTIC/NON-ABRASIVE MATERIAL, CIRCUMFENCE AT LEAST 18CM, CHILDREN, WHITE, 100's</t>
  </si>
  <si>
    <t>6215</t>
  </si>
  <si>
    <t>(10)INTUBATION STYLET, TO PRE-FORM AN ENDOTRACHEAL TUBE TO A DESIRED SHAPED, SIZE NEONATAL, TO FIT TUBE 2.0-3.5MM, 1'S</t>
  </si>
  <si>
    <t>6216</t>
  </si>
  <si>
    <t>(10) INTUBATION STYLET, TO PRE-FORM AN ENDOTRACHEAL TUBE TO A DESIRED SHAPED, SIZE PAEDIATRICT, TO FIT TUBE 4.0-4.5MM, 1'S</t>
  </si>
  <si>
    <t>6217</t>
  </si>
  <si>
    <t>INTUBATION STYLET, TO PRE-FORM AN ENDOTRACHEAL TUBE TO A DESIRED SHAPED, SIZE SMALL ADULT, TO FIT TUBE 5.0-8.0MM, 1'S</t>
  </si>
  <si>
    <t>6218</t>
  </si>
  <si>
    <t>INTUBATION STYLET, TO PRE-FORM AN ENDOTRACHEAL TUBE TO A DESIRED SHAPED, SIZE ADULT, TO FIT TUBE 6.5-11MM, 1'S</t>
  </si>
  <si>
    <t>6219</t>
  </si>
  <si>
    <t>BOUGIE OR TRACHAEL TUBE INCUBATION GUIDES, PAEDIATRIC, SIZE 2.0MM, LENGTH 530MM, SINGLE USE, 1'S</t>
  </si>
  <si>
    <t>6220</t>
  </si>
  <si>
    <t>BOUGIE OR TRACHAEL TUBE INCUBATION GUIDES, ADULT, SIZE 5.0MM, LENGTH 600-750MM, SINGLE USE, 1'S</t>
  </si>
  <si>
    <t>6221</t>
  </si>
  <si>
    <t>SECOND GENERATION SUPRAGLOTTIC AIRWAY SOFT, GEL-LIKE, NON-INFLATABLE CUFF, SIZE 1, NEONATE (2-5KG), 1'S</t>
  </si>
  <si>
    <t>6222</t>
  </si>
  <si>
    <t>SECOND GENERATION SUPRAGLOTTIC AIRWAY SOFT, GEL-LIKE, NON-INFLATABLE CUFF, SIZE 1,5, INFANT (5-12KG), 1'S</t>
  </si>
  <si>
    <t>6223</t>
  </si>
  <si>
    <t>SECOND GENERATION SUPRAGLOTTIC AIRWAY SOFT, GEL-LIKE, NON-INFLATABLE CUFF, SIZE 2, PAED S (10-25KG), 1'S</t>
  </si>
  <si>
    <t>6224</t>
  </si>
  <si>
    <t>SECOND GENERATION SUPRAGLOTTIC AIRWAY SOFT, GEL-LIKE, NON-INFLATABLE CUFF, SIZE 2,5, PAED L (25-35KG), 1'S</t>
  </si>
  <si>
    <t>6225</t>
  </si>
  <si>
    <t>SECOND GENERATION SUPRAGLOTTIC AIRWAY SOFT, GEL-LIKE, NON-INFLATABLE CUFF, SIZE 3, ADULT S (30-60KG), 1'S</t>
  </si>
  <si>
    <t>6226</t>
  </si>
  <si>
    <t>SECOND GENERATION SUPRAGLOTTIC AIRWAY SOFT, GEL-LIKE, NON-INFLATABLE CUFF, SIZE 4, ADULT M (50-90KG), 1'S</t>
  </si>
  <si>
    <t>6227</t>
  </si>
  <si>
    <t>SECOND GENERATION SUPRAGLOTTIC AIRWAY SOFT, GEL-LIKE, NON-INFLATABLE CUFF, SIZE 5, ADULT L (+90KG), 1'S</t>
  </si>
  <si>
    <t>6228</t>
  </si>
  <si>
    <t>TUBE, ENDOTRACHEAL, CUFF, LOW PRESSURE, HIGH VOLUME, PVC,REINFORCED WITH RADIO-OPAQUES METAL SPIRAL, ORAL/NASAL, MURPHY 15MM CONNECTOR, 6,0MM, 1'S</t>
  </si>
  <si>
    <t>6230</t>
  </si>
  <si>
    <t>BECLOMETHASONE DIPROPIONATE 200MCG INH 200DOSE 1's</t>
  </si>
  <si>
    <t>6231</t>
  </si>
  <si>
    <t>(10) MIDAZOLAM 1MG/ML 5ML 1'S</t>
  </si>
  <si>
    <t>6232</t>
  </si>
  <si>
    <t>CAMPAIGN : NEEDLE HYPODERMIC 19G 100'S</t>
  </si>
  <si>
    <t>6233</t>
  </si>
  <si>
    <t>CAMPAIGN : NEEDLE HYPODERMIC 29G 100'S</t>
  </si>
  <si>
    <t>6234</t>
  </si>
  <si>
    <t>EYE BANDS, PHOTOTHERAPY PROTECTION WITH ADJUSTABLE STRAP, NEW-BORN (260-310MM) 1'S</t>
  </si>
  <si>
    <t>6236</t>
  </si>
  <si>
    <t>EYE BANDS, PHOTOTHERAPY PROTECTION WITH ADJUSTABLE STRAP,INFANT (310-340MM) 1'S</t>
  </si>
  <si>
    <t>6237</t>
  </si>
  <si>
    <t>(35) MASK, SURGICAL FACE: PARTICULATE FILTERING HALF MASK, SIZE SMALL, PFR95*N95, SINGLE USE 35'S</t>
  </si>
  <si>
    <t>6238</t>
  </si>
  <si>
    <t>SPECULUM, VAGINAL, CUSCO, NON-STERILE, SINGLE USE , CLEAR, POLYESTYRENE, LIGHT  SMALL 75MMX25MM 1'S</t>
  </si>
  <si>
    <t>6239</t>
  </si>
  <si>
    <t>INDICATOR, CHEMICAL, FOR STEAM STERILIZATION, CLASS 4, 480'S</t>
  </si>
  <si>
    <t>6240</t>
  </si>
  <si>
    <t>WRAP, DOUBLE, STERILIZATION, MEDICAL, NON WOVEN, REGULAR, SMS, 900MMX 900MM 240's</t>
  </si>
  <si>
    <t>6241</t>
  </si>
  <si>
    <t>CANNULA, NASAL, FOR LOW FLOW OXYGEN,  OVER EAR TYLE WITH UNDER CHIN TOGGLE, 2M TUBE, PREMATURE, 1'S</t>
  </si>
  <si>
    <t>6242</t>
  </si>
  <si>
    <t>HUMIDIFIER, PRE-FILLED WATER PACKS, TO SUPPLY HUMIDITY DURING OXYGEN THERAPY USING OXYGEN MASK OR NASAL CANNULA, 325-350ML STERILE WATER, 1'S</t>
  </si>
  <si>
    <t>6243</t>
  </si>
  <si>
    <t>HUMIDIFIER, PRE-FILLED WATER PACKS, TO SUPPLY HUMIDITY DURING OXYGEN THERAPY USING OXYGEN OR NEBULISER MASK, 325-350ML STERILE WATER, WITH ADAPTER, 28-98%, 1'S</t>
  </si>
  <si>
    <t>6244</t>
  </si>
  <si>
    <t>MASK, OXYGEN, DILUTER TYPE, TUBE LENGTH 10-20CM,  28%, PAEDIATRIC SIZE, WITH 2M CRUSH PROOF TUBING, 1'S</t>
  </si>
  <si>
    <t>6245</t>
  </si>
  <si>
    <t>MASK, OXYGEN, DILUTER TYPE, TUBE LENGTH 10-20CM,  35%, PAEDIATRIC SIZE, WITH 2M CRUSH PROOF TUBING, 1'S</t>
  </si>
  <si>
    <t>6246</t>
  </si>
  <si>
    <t>NEEDLE, BIOPSY, BONE MARROW ASPIRATION  WITH ADJUSTABLE NEEDLE STOP 14G X30MM (GREEN) 1'S</t>
  </si>
  <si>
    <t>6248</t>
  </si>
  <si>
    <t>NEEDLE, BIOPSY, BONE MARROW ASPIRATION  WITH ADJUSTABLE NEEDLE STOP 15G X30MM (BLUE) 1's</t>
  </si>
  <si>
    <t>6249</t>
  </si>
  <si>
    <t>NEEDLE, BIOPSY, BONE MARROW ASPIRATION  WITH ADJUSTABLE NEEDLE STOP 11G X100MM 1'S</t>
  </si>
  <si>
    <t>6250</t>
  </si>
  <si>
    <t>NEEDLE, EPIDURAL, CAUDAL: PAEDIATRIC LUER LOCK, KEYED STYLETTE WITH MATCHED BEVELLED POINT 25G (0,5MM) X 30MM 1'S</t>
  </si>
  <si>
    <t>6252</t>
  </si>
  <si>
    <t>SYRINGE, PLASTIC, LATEX FREE WITH FIXED NEEDLE FOR INSULIN INJECTION, NORMINAL CAPACITY 0,5ML, 29G (0,33MM) X 12,5-12,7MM, (BOX OF 100'S)</t>
  </si>
  <si>
    <t>6253</t>
  </si>
  <si>
    <t>ADMINISTRATION SET STANDARD, ADULT USE, ONE NEEDLE Y-SITE, 20DROPS/ML 1'S (BBMZA10120)</t>
  </si>
  <si>
    <t>6254</t>
  </si>
  <si>
    <t>BANDAGE, SUPPORT, TRIANGULAR, CALICO, WOVEN TYPE, HEMMED, 900X900X1300MM 1'S</t>
  </si>
  <si>
    <t>6255</t>
  </si>
  <si>
    <t>COTTON, WOOL, ABSORBENT BALLS, TYPE 2;, NON-STERILE, AUTOCLAVABLE, 500G, MATERNITY 2G 1's</t>
  </si>
  <si>
    <t>6256</t>
  </si>
  <si>
    <t>COTTON, WOOL, ABSORBENT BALLS, TYPE 2; WHITE, STERILE, 5 BALLS ER POUCH, MEDIUM 1G 1's</t>
  </si>
  <si>
    <t>6257</t>
  </si>
  <si>
    <t>CAMPAIGN: VIT A CAPS 200 000IU 50'S</t>
  </si>
  <si>
    <t>6260</t>
  </si>
  <si>
    <t>6261</t>
  </si>
  <si>
    <t>PADDING,NATURAL, ORTHOPAEDIC, BONDED TYPE, AUTOCLAVABLE, TYPE 2, 50MMX3M ROLL, 1's</t>
  </si>
  <si>
    <t>6263</t>
  </si>
  <si>
    <t>SWABS, GAUZE, ABSORBENT, TYPE 3, BLEACHED, 8PLY, 100X100MM, STERILE, 5'S</t>
  </si>
  <si>
    <t>6265</t>
  </si>
  <si>
    <t>SWABS, GAUZE, ABSORBENT, TYPE 3,BLEACHED, NON-STERILE, X-RAY DETECTABLE, 12PLY, 100X100MM 100'S</t>
  </si>
  <si>
    <t>6266</t>
  </si>
  <si>
    <t>SWABS, GAUZE, ABSORBENT, TYPE 1,BLEACHED, STERILE, X-RAY DETECTABLE, 12PLY, 100X100MM 5'S</t>
  </si>
  <si>
    <t>6267</t>
  </si>
  <si>
    <t>TUBE, NASAL, FEEDING, PVC, NOT less 1000MM, 10FG, STERILE 1'S</t>
  </si>
  <si>
    <t>6271</t>
  </si>
  <si>
    <t>IMMUNOGLOBULIN, EQUINE,ANTI-RABIES, 1000IU INJECTION 5ML 1's</t>
  </si>
  <si>
    <t>6272</t>
  </si>
  <si>
    <t>ALLOPURINOL 100MG TABS 28'S</t>
  </si>
  <si>
    <t>6273</t>
  </si>
  <si>
    <t>ALLOPURINOL 100MG TABS 56'S</t>
  </si>
  <si>
    <t>6274</t>
  </si>
  <si>
    <t>ASPIRIN 100MG SOLUBLE TABS 28'S (CARDIO)</t>
  </si>
  <si>
    <t>6275</t>
  </si>
  <si>
    <t>GABAPENTIN 100MG CAPS 100'S</t>
  </si>
  <si>
    <t>6281</t>
  </si>
  <si>
    <t>IBUPROFEN 200MG TABS 42'S</t>
  </si>
  <si>
    <t>6283</t>
  </si>
  <si>
    <t>LOSARTAN 100MG TABS 28'S</t>
  </si>
  <si>
    <t>6288</t>
  </si>
  <si>
    <t>LOSARTAN 50MG TABS 28'S</t>
  </si>
  <si>
    <t>6289</t>
  </si>
  <si>
    <t>OLANZAPINE 5MG TABS 28'S</t>
  </si>
  <si>
    <t>6292</t>
  </si>
  <si>
    <t>POTASSIUM CITRATE MIXTURE B.P. 200ML BOTTLE 1'S</t>
  </si>
  <si>
    <t>6294</t>
  </si>
  <si>
    <t>SODIUM CARBOXYMETHYL CELLULOSE MODIFIED 0,345G/15G GEL UNIT 10'S</t>
  </si>
  <si>
    <t>6300</t>
  </si>
  <si>
    <t>COLCHICINE 0.5MG TABS 12'S</t>
  </si>
  <si>
    <t>6307</t>
  </si>
  <si>
    <t>GLOVE, EXAMINATION, NON-STERILE, LATEX TYPE 1, POWDER FREE, SMALL, 100 PAIRS</t>
  </si>
  <si>
    <t>6308</t>
  </si>
  <si>
    <t>GLOVE, EXAMINATION, NON-STERILE, LATEX TYPE 1, POWDER FREE, MEDIUM, 100 PAIRS</t>
  </si>
  <si>
    <t>6309</t>
  </si>
  <si>
    <t>GLOVE, EXAMINATION, NON-STERILE, LATEX TYPE 1, POWDER FREE, LARGE, 100 PAIRS</t>
  </si>
  <si>
    <t>6310</t>
  </si>
  <si>
    <t>GLOVE, SURGICAL, STERILE, LATEX TYPE 1, POWDER FREE, MICROTEXTURED, SIZE 6.5, 50 PAIRS</t>
  </si>
  <si>
    <t>6312</t>
  </si>
  <si>
    <t>GLOVE, SURGICAL, STERILE, LATEX TYPE 1, POWDER FREE, MICROTEXTURED, SIZE 7, 50 PAIRS</t>
  </si>
  <si>
    <t>6313</t>
  </si>
  <si>
    <t>GLOVE, SURGICAL, STERILE, LATEX TYPE 1, POWDER FREE, MICROTEXTURED, SIZE 8.5, 50 PAIRS</t>
  </si>
  <si>
    <t>6316</t>
  </si>
  <si>
    <t>CAFFEINE 20MG /ML INJECTION 1ML AMP 1'S</t>
  </si>
  <si>
    <t>6318</t>
  </si>
  <si>
    <t>GLOVE, EXAMINATION,NON STERILE, TYPE 1(LATEX ) POWDER FREE, LENGTH 290MM, TEXT SURFACE ,CUT CUFF,SZ LARGE 50 PAIRS</t>
  </si>
  <si>
    <t>6322</t>
  </si>
  <si>
    <t>GLOVE, EXAMINATION, NON-STERILE, TYPE 1(LATEX),POWDER FREE,LENGTH 290MM,TEXT SURFACE,CUT CUFF, SZ MEDIUM 50 PAIRS</t>
  </si>
  <si>
    <t>6323</t>
  </si>
  <si>
    <t>GLOVE, EXAMINATION, NON STERILE,TYPE1 (LATEX) POWDER FREE,ELBOW  LENGTH 450MM,  SIZE SMALL, 50 PAIRS</t>
  </si>
  <si>
    <t>6327</t>
  </si>
  <si>
    <t>CAMPAIGN: SYRINGE THREE-PART PLASTIC LATEX FREE TYPE 3 2ML 100'S</t>
  </si>
  <si>
    <t>6334</t>
  </si>
  <si>
    <t>CAMPAIGN: SYRINGE THREE-PART PLASTIC LATEX FREE TYPE 3 5ML 100'S</t>
  </si>
  <si>
    <t>6335</t>
  </si>
  <si>
    <t>DORZALAMIDE AND TIMOLOL, 20MG AND 5MG/ML, OPTHALMIC DROPS, 5ML 1'S</t>
  </si>
  <si>
    <t>6343</t>
  </si>
  <si>
    <t>ORGANIC N-CHLORO COMP 6G SACHET 100'S</t>
  </si>
  <si>
    <t>6344</t>
  </si>
  <si>
    <t>TRETINOIN 0.025% GEL 20G TUBE 1'S</t>
  </si>
  <si>
    <t>6345</t>
  </si>
  <si>
    <t>CAMPAIGN : SYRINGE HYPODERMIC, 2 PART, TYPE 2,  2ML 100'S</t>
  </si>
  <si>
    <t>6347</t>
  </si>
  <si>
    <t>POUCH 2 PIECE, UROSTOMY, MAXI, OPAQUE, 60MM (COLOPLAST SENSURA URO 118460) 30's</t>
  </si>
  <si>
    <t>6353</t>
  </si>
  <si>
    <t>POUCH 2 PIECE, OSTOMY, OPEN, MAXI, OPAQUE, 50mm (COLOPLAST SENSURA 103650) 30's</t>
  </si>
  <si>
    <t>6355</t>
  </si>
  <si>
    <t>CHLORHEXIDINE GLUCONATE 0.2% MOUTHWASH SOL 200ML BOTTLE 1'S</t>
  </si>
  <si>
    <t>6366</t>
  </si>
  <si>
    <t>AMOXICILLIN &amp; CLAVULANIC ACID 400MG&amp;57MG/5ML SUSP, 70ML 1'S</t>
  </si>
  <si>
    <t>6368</t>
  </si>
  <si>
    <t>FOSFOMYCIN  3G SACHET 1'S</t>
  </si>
  <si>
    <t>6372</t>
  </si>
  <si>
    <t>CIPROFLOXACIN  2MG/ML INJ 200ML 1'S</t>
  </si>
  <si>
    <t>6373</t>
  </si>
  <si>
    <t>DEXTROSE MONOHYDRATE B.P. POWDER 75G CONTAINER 1's</t>
  </si>
  <si>
    <t>6379</t>
  </si>
  <si>
    <t>PROPRANOLOL HCL 40MG TAB 250'S</t>
  </si>
  <si>
    <t>6381</t>
  </si>
  <si>
    <t>IMMUNOGLOBULIN, HUMAN, HEPATITIS B 180IU/ML IM INJ SINGLE DOSE 1'S</t>
  </si>
  <si>
    <t>6382</t>
  </si>
  <si>
    <t>ADMIN SET, VENTED IV USE WITH PACLITAXEL, DEHP FREE, Y-SITE, 20ML 1'S</t>
  </si>
  <si>
    <t>6384</t>
  </si>
  <si>
    <t>(10) PROPOFOL INJ 10MG/ML 50ML 1'S</t>
  </si>
  <si>
    <t>6385</t>
  </si>
  <si>
    <t>TUBE, ENDOTRACHEAL, CUFF, LOW PRESSURE HIGH VOLUME, PVC, THERMOSENSITIVE, ORAL/NASAL, MURPHY TIP,RADIO-OPAQUE LINE,  4.0MM, 1'S</t>
  </si>
  <si>
    <t>6393</t>
  </si>
  <si>
    <t>TUBE, ENDOTRACHEAL, CUFF, LOW PRESSURE HIGH VOLUME, PVC, THERMOSENSITIVE, ORAL/NASAL, MURPHY TIP,RADIO-OPAQUE LINE,  5.0MM, 1'S</t>
  </si>
  <si>
    <t>6394</t>
  </si>
  <si>
    <t>IPRATROPIUM BROMIDE 20MCG INH 200 DOSE INHALER 1'S</t>
  </si>
  <si>
    <t>6398</t>
  </si>
  <si>
    <t>IMMUNOGLOBULIN, HUMAN, ANTI-D 150UG/1ML INJ 1'S</t>
  </si>
  <si>
    <t>6399</t>
  </si>
  <si>
    <t>DIGOXIN TABS 0.0625MG (PAED) 120's</t>
  </si>
  <si>
    <t>6401</t>
  </si>
  <si>
    <t>TENOFOVIR 300MG, LAMIVUDINE 300MG, DOLUTEGRAVIR 50MG TABS 28'S</t>
  </si>
  <si>
    <t>6412</t>
  </si>
  <si>
    <t>MEDICINE COLLECTION CARD 1'S</t>
  </si>
  <si>
    <t>6414</t>
  </si>
  <si>
    <t>SIMVASTATIN 40MG TABS 28'S</t>
  </si>
  <si>
    <t>6415</t>
  </si>
  <si>
    <t>ESCITALOPRAM 10MG TABS 28'S</t>
  </si>
  <si>
    <t>6470</t>
  </si>
  <si>
    <t>DOLUTEGRAVIR 50MG TAB 30'S</t>
  </si>
  <si>
    <t>6471</t>
  </si>
  <si>
    <t>RITONAVIR ORAL POWDER, 100MG 30 SACHETS</t>
  </si>
  <si>
    <t>6478</t>
  </si>
  <si>
    <t>HAND SANITIZER ALCOHOL 75% &amp; GLYCERIN 500ML 1'S</t>
  </si>
  <si>
    <t>6498</t>
  </si>
  <si>
    <t>MASK, SURGICAL FACE: PARTICULATE FILTERING HALF MASK, SIZE MEDIUM, PFR95*N95, SINGLE USE 1'S</t>
  </si>
  <si>
    <t>6499</t>
  </si>
  <si>
    <t>MASK, SURGICAL FACE: PARTICULATE FILTERING HALF MASK, SIZE LARGE, PFR95*N95, SINGLE USE 1'S</t>
  </si>
  <si>
    <t>6500</t>
  </si>
  <si>
    <t>GOWN ISOLATION, 3 LAYER, TIE WAIST, NON -STERILE, 116CM LENGTH, LARGE 1'S</t>
  </si>
  <si>
    <t>6501</t>
  </si>
  <si>
    <t>GOWN ISOLATION, 3 LAYER, TIE WAIST, NON -STERILE, 127CM LENGTH, EXTRA LARGE 1'S</t>
  </si>
  <si>
    <t>6502</t>
  </si>
  <si>
    <t>SANITIZER, 70% ISOPROPYL ALCOHOL AND CHLORHEXIDINE GLUCONATE, CONTAINERS 25 LITRE 1'S</t>
  </si>
  <si>
    <t>6503</t>
  </si>
  <si>
    <t>PROTECTIVE COVER BODYSUIT, DISPOSABLE, NON-WOVEN POLYPROPYLENE COVERALLS, HEAVY DUTY, SMALL (NOT LESS THAN 70GSM) 1'S</t>
  </si>
  <si>
    <t>6504</t>
  </si>
  <si>
    <t>PROTECTIVE COVER BODYSUIT, DISPOSABLE, NON-WOVEN POLYPROPYLENE COVERALLS, HEAVY DUTY, MEDIUM (NOT LESS THAN 70GSM) 1'S</t>
  </si>
  <si>
    <t>6505</t>
  </si>
  <si>
    <t>PROTECTIVE COVER BODYSUIT, DISPOSABLE, NON-WOVEN POLYPROPYLENE COVERALLS, HEAVY DUTY, LARGE (NOT LESS THAN 70GSM) 1'S</t>
  </si>
  <si>
    <t>6506</t>
  </si>
  <si>
    <t>VISOR, DISPOSABLE, POLYESTER FILM, WITH HEAD-BAND 1'S</t>
  </si>
  <si>
    <t>6507</t>
  </si>
  <si>
    <t>GOGGLES, PVC FRAME, CLEAR PLASTIC LENS, SCRATCH RESISTANT 1'S</t>
  </si>
  <si>
    <t>6508</t>
  </si>
  <si>
    <t>THERMOMETER, DIGITAL, NON-CONTACT, INFRARED 1'S</t>
  </si>
  <si>
    <t>6509</t>
  </si>
  <si>
    <t>GOWN ISOLATION, 3 LAYER, TIE WAIST, NON -STERILE, 116CM LENGTH, MED 1'S</t>
  </si>
  <si>
    <t>6514</t>
  </si>
  <si>
    <t>GOWN ISOLATION, 3 LAYER, TIE WAIST, NON -STERILE, 116CM LENGTH, SMALL 1'S</t>
  </si>
  <si>
    <t>6515</t>
  </si>
  <si>
    <t>GLOVES RUBBER, DURABLE, YELLOW, WATERPROOF, TEAR RESISTANT, NON-RESTRICTIVE INNER LINING, TEXTURED PALM AND FINGER TIPS FOR A NON-SLIP GRIP, LARGE, PAIR 1?S</t>
  </si>
  <si>
    <t>6516</t>
  </si>
  <si>
    <t>LOPINAVIR &amp; RITONAVIR 40/10MG PELLETS (LPV/R) 120'S</t>
  </si>
  <si>
    <t>6518</t>
  </si>
  <si>
    <t>ORGANIC N-CHLORO COMP 15G SACHET 50'S</t>
  </si>
  <si>
    <t>6520</t>
  </si>
  <si>
    <t>BLOODLETTING LANCETS, WITH SAFETY RETRACTABLE POINT, FOR USE IN ADULTS, STERILE, SINGLE USE, SIZE 21G, BOX OF100'S</t>
  </si>
  <si>
    <t>6521</t>
  </si>
  <si>
    <t>BLOODLETTING LANCETS, WITH SAFETY RETRACTABLE POINT, FOR USE IN PAEDIATRIC, STERILE, SINGLE USE, SIZE 25G, BOX OF 100'S</t>
  </si>
  <si>
    <t>6522</t>
  </si>
  <si>
    <t>SYRINGE, INSULIN, PLASTIC, LATEX FREE, TYPE 4 (WITH A FIXED NEEDLE), NORMINAL CAPACITY 1ML, 100 UNITS PER ML, NEEDLE 31G  X 6MMMM, STERILE, SINGLE USE, BOX 100'S</t>
  </si>
  <si>
    <t>6539</t>
  </si>
  <si>
    <t>PROTECTIVE COVER BODYSUIT, DISPOSABLE, NON-WOVEN POLYPROPYLENE COVERALLS, HEAVY DUTY, X LARGE (NOT LESS THAN 70GSM) 1'S</t>
  </si>
  <si>
    <t>6540</t>
  </si>
  <si>
    <t>PROTECTIVE COVER BODYSUIT, DISPOSABLE, NON-WOVEN POLYPROPYLENE COVERALLS, HEAVY DUTY, XX LARGE (NOT LESS THAN 70GSM) 1'S</t>
  </si>
  <si>
    <t>6541</t>
  </si>
  <si>
    <t>PROTECTIVE COVER BODYSUIT, DISPOSABLE, NON-WOVEN POLYPROPYLENE COVERALLS, HEAVY DUTY, XXX LARGE (NOT LESS THAN 70GSM) 1'S</t>
  </si>
  <si>
    <t>6542</t>
  </si>
  <si>
    <t>GLOVE, SURGICAL, STERILE, TYPE 2 (LATEX FREE), POWDER FREE, SIZE 8.5, 50 PAIRS</t>
  </si>
  <si>
    <t>6543</t>
  </si>
  <si>
    <t>MASK FACE, CLOTH, TIE BACK, THREE LAYER, WASHABLE, LARGE 1'S</t>
  </si>
  <si>
    <t>6549</t>
  </si>
  <si>
    <t>MASK, FACE, ASEPTIC: DUST/MIST RESPIRATOR DUST MASK KN95/FFP2 , BOX OF 1'S</t>
  </si>
  <si>
    <t>6550</t>
  </si>
  <si>
    <t>OVERSHOES, PLASTIC COATING OVER SMS FABRIC, NON-WOVEN, SHOE AND LOWER LEG COVERAGE (KNEE HIGH), SINGLE USE, FITS ALL SIZES 1'S</t>
  </si>
  <si>
    <t>6554</t>
  </si>
  <si>
    <t>VENLAFAXINE 75MG TAB 60'S</t>
  </si>
  <si>
    <t>6556</t>
  </si>
  <si>
    <t>OLOPATADINE 1MG/ML OPHTHALMIC DROPS, 5ML 1's</t>
  </si>
  <si>
    <t>6557</t>
  </si>
  <si>
    <t>BRIMONIDINE 2MG/ML, OPHTHALMIC DROPS, 5ML 1's</t>
  </si>
  <si>
    <t>6563</t>
  </si>
  <si>
    <t>IMMUNOGLOBULIN, EQUINE,ANTI-RABIES, 1500IU INJECTION 5ML 1's</t>
  </si>
  <si>
    <t>6564</t>
  </si>
  <si>
    <t>TEST HIV ANTIBODIES IN HUMAN SELF-SCREENING (ORAQUICK) 1's</t>
  </si>
  <si>
    <t>6565</t>
  </si>
  <si>
    <t>TEST HIV ANTIBODIES IN HUMAN SCREENING TEST 40's</t>
  </si>
  <si>
    <t>6570</t>
  </si>
  <si>
    <t>TB LIPOARABINOMANNAN (LF-LAM) KIT 25's</t>
  </si>
  <si>
    <t>6571</t>
  </si>
  <si>
    <t>CATHETER, THORACIC DRAINAGE, SOFT, STRAIGHT, TAPERED AND BEVELLED, OPEN ATRAUMATIC TIP WITH 6 LATERAL STAGGERED EYES, LENGTH 500MM, 30FG, STERILE 1's</t>
  </si>
  <si>
    <t>6572</t>
  </si>
  <si>
    <t>TUBE, ENDOTRACHEAL, CUFFED, LOW PRESSURE HIGH VOLUME, PVC, THERMOSENSITIVE, ORAL/NASAL, MURPHY TIP,RADIO-OPAQUE LINE,  3,0MM, 1'S</t>
  </si>
  <si>
    <t>6574</t>
  </si>
  <si>
    <t>TUBE, NASAL, FEEDING, NON-TOXIC PVC, LENGTH 1070-1140MM, 12FG, STERILE 1'S</t>
  </si>
  <si>
    <t>6575</t>
  </si>
  <si>
    <t>TENOFOVIR 300MG, LAMIVUDINE 300MG, DOLUTEGRAVIR 50MG TABS 90'S</t>
  </si>
  <si>
    <t>6576</t>
  </si>
  <si>
    <t>MASK, OXYGEN WITH INTEGRATED CO2 SAMPLING, PAED MASK, 2M LINE WITH MALE LUER LOCK CONNECTION, 1'S</t>
  </si>
  <si>
    <t>6577</t>
  </si>
  <si>
    <t>GOWN ISOLATION, 3 LAYER, TIE WAIST, NON -STERILE, 127CM LENGTH, EXTRA EXTRA LARGE 1'S</t>
  </si>
  <si>
    <t>6578</t>
  </si>
  <si>
    <t>ATAZANAVIR/RITONAVIR 300/100MG TABLETS 30's</t>
  </si>
  <si>
    <t>6581</t>
  </si>
  <si>
    <t>HAND SANITIZER ALCOHOL 70/80% &amp; GLYCERIN 1L 1'S</t>
  </si>
  <si>
    <t>6586</t>
  </si>
  <si>
    <t>CHLORAMPHENICOL EYE DROPS 0.5% 0,5ML 20'S</t>
  </si>
  <si>
    <t>6589</t>
  </si>
  <si>
    <t>RIFAMPICIN 75MG, ISONIAZID 50MG TAB 84'S</t>
  </si>
  <si>
    <t>6590</t>
  </si>
  <si>
    <t>RIFAMPICIN 75MG, ISONIAZID 50MG, PYRAZINAMIDE 150MG TAB 84'S</t>
  </si>
  <si>
    <t>6591</t>
  </si>
  <si>
    <t>INHALER, PLASTIC (SPACER) ADULT 1's</t>
  </si>
  <si>
    <t>6593</t>
  </si>
  <si>
    <t>(100) HUMAN PAPILLOMAVIRUS VACCINE(HPV) TWO DOSE VIAL 1'S</t>
  </si>
  <si>
    <t>6594</t>
  </si>
  <si>
    <t>BUDESONIDE, FORMOTEROL; 320MCG, 9MCG; INHALER; 60 DOSES 1's</t>
  </si>
  <si>
    <t>6596</t>
  </si>
  <si>
    <t>BUDESONIDE, FORMOTEROL; 160MCG, 4.5MCG; INHALER; 60 DOSES 1's</t>
  </si>
  <si>
    <t>6597</t>
  </si>
  <si>
    <t>SODIUM CHLORIDE 0,9% INJ 2ML 1'S</t>
  </si>
  <si>
    <t>6602</t>
  </si>
  <si>
    <t>VACCINE,COVID-19,JANSSEN;AD26.COV2-S (RECOMBINANT);5 DOSES PER VIAL; 2.5ML;1'S</t>
  </si>
  <si>
    <t>6603</t>
  </si>
  <si>
    <t>TRANEXAMIC ACID 500MG TAB 30'S</t>
  </si>
  <si>
    <t>6611</t>
  </si>
  <si>
    <t>CAMPAIGN: NEEDLE HYPODERMIC 21G X 1.5" (GREEN)100'S</t>
  </si>
  <si>
    <t>6612</t>
  </si>
  <si>
    <t>CAMPAIGN: SYRINGE HYPODERMIC, WITHOUT  NEEDLE FOR TUBERCULIN INJECTION 1ML 100'S</t>
  </si>
  <si>
    <t>6613</t>
  </si>
  <si>
    <t>BETAMETHASONE 0.5MG TABS 20's</t>
  </si>
  <si>
    <t>6647</t>
  </si>
  <si>
    <t>CITALOPRAM 10MG TABS 28'S</t>
  </si>
  <si>
    <t>6650</t>
  </si>
  <si>
    <t>DIAZEPAM 5MG TABS 14'S</t>
  </si>
  <si>
    <t>6651</t>
  </si>
  <si>
    <t>PANCREATIN 150MG EQUIVALENT TO AMYLASE 8000 FIP UNITS, LIPASE 10000 FIP UNITS &amp; PROTEASE 600 UNITS PER CAPSULE, 100'S</t>
  </si>
  <si>
    <t>6656</t>
  </si>
  <si>
    <t>RISEDRONIC ACID 35MG TABS 4'S</t>
  </si>
  <si>
    <t>6660</t>
  </si>
  <si>
    <t>ROSUVASTATIN 10MG TABS 30'S</t>
  </si>
  <si>
    <t>6662</t>
  </si>
  <si>
    <t>TOPIRAMATE 15MG SPRINKLE CAPS 60'S</t>
  </si>
  <si>
    <t>6663</t>
  </si>
  <si>
    <t>BISACODYL 5MG TABS 10'S</t>
  </si>
  <si>
    <t>6664</t>
  </si>
  <si>
    <t>OXYBUTYNIN 5MG TABS 84'S</t>
  </si>
  <si>
    <t>6665</t>
  </si>
  <si>
    <t>ACETYLCYSTEINE 200MG TABS 20's</t>
  </si>
  <si>
    <t>6666</t>
  </si>
  <si>
    <t>GLIMEPIRIDE 1MG TABS 28's</t>
  </si>
  <si>
    <t>6667</t>
  </si>
  <si>
    <t>GLIMEPIRIDE 2MG TABS 28's</t>
  </si>
  <si>
    <t>6668</t>
  </si>
  <si>
    <t>GLIMEPIRIDE 4MG TABS 28's</t>
  </si>
  <si>
    <t>6669</t>
  </si>
  <si>
    <t>ADRENALINE (EPINEPHRINE) 0.15MG/0.3ML AUTO-INJECTION, 0.3ML 1's</t>
  </si>
  <si>
    <t>6677</t>
  </si>
  <si>
    <t>(5) ATRACURIUM 10MG/ML, INJECTION 10ML 1's</t>
  </si>
  <si>
    <t>6678</t>
  </si>
  <si>
    <t>METHYLPREDNISOLONE ACETATE 40MG/ML, INJECTION, 5ML 1's</t>
  </si>
  <si>
    <t>6680</t>
  </si>
  <si>
    <t>(5) OCTREOTIDE 0.05MG, INJECTION, 1ML 1's</t>
  </si>
  <si>
    <t>6681</t>
  </si>
  <si>
    <t>BLOOD GLUCOSE METER (VIVACHECK INO) 1'S</t>
  </si>
  <si>
    <t>6684</t>
  </si>
  <si>
    <t>TEST STRIP BLOOD GLUCOSE(VIVACHECK INO) 50'S</t>
  </si>
  <si>
    <t>6685</t>
  </si>
  <si>
    <t>THERMOMETER, FRIDGE-TAG 2, DATA LOGGER, MIN-MAX (DONATION) 1'S</t>
  </si>
  <si>
    <t>6690</t>
  </si>
  <si>
    <t>(10) ARTESUNATE INJ 60MG 1's</t>
  </si>
  <si>
    <t>6692</t>
  </si>
  <si>
    <t>AMIKACIN 250MG/2ML INJ 2ML 1's</t>
  </si>
  <si>
    <t>6693</t>
  </si>
  <si>
    <t>AMOXICILLIN/CLAVULANIC ACID 600MG/42.9MG  SUSP  100ML 1's</t>
  </si>
  <si>
    <t>6694</t>
  </si>
  <si>
    <t>CEFALEXIN 500MG CAPS  20's</t>
  </si>
  <si>
    <t>6695</t>
  </si>
  <si>
    <t>CEFEPIME 2G INJ  1's</t>
  </si>
  <si>
    <t>6696</t>
  </si>
  <si>
    <t>CEFTAZIDIME 2G INJ 1's</t>
  </si>
  <si>
    <t>6697</t>
  </si>
  <si>
    <t>CLOXACILLIN 250MG INJ 1's</t>
  </si>
  <si>
    <t>6698</t>
  </si>
  <si>
    <t>GENTAMICIN 20MG/2ML INJ 2 ML 1's</t>
  </si>
  <si>
    <t>6699</t>
  </si>
  <si>
    <t>LINEZOLID 100MG/5ML SUSP 150ML 1's</t>
  </si>
  <si>
    <t>6700</t>
  </si>
  <si>
    <t>MICAFUNGIN 100MG INJ 1's</t>
  </si>
  <si>
    <t>6702</t>
  </si>
  <si>
    <t>MICAFUNGIN 50MG INJ 1's</t>
  </si>
  <si>
    <t>6703</t>
  </si>
  <si>
    <t>TOBRAMYCIN 3MG/G EYE OINT 3.5G 1's</t>
  </si>
  <si>
    <t>6704</t>
  </si>
  <si>
    <t>ALUMINIUM HYDROXIDE 300MG/5ML SUSP 500 ML 1's</t>
  </si>
  <si>
    <t>6709</t>
  </si>
  <si>
    <t>VALPROIC ACID 250MG/5ML SYR 100ML 1's</t>
  </si>
  <si>
    <t>6711</t>
  </si>
  <si>
    <t>TAKEDA (PTY) LTD</t>
  </si>
  <si>
    <t>GLYCOPYRRONIUM 50MCG INHALER 30 DOSES 1's</t>
  </si>
  <si>
    <t>6712</t>
  </si>
  <si>
    <t>LUBRICANT JELLY GEL 50G 1's</t>
  </si>
  <si>
    <t>6714</t>
  </si>
  <si>
    <t>6716</t>
  </si>
  <si>
    <t>BECLOMETHASONE 100MCG INH SERIES 200DOSE 1's</t>
  </si>
  <si>
    <t>6717</t>
  </si>
  <si>
    <t>WARFARIN SODIUM TABS 5MG 28'S (SECTION 21)</t>
  </si>
  <si>
    <t>ABACAVIR 120 MG, LAMIVUDINE 60MG DISPERSIBLE TABS 28/30's</t>
  </si>
  <si>
    <t>6725</t>
  </si>
  <si>
    <t>DOLUTEGRAVIR 50MG SCORED (PAEDIATRICS) TABS 28/30's</t>
  </si>
  <si>
    <t>6302</t>
  </si>
  <si>
    <t>SWABS ABD COTT.X-RAY 370X450MM 6 PLY STERILE 5's</t>
  </si>
  <si>
    <t>6867</t>
  </si>
  <si>
    <t>Calcium Carbonate equ. elem.Ca 500mg (Tablet ) [30 Tablet]</t>
  </si>
  <si>
    <t>Organic N-Chloro Comp (Biocide) 30g (Sachet) [50 Sachet]</t>
  </si>
  <si>
    <t>Dolutegravir , Abacavir , Lamuvidine 50mg &amp; 600mg &amp; 300mg Tablet; 28/30 Tablet [PO]</t>
  </si>
  <si>
    <t>Ceftriaxone 1g Vial; 1 Vial [INJ]</t>
  </si>
  <si>
    <t>Vitamins, Multi . Tablet; 28 Tablet [PO]</t>
  </si>
  <si>
    <t>Calcium Gluconate 10% Ampoule; 10mL Amp</t>
  </si>
  <si>
    <t>Vitamin A (Retinol) 50.000IU Capsule; 50 Capsule [PO]</t>
  </si>
  <si>
    <t>Fenoterol 1.25mg/2mL Inhalant Solution; 1 UDV [UDV]</t>
  </si>
  <si>
    <t>Selenium Sulphide 2.5% Shampoo; 50 mL [TOP]</t>
  </si>
  <si>
    <t>Half-Strength Darrows &amp; Dextrose 5%   LVP; 200 mL [IV]</t>
  </si>
  <si>
    <t>Ciprofloxacin 250mg Tablet; 10 Tablet [PO]</t>
  </si>
  <si>
    <t>Water for Irrigation (Pour water) BP Plastic; 1000 mL [IRRIG]</t>
  </si>
  <si>
    <t>Humidifier With Pressure Release Valve 500mL ; 1 Bottle [SURG]</t>
  </si>
  <si>
    <t>Glove Surgical Sterile Type 2 (Nitrile Rubber Latex) Single Use Powder Free Size 7.0 ; 50 Pair [SURG]</t>
  </si>
  <si>
    <t>Suture Nylon 0 1/2Rc 40Mm 100Cm Blue ; 12 Suture [SURG]</t>
  </si>
  <si>
    <t>Sheath Incontinence Latex Free Extra Large 40mm ; 1 Sheath [SURG]</t>
  </si>
  <si>
    <t>Sheath Incontinence Latex Free Large, 35mm ; 1 Sheath [SURG]</t>
  </si>
  <si>
    <t>Sheath Incontinence Latex Free Medium, 30mm ; 1 Sheath [SURG]</t>
  </si>
  <si>
    <t>Suture Nylon 2/0 3/8 26Mm 45Cm Cutic D/blue ; 12 Suture [SURG]</t>
  </si>
  <si>
    <t>Sheath Incontinence Latex Free (Conveen) Large, 35mm ; 1 Sheath [SURG]</t>
  </si>
  <si>
    <t>Eye Pad Oval Autoclavable 6Mm;75x50mm ; 12 Pad [SURG]</t>
  </si>
  <si>
    <t>Alcohol 50% Surface Spray; 500 mL</t>
  </si>
  <si>
    <t>KGAKARV</t>
  </si>
  <si>
    <t>Lopinavir, Ritonavir 100/25mg Tablet, Coated; 56 Tablet [PO]</t>
  </si>
  <si>
    <t>Abacavir &amp; Lamivudine 120mg/60mg Tablet Dispersable; 60 Tablet [PO]</t>
  </si>
  <si>
    <t>Abacavir 60mg Dispersable/crusable tablet; 56 Tablet [PO]</t>
  </si>
  <si>
    <t>Levonorgestrel (Escapelle) 1.5mg Tablet; 1 Tablet [PO]</t>
  </si>
  <si>
    <t>KGAKHIV</t>
  </si>
  <si>
    <t>Hydrocortisone Sod Succinate 100mg/2mL Injection, Sol; 2mL Vial [INJ]</t>
  </si>
  <si>
    <t>Azithromycin 250mg Tablet; 3 Tablet [PO]</t>
  </si>
  <si>
    <t>Isosorbide-5-Mononitrate 20mg Tablet; 56 Tablet [PO]</t>
  </si>
  <si>
    <t>Half Darrow with Glucose 5%   LVP; 500 mL [IV]</t>
  </si>
  <si>
    <t>Campaign: Needle Hypodermic 21G X 1.5" (Green) ; 100 Needle [SC]</t>
  </si>
  <si>
    <t>Insulin, Biosynthetic, Human Soluble (Actrapid HM (ge)) 100U/mL. Vial; 10 mL [SC]</t>
  </si>
  <si>
    <t>Glove Surg Powder Free Size 7.0 ; 50 Glove [SURG]</t>
  </si>
  <si>
    <t>Cannula Nasal for Low Flow Oxygen Adult ; 1 cannula [SURG]</t>
  </si>
  <si>
    <t>Human Papillomavirus Vaccine  (Cervarix) . Unit; 1 Unit</t>
  </si>
  <si>
    <t>Human Papillomavirus Vaccine . Unit; 1 Unit</t>
  </si>
  <si>
    <t>Glibenclamide 5mg Tablet; 56 Tablet [PO]</t>
  </si>
  <si>
    <t>Glibenclamide 5mg Tablet; 84 Tablet [PO]</t>
  </si>
  <si>
    <t>Hemocue cleaners . Unit; 1 Unit</t>
  </si>
  <si>
    <t>Campaign: Syringe Hypodermic, Without Needle for Tuberculin Injection 1.0mL NA; 100 Syringe [INJ]</t>
  </si>
  <si>
    <t>Campaign: Needle Hypodermic 23G X 1" (Blue) ; 100 Needle [SURG]</t>
  </si>
  <si>
    <t>Syringe, for Tuberculin 1.0mL NA; 100 Syringe [INJ]</t>
  </si>
  <si>
    <t>RIFAMPICIN, PYRAZINAMIDE, ISONIAZID 75/50/150mg Tablet Dispersable; 84 Tablet [PO]</t>
  </si>
  <si>
    <t>SEGAARV</t>
  </si>
  <si>
    <t>Lamivudine 150mg Tablet; 28 Tablet [PO]</t>
  </si>
  <si>
    <t>Lamivudine 150mg Tablet; 56 Tablet [PO]</t>
  </si>
  <si>
    <t>SEGAHIV</t>
  </si>
  <si>
    <t>Diazepam 5mg/mL Injection, Sol; 2mL Ampoule [INJ]</t>
  </si>
  <si>
    <t>Vaccine: Immunoglobulin Anti-Rabies 150IU/mL Vial; 2 mL [INJ]</t>
  </si>
  <si>
    <t>Amniotic Membrane Perforator . Disposable; 1 Hook [SURG]</t>
  </si>
  <si>
    <t>SEGATB</t>
  </si>
  <si>
    <t>Carvedilol 6.25mg (Tablet ) [30 Tablet]</t>
  </si>
  <si>
    <t>Paper Sterile Creped Green 900X900mm () [100 Sheet]</t>
  </si>
  <si>
    <t>Zinc and Castor Oil BP (Ointment) [25 Gram]</t>
  </si>
  <si>
    <t>Ibandronic acid 6mg (Ampoule) [1 Ampoule]</t>
  </si>
  <si>
    <t>6mg</t>
  </si>
  <si>
    <t>2023/01/24</t>
  </si>
  <si>
    <t>BOPHHIV</t>
  </si>
  <si>
    <t>Zinc and Castor Oil BP Ointment; 25 Gram [TOP]</t>
  </si>
  <si>
    <t>Furosemide 40mg Tablet; 84 Tablet [PO]</t>
  </si>
  <si>
    <t>BLOOD GLUCOSE METER (VIVACHECK INO) BP Strips; 1 Device [TEST]</t>
  </si>
  <si>
    <t>Beclomethasone Diproprionate 200mcg Inhaler; 200 Dose [INH]</t>
  </si>
  <si>
    <t>Phenoxymethylpenicillin 125mg/5mL Suspension; 100 mL [PO]</t>
  </si>
  <si>
    <t>Mask Surgical Face Standard Procedure Mask With Elastic Earloops Single Use ; 50 Mask [SURG]</t>
  </si>
  <si>
    <t>Rifampicin, INH 75/50mg Tablet; 84 Tablet [PO]</t>
  </si>
  <si>
    <t>2023/01/26</t>
  </si>
  <si>
    <t>Efavirenz 50mg Capsule; 28 Cap [PO]</t>
  </si>
  <si>
    <t>Amitriptyline 25mg Tablet; 28 Tablet [PO]</t>
  </si>
  <si>
    <t>Fluoxetine 20mg Capsule; 28 Capsule [PO]</t>
  </si>
  <si>
    <t>Promethazine Hcl 25mg/1mL Ampoule; 1 mL [INJ]</t>
  </si>
  <si>
    <t>Cephalexin 125mg/5mL Suspension; 100 mL [PO]</t>
  </si>
  <si>
    <t>Tape Autoclave + Adh 12Mmx50m ; 1 Roll [SURG]</t>
  </si>
  <si>
    <t>Glove Surgical Sterile Type 1 (Natural Rubber Latex) Powder Free Size 7.5 ; 50 Glove [SURG]</t>
  </si>
  <si>
    <t>Bag Urine Drainage Double End S4 Type 2 Bag; 1 bag [SURG]</t>
  </si>
  <si>
    <t>Mask, Particulate Filtering Half Mask, Disposable, Protection Against Airborne Diseases Size Small PFR95*N95 Unit; 35 Mask [SURG]</t>
  </si>
  <si>
    <t>TSWE1FP</t>
  </si>
  <si>
    <t>TSWE1HIV</t>
  </si>
  <si>
    <t>Nebulizer Mask + Swivel Connection + 2m Tubing Adult Unit; 1 unit [SURG]</t>
  </si>
  <si>
    <t>Rifam,Etham,INH,PZA 150/75/400/275mg Tablet; 28 Tablet [PO]</t>
  </si>
  <si>
    <t>WOLMARV</t>
  </si>
  <si>
    <t>WOLMFP</t>
  </si>
  <si>
    <t>WOLMHIV</t>
  </si>
  <si>
    <t>WOLMP</t>
  </si>
  <si>
    <t>Benzathine Penicillin G 1.2MU Vial; 1 Vial [IM]</t>
  </si>
  <si>
    <t>WOLMS</t>
  </si>
  <si>
    <t>WOLMTB</t>
  </si>
  <si>
    <t>Non Negotiable Vitals</t>
  </si>
  <si>
    <t>Allocation</t>
  </si>
  <si>
    <t>Contract / Quotation</t>
  </si>
  <si>
    <t>Supplier</t>
  </si>
  <si>
    <t>Level of Care</t>
  </si>
  <si>
    <t xml:space="preserve">Contract </t>
  </si>
  <si>
    <t>Pharma-Q (Pty) Ltd</t>
  </si>
  <si>
    <t>DSMS_PHC</t>
  </si>
  <si>
    <t>FRESENIUS KABI SOUTH AFRICA (PTY) LTD</t>
  </si>
  <si>
    <t>DSMS_HOSP</t>
  </si>
  <si>
    <t>Adcock Ingram Critical Care (Pty) Ltd</t>
  </si>
  <si>
    <t>Sandoz South Africa (Pty) Ltd</t>
  </si>
  <si>
    <t>Equity Pharmaceuticals (pty) Ltd</t>
  </si>
  <si>
    <t>Acino Pharma (Pty) Ltd (Litha Pharma)</t>
  </si>
  <si>
    <t>GE Healthcare Pty Ltd</t>
  </si>
  <si>
    <t>Novartis South Africa (Pty) Ltd</t>
  </si>
  <si>
    <t>Sanofi-Aventis SA (Pty) Ltd</t>
  </si>
  <si>
    <t>Piramal Critical Care South Africa (Pty) Ltd</t>
  </si>
  <si>
    <t>Bayer (Pty) Ltd</t>
  </si>
  <si>
    <t>DSMS_TER</t>
  </si>
  <si>
    <t>Viatris Healthcare (Pty) Ltd ta Mylan (Pty) Ltd</t>
  </si>
  <si>
    <t>DSMS_DDV TER</t>
  </si>
  <si>
    <t>Specpharm (Pty) Ltd</t>
  </si>
  <si>
    <t>Biotech Laboratories (Pty) Ltd</t>
  </si>
  <si>
    <t>(10) PIPERACILIN SOD 4G &amp; TAZOBACTAM 500MG INJ 50ML 1'S</t>
  </si>
  <si>
    <t>Pharmacare Limited</t>
  </si>
  <si>
    <t>KAHMA BIOTECH (Pty) Ltd</t>
  </si>
  <si>
    <t>DSMS_TB PHC</t>
  </si>
  <si>
    <t>The Biologicals and Vaccines Institute SA (Pty)  Ltd</t>
  </si>
  <si>
    <t>GlaxoSmithkline South Africa (Pty) Ltd</t>
  </si>
  <si>
    <t>Cipla Medpro SA (Pty) Ltd</t>
  </si>
  <si>
    <t>Gulf Drug Company (Pty) Ltd</t>
  </si>
  <si>
    <t>Pharmaco Distribution (Pty) Ltd</t>
  </si>
  <si>
    <t xml:space="preserve">Unimed Healthcare (Pty) Ltd  </t>
  </si>
  <si>
    <t>Adcock Ingram Healthcare (Pty) Ltd</t>
  </si>
  <si>
    <t>B Braun Medical (pty) Ltd</t>
  </si>
  <si>
    <t>Pfizer Laboratories (Pty) Ltd</t>
  </si>
  <si>
    <t>P and G South African Trading (Pty) Ltd</t>
  </si>
  <si>
    <t>(5) ACICLOVIR 250MG SODIUM SALT,POWDER FOR INJ  1'S</t>
  </si>
  <si>
    <t>0147</t>
  </si>
  <si>
    <t>confirm</t>
  </si>
  <si>
    <t>(5) ALFENTANIL  0.5mg/ml INJ 2ml 1's</t>
  </si>
  <si>
    <t>Accord Healthcare (Pty) Ltd</t>
  </si>
  <si>
    <t>Lundbeck South Africa (pty) Ltd</t>
  </si>
  <si>
    <t>Macleods Pharmaceuticals SA (Pty) Ltd</t>
  </si>
  <si>
    <t>Novo Nordisk (pty) Ltd</t>
  </si>
  <si>
    <t>Actor Pharma (pty) Ltd</t>
  </si>
  <si>
    <t>ABBVIE (PTY) LTD</t>
  </si>
  <si>
    <t>DSMS_ARV PHC</t>
  </si>
  <si>
    <t>Abbott Laboratories SA (Pty) Ltd</t>
  </si>
  <si>
    <t>Ascendis Pharma (Pty) Ltd</t>
  </si>
  <si>
    <t>Zydus Healthcare SA (Pty) Ltd</t>
  </si>
  <si>
    <t>(50) DICLOFENAC SODIUM 25MG/ML INJ 3ML 1'S</t>
  </si>
  <si>
    <t>2.5  LITRE COOLER BOX (DONATION) 1'S</t>
  </si>
  <si>
    <t>5311</t>
  </si>
  <si>
    <t>23  LITRE COOLER BOX (DONATION) 1'S</t>
  </si>
  <si>
    <t>0010</t>
  </si>
  <si>
    <t>Sanichem (pty) Ltd</t>
  </si>
  <si>
    <t>Austell Pharmaceuticals (Pty) Ltd</t>
  </si>
  <si>
    <t>TEVA PHARMACEUTICALS (PTY) LTD</t>
  </si>
  <si>
    <t>Dezzo Trading 392 (Pty) Ltd</t>
  </si>
  <si>
    <t>NATIONAL BIOPRODUCTS INSTITUTE NPC</t>
  </si>
  <si>
    <t>Ingelheim Pharmaceuticals (pty) Ltd</t>
  </si>
  <si>
    <t>Resmed Healthcare Cc</t>
  </si>
  <si>
    <t>AMINO ACID &amp; COMB ITN 114</t>
  </si>
  <si>
    <t>TPN ITEM</t>
  </si>
  <si>
    <t>6342</t>
  </si>
  <si>
    <t>DSMS_DDV HOSP</t>
  </si>
  <si>
    <t>AMINO ACID &amp; COMB PIK001000 1'S</t>
  </si>
  <si>
    <t>5467</t>
  </si>
  <si>
    <t>DSMS_TB HOSP</t>
  </si>
  <si>
    <t>Aurobindo Pharma (Pty) Ltd</t>
  </si>
  <si>
    <t>Innovata Pharmaceuticals (Pty) Ltd</t>
  </si>
  <si>
    <t>Barrs Pharmaceuticals Industries (pty) Ltd</t>
  </si>
  <si>
    <t>Africa X-RAY Industrial and Medical</t>
  </si>
  <si>
    <t>Roche Products (Pty) Ltd</t>
  </si>
  <si>
    <t>Allergan Pharmaceuticals (Pty) Ltd</t>
  </si>
  <si>
    <t>Opella Healthcare SA (Pty) Ltd</t>
  </si>
  <si>
    <t>Blue Sky Healthcare (Pty) Ltd</t>
  </si>
  <si>
    <t>Astra Zeneca Pharmaceuticals (Pty) Ltd</t>
  </si>
  <si>
    <t>Safeline Pharmaceuticals (pty) Ltd</t>
  </si>
  <si>
    <t>Evohealth (Pty) Ltd</t>
  </si>
  <si>
    <t>DSMS_CAMP PHC</t>
  </si>
  <si>
    <t>CARBOXYMETHYLCELLULOSE 5MG/ML EYE DROPS 15ML 1'S</t>
  </si>
  <si>
    <t>6605</t>
  </si>
  <si>
    <t>Gen-Eye (Pty) Ltd</t>
  </si>
  <si>
    <t>CHLORHEXIDINE GLUCONATE 18MG &amp; BENZYDAMINE 22.5MG/15ML SOL 200ML 1'S (ANDOLEX C) 1'S</t>
  </si>
  <si>
    <t>Inova Pharmaceuticals (pty) Ltd</t>
  </si>
  <si>
    <t xml:space="preserve">Janssen Pharmaceutica (Pty) Ltd  </t>
  </si>
  <si>
    <t>Smith &amp; Nephew (Pty) Ltd</t>
  </si>
  <si>
    <t>CONNECTION SHIELD FOR USE WITH DIALYSIS TWIN BAG 1'S</t>
  </si>
  <si>
    <t>Alcon Laboratories (sa) (pty) Ltd</t>
  </si>
  <si>
    <t>Ferring (Pty) Ltd</t>
  </si>
  <si>
    <t>DOLUTEGRAVIR 10MG DISPERSIBLE TABS 30'S</t>
  </si>
  <si>
    <t>6817</t>
  </si>
  <si>
    <t>Sonke Pharmaceuticals (Pty) Ltd</t>
  </si>
  <si>
    <t>DRAINAGE SYSTEM, CHEST, NOT UNDERWATER, ADULT, KIT 1'S</t>
  </si>
  <si>
    <t>6738</t>
  </si>
  <si>
    <t>DRESSING PARAFFIN GAUZE 95X7M 1'S (100X7M)</t>
  </si>
  <si>
    <t>DRESSING POST-OP/WOUND CONFORM. ADH.83X180MM1'S</t>
  </si>
  <si>
    <t>DRESSING WOUND DRY NON-ADHERENT 100X100MM 100'S (100x110MM 2ply)</t>
  </si>
  <si>
    <t>DRESSING WOUND,ABS NON ADHERENT 50X50MM 1's</t>
  </si>
  <si>
    <t>Lechoba Medical Technologies (Pty) Ltd</t>
  </si>
  <si>
    <t>Maba Africa (Pty) Ltd</t>
  </si>
  <si>
    <t>MSD (Pty) Ltd</t>
  </si>
  <si>
    <t>FLUCYTOSINE 500MG CAPS 100's</t>
  </si>
  <si>
    <t>6737</t>
  </si>
  <si>
    <t>FRIDGE LOGGER TAG (-30'C - +65'C) (DONATION) 1'S</t>
  </si>
  <si>
    <t>0007</t>
  </si>
  <si>
    <t>DSMS_HIV PHC</t>
  </si>
  <si>
    <t>INDICATOR, VACUUM TEST PACK, BOWIE-DICK 1's</t>
  </si>
  <si>
    <t>Unitrade 1032 Cc</t>
  </si>
  <si>
    <t>LANSOPRAZOLE 30 MG CAPSULE, 28 CAPSULES</t>
  </si>
  <si>
    <t>6061</t>
  </si>
  <si>
    <t>Merck (pty) Ltd</t>
  </si>
  <si>
    <t>Electro Spyres Medical (Pty) Ltd</t>
  </si>
  <si>
    <t>6573</t>
  </si>
  <si>
    <t>Astellas Pharma (Pty) Ltd</t>
  </si>
  <si>
    <t>Medi Challenge (Pty) Ltd</t>
  </si>
  <si>
    <t>Mundipharma (Pty) Ltd</t>
  </si>
  <si>
    <t>Ascend Laboratories (Pty) Ltd</t>
  </si>
  <si>
    <t>NEEDLE DISPOABLE DENTAL SHORT 30G (0.3X25MM) 100'S</t>
  </si>
  <si>
    <t>NEEDLE SPINAL 0.7X40MM (22G X 1.5") 25's</t>
  </si>
  <si>
    <t>Qualipharm Cc</t>
  </si>
  <si>
    <t>Ipharma (Pty) Ltd</t>
  </si>
  <si>
    <t>Dr Reddy's Laboratories (pty) Ltd</t>
  </si>
  <si>
    <t>Zimbili Pharma CC</t>
  </si>
  <si>
    <t>Pharma Dynamics (pty) Ltd</t>
  </si>
  <si>
    <t>RIFAPENTINE / RIFAMYCIN 150MG TABS 24'S (DONATION)</t>
  </si>
  <si>
    <t>6866</t>
  </si>
  <si>
    <t>Hetero Drugs South Africa (Pty) Ltd</t>
  </si>
  <si>
    <t>SCRUBS, UNDERCOTTON, LARGE 1'S</t>
  </si>
  <si>
    <t>6588</t>
  </si>
  <si>
    <t>SCRUBS, UNDERCOTTON, MEDIUM 1'S</t>
  </si>
  <si>
    <t>6583</t>
  </si>
  <si>
    <t>SCRUBS, UNDERCOTTON, X LARGE 1'S</t>
  </si>
  <si>
    <t>6584</t>
  </si>
  <si>
    <t>SCRUBS, UNDERCOTTON, XX LARGE 1'S</t>
  </si>
  <si>
    <t>6585</t>
  </si>
  <si>
    <t>Mentholatum South Africa (Pty) Ltd</t>
  </si>
  <si>
    <t>SPECULUM VAGINAL CUSCO, SOLID BLADE, FOLDING HANDLES, STAINLESS STEEL, AUTOCLAVABLE, LENGTH 100MM, SIZE: LARGE 1'S</t>
  </si>
  <si>
    <t>6609</t>
  </si>
  <si>
    <t>SPECULUM VAGINAL CUSCO, SOLID BLADE, FOLDING HANDLES, STAINLESS STEEL, AUTOCLAVABLE, LENGTH 75MM, SIZE: SMALL 1'S</t>
  </si>
  <si>
    <t>6607</t>
  </si>
  <si>
    <t>SPECULUM VAGINAL CUSCO, SOLID BLADE, FOLDING HANDLES, STAINLESS STEEL, AUTOCLAVABLE, LENGTH 85MM, SIZE: MEDIUM 1'S</t>
  </si>
  <si>
    <t>6608</t>
  </si>
  <si>
    <t>SPONGE,SURGICAL,POLYVINYL ALCOHOL-FORMALDEHYDE TYPE, X-RAY DETECT, NASAL TAMPON 45MM 1'S</t>
  </si>
  <si>
    <t>STAPLER DISPOSABLE FOR SKIN (25 STAPLES) 1'S</t>
  </si>
  <si>
    <t>6819</t>
  </si>
  <si>
    <t>SWABS ABD COTT.X-RAY 170X200MM 4 PLY 5's (STERILE TYPE 3)</t>
  </si>
  <si>
    <t>Obsidian Health (Pty) Ltd</t>
  </si>
  <si>
    <t>TUBE, ENDOTRACHEAL, CUFF, LOW PRESSURE, HIGH VOLUME, PVC,REINFORCED WITH RADIO-OPAQUES METAL SPIRAL, ORAL/NASAL, MURPHY 15MM CONNECTOR, 6,5MM, 1'S</t>
  </si>
  <si>
    <t>WARFARIN SODIUM TABS 5MG 1800'S (SECTION 21)</t>
  </si>
  <si>
    <t>6730</t>
  </si>
  <si>
    <t>J</t>
  </si>
  <si>
    <t>F</t>
  </si>
  <si>
    <t>G</t>
  </si>
  <si>
    <t>Heparin Sodium 5000IU/mL (Vial) [5ml Vial]</t>
  </si>
  <si>
    <t>Sponge Gelatin Abs Haemostatic 70X50x 1Mm ( ) [2 Sponge]</t>
  </si>
  <si>
    <t>NNV</t>
  </si>
  <si>
    <t>Evergreen</t>
  </si>
  <si>
    <t>Tetracaine HCl 1% Eye Drops/Unit Dose; 20 Unit [OPTH]</t>
  </si>
  <si>
    <t>KGAKFP</t>
  </si>
  <si>
    <t>Calcium Salt, Providing elemental Calcium 168-240mg Tablet chewable; 168 Tablet [PO]</t>
  </si>
  <si>
    <t>Dextrose 5% LVP; 1000 mL [INJ]</t>
  </si>
  <si>
    <t>Atropine Sulphate 1%. Eye Drops; 5 mL [OPTH]</t>
  </si>
  <si>
    <t>Carbamazepine 100mg/5mL Suspension; 250 mL [PO]</t>
  </si>
  <si>
    <t>Amoxycillin,Clavulanic Acid 600mg &amp; 42.9mg Suspension; 100 mL [PO]</t>
  </si>
  <si>
    <t>Isosorbide Dinitrate 10mg Tablet; 84 Tablet [PO]</t>
  </si>
  <si>
    <t>Oxytocin 5 IU/mL Ampoule; 1 mL [INJ]</t>
  </si>
  <si>
    <t>Atenolol 100mg Tablet; 28 Tablet [PO]</t>
  </si>
  <si>
    <t>KGAKTB</t>
  </si>
  <si>
    <t>Rifampicin, INH 60/60mg Tablet Dispersable; 28 Tablet [PO]</t>
  </si>
  <si>
    <t>2023/01/25</t>
  </si>
  <si>
    <t>2023/01/31</t>
  </si>
  <si>
    <t>Charcoal, Activated BP Powder; 100 gm [PO]</t>
  </si>
  <si>
    <t>Omeprazole 20mg Tablet/Capsule; 14 Tablet / Capsule [PO]</t>
  </si>
  <si>
    <t>Sodium Chloride 0.9% LVP; 200 mL [IV]</t>
  </si>
  <si>
    <t>Sodium Chloride, Dextrose 0.9%/5% LVP; 1000 mL [IV]</t>
  </si>
  <si>
    <t>Mask Oxygen With Integrated CO2 Sampling 2m Line With Male Luer Lock Connection Paediatric ; 1 Mask [SURG]</t>
  </si>
  <si>
    <t>Blade Scalpel Surgical No. 24 ; 100 Blade [SURG]</t>
  </si>
  <si>
    <t>Lopinavir, Ritonavir 40/10mg Pellets; 120 Pellet [PO]</t>
  </si>
  <si>
    <t>Povidone Iodine 5% Cream; 500 gm [TOP]</t>
  </si>
  <si>
    <t>Metoclopramide 5mg/5mL Syrup; 100 mL [NA]</t>
  </si>
  <si>
    <t>Glove Surgical Sterile Type 1 Latex Powder Free Size 7.0 ; 1 Glove [SURG]</t>
  </si>
  <si>
    <t>SEGAS</t>
  </si>
  <si>
    <t>Mask Oxygen With Integrated CO2 Sampling 2m Line With Male Luer Lock Connection Adult ; 1 Mask [SURG]</t>
  </si>
  <si>
    <t>Syringe Hypodermic, Eccentric Nozzle, 3Part, Luer Slip 60mL(3)part ; 1 Syringe [SURG]</t>
  </si>
  <si>
    <t>Admin Set Adult 1 needle Y-site  20dr/ml Surgical; 1 Unit [SURG]</t>
  </si>
  <si>
    <t>Catheter Suction Respiratory 12Fg Finger Control 500mm Unit; 1 Catheter [SURG]</t>
  </si>
  <si>
    <t>2023/02/02</t>
  </si>
  <si>
    <t>2023/01/23</t>
  </si>
  <si>
    <t>2023/02/02 13:12:30</t>
  </si>
  <si>
    <t>TB Lipoarabinomannan (LF-LAM) Kit; 25 Test [TEST]</t>
  </si>
  <si>
    <t>Category</t>
  </si>
  <si>
    <t>Inventory Code</t>
  </si>
  <si>
    <t>VEN Status</t>
  </si>
  <si>
    <t>National Min Basket Item</t>
  </si>
  <si>
    <t>Lopinavir, Ritonavir 200mg, 50mg Tablet 112 Tablets</t>
  </si>
  <si>
    <t>V</t>
  </si>
  <si>
    <t>Yes</t>
  </si>
  <si>
    <t>Tenofovir &amp; Emtricitabine 300/200mg 28 Tablet</t>
  </si>
  <si>
    <t>Dolutegravir 50mg tablets 30 tablets</t>
  </si>
  <si>
    <t>No</t>
  </si>
  <si>
    <t>181922254-28</t>
  </si>
  <si>
    <t>Efavirenz 200mg (Capsule) [28 Tablet]</t>
  </si>
  <si>
    <t>Efavirenz 50mg Capsule 28 Capsules</t>
  </si>
  <si>
    <t>Nevirapine 200mg Tablet 56 Tablets</t>
  </si>
  <si>
    <t>Zidovudine 50mg/5ml Syrup 200 ml</t>
  </si>
  <si>
    <t>Lamivudine 150mg 56 Tablet</t>
  </si>
  <si>
    <t>Lopinavir, Ritonavir 80mg/ml, 20mg/ml Solution 60 ml</t>
  </si>
  <si>
    <t>Tenofovir, Emtricitabine, Efavirenz 300mg, 200mg, 600mg Tablet 28 Tablets</t>
  </si>
  <si>
    <t>Abacavir 20mg/ml Solution 240 ml</t>
  </si>
  <si>
    <t>Abacavir 300mg Tablet 56 Tablets</t>
  </si>
  <si>
    <t>Tenofovir, Lamivudine, Dolutegravir 300mg, 300mg, 50mg Tablet 28 Tablets</t>
  </si>
  <si>
    <t>181922254-56</t>
  </si>
  <si>
    <t>Efavirenz 200mg (Capsule) [56 Tablet]</t>
  </si>
  <si>
    <t>Abacavir 60mg Tablet, dispersible 56 Tablets</t>
  </si>
  <si>
    <t>Lamivudine 10mg/ml Solution 240 ml</t>
  </si>
  <si>
    <t>Nevirapine 50mg/5mL 100 mL</t>
  </si>
  <si>
    <t>Anaesthetic agents</t>
  </si>
  <si>
    <t>Lidocaine2% injection (not for iv use) 20 ml</t>
  </si>
  <si>
    <t>Lidocaine1% injection (not for iv use) 20 ml</t>
  </si>
  <si>
    <t>Analgesic and Anti-inflammatory Therapy</t>
  </si>
  <si>
    <t>Paracetamol 120mg/5ml Syrup 50 ml</t>
  </si>
  <si>
    <t>Paracetamol 120mg/5ml Syrup 100 ml</t>
  </si>
  <si>
    <t>Paracetamol 500mg Tablet 20 Tablets</t>
  </si>
  <si>
    <t>Ibuprofen 200mg Tablet 15 Tablets</t>
  </si>
  <si>
    <t>Antianaemic Therapy</t>
  </si>
  <si>
    <t>Ferrous Sulfate Co 170mg Tablet 28 Tablets</t>
  </si>
  <si>
    <t>Ferrous Gluconate 350mg/5ml Syrup 100 ml</t>
  </si>
  <si>
    <t>Folic Acid 5mg Tablet 28 Tablets</t>
  </si>
  <si>
    <t>Antiasthmatic Therapy</t>
  </si>
  <si>
    <t>Salbutamol 100mcg 200Dose Inhaler</t>
  </si>
  <si>
    <t>Ipratropium Bromide 250mcg/2ml solution, inhalation 60 UDVs (2ml)</t>
  </si>
  <si>
    <t>Salbutamol 0.5% 20ml solution</t>
  </si>
  <si>
    <t>Beclometasone 100mcg Inhaler 200 Doses</t>
  </si>
  <si>
    <t>Antibacterial Therapy</t>
  </si>
  <si>
    <t>Benzathine Penicillin 2.4MU</t>
  </si>
  <si>
    <t>Amoxicillin, Clavulanic Acid 125mg/5ml, 31.25mg/5ml Suspension 100 ml</t>
  </si>
  <si>
    <t>Amoxicillin 250mg Capsule 15 Capsules</t>
  </si>
  <si>
    <t>Ceftriaxone 1g injection 1 Injection</t>
  </si>
  <si>
    <t>Amoxicillin 500mg Capsule 15 Capsules</t>
  </si>
  <si>
    <t>Sulfamethoxazole, Trimethoprim 400mg, 80mg Tablet (Co-trimoxazole) 56 Tablets</t>
  </si>
  <si>
    <t>Metronidazole 200mg Tablet 21 Tablets</t>
  </si>
  <si>
    <t>Ceftriaxone 250mg injection 1 Injection</t>
  </si>
  <si>
    <t>Amoxicillin 125mg/5ml Suspension 100 ml</t>
  </si>
  <si>
    <t>Azithromycin 500mg Tablet 3 Tablets</t>
  </si>
  <si>
    <t>Amoxicillin 250mg/5ml Suspension 100 ml</t>
  </si>
  <si>
    <t>Metronidazole 400mg Tablet 5 Tablets</t>
  </si>
  <si>
    <t>Co-trimoxazole 240mg/5mL 100 mL</t>
  </si>
  <si>
    <t>Antiepileptic Agents</t>
  </si>
  <si>
    <t>Carbamazepine 200mg 56 Tablet</t>
  </si>
  <si>
    <t>Carbamazepine 200mg Tablet 84 Tablets</t>
  </si>
  <si>
    <t>Antihistamines</t>
  </si>
  <si>
    <t>Promethazine 25mg/ml injection 1 ml</t>
  </si>
  <si>
    <t>Antithrombotic Agents</t>
  </si>
  <si>
    <t>Aspirin 300mg Tablet 14 Tablets</t>
  </si>
  <si>
    <t>Blood substitues and perfusion solution</t>
  </si>
  <si>
    <t>Neonatal Maintenance, Dextrose (Potassium Free) 33,5,33,100mmol Infusion (parenteral) 200 ml</t>
  </si>
  <si>
    <t>Half Darrow With Glucose5% Infusion (parenteral) 500 ml</t>
  </si>
  <si>
    <t>Dextrose In Water50% injection 50 ml</t>
  </si>
  <si>
    <t>Water For Injection injection 10 ml</t>
  </si>
  <si>
    <t>Sodium Chloride 0.9% Infusion (parenteral) 1000 ml</t>
  </si>
  <si>
    <t>Dextrose In Water50% injection 20 ml</t>
  </si>
  <si>
    <t>Cardiac Therapy</t>
  </si>
  <si>
    <t>Hydrochlorothiazide 25mg Tablet 28 Tablets</t>
  </si>
  <si>
    <t>Simvastatin 10mg Tablet 28 Tablets</t>
  </si>
  <si>
    <t>Nifedipine 10mg Capsule 100 Capsules</t>
  </si>
  <si>
    <t>Methyldopa 250mg Tablet 56 Tablets</t>
  </si>
  <si>
    <t>Hydrochlorothiazide 12.5mg Tablet 28 Tablets</t>
  </si>
  <si>
    <t>Isosorbide Dinitrate 5mg Tablet 50 Tablets</t>
  </si>
  <si>
    <t>Nifedipine 5mg Capsule 100 Capsules</t>
  </si>
  <si>
    <t>Enalapril 10mg Tablet 28 Tablets</t>
  </si>
  <si>
    <t>Amlodipine 10mg Tablet 28 Tablets</t>
  </si>
  <si>
    <t>Furosemide 10mg/2mL 2ml Ampoule</t>
  </si>
  <si>
    <t>Enalapril 5mg 28 Tablet</t>
  </si>
  <si>
    <t>Amlodipine 5mg Tablet 28 Tablets</t>
  </si>
  <si>
    <t>Contraception/ Hormonal Therapy</t>
  </si>
  <si>
    <t>Etonogestrel 68mg Implant 1 Device</t>
  </si>
  <si>
    <t>Medroxyprogesterone 150mg/1ml 1ml Vial</t>
  </si>
  <si>
    <t>Levonorgestrel, Ethinylestradiol 0.15mg, 0.03mg Tablet (Monophasic) 28 Tablets</t>
  </si>
  <si>
    <t>Levonorgestrel, Ethinylestradiol, Triphasic Tablet 28 Tablets</t>
  </si>
  <si>
    <t>Norethisterone Enanthate 200mg/ml injection 1 ml</t>
  </si>
  <si>
    <t>Corticosteroid Therapy</t>
  </si>
  <si>
    <t>Hydrocortisone 100mg/2ml injection 2 ml</t>
  </si>
  <si>
    <t>Prednisone 5mg Tablet 28 Tablets</t>
  </si>
  <si>
    <t>Dermatological Therapy</t>
  </si>
  <si>
    <t>Chlorhexidine, Alcohol 0.5%, 70% Solution (without emolient) 500 ml</t>
  </si>
  <si>
    <t>Chlorhexidine4% Solution (Hibiscrub) 500 ml</t>
  </si>
  <si>
    <t>Lubricant, Jelly Gel 1 sachet (2.5g)</t>
  </si>
  <si>
    <t>Diabetes Mellitus Therapy</t>
  </si>
  <si>
    <t>Metformin 850mg Tablet 56 Tablets</t>
  </si>
  <si>
    <t>Metformin 500mg Tablet 56 Tablets</t>
  </si>
  <si>
    <t>Insulin, Biosynthetic, Human, Biphasic 30/70 100IU/ml injection 10 ml</t>
  </si>
  <si>
    <t>Insulin, Biosynthetic, Human, Soluble 100IU/ml injection 10 ml</t>
  </si>
  <si>
    <t>Diagnostics</t>
  </si>
  <si>
    <t>Test Strip:Urine, Gluc., Prot., Bl., pH, Ket., Leuc., Nit., Bilir., Urob.</t>
  </si>
  <si>
    <t>Test strip: Blood, Glucose (Accucheck) 50 Tests (Strips) [50 Strip]</t>
  </si>
  <si>
    <t>Test Kit: HIV, Confirmation, 1 Box</t>
  </si>
  <si>
    <t>Ultrasound Medium Viscosity (Gel) [250 ml]</t>
  </si>
  <si>
    <t>Test Kit Urine For Pregnancy Ectopic (HCG) 25u/L (Diagnostic Agent) [25 Test]</t>
  </si>
  <si>
    <t>Test Kit: HIV, Screening, 1 Box</t>
  </si>
  <si>
    <t>Electrolytes</t>
  </si>
  <si>
    <t>Oral Rehydration Powder 1 Sachet</t>
  </si>
  <si>
    <t>Emergency therapy/medicine</t>
  </si>
  <si>
    <t>Adrenaline (Epinephrine)  1mg/ml injection 1 ml</t>
  </si>
  <si>
    <t>Atropine 1mg/ml injection 1 ml</t>
  </si>
  <si>
    <t>Gynaecological agents</t>
  </si>
  <si>
    <t>Oxytocin 10IU/ml injection 1 ml</t>
  </si>
  <si>
    <t>Oxytocin 5IU/ml injection 1 ml</t>
  </si>
  <si>
    <t>Oxytocin, Ergometrine 5/0.5mg (Ampoule) [1 Ampoule]</t>
  </si>
  <si>
    <t>Health Products</t>
  </si>
  <si>
    <t>Organic N-Chloro Comp 30g Powder 50 Sachets</t>
  </si>
  <si>
    <t>Immunoglobilins</t>
  </si>
  <si>
    <t>Immunoglobulin, Anti-D 100mcg injection 2 ml</t>
  </si>
  <si>
    <t>Mineral Supplements</t>
  </si>
  <si>
    <t>Magnesium Sulfate50% injection 2 ml</t>
  </si>
  <si>
    <t>Calcium Gluconate 10% 10ml Ampoule</t>
  </si>
  <si>
    <t>Opthalmic Therapy</t>
  </si>
  <si>
    <t>Chloramphenicol 1% 3.5g eye ointment</t>
  </si>
  <si>
    <t>MASK RESPIRATOR N95 1'S</t>
  </si>
  <si>
    <t>SURGICAL GLOVES TYPE 2 NITRILE SIZE 6.5 PAIRS</t>
  </si>
  <si>
    <t>SURGICAL GLOVES TYPE 2 NITRILE SIZE 8 PAIRS</t>
  </si>
  <si>
    <t>SURGICAL GLOVES TYPE 2 NITRILE SIZE 7 PAIRS</t>
  </si>
  <si>
    <t>SURGICAL MASK TYPE 2 (HCW) MOLDED BLUE 1'S</t>
  </si>
  <si>
    <t>SURGICAL GLOVES TYPE 1 NATURAL RUBBER LATEX SIZE 6.5 PAIRS</t>
  </si>
  <si>
    <t>EXAMINATION GLOVES TYPE 2 NITRILE MEDIUM 1'S</t>
  </si>
  <si>
    <t>SURGICAL GLOVES TYPE 1 NATURAL RUBBER LATEX SIZE 6 PAIRS</t>
  </si>
  <si>
    <t>SURGICAL GLOVES TYPE 2 NITRILE SIZE 7.5 PAIRS</t>
  </si>
  <si>
    <t>EXAMINATION GLOVES TYPE 1 NATURAL RUBBER LATEX MEDIUM 1'S</t>
  </si>
  <si>
    <t>SURGICAL GLOVES TYPE 1 NATURAL RUBBER LATEX SIZE 7.5 PAIRS</t>
  </si>
  <si>
    <t>APRON 1'S</t>
  </si>
  <si>
    <t>SURGICAL GLOVES TYPE 2 NITRILE SIZE 6 PAIRS</t>
  </si>
  <si>
    <t>EXAMINATION GLOVES TYPE 2 NITRILE LARGE 1'S</t>
  </si>
  <si>
    <t>EXAMINATION GLOVES TYPE 1 NATURAL RUBBER LATEX LARGE 1'S</t>
  </si>
  <si>
    <t>SURGICAL GLOVES TYPE 1 NATURAL RUBBER LATEX SIZE 8 PAIRS</t>
  </si>
  <si>
    <t>SURGICAL GLOVES TYPE 1 NATURAL RUBBER LATEX SIZE 7 PAIRS</t>
  </si>
  <si>
    <t>VISORS 1'S</t>
  </si>
  <si>
    <t>SANITIZER 70% ALCOHOL 500ML1'S</t>
  </si>
  <si>
    <t>MASK RESPIRATOR KN95 / FFP2 1'S</t>
  </si>
  <si>
    <t>EXAMINATION GLOVES TYPE 1 NATURAL RUBBER LATEX SMALL 1'S</t>
  </si>
  <si>
    <t>EXAMINATION GLOVES TYPE 2 NITRILE SMALL 1'S</t>
  </si>
  <si>
    <t>Psychiatric Agents</t>
  </si>
  <si>
    <t>Diazepam 10mg/2ml injection 2 ml</t>
  </si>
  <si>
    <t>Rifampicin, Isoniazid 60mg, 60mg Tablet 28 Tablets</t>
  </si>
  <si>
    <t>Rifampicin, Isoniazid 300mg, 150mg Tablet 56 Tablets</t>
  </si>
  <si>
    <t>Isoniazid 100mg Tablet 28 Tablets</t>
  </si>
  <si>
    <t>Rifampicin, Pyrazinamide, Ethambutol, Isoniazid 150mg, 400mg, 275mg, 75mg Tablet 84 Tablets</t>
  </si>
  <si>
    <t>Isoniazid 300mg Tablet 28 Tablets</t>
  </si>
  <si>
    <t>Rifampicin, Isoniazid 150mg, 75mg Tablet 56 Tablets</t>
  </si>
  <si>
    <t>Rifampicin, Isoniazid 60mg, 60mg Tablet 56 Tablets</t>
  </si>
  <si>
    <t>Rifampicin, Isoniazid 150mg, 75mg Tablet 84 Tablets</t>
  </si>
  <si>
    <t>Rifampicin, Pyrazinamide, Ethambutol, Isoniazid 150mg, 400mg, 275mg, 75mg Tablet 56 Tablets</t>
  </si>
  <si>
    <t>Pyrazinamide 500mg Tablet 28 Tablets</t>
  </si>
  <si>
    <t>Vacc</t>
  </si>
  <si>
    <t>Vaccine: BCG Injection 20 Doses</t>
  </si>
  <si>
    <t>Vaccine: Tetanus Toxoid injection 10 Doses</t>
  </si>
  <si>
    <t>Rotavirus . 1 Dose</t>
  </si>
  <si>
    <t>Vaccine: Pneumococcal, Conjugated injection 1 Syringe, Pre-filled</t>
  </si>
  <si>
    <t>Polio Oral Bivalent 3ml 20 Dropper</t>
  </si>
  <si>
    <t>Vaccine: Diptheria, Haemophilus Influenzae B, Pertussis, Polio, Tetanus, Hepatitis B Syringe, Prefilled 1 Dose</t>
  </si>
  <si>
    <t>Measles BP 10 Vial</t>
  </si>
  <si>
    <t>Vaccine: Diphtheria, Tetanus 2IU/20IU injection 10 Doses</t>
  </si>
  <si>
    <t>Vitamins</t>
  </si>
  <si>
    <t>Vitamin B1 (thiamine Hcl) 100mg/mL 10 Ampoule</t>
  </si>
  <si>
    <t>Vitamin A (Retinol) 100,000IU Capsule 50 Capsules</t>
  </si>
  <si>
    <t>Vitamin B6 (Pyridoxine) 25mg Tablet 28 Tablets</t>
  </si>
  <si>
    <t>Vitamin A (Retinol) 50,000IU Capsule 50 Capsules</t>
  </si>
  <si>
    <t>Date Synced</t>
  </si>
  <si>
    <t>Stock Category</t>
  </si>
  <si>
    <t>Reported Date</t>
  </si>
  <si>
    <t>Stock Received</t>
  </si>
  <si>
    <t>Stock Lost</t>
  </si>
  <si>
    <t>Stock Issued</t>
  </si>
  <si>
    <t>Stock Transferred</t>
  </si>
  <si>
    <t>First Stockout Date</t>
  </si>
  <si>
    <t>Expiry Date</t>
  </si>
  <si>
    <t>Stockout Reported to PDM Date</t>
  </si>
  <si>
    <t>sub-district name</t>
  </si>
  <si>
    <t>district name</t>
  </si>
  <si>
    <t>province name</t>
  </si>
  <si>
    <t>UUID</t>
  </si>
  <si>
    <t>Facility Code</t>
  </si>
  <si>
    <t>Minimum basket flag</t>
  </si>
  <si>
    <t>Maquassi Hills Sub District</t>
  </si>
  <si>
    <t xml:space="preserve">Dr Kenneth Kaunda District </t>
  </si>
  <si>
    <t>North West Province</t>
  </si>
  <si>
    <t>m65LuvxsW0c</t>
  </si>
  <si>
    <t>TEST KIT,HUMAN CHORIONIC GONADOTROPIN DETERMINATIONPREGNANCY TESTS20IU/LITRESTRIPS/CAN25'S</t>
  </si>
  <si>
    <t xml:space="preserve">Lopinavir, Ritonavir 80/20mg/mL 60 mL </t>
  </si>
  <si>
    <t>Tenofovir, Emtricitabine &amp;  Efavirenz 300/200/600mg 28 Tablet</t>
  </si>
  <si>
    <t>Hexavalent (Dipth,Pert,Tet, Polio, HIB, HepB ) 1 Vial</t>
  </si>
  <si>
    <t>vhHR8QUG3AJ</t>
  </si>
  <si>
    <t>I0gCv0Do12r</t>
  </si>
  <si>
    <t>avAyFETUQ1R</t>
  </si>
  <si>
    <t>walZz86arVU</t>
  </si>
  <si>
    <t>Ordered but O/S</t>
  </si>
  <si>
    <t>Issued but L/S</t>
  </si>
  <si>
    <t>No Data Available</t>
  </si>
  <si>
    <t>2025.05.31</t>
  </si>
  <si>
    <t>2024.10.31</t>
  </si>
  <si>
    <t>2024.05.31</t>
  </si>
  <si>
    <t>2023.10.31</t>
  </si>
  <si>
    <t>2023.11.30</t>
  </si>
  <si>
    <t>2026.02.28</t>
  </si>
  <si>
    <t>2026.01.31</t>
  </si>
  <si>
    <t>2024.04.30</t>
  </si>
  <si>
    <t>2024.11.30</t>
  </si>
  <si>
    <t>2024.02.29</t>
  </si>
  <si>
    <t>2023.06.30</t>
  </si>
  <si>
    <t>2023.08.31</t>
  </si>
  <si>
    <t>2025.03.31</t>
  </si>
  <si>
    <t>2024.07.31</t>
  </si>
  <si>
    <t>2023.07.31</t>
  </si>
  <si>
    <t>2025.01.31</t>
  </si>
  <si>
    <t>2024.08.31</t>
  </si>
  <si>
    <t>2023.03.31</t>
  </si>
  <si>
    <t>2024.06.30</t>
  </si>
  <si>
    <t>2023.09.30</t>
  </si>
  <si>
    <t>2023.05.31</t>
  </si>
  <si>
    <t>2025.06.30</t>
  </si>
  <si>
    <t>2024.09.30</t>
  </si>
  <si>
    <t>2025.02.28</t>
  </si>
  <si>
    <t>2026.06.30</t>
  </si>
  <si>
    <t>2024.12.31</t>
  </si>
  <si>
    <t>2023.04.30</t>
  </si>
  <si>
    <t>2024.01.31</t>
  </si>
  <si>
    <t>2025.08.31</t>
  </si>
  <si>
    <t>2024.03.31</t>
  </si>
  <si>
    <t>2027.02.28</t>
  </si>
  <si>
    <t>2023.02.28</t>
  </si>
  <si>
    <t>2023.12.31</t>
  </si>
  <si>
    <t>2025.04.30</t>
  </si>
  <si>
    <t>2025.09.30</t>
  </si>
  <si>
    <t>2026.12.31</t>
  </si>
  <si>
    <t>2026.03.31</t>
  </si>
  <si>
    <t>2025.07.31</t>
  </si>
  <si>
    <t>2026.04.30</t>
  </si>
  <si>
    <t>2026.09.30</t>
  </si>
  <si>
    <t>2027.07.31</t>
  </si>
  <si>
    <t>2026.08.31</t>
  </si>
  <si>
    <t>No stock available at MMS</t>
  </si>
  <si>
    <t>Please order, available at pharmacy</t>
  </si>
  <si>
    <t>Not reported</t>
  </si>
  <si>
    <t>NR</t>
  </si>
  <si>
    <t>Item</t>
  </si>
  <si>
    <t>Ideal Clinic Pharmaceuticals</t>
  </si>
  <si>
    <t>Ideal Clinic Surgicals</t>
  </si>
  <si>
    <t>Oral Contraseptives and Family Planning</t>
  </si>
  <si>
    <t>Antibiotics</t>
  </si>
  <si>
    <t>HIV Test Kits</t>
  </si>
  <si>
    <t>Co-Trimoxazole</t>
  </si>
  <si>
    <t>Vitamin A</t>
  </si>
  <si>
    <t>Isoniazid</t>
  </si>
  <si>
    <t>0783</t>
  </si>
  <si>
    <t>Not ordered</t>
  </si>
  <si>
    <t>1 was ordered but item is O/S in Pharmacy</t>
  </si>
  <si>
    <t>2 was ordered but item is O/S in Pharmacy</t>
  </si>
  <si>
    <t>15 was ordered but item is O/S in Pharmacy</t>
  </si>
  <si>
    <t>3 was ordered but item is O/S in Pharmacy</t>
  </si>
  <si>
    <t>10 was ordered but item is O/S in Pharmacy</t>
  </si>
  <si>
    <t>4 was ordered but item is O/S in Pharmacy</t>
  </si>
  <si>
    <t>2027.08.31</t>
  </si>
  <si>
    <t>200 was ordered but item is O/S in Pharmacy</t>
  </si>
  <si>
    <t>9 was ordered but item is O/S in Pharmacy</t>
  </si>
  <si>
    <t>2023/01/27</t>
  </si>
  <si>
    <t>2023/02/01</t>
  </si>
  <si>
    <t>2023/02/07</t>
  </si>
  <si>
    <t>Phenobarbitone 30mg Tablet; 56 Tablet [PO]</t>
  </si>
  <si>
    <t>Tramadol 50mg Capsule; 20 Capsule [PO]</t>
  </si>
  <si>
    <t>Zuclopenthixol Decanoate 200mg/mL Vial; 1 mL [INJ]</t>
  </si>
  <si>
    <t>Haloperidol 5mg Tablet; 14 Tablet [PO]</t>
  </si>
  <si>
    <t>Phenytoin 100mg Capsule; 84 Capsule [PO]</t>
  </si>
  <si>
    <t>Spironolactone 25mg Tablet; 56 Tablet [PO]</t>
  </si>
  <si>
    <t>Phenobarbitone 30mg Tablet; 28 Tablet [PO]</t>
  </si>
  <si>
    <t>Sodium Valproate 500mg Tablet CR; 56 Tablet [PO]</t>
  </si>
  <si>
    <t>Orphenadrine 50mg Tablet; 28 Tablet [PO]</t>
  </si>
  <si>
    <t>Risperidone 2mg Tablet; 30 Tablet [PO]</t>
  </si>
  <si>
    <t>Orphenadrine 50mg Tablet; 84 Tablet [PO]</t>
  </si>
  <si>
    <t>Carvedilol 25mg Tablet; 30 Tablet [PO]</t>
  </si>
  <si>
    <t>Lamotrigine 50mg Tablet; 60 Tablet [PO]</t>
  </si>
  <si>
    <t>Sodium Valproate 200mg Tablet CR; 56 Tablet [PO]</t>
  </si>
  <si>
    <t>Thyroxine 50mcg Tablet; 28 Tablet [PO]</t>
  </si>
  <si>
    <t>Thyroxine 100mcg Tablet; 28 Tablet [PO]</t>
  </si>
  <si>
    <t>Allopurinol 100mg Tablet; 56 Tablet [PO]</t>
  </si>
  <si>
    <t>Tramadol 100mg Tablet; 60 Tablet [PO]</t>
  </si>
  <si>
    <t>Sodium Valproate 300mg Tablet CR; 56 Tablet [PO]</t>
  </si>
  <si>
    <t>Haloperidol 5mg Tablet; 28 Tablet [PO]</t>
  </si>
  <si>
    <t>Spironolactone 25mg Tablet; 30 Tablet [PO]</t>
  </si>
  <si>
    <t>Orphenadrine 50mg Tablet; 56 Tablet [PO]</t>
  </si>
  <si>
    <t>Risperidone 3mg Tablet; 30 Tablet [PO]</t>
  </si>
  <si>
    <t>Allopurinol 300mg Tablet; 28 Tablet [PO]</t>
  </si>
  <si>
    <t>Fluconazole 50mg Capsule; 14 Capsule [PO]</t>
  </si>
  <si>
    <t>Allopurinol 100mg Tablet; 28 Tablet [PO]</t>
  </si>
  <si>
    <t>Oestrogen Conjugated 0.625mg Tablet; 28 Tablet</t>
  </si>
  <si>
    <t>Oestrogen Conjugated 0.625mg Tablet; 28 Tablet [PO]</t>
  </si>
  <si>
    <t>Risperidone 0.5mg Tablet; 30 Tablet [PO]</t>
  </si>
  <si>
    <t>Carvedilol 12.5mg Tablet; 28 Tablet [PO]</t>
  </si>
  <si>
    <t>Risperidone 1mg Tablet; 30 Tablet [PO]</t>
  </si>
  <si>
    <t>Haloperidol 1.5mg Tablet; 56 Tablet [PO]</t>
  </si>
  <si>
    <t>Flupenthixol Dec 20mg Ampoule; 1 mL [IM]</t>
  </si>
  <si>
    <t>Clarithromycin 500mg Tablet; 14 Tablet [PO]</t>
  </si>
  <si>
    <t>Midazolam 1mg/mL Vial; 5 mL [INJ]</t>
  </si>
  <si>
    <t>Cephalexin 250mg Capsule; 20 Capsule [PO]</t>
  </si>
  <si>
    <t>Cephalexin 250mg/5mL Suspension; 100 mL [PO]</t>
  </si>
  <si>
    <t>Glove Surgical Sterile Type 1 (Natural Rubber Latex) Powder Free Size 8.5 ; 50 Pair [SURG]</t>
  </si>
  <si>
    <t>Glove Surgical Sterile Type 2 (Nitrile Rubber Latex) Single Use Powder Free Size 8.0 ; 50 Pair [SURG]</t>
  </si>
  <si>
    <t>Glove Surgical Sterile Type 2 (Nitrile Rubber Latex) Single Use Powder Free Size 8.5 ; 50 Pair [SURG]</t>
  </si>
  <si>
    <t>Test: RH Anti-D in Blood . Kit; 50 Test [TEST]</t>
  </si>
  <si>
    <t>Haloperidol 1.5mg Tablet; 28 Tablet [PO]</t>
  </si>
  <si>
    <t>Loperamide 2mg Tablet; 8 Tablet [PO]</t>
  </si>
  <si>
    <t>Insulin, Biosynthetic, Human, Isophane (Protaphane HM (ge)) 100U/mL. Vial; 10 mL [SC]</t>
  </si>
  <si>
    <t>2023/01/30</t>
  </si>
  <si>
    <t>GOGGLES 1'S</t>
  </si>
  <si>
    <t>GOWNS - ISOLATION 1'S</t>
  </si>
  <si>
    <t>2026.10.31</t>
  </si>
  <si>
    <t>No Stock Available At Hospital</t>
  </si>
  <si>
    <t>350 was ordered but item is O/S in Pharmacy</t>
  </si>
  <si>
    <t>63 was ordered but item is O/S in Pharmacy</t>
  </si>
  <si>
    <t>250 was ordered but item is O/S in Pharmacy</t>
  </si>
  <si>
    <t>44 was ordered but item is O/S in Pharmacy</t>
  </si>
  <si>
    <t>Tramadol 50mg Capsule; 100 Capsule [PO]</t>
  </si>
  <si>
    <t>Chlorhexidine 1% Obstetric Cream; 250 mL [TOP]</t>
  </si>
  <si>
    <t>Carvedilol 6.25mg Tablet; 30 Tablet [PO]</t>
  </si>
  <si>
    <t>Chlorpromazine 100mg Tablet; 28 Tablet [PO]</t>
  </si>
  <si>
    <t>Plasma Human  (Bioplasma FDP) . LVP; 200ml mL [INJ]</t>
  </si>
  <si>
    <t>Gentamicin 80mg/2mL Ampoule; 1 Amp [INJ]</t>
  </si>
  <si>
    <t>Lamotrigine 100mg Tablet; 60 Tablet [PO]</t>
  </si>
  <si>
    <t>Citalopram 20mg Tablet; 28 Tablet [PO]</t>
  </si>
  <si>
    <t>Lamotrigine 25mg Tablet; 60 Tablet [PO]</t>
  </si>
  <si>
    <t>2023/02/09</t>
  </si>
  <si>
    <t>Mask Oxygen Diluter 35% Paed ; 1 Mask [SURG]</t>
  </si>
  <si>
    <t>Mask Oxygen Diluter 28% Paed ; 1 Mask [SURG]</t>
  </si>
  <si>
    <t>2023/02/14</t>
  </si>
  <si>
    <t>2023/02/06</t>
  </si>
  <si>
    <t>6073-10</t>
  </si>
  <si>
    <t>Nifedipine 10mg Capsule; 10 Capsule [PO]</t>
  </si>
  <si>
    <t>Adrenaline 1mg/mL Ampoule; 1mL Ampoule [INJ]</t>
  </si>
  <si>
    <t>Moxifloxacin 400mg Tablet; 5 Tablet [PO]</t>
  </si>
  <si>
    <t>Catheter Urethral Foley 2Way Silicone 8Fg ; 1 Catheter [SURG]</t>
  </si>
  <si>
    <t>Electrodes E.C.G Adult ; 1 Electrode [SURG]</t>
  </si>
  <si>
    <t>Catheter Urethral Foley 2Way Silicone 10Fg 3mL ; 1 Catheter [SURG]</t>
  </si>
  <si>
    <t>Airway Pharyngeal Size 000 ; 1 Airway [SURG]</t>
  </si>
  <si>
    <t>Povidone Iodine 5% Cream; 25 gm [TOP]</t>
  </si>
  <si>
    <t>Nebulizer Mask + Swivel Connection + 2m Tubing Paediatric ; 1 mask [SURG]</t>
  </si>
  <si>
    <t>2023/02/03</t>
  </si>
  <si>
    <t>SEGAEPI</t>
  </si>
  <si>
    <t>Neonatal Maintenance &amp; Dextrose (Potassium free) 33/5/33mmol/1000mL LVP; 200 mL [IV]</t>
  </si>
  <si>
    <t>Syringe Hypodermic, Eccentric Nozzle, 2Part 5mL ; 100 Syringe [SURG]</t>
  </si>
  <si>
    <t>Syringe Hypodermic, Eccentric Nozzle, 2Part 10mL ; 100 Syringe [SURG]</t>
  </si>
  <si>
    <t>Syringe Hypodermic, Eccentric Nozzle, 3 Part 5mL ; 100 Syringe [SURG]</t>
  </si>
  <si>
    <t>Mask Surgical Theatre Bact.Filt &gt; 90% ; 50 Mask [SURG]</t>
  </si>
  <si>
    <t>Campaign: Syringe Hypodermic  5mL ; 100 Syringe [SURG]</t>
  </si>
  <si>
    <t>2023/02/04</t>
  </si>
  <si>
    <t>2023/02/08</t>
  </si>
  <si>
    <t>True</t>
  </si>
  <si>
    <t>2%</t>
  </si>
  <si>
    <t>20%</t>
  </si>
  <si>
    <t xml:space="preserve">5789 </t>
  </si>
  <si>
    <t>3110-01</t>
  </si>
  <si>
    <t>5367-01</t>
  </si>
  <si>
    <t>5%</t>
  </si>
  <si>
    <t>25%</t>
  </si>
  <si>
    <t>2189-01</t>
  </si>
  <si>
    <t>2190-01</t>
  </si>
  <si>
    <t>2188-01</t>
  </si>
  <si>
    <t>2192-01</t>
  </si>
  <si>
    <t>10%</t>
  </si>
  <si>
    <t>1%</t>
  </si>
  <si>
    <t>4%</t>
  </si>
  <si>
    <t>2550-01</t>
  </si>
  <si>
    <t>50%</t>
  </si>
  <si>
    <t>Dressing Post-Op Wound 83X240mm ( ) [1 Dressing]</t>
  </si>
  <si>
    <t>3670-01</t>
  </si>
  <si>
    <t>2569-01</t>
  </si>
  <si>
    <t>2570-01</t>
  </si>
  <si>
    <t>5943-01</t>
  </si>
  <si>
    <t xml:space="preserve"> 50</t>
  </si>
  <si>
    <t>5985-01</t>
  </si>
  <si>
    <t>3021-01</t>
  </si>
  <si>
    <t>5644-01</t>
  </si>
  <si>
    <t>3%</t>
  </si>
  <si>
    <t>5593-01</t>
  </si>
  <si>
    <t xml:space="preserve"> 12</t>
  </si>
  <si>
    <t>15%</t>
  </si>
  <si>
    <t>3013-01</t>
  </si>
  <si>
    <t>2775-01</t>
  </si>
  <si>
    <t>2247-01</t>
  </si>
  <si>
    <t>5777-01</t>
  </si>
  <si>
    <t>5787-01</t>
  </si>
  <si>
    <t>False</t>
  </si>
  <si>
    <t>3247/01</t>
  </si>
  <si>
    <t>3892/01</t>
  </si>
  <si>
    <t>70%</t>
  </si>
  <si>
    <t>96%</t>
  </si>
  <si>
    <t>3278/01</t>
  </si>
  <si>
    <t>6041/01</t>
  </si>
  <si>
    <t>2781/01</t>
  </si>
  <si>
    <t>2298/01</t>
  </si>
  <si>
    <t>2246/01</t>
  </si>
  <si>
    <t>2291/01</t>
  </si>
  <si>
    <t>2291/10</t>
  </si>
  <si>
    <t>5353/01</t>
  </si>
  <si>
    <t>2300/01</t>
  </si>
  <si>
    <t>2301/01</t>
  </si>
  <si>
    <t>2551/01</t>
  </si>
  <si>
    <t>2553/01</t>
  </si>
  <si>
    <t>3624-01</t>
  </si>
  <si>
    <t>2850-01</t>
  </si>
  <si>
    <t>2182/01</t>
  </si>
  <si>
    <t>2175-01</t>
  </si>
  <si>
    <t>2176/01</t>
  </si>
  <si>
    <t>2177/01</t>
  </si>
  <si>
    <t>2179-01</t>
  </si>
  <si>
    <t>6195/01</t>
  </si>
  <si>
    <t>6194/01</t>
  </si>
  <si>
    <t>6193/01</t>
  </si>
  <si>
    <t>6196/01</t>
  </si>
  <si>
    <t>2948/01</t>
  </si>
  <si>
    <t>3535-01</t>
  </si>
  <si>
    <t>2947/01</t>
  </si>
  <si>
    <t>3536-01</t>
  </si>
  <si>
    <t>2414/01</t>
  </si>
  <si>
    <t>2071/01</t>
  </si>
  <si>
    <t>2072/01</t>
  </si>
  <si>
    <t>2069/01</t>
  </si>
  <si>
    <t>2080/01</t>
  </si>
  <si>
    <t>2081/01</t>
  </si>
  <si>
    <t>2078/01</t>
  </si>
  <si>
    <t>2079/01</t>
  </si>
  <si>
    <t>2079/12</t>
  </si>
  <si>
    <t>2077/01</t>
  </si>
  <si>
    <t>2084/01</t>
  </si>
  <si>
    <t>2419/01</t>
  </si>
  <si>
    <t>2419/12</t>
  </si>
  <si>
    <t>2111/12</t>
  </si>
  <si>
    <t>2109/01</t>
  </si>
  <si>
    <t>2110/01</t>
  </si>
  <si>
    <t>18181 8078</t>
  </si>
  <si>
    <t>100%</t>
  </si>
  <si>
    <t>3287/01</t>
  </si>
  <si>
    <t>2308/01</t>
  </si>
  <si>
    <t>2363/01</t>
  </si>
  <si>
    <t>2537/01</t>
  </si>
  <si>
    <t>5447/01</t>
  </si>
  <si>
    <t>3151/01</t>
  </si>
  <si>
    <t>2716/01</t>
  </si>
  <si>
    <t>2716/6</t>
  </si>
  <si>
    <t>5277/01</t>
  </si>
  <si>
    <t>2314/01</t>
  </si>
  <si>
    <t>2687/01</t>
  </si>
  <si>
    <t>3297/01</t>
  </si>
  <si>
    <t>2112/01</t>
  </si>
  <si>
    <t>6050/05</t>
  </si>
  <si>
    <t>3303/01</t>
  </si>
  <si>
    <t>5267/01</t>
  </si>
  <si>
    <t>5369/01</t>
  </si>
  <si>
    <t>2645/01</t>
  </si>
  <si>
    <t>2317/01</t>
  </si>
  <si>
    <t>2258/01</t>
  </si>
  <si>
    <t>2626/01</t>
  </si>
  <si>
    <t>2125/01</t>
  </si>
  <si>
    <t>2129-10</t>
  </si>
  <si>
    <t>Dressing Post-Op Wound 83X240mm (Dressing) [10 Dressing]</t>
  </si>
  <si>
    <t>3645/01</t>
  </si>
  <si>
    <t>2422/01</t>
  </si>
  <si>
    <t>2257/01</t>
  </si>
  <si>
    <t>5363/01</t>
  </si>
  <si>
    <t>18097 3872</t>
  </si>
  <si>
    <t>2280/01</t>
  </si>
  <si>
    <t>3668/01</t>
  </si>
  <si>
    <t>2643/01</t>
  </si>
  <si>
    <t>2526/01</t>
  </si>
  <si>
    <t>3277/01</t>
  </si>
  <si>
    <t>5291/01</t>
  </si>
  <si>
    <t>2316/01</t>
  </si>
  <si>
    <t>3156/01</t>
  </si>
  <si>
    <t>2338/01</t>
  </si>
  <si>
    <t>2132-01</t>
  </si>
  <si>
    <t>2133/01</t>
  </si>
  <si>
    <t>3177/01</t>
  </si>
  <si>
    <t>3177/10</t>
  </si>
  <si>
    <t>3176/10</t>
  </si>
  <si>
    <t>3312/01</t>
  </si>
  <si>
    <t>2679/01</t>
  </si>
  <si>
    <t>2373/01</t>
  </si>
  <si>
    <t>2343/01</t>
  </si>
  <si>
    <t>2264/01</t>
  </si>
  <si>
    <t>35%</t>
  </si>
  <si>
    <t>2135/01</t>
  </si>
  <si>
    <t>2927/01</t>
  </si>
  <si>
    <t>2928/01</t>
  </si>
  <si>
    <t>2928/10</t>
  </si>
  <si>
    <t>3316/01</t>
  </si>
  <si>
    <t>3613/01</t>
  </si>
  <si>
    <t xml:space="preserve"> 25</t>
  </si>
  <si>
    <t>2222/01</t>
  </si>
  <si>
    <t>2223/01</t>
  </si>
  <si>
    <t>2224/01</t>
  </si>
  <si>
    <t>2225/01</t>
  </si>
  <si>
    <t>2226/01</t>
  </si>
  <si>
    <t>2227/01</t>
  </si>
  <si>
    <t>4017/01</t>
  </si>
  <si>
    <t>3060/01</t>
  </si>
  <si>
    <t>5470/01</t>
  </si>
  <si>
    <t>2475/01</t>
  </si>
  <si>
    <t>2518/01</t>
  </si>
  <si>
    <t>6%</t>
  </si>
  <si>
    <t>2228/01</t>
  </si>
  <si>
    <t>2353/01</t>
  </si>
  <si>
    <t>2378/05</t>
  </si>
  <si>
    <t>2402/05</t>
  </si>
  <si>
    <t>2379/05</t>
  </si>
  <si>
    <t>18096 9586</t>
  </si>
  <si>
    <t>3078/10</t>
  </si>
  <si>
    <t>(011100)</t>
  </si>
  <si>
    <t>2385/01</t>
  </si>
  <si>
    <t>2340/01</t>
  </si>
  <si>
    <t>5833/6</t>
  </si>
  <si>
    <t>5300/01</t>
  </si>
  <si>
    <t>5300/06</t>
  </si>
  <si>
    <t>5300/6</t>
  </si>
  <si>
    <t>4001/01</t>
  </si>
  <si>
    <t>5343/01</t>
  </si>
  <si>
    <t xml:space="preserve">  6</t>
  </si>
  <si>
    <t>2684/01</t>
  </si>
  <si>
    <t>2756/01</t>
  </si>
  <si>
    <t>3045-01</t>
  </si>
  <si>
    <t>2205-01</t>
  </si>
  <si>
    <t>6238-01</t>
  </si>
  <si>
    <t>60%</t>
  </si>
  <si>
    <t>30%</t>
  </si>
  <si>
    <t>76%</t>
  </si>
  <si>
    <t>3158/01</t>
  </si>
  <si>
    <t>2682/01</t>
  </si>
  <si>
    <t>2682/12</t>
  </si>
  <si>
    <t>2682/08</t>
  </si>
  <si>
    <t>2682/8</t>
  </si>
  <si>
    <t>5451/01</t>
  </si>
  <si>
    <t>5450/01</t>
  </si>
  <si>
    <t>3031/01</t>
  </si>
  <si>
    <t>4007/01</t>
  </si>
  <si>
    <t>4007/10</t>
  </si>
  <si>
    <t>2108/01</t>
  </si>
  <si>
    <t>2020/01</t>
  </si>
  <si>
    <t>6099/01</t>
  </si>
  <si>
    <t>5301/01</t>
  </si>
  <si>
    <t>3160/01</t>
  </si>
  <si>
    <t>3344/01</t>
  </si>
  <si>
    <t>3161/01</t>
  </si>
  <si>
    <t>3349/01</t>
  </si>
  <si>
    <t>6520-01</t>
  </si>
  <si>
    <t>3350/01</t>
  </si>
  <si>
    <t>3351/01</t>
  </si>
  <si>
    <t>2137/01</t>
  </si>
  <si>
    <t>2117/01</t>
  </si>
  <si>
    <t>6006/01</t>
  </si>
  <si>
    <t>3958/01</t>
  </si>
  <si>
    <t>3649/01</t>
  </si>
  <si>
    <t>2140/01</t>
  </si>
  <si>
    <t>2141/01</t>
  </si>
  <si>
    <t>2141/6</t>
  </si>
  <si>
    <t>2141/06</t>
  </si>
  <si>
    <t>2139/01</t>
  </si>
  <si>
    <t>3370/01</t>
  </si>
  <si>
    <t>2155/01</t>
  </si>
  <si>
    <t>3361/01</t>
  </si>
  <si>
    <t>2803/01</t>
  </si>
  <si>
    <t>3368/01</t>
  </si>
  <si>
    <t>2274/01</t>
  </si>
  <si>
    <t>5462/01</t>
  </si>
  <si>
    <t>5575/01</t>
  </si>
  <si>
    <t>5297/01</t>
  </si>
  <si>
    <t>5298/01</t>
  </si>
  <si>
    <t>2239/01</t>
  </si>
  <si>
    <t>18 181 7509</t>
  </si>
  <si>
    <t>18 181 7634</t>
  </si>
  <si>
    <t>2909/01</t>
  </si>
  <si>
    <t>5469/01</t>
  </si>
  <si>
    <t>2122/01</t>
  </si>
  <si>
    <t>5488/01</t>
  </si>
  <si>
    <t>3465/05</t>
  </si>
  <si>
    <t>3586/01</t>
  </si>
  <si>
    <t>3687/01</t>
  </si>
  <si>
    <t>3587/01</t>
  </si>
  <si>
    <t>95%</t>
  </si>
  <si>
    <t>2864-01</t>
  </si>
  <si>
    <t>2062/01</t>
  </si>
  <si>
    <t>5498/01</t>
  </si>
  <si>
    <t>5499/01</t>
  </si>
  <si>
    <t>5500/01</t>
  </si>
  <si>
    <t>2242/01</t>
  </si>
  <si>
    <t>4015/01</t>
  </si>
  <si>
    <t>2529/01</t>
  </si>
  <si>
    <t>5414-01</t>
  </si>
  <si>
    <t>2152/05</t>
  </si>
  <si>
    <t>3475/01</t>
  </si>
  <si>
    <t>2531-10</t>
  </si>
  <si>
    <t>5525/01</t>
  </si>
  <si>
    <t>2011/01</t>
  </si>
  <si>
    <t>5520/01</t>
  </si>
  <si>
    <t>2013/01</t>
  </si>
  <si>
    <t>5830/01</t>
  </si>
  <si>
    <t>5778/01</t>
  </si>
  <si>
    <t>2439/01</t>
  </si>
  <si>
    <t>2441/01</t>
  </si>
  <si>
    <t>2549/01</t>
  </si>
  <si>
    <t>2288/01</t>
  </si>
  <si>
    <t>2364/01</t>
  </si>
  <si>
    <t>2502/01</t>
  </si>
  <si>
    <t>5554/01</t>
  </si>
  <si>
    <t>2452/01</t>
  </si>
  <si>
    <t>3286/01</t>
  </si>
  <si>
    <t>5 / 10</t>
  </si>
  <si>
    <t>(015110)</t>
  </si>
  <si>
    <t>5294/01</t>
  </si>
  <si>
    <t>5831/12</t>
  </si>
  <si>
    <t>5294/6</t>
  </si>
  <si>
    <t>On Allocation</t>
  </si>
  <si>
    <t>BANDAGE CAST P. O. P. ROLL 150MMX3.5M 1'S</t>
  </si>
  <si>
    <t>BANDAGE CAST P. O. P. ROLL 50MMX3.5M 1'S</t>
  </si>
  <si>
    <t>BANDAGE CAST P. O. P. ROLL 75MMX3.5M 1'S</t>
  </si>
  <si>
    <t>BANDAGE CAST P.O. P. ROLL 100MMX3.5M 1'S</t>
  </si>
  <si>
    <t>e509f15f-9d7e-4c5e-a036-d77776ee6315</t>
  </si>
  <si>
    <t>4d3c6d40-892f-4e61-bfb3-6d4bf470ed24</t>
  </si>
  <si>
    <t>5d3170b8-5525-49e4-9b82-8c42cbd1b7b8</t>
  </si>
  <si>
    <t>63f3316d-b920-442a-9f61-0fbe93aab9a0</t>
  </si>
  <si>
    <t>011a5f71-f94f-4f60-bd63-7077bdfd5f57</t>
  </si>
  <si>
    <t>9df4dcbd-e8d2-46f7-b5e0-d2eb6c368a5c</t>
  </si>
  <si>
    <t>3bfec58c-a701-4dd4-8d8d-338992f3b15f</t>
  </si>
  <si>
    <t>271ed4cf-dbf8-4c4a-88b3-c91bcd9b7aa1</t>
  </si>
  <si>
    <t>d29e663b-168d-415b-a86a-4f9d431d8c98</t>
  </si>
  <si>
    <t>72559c47-34c1-406f-b63c-a14dac8e76f1</t>
  </si>
  <si>
    <t>379d29b6-e7d4-4bea-b405-4cda856a2d37</t>
  </si>
  <si>
    <t>c6c55049-2cfe-4323-baaa-c4743c8794e5</t>
  </si>
  <si>
    <t>50d475fc-8452-49a1-8a4e-0222cf0cea24</t>
  </si>
  <si>
    <t>48cbf34b-0951-48af-8f74-6671856e5ac2</t>
  </si>
  <si>
    <t>64cbe470-c8da-4339-92c2-ba55ff63eb1d</t>
  </si>
  <si>
    <t>9d411088-bc53-445a-a310-39cc3e2b7fa2</t>
  </si>
  <si>
    <t>1afde35b-86f2-42c4-85d8-1a8226f533f5</t>
  </si>
  <si>
    <t>a66e85fd-90e9-4551-8482-e31ba0462051</t>
  </si>
  <si>
    <t>a669582f-69da-4f97-9ae2-41aed7c52702</t>
  </si>
  <si>
    <t>ad2114e4-901b-4b80-8aef-8b99894c6a31</t>
  </si>
  <si>
    <t>ae920c28-5ae3-4c75-a8c1-3997ff6e594e</t>
  </si>
  <si>
    <t>07c27353-d3e1-4a5c-aafc-55c01e540e63</t>
  </si>
  <si>
    <t>5ec6a32e-5ac9-4afd-9f38-2021910af9f1</t>
  </si>
  <si>
    <t>beaeb144-158d-4143-adb2-128a582f91de</t>
  </si>
  <si>
    <t>abe0ab3b-8d13-4edd-9241-0768c9a1227c</t>
  </si>
  <si>
    <t>f8d97aa7-400b-47f5-88c4-344678720160</t>
  </si>
  <si>
    <t>6194e0a9-b85a-4641-a1a9-4ec98cd95bae</t>
  </si>
  <si>
    <t>4fda54df-4a87-46cc-8b61-5eae440b3999</t>
  </si>
  <si>
    <t>e9215266-8c8e-4b8c-89e9-7ba1f05f27cd</t>
  </si>
  <si>
    <t>f7358b1d-6101-4469-be95-8d6609047ba4</t>
  </si>
  <si>
    <t>09cfbdd6-fdfb-47f8-8c90-136181961518</t>
  </si>
  <si>
    <t>a51ac066-0260-42e2-8dd9-4113896a6c9c</t>
  </si>
  <si>
    <t>91f60aab-01ef-4115-93df-f0537e9a75f7</t>
  </si>
  <si>
    <t>3eead20b-7070-46dd-86b3-97da68ce914c</t>
  </si>
  <si>
    <t>63729014-708d-4019-856c-7d7a3396a198</t>
  </si>
  <si>
    <t>5c75dbe3-03ee-4b02-91dd-a3559f4b8011</t>
  </si>
  <si>
    <t>0216ef90-55b2-4a75-83cf-95e822ec9c51</t>
  </si>
  <si>
    <t>4730dfa5-a391-498f-a785-23e7f9c8f1ae</t>
  </si>
  <si>
    <t>cf2d4d96-a781-4dc0-b02a-2b0e50c3e1ec</t>
  </si>
  <si>
    <t>fc440567-63d9-41ec-86e1-c0f3bd50e30d</t>
  </si>
  <si>
    <t>34016e9f-c7fb-435a-9195-c49d456d632d</t>
  </si>
  <si>
    <t>366cc3ff-3cf3-4d7e-bc90-1165a31630f5</t>
  </si>
  <si>
    <t>9cfc501f-8f66-43cb-bf8c-ba4f66145788</t>
  </si>
  <si>
    <t>7e8fbd94-0a7f-47fc-b1bf-4ad0a44f597b</t>
  </si>
  <si>
    <t>abf5717d-c7f1-4c20-a398-0c92c0e685bc</t>
  </si>
  <si>
    <t>6330ef5a-d04c-43df-a427-d87d31590557</t>
  </si>
  <si>
    <t>ab3fc35e-5e52-4a83-8880-8f982396073b</t>
  </si>
  <si>
    <t>f84c2d34-5b5a-40b3-952d-a72890a996de</t>
  </si>
  <si>
    <t>92e1ca18-5114-488a-9be6-50775d3f5f31</t>
  </si>
  <si>
    <t>ca8d1705-05c6-48b3-b1e9-b7f7e7f750e3</t>
  </si>
  <si>
    <t>d223a57a-2b74-440f-b9e5-16b530751c52</t>
  </si>
  <si>
    <t>d4974858-f207-486b-b595-29b3ccdcdc08</t>
  </si>
  <si>
    <t>aed43711-93c0-4417-8452-eccdd4fdf645</t>
  </si>
  <si>
    <t>6816acc4-b5eb-4601-9151-243d992dd1ea</t>
  </si>
  <si>
    <t>d6e6b60d-72c3-4145-bedf-196392c20f05</t>
  </si>
  <si>
    <t>bcfd7a5f-0602-4511-801a-1c5c4b1391d2</t>
  </si>
  <si>
    <t>61a4dac7-6f04-4f48-b57f-b4d8faded82a</t>
  </si>
  <si>
    <t>09ddc29d-2ee5-48f4-a10b-f68f37828fdb</t>
  </si>
  <si>
    <t>7c651702-af88-4297-92bb-6d0b6c471b2c</t>
  </si>
  <si>
    <t>8623af7d-b2be-4499-95a0-db1fd0e99fbd</t>
  </si>
  <si>
    <t>402e1d3d-4aab-4277-815e-fb0430199ff2</t>
  </si>
  <si>
    <t>28aaf4c4-a00d-4cf0-b468-ba08cfb41503</t>
  </si>
  <si>
    <t>25559fdf-2036-4222-b5a9-3ba88e948273</t>
  </si>
  <si>
    <t>3031d324-c94d-4b85-ac8a-e40623872992</t>
  </si>
  <si>
    <t>142398ac-b15c-4e1a-8b96-6939a965ac77</t>
  </si>
  <si>
    <t>381fbc07-09ab-4367-8309-35e7df7a0153</t>
  </si>
  <si>
    <t>f5ee7eb7-d06a-4dda-ae2f-cae50988b128</t>
  </si>
  <si>
    <t>8d7ebedc-d270-4e8a-89b8-3181025f8410</t>
  </si>
  <si>
    <t>270f3038-20de-4140-a952-7446ca33aea0</t>
  </si>
  <si>
    <t>c76e63e5-edff-4a4a-91e0-9f636825334e</t>
  </si>
  <si>
    <t>82930d06-82bf-4d62-8b12-850db7a5ac2a</t>
  </si>
  <si>
    <t>07d494d3-8ede-4234-9b4b-64880250ce1b</t>
  </si>
  <si>
    <t>da5a540d-01b7-46a2-8084-ae4dae432017</t>
  </si>
  <si>
    <t>e66e3c93-bab0-4d2f-b14e-2dac91ab490d</t>
  </si>
  <si>
    <t>a603cfe5-fb35-4e39-935e-d84aff40729a</t>
  </si>
  <si>
    <t>93cb2701-0294-4abd-bd12-78bf555b3f06</t>
  </si>
  <si>
    <t>4557963e-efb5-4dbf-8e9d-ee44b4bed87d</t>
  </si>
  <si>
    <t>3cc98290-6c54-43ab-91c9-d91739c0a382</t>
  </si>
  <si>
    <t>d4d0597e-db3c-4026-b9ab-b4325b4f8992</t>
  </si>
  <si>
    <t>58018f49-cde8-4bbd-9284-ccf9dfb25002</t>
  </si>
  <si>
    <t>f953fcaf-1092-43f9-8f4c-157bd0057121</t>
  </si>
  <si>
    <t>76675866-8c95-448f-8e18-0ac05fc8a77a</t>
  </si>
  <si>
    <t>547befd5-5261-4aed-8842-f659da53c593</t>
  </si>
  <si>
    <t>4779199b-9101-4c6e-b010-8d4ea5b8df4f</t>
  </si>
  <si>
    <t>1810799e-4d01-4c32-ac18-2f4d4b7ce10d</t>
  </si>
  <si>
    <t>d7547cf4-bdc5-4e0f-8bcf-28c0a077245f</t>
  </si>
  <si>
    <t>2b03a455-9eee-4777-aa3f-1eae0539865a</t>
  </si>
  <si>
    <t>2b09f808-4013-46fe-9c45-950357f297ab</t>
  </si>
  <si>
    <t>0f92a1fa-a608-46bf-9453-8efbccff2591</t>
  </si>
  <si>
    <t>ecefd1ef-431f-4dd4-9971-8fceb0012e4e</t>
  </si>
  <si>
    <t>1064ff73-1d70-40f7-8c20-e46a898702f5</t>
  </si>
  <si>
    <t>73d3da94-f509-4b4a-b44b-554acfef30ec</t>
  </si>
  <si>
    <t>57960071-576e-45b1-95da-6770704abee7</t>
  </si>
  <si>
    <t>e5916023-f31d-45a3-859c-d9396f30f6c5</t>
  </si>
  <si>
    <t>726e0186-ce08-48e0-973b-065a2429014f</t>
  </si>
  <si>
    <t>c6034b66-c504-4323-91bb-1129b63dd73e</t>
  </si>
  <si>
    <t>eddca806-94c5-42f1-849d-84630b8cd775</t>
  </si>
  <si>
    <t>9e902bde-d5aa-464c-baa7-6dc8034a9633</t>
  </si>
  <si>
    <t>ebf5e2a6-de18-427d-a328-83d6e677ce2e</t>
  </si>
  <si>
    <t>b629fd5e-fb77-4f4b-8aae-2ba11354cbdc</t>
  </si>
  <si>
    <t>54415756-7880-4741-9064-53b7a6235ac5</t>
  </si>
  <si>
    <t>21808297-0d1a-4e26-a06b-a2c92abe05a6</t>
  </si>
  <si>
    <t>ff75633f-cc69-4ab1-94fb-724c40f3ad26</t>
  </si>
  <si>
    <t>76081053-99ea-461b-85d6-8b4f51dcb369</t>
  </si>
  <si>
    <t>e57c8088-6940-45ed-aeb7-0134747b3ad7</t>
  </si>
  <si>
    <t>8a09a87c-5178-413a-81c8-dff0d2d4f753</t>
  </si>
  <si>
    <t>b502dab9-c17e-4082-badb-f27facd0512a</t>
  </si>
  <si>
    <t>0d597f3d-e258-4b95-871a-7650b054813e</t>
  </si>
  <si>
    <t>68b35219-1cfc-46fd-8295-922bc032e215</t>
  </si>
  <si>
    <t>9ecf14b9-5095-4147-8450-c02f2537de66</t>
  </si>
  <si>
    <t>e971a3f2-e9a5-40ff-af9c-69a3e6899151</t>
  </si>
  <si>
    <t>fcf9e512-ff96-4a1f-81ff-22a9ec38e393</t>
  </si>
  <si>
    <t>143db117-4a33-494f-a1a6-401c1d546202</t>
  </si>
  <si>
    <t>800feb43-1517-4827-a530-49dfd16f44ed</t>
  </si>
  <si>
    <t>05ff1b63-8c1b-4d46-9f63-29136acb6ed2</t>
  </si>
  <si>
    <t>5d68c5cf-3ff9-44e4-965e-bc94ca3e32da</t>
  </si>
  <si>
    <t>0a693c4d-2177-450e-aeb8-ad2d7c12028a</t>
  </si>
  <si>
    <t>2f8e8239-4dfe-462d-8eba-49c9d494b615</t>
  </si>
  <si>
    <t>2d6b6e2b-9931-40c0-9b43-de86a77003f8</t>
  </si>
  <si>
    <t>0799c5a6-4bd2-43ea-a3f1-fe7b6606e79c</t>
  </si>
  <si>
    <t>29a25b4d-b967-4b78-bd97-dd543b8f05df</t>
  </si>
  <si>
    <t>c058aa9e-c897-48de-b6d3-f34e44d98ea3</t>
  </si>
  <si>
    <t>b34cd598-acfc-49c0-b1c6-66c504e99233</t>
  </si>
  <si>
    <t>98371bed-ac6b-40b7-9150-59d09009ff40</t>
  </si>
  <si>
    <t>275ada7e-3a4e-43bb-a63a-5a86c8ef20a0</t>
  </si>
  <si>
    <t>9dfdb37b-d519-4254-95cb-2b3c6603d47a</t>
  </si>
  <si>
    <t>da15809d-452d-434d-9b76-5cf072765da9</t>
  </si>
  <si>
    <t>bb588cba-8c82-4098-ab41-6a949335b638</t>
  </si>
  <si>
    <t>5f8ac7ce-eba3-4057-8b8e-b4c9bdf371e2</t>
  </si>
  <si>
    <t>49642c23-e090-4ba3-a77a-8af011355677</t>
  </si>
  <si>
    <t>78c70642-870d-42c4-a599-225009c8ed8e</t>
  </si>
  <si>
    <t>9b1628be-ac84-47e4-9348-3515f396a17c</t>
  </si>
  <si>
    <t>305f8e87-fec0-495d-9a36-fb6a0139ebc5</t>
  </si>
  <si>
    <t>9d565b83-6d27-4617-ba55-1f551f13f28a</t>
  </si>
  <si>
    <t>0323b908-7bff-449d-997e-47125a171c55</t>
  </si>
  <si>
    <t>68b068c9-0b4b-41de-90ab-723716463b7c</t>
  </si>
  <si>
    <t>66464ca8-0e76-4e89-bedf-ce79f265ea32</t>
  </si>
  <si>
    <t>ba05956a-3c01-42d1-92c8-1124b419bc72</t>
  </si>
  <si>
    <t>320e6f9e-bd0b-43df-9e50-854767505f65</t>
  </si>
  <si>
    <t>24bd331d-8b70-47af-b81a-509fe98151ac</t>
  </si>
  <si>
    <t>f06a29a7-be70-4207-8b29-2b051826ac69</t>
  </si>
  <si>
    <t>cfbe6f90-acd1-4e2f-a4aa-67de87ad0819</t>
  </si>
  <si>
    <t>297975b0-e6d4-45cc-96f3-9510378f0756</t>
  </si>
  <si>
    <t>b81cacc9-22df-4ba2-980f-2840b41c85b2</t>
  </si>
  <si>
    <t>3b5ddfe4-f7a1-4b60-8b86-b968c9742cf1</t>
  </si>
  <si>
    <t>50cff1f5-a698-4194-ad3e-e2d1cb1890ce</t>
  </si>
  <si>
    <t>d394151b-4b6d-45b0-924b-13c4db8c6b07</t>
  </si>
  <si>
    <t>fa4e139c-a000-4d92-97c2-3bba7f9b7f88</t>
  </si>
  <si>
    <t>10913453-e918-4536-bd4f-b90ed4c15e07</t>
  </si>
  <si>
    <t>71ac7e54-b9b6-4c1c-85e7-96d9d580b0f3</t>
  </si>
  <si>
    <t>ccde5e7d-fb3e-4afc-b7c0-351ffbbc38fc</t>
  </si>
  <si>
    <t>61f217bb-ae0b-43ce-9235-941c90662d8b</t>
  </si>
  <si>
    <t>ca2fc125-2ec3-429c-9dcb-e6c91c0bea5e</t>
  </si>
  <si>
    <t>03fcd20d-9b81-4a72-a33d-e805557894b8</t>
  </si>
  <si>
    <t>42c1c887-b5f4-405f-998f-606c34248e90</t>
  </si>
  <si>
    <t>ac184312-c394-495a-b47a-eb12fe442f2e</t>
  </si>
  <si>
    <t>fa9c1d95-9abb-4fef-84b3-e0a0dd9b1cdb</t>
  </si>
  <si>
    <t>eb80dafe-969f-462e-8efe-cff8c9e668a3</t>
  </si>
  <si>
    <t>a06598c8-0d99-4b68-8392-d8926902b15a</t>
  </si>
  <si>
    <t>7ff18ff1-a07d-4536-a77b-a15c53499902</t>
  </si>
  <si>
    <t>0d4e022f-3cb3-4257-b41e-5aa2cdd6b4f7</t>
  </si>
  <si>
    <t>8deeb515-6d2f-4491-ad38-195703ff124c</t>
  </si>
  <si>
    <t>eb81f549-23a5-4769-acb2-98d00812871a</t>
  </si>
  <si>
    <t>826f3b28-8161-49c0-ae85-c2552acdf81e</t>
  </si>
  <si>
    <t>e3d58f92-affe-4423-ac26-d51acbe0ee8f</t>
  </si>
  <si>
    <t>b12471b0-2b61-4600-92ff-2d199ed8c665</t>
  </si>
  <si>
    <t>6d791a16-73a9-4ef5-8404-a47c587f2661</t>
  </si>
  <si>
    <t>9c1e332a-946f-44d6-942c-6c8f68925233</t>
  </si>
  <si>
    <t>e7a1a6c4-54a7-4eb5-932b-fd326ac789cd</t>
  </si>
  <si>
    <t>f6e260d2-51aa-461f-88c0-32e8e507a97b</t>
  </si>
  <si>
    <t>97aaad9e-40d6-4a91-b000-58f1f40e8137</t>
  </si>
  <si>
    <t>4ad1e33c-c8cf-4d33-b0ba-149867f2cdc2</t>
  </si>
  <si>
    <t>0b6f7994-5dc9-4b65-a9cc-4c197dd34405</t>
  </si>
  <si>
    <t>d667cb6c-98f4-4074-903f-9e9c0d79c191</t>
  </si>
  <si>
    <t>83dbcc00-69be-4049-b8d8-0191ed53dad7</t>
  </si>
  <si>
    <t>9c296826-3bcb-4e79-8f3e-98d7fdd08cf1</t>
  </si>
  <si>
    <t>f02c8fae-c29d-4c95-8c78-86eb5a6a1813</t>
  </si>
  <si>
    <t>50fe6c3b-4771-464f-b762-0204de1b2901</t>
  </si>
  <si>
    <t>7e9a6fe1-fc59-437f-87be-97af4ccd5849</t>
  </si>
  <si>
    <t>bfcf4cb0-23d5-48e9-bbbf-8dae879021aa</t>
  </si>
  <si>
    <t>7d1f2ef3-f950-4952-b5ed-1b172b1437b0</t>
  </si>
  <si>
    <t>ee599279-b4d4-42b6-b0a5-1406ba5aef13</t>
  </si>
  <si>
    <t>6d9f8d45-aba2-44e5-aa4a-6da66176e1ce</t>
  </si>
  <si>
    <t>ba5a895f-5437-44d0-a4d3-d52b0946d058</t>
  </si>
  <si>
    <t>acfdac5c-62fb-4b47-9714-e92eda6dc496</t>
  </si>
  <si>
    <t>b64ee77a-a0d8-442a-91e2-eef596159560</t>
  </si>
  <si>
    <t>c77246fe-01ee-4955-9348-86256ae696f9</t>
  </si>
  <si>
    <t>8208c3bd-ab1c-42ba-b3b8-a0388aec42f5</t>
  </si>
  <si>
    <t>db6dc788-b685-46ae-9595-8aa9fb8d4bdb</t>
  </si>
  <si>
    <t>a563a9eb-dae7-4b6a-8a4e-eed5cb1a6c6c</t>
  </si>
  <si>
    <t>15becf6f-c314-4ee5-b597-82c10eafec68</t>
  </si>
  <si>
    <t>ac0ae877-b983-4839-95c4-2b7f2f6409aa</t>
  </si>
  <si>
    <t>9b8c0195-886a-4334-9fee-d854649eba58</t>
  </si>
  <si>
    <t>6ea117af-b2e5-454f-8ad9-ca99c2c858b5</t>
  </si>
  <si>
    <t>9d8b1b62-5666-4e26-ac0d-50eff8be0946</t>
  </si>
  <si>
    <t>52192640-32b2-420d-ab9a-d5a001d644d4</t>
  </si>
  <si>
    <t>f55fe8fc-30ec-459b-8c48-561126579193</t>
  </si>
  <si>
    <t>3902a478-44c1-4302-886a-593d77e163c7</t>
  </si>
  <si>
    <t>5d0d8741-6166-4511-8586-dfdd3e85e2e8</t>
  </si>
  <si>
    <t>59ba0204-ebf3-40aa-8120-534d9c0e76da</t>
  </si>
  <si>
    <t>386ebbb3-d6c7-4a55-9fcc-4212b0f356cf</t>
  </si>
  <si>
    <t>07ba5613-920f-4802-909c-a5ff6e6130bd</t>
  </si>
  <si>
    <t>2841a2bd-a411-4572-bf19-20153649ba3a</t>
  </si>
  <si>
    <t>0088df66-4e9b-42f6-9d57-b693f2c8e5b1</t>
  </si>
  <si>
    <t>e52558c3-1aa1-49d0-92df-d3d721151f32</t>
  </si>
  <si>
    <t>bf2b5704-2bab-48a5-97ee-bd1b2c9e5ef1</t>
  </si>
  <si>
    <t>aa22e96f-8384-4786-8559-58110b7233e3</t>
  </si>
  <si>
    <t>0a64ef28-85d4-4cf1-99ed-bff2b7f8670a</t>
  </si>
  <si>
    <t>a3572b35-d830-4d1d-a3c2-031a3351f6eb</t>
  </si>
  <si>
    <t>b784b76b-3341-4c70-a2d7-1c7fafd1cf05</t>
  </si>
  <si>
    <t>96a3444f-cc88-405b-be82-50ca1fa01ee4</t>
  </si>
  <si>
    <t>0665ec85-7ee5-4121-9d1b-19867e0c299d</t>
  </si>
  <si>
    <t>9913c210-f0c2-4c08-9ed2-1e71bcdf89ac</t>
  </si>
  <si>
    <t>d584d973-6c0b-4123-aa78-aa77df791cd9</t>
  </si>
  <si>
    <t>e626f9d4-2cb9-44fc-a98a-5bd905adaf74</t>
  </si>
  <si>
    <t>6a411fa9-070e-4fb9-95e8-0a25c5889d5c</t>
  </si>
  <si>
    <t>0e68e201-fc0d-493b-a32a-156f8625dadb</t>
  </si>
  <si>
    <t>808c5249-5d3e-4a1d-9146-3867f716b91d</t>
  </si>
  <si>
    <t>79eb3c63-dcce-46dc-bfc3-6c315ac1573e</t>
  </si>
  <si>
    <t>3ef4c631-4585-4dc0-84c0-df93efd8913f</t>
  </si>
  <si>
    <t>8b79e427-dade-4ee3-b934-756250bf28cf</t>
  </si>
  <si>
    <t>af6babe8-9869-4617-8ac2-097751ab4f39</t>
  </si>
  <si>
    <t>4f9d8c7b-f0af-45d3-b922-386f273a4249</t>
  </si>
  <si>
    <t>1d903ecd-3735-450e-a32a-9b5394ac3cda</t>
  </si>
  <si>
    <t>51876912-4a26-4508-abef-40c1a94f6812</t>
  </si>
  <si>
    <t>512d267a-6f9f-4407-845a-26cb1662f59d</t>
  </si>
  <si>
    <t>9b62d9ce-464e-4f64-b837-0875358b55f3</t>
  </si>
  <si>
    <t>08bf5183-85c2-436e-951e-9bd0d14d28f8</t>
  </si>
  <si>
    <t>1f42ed7a-4a0d-46dc-bcb9-5c0ee7fc59b5</t>
  </si>
  <si>
    <t>0bfc1875-73a6-437d-af41-5892f1a78fd6</t>
  </si>
  <si>
    <t>33029f56-1768-4385-9837-caf5e5ab1082</t>
  </si>
  <si>
    <t>cfd034ef-34fe-4a40-9337-32937cf5b51c</t>
  </si>
  <si>
    <t>5bea0b0c-10bd-4f86-aa7a-ccbfade68df4</t>
  </si>
  <si>
    <t>ac2ac1fe-d119-4b5d-975e-9d12aa19fa08</t>
  </si>
  <si>
    <t>d5a5b8d8-fe0e-49b0-9a43-ff98213dde34</t>
  </si>
  <si>
    <t>1456efb1-6c8c-4dac-89f4-dce9c14aec4e</t>
  </si>
  <si>
    <t>d9fdb4bb-513a-48e0-b397-c271f21a57f0</t>
  </si>
  <si>
    <t>675657b6-54a3-4dc2-b05b-1c073cd2eab1</t>
  </si>
  <si>
    <t>83f2595b-2c6c-4509-bce3-622ae644e6ad</t>
  </si>
  <si>
    <t>ec65ac6f-04fa-4288-8619-5c5e71dea642</t>
  </si>
  <si>
    <t>c7a002ac-dd8a-4f08-8a9c-0d5da21b4e6d</t>
  </si>
  <si>
    <t>73ef5b5f-9b29-4589-b528-4f0e1cb1c0a3</t>
  </si>
  <si>
    <t>4ae0d9fe-382c-47ae-83c3-e4399e62f598</t>
  </si>
  <si>
    <t>f81358c2-1f3f-46d7-8f0e-cd4ef4d59dc9</t>
  </si>
  <si>
    <t>2d177128-7803-411a-8136-32f7bc5a79d2</t>
  </si>
  <si>
    <t>a07b42de-305c-415b-814c-96552caf4298</t>
  </si>
  <si>
    <t>7536d7e8-b562-4a6a-a2bc-c0bea29e190a</t>
  </si>
  <si>
    <t>7430a935-7878-41fa-a2f0-bc220ec50080</t>
  </si>
  <si>
    <t>d3da1ca0-e3b6-4e47-aab5-ea9e65249cec</t>
  </si>
  <si>
    <t>d4ae24bc-5462-4571-9c18-98edde23d0c8</t>
  </si>
  <si>
    <t>91e44ff9-1318-4a1f-bc28-a05075cd00f6</t>
  </si>
  <si>
    <t>af5ba641-86c0-4942-96a3-2a797ef308bb</t>
  </si>
  <si>
    <t>02a2a77f-bb8c-4cc8-af82-cedbc3e340a7</t>
  </si>
  <si>
    <t>148fa68b-b81b-474f-bffc-d7dbe715fe20</t>
  </si>
  <si>
    <t>b95e8efe-2cee-42f1-b9f3-19deab7b271c</t>
  </si>
  <si>
    <t>a2f9c9b5-819f-4038-aacb-810e595b56fa</t>
  </si>
  <si>
    <t>38403b62-b6d7-43c8-9a3c-3fb47c4c0b63</t>
  </si>
  <si>
    <t>06ebc470-8e53-4aca-baa9-ccbc174a9f9e</t>
  </si>
  <si>
    <t>ef433584-cb8f-4956-ade1-c9ff5f022e11</t>
  </si>
  <si>
    <t>fcecf795-f376-4965-a6e3-0775be6769f0</t>
  </si>
  <si>
    <t>7ed2a3b8-5f4c-42c5-b4f6-b9913b366e15</t>
  </si>
  <si>
    <t>b8679a3e-f0a6-40ab-9246-faee2dd52178</t>
  </si>
  <si>
    <t>188c1a07-8e60-42bb-bdd2-763782da905c</t>
  </si>
  <si>
    <t>a3713f0d-b980-47ab-9282-c21ebcf4fd6c</t>
  </si>
  <si>
    <t>f1d1cabe-a3f5-465b-8bb3-cf484a03cfc9</t>
  </si>
  <si>
    <t>d32231da-c465-4ed8-804f-3c048dccbd10</t>
  </si>
  <si>
    <t>551b2bff-bbdf-4f9a-bf45-b5459323ace9</t>
  </si>
  <si>
    <t>4cff4a0a-6127-41d4-95c1-2e2e7a04563a</t>
  </si>
  <si>
    <t>8580c2ad-f98d-4c4c-aacd-9b8e6a4b6155</t>
  </si>
  <si>
    <t>be2e4c70-be57-4c83-aec6-1231ef3557b3</t>
  </si>
  <si>
    <t>7f2be8e5-7c8c-497f-9e1a-66b5be4f5e21</t>
  </si>
  <si>
    <t>6228fea1-c263-4224-9b0e-67610ca12d3e</t>
  </si>
  <si>
    <t>fefbc089-f38b-4593-b8cb-a5845c261627</t>
  </si>
  <si>
    <t>a04d4560-02a1-42c9-9599-97f98d6760da</t>
  </si>
  <si>
    <t>48c0c73f-4bfc-44aa-9e18-091b1dbfdeae</t>
  </si>
  <si>
    <t>d5e1427b-803a-41b9-9341-de6411d5c37a</t>
  </si>
  <si>
    <t>926f7878-fa60-47fc-9f8b-59f7f0209548</t>
  </si>
  <si>
    <t>b7d45a16-eca8-4575-aed2-5f4e6b8ec6ac</t>
  </si>
  <si>
    <t>b4f48843-29ba-4b87-a2c5-8a495a32d245</t>
  </si>
  <si>
    <t>eb3d4344-f6b3-4f8f-b0f4-386ffd3a9c79</t>
  </si>
  <si>
    <t>8cc10d1c-6b1c-476d-a28c-f96f45c224a9</t>
  </si>
  <si>
    <t>59eb798f-e41b-40ac-97ee-4fd40039e7a2</t>
  </si>
  <si>
    <t>9f23b970-c586-4585-a00f-2cbadfddccc2</t>
  </si>
  <si>
    <t>5e591419-6d84-497f-afa2-b86f4006b5a6</t>
  </si>
  <si>
    <t>0a76620c-266e-4f0e-830f-a8348bb6ac38</t>
  </si>
  <si>
    <t>7421f1db-9de5-45a9-97d6-57360041a978</t>
  </si>
  <si>
    <t>608cddc9-9440-4d3f-bfae-4b2e03eb5d0c</t>
  </si>
  <si>
    <t>e45c87a1-b7c9-457e-8850-10ff2244cae8</t>
  </si>
  <si>
    <t>48146f14-7ed3-43c7-b16a-fe99776a6f12</t>
  </si>
  <si>
    <t>8638d4ff-943f-4f57-92e9-75b883851a6c</t>
  </si>
  <si>
    <t>e3b40369-5b85-4799-91f5-eb9fd47e1c76</t>
  </si>
  <si>
    <t>96022853-c3ea-40f4-aee4-6c2c35596ccc</t>
  </si>
  <si>
    <t>79aa6e5d-510e-48a0-9876-32a213e22f76</t>
  </si>
  <si>
    <t>eabda9cb-c776-4bf2-b1cc-c312f4d1b99d</t>
  </si>
  <si>
    <t>998c47d8-d6a5-4f56-bab2-58861cbb2d13</t>
  </si>
  <si>
    <t>c44ca8c8-2461-45f3-bbd8-884bd1860037</t>
  </si>
  <si>
    <t>606d2386-a592-42a8-a69f-c349137f96c1</t>
  </si>
  <si>
    <t>16894ab4-bc5b-4183-b17a-3c8d89b2473d</t>
  </si>
  <si>
    <t>e0217571-14d1-4318-af4b-9c0aa488dc59</t>
  </si>
  <si>
    <t>765f4f9c-1318-4a55-8ac4-c8bd57231bce</t>
  </si>
  <si>
    <t>e02dc0b4-eff8-40e3-91b2-a2339026bd36</t>
  </si>
  <si>
    <t>80bbcff9-b2f0-49ce-a5fa-22173537543e</t>
  </si>
  <si>
    <t>9925fcd7-f143-41fd-945d-55dfb0ceee5c</t>
  </si>
  <si>
    <t>0938e7d9-6a8b-4ec0-82c1-13318e2d27af</t>
  </si>
  <si>
    <t>701acc37-9698-4254-b26b-d0056d680084</t>
  </si>
  <si>
    <t>bb656c56-865b-4c74-a1c6-5171b43d9a84</t>
  </si>
  <si>
    <t>49718387-7bc0-4fc5-a3df-e6ee02125284</t>
  </si>
  <si>
    <t>4238e1c8-9b6f-41a4-9031-8be77e447894</t>
  </si>
  <si>
    <t>95a117a4-1b69-4770-af50-c259c6309e81</t>
  </si>
  <si>
    <t>eddd9c66-2471-4db1-9e6f-a54e5aa31c3b</t>
  </si>
  <si>
    <t>aef27f0c-f378-44ef-b33e-3edadc6ff7f0</t>
  </si>
  <si>
    <t>758ed4c4-996a-4891-85f1-e9f27e8acc37</t>
  </si>
  <si>
    <t>c3df0153-0e0d-4762-be97-8f2f632eea97</t>
  </si>
  <si>
    <t>58a12be1-b89a-4673-b4cb-df25f3d0b226</t>
  </si>
  <si>
    <t>92859149-75db-40ce-a56b-2fef720b5235</t>
  </si>
  <si>
    <t>5fd00cda-1893-427a-aabf-b6db8b9f6f0b</t>
  </si>
  <si>
    <t>463c62fc-a295-4dd8-8f4e-3c8bf117f7da</t>
  </si>
  <si>
    <t>da10b9ab-0bde-4547-8b06-b9dd54f549dc</t>
  </si>
  <si>
    <t>250f5937-de09-4f58-8e5c-e76fdc3b13fe</t>
  </si>
  <si>
    <t>bd3f00a3-3c35-44cd-978c-b809081d9c64</t>
  </si>
  <si>
    <t>358eeb7a-5a42-44cf-bb36-15cd7e055f9a</t>
  </si>
  <si>
    <t>d0e585ba-469b-479b-8b26-b75c38ebdaf6</t>
  </si>
  <si>
    <t>9ddb70c9-1d77-4f23-a703-1e916af79641</t>
  </si>
  <si>
    <t>ce99179c-b063-4c14-bef8-f2313ffc313b</t>
  </si>
  <si>
    <t>935eecaf-f444-43d4-8bef-ff7475e73c77</t>
  </si>
  <si>
    <t>9ca5c498-bcd0-4f73-aa5e-bf07071e75b3</t>
  </si>
  <si>
    <t>f74de6e3-6b51-4940-ae11-a5e1504403db</t>
  </si>
  <si>
    <t>71aad289-4399-417a-a6ad-fb7c5fc28b34</t>
  </si>
  <si>
    <t>d423e465-3747-4509-b75c-9d05be4c2e18</t>
  </si>
  <si>
    <t>c20facb6-2d32-476e-a51b-b2bd148d24ca</t>
  </si>
  <si>
    <t>67f9cdc4-0dc4-49f9-a305-89afa78186ca</t>
  </si>
  <si>
    <t>0f133c28-c734-45e7-9348-b2201dcd04ed</t>
  </si>
  <si>
    <t>c9d47a1e-c9b4-48ee-a329-86be81986928</t>
  </si>
  <si>
    <t>c2a27ddc-8702-49aa-b6d5-16bd3c86b0f0</t>
  </si>
  <si>
    <t>45e9bc0d-be95-40d7-9527-9ac8537a132f</t>
  </si>
  <si>
    <t>a4237427-ce6a-40eb-aed0-206b0c9e3105</t>
  </si>
  <si>
    <t>7ee6e302-7ea1-40c2-8fc5-1d91288f23f5</t>
  </si>
  <si>
    <t>155e1711-87a2-4057-8273-c9548e1067bb</t>
  </si>
  <si>
    <t>003e2923-b00d-4fa3-80e0-cb099954d040</t>
  </si>
  <si>
    <t>f93bb406-d01b-4ad6-9e5e-b8122322e716</t>
  </si>
  <si>
    <t>c3068248-3c3f-44be-95b0-3e03ce26ee62</t>
  </si>
  <si>
    <t>244e0250-a4e2-4773-833d-fb590888c32c</t>
  </si>
  <si>
    <t>59313a2b-15d9-4579-aa9a-2f373f686885</t>
  </si>
  <si>
    <t>90f10285-5980-4db1-9de3-4c03bbee9b71</t>
  </si>
  <si>
    <t>e35caf55-5b38-418c-a6df-0a57902a0da5</t>
  </si>
  <si>
    <t>fac0b39d-d6a4-42ff-afb0-d9bf8127e50f</t>
  </si>
  <si>
    <t>cfe248a8-ac80-455b-bdb0-94b4ddabe9c3</t>
  </si>
  <si>
    <t>19396a2c-fdae-4f53-a70f-2c0e1a28ae34</t>
  </si>
  <si>
    <t>8e09e9b7-7708-4b25-bea8-4585ab74e6f4</t>
  </si>
  <si>
    <t>78aab42c-c5c6-4df9-85cf-4c24a5f1d344</t>
  </si>
  <si>
    <t>6920c191-5134-4bdb-ab99-71f9cf75ebfb</t>
  </si>
  <si>
    <t>22178ab0-5954-4a3a-879a-08665fdec646</t>
  </si>
  <si>
    <t>575269fd-c990-46e1-beaf-62c6a4216d91</t>
  </si>
  <si>
    <t>858f6969-ccfa-4a47-a97c-eed58195f56c</t>
  </si>
  <si>
    <t>f5817e71-a849-46b1-af01-b3c89734b90c</t>
  </si>
  <si>
    <t>138b5f4a-fe63-407f-8a66-73dbc42ea33f</t>
  </si>
  <si>
    <t>edd58097-0253-4265-9e0e-addd0687aca7</t>
  </si>
  <si>
    <t>f8720187-9e07-41b2-898a-511e999c3c63</t>
  </si>
  <si>
    <t>4ec6e520-7021-4498-876e-815d04283ab0</t>
  </si>
  <si>
    <t>d1879416-e47e-4722-bdcd-bbc1ecefdc94</t>
  </si>
  <si>
    <t>277282cb-8c37-4791-bb0f-6127163fded5</t>
  </si>
  <si>
    <t>bd1cce38-e7dd-4156-97c5-6307967b59fa</t>
  </si>
  <si>
    <t>88833242-7bda-4047-97bd-229eb8409bf6</t>
  </si>
  <si>
    <t>aabea0be-085a-47bb-81c0-b27edf071dc4</t>
  </si>
  <si>
    <t>cde12543-58d6-4049-ae9a-c0f74862cb3b</t>
  </si>
  <si>
    <t>6bc13836-e2ea-4d10-82f3-cefcdcc3d084</t>
  </si>
  <si>
    <t>3c8a0ae1-d46f-4b90-8237-faa23a3b270c</t>
  </si>
  <si>
    <t>3a1811df-e4d0-4a99-be76-63d8ac4cb51d</t>
  </si>
  <si>
    <t>9c938b39-9ec5-4dde-b43c-57f59e2714f4</t>
  </si>
  <si>
    <t>1ee2419a-2746-40bf-be78-13f349aa182f</t>
  </si>
  <si>
    <t>8dbb8f5e-ced3-479b-861b-96c4098cb6f0</t>
  </si>
  <si>
    <t>9570be2e-cac7-435f-afa5-6d0e9de7cd64</t>
  </si>
  <si>
    <t>75b408d6-374d-4405-aad6-6cbf7c052617</t>
  </si>
  <si>
    <t>91d91a19-d895-4db9-b223-ae5dedb4e3f0</t>
  </si>
  <si>
    <t>4a91b509-1aa6-488a-bf3b-ecc72e369b31</t>
  </si>
  <si>
    <t>89af01ab-1655-4151-9712-d389fdfded1b</t>
  </si>
  <si>
    <t>c7c699e4-720b-4737-8899-43aa91dba9b8</t>
  </si>
  <si>
    <t>1e828250-b06d-48e3-92c3-caddc9c5fbb1</t>
  </si>
  <si>
    <t>d6e4e24e-49f1-4338-8eb2-ba72a3184a98</t>
  </si>
  <si>
    <t>ad9c05a8-7115-482f-9af9-51d1ca160385</t>
  </si>
  <si>
    <t>cb82712c-a3ec-49f0-812e-7c8e850b206f</t>
  </si>
  <si>
    <t>3c8ffd89-0a97-4f08-b309-2b634ee27bcf</t>
  </si>
  <si>
    <t>b2557ea8-bae9-4698-8415-41933ee9d829</t>
  </si>
  <si>
    <t>552f1251-f26f-4655-8cb1-381ba0c5205e</t>
  </si>
  <si>
    <t>8e233239-528a-41ef-bfb1-7ed5a5925f6e</t>
  </si>
  <si>
    <t>cee4db2c-5b6b-4681-9fff-1d1098ec882f</t>
  </si>
  <si>
    <t>45720d11-dd45-4db9-919e-b4e49c9f2e78</t>
  </si>
  <si>
    <t>142d50b7-0838-4ecf-b76a-bee08b062cda</t>
  </si>
  <si>
    <t>b5d3ba77-9769-4898-85fc-42f055751141</t>
  </si>
  <si>
    <t>5acd0225-0b50-4555-b03f-091db6e66bc2</t>
  </si>
  <si>
    <t>8779fc9a-7173-4d12-9f3d-487257a53b8d</t>
  </si>
  <si>
    <t>a93aabb4-f935-44a9-a81a-d57b77a8ef56</t>
  </si>
  <si>
    <t>84afac3c-921f-4a04-a285-0562b569d43a</t>
  </si>
  <si>
    <t>d9b95c9c-4459-4d9e-a409-aab58b29c465</t>
  </si>
  <si>
    <t>00a72f3f-f451-4b6a-8707-02c10cf9f7f4</t>
  </si>
  <si>
    <t>ff32ea0c-4383-43ab-8375-0eac188cc2c9</t>
  </si>
  <si>
    <t>f0e5c7e1-bcda-45c6-972f-1757df81c498</t>
  </si>
  <si>
    <t>be8c8e6f-792f-46a3-8fd6-a95b7f52ae1b</t>
  </si>
  <si>
    <t>a4a00daa-da45-4876-b7f7-6d8343f477fa</t>
  </si>
  <si>
    <t>3bd60cb4-32d5-489e-80fa-b6daf6c11fae</t>
  </si>
  <si>
    <t>e1a033c1-313c-4ca9-994d-d8edd80f585a</t>
  </si>
  <si>
    <t>cc8322b3-8efb-4b99-8dc1-c82ddcb3ba2a</t>
  </si>
  <si>
    <t>93923af0-19c5-4266-b8b0-ce9ad57297d5</t>
  </si>
  <si>
    <t>0ebc6970-06e4-4ec7-878c-ff6840913ba2</t>
  </si>
  <si>
    <t>f4af2652-2d71-4049-ac66-d00f1862b4d8</t>
  </si>
  <si>
    <t>3e8196f1-de43-415a-a483-d25232a81a30</t>
  </si>
  <si>
    <t>53145ffe-46bc-4d67-9a14-d1435d048fb5</t>
  </si>
  <si>
    <t>a1d548dd-c7fe-46eb-bfa6-a78bc64f1285</t>
  </si>
  <si>
    <t>0787f8c2-fe60-4f72-9375-48bb9ab3ef49</t>
  </si>
  <si>
    <t>e0ca3980-96ab-4c71-bfc1-476680196b58</t>
  </si>
  <si>
    <t>c8377c16-9cf8-47ce-b6e3-5ce3812b1017</t>
  </si>
  <si>
    <t>cdcc0c15-dcfd-4773-9610-4e4dc7b1b31c</t>
  </si>
  <si>
    <t>c01269ba-f26f-4d1a-b78e-722a394eae7b</t>
  </si>
  <si>
    <t>fbc5c0a8-ed90-41d2-9183-5ebd0dfa6108</t>
  </si>
  <si>
    <t>f68f8ac9-c78c-4d06-b3f0-ebeb9949f773</t>
  </si>
  <si>
    <t>8fd9ecfd-3681-446b-8e24-eeb68e2d23f6</t>
  </si>
  <si>
    <t>e8f65fec-4510-4797-98b4-b061867a4519</t>
  </si>
  <si>
    <t>ded24062-aba7-4fc8-8591-ca6c30ba48e7</t>
  </si>
  <si>
    <t>cbe3f782-293f-4113-b335-a68691bf442b</t>
  </si>
  <si>
    <t>2c3a50d4-7245-46e2-ad08-516ae34209da</t>
  </si>
  <si>
    <t>2fca5785-baca-485c-a71a-9a419c7f3f7c</t>
  </si>
  <si>
    <t>55d7c20d-b35f-4b33-b788-e54bd432008d</t>
  </si>
  <si>
    <t>302ddcdd-5e71-4324-b1fc-1da28ccb1663</t>
  </si>
  <si>
    <t>c43bb67e-98ff-48dd-b152-9dd5618a6c21</t>
  </si>
  <si>
    <t>976b9356-7483-4725-acef-b02ae821db80</t>
  </si>
  <si>
    <t>2e562e77-99ad-4e8e-a545-559e855720ed</t>
  </si>
  <si>
    <t>7158340a-a811-4dc4-a5a3-408de484f547</t>
  </si>
  <si>
    <t>e3f75d41-09d1-424c-a812-b83731787559</t>
  </si>
  <si>
    <t>bbc90a28-5e26-47ec-9429-0ec8c95ff178</t>
  </si>
  <si>
    <t>c0a5a662-f411-45c9-b437-9610209ab2e6</t>
  </si>
  <si>
    <t>a811bf9e-7b98-4c7e-aeab-6376630551bc</t>
  </si>
  <si>
    <t>22d528fb-edf4-4ae1-aed4-464282016f8d</t>
  </si>
  <si>
    <t>e8af73ab-3928-46c5-b7f3-0d8178abbfdd</t>
  </si>
  <si>
    <t>36d6b192-e5b2-4c7f-b1c0-7f1108eb6d00</t>
  </si>
  <si>
    <t>fc85ef19-8d9a-42b3-a026-5f52315c7dc1</t>
  </si>
  <si>
    <t>b7fc60bd-c323-41af-bef7-522ab2ca60fe</t>
  </si>
  <si>
    <t>7639defc-95bb-4cfb-8c58-42a1f82bc139</t>
  </si>
  <si>
    <t>5a915350-07e9-49e2-9334-6730182f93dc</t>
  </si>
  <si>
    <t>cd5a8135-d2c3-46fa-87eb-4564ab201ef8</t>
  </si>
  <si>
    <t>b7c39c9a-863d-4da4-bb3a-f7d46dff5c45</t>
  </si>
  <si>
    <t>b05309b1-865b-4ea6-ad1a-9acea2a3c892</t>
  </si>
  <si>
    <t>34ab44c6-9eb0-4b3f-a4f3-d384509ef871</t>
  </si>
  <si>
    <t>1fa419de-4f71-4a41-b0a7-ec6a6bbca071</t>
  </si>
  <si>
    <t>ccf3701a-1a29-49eb-856b-eb97957fe96f</t>
  </si>
  <si>
    <t>f23474ee-7deb-49b1-b432-70c005b33777</t>
  </si>
  <si>
    <t>99aef40c-c7e6-4765-b845-e0097bfcf0b3</t>
  </si>
  <si>
    <t>09391b8a-c485-462a-8591-b232760a78ee</t>
  </si>
  <si>
    <t>30a07ef5-83f3-4295-9f88-3edd980b9334</t>
  </si>
  <si>
    <t>7f832e77-ed7d-480d-ae1e-3b5e1acc4e61</t>
  </si>
  <si>
    <t>e8076a4a-b96c-48f3-9eff-758e250fa930</t>
  </si>
  <si>
    <t>2aee7cb4-5475-4120-bf71-5b3cf9311be3</t>
  </si>
  <si>
    <t>f01178ac-e803-467a-a727-aed1c8b81940</t>
  </si>
  <si>
    <t>e300de03-e83a-469a-b70f-69542dea6e29</t>
  </si>
  <si>
    <t>7d55b09d-d0da-4654-b9d4-8935eae988ae</t>
  </si>
  <si>
    <t>d06ab054-7566-4be9-91c8-07a11d82cc22</t>
  </si>
  <si>
    <t>99bd2d5c-813d-408c-8468-5f0238674810</t>
  </si>
  <si>
    <t>a3913a38-2feb-46e9-8d48-0b005319616b</t>
  </si>
  <si>
    <t>b5a060c3-71ed-4fc0-8901-9aa3c4ad9179</t>
  </si>
  <si>
    <t>f5434e80-5c47-44c4-bd91-43d85dd9c560</t>
  </si>
  <si>
    <t>c7e4bf98-1126-4869-9b89-5ba5a140eca3</t>
  </si>
  <si>
    <t>8bcf50b8-b371-4131-90de-3d56fdd30587</t>
  </si>
  <si>
    <t>1503586c-3687-45fa-9fe2-c6be8238cdb3</t>
  </si>
  <si>
    <t>3690d417-5f42-4e1b-ab44-b1e6e28d02f1</t>
  </si>
  <si>
    <t>53b95694-7b6a-4cc5-938c-6b5bbccb427b</t>
  </si>
  <si>
    <t>ce5bc73a-84b6-4e73-880d-06adf72ef39b</t>
  </si>
  <si>
    <t>dd8f23d2-08da-4ecd-ae6a-e33e72ff7429</t>
  </si>
  <si>
    <t>7afd2a0a-5a27-4356-84f9-c331c0437001</t>
  </si>
  <si>
    <t>c379d172-7c31-4b25-82a1-203caef57fd3</t>
  </si>
  <si>
    <t>0765f15b-7419-4a9c-b0aa-b384c72330a0</t>
  </si>
  <si>
    <t>22460643-3ea8-4505-a10c-538237efefd9</t>
  </si>
  <si>
    <t>a4530ce8-9727-44c1-b22d-de4ea4c5aeb7</t>
  </si>
  <si>
    <t>a8322a2c-249c-4967-a2cd-57e58b7f1645</t>
  </si>
  <si>
    <t>2e0fdbb8-9557-471a-a7f6-3ba1f761fffc</t>
  </si>
  <si>
    <t>df5909ed-d695-40ff-969d-71b2e7c4c253</t>
  </si>
  <si>
    <t>0ec1b84b-3987-4e3b-a60e-f2a31a5821d8</t>
  </si>
  <si>
    <t>70a413d6-b027-4bd4-99ec-2431d3388382</t>
  </si>
  <si>
    <t>6a6e299f-7da1-45dc-91a8-11c4f332a5f6</t>
  </si>
  <si>
    <t>74e55716-6d10-4f08-b256-5ced43995f44</t>
  </si>
  <si>
    <t>d9ff6a9c-dfcd-43b0-8b91-7b5a46362f9f</t>
  </si>
  <si>
    <t>5cd1a7b5-b91c-483c-8484-4dede823cb60</t>
  </si>
  <si>
    <t>90968805-6abd-484f-858f-84af8ef5193c</t>
  </si>
  <si>
    <t>5f3804c8-7f44-422e-957a-6df05ca3b950</t>
  </si>
  <si>
    <t>50d9f823-ac49-4e74-bc55-97490dab02d8</t>
  </si>
  <si>
    <t>8cbe42bf-f5b3-4760-bf14-000e8c5835ec</t>
  </si>
  <si>
    <t>9edae0bd-223a-4cca-837f-a2cf786f6e7d</t>
  </si>
  <si>
    <t>d885edce-d53b-498a-9ab0-b49d595a4f34</t>
  </si>
  <si>
    <t>227ae811-b2a0-4498-b6a2-23d563e7d567</t>
  </si>
  <si>
    <t>d28a1f33-37e4-4e2c-adfe-2ceec7ec56a2</t>
  </si>
  <si>
    <t>d994ccd5-f428-46c3-8136-b4e8e2fe1579</t>
  </si>
  <si>
    <t>97e78c3c-ca05-4e11-96bb-bd6975803755</t>
  </si>
  <si>
    <t>fc09f445-a85c-4208-9323-8cfc09396a34</t>
  </si>
  <si>
    <t>0f5195fa-22f1-448f-9d7c-22b587488cb8</t>
  </si>
  <si>
    <t>e0016822-1a27-4512-8c69-08c4a08c69a7</t>
  </si>
  <si>
    <t>9d9fe26d-94eb-4ebd-9789-451e748077df</t>
  </si>
  <si>
    <t>8333a500-bdc1-4a05-bc5e-6978a6be87ed</t>
  </si>
  <si>
    <t>43ff0921-3ce6-4871-93d1-36aaa62ab3f8</t>
  </si>
  <si>
    <t>28c3eeb2-04c6-4e2f-bd56-bcba4e108e14</t>
  </si>
  <si>
    <t>ef10ce36-e97e-49d3-9c85-2f6744dac2d5</t>
  </si>
  <si>
    <t>bb271b1a-7edd-4708-b910-3e5c1b0798f9</t>
  </si>
  <si>
    <t>1d7a9c9a-c943-45de-bf78-66e0899b0433</t>
  </si>
  <si>
    <t>f5fbf3ce-9b08-4ce3-9b61-5b58aeef3f65</t>
  </si>
  <si>
    <t>9aaa5db4-c799-4ab6-9b3a-e5859604103f</t>
  </si>
  <si>
    <t>fe37d6cc-1018-44ed-b7ee-e691928270fa</t>
  </si>
  <si>
    <t>c4fe7c4d-9d8c-4d71-9ea2-bff8e69bc339</t>
  </si>
  <si>
    <t>38347abc-0261-4fde-a66c-2dea65a5c5f7</t>
  </si>
  <si>
    <t>b32ad006-a294-4f94-afa4-1954b48c8ddb</t>
  </si>
  <si>
    <t>a625fc6a-4d82-4757-9974-8562e13d0d75</t>
  </si>
  <si>
    <t>d0220b7d-085c-4b19-a7c5-4e06055492dc</t>
  </si>
  <si>
    <t>9708728e-31e9-45a5-ae9f-b35fb61c13ba</t>
  </si>
  <si>
    <t>b9210de4-8ee7-4b5b-b808-563c59d8d2c0</t>
  </si>
  <si>
    <t>d2341308-acc5-4678-bfe2-f7bf49e74f09</t>
  </si>
  <si>
    <t>5fbcfbdf-c697-4eae-8bcc-0f673ae62fbb</t>
  </si>
  <si>
    <t>06270037-2600-4079-8eaf-2cea1a5e1960</t>
  </si>
  <si>
    <t>18e18237-cc23-4e0d-9b72-906368fbbf0f</t>
  </si>
  <si>
    <t>9f08dc5e-0755-4b1f-8625-2c4627bb09af</t>
  </si>
  <si>
    <t>bab299db-31fd-4c77-a75d-cbe85ccb96e7</t>
  </si>
  <si>
    <t>b6837fa3-71f6-4c17-875b-17516b4a1fa1</t>
  </si>
  <si>
    <t>88b58b4a-bec0-4492-bd80-680d733351cc</t>
  </si>
  <si>
    <t>d3e5ee5e-3259-44e5-964d-9e1bd3f99adf</t>
  </si>
  <si>
    <t>48f4bcef-f762-4208-bc7c-15944bdd8b31</t>
  </si>
  <si>
    <t>c69c652b-6829-4835-aebf-3ff2be2f13c2</t>
  </si>
  <si>
    <t>1ab002f2-224a-4194-a7b8-1fefca0dcc4d</t>
  </si>
  <si>
    <t>e2dd5d29-9da8-4f1b-98fb-ecd6e0edd7f4</t>
  </si>
  <si>
    <t>502f4670-2f96-4a4d-8a4b-611edd55a6cd</t>
  </si>
  <si>
    <t>ac8d64be-9f44-4a8f-aede-8c7671229b09</t>
  </si>
  <si>
    <t>9f9e7b75-b114-434a-ba2e-a5a0a2c820f4</t>
  </si>
  <si>
    <t>a53f8506-ca0e-44e2-aa87-4d996469cca6</t>
  </si>
  <si>
    <t>ed2f2104-d4ab-4f0b-9ddb-d7d0dcbf97fd</t>
  </si>
  <si>
    <t>6b9861d2-7e59-4d71-8502-d902096376ba</t>
  </si>
  <si>
    <t>cd259fb9-79ae-4bf6-a2b5-580f0097c09d</t>
  </si>
  <si>
    <t>6a7f3593-8479-44ed-9304-f339ac4d1e51</t>
  </si>
  <si>
    <t>66e4902e-eb1d-4c29-b8ec-b049ab4485b6</t>
  </si>
  <si>
    <t>f0ecbc6b-5406-45cc-93d0-e8aaec1e2df7</t>
  </si>
  <si>
    <t>e0885a8e-cbb7-45ee-bd26-5df1b9736856</t>
  </si>
  <si>
    <t>0d7467fa-c730-4e46-a972-facfea94248a</t>
  </si>
  <si>
    <t>b5349c3e-077c-4bf8-94e6-01fb765553e4</t>
  </si>
  <si>
    <t>9e30b44a-cd12-49db-aa6f-f93c5b98212e</t>
  </si>
  <si>
    <t>64c18bc9-3d36-4a98-be95-14ae4bb372d4</t>
  </si>
  <si>
    <t>73692105-9f40-4401-a508-999a15dbdc7f</t>
  </si>
  <si>
    <t>d1f74e82-63c8-4968-a651-d376ca3f5361</t>
  </si>
  <si>
    <t>6458f34f-729d-4442-8f32-339a1838975f</t>
  </si>
  <si>
    <t>645594a6-cda6-44fd-9b51-a535ccdda34e</t>
  </si>
  <si>
    <t>0f4a4444-cc5d-456c-b8cc-8a1c171fa77b</t>
  </si>
  <si>
    <t>f6b4d60a-d65a-4225-bd25-7615965b93ea</t>
  </si>
  <si>
    <t>eecdf1c1-1c20-47b6-b2f2-c7e08025e6c3</t>
  </si>
  <si>
    <t>c8e72c88-437c-49e4-92bb-5c1c8de63fcb</t>
  </si>
  <si>
    <t>d956a768-480c-423e-8618-42ff2f84610d</t>
  </si>
  <si>
    <t>31e0acc7-ba4e-4792-b943-73f1e37ffe2a</t>
  </si>
  <si>
    <t>f9b31555-204d-4d73-9bb8-cb83010a4269</t>
  </si>
  <si>
    <t>459f4cdd-7269-4870-9c2d-65f988e7d589</t>
  </si>
  <si>
    <t>c7b27699-6759-489b-bde0-828886271c57</t>
  </si>
  <si>
    <t>7b6c9fdf-e9bf-446e-ab59-8c7cfbf223c1</t>
  </si>
  <si>
    <t>918b1dcb-4bd1-490f-9366-b44ed5b0defc</t>
  </si>
  <si>
    <t>f89432f5-649b-40e4-afa3-1f994fc91ce9</t>
  </si>
  <si>
    <t>4484d4c1-b8ee-4570-8fa4-a4a57606a8e4</t>
  </si>
  <si>
    <t>d13b0f8c-b9ea-4f72-bb5a-e472d34fd3c6</t>
  </si>
  <si>
    <t>380cb320-bc81-4aab-8c03-5154f608a6d1</t>
  </si>
  <si>
    <t>9563761a-0bd3-48fa-bd10-45b9ed3a54d5</t>
  </si>
  <si>
    <t>61faa07d-2c85-4c3d-bf57-460a5de6a815</t>
  </si>
  <si>
    <t>c7049a56-a970-4ad8-afd5-56bbb0e575a2</t>
  </si>
  <si>
    <t>e8f29c68-34a5-498d-b9a5-f45624d180da</t>
  </si>
  <si>
    <t>0d0bc52f-9f90-4e10-a7e3-14724d4dccb5</t>
  </si>
  <si>
    <t>9e4a31de-8d65-4fe6-bae3-95c7b596e731</t>
  </si>
  <si>
    <t>420a849a-1e7d-423e-b839-9f14f9e7142f</t>
  </si>
  <si>
    <t>61265966-b8ff-49f7-8e30-146cb1cda5ed</t>
  </si>
  <si>
    <t>30e2a075-9b63-45da-a67c-c0bb3a9a761f</t>
  </si>
  <si>
    <t>3c4c9baa-4746-4d85-b207-85520c56e41c</t>
  </si>
  <si>
    <t>f1fb2923-c20b-4bb1-a347-6a082b549975</t>
  </si>
  <si>
    <t>40bebf1a-911b-4b0c-aa7b-bc1c8d63b7d1</t>
  </si>
  <si>
    <t>df1fa7b7-5a35-4002-98c1-340e11a1a770</t>
  </si>
  <si>
    <t>1ab7eb96-18a5-4122-86a6-b6756f24f66f</t>
  </si>
  <si>
    <t>905a4faa-5f8f-4b1b-b215-24f42821f674</t>
  </si>
  <si>
    <t>3111b3cc-1e4d-47b3-be6b-f658737b79f1</t>
  </si>
  <si>
    <t>5e57b355-1627-4dd0-bee5-d494f4845c02</t>
  </si>
  <si>
    <t>0d37b34c-aadd-4e8c-b707-ba46d2b05336</t>
  </si>
  <si>
    <t>6b3234b1-04ed-4440-a551-0247ed765963</t>
  </si>
  <si>
    <t>1f8f2875-7526-4b7a-bc46-4a0b0a8307d9</t>
  </si>
  <si>
    <t>f590d332-8476-483a-a719-22a3c1452bc6</t>
  </si>
  <si>
    <t>9396a3d1-5711-45db-8a82-d83f1a085214</t>
  </si>
  <si>
    <t>e194bfc7-eba4-41df-b008-ada648d40c84</t>
  </si>
  <si>
    <t>22f353d1-d82c-4d3c-867f-40e465bfb7be</t>
  </si>
  <si>
    <t>f7f9c7e0-b7d4-4fde-92fa-c44ca37fba49</t>
  </si>
  <si>
    <t>d8c93e83-bc58-4629-82cd-7086e1e4a714</t>
  </si>
  <si>
    <t>4be7d100-7885-408d-9fa8-231fd6bbc4cd</t>
  </si>
  <si>
    <t>e9624c8f-0086-4b32-9cb3-ad1ddd144f0f</t>
  </si>
  <si>
    <t>950da63a-9cf1-4fef-8b32-b9c2a31f511d</t>
  </si>
  <si>
    <t>f9a63352-0fa3-4413-83b3-d92a626a44a9</t>
  </si>
  <si>
    <t>6cb58fe9-ddde-4b3e-b712-61333cf2c661</t>
  </si>
  <si>
    <t>bde01f37-9b73-473d-8de5-b9d38bd4c684</t>
  </si>
  <si>
    <t>62f6625e-8e10-4357-a5c9-cb7f98e7ebe2</t>
  </si>
  <si>
    <t>b7fd97c3-d7a1-4ebe-92ad-edd22cb5e494</t>
  </si>
  <si>
    <t>51a6f203-5fe4-4444-9187-1248af0c3f9e</t>
  </si>
  <si>
    <t>11b02c85-19ab-47fc-9d60-6cd3a6bfc189</t>
  </si>
  <si>
    <t>e3efcec8-64c5-4f3b-9185-add9bb0b0b21</t>
  </si>
  <si>
    <t>4c47f06b-44d2-4333-b5f7-7dd46f36a526</t>
  </si>
  <si>
    <t>2ca59aaf-a8dc-4f6f-9bf0-ac0c51a606f2</t>
  </si>
  <si>
    <t>4417ce9d-000c-4188-ac01-638b94d7052a</t>
  </si>
  <si>
    <t>d0979af4-9054-452d-a1f9-8c43e80a5fa5</t>
  </si>
  <si>
    <t>bc45d6c5-f86c-4e4c-8063-a21d5b88ade7</t>
  </si>
  <si>
    <t>8ed2fa8b-b4b4-4695-beb8-33b444a89c00</t>
  </si>
  <si>
    <t>f9b9b7c3-5114-4e43-b5cc-f6899bc49e80</t>
  </si>
  <si>
    <t>2c53b24d-4faf-4cf6-a5f2-0be5316d8901</t>
  </si>
  <si>
    <t>fcf6fdb5-5cdd-469a-a2b7-bf32fbcb4860</t>
  </si>
  <si>
    <t>34d4e4e3-04dc-44ae-82f5-9bb8d53f12e2</t>
  </si>
  <si>
    <t>bb9d33ec-03e7-41ed-b220-b485a0673c9f</t>
  </si>
  <si>
    <t>49e35ecd-44de-4d9e-8a5a-a6976cd5c719</t>
  </si>
  <si>
    <t>10b36e9d-28d4-4703-9d84-6e6640a8a152</t>
  </si>
  <si>
    <t>1effa17c-95d6-4650-9abb-d6084d0dd6a5</t>
  </si>
  <si>
    <t>bf902806-b622-4e05-a0c3-96934cd52973</t>
  </si>
  <si>
    <t>94259e5f-49e1-4418-8157-161c7f623460</t>
  </si>
  <si>
    <t>72a8bdeb-5e6a-4faf-b0da-e819f7209daa</t>
  </si>
  <si>
    <t>e4b19ab4-afd2-420c-8482-6b71b252c549</t>
  </si>
  <si>
    <t>2aa9186b-e899-4168-8e25-14c6af6dc20d</t>
  </si>
  <si>
    <t>9b1d79b4-24b0-495f-bfda-00161b19a574</t>
  </si>
  <si>
    <t>a8fda3d0-24fb-4165-a7bf-2b8d933ea532</t>
  </si>
  <si>
    <t>08f92d5f-508d-4372-b9f0-36b091627782</t>
  </si>
  <si>
    <t>ab15d72f-1cc9-4d00-9b0e-53368920895b</t>
  </si>
  <si>
    <t>61122180-b346-4fa7-b1e9-984836a9b8d0</t>
  </si>
  <si>
    <t>ee515e39-bad0-4d5a-b9fa-6f4ef0aeec49</t>
  </si>
  <si>
    <t>506583a8-65bd-45d3-8153-ccfc117261fd</t>
  </si>
  <si>
    <t>d04219e1-0459-4657-9dd2-b47602f22374</t>
  </si>
  <si>
    <t>f540ca19-0784-4d04-be50-551a6601964c</t>
  </si>
  <si>
    <t>071a3ce5-21ef-4294-8bbc-c9681cc3909f</t>
  </si>
  <si>
    <t>a1a8c996-8c91-4549-b856-8ecde3708668</t>
  </si>
  <si>
    <t>36c9a7e3-2f8c-48ee-8f28-3933f7bf10a5</t>
  </si>
  <si>
    <t>6ee4e2f0-0606-4b52-b643-fc32a3f9ea54</t>
  </si>
  <si>
    <t>81b02bfe-77ac-4ae8-b7c8-eda816e4d818</t>
  </si>
  <si>
    <t>2630da17-3ce8-4539-a560-0fbc456f82c2</t>
  </si>
  <si>
    <t>caa65235-c4df-4684-888b-da0a96b5f360</t>
  </si>
  <si>
    <t>d1fe39f2-1dbf-4fc6-971b-6bdb52778668</t>
  </si>
  <si>
    <t>4c301392-a991-4199-9fc0-500e5488b89a</t>
  </si>
  <si>
    <t>1e03830a-c463-40e5-b4e1-9aa57427bbe2</t>
  </si>
  <si>
    <t>a8317542-c916-486e-8ff5-8b967a252a84</t>
  </si>
  <si>
    <t>32158606-2ef1-4910-89ec-d18aaa1a5b8a</t>
  </si>
  <si>
    <t>214d05ad-b831-4743-829e-bcb81562d45b</t>
  </si>
  <si>
    <t>58ba94f7-8128-4902-b66d-b2c5f064a839</t>
  </si>
  <si>
    <t>f0e065d0-e26d-479d-ac8a-dfde1ab0d13c</t>
  </si>
  <si>
    <t>0e3f37eb-c10d-4f19-b76f-88e4b412a213</t>
  </si>
  <si>
    <t>a7dee83d-d561-4bcc-b0b3-7a6c2eca78a0</t>
  </si>
  <si>
    <t>edb8e355-0a51-4abe-9aa3-55bbaf54ec9a</t>
  </si>
  <si>
    <t>f3367b75-a785-4c6d-8476-f19d93fddbb0</t>
  </si>
  <si>
    <t>26ecba72-f885-4734-981a-417faa224133</t>
  </si>
  <si>
    <t>1bf209d3-b757-4745-9f44-958930c463ed</t>
  </si>
  <si>
    <t>4ac8f4e9-061e-4ba1-b55a-2eb76335c51b</t>
  </si>
  <si>
    <t>1b1cd62d-3cf4-4e09-86e3-6385514bc171</t>
  </si>
  <si>
    <t>9b3d4c89-535e-45ba-95d0-c6455578544d</t>
  </si>
  <si>
    <t>8b79604c-b987-4cfa-b84e-1c5dc524aec6</t>
  </si>
  <si>
    <t>ac588aa0-5caf-4187-bc32-82a54f771605</t>
  </si>
  <si>
    <t>682eee2c-a996-482b-bf3a-611a7d701d0c</t>
  </si>
  <si>
    <t>b3d27b98-c7f3-4913-bd7d-7de2398fc323</t>
  </si>
  <si>
    <t>2d7002b6-3a6a-4d72-b318-84822b0891a7</t>
  </si>
  <si>
    <t>3aa29e0e-020c-4f71-bcd0-a444d95e29f3</t>
  </si>
  <si>
    <t>d7899d4a-36b8-4a6b-8aea-ffa39a70d859</t>
  </si>
  <si>
    <t>b6107b9b-55a2-4309-88b2-ec803e544330</t>
  </si>
  <si>
    <t>461b55da-8434-4e14-a2a7-3d83ce0fa308</t>
  </si>
  <si>
    <t>15bac9d1-c7fb-4f7f-b905-23e13e37bd10</t>
  </si>
  <si>
    <t>328c0dbe-f8f0-4aec-9146-36ee7fcb4c7f</t>
  </si>
  <si>
    <t>a3487863-0e52-4481-8813-17c01627ffeb</t>
  </si>
  <si>
    <t>7b0e0d49-e58c-4412-9a1d-35429de61194</t>
  </si>
  <si>
    <t>b61e8cad-c36f-4cd9-b0b7-0bf9817aefc7</t>
  </si>
  <si>
    <t>7199de8a-3071-4845-8921-ca36eb49e0ec</t>
  </si>
  <si>
    <t>641c424d-ebc4-493e-a128-3cf9a9c87187</t>
  </si>
  <si>
    <t>0c8a9f83-83b4-4503-901b-b30b3619f17f</t>
  </si>
  <si>
    <t>51b7f5b5-8390-4301-940f-5b5fefcb5d8d</t>
  </si>
  <si>
    <t>1a9b55fe-1d33-4442-916f-5bd94dd2027c</t>
  </si>
  <si>
    <t>b914ce01-dfaa-40be-9541-619d6352795e</t>
  </si>
  <si>
    <t>e5a98c78-bf73-43b9-8c7f-275a86e406ae</t>
  </si>
  <si>
    <t>340d6839-10a7-4b3f-959b-650cf3feeade</t>
  </si>
  <si>
    <t>81da7b5f-d824-4748-b901-2ebf93586296</t>
  </si>
  <si>
    <t>a3650f4a-5ce5-44fa-8e27-ce4084270518</t>
  </si>
  <si>
    <t>6a070932-9167-4fc3-adfb-3324b0d90794</t>
  </si>
  <si>
    <t>5537fb88-8b01-48f8-880f-1b4cc9d8c122</t>
  </si>
  <si>
    <t>56263302-7639-4f01-aaec-102c474d8c51</t>
  </si>
  <si>
    <t>b5803fd2-f719-4ee4-9081-ba5df1f97195</t>
  </si>
  <si>
    <t>b883eac1-9000-44b4-ada7-baa708414719</t>
  </si>
  <si>
    <t>8aecaccb-be43-4f2b-abf8-63de241702bf</t>
  </si>
  <si>
    <t>36d3f34b-fe31-4378-8d3f-4380e980b408</t>
  </si>
  <si>
    <t>c103221b-2394-446c-8083-48b93e4a81f1</t>
  </si>
  <si>
    <t>88bc1ef2-4889-4f9c-bf7c-c7b37ac2193d</t>
  </si>
  <si>
    <t>8b4b9e5e-00c6-4780-9008-401816399c50</t>
  </si>
  <si>
    <t>b1e8b96f-eb68-40c3-960c-9c780de5782f</t>
  </si>
  <si>
    <t>24694b0c-e6e2-4bdb-8b5e-1a8428d4e3ba</t>
  </si>
  <si>
    <t>43dc1d6c-31d4-4d78-8580-b10f3847347f</t>
  </si>
  <si>
    <t>422a3674-b027-49bd-9ae4-04cd81f45f07</t>
  </si>
  <si>
    <t>d6d519af-ccee-4a53-9302-fc023d5d8755</t>
  </si>
  <si>
    <t>be2d386c-012b-4f68-9a55-235529743f59</t>
  </si>
  <si>
    <t>caa626f8-ee46-419d-bc74-6864bc7913b5</t>
  </si>
  <si>
    <t>2023.02.08</t>
  </si>
  <si>
    <t>2023.02.06</t>
  </si>
  <si>
    <t>11 was ordered but item is O/S in Pharmacy</t>
  </si>
  <si>
    <t>47 was ordered but item is O/S in Pharmacy</t>
  </si>
  <si>
    <t>2 was received on 2023-02-07, please check shelves again</t>
  </si>
  <si>
    <t>385 was ordered but item is O/S in Pharmacy</t>
  </si>
  <si>
    <t>70 was received on 2023-02-07, please check shelves again</t>
  </si>
  <si>
    <t>63 was received on 2023-02-07, please check shelves again</t>
  </si>
  <si>
    <t>38 was received on 2023-02-07, please check shelves again</t>
  </si>
  <si>
    <t>3 was received on 2023-02-07, please check shelves again</t>
  </si>
  <si>
    <t>7 was ordered but item is O/S in Pharmacy</t>
  </si>
  <si>
    <t>134 was ordered but item is O/S in Pharmacy</t>
  </si>
  <si>
    <t>1 was received on 2023-02-07, please check shelves again</t>
  </si>
  <si>
    <t>254 was ordered but item is O/S in Pharmacy</t>
  </si>
  <si>
    <t>0e03c985-2468-49e9-8c9b-2fb94bcac977</t>
  </si>
  <si>
    <t>Ar0YksQkFDm</t>
  </si>
  <si>
    <t>032848ef-fc81-4d19-bafe-9942923039ca</t>
  </si>
  <si>
    <t>91b253e5-9c00-4f33-a3c2-b7e4f476b0be</t>
  </si>
  <si>
    <t>254c96d3-0eb6-4f10-a81e-6126ff70c55f</t>
  </si>
  <si>
    <t>64e7368c-bddf-4549-919b-9a146004c2ad</t>
  </si>
  <si>
    <t>7a27e1fa-be8b-45cf-9eca-ed0d3f546f12</t>
  </si>
  <si>
    <t>2d9940ca-7354-4a74-85aa-779d7e8d91da</t>
  </si>
  <si>
    <t>3ce3b57c-84b5-4889-94d2-5f418a323e8f</t>
  </si>
  <si>
    <t>ed35bbca-bd1f-4b61-bd6a-0b62b0f28608</t>
  </si>
  <si>
    <t>0328a48e-d270-482b-a2ce-fa2a13e40dab</t>
  </si>
  <si>
    <t>9484baa9-06bf-4a66-b54c-12009d70bbf3</t>
  </si>
  <si>
    <t>552d8f79-cc32-451e-8849-37d89cec20c2</t>
  </si>
  <si>
    <t>9fb5742d-00d7-408e-862b-76c73f64919a</t>
  </si>
  <si>
    <t>5d3718e1-6b2c-4cce-89ab-6206812ff5e1</t>
  </si>
  <si>
    <t>5cc14789-807e-40bf-a9ed-172bb3893bc0</t>
  </si>
  <si>
    <t>d88155c8-83ee-4a5e-b6e7-dc166d145215</t>
  </si>
  <si>
    <t>12bf3c2f-b41d-48e6-a214-da894aeb3254</t>
  </si>
  <si>
    <t>3d5b2459-0657-4a61-869d-0da5302c1827</t>
  </si>
  <si>
    <t>a217b2f8-1761-4193-9aa0-8315b89ee45d</t>
  </si>
  <si>
    <t>496c5d19-aa4c-4ea2-83e0-63e22148e7e2</t>
  </si>
  <si>
    <t>79e6d823-5095-43fc-9cd6-96b43d4e63cc</t>
  </si>
  <si>
    <t>c7cd66af-5d0b-4884-ae8c-bf819e953522</t>
  </si>
  <si>
    <t>657d1d7f-6cb3-440c-9fd1-727ca2e6efb5</t>
  </si>
  <si>
    <t>d829a17a-6f77-4d96-ab58-217b4d90e285</t>
  </si>
  <si>
    <t>44364cb8-76da-4d91-807d-08b4db79ee82</t>
  </si>
  <si>
    <t>ed429862-f06e-44be-8dbc-cb4100e3aad8</t>
  </si>
  <si>
    <t>c4ab7dfb-3f19-434b-8c10-c4a9f6204032</t>
  </si>
  <si>
    <t>8d47424f-4a56-41cf-af6d-8e9bf238734f</t>
  </si>
  <si>
    <t>tSBrce9qp32</t>
  </si>
  <si>
    <t>6298e3b3-6d41-4ba1-ab11-7a3f14600a7f</t>
  </si>
  <si>
    <t>40898714-ebe6-4f7a-833f-96a4bf3ea6c7</t>
  </si>
  <si>
    <t>310b530a-2408-4b20-8193-ad05b58ac779</t>
  </si>
  <si>
    <t>24836695-847c-4cd9-beb6-2d8842bbefc3</t>
  </si>
  <si>
    <t>e32e3652-29a7-41a1-8a61-a0761b3e8a51</t>
  </si>
  <si>
    <t>e8eafb3f-f29c-468a-8b1b-d725d3bd2b57</t>
  </si>
  <si>
    <t>8c02a1c0-e876-4916-8d2a-9f566cca0154</t>
  </si>
  <si>
    <t>806865d2-25fb-41a4-ad1c-d3341d99fb91</t>
  </si>
  <si>
    <t>048f3c5b-ca88-474e-9286-8fbf1dd0ee7b</t>
  </si>
  <si>
    <t>9faa69a8-c197-4760-8120-b17ce5fdc2f5</t>
  </si>
  <si>
    <t>6ea5433e-a320-4d49-a4c4-cefa14226a65</t>
  </si>
  <si>
    <t>4a362a54-a147-4472-99a7-1cdcd7057df4</t>
  </si>
  <si>
    <t>1b639da1-5143-4d62-ac54-bfb40ec3250e</t>
  </si>
  <si>
    <t>737721b1-b0a7-4a95-a8e2-c10ac97dd349</t>
  </si>
  <si>
    <t>5c1c57c2-964c-4b36-88cc-b51190c47d93</t>
  </si>
  <si>
    <t>aa5f02c2-cf2a-4001-9668-2900bfc3a37b</t>
  </si>
  <si>
    <t>0055d5b1-25d2-486b-a0c3-c050247bb934</t>
  </si>
  <si>
    <t>35f702c6-8186-4e78-8ab2-200e18359a66</t>
  </si>
  <si>
    <t>0dd35b3f-9eaf-4ecb-ba51-22d0f5ccd59e</t>
  </si>
  <si>
    <t>6ccdefed-ad61-4e62-a109-7678f95f2def</t>
  </si>
  <si>
    <t>17274c2d-c5b0-445c-b917-4b625b1cd242</t>
  </si>
  <si>
    <t>5c2c5e7c-b259-41b5-b187-652a5748dcee</t>
  </si>
  <si>
    <t>52522c67-a267-4f44-adf2-6a7a04840d87</t>
  </si>
  <si>
    <t>defc8512-d5d9-4f0a-80d9-a5d23964e861</t>
  </si>
  <si>
    <t>998aec14-7a86-446a-867a-c8aca29e1291</t>
  </si>
  <si>
    <t>a3ff3500-c420-4713-912d-789f24e98f2b</t>
  </si>
  <si>
    <t>89437e37-856a-46e8-9ced-d54a41ef8b05</t>
  </si>
  <si>
    <t>4c42a532-9f1d-4577-a2f1-3679983f1fc0</t>
  </si>
  <si>
    <t>647ad100-ba8c-46b6-8857-43e7cfb1a213</t>
  </si>
  <si>
    <t>2891255c-f919-467c-a0b0-474049dd52a9</t>
  </si>
  <si>
    <t>300d7eac-ea29-49ef-9681-680820e4f520</t>
  </si>
  <si>
    <t>d8539703-3a80-49b0-9379-c9b9f5d3e5a3</t>
  </si>
  <si>
    <t>781560f3-dca9-49ae-af4e-df64deb98622</t>
  </si>
  <si>
    <t>434f1de3-90b6-44ca-a1b8-47ba61ecf326</t>
  </si>
  <si>
    <t>b46882ed-bcdd-447b-a8a8-0832e3b73c42</t>
  </si>
  <si>
    <t>2a6b254f-f04a-4510-8f21-a486511c8a1f</t>
  </si>
  <si>
    <t>09d9064f-17d4-47b4-8168-0ebb96f33ea0</t>
  </si>
  <si>
    <t>f0465cc4-fea2-4536-8db2-243c8cdba009</t>
  </si>
  <si>
    <t>0e8a14c7-234b-4a18-83da-ffe00109dcbf</t>
  </si>
  <si>
    <t>a2ab9af6-31b5-48b5-8006-fb01298d4a6b</t>
  </si>
  <si>
    <t>7f272818-3ad1-4031-b1e4-fb35d86c61f8</t>
  </si>
  <si>
    <t>7f445770-20a6-41aa-b9dc-e24c82fbb840</t>
  </si>
  <si>
    <t>24728411-c1b5-48c2-9d3c-37201f1c2d64</t>
  </si>
  <si>
    <t>0e72857c-73f1-45af-a905-ef27ad797f2d</t>
  </si>
  <si>
    <t>4a885bbe-f336-47ce-8b39-e23c27fc3d3d</t>
  </si>
  <si>
    <t>d686a400-d7b9-4ed8-a317-cef6a0e65219</t>
  </si>
  <si>
    <t>f4455c66-e4b9-42ab-b495-27929395650d</t>
  </si>
  <si>
    <t>0e193893-9d98-43a4-8535-1d8ce1c782d5</t>
  </si>
  <si>
    <t>2697941c-5ee9-48d4-822e-a40f6a3dd1a3</t>
  </si>
  <si>
    <t>c73a983f-0f4b-4f84-a0d6-39bcd9a6f2c1</t>
  </si>
  <si>
    <t>aa148f32-8e5e-494b-b60f-ee45bd8eee81</t>
  </si>
  <si>
    <t>f44cd14f-adb5-43bf-984c-639302800c33</t>
  </si>
  <si>
    <t>fd4f1853-8d4c-4114-8c4a-13b105328fdf</t>
  </si>
  <si>
    <t>efcd52bb-990e-4a1e-abd0-95004e4c230a</t>
  </si>
  <si>
    <t>d8460fc4-4a82-4333-86e5-97e1f4640751</t>
  </si>
  <si>
    <t>036c585f-433f-488e-8c43-ed889e0cbe80</t>
  </si>
  <si>
    <t>e93f5f0d-05fd-46d4-923d-a453011aab97</t>
  </si>
  <si>
    <t>a4d4e3d9-ea14-4740-9b4a-aedb99f2051b</t>
  </si>
  <si>
    <t>4f7eff3f-4512-42f1-9d55-39c9a0a0f56f</t>
  </si>
  <si>
    <t>2fa04fc1-dc56-45bb-bb36-9f212e835c0a</t>
  </si>
  <si>
    <t>fd1e8b3c-dc2d-45d7-a371-bfdb8faa477b</t>
  </si>
  <si>
    <t>c864500a-0638-4c13-99c4-502940c67813</t>
  </si>
  <si>
    <t>e0e9dc23-5481-47f8-a962-a523ab97cc8a</t>
  </si>
  <si>
    <t>7bd01dba-a362-46fd-8ef0-19bba9a72001</t>
  </si>
  <si>
    <t>1b2fbc7d-ae12-4dc1-b4ff-187b2d3d1492</t>
  </si>
  <si>
    <t>8c5da48f-ca3f-4703-9574-5c880b30f73f</t>
  </si>
  <si>
    <t>f31a1344-6cce-452b-b13d-3b96c7371675</t>
  </si>
  <si>
    <t>ed018497-0060-4d84-ada0-536c35cc8b96</t>
  </si>
  <si>
    <t>0b3c0ec0-b282-45bd-9c97-a5a989d4bc15</t>
  </si>
  <si>
    <t>e533f492-4b2e-45f8-8de7-6fe8db001a2c</t>
  </si>
  <si>
    <t>d7f8f13e-83e2-4b01-9f73-39ced62abe12</t>
  </si>
  <si>
    <t>b2b40749-2f67-4f75-9ad5-7f1dccde271f</t>
  </si>
  <si>
    <t>a9b9e9e2-24f0-4b33-b205-14983dee95cf</t>
  </si>
  <si>
    <t>9122e726-c051-4bc1-bc3d-7164519d755e</t>
  </si>
  <si>
    <t>b3527176-bb99-487e-a513-09306840bd71</t>
  </si>
  <si>
    <t>68fc1f45-55f0-4ff1-899b-21df6b9e8be6</t>
  </si>
  <si>
    <t>e0ed2c1a-a1ae-403f-9948-847083d8ed16</t>
  </si>
  <si>
    <t>f1b6afcc-9f97-46ce-96f2-9a26bf1ecd2b</t>
  </si>
  <si>
    <t>89f437d0-a83f-4425-93df-c9b70dbb6e8b</t>
  </si>
  <si>
    <t>e4824197-4062-4dff-b83e-452b2d3b2b2a</t>
  </si>
  <si>
    <t>659e5c82-32fe-47e8-8320-0bc801c3b58e</t>
  </si>
  <si>
    <t>50814d2a-9490-4f8b-9313-5980526b36d6</t>
  </si>
  <si>
    <t>cdbcb61e-1915-4070-ad28-f49330640493</t>
  </si>
  <si>
    <t>c14c0576-fda6-4b6b-9a8b-3deaa4b38278</t>
  </si>
  <si>
    <t>b41cc200-7860-4d00-8cb9-01459baba979</t>
  </si>
  <si>
    <t>0a664abc-80f6-47bb-9ae5-4764011bd287</t>
  </si>
  <si>
    <t>7e303aca-e34f-4d27-8a51-8d4b54e4b32b</t>
  </si>
  <si>
    <t>9253dea8-f490-4b65-9de8-5b59e47c70d5</t>
  </si>
  <si>
    <t>79291ad4-9cc6-4284-97db-df1e17a9ed14</t>
  </si>
  <si>
    <t>e7c502e2-3755-480c-844d-5475559ef07b</t>
  </si>
  <si>
    <t>8dc23eec-4dca-4323-b029-df20a375a879</t>
  </si>
  <si>
    <t>97333df0-9d62-4667-8a6b-dc76f4e9ef07</t>
  </si>
  <si>
    <t>ad93c3e8-f4e3-4631-a69b-acd0b0c3d556</t>
  </si>
  <si>
    <t>aa5d6f33-754f-47b9-aa2b-68a9db5290dc</t>
  </si>
  <si>
    <t>18fda08d-70ce-4bf7-92d5-bed36f3e0a77</t>
  </si>
  <si>
    <t>e16292d2-9694-4eb8-b57a-faeee3ff8dd7</t>
  </si>
  <si>
    <t>5d893b6a-9a00-47cb-9616-09480fbd68e4</t>
  </si>
  <si>
    <t>4c3809d1-a74f-4033-b9c2-1bfc713ed1c0</t>
  </si>
  <si>
    <t>313fe70e-8717-422c-8d1b-3de970902740</t>
  </si>
  <si>
    <t>af94c66d-e51c-497b-b49b-9846d8b2c65a</t>
  </si>
  <si>
    <t>9ea9a18d-a55b-42b4-9dcf-112c41e97a48</t>
  </si>
  <si>
    <t>d11e91a2-8c98-4126-887e-145561221463</t>
  </si>
  <si>
    <t>b5d9e449-e176-4227-a513-c1100e1baa7d</t>
  </si>
  <si>
    <t>4b310645-8f39-4e6f-8f42-d79c00542b6f</t>
  </si>
  <si>
    <t>62fabdee-b877-4576-a105-2da9987a63ee</t>
  </si>
  <si>
    <t>5c9e7ba0-3bea-4e73-83a1-110e2d1d28f2</t>
  </si>
  <si>
    <t>cfc3d58b-46da-403c-85d7-1ae910873cf8</t>
  </si>
  <si>
    <t>5441bec0-5b6d-447a-817b-ec1977800954</t>
  </si>
  <si>
    <t>48d258fc-60a4-40cd-afb1-01792830215f</t>
  </si>
  <si>
    <t>17468486-1963-4543-a7d9-9ff1aafee223</t>
  </si>
  <si>
    <t>d28c57f9-e0fb-4db0-81ca-ab7bf121ca0a</t>
  </si>
  <si>
    <t>b110d569-a53b-4865-85f4-02f2755554ea</t>
  </si>
  <si>
    <t>513645f6-04af-484b-b3ee-f6e85d1a83b6</t>
  </si>
  <si>
    <t>a24410d9-f137-4439-a536-8d3d2c02fe3b</t>
  </si>
  <si>
    <t>cd847c9f-6af2-4607-a765-184215541184</t>
  </si>
  <si>
    <t>38be8d6f-5256-49fe-84af-d57ca10bff53</t>
  </si>
  <si>
    <t>5e8017ac-534f-4040-a623-fc22d4758bd5</t>
  </si>
  <si>
    <t>0316468c-2147-48ca-ac19-1e8b5a0e274f</t>
  </si>
  <si>
    <t>b36b6e02-c700-471f-aad9-03dbc7ba3345</t>
  </si>
  <si>
    <t>116ea3ca-2952-48ab-af5e-6a7f39bcc22f</t>
  </si>
  <si>
    <t>e504c1b9-8d7f-4541-8bbf-8fe3c039366a</t>
  </si>
  <si>
    <t>08abd72b-f687-4d46-9ad0-8930199a389d</t>
  </si>
  <si>
    <t>b084506e-3392-4202-8950-e38c6cf3ce36</t>
  </si>
  <si>
    <t>7db74560-0784-4471-aa82-1cbe6b072866</t>
  </si>
  <si>
    <t>18799b11-1ea0-4936-abf3-b421a39176e5</t>
  </si>
  <si>
    <t>1ed0dfbf-119d-446a-b018-8d2a10aadced</t>
  </si>
  <si>
    <t>fdb888a0-3879-4fb3-ade9-baa56fb63b87</t>
  </si>
  <si>
    <t>b6cd82cf-6d4f-4b86-b61c-7fc3cce4b158</t>
  </si>
  <si>
    <t>e11b2809-b6fd-4fc3-889a-ba81891d6db7</t>
  </si>
  <si>
    <t>061cc47b-5d1c-41e0-9fe5-e19c144b6525</t>
  </si>
  <si>
    <t>9cc8587a-8602-4b93-bdd4-f1f26bfa73cc</t>
  </si>
  <si>
    <t>f8aaea07-4f24-4f69-a9a5-0b6bd163b945</t>
  </si>
  <si>
    <t>0bf37026-e878-45ce-aa6b-f90ea7227baa</t>
  </si>
  <si>
    <t>ad9ffabd-9292-4330-b16c-d32b16a209c9</t>
  </si>
  <si>
    <t>5e5580ee-75d0-4449-bcc8-acca2df3c622</t>
  </si>
  <si>
    <t>afdd42a5-19d2-4a57-97bd-dff8f370bdfe</t>
  </si>
  <si>
    <t>aa4cd6f9-5c10-4295-a26e-365db70a7eaf</t>
  </si>
  <si>
    <t>e985aa1e-e360-4929-b60f-b6b1194c2654</t>
  </si>
  <si>
    <t>769b3e60-66c6-4ce9-ae15-55f908844d4a</t>
  </si>
  <si>
    <t>16a4abe2-3e02-4875-bfc2-99f5d1bf7530</t>
  </si>
  <si>
    <t>518dbeb9-7921-4787-a5ef-8b1f57f5f735</t>
  </si>
  <si>
    <t>xfuTpeScvBx</t>
  </si>
  <si>
    <t>843698e3-5df0-4b20-b0b9-e4e449e48987</t>
  </si>
  <si>
    <t>cb1d3e73-75d4-44e5-bc67-c8922e2ee3c8</t>
  </si>
  <si>
    <t>5f4595d4-61e3-4651-8a53-f45ef7a62348</t>
  </si>
  <si>
    <t>af4d5a88-f1a7-4665-b6c4-e43998a8af43</t>
  </si>
  <si>
    <t>13d18eaf-cc8e-47fa-860c-39b036068310</t>
  </si>
  <si>
    <t>4131ee96-ee76-43ef-b232-ab3efa0aea15</t>
  </si>
  <si>
    <t>481bfce3-cc7c-468b-a30e-6e5e16863ef1</t>
  </si>
  <si>
    <t>8d7c8bfe-18a3-4638-bd41-2e17e47eecb6</t>
  </si>
  <si>
    <t>b74e880f-5f8a-4e1a-a399-9fff9a521b82</t>
  </si>
  <si>
    <t>7b8033cc-a0df-4bc0-b665-66d95b404fea</t>
  </si>
  <si>
    <t>480580f7-5c63-4fd8-bb77-52408b578090</t>
  </si>
  <si>
    <t>d22dfc87-47ee-419d-81cf-3260a8004204</t>
  </si>
  <si>
    <t>54e5256b-2b89-4f4e-a50f-610fd938cf79</t>
  </si>
  <si>
    <t>e165c9b5-9314-47e5-8c0d-dbe409b5f462</t>
  </si>
  <si>
    <t>208260f2-2c32-4336-91ea-92d3e977b614</t>
  </si>
  <si>
    <t>5886d79f-a6a7-4de8-855a-3142a9bbac16</t>
  </si>
  <si>
    <t>417afdf1-6e27-42ed-8c7f-252ca604c982</t>
  </si>
  <si>
    <t>0da9cc39-d0e1-40a3-b30a-3707571c68ad</t>
  </si>
  <si>
    <t>44528976-330a-472a-8fab-18d8b7deb390</t>
  </si>
  <si>
    <t>79478b4e-7f0e-438f-b697-b91b7a0a0926</t>
  </si>
  <si>
    <t>621bef28-d781-44a5-9dd5-d1d0b63bc4d9</t>
  </si>
  <si>
    <t>9b320f33-3310-47c7-92c2-a8f6a1096f20</t>
  </si>
  <si>
    <t>04a4d337-c94e-4764-bf3b-3eabb8fb94a8</t>
  </si>
  <si>
    <t>b64ce3fe-acbe-4a9f-9e47-b09d3c81d681</t>
  </si>
  <si>
    <t>1f7a557f-250b-468a-8f12-384ee4b04ca4</t>
  </si>
  <si>
    <t>174de517-e9d1-4720-947b-f1ccc7a3181e</t>
  </si>
  <si>
    <t>a5073fa3-5411-455c-9034-91713bd02102</t>
  </si>
  <si>
    <t>76084b01-d16e-40f1-bb1f-0f9d2d56210b</t>
  </si>
  <si>
    <t>32059ec8-04f2-472f-a042-e4811c6a5eaa</t>
  </si>
  <si>
    <t>bee116fd-ee97-4e7f-aaa5-d6a2b6252c42</t>
  </si>
  <si>
    <t>572abcb2-6250-4d36-a404-bfb9d7647640</t>
  </si>
  <si>
    <t>855485de-1a41-4b46-aebe-d8b55c899b0b</t>
  </si>
  <si>
    <t>07e64d82-6362-4728-b38e-8198059fd6c1</t>
  </si>
  <si>
    <t>5ccde397-1810-410c-abf8-c42796a0f826</t>
  </si>
  <si>
    <t>d5320451-def2-45ab-a792-c86008a4aaf4</t>
  </si>
  <si>
    <t>18ad1a66-6a1f-4b80-bb02-379735eea197</t>
  </si>
  <si>
    <t>bfc7bcbe-b645-43a2-9580-97cbfdd40019</t>
  </si>
  <si>
    <t>3ed2f998-375c-4e87-8ed2-e45e67e09855</t>
  </si>
  <si>
    <t>e425e97e-ec32-4519-9b5a-94cbc6ce828a</t>
  </si>
  <si>
    <t>a7e0600e-1a82-4e03-8a1e-d35a0dcccd9d</t>
  </si>
  <si>
    <t>80bf09f8-0db2-492a-bb34-deed0b383346</t>
  </si>
  <si>
    <t>9ce59d24-31d9-440d-8560-5dafbe195723</t>
  </si>
  <si>
    <t>69131d8a-18ae-4ee8-b258-2a4308bd2831</t>
  </si>
  <si>
    <t>11edc15f-3b26-415b-b6fd-1e577415e336</t>
  </si>
  <si>
    <t>0e58f4e0-94cd-49f0-9670-a3b6b90e0892</t>
  </si>
  <si>
    <t>d82beba5-6040-4841-ba13-053e1ac5b2bf</t>
  </si>
  <si>
    <t>1fcaa38e-e51c-4b38-b2e0-0435d113eb57</t>
  </si>
  <si>
    <t>b594f3ae-9072-4455-9498-f5dc5b0e5a38</t>
  </si>
  <si>
    <t>7515cc75-82f3-4d1d-b767-61de380b163d</t>
  </si>
  <si>
    <t>173b2cbc-3ba0-4324-8ddc-c647be7eda4a</t>
  </si>
  <si>
    <t>2d8d858b-6484-437c-9ba2-ca721816a151</t>
  </si>
  <si>
    <t>b03249b2-5476-4095-bea9-36cfe319b583</t>
  </si>
  <si>
    <t>acefa0e2-a2be-434d-aa6a-4c12a467f054</t>
  </si>
  <si>
    <t>13fce930-442b-449d-8f86-8fc473a53ce6</t>
  </si>
  <si>
    <t>21fb41c5-dcfc-47bb-b762-36af9b4b35c7</t>
  </si>
  <si>
    <t>beb9fc1f-8178-461b-ac4c-be9847c192f8</t>
  </si>
  <si>
    <t>cfad6866-701c-4600-9810-bd4f6293379e</t>
  </si>
  <si>
    <t>d2e0a84e-58d9-4e73-aa38-718cc3f49df4</t>
  </si>
  <si>
    <t>0769155c-8ab7-46e3-8309-70d05c8cf31f</t>
  </si>
  <si>
    <t>6791be41-ca5d-43f9-a87f-0af44d2fab18</t>
  </si>
  <si>
    <t>bd9b92ce-4ea1-4d5e-b28d-6e74d6956f26</t>
  </si>
  <si>
    <t>69b9908f-f101-429d-8e8c-9af52da45ca4</t>
  </si>
  <si>
    <t>7cc1eaa6-cbfb-4cb1-adc3-8ebd1d3deabc</t>
  </si>
  <si>
    <t>961ce90c-484c-4abf-9c92-8544196da6d9</t>
  </si>
  <si>
    <t>eb1fbf4d-e74d-4c70-b2af-0b008fd48018</t>
  </si>
  <si>
    <t>283e4241-c353-4e64-a077-3f85030c82fb</t>
  </si>
  <si>
    <t>93563939-a66b-4864-a345-da0e12b5279d</t>
  </si>
  <si>
    <t>e3e73e24-2442-4616-baca-4bafdb4f33d9</t>
  </si>
  <si>
    <t>2025.10.31</t>
  </si>
  <si>
    <t>2027.03.31</t>
  </si>
  <si>
    <t>a5ca1a58-4774-46b7-97bb-1c9df0e44674</t>
  </si>
  <si>
    <t>855646ef-ea7d-4da3-a7ac-f0b3c15ee0c9</t>
  </si>
  <si>
    <t>5eed41e6-e2ee-4832-9d3b-4ff1930fa76b</t>
  </si>
  <si>
    <t>a03fec4a-ce56-4d08-9250-07e6ecb6800c</t>
  </si>
  <si>
    <t>b3ab5079-717d-4e2f-aa73-3a103625c86a</t>
  </si>
  <si>
    <t>31420ca0-232c-4391-aa24-ff80127cb679</t>
  </si>
  <si>
    <t>191b3657-be28-489e-93b3-7f3476e468ae</t>
  </si>
  <si>
    <t>d26f0a40-8d93-44f4-b04c-ad168dbe0805</t>
  </si>
  <si>
    <t>7080752e-f46d-485c-baa3-e5f77eede6cd</t>
  </si>
  <si>
    <t>259da6f1-5804-4193-9991-6b273bad7c35</t>
  </si>
  <si>
    <t>bebba497-3d52-4bde-8218-dba06752b0ba</t>
  </si>
  <si>
    <t>17400cde-184f-451b-9630-d28767389c95</t>
  </si>
  <si>
    <t>4248fb44-e580-4737-94a1-5ca6c1d64ab5</t>
  </si>
  <si>
    <t>fb589014-4ade-4b85-9d75-e0a3efe41665</t>
  </si>
  <si>
    <t>2a1ccb6f-29b4-4361-88a9-97c1ce38bdfb</t>
  </si>
  <si>
    <t>ee2ae08e-3dea-409b-a2a7-4fe60a3f61ad</t>
  </si>
  <si>
    <t>aadea2f1-ffe4-4ff6-978c-8e0e5f05d1e9</t>
  </si>
  <si>
    <t>6d025afc-30c9-4a54-9676-d0bede3213c4</t>
  </si>
  <si>
    <t>0fe93a7f-e402-47a5-a1ae-6c4129b93978</t>
  </si>
  <si>
    <t>19135a09-158b-4389-a0c4-e44599005d92</t>
  </si>
  <si>
    <t>c4481f78-1412-4e82-b155-15043e12e07e</t>
  </si>
  <si>
    <t>8e20cf38-79e3-4430-9eb9-95cb604a4dc7</t>
  </si>
  <si>
    <t>a9261cdd-18bf-4d83-83a5-4ac89292ac1c</t>
  </si>
  <si>
    <t>87a9f73a-cd05-4350-a4c7-6eba756c51d3</t>
  </si>
  <si>
    <t>97d6c08f-b50c-47a2-9b50-54dc3877f244</t>
  </si>
  <si>
    <t>16304f51-b65d-4789-8b1b-b47e866b082e</t>
  </si>
  <si>
    <t>71b27c20-a57b-4a4b-be80-4ba6ad66661d</t>
  </si>
  <si>
    <t>0495d7b9-3944-4c5f-b442-c06a848ccccc</t>
  </si>
  <si>
    <t>87e2ee31-fe76-4538-a105-947c12b65fd8</t>
  </si>
  <si>
    <t>93bceeb1-1c53-4f1b-8217-15fd28af4add</t>
  </si>
  <si>
    <t>408ea1a5-1860-485c-a5cd-ede742c59f50</t>
  </si>
  <si>
    <t>0a1462d1-266e-4f31-9b00-b1e7c93e1e02</t>
  </si>
  <si>
    <t>d667f5f6-9a33-42e5-a7e5-c2db9e83dec0</t>
  </si>
  <si>
    <t>a2bc09a7-a059-478c-8b29-c1e66a12efed</t>
  </si>
  <si>
    <t>011dbaf9-b7db-4ce0-acf0-fe25cde28ffc</t>
  </si>
  <si>
    <t>00f9c08e-2449-409d-876b-35aa5b443866</t>
  </si>
  <si>
    <t>6e9f38dd-f5d6-4e3e-9602-a1f797fff16e</t>
  </si>
  <si>
    <t>eca9c7b8-7d92-48ff-8ff1-af5f4af4b0bb</t>
  </si>
  <si>
    <t>690cb3b5-7953-4880-856c-79dd011d59e1</t>
  </si>
  <si>
    <t>7987b41c-5f1b-48cb-aeed-3a46180b6ddb</t>
  </si>
  <si>
    <t>28a8efe5-7148-4142-8c1c-c022ad40d702</t>
  </si>
  <si>
    <t>9445593b-2c10-43ac-bb78-4fb28f062739</t>
  </si>
  <si>
    <t>288c0739-d8f7-4dc9-8d70-6d7eaceb9aff</t>
  </si>
  <si>
    <t>ea6846f1-5fa3-4e2a-a798-bedafd91da15</t>
  </si>
  <si>
    <t>ba756692-d7e7-4fe5-bfc9-fd0c3835857c</t>
  </si>
  <si>
    <t>ee561132-f006-4f88-bf2a-ad956b7a0512</t>
  </si>
  <si>
    <t>b7ee99b4-5ac7-4d19-adef-f0036dc6970d</t>
  </si>
  <si>
    <t>f9aa912a-0b05-4da6-afd6-5542521ea9a5</t>
  </si>
  <si>
    <t>0e03430b-5035-440a-a44e-21d8ed985987</t>
  </si>
  <si>
    <t>5854bff7-6909-42d9-9053-687e076348cb</t>
  </si>
  <si>
    <t>76e6ee17-4c5c-4a94-b83f-0c2d2a7de921</t>
  </si>
  <si>
    <t>e2f8354d-e9ba-4236-a8d2-48f55a9e6d90</t>
  </si>
  <si>
    <t>04b19e9f-5784-4f24-ac7a-18b7497b107a</t>
  </si>
  <si>
    <t>0651ad81-b638-4f47-8ac7-c87a612f5efe</t>
  </si>
  <si>
    <t>89c270e3-17ea-4cca-b95f-1ccfc01cbec9</t>
  </si>
  <si>
    <t>385fe879-a9c0-43c3-957d-15fa4e30068b</t>
  </si>
  <si>
    <t>8cade863-693d-4267-a7fc-b3c270613149</t>
  </si>
  <si>
    <t>2f73bffb-d18f-471d-8313-3dd09bd89b7a</t>
  </si>
  <si>
    <t>621b1c86-7479-44c9-b3d5-6fb979677033</t>
  </si>
  <si>
    <t>e4a6db6f-0179-4f1a-aa17-86f54ed34033</t>
  </si>
  <si>
    <t>efd45bf4-b9ee-4be6-aebe-66e07bccf755</t>
  </si>
  <si>
    <t>6b0c032c-0183-466a-8786-6bbcbff19dd3</t>
  </si>
  <si>
    <t>4cb208ab-5383-4cf5-a78a-9d8cbc246417</t>
  </si>
  <si>
    <t>dc669c75-4d49-48a9-ac42-74ffb134a5eb</t>
  </si>
  <si>
    <t>17938904-2c4b-4d91-bef8-db61c1065fc0</t>
  </si>
  <si>
    <t>73a868d5-1b5b-48f1-a9d5-0047cbe5aaf7</t>
  </si>
  <si>
    <t>e0339f59-b7f7-4a9f-816d-cb694675db58</t>
  </si>
  <si>
    <t>0bb9e364-6c25-489b-8218-e056081751cb</t>
  </si>
  <si>
    <t>22c5ee5f-c0a4-475c-ad1d-4f57d2cb55de</t>
  </si>
  <si>
    <t>a532d130-a3df-4420-8e54-e3bbbd8ce04d</t>
  </si>
  <si>
    <t>b54126a2-196a-44ae-9d4e-efb465dcf8f8</t>
  </si>
  <si>
    <t>0c86d1c4-d0fa-4aec-a641-7fe9d0f39de8</t>
  </si>
  <si>
    <t>ca45ad18-46b1-4749-a715-35e772ad14f3</t>
  </si>
  <si>
    <t>62b887fa-9ad8-4b00-b125-24072910bf59</t>
  </si>
  <si>
    <t>44fc9f73-b194-4f75-9cfb-ba003ef54606</t>
  </si>
  <si>
    <t>d87644aa-6367-471f-8c18-841fc0b62244</t>
  </si>
  <si>
    <t>cb2afe4b-9f25-460e-bc39-db0355c2ae99</t>
  </si>
  <si>
    <t>95568223-c056-4d07-9bd2-215784443edf</t>
  </si>
  <si>
    <t>dfc8e1ad-93e3-45d0-a4ae-5d68623152d7</t>
  </si>
  <si>
    <t>e8bcc962-41a1-4c0d-9f7b-10d0159e6ddf</t>
  </si>
  <si>
    <t>b28728e5-947a-4b8b-a600-97ab438a5f43</t>
  </si>
  <si>
    <t>837c2fed-caf6-456c-b287-e85aa70f90f6</t>
  </si>
  <si>
    <t>ac75f5a3-5722-405c-b99c-8591f00c540a</t>
  </si>
  <si>
    <t>c616d6fa-e255-47c4-9b23-796c2bb74d00</t>
  </si>
  <si>
    <t>d1028f11-6358-4e96-a985-36b6f8d542b9</t>
  </si>
  <si>
    <t>d24ed1d4-0157-4b57-b11f-aefe5ec538da</t>
  </si>
  <si>
    <t>4081b332-a78c-4f65-841e-2b3437092809</t>
  </si>
  <si>
    <t>fa1dd390-e0f0-462f-ac9f-3cd4a8615e2c</t>
  </si>
  <si>
    <t>727cf8a4-7795-43b4-826a-562489d5f547</t>
  </si>
  <si>
    <t>7dd5d14e-39c0-4d9b-b622-e487e854e263</t>
  </si>
  <si>
    <t>e5093549-0917-4bca-862c-9d8ec6ac1d4e</t>
  </si>
  <si>
    <t>ca7def36-c904-486e-8178-5e22020c9a91</t>
  </si>
  <si>
    <t>d884b24e-832b-4d9c-b3f6-7a7a4b5809c9</t>
  </si>
  <si>
    <t>73459cf0-99a6-47f4-9084-e81ce7170c26</t>
  </si>
  <si>
    <t>7415571a-4fa1-4fad-aae2-36356037e660</t>
  </si>
  <si>
    <t>3ce3dae3-233d-4119-b581-01cfc0153e51</t>
  </si>
  <si>
    <t>4a08cf72-11e8-483e-821a-89e81a86b4ba</t>
  </si>
  <si>
    <t>3c3da223-13e5-487d-8702-a851d32fee47</t>
  </si>
  <si>
    <t>3bee2f76-881a-4efa-a520-96eadaa3d892</t>
  </si>
  <si>
    <t>cc922782-08c6-44fe-9133-d9e8f5d39c79</t>
  </si>
  <si>
    <t>f28ab7dd-054b-4573-881f-7757a238a980</t>
  </si>
  <si>
    <t>256269c1-2b37-459f-a98b-e91eae61e978</t>
  </si>
  <si>
    <t>37aa8ee7-b597-426e-a2dc-e4119708a92f</t>
  </si>
  <si>
    <t>cb291a40-74e0-47e1-9a46-8051b14c37f3</t>
  </si>
  <si>
    <t>60a224f1-577e-450c-8d80-6f217c05ef3d</t>
  </si>
  <si>
    <t>b8de68be-c055-4d0a-8aac-3993c3b43d90</t>
  </si>
  <si>
    <t>6e340735-ea41-49d4-93d7-96bc99f81889</t>
  </si>
  <si>
    <t>4454c480-6c2b-4843-a79f-7ec55419f9d6</t>
  </si>
  <si>
    <t>b6d0f670-82aa-40c8-840e-8635369c67ac</t>
  </si>
  <si>
    <t>3c419ae3-3af3-4581-8dee-62a45a0aa4e5</t>
  </si>
  <si>
    <t>ba2973c1-5c5d-4892-8a1d-c24017b2f452</t>
  </si>
  <si>
    <t>e36c8636-fcdd-4f81-8c7f-d84882e179e1</t>
  </si>
  <si>
    <t>261861b1-1c83-4bae-8893-c9556d2bab83</t>
  </si>
  <si>
    <t>6bb78ee2-b9d4-4888-90fd-bc553198683f</t>
  </si>
  <si>
    <t>76b162e0-f2c4-4fb1-838b-9e06ede083fb</t>
  </si>
  <si>
    <t>467b0676-f249-429e-a1b7-9d83de7c83bd</t>
  </si>
  <si>
    <t>7614e49c-540a-41c8-8f4f-864f30f844ef</t>
  </si>
  <si>
    <t>6e166a4b-0260-4f73-8a24-2be5dd8eabf9</t>
  </si>
  <si>
    <t>09362818-3e07-4cc0-8c08-9b84c9e84e20</t>
  </si>
  <si>
    <t>5e764886-832a-4af0-9908-a6d9ec6ffd91</t>
  </si>
  <si>
    <t>283f2de0-1823-4ae9-bf7a-8474b13c96aa</t>
  </si>
  <si>
    <t>a7af82b5-4475-4327-baf2-ed3cbc8b3133</t>
  </si>
  <si>
    <t>5f8984b7-dbf5-418c-bd76-fefff095b767</t>
  </si>
  <si>
    <t>be061440-323b-448a-8ff5-cb15370f33ae</t>
  </si>
  <si>
    <t>ac61e159-d493-49a0-86f0-31470a3c4fb4</t>
  </si>
  <si>
    <t>578ccc5f-83c1-401b-bc2c-45dd315d959a</t>
  </si>
  <si>
    <t>f99f0268-27a7-4efe-841b-b9ddf63dc043</t>
  </si>
  <si>
    <t>6e63d66e-2f52-412f-adf7-41002316e9c7</t>
  </si>
  <si>
    <t>fe0666df-6b06-4c81-baeb-55fa2ebca1c6</t>
  </si>
  <si>
    <t>19a20aef-5579-422a-9834-1fd33021a6c1</t>
  </si>
  <si>
    <t>85d607f0-26f9-477e-aa91-a6d8c4a03a4e</t>
  </si>
  <si>
    <t>cdcc6889-62d1-49ae-9061-6bdb6c215f3a</t>
  </si>
  <si>
    <t>d97b5149-951d-45b7-8e0c-1676d925ce72</t>
  </si>
  <si>
    <t>b7b2fd82-2feb-433d-8a94-3bf074f41063</t>
  </si>
  <si>
    <t>34f6dcca-3888-4f04-a170-409682bd6a7f</t>
  </si>
  <si>
    <t>c91da562-b1d0-4a47-ab7e-fa35eac5b9fb</t>
  </si>
  <si>
    <t>0dcfbbff-7cc2-48a5-98d9-6c70e722d471</t>
  </si>
  <si>
    <t>8f713a0e-1bb4-41b1-8f13-ce795987e6c8</t>
  </si>
  <si>
    <t>3eb04f58-4e11-4e19-82e0-bfaf020f01e7</t>
  </si>
  <si>
    <t>c6a52cbf-15c2-40ac-a84c-8d476f33536d</t>
  </si>
  <si>
    <t>3fea1361-fa7b-47b1-a93e-485402ce1d41</t>
  </si>
  <si>
    <t>e02f7649-5aa9-493d-87d6-1436dabafe93</t>
  </si>
  <si>
    <t>ef484052-b5bb-4637-9a6e-85ced4e53c3d</t>
  </si>
  <si>
    <t>b8ef2682-3b5c-4933-ba6a-a71024130294</t>
  </si>
  <si>
    <t>9e3f2653-b239-4504-9592-e479d7a68624</t>
  </si>
  <si>
    <t>a5d7c38a-78ea-4e1f-b145-6b6577179b6f</t>
  </si>
  <si>
    <t>a3547e0e-b1f2-43d9-9c38-ff5504ea2dd1</t>
  </si>
  <si>
    <t>f31a7846-8b2c-46c9-b55d-96df8b807273</t>
  </si>
  <si>
    <t>621f0563-48a0-4e77-a61d-08aec13fc040</t>
  </si>
  <si>
    <t>e5f7b18c-029c-4fa1-a5a0-1ce15736abcf</t>
  </si>
  <si>
    <t>48156324-17b6-407e-aef7-a4577623fbe8</t>
  </si>
  <si>
    <t>a175841c-1bcb-4613-868b-d2af6da2fbdc</t>
  </si>
  <si>
    <t>7820b919-795e-4912-81c8-1153e596c360</t>
  </si>
  <si>
    <t>b0f6a862-24c3-4ba1-a6c7-e8e59cca98ec</t>
  </si>
  <si>
    <t>7d913950-0d43-4461-b9c3-d28f4ceb611a</t>
  </si>
  <si>
    <t>7222d88e-ad14-46b8-9e18-50b974d85969</t>
  </si>
  <si>
    <t>1cf9d530-af37-4866-84cb-3003d50cc91b</t>
  </si>
  <si>
    <t>99644b10-2350-439f-9bdc-25090a8a874b</t>
  </si>
  <si>
    <t>0e9fd64c-1296-40f3-ae8e-b26a6e0280a0</t>
  </si>
  <si>
    <t>9453311c-0ce2-47e4-a816-6f294b4c6b19</t>
  </si>
  <si>
    <t>315fa7cc-6d8b-4704-b5ed-37897e98cc3d</t>
  </si>
  <si>
    <t>3c9a8bd4-ec08-4494-86ce-a4c6659edbac</t>
  </si>
  <si>
    <t>d2cf21b3-f1d5-41a1-9c73-c79921cc21a2</t>
  </si>
  <si>
    <t>a4873631-9648-436d-a1fe-74183325c81d</t>
  </si>
  <si>
    <t>73d7b54b-7776-4606-9c80-c51637499e50</t>
  </si>
  <si>
    <t>2026.05.31</t>
  </si>
  <si>
    <t xml:space="preserve">Segametsi Mogaetsho Clinic: </t>
  </si>
  <si>
    <t xml:space="preserve">Leeudoringstad CHC: </t>
  </si>
  <si>
    <t xml:space="preserve">Kgakala Clinic: </t>
  </si>
  <si>
    <t xml:space="preserve">Kgakala Clinic:  ; Leeudoringstad CHC: </t>
  </si>
  <si>
    <t xml:space="preserve">Kgakala Clinic:  ; Leeudoringstad CHC:  ; Makwassie Clinic: </t>
  </si>
  <si>
    <t xml:space="preserve">Kgakala Clinic:  ; Leeudoringstad CHC:  ; Makwassie Clinic:  ; Segametsi Mogaetsho Clinic:  ; Tswelelang 2 CHC: </t>
  </si>
  <si>
    <t xml:space="preserve">Tswelelang 1 Clinic: </t>
  </si>
  <si>
    <t xml:space="preserve">Kgakala Clinic:  ; Tswelelang 1 Clinic: </t>
  </si>
  <si>
    <t xml:space="preserve">Kgakala Clinic:  ; Tswelelang 1 Clinic:  ; Tswelelang 2 CHC: </t>
  </si>
  <si>
    <t xml:space="preserve">Leeudoringstad CHC:  ; Tswelelang 1 Clinic: </t>
  </si>
  <si>
    <t xml:space="preserve">Leeudoringstad CHC:  ; Tswelelang 1 Clinic:  ; Tswelelang 2 CHC: </t>
  </si>
  <si>
    <t xml:space="preserve">Kgakala Clinic:  ; Tswelelang 2 CHC: </t>
  </si>
  <si>
    <t xml:space="preserve">Tswelelang 2 CHC: </t>
  </si>
  <si>
    <t xml:space="preserve">Kgakala Clinic:  ; Leeudoringstad CHC:  ; Makwassie Clinic:  ; Segametsi Mogaetsho Clinic:  ; Tswelelang 1 Clinic:  ; Tswelelang 2 CHC: </t>
  </si>
  <si>
    <t xml:space="preserve">Leeudoringstad CHC:  ; Segametsi Mogaetsho Clinic: </t>
  </si>
  <si>
    <t xml:space="preserve">Leeudoringstad CHC:  ; Segametsi Mogaetsho Clinic:  ; Tswelelang 1 Clinic:  ; Tswelelang 2 CHC: </t>
  </si>
  <si>
    <t xml:space="preserve">Kgakala Clinic:  ; Leeudoringstad CHC:  ; Segametsi Mogaetsho Clinic:  ; Tswelelang 2 CHC: </t>
  </si>
  <si>
    <t xml:space="preserve">Kgakala Clinic:  ; Leeudoringstad CHC:  ; Segametsi Mogaetsho Clinic:  ; Tswelelang 2 CHC:  ; Wolmaransstad Town Clinic: </t>
  </si>
  <si>
    <t xml:space="preserve">Leeudoringstad CHC:  ; Tswelelang 2 CHC: </t>
  </si>
  <si>
    <t xml:space="preserve">Leeudoringstad CHC:  ; Tswelelang 2 CHC:  ; Wolmaransstad Town Clinic: </t>
  </si>
  <si>
    <t xml:space="preserve">Bophelo Clinic: No stock available at Clinic or Pharmacy ; Kgakala Clinic:  ; Leeudoringstad CHC:  ; Tswelelang 1 Clinic:  ; Tswelelang 2 CHC:  ; Wolmaransstad Town Clinic: </t>
  </si>
  <si>
    <t xml:space="preserve">Bophelo Clinic:  ; Kgakala Clinic:  ; Leeudoringstad CHC:  ; Segametsi Mogaetsho Clinic:  ; Tswelelang 1 Clinic:  ; Tswelelang 2 CHC: </t>
  </si>
  <si>
    <t xml:space="preserve">Kgakala Clinic:  ; Segametsi Mogaetsho Clinic: </t>
  </si>
  <si>
    <t xml:space="preserve">Bophelo Clinic:  ; Kgakala Clinic:  ; Leeudoringstad CHC:  ; Tswelelang 1 Clinic:  ; Tswelelang 2 CHC:  ; Wolmaransstad Town Clinic: </t>
  </si>
  <si>
    <t xml:space="preserve">Leeudoringstad CHC:  ; Segametsi Mogaetsho Clinic:  ; Tswelelang 2 CHC: </t>
  </si>
  <si>
    <t xml:space="preserve">Bophelo Clinic:  ; Leeudoringstad CHC:  ; Makwassie Clinic:  ; Tswelelang 1 Clinic:  ; Tswelelang 2 CHC:  ; Wolmaransstad Town Clinic: </t>
  </si>
  <si>
    <t xml:space="preserve">Leeudoringstad CHC:  ; Makwassie Clinic:  ; Tswelelang 1 Clinic:  ; Tswelelang 2 CHC: </t>
  </si>
  <si>
    <t xml:space="preserve">Kgakala Clinic:  ; Segametsi Mogaetsho Clinic:  ; Tswelelang 1 Clinic: </t>
  </si>
  <si>
    <t xml:space="preserve">Segametsi Mogaetsho Clinic:  ; Tswelelang 2 CHC: </t>
  </si>
  <si>
    <t xml:space="preserve">Leeudoringstad CHC:  ; Tswelelang 1 Clinic:  ; Tswelelang 2 CHC:  ; Wolmaransstad Town Clinic: </t>
  </si>
  <si>
    <t xml:space="preserve">Bophelo Clinic:  ; Kgakala Clinic:  ; Leeudoringstad CHC:  ; Segametsi Mogaetsho Clinic:  ; Tswelelang 2 CHC:  ; Wolmaransstad Town Clinic: </t>
  </si>
  <si>
    <t>Order placed - Awaiting stock from MMS</t>
  </si>
  <si>
    <t>184 was ordered but item is O/S in Pharmacy</t>
  </si>
  <si>
    <t>187 was received on 2023-02-09, please check shelves again</t>
  </si>
  <si>
    <t>93 was received on 2023-02-09, please check shelves again</t>
  </si>
  <si>
    <t>223 was received on 2023-02-09, please check shelves again</t>
  </si>
  <si>
    <t>20 was received on 2023-02-09, please check shelves again</t>
  </si>
  <si>
    <t>49 was ordered but item is O/S in Pharmacy</t>
  </si>
  <si>
    <t>13 was received on 2023-02-09, please check shelves again</t>
  </si>
  <si>
    <t>3 was received on 2023-02-09, please check shelves again</t>
  </si>
  <si>
    <t>6 was received on 2023-02-09, please check shelves again</t>
  </si>
  <si>
    <t>610 was received on 2023-02-09, please check shelves again</t>
  </si>
  <si>
    <t>22 was received on 2023-02-09, please check shelves again</t>
  </si>
  <si>
    <t>21 was received on 2023-02-09, please check shelves again</t>
  </si>
  <si>
    <t>11 was received on 2023-02-09, please check shelves again</t>
  </si>
  <si>
    <t>26 was ordered but item is O/S in Pharmacy</t>
  </si>
  <si>
    <t>1 was received on 2023-02-09, please check shelves again</t>
  </si>
  <si>
    <t>2 was received on 2023-02-09, please check shelves again</t>
  </si>
  <si>
    <t>176 was ordered but item is O/S in Pharmacy</t>
  </si>
  <si>
    <t>465 was ordered but item is O/S in Pharmacy</t>
  </si>
  <si>
    <t>44 was received on 2023-02-09, please check shelves again</t>
  </si>
  <si>
    <t>8 was received on 2023-02-09, please check shelves again</t>
  </si>
  <si>
    <t>391 was received on 2023-02-09, please check shelves again</t>
  </si>
  <si>
    <t>73 was ordered but item is O/S in Pharmacy</t>
  </si>
  <si>
    <t>107 was received on 2023-02-09, please check shelves again</t>
  </si>
  <si>
    <t>147 was ordered but item is O/S in Pharmacy</t>
  </si>
  <si>
    <t>20 was ordered but item is O/S in Pharmacy</t>
  </si>
  <si>
    <t>Order placed but Out of Stock at MMS</t>
  </si>
  <si>
    <t>Pharmacy to place order at MMS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</si>
</sst>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Arial Narrow"/>
      <family val="2"/>
    </font>
    <font>
      <sz val="12"/>
      <color indexed="8"/>
      <name val="Arial Narrow"/>
      <family val="2"/>
    </font>
    <font>
      <b/>
      <sz val="12"/>
      <color indexed="8"/>
      <name val="Arial Narrow"/>
      <family val="2"/>
    </font>
    <font>
      <b/>
      <sz val="11"/>
      <color rgb="FF000000"/>
      <name val="Arial Narrow"/>
      <family val="2"/>
    </font>
    <font>
      <b/>
      <sz val="18"/>
      <color theme="1"/>
      <name val="Calibri"/>
      <family val="2"/>
      <scheme val="minor"/>
    </font>
    <font>
      <sz val="12"/>
      <color theme="1"/>
      <name val="Arial Narrow"/>
      <family val="2"/>
    </font>
    <font>
      <sz val="20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4"/>
      <color theme="1"/>
      <name val="Arial Black"/>
      <family val="2"/>
    </font>
    <font>
      <b/>
      <sz val="24"/>
      <color theme="1"/>
      <name val="Arial Black"/>
      <family val="2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rgb="FF000000"/>
      <name val="Arial Narrow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sz val="10"/>
      <color indexed="8"/>
      <name val="Arial Narrow"/>
      <family val="2"/>
    </font>
    <font>
      <sz val="12"/>
      <color indexed="8"/>
      <name val="Arial"/>
      <family val="2"/>
    </font>
    <font>
      <sz val="12"/>
      <color indexed="24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3FD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F8C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0" fontId="31" fillId="0" borderId="0"/>
    <xf numFmtId="0" fontId="32" fillId="0" borderId="0"/>
    <xf numFmtId="0" fontId="38" fillId="0" borderId="0"/>
    <xf numFmtId="0" fontId="39" fillId="0" borderId="0" applyNumberFormat="0" applyFill="0" applyBorder="0" applyAlignment="0" applyProtection="0"/>
    <xf numFmtId="0" fontId="40" fillId="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42" fillId="0" borderId="0"/>
    <xf numFmtId="0" fontId="43" fillId="0" borderId="0"/>
    <xf numFmtId="0" fontId="44" fillId="0" borderId="0"/>
    <xf numFmtId="0" fontId="45" fillId="0" borderId="0"/>
    <xf numFmtId="0" fontId="47" fillId="0" borderId="0"/>
    <xf numFmtId="0" fontId="48" fillId="0" borderId="0"/>
    <xf numFmtId="0" fontId="49" fillId="0" borderId="0"/>
    <xf numFmtId="0" fontId="50" fillId="0" borderId="0"/>
    <xf numFmtId="0" fontId="51" fillId="0" borderId="0"/>
    <xf numFmtId="9" fontId="1" fillId="0" borderId="0" applyFont="0" applyFill="0" applyBorder="0" applyAlignment="0" applyProtection="0"/>
  </cellStyleXfs>
  <cellXfs count="358">
    <xf numFmtId="0" fontId="0" fillId="0" borderId="0" xfId="0"/>
    <xf numFmtId="0" fontId="0" fillId="0" borderId="10" xfId="0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22" fillId="0" borderId="24" xfId="0" applyNumberFormat="1" applyFont="1" applyBorder="1" applyAlignment="1" applyProtection="1">
      <alignment horizontal="center" vertical="center"/>
      <protection locked="0"/>
    </xf>
    <xf numFmtId="1" fontId="23" fillId="0" borderId="24" xfId="0" applyNumberFormat="1" applyFont="1" applyBorder="1" applyAlignment="1" applyProtection="1">
      <alignment horizontal="center" vertical="center"/>
      <protection locked="0"/>
    </xf>
    <xf numFmtId="1" fontId="22" fillId="0" borderId="25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1" fillId="0" borderId="21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10" fontId="21" fillId="33" borderId="23" xfId="0" applyNumberFormat="1" applyFont="1" applyFill="1" applyBorder="1" applyAlignment="1">
      <alignment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0" fillId="34" borderId="0" xfId="0" applyFill="1" applyAlignment="1">
      <alignment horizontal="lef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164" fontId="21" fillId="0" borderId="42" xfId="0" applyNumberFormat="1" applyFont="1" applyBorder="1" applyAlignment="1">
      <alignment horizontal="center" vertical="center" wrapText="1"/>
    </xf>
    <xf numFmtId="164" fontId="21" fillId="0" borderId="37" xfId="0" applyNumberFormat="1" applyFont="1" applyBorder="1" applyAlignment="1">
      <alignment horizontal="center" vertical="center" wrapText="1"/>
    </xf>
    <xf numFmtId="164" fontId="21" fillId="0" borderId="39" xfId="0" applyNumberFormat="1" applyFont="1" applyBorder="1" applyAlignment="1">
      <alignment horizontal="center" vertical="center" wrapText="1"/>
    </xf>
    <xf numFmtId="0" fontId="29" fillId="0" borderId="0" xfId="0" applyFont="1"/>
    <xf numFmtId="0" fontId="25" fillId="0" borderId="41" xfId="0" applyFont="1" applyBorder="1" applyAlignment="1">
      <alignment vertical="center"/>
    </xf>
    <xf numFmtId="22" fontId="18" fillId="0" borderId="41" xfId="0" applyNumberFormat="1" applyFont="1" applyBorder="1" applyAlignment="1">
      <alignment horizontal="center" vertical="center"/>
    </xf>
    <xf numFmtId="1" fontId="18" fillId="0" borderId="41" xfId="0" applyNumberFormat="1" applyFont="1" applyBorder="1" applyAlignment="1">
      <alignment horizontal="center" vertical="center"/>
    </xf>
    <xf numFmtId="2" fontId="18" fillId="0" borderId="41" xfId="0" applyNumberFormat="1" applyFont="1" applyBorder="1" applyAlignment="1">
      <alignment horizontal="center" vertical="center"/>
    </xf>
    <xf numFmtId="164" fontId="29" fillId="0" borderId="0" xfId="0" applyNumberFormat="1" applyFont="1" applyAlignment="1">
      <alignment horizontal="center"/>
    </xf>
    <xf numFmtId="0" fontId="26" fillId="0" borderId="35" xfId="0" applyFont="1" applyBorder="1" applyAlignment="1">
      <alignment horizontal="left"/>
    </xf>
    <xf numFmtId="0" fontId="26" fillId="0" borderId="45" xfId="0" applyFont="1" applyBorder="1" applyAlignment="1">
      <alignment horizontal="left"/>
    </xf>
    <xf numFmtId="0" fontId="21" fillId="0" borderId="23" xfId="0" applyFont="1" applyBorder="1" applyAlignment="1">
      <alignment horizontal="center" vertical="center" textRotation="90" wrapText="1"/>
    </xf>
    <xf numFmtId="0" fontId="21" fillId="0" borderId="46" xfId="0" applyFont="1" applyBorder="1" applyAlignment="1">
      <alignment horizontal="center" vertical="center" textRotation="90" wrapText="1"/>
    </xf>
    <xf numFmtId="0" fontId="21" fillId="0" borderId="46" xfId="0" applyFont="1" applyBorder="1" applyAlignment="1">
      <alignment horizontal="center" vertical="center" textRotation="90"/>
    </xf>
    <xf numFmtId="0" fontId="21" fillId="0" borderId="47" xfId="0" applyFont="1" applyBorder="1" applyAlignment="1">
      <alignment horizontal="center" vertical="center" textRotation="90"/>
    </xf>
    <xf numFmtId="22" fontId="0" fillId="0" borderId="0" xfId="0" applyNumberFormat="1"/>
    <xf numFmtId="1" fontId="29" fillId="33" borderId="23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/>
    </xf>
    <xf numFmtId="0" fontId="26" fillId="0" borderId="14" xfId="0" applyFont="1" applyBorder="1" applyAlignment="1">
      <alignment horizontal="left"/>
    </xf>
    <xf numFmtId="0" fontId="21" fillId="0" borderId="35" xfId="0" applyFont="1" applyBorder="1" applyAlignment="1">
      <alignment horizontal="center" vertical="center" wrapText="1"/>
    </xf>
    <xf numFmtId="1" fontId="22" fillId="0" borderId="0" xfId="0" applyNumberFormat="1" applyFont="1" applyAlignment="1" applyProtection="1">
      <alignment horizontal="center" vertical="center"/>
      <protection locked="0"/>
    </xf>
    <xf numFmtId="0" fontId="21" fillId="0" borderId="24" xfId="0" applyFont="1" applyBorder="1" applyAlignment="1">
      <alignment horizontal="center" vertical="center" wrapText="1"/>
    </xf>
    <xf numFmtId="1" fontId="23" fillId="0" borderId="0" xfId="0" applyNumberFormat="1" applyFont="1" applyAlignment="1" applyProtection="1">
      <alignment horizontal="center" vertical="center"/>
      <protection locked="0"/>
    </xf>
    <xf numFmtId="0" fontId="26" fillId="0" borderId="10" xfId="0" applyFont="1" applyBorder="1" applyAlignment="1">
      <alignment horizontal="left"/>
    </xf>
    <xf numFmtId="0" fontId="21" fillId="0" borderId="41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1" fontId="22" fillId="0" borderId="35" xfId="0" applyNumberFormat="1" applyFont="1" applyBorder="1" applyAlignment="1" applyProtection="1">
      <alignment horizontal="center" vertical="center"/>
      <protection locked="0"/>
    </xf>
    <xf numFmtId="1" fontId="23" fillId="0" borderId="35" xfId="0" applyNumberFormat="1" applyFont="1" applyBorder="1" applyAlignment="1" applyProtection="1">
      <alignment horizontal="center" vertical="center"/>
      <protection locked="0"/>
    </xf>
    <xf numFmtId="164" fontId="26" fillId="0" borderId="0" xfId="0" applyNumberFormat="1" applyFont="1" applyAlignment="1">
      <alignment horizontal="left"/>
    </xf>
    <xf numFmtId="164" fontId="26" fillId="0" borderId="0" xfId="0" quotePrefix="1" applyNumberFormat="1" applyFont="1" applyAlignment="1">
      <alignment horizontal="left"/>
    </xf>
    <xf numFmtId="164" fontId="21" fillId="0" borderId="41" xfId="0" applyNumberFormat="1" applyFont="1" applyBorder="1" applyAlignment="1">
      <alignment horizontal="center" vertical="center" wrapText="1"/>
    </xf>
    <xf numFmtId="164" fontId="26" fillId="0" borderId="10" xfId="0" quotePrefix="1" applyNumberFormat="1" applyFont="1" applyBorder="1" applyAlignment="1">
      <alignment horizontal="left"/>
    </xf>
    <xf numFmtId="164" fontId="26" fillId="0" borderId="45" xfId="0" quotePrefix="1" applyNumberFormat="1" applyFont="1" applyBorder="1" applyAlignment="1">
      <alignment horizontal="left"/>
    </xf>
    <xf numFmtId="164" fontId="26" fillId="0" borderId="45" xfId="0" applyNumberFormat="1" applyFont="1" applyBorder="1" applyAlignment="1">
      <alignment horizontal="left"/>
    </xf>
    <xf numFmtId="164" fontId="26" fillId="0" borderId="35" xfId="0" applyNumberFormat="1" applyFont="1" applyBorder="1" applyAlignment="1">
      <alignment horizontal="left"/>
    </xf>
    <xf numFmtId="0" fontId="0" fillId="0" borderId="10" xfId="0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4" xfId="0" applyBorder="1" applyAlignment="1">
      <alignment horizontal="center"/>
    </xf>
    <xf numFmtId="0" fontId="18" fillId="0" borderId="23" xfId="0" applyFont="1" applyBorder="1" applyAlignment="1">
      <alignment horizontal="center" vertical="center"/>
    </xf>
    <xf numFmtId="0" fontId="18" fillId="0" borderId="46" xfId="0" applyFont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34" borderId="41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/>
    </xf>
    <xf numFmtId="22" fontId="18" fillId="0" borderId="19" xfId="0" applyNumberFormat="1" applyFont="1" applyBorder="1" applyAlignment="1">
      <alignment horizontal="center" vertical="center"/>
    </xf>
    <xf numFmtId="1" fontId="22" fillId="0" borderId="10" xfId="0" applyNumberFormat="1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horizontal="left" vertical="center"/>
    </xf>
    <xf numFmtId="0" fontId="26" fillId="37" borderId="10" xfId="0" applyFont="1" applyFill="1" applyBorder="1" applyAlignment="1">
      <alignment horizontal="left"/>
    </xf>
    <xf numFmtId="164" fontId="26" fillId="37" borderId="10" xfId="0" quotePrefix="1" applyNumberFormat="1" applyFont="1" applyFill="1" applyBorder="1" applyAlignment="1">
      <alignment horizontal="left"/>
    </xf>
    <xf numFmtId="0" fontId="26" fillId="37" borderId="45" xfId="0" applyFont="1" applyFill="1" applyBorder="1" applyAlignment="1">
      <alignment horizontal="left"/>
    </xf>
    <xf numFmtId="164" fontId="26" fillId="37" borderId="45" xfId="0" quotePrefix="1" applyNumberFormat="1" applyFont="1" applyFill="1" applyBorder="1" applyAlignment="1">
      <alignment horizontal="left"/>
    </xf>
    <xf numFmtId="0" fontId="0" fillId="0" borderId="51" xfId="0" applyBorder="1"/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0" fontId="26" fillId="0" borderId="26" xfId="0" applyNumberFormat="1" applyFont="1" applyBorder="1" applyAlignment="1">
      <alignment horizontal="center" vertical="center"/>
    </xf>
    <xf numFmtId="10" fontId="26" fillId="0" borderId="1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0" fontId="26" fillId="0" borderId="28" xfId="0" applyNumberFormat="1" applyFont="1" applyBorder="1" applyAlignment="1">
      <alignment horizontal="center" vertical="center"/>
    </xf>
    <xf numFmtId="10" fontId="26" fillId="0" borderId="29" xfId="0" applyNumberFormat="1" applyFont="1" applyBorder="1" applyAlignment="1">
      <alignment horizontal="center" vertical="center"/>
    </xf>
    <xf numFmtId="10" fontId="29" fillId="0" borderId="32" xfId="0" applyNumberFormat="1" applyFont="1" applyBorder="1" applyAlignment="1">
      <alignment horizontal="center" vertical="center"/>
    </xf>
    <xf numFmtId="10" fontId="29" fillId="0" borderId="48" xfId="0" applyNumberFormat="1" applyFont="1" applyBorder="1" applyAlignment="1">
      <alignment horizontal="center" vertical="center"/>
    </xf>
    <xf numFmtId="0" fontId="29" fillId="0" borderId="49" xfId="0" applyFont="1" applyBorder="1" applyAlignment="1">
      <alignment horizontal="center" vertical="center"/>
    </xf>
    <xf numFmtId="0" fontId="29" fillId="35" borderId="38" xfId="0" applyFont="1" applyFill="1" applyBorder="1" applyAlignment="1">
      <alignment horizontal="center" vertical="center"/>
    </xf>
    <xf numFmtId="0" fontId="29" fillId="36" borderId="49" xfId="0" applyFont="1" applyFill="1" applyBorder="1" applyAlignment="1">
      <alignment horizontal="center" vertical="center"/>
    </xf>
    <xf numFmtId="10" fontId="29" fillId="0" borderId="56" xfId="0" applyNumberFormat="1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0" fontId="29" fillId="0" borderId="26" xfId="0" applyNumberFormat="1" applyFont="1" applyBorder="1" applyAlignment="1">
      <alignment horizontal="center" vertical="center"/>
    </xf>
    <xf numFmtId="10" fontId="29" fillId="0" borderId="44" xfId="0" applyNumberFormat="1" applyFont="1" applyBorder="1" applyAlignment="1">
      <alignment horizontal="center" vertical="center"/>
    </xf>
    <xf numFmtId="0" fontId="29" fillId="0" borderId="50" xfId="0" applyFont="1" applyBorder="1" applyAlignment="1">
      <alignment horizontal="center" vertical="center"/>
    </xf>
    <xf numFmtId="0" fontId="29" fillId="35" borderId="35" xfId="0" applyFont="1" applyFill="1" applyBorder="1" applyAlignment="1">
      <alignment horizontal="center" vertical="center"/>
    </xf>
    <xf numFmtId="0" fontId="29" fillId="36" borderId="50" xfId="0" applyFont="1" applyFill="1" applyBorder="1" applyAlignment="1">
      <alignment horizontal="center" vertical="center"/>
    </xf>
    <xf numFmtId="10" fontId="29" fillId="0" borderId="57" xfId="0" applyNumberFormat="1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9" fillId="0" borderId="51" xfId="0" applyFont="1" applyBorder="1" applyAlignment="1">
      <alignment horizontal="center" vertical="center"/>
    </xf>
    <xf numFmtId="0" fontId="29" fillId="36" borderId="51" xfId="0" applyFont="1" applyFill="1" applyBorder="1" applyAlignment="1">
      <alignment horizontal="center" vertical="center"/>
    </xf>
    <xf numFmtId="10" fontId="29" fillId="0" borderId="58" xfId="0" applyNumberFormat="1" applyFont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10" fontId="0" fillId="0" borderId="0" xfId="0" applyNumberForma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41" xfId="0" applyFont="1" applyBorder="1" applyAlignment="1">
      <alignment horizontal="center" vertical="center"/>
    </xf>
    <xf numFmtId="0" fontId="26" fillId="0" borderId="10" xfId="0" applyFont="1" applyBorder="1" applyAlignment="1">
      <alignment horizontal="left" vertical="center"/>
    </xf>
    <xf numFmtId="0" fontId="26" fillId="0" borderId="24" xfId="0" applyFont="1" applyBorder="1" applyAlignment="1">
      <alignment horizontal="center" vertical="center"/>
    </xf>
    <xf numFmtId="0" fontId="26" fillId="37" borderId="10" xfId="0" applyFont="1" applyFill="1" applyBorder="1" applyAlignment="1">
      <alignment horizontal="left" vertical="center"/>
    </xf>
    <xf numFmtId="0" fontId="26" fillId="34" borderId="35" xfId="0" applyFont="1" applyFill="1" applyBorder="1" applyAlignment="1">
      <alignment horizontal="center" vertical="center"/>
    </xf>
    <xf numFmtId="0" fontId="26" fillId="0" borderId="45" xfId="0" applyFont="1" applyBorder="1" applyAlignment="1">
      <alignment horizontal="left" vertical="center"/>
    </xf>
    <xf numFmtId="0" fontId="26" fillId="37" borderId="45" xfId="0" applyFont="1" applyFill="1" applyBorder="1" applyAlignment="1">
      <alignment horizontal="left" vertical="center"/>
    </xf>
    <xf numFmtId="0" fontId="0" fillId="38" borderId="0" xfId="0" applyFill="1"/>
    <xf numFmtId="0" fontId="0" fillId="0" borderId="24" xfId="0" applyBorder="1"/>
    <xf numFmtId="0" fontId="0" fillId="0" borderId="41" xfId="0" applyBorder="1"/>
    <xf numFmtId="0" fontId="0" fillId="0" borderId="36" xfId="0" applyBorder="1" applyAlignment="1">
      <alignment horizontal="center"/>
    </xf>
    <xf numFmtId="0" fontId="0" fillId="0" borderId="24" xfId="0" quotePrefix="1" applyBorder="1"/>
    <xf numFmtId="0" fontId="0" fillId="0" borderId="10" xfId="0" quotePrefix="1" applyBorder="1"/>
    <xf numFmtId="1" fontId="22" fillId="34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center" vertical="center" textRotation="90"/>
    </xf>
    <xf numFmtId="0" fontId="0" fillId="0" borderId="32" xfId="0" applyBorder="1"/>
    <xf numFmtId="0" fontId="0" fillId="0" borderId="34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0" xfId="0" applyBorder="1"/>
    <xf numFmtId="0" fontId="0" fillId="0" borderId="53" xfId="0" applyBorder="1"/>
    <xf numFmtId="0" fontId="0" fillId="0" borderId="25" xfId="0" applyBorder="1"/>
    <xf numFmtId="0" fontId="30" fillId="0" borderId="26" xfId="0" applyFont="1" applyBorder="1" applyAlignment="1">
      <alignment horizontal="left" vertical="top" wrapText="1"/>
    </xf>
    <xf numFmtId="0" fontId="30" fillId="0" borderId="26" xfId="0" applyFont="1" applyBorder="1" applyAlignment="1">
      <alignment horizontal="left"/>
    </xf>
    <xf numFmtId="0" fontId="30" fillId="0" borderId="42" xfId="0" applyFont="1" applyBorder="1" applyAlignment="1">
      <alignment horizontal="left"/>
    </xf>
    <xf numFmtId="0" fontId="46" fillId="0" borderId="26" xfId="0" applyFont="1" applyBorder="1" applyAlignment="1">
      <alignment horizontal="left" vertical="center" wrapText="1"/>
    </xf>
    <xf numFmtId="0" fontId="46" fillId="0" borderId="28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0" fillId="0" borderId="31" xfId="0" applyBorder="1" applyAlignment="1">
      <alignment horizontal="center" vertical="center"/>
    </xf>
    <xf numFmtId="0" fontId="30" fillId="0" borderId="59" xfId="0" applyFont="1" applyBorder="1" applyAlignment="1">
      <alignment horizontal="left" vertical="top" wrapText="1"/>
    </xf>
    <xf numFmtId="0" fontId="0" fillId="0" borderId="33" xfId="0" applyBorder="1"/>
    <xf numFmtId="0" fontId="0" fillId="0" borderId="29" xfId="0" applyBorder="1"/>
    <xf numFmtId="0" fontId="19" fillId="39" borderId="33" xfId="0" applyFont="1" applyFill="1" applyBorder="1"/>
    <xf numFmtId="0" fontId="19" fillId="39" borderId="29" xfId="0" applyFont="1" applyFill="1" applyBorder="1"/>
    <xf numFmtId="0" fontId="46" fillId="0" borderId="49" xfId="0" applyFont="1" applyBorder="1" applyAlignment="1">
      <alignment horizontal="left" vertical="center" wrapText="1"/>
    </xf>
    <xf numFmtId="0" fontId="46" fillId="0" borderId="51" xfId="0" applyFont="1" applyBorder="1" applyAlignment="1">
      <alignment horizontal="left" vertical="center" wrapText="1"/>
    </xf>
    <xf numFmtId="0" fontId="0" fillId="0" borderId="49" xfId="0" applyBorder="1"/>
    <xf numFmtId="0" fontId="0" fillId="0" borderId="48" xfId="0" applyBorder="1"/>
    <xf numFmtId="0" fontId="0" fillId="0" borderId="44" xfId="0" applyBorder="1"/>
    <xf numFmtId="0" fontId="0" fillId="0" borderId="55" xfId="0" applyBorder="1"/>
    <xf numFmtId="0" fontId="19" fillId="39" borderId="48" xfId="0" applyFont="1" applyFill="1" applyBorder="1"/>
    <xf numFmtId="0" fontId="19" fillId="39" borderId="55" xfId="0" applyFont="1" applyFill="1" applyBorder="1"/>
    <xf numFmtId="0" fontId="0" fillId="40" borderId="18" xfId="0" applyFill="1" applyBorder="1" applyAlignment="1">
      <alignment horizontal="center" vertical="center" textRotation="90"/>
    </xf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1" fillId="0" borderId="36" xfId="0" applyFont="1" applyBorder="1" applyAlignment="1">
      <alignment horizontal="center" vertical="center"/>
    </xf>
    <xf numFmtId="14" fontId="0" fillId="0" borderId="0" xfId="0" applyNumberFormat="1"/>
    <xf numFmtId="10" fontId="26" fillId="0" borderId="53" xfId="0" applyNumberFormat="1" applyFont="1" applyBorder="1" applyAlignment="1">
      <alignment horizontal="center" vertical="center"/>
    </xf>
    <xf numFmtId="10" fontId="26" fillId="0" borderId="24" xfId="0" applyNumberFormat="1" applyFont="1" applyBorder="1" applyAlignment="1">
      <alignment horizontal="center" vertical="center"/>
    </xf>
    <xf numFmtId="10" fontId="26" fillId="0" borderId="25" xfId="0" applyNumberFormat="1" applyFont="1" applyBorder="1" applyAlignment="1">
      <alignment horizontal="center" vertical="center"/>
    </xf>
    <xf numFmtId="10" fontId="26" fillId="0" borderId="27" xfId="0" applyNumberFormat="1" applyFont="1" applyBorder="1" applyAlignment="1">
      <alignment horizontal="center" vertical="center"/>
    </xf>
    <xf numFmtId="10" fontId="26" fillId="0" borderId="30" xfId="0" applyNumberFormat="1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10" fontId="0" fillId="0" borderId="0" xfId="0" applyNumberFormat="1"/>
    <xf numFmtId="0" fontId="18" fillId="0" borderId="46" xfId="0" applyFont="1" applyBorder="1" applyAlignment="1">
      <alignment horizontal="left" vertical="center"/>
    </xf>
    <xf numFmtId="0" fontId="26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left"/>
    </xf>
    <xf numFmtId="164" fontId="26" fillId="0" borderId="24" xfId="0" quotePrefix="1" applyNumberFormat="1" applyFont="1" applyBorder="1" applyAlignment="1">
      <alignment horizontal="left"/>
    </xf>
    <xf numFmtId="0" fontId="29" fillId="0" borderId="24" xfId="0" applyFont="1" applyBorder="1" applyAlignment="1">
      <alignment horizontal="center" vertical="center"/>
    </xf>
    <xf numFmtId="0" fontId="29" fillId="0" borderId="10" xfId="0" applyFont="1" applyBorder="1"/>
    <xf numFmtId="0" fontId="26" fillId="0" borderId="24" xfId="0" applyFont="1" applyBorder="1" applyAlignment="1">
      <alignment horizontal="left" vertical="center"/>
    </xf>
    <xf numFmtId="0" fontId="29" fillId="0" borderId="10" xfId="0" applyFont="1" applyBorder="1" applyAlignment="1">
      <alignment vertical="center"/>
    </xf>
    <xf numFmtId="0" fontId="26" fillId="0" borderId="53" xfId="0" applyFont="1" applyBorder="1" applyAlignment="1">
      <alignment horizontal="left"/>
    </xf>
    <xf numFmtId="0" fontId="29" fillId="0" borderId="27" xfId="0" applyFont="1" applyBorder="1" applyAlignment="1">
      <alignment horizontal="center" vertical="center"/>
    </xf>
    <xf numFmtId="0" fontId="26" fillId="0" borderId="26" xfId="0" applyFont="1" applyBorder="1" applyAlignment="1">
      <alignment horizontal="left"/>
    </xf>
    <xf numFmtId="0" fontId="26" fillId="37" borderId="26" xfId="0" applyFont="1" applyFill="1" applyBorder="1" applyAlignment="1">
      <alignment horizontal="left"/>
    </xf>
    <xf numFmtId="0" fontId="26" fillId="37" borderId="53" xfId="0" applyFont="1" applyFill="1" applyBorder="1" applyAlignment="1">
      <alignment horizontal="left"/>
    </xf>
    <xf numFmtId="0" fontId="26" fillId="0" borderId="28" xfId="0" applyFont="1" applyBorder="1" applyAlignment="1">
      <alignment horizontal="left"/>
    </xf>
    <xf numFmtId="164" fontId="26" fillId="0" borderId="62" xfId="0" applyNumberFormat="1" applyFont="1" applyBorder="1" applyAlignment="1">
      <alignment horizontal="left"/>
    </xf>
    <xf numFmtId="0" fontId="26" fillId="0" borderId="62" xfId="0" applyFont="1" applyBorder="1" applyAlignment="1">
      <alignment horizontal="left"/>
    </xf>
    <xf numFmtId="0" fontId="26" fillId="0" borderId="63" xfId="0" applyFont="1" applyBorder="1" applyAlignment="1">
      <alignment horizontal="left" vertical="center"/>
    </xf>
    <xf numFmtId="0" fontId="26" fillId="0" borderId="62" xfId="0" applyFont="1" applyBorder="1" applyAlignment="1">
      <alignment horizontal="center" vertical="center"/>
    </xf>
    <xf numFmtId="10" fontId="29" fillId="0" borderId="28" xfId="0" applyNumberFormat="1" applyFont="1" applyBorder="1" applyAlignment="1">
      <alignment horizontal="center" vertical="center"/>
    </xf>
    <xf numFmtId="10" fontId="29" fillId="0" borderId="55" xfId="0" applyNumberFormat="1" applyFont="1" applyBorder="1" applyAlignment="1">
      <alignment horizontal="center" vertical="center"/>
    </xf>
    <xf numFmtId="0" fontId="29" fillId="35" borderId="62" xfId="0" applyFont="1" applyFill="1" applyBorder="1" applyAlignment="1">
      <alignment horizontal="center" vertical="center"/>
    </xf>
    <xf numFmtId="0" fontId="29" fillId="0" borderId="62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22" fontId="0" fillId="0" borderId="24" xfId="0" applyNumberFormat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left"/>
    </xf>
    <xf numFmtId="0" fontId="0" fillId="0" borderId="24" xfId="0" applyBorder="1" applyAlignment="1">
      <alignment horizontal="right"/>
    </xf>
    <xf numFmtId="22" fontId="0" fillId="0" borderId="10" xfId="0" applyNumberForma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0" xfId="0" applyBorder="1" applyAlignment="1">
      <alignment horizontal="left"/>
    </xf>
    <xf numFmtId="14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right"/>
    </xf>
    <xf numFmtId="14" fontId="0" fillId="0" borderId="10" xfId="0" applyNumberFormat="1" applyBorder="1" applyAlignment="1">
      <alignment horizontal="center"/>
    </xf>
    <xf numFmtId="22" fontId="0" fillId="0" borderId="24" xfId="0" applyNumberFormat="1" applyBorder="1" applyAlignment="1">
      <alignment horizontal="left"/>
    </xf>
    <xf numFmtId="22" fontId="0" fillId="0" borderId="10" xfId="0" applyNumberFormat="1" applyBorder="1" applyAlignment="1">
      <alignment horizontal="left"/>
    </xf>
    <xf numFmtId="0" fontId="0" fillId="0" borderId="0" xfId="0" applyAlignment="1" applyProtection="1">
      <alignment horizontal="left" vertical="top"/>
      <protection locked="0"/>
    </xf>
    <xf numFmtId="0" fontId="52" fillId="42" borderId="61" xfId="42" applyFont="1" applyFill="1" applyBorder="1" applyAlignment="1">
      <alignment horizontal="center" vertical="center" wrapText="1"/>
    </xf>
    <xf numFmtId="0" fontId="52" fillId="42" borderId="64" xfId="42" applyFont="1" applyFill="1" applyBorder="1" applyAlignment="1">
      <alignment horizontal="left" vertical="center" wrapText="1"/>
    </xf>
    <xf numFmtId="0" fontId="52" fillId="42" borderId="64" xfId="42" applyFont="1" applyFill="1" applyBorder="1" applyAlignment="1">
      <alignment horizontal="center" vertical="center" wrapText="1"/>
    </xf>
    <xf numFmtId="0" fontId="52" fillId="44" borderId="64" xfId="42" applyFont="1" applyFill="1" applyBorder="1" applyAlignment="1">
      <alignment horizontal="center" vertical="center" wrapText="1"/>
    </xf>
    <xf numFmtId="0" fontId="52" fillId="45" borderId="64" xfId="42" applyFont="1" applyFill="1" applyBorder="1" applyAlignment="1">
      <alignment horizontal="center" vertical="center" wrapText="1"/>
    </xf>
    <xf numFmtId="1" fontId="52" fillId="45" borderId="64" xfId="42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wrapText="1"/>
    </xf>
    <xf numFmtId="0" fontId="53" fillId="41" borderId="65" xfId="42" applyFont="1" applyFill="1" applyBorder="1" applyAlignment="1">
      <alignment vertical="top"/>
    </xf>
    <xf numFmtId="0" fontId="53" fillId="41" borderId="66" xfId="42" applyFont="1" applyFill="1" applyBorder="1" applyAlignment="1">
      <alignment horizontal="left" vertical="top"/>
    </xf>
    <xf numFmtId="0" fontId="53" fillId="41" borderId="66" xfId="42" applyFont="1" applyFill="1" applyBorder="1" applyAlignment="1">
      <alignment horizontal="center" vertical="top"/>
    </xf>
    <xf numFmtId="0" fontId="53" fillId="43" borderId="66" xfId="42" applyFont="1" applyFill="1" applyBorder="1" applyAlignment="1">
      <alignment horizontal="center" vertical="top"/>
    </xf>
    <xf numFmtId="0" fontId="53" fillId="41" borderId="66" xfId="42" applyFont="1" applyFill="1" applyBorder="1" applyAlignment="1">
      <alignment vertical="top"/>
    </xf>
    <xf numFmtId="1" fontId="53" fillId="41" borderId="66" xfId="42" applyNumberFormat="1" applyFont="1" applyFill="1" applyBorder="1" applyAlignment="1">
      <alignment horizontal="center" vertical="top"/>
    </xf>
    <xf numFmtId="0" fontId="53" fillId="0" borderId="0" xfId="0" applyFont="1"/>
    <xf numFmtId="3" fontId="53" fillId="41" borderId="66" xfId="42" applyNumberFormat="1" applyFont="1" applyFill="1" applyBorder="1" applyAlignment="1">
      <alignment horizontal="left" vertical="top"/>
    </xf>
    <xf numFmtId="1" fontId="53" fillId="0" borderId="0" xfId="0" applyNumberFormat="1" applyFont="1"/>
    <xf numFmtId="9" fontId="0" fillId="0" borderId="0" xfId="0" applyNumberFormat="1"/>
    <xf numFmtId="11" fontId="0" fillId="0" borderId="0" xfId="0" applyNumberFormat="1"/>
    <xf numFmtId="0" fontId="16" fillId="0" borderId="10" xfId="0" applyFont="1" applyBorder="1"/>
    <xf numFmtId="0" fontId="0" fillId="38" borderId="10" xfId="0" applyFill="1" applyBorder="1" applyAlignment="1">
      <alignment horizontal="left"/>
    </xf>
    <xf numFmtId="0" fontId="0" fillId="37" borderId="24" xfId="0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46" borderId="10" xfId="0" applyFill="1" applyBorder="1" applyAlignment="1">
      <alignment horizontal="left"/>
    </xf>
    <xf numFmtId="0" fontId="0" fillId="47" borderId="10" xfId="0" applyFill="1" applyBorder="1" applyAlignment="1">
      <alignment horizontal="right"/>
    </xf>
    <xf numFmtId="0" fontId="0" fillId="48" borderId="10" xfId="0" applyFill="1" applyBorder="1" applyAlignment="1">
      <alignment horizontal="left"/>
    </xf>
    <xf numFmtId="0" fontId="0" fillId="49" borderId="10" xfId="0" applyFill="1" applyBorder="1" applyAlignment="1">
      <alignment horizontal="left"/>
    </xf>
    <xf numFmtId="0" fontId="0" fillId="49" borderId="10" xfId="0" applyFill="1" applyBorder="1" applyAlignment="1">
      <alignment horizontal="right"/>
    </xf>
    <xf numFmtId="0" fontId="0" fillId="50" borderId="10" xfId="0" applyFill="1" applyBorder="1" applyAlignment="1">
      <alignment horizontal="left"/>
    </xf>
    <xf numFmtId="0" fontId="0" fillId="38" borderId="10" xfId="0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37" xfId="0" applyBorder="1"/>
    <xf numFmtId="0" fontId="0" fillId="0" borderId="67" xfId="0" applyBorder="1"/>
    <xf numFmtId="10" fontId="0" fillId="51" borderId="18" xfId="0" applyNumberFormat="1" applyFill="1" applyBorder="1" applyAlignment="1">
      <alignment horizontal="center" vertical="center"/>
    </xf>
    <xf numFmtId="0" fontId="0" fillId="52" borderId="10" xfId="0" applyFill="1" applyBorder="1" applyAlignment="1">
      <alignment horizontal="left"/>
    </xf>
    <xf numFmtId="0" fontId="54" fillId="0" borderId="0" xfId="0" applyFont="1" applyAlignment="1" applyProtection="1">
      <alignment horizontal="left" vertical="top"/>
      <protection locked="0"/>
    </xf>
    <xf numFmtId="1" fontId="54" fillId="0" borderId="0" xfId="0" applyNumberFormat="1" applyFont="1" applyAlignment="1" applyProtection="1">
      <alignment horizontal="left" vertical="top"/>
      <protection locked="0"/>
    </xf>
    <xf numFmtId="14" fontId="0" fillId="0" borderId="10" xfId="0" quotePrefix="1" applyNumberFormat="1" applyBorder="1" applyAlignment="1">
      <alignment horizontal="center"/>
    </xf>
    <xf numFmtId="0" fontId="26" fillId="0" borderId="38" xfId="0" applyFont="1" applyBorder="1" applyAlignment="1">
      <alignment horizontal="center" vertical="center"/>
    </xf>
    <xf numFmtId="1" fontId="54" fillId="0" borderId="0" xfId="0" quotePrefix="1" applyNumberFormat="1" applyFont="1" applyAlignment="1" applyProtection="1">
      <alignment horizontal="left" vertical="top"/>
      <protection locked="0"/>
    </xf>
    <xf numFmtId="0" fontId="54" fillId="0" borderId="0" xfId="0" quotePrefix="1" applyFont="1" applyAlignment="1" applyProtection="1">
      <alignment horizontal="left" vertical="top"/>
      <protection locked="0"/>
    </xf>
    <xf numFmtId="0" fontId="0" fillId="49" borderId="24" xfId="0" applyFill="1" applyBorder="1" applyAlignment="1">
      <alignment horizontal="left"/>
    </xf>
    <xf numFmtId="0" fontId="55" fillId="0" borderId="0" xfId="0" applyFont="1" applyAlignment="1" applyProtection="1">
      <alignment horizontal="left" vertical="top"/>
      <protection locked="0"/>
    </xf>
    <xf numFmtId="0" fontId="56" fillId="0" borderId="0" xfId="0" applyFont="1" applyAlignment="1" applyProtection="1">
      <alignment horizontal="left" vertical="top"/>
      <protection locked="0"/>
    </xf>
    <xf numFmtId="1" fontId="55" fillId="0" borderId="0" xfId="0" applyNumberFormat="1" applyFont="1" applyAlignment="1" applyProtection="1">
      <alignment horizontal="left" vertical="top"/>
      <protection locked="0"/>
    </xf>
    <xf numFmtId="1" fontId="56" fillId="0" borderId="0" xfId="0" applyNumberFormat="1" applyFont="1" applyAlignment="1" applyProtection="1">
      <alignment horizontal="left" vertical="top"/>
      <protection locked="0"/>
    </xf>
    <xf numFmtId="0" fontId="55" fillId="37" borderId="0" xfId="0" applyFont="1" applyFill="1" applyAlignment="1" applyProtection="1">
      <alignment horizontal="left" vertical="top"/>
      <protection locked="0"/>
    </xf>
    <xf numFmtId="1" fontId="55" fillId="37" borderId="0" xfId="0" applyNumberFormat="1" applyFont="1" applyFill="1" applyAlignment="1" applyProtection="1">
      <alignment horizontal="left" vertical="top"/>
      <protection locked="0"/>
    </xf>
    <xf numFmtId="1" fontId="22" fillId="0" borderId="33" xfId="0" applyNumberFormat="1" applyFont="1" applyBorder="1" applyAlignment="1" applyProtection="1">
      <alignment horizontal="center" vertical="center"/>
      <protection locked="0"/>
    </xf>
    <xf numFmtId="1" fontId="22" fillId="0" borderId="34" xfId="0" applyNumberFormat="1" applyFont="1" applyBorder="1" applyAlignment="1" applyProtection="1">
      <alignment horizontal="center" vertical="center"/>
      <protection locked="0"/>
    </xf>
    <xf numFmtId="0" fontId="0" fillId="51" borderId="43" xfId="0" applyFill="1" applyBorder="1" applyAlignment="1">
      <alignment horizontal="center" vertical="center"/>
    </xf>
    <xf numFmtId="0" fontId="0" fillId="0" borderId="21" xfId="0" applyBorder="1"/>
    <xf numFmtId="2" fontId="18" fillId="0" borderId="19" xfId="0" applyNumberFormat="1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horizontal="center"/>
    </xf>
    <xf numFmtId="0" fontId="0" fillId="46" borderId="24" xfId="0" applyFill="1" applyBorder="1" applyAlignment="1">
      <alignment horizontal="left"/>
    </xf>
    <xf numFmtId="0" fontId="0" fillId="37" borderId="10" xfId="0" applyFill="1" applyBorder="1" applyAlignment="1">
      <alignment horizontal="left"/>
    </xf>
    <xf numFmtId="0" fontId="0" fillId="53" borderId="10" xfId="0" applyFill="1" applyBorder="1" applyAlignment="1">
      <alignment horizontal="left"/>
    </xf>
    <xf numFmtId="0" fontId="0" fillId="47" borderId="24" xfId="0" applyFill="1" applyBorder="1" applyAlignment="1">
      <alignment horizontal="right"/>
    </xf>
    <xf numFmtId="0" fontId="0" fillId="37" borderId="24" xfId="0" applyFill="1" applyBorder="1" applyAlignment="1">
      <alignment horizontal="left"/>
    </xf>
    <xf numFmtId="0" fontId="34" fillId="0" borderId="19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35" fillId="0" borderId="31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5" fillId="0" borderId="17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5" xfId="0" applyFont="1" applyBorder="1" applyAlignment="1">
      <alignment horizontal="center" vertical="center" wrapText="1"/>
    </xf>
    <xf numFmtId="0" fontId="35" fillId="0" borderId="12" xfId="0" applyFont="1" applyBorder="1" applyAlignment="1">
      <alignment horizontal="center" vertical="center" wrapText="1"/>
    </xf>
    <xf numFmtId="0" fontId="35" fillId="0" borderId="11" xfId="0" applyFont="1" applyBorder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7" xfId="0" applyBorder="1" applyAlignment="1">
      <alignment horizontal="center"/>
    </xf>
    <xf numFmtId="22" fontId="18" fillId="0" borderId="31" xfId="0" applyNumberFormat="1" applyFont="1" applyBorder="1" applyAlignment="1">
      <alignment horizontal="center" vertical="center"/>
    </xf>
    <xf numFmtId="22" fontId="18" fillId="0" borderId="16" xfId="0" applyNumberFormat="1" applyFont="1" applyBorder="1" applyAlignment="1">
      <alignment horizontal="center" vertical="center"/>
    </xf>
    <xf numFmtId="22" fontId="18" fillId="0" borderId="17" xfId="0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left" vertical="center"/>
    </xf>
    <xf numFmtId="0" fontId="25" fillId="0" borderId="16" xfId="0" applyFont="1" applyBorder="1" applyAlignment="1">
      <alignment horizontal="right" vertical="center"/>
    </xf>
    <xf numFmtId="0" fontId="25" fillId="0" borderId="17" xfId="0" applyFont="1" applyBorder="1" applyAlignment="1">
      <alignment horizontal="center" vertical="center"/>
    </xf>
    <xf numFmtId="2" fontId="18" fillId="0" borderId="19" xfId="0" applyNumberFormat="1" applyFont="1" applyBorder="1" applyAlignment="1">
      <alignment horizontal="center" vertical="center"/>
    </xf>
    <xf numFmtId="2" fontId="18" fillId="0" borderId="36" xfId="0" applyNumberFormat="1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2" fontId="18" fillId="0" borderId="31" xfId="0" applyNumberFormat="1" applyFont="1" applyBorder="1" applyAlignment="1">
      <alignment horizontal="left" vertical="center"/>
    </xf>
    <xf numFmtId="22" fontId="18" fillId="0" borderId="16" xfId="0" applyNumberFormat="1" applyFont="1" applyBorder="1" applyAlignment="1">
      <alignment horizontal="left" vertical="center"/>
    </xf>
    <xf numFmtId="22" fontId="18" fillId="0" borderId="17" xfId="0" applyNumberFormat="1" applyFont="1" applyBorder="1" applyAlignment="1">
      <alignment horizontal="left" vertical="center"/>
    </xf>
    <xf numFmtId="22" fontId="0" fillId="0" borderId="19" xfId="0" applyNumberFormat="1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0" fillId="0" borderId="18" xfId="0" applyFont="1" applyBorder="1" applyAlignment="1">
      <alignment horizontal="center" vertical="center" wrapText="1"/>
    </xf>
    <xf numFmtId="0" fontId="30" fillId="0" borderId="43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21" fillId="33" borderId="19" xfId="0" applyFont="1" applyFill="1" applyBorder="1" applyAlignment="1">
      <alignment horizontal="center" vertical="center" wrapText="1"/>
    </xf>
    <xf numFmtId="0" fontId="21" fillId="33" borderId="20" xfId="0" applyFont="1" applyFill="1" applyBorder="1" applyAlignment="1">
      <alignment horizontal="center" vertical="center" wrapText="1"/>
    </xf>
    <xf numFmtId="0" fontId="21" fillId="33" borderId="36" xfId="0" applyFont="1" applyFill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44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36" fillId="0" borderId="31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 wrapText="1"/>
    </xf>
    <xf numFmtId="0" fontId="24" fillId="0" borderId="29" xfId="0" applyFont="1" applyBorder="1" applyAlignment="1">
      <alignment horizontal="center" vertical="center" wrapText="1"/>
    </xf>
    <xf numFmtId="0" fontId="24" fillId="0" borderId="55" xfId="0" applyFont="1" applyBorder="1" applyAlignment="1">
      <alignment horizontal="center" vertical="center" wrapText="1"/>
    </xf>
    <xf numFmtId="9" fontId="37" fillId="0" borderId="31" xfId="63" applyFont="1" applyBorder="1" applyAlignment="1">
      <alignment horizontal="center" vertical="center"/>
    </xf>
    <xf numFmtId="9" fontId="37" fillId="0" borderId="17" xfId="63" applyFont="1" applyBorder="1" applyAlignment="1">
      <alignment horizontal="center" vertical="center"/>
    </xf>
    <xf numFmtId="9" fontId="37" fillId="0" borderId="14" xfId="63" applyFont="1" applyBorder="1" applyAlignment="1">
      <alignment horizontal="center" vertical="center"/>
    </xf>
    <xf numFmtId="9" fontId="37" fillId="0" borderId="15" xfId="63" applyFont="1" applyBorder="1" applyAlignment="1">
      <alignment horizontal="center" vertical="center"/>
    </xf>
    <xf numFmtId="9" fontId="37" fillId="0" borderId="12" xfId="63" applyFont="1" applyBorder="1" applyAlignment="1">
      <alignment horizontal="center" vertical="center"/>
    </xf>
    <xf numFmtId="9" fontId="37" fillId="0" borderId="13" xfId="63" applyFont="1" applyBorder="1" applyAlignment="1">
      <alignment horizontal="center" vertical="center"/>
    </xf>
    <xf numFmtId="9" fontId="37" fillId="0" borderId="31" xfId="0" applyNumberFormat="1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14" xfId="0" applyFont="1" applyBorder="1" applyAlignment="1">
      <alignment horizontal="center" vertical="center"/>
    </xf>
    <xf numFmtId="0" fontId="37" fillId="0" borderId="15" xfId="0" applyFont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6" fillId="0" borderId="36" xfId="0" applyFont="1" applyBorder="1" applyAlignment="1">
      <alignment horizontal="center"/>
    </xf>
    <xf numFmtId="164" fontId="29" fillId="0" borderId="19" xfId="0" applyNumberFormat="1" applyFont="1" applyBorder="1" applyAlignment="1">
      <alignment horizontal="center" vertical="center"/>
    </xf>
    <xf numFmtId="164" fontId="29" fillId="0" borderId="20" xfId="0" applyNumberFormat="1" applyFont="1" applyBorder="1" applyAlignment="1">
      <alignment horizontal="center" vertical="center"/>
    </xf>
    <xf numFmtId="164" fontId="29" fillId="0" borderId="36" xfId="0" applyNumberFormat="1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0" fillId="51" borderId="18" xfId="0" applyFill="1" applyBorder="1" applyAlignment="1">
      <alignment horizontal="center" vertical="center"/>
    </xf>
    <xf numFmtId="0" fontId="0" fillId="51" borderId="31" xfId="0" applyFill="1" applyBorder="1" applyAlignment="1">
      <alignment horizontal="center" vertical="center"/>
    </xf>
    <xf numFmtId="0" fontId="0" fillId="51" borderId="60" xfId="0" applyFill="1" applyBorder="1" applyAlignment="1">
      <alignment horizontal="center" vertical="center"/>
    </xf>
    <xf numFmtId="0" fontId="0" fillId="51" borderId="14" xfId="0" applyFill="1" applyBorder="1" applyAlignment="1">
      <alignment horizontal="center" vertical="center"/>
    </xf>
  </cellXfs>
  <cellStyles count="6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 xr:uid="{00000000-0005-0000-0000-00000D000000}"/>
    <cellStyle name="60% - Accent2" xfId="25" builtinId="36" customBuiltin="1"/>
    <cellStyle name="60% - Accent2 2" xfId="49" xr:uid="{00000000-0005-0000-0000-00000F000000}"/>
    <cellStyle name="60% - Accent3" xfId="29" builtinId="40" customBuiltin="1"/>
    <cellStyle name="60% - Accent3 2" xfId="50" xr:uid="{00000000-0005-0000-0000-000011000000}"/>
    <cellStyle name="60% - Accent4" xfId="33" builtinId="44" customBuiltin="1"/>
    <cellStyle name="60% - Accent4 2" xfId="51" xr:uid="{00000000-0005-0000-0000-000013000000}"/>
    <cellStyle name="60% - Accent5" xfId="37" builtinId="48" customBuiltin="1"/>
    <cellStyle name="60% - Accent5 2" xfId="52" xr:uid="{00000000-0005-0000-0000-000015000000}"/>
    <cellStyle name="60% - Accent6" xfId="41" builtinId="52" customBuiltin="1"/>
    <cellStyle name="60% - Accent6 2" xfId="53" xr:uid="{00000000-0005-0000-0000-000017000000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47" xr:uid="{00000000-0005-0000-0000-00002A000000}"/>
    <cellStyle name="Normal" xfId="0" builtinId="0"/>
    <cellStyle name="Normal 10" xfId="58" xr:uid="{00000000-0005-0000-0000-00002C000000}"/>
    <cellStyle name="Normal 11" xfId="59" xr:uid="{00000000-0005-0000-0000-00002D000000}"/>
    <cellStyle name="Normal 12" xfId="60" xr:uid="{00000000-0005-0000-0000-00002E000000}"/>
    <cellStyle name="Normal 13" xfId="61" xr:uid="{00000000-0005-0000-0000-00002F000000}"/>
    <cellStyle name="Normal 14" xfId="62" xr:uid="{00000000-0005-0000-0000-000030000000}"/>
    <cellStyle name="Normal 2" xfId="42" xr:uid="{00000000-0005-0000-0000-000031000000}"/>
    <cellStyle name="Normal 3" xfId="43" xr:uid="{00000000-0005-0000-0000-000032000000}"/>
    <cellStyle name="Normal 4" xfId="44" xr:uid="{00000000-0005-0000-0000-000033000000}"/>
    <cellStyle name="Normal 5" xfId="45" xr:uid="{00000000-0005-0000-0000-000034000000}"/>
    <cellStyle name="Normal 6" xfId="54" xr:uid="{00000000-0005-0000-0000-000035000000}"/>
    <cellStyle name="Normal 7" xfId="55" xr:uid="{00000000-0005-0000-0000-000036000000}"/>
    <cellStyle name="Normal 8" xfId="56" xr:uid="{00000000-0005-0000-0000-000037000000}"/>
    <cellStyle name="Normal 9" xfId="57" xr:uid="{00000000-0005-0000-0000-000038000000}"/>
    <cellStyle name="Note" xfId="15" builtinId="10" customBuiltin="1"/>
    <cellStyle name="Output" xfId="10" builtinId="21" customBuiltin="1"/>
    <cellStyle name="Percent" xfId="63" builtinId="5"/>
    <cellStyle name="Title" xfId="1" builtinId="15" customBuiltin="1"/>
    <cellStyle name="Title 2" xfId="46" xr:uid="{00000000-0005-0000-0000-00003D000000}"/>
    <cellStyle name="Total" xfId="17" builtinId="25" customBuiltin="1"/>
    <cellStyle name="Warning Text" xfId="14" builtinId="11" customBuiltin="1"/>
  </cellStyles>
  <dxfs count="30"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BDBD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FFBDBD"/>
      <color rgb="FFCC66FF"/>
      <color rgb="FF07A9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.emf"/><Relationship Id="rId3" Type="http://schemas.openxmlformats.org/officeDocument/2006/relationships/image" Target="../media/image4.emf"/><Relationship Id="rId21" Type="http://schemas.openxmlformats.org/officeDocument/2006/relationships/image" Target="../media/image21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2.emf"/><Relationship Id="rId16" Type="http://schemas.openxmlformats.org/officeDocument/2006/relationships/image" Target="../media/image17.emf"/><Relationship Id="rId20" Type="http://schemas.openxmlformats.org/officeDocument/2006/relationships/image" Target="../media/image20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19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180975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15370" name="cmdExtract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10</xdr:col>
          <xdr:colOff>0</xdr:colOff>
          <xdr:row>33</xdr:row>
          <xdr:rowOff>9525</xdr:rowOff>
        </xdr:to>
        <xdr:sp macro="" textlink="">
          <xdr:nvSpPr>
            <xdr:cNvPr id="15371" name="cmdReset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5405" name="cmdCreateSVSList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0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10</xdr:col>
          <xdr:colOff>0</xdr:colOff>
          <xdr:row>22</xdr:row>
          <xdr:rowOff>0</xdr:rowOff>
        </xdr:to>
        <xdr:sp macro="" textlink="">
          <xdr:nvSpPr>
            <xdr:cNvPr id="15406" name="cmdFacilityUpdate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0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5409" name="cmdMarkNotStocked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0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20</xdr:col>
          <xdr:colOff>0</xdr:colOff>
          <xdr:row>33</xdr:row>
          <xdr:rowOff>190500</xdr:rowOff>
        </xdr:to>
        <xdr:sp macro="" textlink="">
          <xdr:nvSpPr>
            <xdr:cNvPr id="15410" name="cmdMarkPrescriptionItems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0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180975</xdr:rowOff>
        </xdr:from>
        <xdr:to>
          <xdr:col>20</xdr:col>
          <xdr:colOff>0</xdr:colOff>
          <xdr:row>36</xdr:row>
          <xdr:rowOff>190500</xdr:rowOff>
        </xdr:to>
        <xdr:sp macro="" textlink="">
          <xdr:nvSpPr>
            <xdr:cNvPr id="15411" name="cmdCustomComment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0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15412" name="cmdShowOutOfStock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0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5413" name="cmdNotReported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0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15</xdr:col>
          <xdr:colOff>0</xdr:colOff>
          <xdr:row>22</xdr:row>
          <xdr:rowOff>0</xdr:rowOff>
        </xdr:to>
        <xdr:sp macro="" textlink="">
          <xdr:nvSpPr>
            <xdr:cNvPr id="15414" name="cmdLimitedStock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0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5415" name="cmdNotAvailableCP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0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15416" name="cmdShowAvailabletoOrder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0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20</xdr:col>
          <xdr:colOff>0</xdr:colOff>
          <xdr:row>16</xdr:row>
          <xdr:rowOff>0</xdr:rowOff>
        </xdr:to>
        <xdr:sp macro="" textlink="">
          <xdr:nvSpPr>
            <xdr:cNvPr id="15417" name="cmdShowMMSOS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0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15418" name="cmdShowAvailabletoOrderfromMMS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0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5419" name="cmdAllFiltersOff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0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20</xdr:col>
          <xdr:colOff>0</xdr:colOff>
          <xdr:row>28</xdr:row>
          <xdr:rowOff>0</xdr:rowOff>
        </xdr:to>
        <xdr:sp macro="" textlink="">
          <xdr:nvSpPr>
            <xdr:cNvPr id="15420" name="cmdExpire6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0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20</xdr:col>
          <xdr:colOff>0</xdr:colOff>
          <xdr:row>25</xdr:row>
          <xdr:rowOff>0</xdr:rowOff>
        </xdr:to>
        <xdr:sp macro="" textlink="">
          <xdr:nvSpPr>
            <xdr:cNvPr id="15421" name="cmdExpire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0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15423" name="cmdCorrectData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0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5424" name="cmdOrderedButOS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0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15</xdr:col>
          <xdr:colOff>0</xdr:colOff>
          <xdr:row>33</xdr:row>
          <xdr:rowOff>190500</xdr:rowOff>
        </xdr:to>
        <xdr:sp macro="" textlink="">
          <xdr:nvSpPr>
            <xdr:cNvPr id="15425" name="cmdOrderedButLS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0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15</xdr:col>
          <xdr:colOff>0</xdr:colOff>
          <xdr:row>36</xdr:row>
          <xdr:rowOff>190500</xdr:rowOff>
        </xdr:to>
        <xdr:sp macro="" textlink="">
          <xdr:nvSpPr>
            <xdr:cNvPr id="15426" name="cmdNotOrdered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0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15427" name="cmdSummariesAllComments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0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4714875</xdr:colOff>
          <xdr:row>16</xdr:row>
          <xdr:rowOff>123825</xdr:rowOff>
        </xdr:to>
        <xdr:sp macro="" textlink="">
          <xdr:nvSpPr>
            <xdr:cNvPr id="44033" name="cmdAlternatives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Report1"/>
  <dimension ref="A1:U1048576"/>
  <sheetViews>
    <sheetView tabSelected="1" topLeftCell="F1" zoomScale="80" zoomScaleNormal="80" workbookViewId="0">
      <selection activeCell="W7" sqref="W7"/>
    </sheetView>
  </sheetViews>
  <sheetFormatPr defaultRowHeight="15" x14ac:dyDescent="0.25"/>
  <cols>
    <col min="1" max="1" width="13.85546875" style="7" customWidth="1"/>
    <col min="2" max="2" width="9.140625" style="7"/>
    <col min="3" max="3" width="62.7109375" style="7" customWidth="1"/>
    <col min="4" max="4" width="17.5703125" customWidth="1"/>
    <col min="5" max="5" width="36.5703125" style="7" customWidth="1"/>
    <col min="6" max="6" width="9.140625" style="7"/>
    <col min="17" max="20" width="9.140625" customWidth="1"/>
    <col min="21" max="21" width="13" customWidth="1"/>
    <col min="22" max="22" width="12.85546875" customWidth="1"/>
    <col min="23" max="23" width="36.42578125" customWidth="1"/>
    <col min="24" max="24" width="9.85546875" customWidth="1"/>
    <col min="25" max="25" width="10.85546875" customWidth="1"/>
    <col min="26" max="26" width="10.140625" customWidth="1"/>
  </cols>
  <sheetData>
    <row r="1" spans="1:21" ht="27" thickBot="1" x14ac:dyDescent="0.45">
      <c r="A1" s="261" t="s">
        <v>57</v>
      </c>
      <c r="B1" s="262"/>
      <c r="C1" s="262"/>
      <c r="D1" s="262"/>
      <c r="E1" s="263"/>
      <c r="P1" s="264"/>
      <c r="Q1" s="264"/>
      <c r="R1" s="264"/>
      <c r="S1" s="264"/>
      <c r="T1" s="264"/>
    </row>
    <row r="2" spans="1:21" ht="15.75" customHeight="1" thickBot="1" x14ac:dyDescent="0.3">
      <c r="A2" s="64" t="s">
        <v>45</v>
      </c>
      <c r="B2" s="64" t="s">
        <v>49</v>
      </c>
      <c r="C2" s="64" t="s">
        <v>50</v>
      </c>
      <c r="D2" s="114" t="s">
        <v>40</v>
      </c>
      <c r="E2" s="115" t="s">
        <v>58</v>
      </c>
      <c r="G2" s="265" t="s">
        <v>39</v>
      </c>
      <c r="H2" s="266"/>
      <c r="I2" s="266"/>
      <c r="J2" s="266"/>
      <c r="K2" s="266"/>
      <c r="L2" s="266"/>
      <c r="M2" s="266"/>
      <c r="N2" s="266"/>
      <c r="O2" s="267"/>
      <c r="P2" s="265">
        <v>141</v>
      </c>
      <c r="Q2" s="266"/>
      <c r="R2" s="266"/>
      <c r="S2" s="266"/>
      <c r="T2" s="267"/>
    </row>
    <row r="3" spans="1:21" ht="15" customHeight="1" x14ac:dyDescent="0.25">
      <c r="A3" s="55"/>
      <c r="B3" s="116"/>
      <c r="C3" s="113"/>
      <c r="D3" s="113"/>
      <c r="E3" s="113"/>
      <c r="G3" s="268"/>
      <c r="H3" s="269"/>
      <c r="I3" s="269"/>
      <c r="J3" s="269"/>
      <c r="K3" s="269"/>
      <c r="L3" s="269"/>
      <c r="M3" s="269"/>
      <c r="N3" s="269"/>
      <c r="O3" s="270"/>
      <c r="P3" s="268"/>
      <c r="Q3" s="269"/>
      <c r="R3" s="269"/>
      <c r="S3" s="269"/>
      <c r="T3" s="270"/>
    </row>
    <row r="4" spans="1:21" ht="15" customHeight="1" x14ac:dyDescent="0.25">
      <c r="A4" s="1"/>
      <c r="B4" s="117"/>
      <c r="C4" s="52"/>
      <c r="D4" s="52"/>
      <c r="E4" s="52"/>
      <c r="G4" s="268"/>
      <c r="H4" s="269"/>
      <c r="I4" s="269"/>
      <c r="J4" s="269"/>
      <c r="K4" s="269"/>
      <c r="L4" s="269"/>
      <c r="M4" s="269"/>
      <c r="N4" s="269"/>
      <c r="O4" s="270"/>
      <c r="P4" s="268"/>
      <c r="Q4" s="269"/>
      <c r="R4" s="269"/>
      <c r="S4" s="269"/>
      <c r="T4" s="270"/>
    </row>
    <row r="5" spans="1:21" ht="15" customHeight="1" x14ac:dyDescent="0.25">
      <c r="A5" s="1"/>
      <c r="B5" s="117"/>
      <c r="C5" s="52"/>
      <c r="D5" s="52"/>
      <c r="E5" s="52"/>
      <c r="G5" s="268"/>
      <c r="H5" s="269"/>
      <c r="I5" s="269"/>
      <c r="J5" s="269"/>
      <c r="K5" s="269"/>
      <c r="L5" s="269"/>
      <c r="M5" s="269"/>
      <c r="N5" s="269"/>
      <c r="O5" s="270"/>
      <c r="P5" s="268"/>
      <c r="Q5" s="269"/>
      <c r="R5" s="269"/>
      <c r="S5" s="269"/>
      <c r="T5" s="270"/>
    </row>
    <row r="6" spans="1:21" ht="15" customHeight="1" x14ac:dyDescent="0.25">
      <c r="A6" s="1"/>
      <c r="B6" s="117"/>
      <c r="C6" s="52"/>
      <c r="D6" s="52"/>
      <c r="E6" s="52"/>
      <c r="G6" s="268"/>
      <c r="H6" s="269"/>
      <c r="I6" s="269"/>
      <c r="J6" s="269"/>
      <c r="K6" s="269"/>
      <c r="L6" s="269"/>
      <c r="M6" s="269"/>
      <c r="N6" s="269"/>
      <c r="O6" s="270"/>
      <c r="P6" s="268"/>
      <c r="Q6" s="269"/>
      <c r="R6" s="269"/>
      <c r="S6" s="269"/>
      <c r="T6" s="270"/>
    </row>
    <row r="7" spans="1:21" ht="15" customHeight="1" x14ac:dyDescent="0.25">
      <c r="A7" s="1"/>
      <c r="B7" s="117"/>
      <c r="C7" s="52"/>
      <c r="D7" s="52"/>
      <c r="E7" s="52"/>
      <c r="G7" s="268"/>
      <c r="H7" s="269"/>
      <c r="I7" s="269"/>
      <c r="J7" s="269"/>
      <c r="K7" s="269"/>
      <c r="L7" s="269"/>
      <c r="M7" s="269"/>
      <c r="N7" s="269"/>
      <c r="O7" s="270"/>
      <c r="P7" s="268"/>
      <c r="Q7" s="269"/>
      <c r="R7" s="269"/>
      <c r="S7" s="269"/>
      <c r="T7" s="270"/>
    </row>
    <row r="8" spans="1:21" ht="15" customHeight="1" x14ac:dyDescent="0.25">
      <c r="A8" s="1"/>
      <c r="B8" s="117"/>
      <c r="C8" s="52"/>
      <c r="D8" s="52"/>
      <c r="E8" s="52"/>
      <c r="G8" s="268"/>
      <c r="H8" s="269"/>
      <c r="I8" s="269"/>
      <c r="J8" s="269"/>
      <c r="K8" s="269"/>
      <c r="L8" s="269"/>
      <c r="M8" s="269"/>
      <c r="N8" s="269"/>
      <c r="O8" s="270"/>
      <c r="P8" s="268"/>
      <c r="Q8" s="269"/>
      <c r="R8" s="269"/>
      <c r="S8" s="269"/>
      <c r="T8" s="270"/>
    </row>
    <row r="9" spans="1:21" ht="15" customHeight="1" x14ac:dyDescent="0.25">
      <c r="A9" s="1"/>
      <c r="B9" s="117"/>
      <c r="C9" s="52"/>
      <c r="D9" s="52"/>
      <c r="E9" s="52"/>
      <c r="G9" s="268"/>
      <c r="H9" s="269"/>
      <c r="I9" s="269"/>
      <c r="J9" s="269"/>
      <c r="K9" s="269"/>
      <c r="L9" s="269"/>
      <c r="M9" s="269"/>
      <c r="N9" s="269"/>
      <c r="O9" s="270"/>
      <c r="P9" s="268"/>
      <c r="Q9" s="269"/>
      <c r="R9" s="269"/>
      <c r="S9" s="269"/>
      <c r="T9" s="270"/>
    </row>
    <row r="10" spans="1:21" ht="15" customHeight="1" x14ac:dyDescent="0.25">
      <c r="A10" s="1"/>
      <c r="B10" s="117"/>
      <c r="C10" s="52"/>
      <c r="D10" s="52"/>
      <c r="E10" s="52"/>
      <c r="G10" s="268"/>
      <c r="H10" s="269"/>
      <c r="I10" s="269"/>
      <c r="J10" s="269"/>
      <c r="K10" s="269"/>
      <c r="L10" s="269"/>
      <c r="M10" s="269"/>
      <c r="N10" s="269"/>
      <c r="O10" s="270"/>
      <c r="P10" s="268"/>
      <c r="Q10" s="269"/>
      <c r="R10" s="269"/>
      <c r="S10" s="269"/>
      <c r="T10" s="270"/>
    </row>
    <row r="11" spans="1:21" ht="15" customHeight="1" x14ac:dyDescent="0.25">
      <c r="A11" s="1"/>
      <c r="B11" s="1"/>
      <c r="C11" s="1"/>
      <c r="D11" s="52"/>
      <c r="E11" s="1"/>
      <c r="G11" s="268"/>
      <c r="H11" s="269"/>
      <c r="I11" s="269"/>
      <c r="J11" s="269"/>
      <c r="K11" s="269"/>
      <c r="L11" s="269"/>
      <c r="M11" s="269"/>
      <c r="N11" s="269"/>
      <c r="O11" s="270"/>
      <c r="P11" s="268"/>
      <c r="Q11" s="269"/>
      <c r="R11" s="269"/>
      <c r="S11" s="269"/>
      <c r="T11" s="270"/>
      <c r="U11" s="32"/>
    </row>
    <row r="12" spans="1:21" ht="15" customHeight="1" x14ac:dyDescent="0.25">
      <c r="A12" s="1"/>
      <c r="B12" s="1"/>
      <c r="C12" s="1"/>
      <c r="D12" s="52"/>
      <c r="E12" s="1"/>
      <c r="G12" s="268"/>
      <c r="H12" s="269"/>
      <c r="I12" s="269"/>
      <c r="J12" s="269"/>
      <c r="K12" s="269"/>
      <c r="L12" s="269"/>
      <c r="M12" s="269"/>
      <c r="N12" s="269"/>
      <c r="O12" s="270"/>
      <c r="P12" s="268"/>
      <c r="Q12" s="269"/>
      <c r="R12" s="269"/>
      <c r="S12" s="269"/>
      <c r="T12" s="270"/>
      <c r="U12" s="32"/>
    </row>
    <row r="13" spans="1:21" ht="15" customHeight="1" thickBot="1" x14ac:dyDescent="0.3">
      <c r="A13" s="1"/>
      <c r="B13" s="1"/>
      <c r="C13" s="1"/>
      <c r="D13" s="52"/>
      <c r="E13" s="1"/>
      <c r="G13" s="271"/>
      <c r="H13" s="272"/>
      <c r="I13" s="272"/>
      <c r="J13" s="272"/>
      <c r="K13" s="272"/>
      <c r="L13" s="272"/>
      <c r="M13" s="272"/>
      <c r="N13" s="272"/>
      <c r="O13" s="273"/>
      <c r="P13" s="271"/>
      <c r="Q13" s="272"/>
      <c r="R13" s="272"/>
      <c r="S13" s="272"/>
      <c r="T13" s="273"/>
      <c r="U13" s="32"/>
    </row>
    <row r="14" spans="1:21" ht="15" customHeight="1" x14ac:dyDescent="0.25">
      <c r="A14" s="1"/>
      <c r="B14" s="1"/>
      <c r="C14" s="1"/>
      <c r="D14" s="52"/>
      <c r="E14" s="1"/>
      <c r="U14" s="32"/>
    </row>
    <row r="15" spans="1:21" ht="15" customHeight="1" x14ac:dyDescent="0.25">
      <c r="A15" s="1"/>
      <c r="B15" s="1"/>
      <c r="C15" s="1"/>
      <c r="D15" s="52"/>
      <c r="E15" s="1"/>
      <c r="U15" s="32"/>
    </row>
    <row r="16" spans="1:21" ht="15" customHeight="1" x14ac:dyDescent="0.25">
      <c r="A16" s="1"/>
      <c r="B16" s="1"/>
      <c r="C16" s="1"/>
      <c r="D16" s="52"/>
      <c r="E16" s="1"/>
      <c r="U16" s="32"/>
    </row>
    <row r="17" spans="1:21" ht="15" customHeight="1" x14ac:dyDescent="0.25">
      <c r="A17" s="1"/>
      <c r="B17" s="1"/>
      <c r="C17" s="1"/>
      <c r="D17" s="52"/>
      <c r="E17" s="1"/>
      <c r="U17" s="32"/>
    </row>
    <row r="18" spans="1:21" ht="15" customHeight="1" x14ac:dyDescent="0.25">
      <c r="A18" s="1"/>
      <c r="B18" s="1"/>
      <c r="C18" s="1"/>
      <c r="D18" s="52"/>
      <c r="E18" s="1"/>
      <c r="U18" s="32"/>
    </row>
    <row r="19" spans="1:21" ht="15" customHeight="1" x14ac:dyDescent="0.25">
      <c r="A19" s="1"/>
      <c r="B19" s="1"/>
      <c r="C19" s="1"/>
      <c r="D19" s="52"/>
      <c r="E19" s="1"/>
      <c r="U19" s="32"/>
    </row>
    <row r="20" spans="1:21" ht="15" customHeight="1" x14ac:dyDescent="0.25">
      <c r="A20" s="1"/>
      <c r="B20" s="1"/>
      <c r="C20" s="1"/>
      <c r="D20" s="52"/>
      <c r="E20" s="1"/>
      <c r="U20" s="32"/>
    </row>
    <row r="21" spans="1:21" ht="15" customHeight="1" x14ac:dyDescent="0.25">
      <c r="A21" s="1"/>
      <c r="B21" s="1"/>
      <c r="C21" s="1"/>
      <c r="D21" s="52"/>
      <c r="E21" s="1"/>
      <c r="U21" s="32"/>
    </row>
    <row r="22" spans="1:21" x14ac:dyDescent="0.25">
      <c r="A22" s="1"/>
      <c r="B22" s="1"/>
      <c r="C22" s="1"/>
      <c r="D22" s="52"/>
      <c r="E22" s="1"/>
      <c r="U22" s="32"/>
    </row>
    <row r="23" spans="1:21" x14ac:dyDescent="0.25">
      <c r="A23" s="1"/>
      <c r="B23" s="1"/>
      <c r="C23" s="1"/>
      <c r="D23" s="52"/>
      <c r="E23" s="1"/>
      <c r="U23" s="32"/>
    </row>
    <row r="24" spans="1:21" x14ac:dyDescent="0.25">
      <c r="A24" s="1"/>
      <c r="B24" s="1"/>
      <c r="C24" s="1"/>
      <c r="D24" s="52"/>
      <c r="E24" s="1"/>
      <c r="U24" s="32"/>
    </row>
    <row r="25" spans="1:21" x14ac:dyDescent="0.25">
      <c r="A25" s="1"/>
      <c r="B25" s="1"/>
      <c r="C25" s="1"/>
      <c r="D25" s="52"/>
      <c r="E25" s="1"/>
      <c r="U25" s="32"/>
    </row>
    <row r="26" spans="1:21" x14ac:dyDescent="0.25">
      <c r="A26" s="1"/>
      <c r="B26" s="1"/>
      <c r="C26" s="1"/>
      <c r="D26" s="52"/>
      <c r="E26" s="1"/>
      <c r="U26" s="32"/>
    </row>
    <row r="27" spans="1:21" x14ac:dyDescent="0.25">
      <c r="A27" s="1"/>
      <c r="B27" s="1"/>
      <c r="C27" s="1"/>
      <c r="D27" s="52"/>
      <c r="E27" s="1"/>
      <c r="U27" s="32"/>
    </row>
    <row r="28" spans="1:21" x14ac:dyDescent="0.25">
      <c r="A28" s="1"/>
      <c r="B28" s="1"/>
      <c r="C28" s="1"/>
      <c r="D28" s="52"/>
      <c r="E28" s="1"/>
      <c r="U28" s="32"/>
    </row>
    <row r="29" spans="1:21" x14ac:dyDescent="0.25">
      <c r="A29" s="1"/>
      <c r="B29" s="1"/>
      <c r="C29" s="1"/>
      <c r="D29" s="52"/>
      <c r="E29" s="1"/>
      <c r="U29" s="32"/>
    </row>
    <row r="30" spans="1:21" x14ac:dyDescent="0.25">
      <c r="A30" s="1"/>
      <c r="B30" s="1"/>
      <c r="C30" s="1"/>
      <c r="D30" s="52"/>
      <c r="E30" s="1"/>
      <c r="U30" s="32"/>
    </row>
    <row r="31" spans="1:21" x14ac:dyDescent="0.25">
      <c r="A31" s="1"/>
      <c r="B31" s="1"/>
      <c r="C31" s="1"/>
      <c r="D31" s="52"/>
      <c r="E31" s="1"/>
    </row>
    <row r="32" spans="1:21" x14ac:dyDescent="0.25">
      <c r="A32" s="1"/>
      <c r="B32" s="1"/>
      <c r="C32" s="1"/>
      <c r="D32" s="52"/>
      <c r="E32" s="1"/>
    </row>
    <row r="33" spans="1:21" x14ac:dyDescent="0.25">
      <c r="A33" s="1"/>
      <c r="B33" s="1"/>
      <c r="C33" s="1"/>
      <c r="D33" s="52"/>
      <c r="E33" s="1"/>
    </row>
    <row r="34" spans="1:21" ht="15.75" thickBot="1" x14ac:dyDescent="0.3"/>
    <row r="35" spans="1:21" x14ac:dyDescent="0.25">
      <c r="B35"/>
      <c r="C35" s="274" t="s">
        <v>111</v>
      </c>
      <c r="E35"/>
    </row>
    <row r="36" spans="1:21" x14ac:dyDescent="0.25">
      <c r="B36"/>
      <c r="C36" s="275"/>
      <c r="E36"/>
    </row>
    <row r="37" spans="1:21" ht="15.75" thickBot="1" x14ac:dyDescent="0.3">
      <c r="B37"/>
      <c r="C37" s="276"/>
      <c r="E37"/>
      <c r="U37" s="32"/>
    </row>
    <row r="38" spans="1:21" x14ac:dyDescent="0.25">
      <c r="B38"/>
      <c r="C38"/>
      <c r="E38"/>
      <c r="U38" s="32"/>
    </row>
    <row r="39" spans="1:21" x14ac:dyDescent="0.25">
      <c r="B39"/>
      <c r="C39"/>
      <c r="E39"/>
      <c r="U39" s="32"/>
    </row>
    <row r="40" spans="1:21" x14ac:dyDescent="0.25">
      <c r="B40"/>
      <c r="C40"/>
      <c r="E40"/>
      <c r="U40" s="32"/>
    </row>
    <row r="41" spans="1:21" x14ac:dyDescent="0.25">
      <c r="A41"/>
      <c r="B41"/>
      <c r="C41"/>
      <c r="E41"/>
      <c r="F41"/>
    </row>
    <row r="42" spans="1:21" x14ac:dyDescent="0.25">
      <c r="A42"/>
      <c r="B42"/>
      <c r="C42"/>
      <c r="E42"/>
      <c r="F42"/>
    </row>
    <row r="43" spans="1:21" x14ac:dyDescent="0.25">
      <c r="A43"/>
      <c r="B43"/>
      <c r="C43"/>
      <c r="E43"/>
      <c r="F43"/>
    </row>
    <row r="44" spans="1:21" x14ac:dyDescent="0.25">
      <c r="A44"/>
      <c r="B44"/>
      <c r="C44"/>
      <c r="E44"/>
      <c r="F44"/>
    </row>
    <row r="45" spans="1:21" x14ac:dyDescent="0.25">
      <c r="A45"/>
      <c r="B45"/>
      <c r="C45"/>
      <c r="E45"/>
      <c r="F45"/>
    </row>
    <row r="46" spans="1:21" x14ac:dyDescent="0.25">
      <c r="A46"/>
      <c r="B46"/>
      <c r="C46"/>
      <c r="E46"/>
      <c r="F46"/>
    </row>
    <row r="47" spans="1:21" x14ac:dyDescent="0.25">
      <c r="A47"/>
      <c r="B47"/>
      <c r="C47"/>
      <c r="E47"/>
      <c r="F47"/>
    </row>
    <row r="48" spans="1:21" x14ac:dyDescent="0.25">
      <c r="A48"/>
      <c r="B48"/>
      <c r="C48"/>
      <c r="E48"/>
      <c r="F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48576" customFormat="1" x14ac:dyDescent="0.25"/>
  </sheetData>
  <dataConsolidate/>
  <mergeCells count="5">
    <mergeCell ref="A1:E1"/>
    <mergeCell ref="P1:T1"/>
    <mergeCell ref="P2:T13"/>
    <mergeCell ref="G2:O13"/>
    <mergeCell ref="C35:C37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423" r:id="rId4" name="cmdCorrectData">
          <controlPr defaultSize="0" autoLine="0" r:id="rId5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10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5423" r:id="rId4" name="cmdCorrectData"/>
      </mc:Fallback>
    </mc:AlternateContent>
    <mc:AlternateContent xmlns:mc="http://schemas.openxmlformats.org/markup-compatibility/2006">
      <mc:Choice Requires="x14">
        <control shapeId="15371" r:id="rId6" name="cmdReset">
          <controlPr defaultSize="0" autoLine="0" r:id="rId7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10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5371" r:id="rId6" name="cmdReset"/>
      </mc:Fallback>
    </mc:AlternateContent>
    <mc:AlternateContent xmlns:mc="http://schemas.openxmlformats.org/markup-compatibility/2006">
      <mc:Choice Requires="x14">
        <control shapeId="15370" r:id="rId8" name="cmdExtract">
          <controlPr defaultSize="0" autoLine="0" r:id="rId9">
            <anchor moveWithCells="1">
              <from>
                <xdr:col>6</xdr:col>
                <xdr:colOff>0</xdr:colOff>
                <xdr:row>25</xdr:row>
                <xdr:rowOff>180975</xdr:rowOff>
              </from>
              <to>
                <xdr:col>10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5370" r:id="rId8" name="cmdExtract"/>
      </mc:Fallback>
    </mc:AlternateContent>
    <mc:AlternateContent xmlns:mc="http://schemas.openxmlformats.org/markup-compatibility/2006">
      <mc:Choice Requires="x14">
        <control shapeId="15405" r:id="rId10" name="cmdCreateSVSList">
          <controlPr autoLine="0" r:id="rId11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5405" r:id="rId10" name="cmdCreateSVSList"/>
      </mc:Fallback>
    </mc:AlternateContent>
    <mc:AlternateContent xmlns:mc="http://schemas.openxmlformats.org/markup-compatibility/2006">
      <mc:Choice Requires="x14">
        <control shapeId="15406" r:id="rId12" name="cmdFacilityUpdate">
          <controlPr autoLine="0" r:id="rId13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10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5406" r:id="rId12" name="cmdFacilityUpdate"/>
      </mc:Fallback>
    </mc:AlternateContent>
    <mc:AlternateContent xmlns:mc="http://schemas.openxmlformats.org/markup-compatibility/2006">
      <mc:Choice Requires="x14">
        <control shapeId="15409" r:id="rId14" name="cmdMarkNotStocked">
          <controlPr autoLine="0" r:id="rId15">
            <anchor moveWithCells="1">
              <from>
                <xdr:col>16</xdr:col>
                <xdr:colOff>0</xdr:colOff>
                <xdr:row>29</xdr:row>
                <xdr:rowOff>0</xdr:rowOff>
              </from>
              <to>
                <xdr:col>20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5409" r:id="rId14" name="cmdMarkNotStocked"/>
      </mc:Fallback>
    </mc:AlternateContent>
    <mc:AlternateContent xmlns:mc="http://schemas.openxmlformats.org/markup-compatibility/2006">
      <mc:Choice Requires="x14">
        <control shapeId="15410" r:id="rId16" name="cmdMarkPrescriptionItems">
          <controlPr autoLine="0" r:id="rId17">
            <anchor moveWithCells="1">
              <from>
                <xdr:col>16</xdr:col>
                <xdr:colOff>0</xdr:colOff>
                <xdr:row>32</xdr:row>
                <xdr:rowOff>0</xdr:rowOff>
              </from>
              <to>
                <xdr:col>20</xdr:col>
                <xdr:colOff>0</xdr:colOff>
                <xdr:row>33</xdr:row>
                <xdr:rowOff>190500</xdr:rowOff>
              </to>
            </anchor>
          </controlPr>
        </control>
      </mc:Choice>
      <mc:Fallback>
        <control shapeId="15410" r:id="rId16" name="cmdMarkPrescriptionItems"/>
      </mc:Fallback>
    </mc:AlternateContent>
    <mc:AlternateContent xmlns:mc="http://schemas.openxmlformats.org/markup-compatibility/2006">
      <mc:Choice Requires="x14">
        <control shapeId="15411" r:id="rId18" name="cmdCustomComment">
          <controlPr autoLine="0" r:id="rId19">
            <anchor moveWithCells="1">
              <from>
                <xdr:col>16</xdr:col>
                <xdr:colOff>0</xdr:colOff>
                <xdr:row>34</xdr:row>
                <xdr:rowOff>180975</xdr:rowOff>
              </from>
              <to>
                <xdr:col>20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15411" r:id="rId18" name="cmdCustomComment"/>
      </mc:Fallback>
    </mc:AlternateContent>
    <mc:AlternateContent xmlns:mc="http://schemas.openxmlformats.org/markup-compatibility/2006">
      <mc:Choice Requires="x14">
        <control shapeId="15412" r:id="rId20" name="cmdShowOutOfStock">
          <controlPr autoLine="0" autoPict="0" r:id="rId2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5412" r:id="rId20" name="cmdShowOutOfStock"/>
      </mc:Fallback>
    </mc:AlternateContent>
    <mc:AlternateContent xmlns:mc="http://schemas.openxmlformats.org/markup-compatibility/2006">
      <mc:Choice Requires="x14">
        <control shapeId="15413" r:id="rId22" name="cmdNotReported">
          <controlPr autoLine="0" autoPict="0" r:id="rId23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5413" r:id="rId22" name="cmdNotReported"/>
      </mc:Fallback>
    </mc:AlternateContent>
    <mc:AlternateContent xmlns:mc="http://schemas.openxmlformats.org/markup-compatibility/2006">
      <mc:Choice Requires="x14">
        <control shapeId="15414" r:id="rId24" name="cmdLimitedStock">
          <controlPr autoLine="0" autoPict="0" r:id="rId2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5414" r:id="rId24" name="cmdLimitedStock"/>
      </mc:Fallback>
    </mc:AlternateContent>
    <mc:AlternateContent xmlns:mc="http://schemas.openxmlformats.org/markup-compatibility/2006">
      <mc:Choice Requires="x14">
        <control shapeId="15415" r:id="rId26" name="cmdNotAvailableCP">
          <controlPr autoLine="0" autoPict="0" r:id="rId27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5415" r:id="rId26" name="cmdNotAvailableCP"/>
      </mc:Fallback>
    </mc:AlternateContent>
    <mc:AlternateContent xmlns:mc="http://schemas.openxmlformats.org/markup-compatibility/2006">
      <mc:Choice Requires="x14">
        <control shapeId="15416" r:id="rId28" name="cmdShowAvailabletoOrder">
          <controlPr autoLine="0" autoPict="0" r:id="rId29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5416" r:id="rId28" name="cmdShowAvailabletoOrder"/>
      </mc:Fallback>
    </mc:AlternateContent>
    <mc:AlternateContent xmlns:mc="http://schemas.openxmlformats.org/markup-compatibility/2006">
      <mc:Choice Requires="x14">
        <control shapeId="15417" r:id="rId30" name="cmdShowMMSOS">
          <controlPr autoLine="0" r:id="rId31">
            <anchor moveWithCells="1">
              <from>
                <xdr:col>16</xdr:col>
                <xdr:colOff>0</xdr:colOff>
                <xdr:row>14</xdr:row>
                <xdr:rowOff>0</xdr:rowOff>
              </from>
              <to>
                <xdr:col>20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5417" r:id="rId30" name="cmdShowMMSOS"/>
      </mc:Fallback>
    </mc:AlternateContent>
    <mc:AlternateContent xmlns:mc="http://schemas.openxmlformats.org/markup-compatibility/2006">
      <mc:Choice Requires="x14">
        <control shapeId="15418" r:id="rId32" name="cmdShowAvailabletoOrderfromMMS">
          <controlPr autoLine="0" r:id="rId33">
            <anchor moveWithCells="1">
              <from>
                <xdr:col>16</xdr:col>
                <xdr:colOff>0</xdr:colOff>
                <xdr:row>17</xdr:row>
                <xdr:rowOff>0</xdr:rowOff>
              </from>
              <to>
                <xdr:col>20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5418" r:id="rId32" name="cmdShowAvailabletoOrderfromMMS"/>
      </mc:Fallback>
    </mc:AlternateContent>
    <mc:AlternateContent xmlns:mc="http://schemas.openxmlformats.org/markup-compatibility/2006">
      <mc:Choice Requires="x14">
        <control shapeId="15419" r:id="rId34" name="cmdAllFiltersOff">
          <controlPr autoLine="0" r:id="rId35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5419" r:id="rId34" name="cmdAllFiltersOff"/>
      </mc:Fallback>
    </mc:AlternateContent>
    <mc:AlternateContent xmlns:mc="http://schemas.openxmlformats.org/markup-compatibility/2006">
      <mc:Choice Requires="x14">
        <control shapeId="15420" r:id="rId36" name="cmdExpire6">
          <controlPr autoLine="0" r:id="rId37">
            <anchor moveWithCells="1">
              <from>
                <xdr:col>16</xdr:col>
                <xdr:colOff>0</xdr:colOff>
                <xdr:row>26</xdr:row>
                <xdr:rowOff>0</xdr:rowOff>
              </from>
              <to>
                <xdr:col>20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5420" r:id="rId36" name="cmdExpire6"/>
      </mc:Fallback>
    </mc:AlternateContent>
    <mc:AlternateContent xmlns:mc="http://schemas.openxmlformats.org/markup-compatibility/2006">
      <mc:Choice Requires="x14">
        <control shapeId="15421" r:id="rId38" name="cmdExpire3">
          <controlPr autoLine="0" r:id="rId39">
            <anchor moveWithCells="1">
              <from>
                <xdr:col>16</xdr:col>
                <xdr:colOff>0</xdr:colOff>
                <xdr:row>23</xdr:row>
                <xdr:rowOff>0</xdr:rowOff>
              </from>
              <to>
                <xdr:col>20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5421" r:id="rId38" name="cmdExpire3"/>
      </mc:Fallback>
    </mc:AlternateContent>
    <mc:AlternateContent xmlns:mc="http://schemas.openxmlformats.org/markup-compatibility/2006">
      <mc:Choice Requires="x14">
        <control shapeId="15424" r:id="rId40" name="cmdOrderedButOS">
          <controlPr defaultSize="0" autoLine="0" r:id="rId41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15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5424" r:id="rId40" name="cmdOrderedButOS"/>
      </mc:Fallback>
    </mc:AlternateContent>
    <mc:AlternateContent xmlns:mc="http://schemas.openxmlformats.org/markup-compatibility/2006">
      <mc:Choice Requires="x14">
        <control shapeId="15425" r:id="rId42" name="cmdOrderedButLS">
          <controlPr defaultSize="0" autoLine="0" r:id="rId43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15</xdr:col>
                <xdr:colOff>0</xdr:colOff>
                <xdr:row>33</xdr:row>
                <xdr:rowOff>190500</xdr:rowOff>
              </to>
            </anchor>
          </controlPr>
        </control>
      </mc:Choice>
      <mc:Fallback>
        <control shapeId="15425" r:id="rId42" name="cmdOrderedButLS"/>
      </mc:Fallback>
    </mc:AlternateContent>
    <mc:AlternateContent xmlns:mc="http://schemas.openxmlformats.org/markup-compatibility/2006">
      <mc:Choice Requires="x14">
        <control shapeId="15426" r:id="rId44" name="cmdNotOrdered">
          <controlPr defaultSize="0" autoLine="0" r:id="rId4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15</xdr:col>
                <xdr:colOff>0</xdr:colOff>
                <xdr:row>36</xdr:row>
                <xdr:rowOff>190500</xdr:rowOff>
              </to>
            </anchor>
          </controlPr>
        </control>
      </mc:Choice>
      <mc:Fallback>
        <control shapeId="15426" r:id="rId44" name="cmdNotOrdered"/>
      </mc:Fallback>
    </mc:AlternateContent>
    <mc:AlternateContent xmlns:mc="http://schemas.openxmlformats.org/markup-compatibility/2006">
      <mc:Choice Requires="x14">
        <control shapeId="15427" r:id="rId46" name="cmdSummariesAllComments">
          <controlPr defaultSize="0" autoLine="0" r:id="rId47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10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5427" r:id="rId46" name="cmdSummariesAllCommen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ld"/>
  <dimension ref="A1:E11"/>
  <sheetViews>
    <sheetView workbookViewId="0">
      <selection activeCell="B7" sqref="B7"/>
    </sheetView>
  </sheetViews>
  <sheetFormatPr defaultRowHeight="15" x14ac:dyDescent="0.25"/>
  <cols>
    <col min="1" max="1" width="20.7109375" customWidth="1"/>
    <col min="2" max="3" width="9" customWidth="1"/>
    <col min="4" max="4" width="20.7109375" customWidth="1"/>
    <col min="5" max="8" width="9" customWidth="1"/>
  </cols>
  <sheetData>
    <row r="1" spans="1:5" ht="15.75" thickBot="1" x14ac:dyDescent="0.3">
      <c r="A1" s="277" t="s">
        <v>60</v>
      </c>
      <c r="B1" s="278"/>
      <c r="D1" s="279" t="s">
        <v>93</v>
      </c>
      <c r="E1" s="280"/>
    </row>
    <row r="2" spans="1:5" ht="15" customHeight="1" x14ac:dyDescent="0.25">
      <c r="A2" s="126" t="s">
        <v>45</v>
      </c>
      <c r="B2" s="127" t="s">
        <v>81</v>
      </c>
      <c r="D2" s="120" t="s">
        <v>0</v>
      </c>
      <c r="E2" s="121" t="s">
        <v>82</v>
      </c>
    </row>
    <row r="3" spans="1:5" x14ac:dyDescent="0.25">
      <c r="A3" s="122" t="s">
        <v>49</v>
      </c>
      <c r="B3" s="123" t="s">
        <v>80</v>
      </c>
      <c r="D3" s="122" t="s">
        <v>95</v>
      </c>
      <c r="E3" s="123" t="s">
        <v>81</v>
      </c>
    </row>
    <row r="4" spans="1:5" x14ac:dyDescent="0.25">
      <c r="A4" s="122" t="s">
        <v>89</v>
      </c>
      <c r="B4" s="123" t="s">
        <v>82</v>
      </c>
      <c r="D4" s="122" t="s">
        <v>88</v>
      </c>
      <c r="E4" s="123" t="s">
        <v>97</v>
      </c>
    </row>
    <row r="5" spans="1:5" x14ac:dyDescent="0.25">
      <c r="A5" s="122" t="s">
        <v>90</v>
      </c>
      <c r="B5" s="123" t="s">
        <v>99</v>
      </c>
      <c r="D5" s="122" t="s">
        <v>98</v>
      </c>
      <c r="E5" s="123" t="s">
        <v>78</v>
      </c>
    </row>
    <row r="6" spans="1:5" x14ac:dyDescent="0.25">
      <c r="A6" s="122" t="s">
        <v>91</v>
      </c>
      <c r="B6" s="123" t="s">
        <v>10391</v>
      </c>
      <c r="D6" s="122" t="s">
        <v>40</v>
      </c>
      <c r="E6" s="123" t="s">
        <v>99</v>
      </c>
    </row>
    <row r="7" spans="1:5" x14ac:dyDescent="0.25">
      <c r="A7" s="122" t="s">
        <v>64</v>
      </c>
      <c r="B7" s="123" t="s">
        <v>78</v>
      </c>
      <c r="D7" s="122" t="s">
        <v>100</v>
      </c>
      <c r="E7" s="123" t="s">
        <v>83</v>
      </c>
    </row>
    <row r="8" spans="1:5" x14ac:dyDescent="0.25">
      <c r="A8" s="122" t="s">
        <v>92</v>
      </c>
      <c r="B8" s="123" t="s">
        <v>10392</v>
      </c>
      <c r="D8" s="122" t="s">
        <v>94</v>
      </c>
      <c r="E8" s="123" t="s">
        <v>96</v>
      </c>
    </row>
    <row r="9" spans="1:5" ht="15.75" thickBot="1" x14ac:dyDescent="0.3">
      <c r="A9" s="124" t="s">
        <v>74</v>
      </c>
      <c r="B9" s="125" t="s">
        <v>10393</v>
      </c>
      <c r="D9" s="124"/>
      <c r="E9" s="125"/>
    </row>
    <row r="11" spans="1:5" ht="15" customHeight="1" x14ac:dyDescent="0.25"/>
  </sheetData>
  <mergeCells count="2">
    <mergeCell ref="A1:B1"/>
    <mergeCell ref="D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ata1">
    <tabColor rgb="FF07A922"/>
  </sheetPr>
  <dimension ref="A1:P4155"/>
  <sheetViews>
    <sheetView zoomScale="80" zoomScaleNormal="80" workbookViewId="0">
      <pane ySplit="1" topLeftCell="A516" activePane="bottomLeft" state="frozen"/>
      <selection activeCell="C34" sqref="C34"/>
      <selection pane="bottomLeft" activeCell="A516" sqref="A516"/>
    </sheetView>
  </sheetViews>
  <sheetFormatPr defaultRowHeight="15" customHeight="1" x14ac:dyDescent="0.25"/>
  <cols>
    <col min="1" max="1" width="20.7109375" customWidth="1"/>
    <col min="2" max="3" width="10.7109375" customWidth="1"/>
    <col min="4" max="4" width="90.7109375" customWidth="1"/>
    <col min="5" max="11" width="10.7109375" customWidth="1"/>
    <col min="12" max="14" width="20.7109375" customWidth="1"/>
    <col min="15" max="15" width="10.7109375" customWidth="1"/>
  </cols>
  <sheetData>
    <row r="1" spans="1:16" x14ac:dyDescent="0.25">
      <c r="A1" s="241" t="s">
        <v>45</v>
      </c>
      <c r="B1" s="241" t="s">
        <v>49</v>
      </c>
      <c r="C1" s="241" t="s">
        <v>638</v>
      </c>
      <c r="D1" s="241" t="s">
        <v>639</v>
      </c>
      <c r="E1" s="241" t="s">
        <v>640</v>
      </c>
      <c r="F1" s="241" t="s">
        <v>641</v>
      </c>
      <c r="G1" s="241" t="s">
        <v>642</v>
      </c>
      <c r="H1" s="241" t="s">
        <v>643</v>
      </c>
      <c r="I1" s="241" t="s">
        <v>9</v>
      </c>
      <c r="J1" s="241" t="s">
        <v>644</v>
      </c>
      <c r="K1" s="242" t="s">
        <v>645</v>
      </c>
      <c r="L1" s="241" t="s">
        <v>646</v>
      </c>
      <c r="M1" s="241" t="s">
        <v>647</v>
      </c>
      <c r="N1" s="241" t="s">
        <v>648</v>
      </c>
      <c r="O1" s="241" t="s">
        <v>649</v>
      </c>
      <c r="P1" s="241" t="s">
        <v>650</v>
      </c>
    </row>
    <row r="2" spans="1:16" x14ac:dyDescent="0.25">
      <c r="A2" s="243">
        <v>222001210</v>
      </c>
      <c r="B2" s="243">
        <v>672500</v>
      </c>
      <c r="C2" s="241" t="s">
        <v>84</v>
      </c>
      <c r="D2" s="241" t="s">
        <v>651</v>
      </c>
      <c r="E2" s="243">
        <v>26</v>
      </c>
      <c r="F2" s="243">
        <v>40</v>
      </c>
      <c r="G2" s="243">
        <v>0</v>
      </c>
      <c r="H2" s="243">
        <v>0</v>
      </c>
      <c r="I2" s="243">
        <v>144</v>
      </c>
      <c r="J2" s="243">
        <v>0</v>
      </c>
      <c r="K2" s="244">
        <v>0</v>
      </c>
      <c r="L2" s="241" t="s">
        <v>652</v>
      </c>
      <c r="M2" s="241" t="s">
        <v>653</v>
      </c>
      <c r="N2" s="241" t="s">
        <v>654</v>
      </c>
      <c r="O2" s="241" t="s">
        <v>655</v>
      </c>
      <c r="P2" s="241" t="s">
        <v>10793</v>
      </c>
    </row>
    <row r="3" spans="1:16" x14ac:dyDescent="0.25">
      <c r="A3" s="243">
        <v>222001210</v>
      </c>
      <c r="B3" s="243">
        <v>6725</v>
      </c>
      <c r="C3" s="241" t="s">
        <v>84</v>
      </c>
      <c r="D3" s="241" t="s">
        <v>651</v>
      </c>
      <c r="E3" s="243">
        <v>20</v>
      </c>
      <c r="F3" s="243">
        <v>40</v>
      </c>
      <c r="G3" s="243">
        <v>0</v>
      </c>
      <c r="H3" s="243">
        <v>0</v>
      </c>
      <c r="I3" s="243">
        <v>40</v>
      </c>
      <c r="J3" s="243">
        <v>0</v>
      </c>
      <c r="K3" s="244">
        <v>0</v>
      </c>
      <c r="L3" s="241" t="s">
        <v>652</v>
      </c>
      <c r="M3" s="241" t="s">
        <v>653</v>
      </c>
      <c r="N3" s="241" t="s">
        <v>654</v>
      </c>
      <c r="O3" s="241" t="s">
        <v>655</v>
      </c>
      <c r="P3" s="241" t="s">
        <v>10793</v>
      </c>
    </row>
    <row r="4" spans="1:16" x14ac:dyDescent="0.25">
      <c r="A4" s="243">
        <v>222001211</v>
      </c>
      <c r="B4" s="243">
        <v>6686</v>
      </c>
      <c r="C4" s="241" t="s">
        <v>84</v>
      </c>
      <c r="D4" s="241" t="s">
        <v>656</v>
      </c>
      <c r="E4" s="243">
        <v>0</v>
      </c>
      <c r="F4" s="243">
        <v>0</v>
      </c>
      <c r="G4" s="243">
        <v>7</v>
      </c>
      <c r="H4" s="243">
        <v>2</v>
      </c>
      <c r="I4" s="243">
        <v>0</v>
      </c>
      <c r="J4" s="243">
        <v>0</v>
      </c>
      <c r="K4" s="244">
        <v>5</v>
      </c>
      <c r="L4" s="241" t="s">
        <v>652</v>
      </c>
      <c r="M4" s="241" t="s">
        <v>653</v>
      </c>
      <c r="N4" s="241" t="s">
        <v>654</v>
      </c>
      <c r="O4" s="243">
        <v>60</v>
      </c>
      <c r="P4" s="241" t="s">
        <v>10793</v>
      </c>
    </row>
    <row r="5" spans="1:16" x14ac:dyDescent="0.25">
      <c r="A5" s="243">
        <v>181900960</v>
      </c>
      <c r="B5" s="243">
        <v>5920</v>
      </c>
      <c r="C5" s="241" t="s">
        <v>84</v>
      </c>
      <c r="D5" s="241" t="s">
        <v>657</v>
      </c>
      <c r="E5" s="243">
        <v>322</v>
      </c>
      <c r="F5" s="243">
        <v>644</v>
      </c>
      <c r="G5" s="243">
        <v>516</v>
      </c>
      <c r="H5" s="243">
        <v>37</v>
      </c>
      <c r="I5" s="243">
        <v>168</v>
      </c>
      <c r="J5" s="243">
        <v>0</v>
      </c>
      <c r="K5" s="244">
        <v>479</v>
      </c>
      <c r="L5" s="241" t="s">
        <v>658</v>
      </c>
      <c r="M5" s="241" t="s">
        <v>653</v>
      </c>
      <c r="N5" s="241" t="s">
        <v>653</v>
      </c>
      <c r="O5" s="243">
        <v>28</v>
      </c>
      <c r="P5" s="241" t="s">
        <v>10793</v>
      </c>
    </row>
    <row r="6" spans="1:16" x14ac:dyDescent="0.25">
      <c r="A6" s="243">
        <v>181781208</v>
      </c>
      <c r="B6" s="243">
        <v>5293</v>
      </c>
      <c r="C6" s="241" t="s">
        <v>84</v>
      </c>
      <c r="D6" s="241" t="s">
        <v>659</v>
      </c>
      <c r="E6" s="243">
        <v>228</v>
      </c>
      <c r="F6" s="243">
        <v>342</v>
      </c>
      <c r="G6" s="243">
        <v>303</v>
      </c>
      <c r="H6" s="243">
        <v>17</v>
      </c>
      <c r="I6" s="243">
        <v>60</v>
      </c>
      <c r="J6" s="243">
        <v>0</v>
      </c>
      <c r="K6" s="244">
        <v>286</v>
      </c>
      <c r="L6" s="241" t="s">
        <v>660</v>
      </c>
      <c r="M6" s="241" t="s">
        <v>661</v>
      </c>
      <c r="N6" s="241" t="s">
        <v>662</v>
      </c>
      <c r="O6" s="243">
        <v>240</v>
      </c>
      <c r="P6" s="241" t="s">
        <v>10793</v>
      </c>
    </row>
    <row r="7" spans="1:16" x14ac:dyDescent="0.25">
      <c r="A7" s="243">
        <v>181896191</v>
      </c>
      <c r="B7" s="243">
        <v>5840</v>
      </c>
      <c r="C7" s="241" t="s">
        <v>84</v>
      </c>
      <c r="D7" s="241" t="s">
        <v>663</v>
      </c>
      <c r="E7" s="243">
        <v>10</v>
      </c>
      <c r="F7" s="243">
        <v>20</v>
      </c>
      <c r="G7" s="243">
        <v>17</v>
      </c>
      <c r="H7" s="243">
        <v>1</v>
      </c>
      <c r="I7" s="243">
        <v>3</v>
      </c>
      <c r="J7" s="243">
        <v>0</v>
      </c>
      <c r="K7" s="244">
        <v>16</v>
      </c>
      <c r="L7" s="241" t="s">
        <v>664</v>
      </c>
      <c r="M7" s="241" t="s">
        <v>653</v>
      </c>
      <c r="N7" s="241" t="s">
        <v>653</v>
      </c>
      <c r="O7" s="243">
        <v>56</v>
      </c>
      <c r="P7" s="241" t="s">
        <v>10793</v>
      </c>
    </row>
    <row r="8" spans="1:16" x14ac:dyDescent="0.25">
      <c r="A8" s="243">
        <v>181901076</v>
      </c>
      <c r="B8" s="243">
        <v>5916</v>
      </c>
      <c r="C8" s="241" t="s">
        <v>84</v>
      </c>
      <c r="D8" s="241" t="s">
        <v>665</v>
      </c>
      <c r="E8" s="243">
        <v>39</v>
      </c>
      <c r="F8" s="243">
        <v>77</v>
      </c>
      <c r="G8" s="243">
        <v>193</v>
      </c>
      <c r="H8" s="243">
        <v>0</v>
      </c>
      <c r="I8" s="243">
        <v>0</v>
      </c>
      <c r="J8" s="243">
        <v>0</v>
      </c>
      <c r="K8" s="244">
        <v>193</v>
      </c>
      <c r="L8" s="241" t="s">
        <v>666</v>
      </c>
      <c r="M8" s="241" t="s">
        <v>653</v>
      </c>
      <c r="N8" s="241" t="s">
        <v>667</v>
      </c>
      <c r="O8" s="243">
        <v>56</v>
      </c>
      <c r="P8" s="241" t="s">
        <v>10793</v>
      </c>
    </row>
    <row r="9" spans="1:16" x14ac:dyDescent="0.25">
      <c r="A9" s="243">
        <v>189752737</v>
      </c>
      <c r="B9" s="243">
        <v>5910</v>
      </c>
      <c r="C9" s="241" t="s">
        <v>668</v>
      </c>
      <c r="D9" s="241" t="s">
        <v>669</v>
      </c>
      <c r="E9" s="243">
        <v>18</v>
      </c>
      <c r="F9" s="243">
        <v>27</v>
      </c>
      <c r="G9" s="243">
        <v>57</v>
      </c>
      <c r="H9" s="243">
        <v>0</v>
      </c>
      <c r="I9" s="243">
        <v>0</v>
      </c>
      <c r="J9" s="243">
        <v>0</v>
      </c>
      <c r="K9" s="244">
        <v>57</v>
      </c>
      <c r="L9" s="241" t="s">
        <v>670</v>
      </c>
      <c r="M9" s="241" t="s">
        <v>653</v>
      </c>
      <c r="N9" s="241" t="s">
        <v>653</v>
      </c>
      <c r="O9" s="243">
        <v>30</v>
      </c>
      <c r="P9" s="241" t="s">
        <v>10793</v>
      </c>
    </row>
    <row r="10" spans="1:16" x14ac:dyDescent="0.25">
      <c r="A10" s="243">
        <v>181754930</v>
      </c>
      <c r="B10" s="243">
        <v>3917</v>
      </c>
      <c r="C10" s="241" t="s">
        <v>671</v>
      </c>
      <c r="D10" s="241" t="s">
        <v>672</v>
      </c>
      <c r="E10" s="243">
        <v>8</v>
      </c>
      <c r="F10" s="243">
        <v>15</v>
      </c>
      <c r="G10" s="243">
        <v>9</v>
      </c>
      <c r="H10" s="243">
        <v>0</v>
      </c>
      <c r="I10" s="243">
        <v>4</v>
      </c>
      <c r="J10" s="243">
        <v>0</v>
      </c>
      <c r="K10" s="244">
        <v>9</v>
      </c>
      <c r="L10" s="241" t="s">
        <v>10794</v>
      </c>
      <c r="M10" s="241" t="s">
        <v>673</v>
      </c>
      <c r="N10" s="241" t="s">
        <v>674</v>
      </c>
      <c r="O10" s="243">
        <v>1</v>
      </c>
      <c r="P10" s="241" t="s">
        <v>10793</v>
      </c>
    </row>
    <row r="11" spans="1:16" x14ac:dyDescent="0.25">
      <c r="A11" s="243">
        <v>180256112</v>
      </c>
      <c r="B11" s="243">
        <v>2548</v>
      </c>
      <c r="C11" s="241" t="s">
        <v>675</v>
      </c>
      <c r="D11" s="241" t="s">
        <v>676</v>
      </c>
      <c r="E11" s="243">
        <v>46</v>
      </c>
      <c r="F11" s="243">
        <v>70</v>
      </c>
      <c r="G11" s="243">
        <v>46</v>
      </c>
      <c r="H11" s="243">
        <v>2</v>
      </c>
      <c r="I11" s="243">
        <v>30</v>
      </c>
      <c r="J11" s="243">
        <v>0</v>
      </c>
      <c r="K11" s="244">
        <v>44</v>
      </c>
      <c r="L11" s="241" t="s">
        <v>677</v>
      </c>
      <c r="M11" s="241" t="s">
        <v>653</v>
      </c>
      <c r="N11" s="241" t="s">
        <v>654</v>
      </c>
      <c r="O11" s="243">
        <v>25</v>
      </c>
      <c r="P11" s="241" t="s">
        <v>10793</v>
      </c>
    </row>
    <row r="12" spans="1:16" x14ac:dyDescent="0.25">
      <c r="A12" s="243">
        <v>189760486</v>
      </c>
      <c r="B12" s="243">
        <v>5415</v>
      </c>
      <c r="C12" s="241" t="s">
        <v>675</v>
      </c>
      <c r="D12" s="241" t="s">
        <v>678</v>
      </c>
      <c r="E12" s="243">
        <v>2</v>
      </c>
      <c r="F12" s="243">
        <v>2</v>
      </c>
      <c r="G12" s="243">
        <v>2</v>
      </c>
      <c r="H12" s="243">
        <v>0</v>
      </c>
      <c r="I12" s="243">
        <v>0</v>
      </c>
      <c r="J12" s="243">
        <v>0</v>
      </c>
      <c r="K12" s="244">
        <v>2</v>
      </c>
      <c r="L12" s="241" t="s">
        <v>679</v>
      </c>
      <c r="M12" s="241" t="s">
        <v>661</v>
      </c>
      <c r="N12" s="241" t="s">
        <v>680</v>
      </c>
      <c r="O12" s="243">
        <v>125</v>
      </c>
      <c r="P12" s="241" t="s">
        <v>10793</v>
      </c>
    </row>
    <row r="13" spans="1:16" x14ac:dyDescent="0.25">
      <c r="A13" s="243">
        <v>180282035</v>
      </c>
      <c r="B13" s="243">
        <v>5945</v>
      </c>
      <c r="C13" s="241" t="s">
        <v>675</v>
      </c>
      <c r="D13" s="241" t="s">
        <v>681</v>
      </c>
      <c r="E13" s="243">
        <v>15</v>
      </c>
      <c r="F13" s="243">
        <v>22</v>
      </c>
      <c r="G13" s="243">
        <v>22</v>
      </c>
      <c r="H13" s="243">
        <v>0</v>
      </c>
      <c r="I13" s="243">
        <v>0</v>
      </c>
      <c r="J13" s="243">
        <v>0</v>
      </c>
      <c r="K13" s="244">
        <v>22</v>
      </c>
      <c r="L13" s="241" t="s">
        <v>682</v>
      </c>
      <c r="M13" s="241" t="s">
        <v>653</v>
      </c>
      <c r="N13" s="241" t="s">
        <v>653</v>
      </c>
      <c r="O13" s="243">
        <v>70</v>
      </c>
      <c r="P13" s="241" t="s">
        <v>10793</v>
      </c>
    </row>
    <row r="14" spans="1:16" x14ac:dyDescent="0.25">
      <c r="A14" s="243">
        <v>180373081</v>
      </c>
      <c r="B14" s="243">
        <v>2367</v>
      </c>
      <c r="C14" s="241" t="s">
        <v>683</v>
      </c>
      <c r="D14" s="241" t="s">
        <v>684</v>
      </c>
      <c r="E14" s="243">
        <v>4</v>
      </c>
      <c r="F14" s="243">
        <v>6</v>
      </c>
      <c r="G14" s="243">
        <v>6</v>
      </c>
      <c r="H14" s="243">
        <v>0</v>
      </c>
      <c r="I14" s="243">
        <v>0</v>
      </c>
      <c r="J14" s="243">
        <v>0</v>
      </c>
      <c r="K14" s="244">
        <v>6</v>
      </c>
      <c r="L14" s="241" t="s">
        <v>685</v>
      </c>
      <c r="M14" s="241" t="s">
        <v>686</v>
      </c>
      <c r="N14" s="241" t="s">
        <v>687</v>
      </c>
      <c r="O14" s="241" t="s">
        <v>688</v>
      </c>
      <c r="P14" s="241" t="s">
        <v>10793</v>
      </c>
    </row>
    <row r="15" spans="1:16" x14ac:dyDescent="0.25">
      <c r="A15" s="243">
        <v>180176592</v>
      </c>
      <c r="B15" s="243">
        <v>3892</v>
      </c>
      <c r="C15" s="241" t="s">
        <v>689</v>
      </c>
      <c r="D15" s="241" t="s">
        <v>690</v>
      </c>
      <c r="E15" s="243">
        <v>4</v>
      </c>
      <c r="F15" s="243">
        <v>6</v>
      </c>
      <c r="G15" s="243">
        <v>6</v>
      </c>
      <c r="H15" s="243">
        <v>0</v>
      </c>
      <c r="I15" s="243">
        <v>0</v>
      </c>
      <c r="J15" s="243">
        <v>0</v>
      </c>
      <c r="K15" s="244">
        <v>6</v>
      </c>
      <c r="L15" s="241" t="s">
        <v>691</v>
      </c>
      <c r="M15" s="241" t="s">
        <v>692</v>
      </c>
      <c r="N15" s="241" t="s">
        <v>693</v>
      </c>
      <c r="O15" s="243">
        <v>100</v>
      </c>
      <c r="P15" s="241" t="s">
        <v>10793</v>
      </c>
    </row>
    <row r="16" spans="1:16" x14ac:dyDescent="0.25">
      <c r="A16" s="243">
        <v>180965677</v>
      </c>
      <c r="B16" s="243">
        <v>6156</v>
      </c>
      <c r="C16" s="241" t="s">
        <v>694</v>
      </c>
      <c r="D16" s="241" t="s">
        <v>695</v>
      </c>
      <c r="E16" s="243">
        <v>80</v>
      </c>
      <c r="F16" s="243">
        <v>120</v>
      </c>
      <c r="G16" s="243">
        <v>417</v>
      </c>
      <c r="H16" s="243">
        <v>58</v>
      </c>
      <c r="I16" s="243">
        <v>0</v>
      </c>
      <c r="J16" s="243">
        <v>0</v>
      </c>
      <c r="K16" s="244">
        <v>359</v>
      </c>
      <c r="L16" s="241" t="s">
        <v>696</v>
      </c>
      <c r="M16" s="241" t="s">
        <v>697</v>
      </c>
      <c r="N16" s="241" t="s">
        <v>698</v>
      </c>
      <c r="O16" s="243">
        <v>1</v>
      </c>
      <c r="P16" s="241" t="s">
        <v>10793</v>
      </c>
    </row>
    <row r="17" spans="1:16" x14ac:dyDescent="0.25">
      <c r="A17" s="243">
        <v>180034708</v>
      </c>
      <c r="B17" s="243">
        <v>2023</v>
      </c>
      <c r="C17" s="241" t="s">
        <v>694</v>
      </c>
      <c r="D17" s="241" t="s">
        <v>699</v>
      </c>
      <c r="E17" s="243">
        <v>60</v>
      </c>
      <c r="F17" s="243">
        <v>90</v>
      </c>
      <c r="G17" s="243">
        <v>26</v>
      </c>
      <c r="H17" s="243">
        <v>0</v>
      </c>
      <c r="I17" s="243">
        <v>100</v>
      </c>
      <c r="J17" s="243">
        <v>0</v>
      </c>
      <c r="K17" s="244">
        <v>26</v>
      </c>
      <c r="L17" s="241" t="s">
        <v>700</v>
      </c>
      <c r="M17" s="241" t="s">
        <v>701</v>
      </c>
      <c r="N17" s="241" t="s">
        <v>702</v>
      </c>
      <c r="O17" s="243">
        <v>1</v>
      </c>
      <c r="P17" s="241" t="s">
        <v>10793</v>
      </c>
    </row>
    <row r="18" spans="1:16" x14ac:dyDescent="0.25">
      <c r="A18" s="243">
        <v>189715623</v>
      </c>
      <c r="B18" s="243">
        <v>3523</v>
      </c>
      <c r="C18" s="241" t="s">
        <v>694</v>
      </c>
      <c r="D18" s="241" t="s">
        <v>703</v>
      </c>
      <c r="E18" s="243">
        <v>12</v>
      </c>
      <c r="F18" s="243">
        <v>18</v>
      </c>
      <c r="G18" s="243">
        <v>21</v>
      </c>
      <c r="H18" s="243">
        <v>0</v>
      </c>
      <c r="I18" s="243">
        <v>0</v>
      </c>
      <c r="J18" s="243">
        <v>0</v>
      </c>
      <c r="K18" s="244">
        <v>21</v>
      </c>
      <c r="L18" s="241" t="s">
        <v>704</v>
      </c>
      <c r="M18" s="241" t="s">
        <v>701</v>
      </c>
      <c r="N18" s="241" t="s">
        <v>702</v>
      </c>
      <c r="O18" s="243">
        <v>1</v>
      </c>
      <c r="P18" s="241" t="s">
        <v>10793</v>
      </c>
    </row>
    <row r="19" spans="1:16" x14ac:dyDescent="0.25">
      <c r="A19" s="243">
        <v>180034551</v>
      </c>
      <c r="B19" s="243">
        <v>2027</v>
      </c>
      <c r="C19" s="241" t="s">
        <v>694</v>
      </c>
      <c r="D19" s="241" t="s">
        <v>705</v>
      </c>
      <c r="E19" s="243">
        <v>3</v>
      </c>
      <c r="F19" s="243">
        <v>5</v>
      </c>
      <c r="G19" s="243">
        <v>17</v>
      </c>
      <c r="H19" s="243">
        <v>0</v>
      </c>
      <c r="I19" s="243">
        <v>0</v>
      </c>
      <c r="J19" s="243">
        <v>0</v>
      </c>
      <c r="K19" s="244">
        <v>17</v>
      </c>
      <c r="L19" s="241" t="s">
        <v>706</v>
      </c>
      <c r="M19" s="241" t="s">
        <v>701</v>
      </c>
      <c r="N19" s="241" t="s">
        <v>702</v>
      </c>
      <c r="O19" s="243">
        <v>1</v>
      </c>
      <c r="P19" s="241" t="s">
        <v>10793</v>
      </c>
    </row>
    <row r="20" spans="1:16" x14ac:dyDescent="0.25">
      <c r="A20" s="243">
        <v>180965681</v>
      </c>
      <c r="B20" s="243">
        <v>2025</v>
      </c>
      <c r="C20" s="241" t="s">
        <v>694</v>
      </c>
      <c r="D20" s="241" t="s">
        <v>707</v>
      </c>
      <c r="E20" s="243">
        <v>654</v>
      </c>
      <c r="F20" s="243">
        <v>981</v>
      </c>
      <c r="G20" s="243">
        <v>0</v>
      </c>
      <c r="H20" s="243">
        <v>0</v>
      </c>
      <c r="I20" s="243">
        <v>1000</v>
      </c>
      <c r="J20" s="243">
        <v>0</v>
      </c>
      <c r="K20" s="244">
        <v>0</v>
      </c>
      <c r="L20" s="241" t="s">
        <v>708</v>
      </c>
      <c r="M20" s="241" t="s">
        <v>701</v>
      </c>
      <c r="N20" s="241" t="s">
        <v>702</v>
      </c>
      <c r="O20" s="243">
        <v>1</v>
      </c>
      <c r="P20" s="241" t="s">
        <v>10793</v>
      </c>
    </row>
    <row r="21" spans="1:16" x14ac:dyDescent="0.25">
      <c r="A21" s="243">
        <v>180965679</v>
      </c>
      <c r="B21" s="243">
        <v>2026</v>
      </c>
      <c r="C21" s="241" t="s">
        <v>694</v>
      </c>
      <c r="D21" s="241" t="s">
        <v>709</v>
      </c>
      <c r="E21" s="243">
        <v>120</v>
      </c>
      <c r="F21" s="243">
        <v>180</v>
      </c>
      <c r="G21" s="243">
        <v>137</v>
      </c>
      <c r="H21" s="243">
        <v>32</v>
      </c>
      <c r="I21" s="243">
        <v>50</v>
      </c>
      <c r="J21" s="243">
        <v>0</v>
      </c>
      <c r="K21" s="244">
        <v>105</v>
      </c>
      <c r="L21" s="241" t="s">
        <v>710</v>
      </c>
      <c r="M21" s="241" t="s">
        <v>701</v>
      </c>
      <c r="N21" s="241" t="s">
        <v>702</v>
      </c>
      <c r="O21" s="243">
        <v>1</v>
      </c>
      <c r="P21" s="241" t="s">
        <v>10793</v>
      </c>
    </row>
    <row r="22" spans="1:16" x14ac:dyDescent="0.25">
      <c r="A22" s="243">
        <v>180965680</v>
      </c>
      <c r="B22" s="243">
        <v>6254</v>
      </c>
      <c r="C22" s="241" t="s">
        <v>694</v>
      </c>
      <c r="D22" s="241" t="s">
        <v>711</v>
      </c>
      <c r="E22" s="243">
        <v>42</v>
      </c>
      <c r="F22" s="243">
        <v>63</v>
      </c>
      <c r="G22" s="243">
        <v>1004</v>
      </c>
      <c r="H22" s="243">
        <v>33</v>
      </c>
      <c r="I22" s="243">
        <v>0</v>
      </c>
      <c r="J22" s="243">
        <v>0</v>
      </c>
      <c r="K22" s="244">
        <v>971</v>
      </c>
      <c r="L22" s="241" t="s">
        <v>712</v>
      </c>
      <c r="M22" s="241" t="s">
        <v>701</v>
      </c>
      <c r="N22" s="241" t="s">
        <v>713</v>
      </c>
      <c r="O22" s="243">
        <v>1</v>
      </c>
      <c r="P22" s="241" t="s">
        <v>10793</v>
      </c>
    </row>
    <row r="23" spans="1:16" x14ac:dyDescent="0.25">
      <c r="A23" s="243">
        <v>180075485</v>
      </c>
      <c r="B23" s="243">
        <v>148</v>
      </c>
      <c r="C23" s="241" t="s">
        <v>683</v>
      </c>
      <c r="D23" s="241" t="s">
        <v>714</v>
      </c>
      <c r="E23" s="243">
        <v>140</v>
      </c>
      <c r="F23" s="243">
        <v>210</v>
      </c>
      <c r="G23" s="243">
        <v>202</v>
      </c>
      <c r="H23" s="243">
        <v>14</v>
      </c>
      <c r="I23" s="243">
        <v>10</v>
      </c>
      <c r="J23" s="243">
        <v>0</v>
      </c>
      <c r="K23" s="244">
        <v>188</v>
      </c>
      <c r="L23" s="241" t="s">
        <v>715</v>
      </c>
      <c r="M23" s="241" t="s">
        <v>687</v>
      </c>
      <c r="N23" s="241" t="s">
        <v>687</v>
      </c>
      <c r="O23" s="241" t="s">
        <v>716</v>
      </c>
      <c r="P23" s="241" t="s">
        <v>10793</v>
      </c>
    </row>
    <row r="24" spans="1:16" x14ac:dyDescent="0.25">
      <c r="A24" s="243">
        <v>189750639</v>
      </c>
      <c r="B24" s="243">
        <v>2602</v>
      </c>
      <c r="C24" s="241" t="s">
        <v>671</v>
      </c>
      <c r="D24" s="241" t="s">
        <v>717</v>
      </c>
      <c r="E24" s="243">
        <v>3</v>
      </c>
      <c r="F24" s="243">
        <v>4</v>
      </c>
      <c r="G24" s="243">
        <v>3</v>
      </c>
      <c r="H24" s="243">
        <v>0</v>
      </c>
      <c r="I24" s="243">
        <v>1</v>
      </c>
      <c r="J24" s="243">
        <v>0</v>
      </c>
      <c r="K24" s="244">
        <v>3</v>
      </c>
      <c r="L24" s="241" t="s">
        <v>718</v>
      </c>
      <c r="M24" s="241" t="s">
        <v>719</v>
      </c>
      <c r="N24" s="241" t="s">
        <v>719</v>
      </c>
      <c r="O24" s="243">
        <v>1</v>
      </c>
      <c r="P24" s="241" t="s">
        <v>10793</v>
      </c>
    </row>
    <row r="25" spans="1:16" x14ac:dyDescent="0.25">
      <c r="A25" s="243">
        <v>189750638</v>
      </c>
      <c r="B25" s="243">
        <v>3878</v>
      </c>
      <c r="C25" s="241" t="s">
        <v>671</v>
      </c>
      <c r="D25" s="241" t="s">
        <v>720</v>
      </c>
      <c r="E25" s="243">
        <v>2</v>
      </c>
      <c r="F25" s="243">
        <v>3</v>
      </c>
      <c r="G25" s="243">
        <v>4</v>
      </c>
      <c r="H25" s="243">
        <v>0</v>
      </c>
      <c r="I25" s="243">
        <v>0</v>
      </c>
      <c r="J25" s="243">
        <v>0</v>
      </c>
      <c r="K25" s="244">
        <v>4</v>
      </c>
      <c r="L25" s="241" t="s">
        <v>721</v>
      </c>
      <c r="M25" s="241" t="s">
        <v>719</v>
      </c>
      <c r="N25" s="241" t="s">
        <v>719</v>
      </c>
      <c r="O25" s="243">
        <v>1</v>
      </c>
      <c r="P25" s="241" t="s">
        <v>10793</v>
      </c>
    </row>
    <row r="26" spans="1:16" x14ac:dyDescent="0.25">
      <c r="A26" s="243">
        <v>189741081</v>
      </c>
      <c r="B26" s="243">
        <v>839</v>
      </c>
      <c r="C26" s="241" t="s">
        <v>722</v>
      </c>
      <c r="D26" s="241" t="s">
        <v>723</v>
      </c>
      <c r="E26" s="243">
        <v>7</v>
      </c>
      <c r="F26" s="243">
        <v>11</v>
      </c>
      <c r="G26" s="243">
        <v>0</v>
      </c>
      <c r="H26" s="243">
        <v>0</v>
      </c>
      <c r="I26" s="243">
        <v>11</v>
      </c>
      <c r="J26" s="243">
        <v>0</v>
      </c>
      <c r="K26" s="244">
        <v>0</v>
      </c>
      <c r="L26" s="241" t="s">
        <v>724</v>
      </c>
      <c r="M26" s="241" t="s">
        <v>725</v>
      </c>
      <c r="N26" s="241" t="s">
        <v>702</v>
      </c>
      <c r="O26" s="243">
        <v>1</v>
      </c>
      <c r="P26" s="241" t="s">
        <v>10793</v>
      </c>
    </row>
    <row r="27" spans="1:16" x14ac:dyDescent="0.25">
      <c r="A27" s="243">
        <v>189741080</v>
      </c>
      <c r="B27" s="243">
        <v>840</v>
      </c>
      <c r="C27" s="241" t="s">
        <v>722</v>
      </c>
      <c r="D27" s="241" t="s">
        <v>726</v>
      </c>
      <c r="E27" s="243">
        <v>7</v>
      </c>
      <c r="F27" s="243">
        <v>11</v>
      </c>
      <c r="G27" s="243">
        <v>0</v>
      </c>
      <c r="H27" s="243">
        <v>0</v>
      </c>
      <c r="I27" s="243">
        <v>11</v>
      </c>
      <c r="J27" s="243">
        <v>0</v>
      </c>
      <c r="K27" s="244">
        <v>0</v>
      </c>
      <c r="L27" s="241" t="s">
        <v>727</v>
      </c>
      <c r="M27" s="241" t="s">
        <v>725</v>
      </c>
      <c r="N27" s="241" t="s">
        <v>702</v>
      </c>
      <c r="O27" s="243">
        <v>1</v>
      </c>
      <c r="P27" s="241" t="s">
        <v>10793</v>
      </c>
    </row>
    <row r="28" spans="1:16" x14ac:dyDescent="0.25">
      <c r="A28" s="243">
        <v>180330216</v>
      </c>
      <c r="B28" s="243">
        <v>841</v>
      </c>
      <c r="C28" s="241" t="s">
        <v>722</v>
      </c>
      <c r="D28" s="241" t="s">
        <v>728</v>
      </c>
      <c r="E28" s="243">
        <v>5</v>
      </c>
      <c r="F28" s="243">
        <v>8</v>
      </c>
      <c r="G28" s="243">
        <v>8</v>
      </c>
      <c r="H28" s="243">
        <v>1</v>
      </c>
      <c r="I28" s="243">
        <v>0</v>
      </c>
      <c r="J28" s="243">
        <v>0</v>
      </c>
      <c r="K28" s="244">
        <v>7</v>
      </c>
      <c r="L28" s="241" t="s">
        <v>729</v>
      </c>
      <c r="M28" s="241" t="s">
        <v>725</v>
      </c>
      <c r="N28" s="241" t="s">
        <v>702</v>
      </c>
      <c r="O28" s="243">
        <v>1</v>
      </c>
      <c r="P28" s="241" t="s">
        <v>10793</v>
      </c>
    </row>
    <row r="29" spans="1:16" x14ac:dyDescent="0.25">
      <c r="A29" s="243">
        <v>189741082</v>
      </c>
      <c r="B29" s="243">
        <v>842</v>
      </c>
      <c r="C29" s="241" t="s">
        <v>722</v>
      </c>
      <c r="D29" s="241" t="s">
        <v>730</v>
      </c>
      <c r="E29" s="243">
        <v>7</v>
      </c>
      <c r="F29" s="243">
        <v>11</v>
      </c>
      <c r="G29" s="243">
        <v>0</v>
      </c>
      <c r="H29" s="243">
        <v>0</v>
      </c>
      <c r="I29" s="243">
        <v>11</v>
      </c>
      <c r="J29" s="243">
        <v>0</v>
      </c>
      <c r="K29" s="244">
        <v>0</v>
      </c>
      <c r="L29" s="241" t="s">
        <v>731</v>
      </c>
      <c r="M29" s="241" t="s">
        <v>725</v>
      </c>
      <c r="N29" s="241" t="s">
        <v>702</v>
      </c>
      <c r="O29" s="243">
        <v>1</v>
      </c>
      <c r="P29" s="241" t="s">
        <v>10793</v>
      </c>
    </row>
    <row r="30" spans="1:16" x14ac:dyDescent="0.25">
      <c r="A30" s="243">
        <v>189701193</v>
      </c>
      <c r="B30" s="243">
        <v>843</v>
      </c>
      <c r="C30" s="241" t="s">
        <v>722</v>
      </c>
      <c r="D30" s="241" t="s">
        <v>732</v>
      </c>
      <c r="E30" s="243">
        <v>7</v>
      </c>
      <c r="F30" s="243">
        <v>11</v>
      </c>
      <c r="G30" s="243">
        <v>10</v>
      </c>
      <c r="H30" s="243">
        <v>1</v>
      </c>
      <c r="I30" s="243">
        <v>1</v>
      </c>
      <c r="J30" s="243">
        <v>0</v>
      </c>
      <c r="K30" s="244">
        <v>9</v>
      </c>
      <c r="L30" s="241" t="s">
        <v>733</v>
      </c>
      <c r="M30" s="241" t="s">
        <v>725</v>
      </c>
      <c r="N30" s="241" t="s">
        <v>702</v>
      </c>
      <c r="O30" s="243">
        <v>1</v>
      </c>
      <c r="P30" s="241" t="s">
        <v>10793</v>
      </c>
    </row>
    <row r="31" spans="1:16" x14ac:dyDescent="0.25">
      <c r="A31" s="243">
        <v>189701192</v>
      </c>
      <c r="B31" s="243">
        <v>844</v>
      </c>
      <c r="C31" s="241" t="s">
        <v>722</v>
      </c>
      <c r="D31" s="241" t="s">
        <v>734</v>
      </c>
      <c r="E31" s="243">
        <v>8</v>
      </c>
      <c r="F31" s="243">
        <v>12</v>
      </c>
      <c r="G31" s="243">
        <v>0</v>
      </c>
      <c r="H31" s="243">
        <v>0</v>
      </c>
      <c r="I31" s="243">
        <v>30</v>
      </c>
      <c r="J31" s="243">
        <v>0</v>
      </c>
      <c r="K31" s="244">
        <v>0</v>
      </c>
      <c r="L31" s="241" t="s">
        <v>735</v>
      </c>
      <c r="M31" s="241" t="s">
        <v>725</v>
      </c>
      <c r="N31" s="241" t="s">
        <v>702</v>
      </c>
      <c r="O31" s="243">
        <v>1</v>
      </c>
      <c r="P31" s="241" t="s">
        <v>10793</v>
      </c>
    </row>
    <row r="32" spans="1:16" x14ac:dyDescent="0.25">
      <c r="A32" s="243">
        <v>189701191</v>
      </c>
      <c r="B32" s="243">
        <v>845</v>
      </c>
      <c r="C32" s="241" t="s">
        <v>722</v>
      </c>
      <c r="D32" s="241" t="s">
        <v>736</v>
      </c>
      <c r="E32" s="243">
        <v>7</v>
      </c>
      <c r="F32" s="243">
        <v>11</v>
      </c>
      <c r="G32" s="243">
        <v>29</v>
      </c>
      <c r="H32" s="243">
        <v>0</v>
      </c>
      <c r="I32" s="243">
        <v>0</v>
      </c>
      <c r="J32" s="243">
        <v>0</v>
      </c>
      <c r="K32" s="244">
        <v>29</v>
      </c>
      <c r="L32" s="241" t="s">
        <v>737</v>
      </c>
      <c r="M32" s="241" t="s">
        <v>725</v>
      </c>
      <c r="N32" s="241" t="s">
        <v>702</v>
      </c>
      <c r="O32" s="243">
        <v>1</v>
      </c>
      <c r="P32" s="241" t="s">
        <v>10793</v>
      </c>
    </row>
    <row r="33" spans="1:16" x14ac:dyDescent="0.25">
      <c r="A33" s="243">
        <v>180382081</v>
      </c>
      <c r="B33" s="243">
        <v>5305</v>
      </c>
      <c r="C33" s="241" t="s">
        <v>722</v>
      </c>
      <c r="D33" s="241" t="s">
        <v>738</v>
      </c>
      <c r="E33" s="243">
        <v>6</v>
      </c>
      <c r="F33" s="243">
        <v>9</v>
      </c>
      <c r="G33" s="243">
        <v>0</v>
      </c>
      <c r="H33" s="243">
        <v>0</v>
      </c>
      <c r="I33" s="243">
        <v>30</v>
      </c>
      <c r="J33" s="243">
        <v>0</v>
      </c>
      <c r="K33" s="244">
        <v>0</v>
      </c>
      <c r="L33" s="241" t="s">
        <v>739</v>
      </c>
      <c r="M33" s="241" t="s">
        <v>725</v>
      </c>
      <c r="N33" s="241" t="s">
        <v>702</v>
      </c>
      <c r="O33" s="243">
        <v>1</v>
      </c>
      <c r="P33" s="241" t="s">
        <v>10793</v>
      </c>
    </row>
    <row r="34" spans="1:16" x14ac:dyDescent="0.25">
      <c r="A34" s="243">
        <v>180009225</v>
      </c>
      <c r="B34" s="243">
        <v>3249</v>
      </c>
      <c r="C34" s="241" t="s">
        <v>675</v>
      </c>
      <c r="D34" s="241" t="s">
        <v>740</v>
      </c>
      <c r="E34" s="243">
        <v>26</v>
      </c>
      <c r="F34" s="243">
        <v>50</v>
      </c>
      <c r="G34" s="243">
        <v>0</v>
      </c>
      <c r="H34" s="243">
        <v>0</v>
      </c>
      <c r="I34" s="243">
        <v>50</v>
      </c>
      <c r="J34" s="243">
        <v>0</v>
      </c>
      <c r="K34" s="244">
        <v>0</v>
      </c>
      <c r="L34" s="241" t="s">
        <v>741</v>
      </c>
      <c r="M34" s="241" t="s">
        <v>661</v>
      </c>
      <c r="N34" s="241" t="s">
        <v>680</v>
      </c>
      <c r="O34" s="243">
        <v>20</v>
      </c>
      <c r="P34" s="241" t="s">
        <v>10793</v>
      </c>
    </row>
    <row r="35" spans="1:16" x14ac:dyDescent="0.25">
      <c r="A35" s="243">
        <v>181823255</v>
      </c>
      <c r="B35" s="243">
        <v>5684</v>
      </c>
      <c r="C35" s="241" t="s">
        <v>675</v>
      </c>
      <c r="D35" s="241" t="s">
        <v>742</v>
      </c>
      <c r="E35" s="243">
        <v>1230</v>
      </c>
      <c r="F35" s="243">
        <v>1850</v>
      </c>
      <c r="G35" s="243">
        <v>1450</v>
      </c>
      <c r="H35" s="243">
        <v>34</v>
      </c>
      <c r="I35" s="243">
        <v>400</v>
      </c>
      <c r="J35" s="243">
        <v>0</v>
      </c>
      <c r="K35" s="244">
        <v>1416</v>
      </c>
      <c r="L35" s="241" t="s">
        <v>682</v>
      </c>
      <c r="M35" s="241" t="s">
        <v>653</v>
      </c>
      <c r="N35" s="241" t="s">
        <v>653</v>
      </c>
      <c r="O35" s="243">
        <v>1</v>
      </c>
      <c r="P35" s="241" t="s">
        <v>10793</v>
      </c>
    </row>
    <row r="36" spans="1:16" x14ac:dyDescent="0.25">
      <c r="A36" s="243">
        <v>189712267</v>
      </c>
      <c r="B36" s="243">
        <v>2220</v>
      </c>
      <c r="C36" s="241" t="s">
        <v>743</v>
      </c>
      <c r="D36" s="241" t="s">
        <v>744</v>
      </c>
      <c r="E36" s="243">
        <v>6</v>
      </c>
      <c r="F36" s="243">
        <v>9</v>
      </c>
      <c r="G36" s="243">
        <v>5</v>
      </c>
      <c r="H36" s="243">
        <v>0</v>
      </c>
      <c r="I36" s="243">
        <v>9</v>
      </c>
      <c r="J36" s="243">
        <v>0</v>
      </c>
      <c r="K36" s="244">
        <v>5</v>
      </c>
      <c r="L36" s="241" t="s">
        <v>10795</v>
      </c>
      <c r="M36" s="241" t="s">
        <v>661</v>
      </c>
      <c r="N36" s="241" t="s">
        <v>673</v>
      </c>
      <c r="O36" s="243">
        <v>100</v>
      </c>
      <c r="P36" s="241" t="s">
        <v>10793</v>
      </c>
    </row>
    <row r="37" spans="1:16" x14ac:dyDescent="0.25">
      <c r="A37" s="243">
        <v>180075489</v>
      </c>
      <c r="B37" s="243">
        <v>150</v>
      </c>
      <c r="C37" s="241" t="s">
        <v>1448</v>
      </c>
      <c r="D37" s="241" t="s">
        <v>2608</v>
      </c>
      <c r="E37" s="243">
        <v>5</v>
      </c>
      <c r="F37" s="243">
        <v>10</v>
      </c>
      <c r="G37" s="243">
        <v>0</v>
      </c>
      <c r="H37" s="243">
        <v>0</v>
      </c>
      <c r="I37" s="243">
        <v>10</v>
      </c>
      <c r="J37" s="243">
        <v>0</v>
      </c>
      <c r="K37" s="244">
        <v>0</v>
      </c>
      <c r="L37" s="241" t="s">
        <v>838</v>
      </c>
      <c r="M37" s="241" t="s">
        <v>687</v>
      </c>
      <c r="N37" s="241" t="s">
        <v>687</v>
      </c>
      <c r="O37" s="241" t="s">
        <v>688</v>
      </c>
      <c r="P37" s="241" t="s">
        <v>10793</v>
      </c>
    </row>
    <row r="38" spans="1:16" x14ac:dyDescent="0.25">
      <c r="A38" s="243">
        <v>180105006</v>
      </c>
      <c r="B38" s="243">
        <v>6137</v>
      </c>
      <c r="C38" s="241" t="s">
        <v>668</v>
      </c>
      <c r="D38" s="241" t="s">
        <v>745</v>
      </c>
      <c r="E38" s="243">
        <v>1</v>
      </c>
      <c r="F38" s="243">
        <v>2</v>
      </c>
      <c r="G38" s="243">
        <v>2</v>
      </c>
      <c r="H38" s="243">
        <v>0</v>
      </c>
      <c r="I38" s="243">
        <v>6</v>
      </c>
      <c r="J38" s="243">
        <v>0</v>
      </c>
      <c r="K38" s="244">
        <v>2</v>
      </c>
      <c r="L38" s="241" t="s">
        <v>746</v>
      </c>
      <c r="M38" s="241" t="s">
        <v>653</v>
      </c>
      <c r="N38" s="241" t="s">
        <v>653</v>
      </c>
      <c r="O38" s="243">
        <v>100</v>
      </c>
      <c r="P38" s="241" t="s">
        <v>10793</v>
      </c>
    </row>
    <row r="39" spans="1:16" x14ac:dyDescent="0.25">
      <c r="A39" s="243">
        <v>181923347</v>
      </c>
      <c r="B39" s="243">
        <v>6273</v>
      </c>
      <c r="C39" s="241" t="s">
        <v>668</v>
      </c>
      <c r="D39" s="241" t="s">
        <v>747</v>
      </c>
      <c r="E39" s="243">
        <v>5</v>
      </c>
      <c r="F39" s="243">
        <v>7</v>
      </c>
      <c r="G39" s="243">
        <v>1</v>
      </c>
      <c r="H39" s="243">
        <v>0</v>
      </c>
      <c r="I39" s="243">
        <v>6</v>
      </c>
      <c r="J39" s="243">
        <v>0</v>
      </c>
      <c r="K39" s="244">
        <v>1</v>
      </c>
      <c r="L39" s="241" t="s">
        <v>746</v>
      </c>
      <c r="M39" s="241" t="s">
        <v>653</v>
      </c>
      <c r="N39" s="241" t="s">
        <v>653</v>
      </c>
      <c r="O39" s="243">
        <v>28</v>
      </c>
      <c r="P39" s="241" t="s">
        <v>10793</v>
      </c>
    </row>
    <row r="40" spans="1:16" x14ac:dyDescent="0.25">
      <c r="A40" s="243">
        <v>181934797</v>
      </c>
      <c r="B40" s="243">
        <v>6274</v>
      </c>
      <c r="C40" s="241" t="s">
        <v>668</v>
      </c>
      <c r="D40" s="241" t="s">
        <v>748</v>
      </c>
      <c r="E40" s="243">
        <v>5</v>
      </c>
      <c r="F40" s="243">
        <v>7</v>
      </c>
      <c r="G40" s="243">
        <v>0</v>
      </c>
      <c r="H40" s="243">
        <v>0</v>
      </c>
      <c r="I40" s="243">
        <v>7</v>
      </c>
      <c r="J40" s="243">
        <v>0</v>
      </c>
      <c r="K40" s="244">
        <v>0</v>
      </c>
      <c r="L40" s="241" t="s">
        <v>746</v>
      </c>
      <c r="M40" s="241" t="s">
        <v>653</v>
      </c>
      <c r="N40" s="241" t="s">
        <v>653</v>
      </c>
      <c r="O40" s="243">
        <v>56</v>
      </c>
      <c r="P40" s="241" t="s">
        <v>10793</v>
      </c>
    </row>
    <row r="41" spans="1:16" x14ac:dyDescent="0.25">
      <c r="A41" s="243">
        <v>180339396</v>
      </c>
      <c r="B41" s="243">
        <v>3276</v>
      </c>
      <c r="C41" s="241" t="s">
        <v>668</v>
      </c>
      <c r="D41" s="241" t="s">
        <v>749</v>
      </c>
      <c r="E41" s="243">
        <v>23</v>
      </c>
      <c r="F41" s="243">
        <v>34</v>
      </c>
      <c r="G41" s="243">
        <v>24</v>
      </c>
      <c r="H41" s="243">
        <v>0</v>
      </c>
      <c r="I41" s="243">
        <v>10</v>
      </c>
      <c r="J41" s="243">
        <v>0</v>
      </c>
      <c r="K41" s="244">
        <v>24</v>
      </c>
      <c r="L41" s="241" t="s">
        <v>664</v>
      </c>
      <c r="M41" s="241" t="s">
        <v>653</v>
      </c>
      <c r="N41" s="241" t="s">
        <v>653</v>
      </c>
      <c r="O41" s="243">
        <v>28</v>
      </c>
      <c r="P41" s="241" t="s">
        <v>10793</v>
      </c>
    </row>
    <row r="42" spans="1:16" x14ac:dyDescent="0.25">
      <c r="A42" s="243">
        <v>189714591</v>
      </c>
      <c r="B42" s="243">
        <v>6106</v>
      </c>
      <c r="C42" s="241" t="s">
        <v>750</v>
      </c>
      <c r="D42" s="241" t="s">
        <v>751</v>
      </c>
      <c r="E42" s="243">
        <v>21</v>
      </c>
      <c r="F42" s="243">
        <v>32</v>
      </c>
      <c r="G42" s="243">
        <v>24</v>
      </c>
      <c r="H42" s="243">
        <v>0</v>
      </c>
      <c r="I42" s="243">
        <v>0</v>
      </c>
      <c r="J42" s="243">
        <v>0</v>
      </c>
      <c r="K42" s="244">
        <v>24</v>
      </c>
      <c r="L42" s="241" t="s">
        <v>752</v>
      </c>
      <c r="M42" s="241" t="s">
        <v>653</v>
      </c>
      <c r="N42" s="241" t="s">
        <v>653</v>
      </c>
      <c r="O42" s="243">
        <v>30</v>
      </c>
      <c r="P42" s="241" t="s">
        <v>10793</v>
      </c>
    </row>
    <row r="43" spans="1:16" x14ac:dyDescent="0.25">
      <c r="A43" s="243">
        <v>189708790</v>
      </c>
      <c r="B43" s="243">
        <v>3427</v>
      </c>
      <c r="C43" s="241" t="s">
        <v>675</v>
      </c>
      <c r="D43" s="241" t="s">
        <v>753</v>
      </c>
      <c r="E43" s="243">
        <v>20</v>
      </c>
      <c r="F43" s="243">
        <v>30</v>
      </c>
      <c r="G43" s="243">
        <v>30</v>
      </c>
      <c r="H43" s="243">
        <v>0</v>
      </c>
      <c r="I43" s="243">
        <v>0</v>
      </c>
      <c r="J43" s="243">
        <v>0</v>
      </c>
      <c r="K43" s="244">
        <v>30</v>
      </c>
      <c r="L43" s="241" t="s">
        <v>746</v>
      </c>
      <c r="M43" s="241" t="s">
        <v>661</v>
      </c>
      <c r="N43" s="241" t="s">
        <v>686</v>
      </c>
      <c r="O43" s="243">
        <v>2</v>
      </c>
      <c r="P43" s="241" t="s">
        <v>10793</v>
      </c>
    </row>
    <row r="44" spans="1:16" x14ac:dyDescent="0.25">
      <c r="A44" s="243">
        <v>189708790</v>
      </c>
      <c r="B44" s="243">
        <v>342700</v>
      </c>
      <c r="C44" s="241" t="s">
        <v>675</v>
      </c>
      <c r="D44" s="241" t="s">
        <v>754</v>
      </c>
      <c r="E44" s="243">
        <v>20</v>
      </c>
      <c r="F44" s="243">
        <v>30</v>
      </c>
      <c r="G44" s="243">
        <v>0</v>
      </c>
      <c r="H44" s="243">
        <v>0</v>
      </c>
      <c r="I44" s="243">
        <v>0</v>
      </c>
      <c r="J44" s="243">
        <v>0</v>
      </c>
      <c r="K44" s="244">
        <v>0</v>
      </c>
      <c r="L44" s="241" t="s">
        <v>746</v>
      </c>
      <c r="M44" s="241" t="s">
        <v>686</v>
      </c>
      <c r="N44" s="241" t="s">
        <v>686</v>
      </c>
      <c r="O44" s="241" t="s">
        <v>688</v>
      </c>
      <c r="P44" s="241" t="s">
        <v>10793</v>
      </c>
    </row>
    <row r="45" spans="1:16" x14ac:dyDescent="0.25">
      <c r="A45" s="243">
        <v>189708789</v>
      </c>
      <c r="B45" s="243">
        <v>6693</v>
      </c>
      <c r="C45" s="241" t="s">
        <v>675</v>
      </c>
      <c r="D45" s="241" t="s">
        <v>755</v>
      </c>
      <c r="E45" s="243">
        <v>6</v>
      </c>
      <c r="F45" s="243">
        <v>10</v>
      </c>
      <c r="G45" s="243">
        <v>0</v>
      </c>
      <c r="H45" s="243">
        <v>0</v>
      </c>
      <c r="I45" s="243">
        <v>20</v>
      </c>
      <c r="J45" s="243">
        <v>0</v>
      </c>
      <c r="K45" s="244">
        <v>0</v>
      </c>
      <c r="L45" s="241" t="s">
        <v>670</v>
      </c>
      <c r="M45" s="241" t="s">
        <v>686</v>
      </c>
      <c r="N45" s="241" t="s">
        <v>686</v>
      </c>
      <c r="O45" s="241" t="s">
        <v>688</v>
      </c>
      <c r="P45" s="241" t="s">
        <v>10793</v>
      </c>
    </row>
    <row r="46" spans="1:16" x14ac:dyDescent="0.25">
      <c r="A46" s="243">
        <v>189708024</v>
      </c>
      <c r="B46" s="243">
        <v>2292</v>
      </c>
      <c r="C46" s="241" t="s">
        <v>675</v>
      </c>
      <c r="D46" s="241" t="s">
        <v>756</v>
      </c>
      <c r="E46" s="243">
        <v>11</v>
      </c>
      <c r="F46" s="243">
        <v>15</v>
      </c>
      <c r="G46" s="243">
        <v>0</v>
      </c>
      <c r="H46" s="243">
        <v>0</v>
      </c>
      <c r="I46" s="243">
        <v>30</v>
      </c>
      <c r="J46" s="243">
        <v>0</v>
      </c>
      <c r="K46" s="244">
        <v>0</v>
      </c>
      <c r="L46" s="241" t="s">
        <v>757</v>
      </c>
      <c r="M46" s="241" t="s">
        <v>661</v>
      </c>
      <c r="N46" s="241" t="s">
        <v>686</v>
      </c>
      <c r="O46" s="243">
        <v>2</v>
      </c>
      <c r="P46" s="241" t="s">
        <v>10793</v>
      </c>
    </row>
    <row r="47" spans="1:16" x14ac:dyDescent="0.25">
      <c r="A47" s="243">
        <v>189700102</v>
      </c>
      <c r="B47" s="243">
        <v>152</v>
      </c>
      <c r="C47" s="241" t="s">
        <v>683</v>
      </c>
      <c r="D47" s="241" t="s">
        <v>758</v>
      </c>
      <c r="E47" s="243">
        <v>10</v>
      </c>
      <c r="F47" s="243">
        <v>15</v>
      </c>
      <c r="G47" s="243">
        <v>17</v>
      </c>
      <c r="H47" s="243">
        <v>0</v>
      </c>
      <c r="I47" s="243">
        <v>0</v>
      </c>
      <c r="J47" s="243">
        <v>0</v>
      </c>
      <c r="K47" s="244">
        <v>17</v>
      </c>
      <c r="L47" s="241" t="s">
        <v>759</v>
      </c>
      <c r="M47" s="241" t="s">
        <v>760</v>
      </c>
      <c r="N47" s="241" t="s">
        <v>687</v>
      </c>
      <c r="O47" s="241" t="s">
        <v>761</v>
      </c>
      <c r="P47" s="241" t="s">
        <v>10793</v>
      </c>
    </row>
    <row r="48" spans="1:16" x14ac:dyDescent="0.25">
      <c r="A48" s="243">
        <v>189710641</v>
      </c>
      <c r="B48" s="243">
        <v>3278</v>
      </c>
      <c r="C48" s="241" t="s">
        <v>668</v>
      </c>
      <c r="D48" s="241" t="s">
        <v>762</v>
      </c>
      <c r="E48" s="243">
        <v>3</v>
      </c>
      <c r="F48" s="243">
        <v>4</v>
      </c>
      <c r="G48" s="243">
        <v>5</v>
      </c>
      <c r="H48" s="243">
        <v>0</v>
      </c>
      <c r="I48" s="243">
        <v>0</v>
      </c>
      <c r="J48" s="243">
        <v>0</v>
      </c>
      <c r="K48" s="244">
        <v>5</v>
      </c>
      <c r="L48" s="241" t="s">
        <v>677</v>
      </c>
      <c r="M48" s="241" t="s">
        <v>653</v>
      </c>
      <c r="N48" s="241" t="s">
        <v>653</v>
      </c>
      <c r="O48" s="243">
        <v>30</v>
      </c>
      <c r="P48" s="241" t="s">
        <v>10793</v>
      </c>
    </row>
    <row r="49" spans="1:16" x14ac:dyDescent="0.25">
      <c r="A49" s="243">
        <v>180075509</v>
      </c>
      <c r="B49" s="243">
        <v>2465</v>
      </c>
      <c r="C49" s="241" t="s">
        <v>683</v>
      </c>
      <c r="D49" s="241" t="s">
        <v>763</v>
      </c>
      <c r="E49" s="243">
        <v>7</v>
      </c>
      <c r="F49" s="243">
        <v>10</v>
      </c>
      <c r="G49" s="243">
        <v>13</v>
      </c>
      <c r="H49" s="243">
        <v>1</v>
      </c>
      <c r="I49" s="243">
        <v>0</v>
      </c>
      <c r="J49" s="243">
        <v>0</v>
      </c>
      <c r="K49" s="244">
        <v>12</v>
      </c>
      <c r="L49" s="241" t="s">
        <v>764</v>
      </c>
      <c r="M49" s="241" t="s">
        <v>760</v>
      </c>
      <c r="N49" s="241" t="s">
        <v>687</v>
      </c>
      <c r="O49" s="241" t="s">
        <v>765</v>
      </c>
      <c r="P49" s="241" t="s">
        <v>10793</v>
      </c>
    </row>
    <row r="50" spans="1:16" x14ac:dyDescent="0.25">
      <c r="A50" s="243">
        <v>181807812</v>
      </c>
      <c r="B50" s="243">
        <v>5886</v>
      </c>
      <c r="C50" s="241" t="s">
        <v>766</v>
      </c>
      <c r="D50" s="241" t="s">
        <v>767</v>
      </c>
      <c r="E50" s="243">
        <v>2</v>
      </c>
      <c r="F50" s="243">
        <v>3</v>
      </c>
      <c r="G50" s="243">
        <v>3</v>
      </c>
      <c r="H50" s="243">
        <v>0</v>
      </c>
      <c r="I50" s="243">
        <v>0</v>
      </c>
      <c r="J50" s="243">
        <v>0</v>
      </c>
      <c r="K50" s="244">
        <v>3</v>
      </c>
      <c r="L50" s="241" t="s">
        <v>677</v>
      </c>
      <c r="M50" s="241" t="s">
        <v>653</v>
      </c>
      <c r="N50" s="241" t="s">
        <v>653</v>
      </c>
      <c r="O50" s="243">
        <v>30</v>
      </c>
      <c r="P50" s="241" t="s">
        <v>10793</v>
      </c>
    </row>
    <row r="51" spans="1:16" x14ac:dyDescent="0.25">
      <c r="A51" s="243">
        <v>180339402</v>
      </c>
      <c r="B51" s="243">
        <v>5894</v>
      </c>
      <c r="C51" s="241" t="s">
        <v>766</v>
      </c>
      <c r="D51" s="241" t="s">
        <v>768</v>
      </c>
      <c r="E51" s="243">
        <v>5</v>
      </c>
      <c r="F51" s="243">
        <v>8</v>
      </c>
      <c r="G51" s="243">
        <v>10</v>
      </c>
      <c r="H51" s="243">
        <v>0</v>
      </c>
      <c r="I51" s="243">
        <v>0</v>
      </c>
      <c r="J51" s="243">
        <v>0</v>
      </c>
      <c r="K51" s="244">
        <v>10</v>
      </c>
      <c r="L51" s="241" t="s">
        <v>769</v>
      </c>
      <c r="M51" s="241" t="s">
        <v>653</v>
      </c>
      <c r="N51" s="241" t="s">
        <v>653</v>
      </c>
      <c r="O51" s="243">
        <v>28</v>
      </c>
      <c r="P51" s="241" t="s">
        <v>10793</v>
      </c>
    </row>
    <row r="52" spans="1:16" x14ac:dyDescent="0.25">
      <c r="A52" s="243">
        <v>189711829</v>
      </c>
      <c r="B52" s="243">
        <v>3984</v>
      </c>
      <c r="C52" s="241" t="s">
        <v>766</v>
      </c>
      <c r="D52" s="241" t="s">
        <v>770</v>
      </c>
      <c r="E52" s="243">
        <v>240</v>
      </c>
      <c r="F52" s="243">
        <v>360</v>
      </c>
      <c r="G52" s="243">
        <v>122</v>
      </c>
      <c r="H52" s="243">
        <v>58</v>
      </c>
      <c r="I52" s="243">
        <v>200</v>
      </c>
      <c r="J52" s="243">
        <v>0</v>
      </c>
      <c r="K52" s="244">
        <v>64</v>
      </c>
      <c r="L52" s="241" t="s">
        <v>771</v>
      </c>
      <c r="M52" s="241" t="s">
        <v>653</v>
      </c>
      <c r="N52" s="241" t="s">
        <v>653</v>
      </c>
      <c r="O52" s="243">
        <v>28</v>
      </c>
      <c r="P52" s="241" t="s">
        <v>10793</v>
      </c>
    </row>
    <row r="53" spans="1:16" x14ac:dyDescent="0.25">
      <c r="A53" s="243">
        <v>189711830</v>
      </c>
      <c r="B53" s="243">
        <v>5859</v>
      </c>
      <c r="C53" s="241" t="s">
        <v>766</v>
      </c>
      <c r="D53" s="241" t="s">
        <v>773</v>
      </c>
      <c r="E53" s="243">
        <v>9</v>
      </c>
      <c r="F53" s="243">
        <v>14</v>
      </c>
      <c r="G53" s="243">
        <v>20</v>
      </c>
      <c r="H53" s="243">
        <v>0</v>
      </c>
      <c r="I53" s="243">
        <v>0</v>
      </c>
      <c r="J53" s="243">
        <v>0</v>
      </c>
      <c r="K53" s="244">
        <v>20</v>
      </c>
      <c r="L53" s="241" t="s">
        <v>771</v>
      </c>
      <c r="M53" s="241" t="s">
        <v>653</v>
      </c>
      <c r="N53" s="241" t="s">
        <v>653</v>
      </c>
      <c r="O53" s="243">
        <v>56</v>
      </c>
      <c r="P53" s="241" t="s">
        <v>10793</v>
      </c>
    </row>
    <row r="54" spans="1:16" x14ac:dyDescent="0.25">
      <c r="A54" s="243">
        <v>181936074</v>
      </c>
      <c r="B54" s="243">
        <v>5870</v>
      </c>
      <c r="C54" s="241" t="s">
        <v>668</v>
      </c>
      <c r="D54" s="241" t="s">
        <v>774</v>
      </c>
      <c r="E54" s="243">
        <v>2876</v>
      </c>
      <c r="F54" s="243">
        <v>4315</v>
      </c>
      <c r="G54" s="243">
        <v>0</v>
      </c>
      <c r="H54" s="243">
        <v>0</v>
      </c>
      <c r="I54" s="243">
        <v>4800</v>
      </c>
      <c r="J54" s="243">
        <v>0</v>
      </c>
      <c r="K54" s="244">
        <v>0</v>
      </c>
      <c r="L54" s="241" t="s">
        <v>769</v>
      </c>
      <c r="M54" s="241" t="s">
        <v>653</v>
      </c>
      <c r="N54" s="241" t="s">
        <v>653</v>
      </c>
      <c r="O54" s="243">
        <v>30</v>
      </c>
      <c r="P54" s="241" t="s">
        <v>10793</v>
      </c>
    </row>
    <row r="55" spans="1:16" x14ac:dyDescent="0.25">
      <c r="A55" s="243">
        <v>181936075</v>
      </c>
      <c r="B55" s="243">
        <v>2781</v>
      </c>
      <c r="C55" s="241" t="s">
        <v>668</v>
      </c>
      <c r="D55" s="241" t="s">
        <v>775</v>
      </c>
      <c r="E55" s="243">
        <v>3467</v>
      </c>
      <c r="F55" s="243">
        <v>5201</v>
      </c>
      <c r="G55" s="243">
        <v>8842</v>
      </c>
      <c r="H55" s="243">
        <v>29</v>
      </c>
      <c r="I55" s="243">
        <v>3000</v>
      </c>
      <c r="J55" s="243">
        <v>0</v>
      </c>
      <c r="K55" s="244">
        <v>8813</v>
      </c>
      <c r="L55" s="241" t="s">
        <v>776</v>
      </c>
      <c r="M55" s="241" t="s">
        <v>653</v>
      </c>
      <c r="N55" s="241" t="s">
        <v>653</v>
      </c>
      <c r="O55" s="243">
        <v>30</v>
      </c>
      <c r="P55" s="241" t="s">
        <v>10793</v>
      </c>
    </row>
    <row r="56" spans="1:16" x14ac:dyDescent="0.25">
      <c r="A56" s="243">
        <v>181930749</v>
      </c>
      <c r="B56" s="243">
        <v>766</v>
      </c>
      <c r="C56" s="241" t="s">
        <v>777</v>
      </c>
      <c r="D56" s="241" t="s">
        <v>778</v>
      </c>
      <c r="E56" s="243">
        <v>80</v>
      </c>
      <c r="F56" s="243">
        <v>120</v>
      </c>
      <c r="G56" s="243">
        <v>416</v>
      </c>
      <c r="H56" s="243">
        <v>28</v>
      </c>
      <c r="I56" s="243">
        <v>0</v>
      </c>
      <c r="J56" s="243">
        <v>0</v>
      </c>
      <c r="K56" s="244">
        <v>388</v>
      </c>
      <c r="L56" s="241" t="s">
        <v>713</v>
      </c>
      <c r="M56" s="241" t="s">
        <v>779</v>
      </c>
      <c r="N56" s="241" t="s">
        <v>780</v>
      </c>
      <c r="O56" s="243">
        <v>1</v>
      </c>
      <c r="P56" s="241" t="s">
        <v>10793</v>
      </c>
    </row>
    <row r="57" spans="1:16" x14ac:dyDescent="0.25">
      <c r="A57" s="243">
        <v>189704685</v>
      </c>
      <c r="B57" s="243">
        <v>4</v>
      </c>
      <c r="C57" s="241" t="s">
        <v>675</v>
      </c>
      <c r="D57" s="241" t="s">
        <v>781</v>
      </c>
      <c r="E57" s="243">
        <v>350</v>
      </c>
      <c r="F57" s="243">
        <v>530</v>
      </c>
      <c r="G57" s="243">
        <v>93</v>
      </c>
      <c r="H57" s="243">
        <v>10</v>
      </c>
      <c r="I57" s="243">
        <v>500</v>
      </c>
      <c r="J57" s="243">
        <v>0</v>
      </c>
      <c r="K57" s="244">
        <v>83</v>
      </c>
      <c r="L57" s="241" t="s">
        <v>782</v>
      </c>
      <c r="M57" s="241" t="s">
        <v>661</v>
      </c>
      <c r="N57" s="241" t="s">
        <v>680</v>
      </c>
      <c r="O57" s="243">
        <v>100</v>
      </c>
      <c r="P57" s="241" t="s">
        <v>10793</v>
      </c>
    </row>
    <row r="58" spans="1:16" x14ac:dyDescent="0.25">
      <c r="A58" s="243">
        <v>180198245</v>
      </c>
      <c r="B58" s="243">
        <v>3320</v>
      </c>
      <c r="C58" s="241" t="s">
        <v>675</v>
      </c>
      <c r="D58" s="241" t="s">
        <v>783</v>
      </c>
      <c r="E58" s="243">
        <v>300</v>
      </c>
      <c r="F58" s="243">
        <v>450</v>
      </c>
      <c r="G58" s="243">
        <v>445</v>
      </c>
      <c r="H58" s="243">
        <v>11</v>
      </c>
      <c r="I58" s="243">
        <v>5</v>
      </c>
      <c r="J58" s="243">
        <v>0</v>
      </c>
      <c r="K58" s="244">
        <v>434</v>
      </c>
      <c r="L58" s="241" t="s">
        <v>670</v>
      </c>
      <c r="M58" s="241" t="s">
        <v>784</v>
      </c>
      <c r="N58" s="241" t="s">
        <v>784</v>
      </c>
      <c r="O58" s="243">
        <v>15</v>
      </c>
      <c r="P58" s="241" t="s">
        <v>10793</v>
      </c>
    </row>
    <row r="59" spans="1:16" x14ac:dyDescent="0.25">
      <c r="A59" s="243">
        <v>189706340</v>
      </c>
      <c r="B59" s="243">
        <v>2772</v>
      </c>
      <c r="C59" s="241" t="s">
        <v>675</v>
      </c>
      <c r="D59" s="241" t="s">
        <v>785</v>
      </c>
      <c r="E59" s="243">
        <v>632</v>
      </c>
      <c r="F59" s="243">
        <v>948</v>
      </c>
      <c r="G59" s="243">
        <v>818</v>
      </c>
      <c r="H59" s="243">
        <v>52</v>
      </c>
      <c r="I59" s="243">
        <v>200</v>
      </c>
      <c r="J59" s="243">
        <v>0</v>
      </c>
      <c r="K59" s="244">
        <v>766</v>
      </c>
      <c r="L59" s="241" t="s">
        <v>786</v>
      </c>
      <c r="M59" s="241" t="s">
        <v>661</v>
      </c>
      <c r="N59" s="241" t="s">
        <v>680</v>
      </c>
      <c r="O59" s="243">
        <v>100</v>
      </c>
      <c r="P59" s="241" t="s">
        <v>10793</v>
      </c>
    </row>
    <row r="60" spans="1:16" x14ac:dyDescent="0.25">
      <c r="A60" s="243">
        <v>180292354</v>
      </c>
      <c r="B60" s="243">
        <v>2</v>
      </c>
      <c r="C60" s="241" t="s">
        <v>675</v>
      </c>
      <c r="D60" s="241" t="s">
        <v>787</v>
      </c>
      <c r="E60" s="243">
        <v>1200</v>
      </c>
      <c r="F60" s="243">
        <v>1800</v>
      </c>
      <c r="G60" s="243">
        <v>1246</v>
      </c>
      <c r="H60" s="243">
        <v>81</v>
      </c>
      <c r="I60" s="243">
        <v>600</v>
      </c>
      <c r="J60" s="243">
        <v>0</v>
      </c>
      <c r="K60" s="244">
        <v>1165</v>
      </c>
      <c r="L60" s="241" t="s">
        <v>757</v>
      </c>
      <c r="M60" s="241" t="s">
        <v>784</v>
      </c>
      <c r="N60" s="241" t="s">
        <v>784</v>
      </c>
      <c r="O60" s="243">
        <v>15</v>
      </c>
      <c r="P60" s="241" t="s">
        <v>10793</v>
      </c>
    </row>
    <row r="61" spans="1:16" x14ac:dyDescent="0.25">
      <c r="A61" s="243">
        <v>180057867</v>
      </c>
      <c r="B61" s="243">
        <v>3429</v>
      </c>
      <c r="C61" s="241" t="s">
        <v>675</v>
      </c>
      <c r="D61" s="241" t="s">
        <v>788</v>
      </c>
      <c r="E61" s="243">
        <v>1200</v>
      </c>
      <c r="F61" s="243">
        <v>1800</v>
      </c>
      <c r="G61" s="243">
        <v>937</v>
      </c>
      <c r="H61" s="243">
        <v>57</v>
      </c>
      <c r="I61" s="243">
        <v>840</v>
      </c>
      <c r="J61" s="243">
        <v>0</v>
      </c>
      <c r="K61" s="244">
        <v>880</v>
      </c>
      <c r="L61" s="241" t="s">
        <v>789</v>
      </c>
      <c r="M61" s="241" t="s">
        <v>686</v>
      </c>
      <c r="N61" s="241" t="s">
        <v>686</v>
      </c>
      <c r="O61" s="243">
        <v>1</v>
      </c>
      <c r="P61" s="241" t="s">
        <v>10793</v>
      </c>
    </row>
    <row r="62" spans="1:16" x14ac:dyDescent="0.25">
      <c r="A62" s="243">
        <v>180002781</v>
      </c>
      <c r="B62" s="243">
        <v>3430</v>
      </c>
      <c r="C62" s="241" t="s">
        <v>675</v>
      </c>
      <c r="D62" s="241" t="s">
        <v>790</v>
      </c>
      <c r="E62" s="243">
        <v>41</v>
      </c>
      <c r="F62" s="243">
        <v>62</v>
      </c>
      <c r="G62" s="243">
        <v>0</v>
      </c>
      <c r="H62" s="243">
        <v>0</v>
      </c>
      <c r="I62" s="243">
        <v>70</v>
      </c>
      <c r="J62" s="243">
        <v>0</v>
      </c>
      <c r="K62" s="244">
        <v>0</v>
      </c>
      <c r="L62" s="241" t="s">
        <v>791</v>
      </c>
      <c r="M62" s="241" t="s">
        <v>661</v>
      </c>
      <c r="N62" s="241" t="s">
        <v>680</v>
      </c>
      <c r="O62" s="243">
        <v>100</v>
      </c>
      <c r="P62" s="241" t="s">
        <v>10793</v>
      </c>
    </row>
    <row r="63" spans="1:16" x14ac:dyDescent="0.25">
      <c r="A63" s="243">
        <v>180002786</v>
      </c>
      <c r="B63" s="243">
        <v>5951</v>
      </c>
      <c r="C63" s="241" t="s">
        <v>675</v>
      </c>
      <c r="D63" s="241" t="s">
        <v>792</v>
      </c>
      <c r="E63" s="243">
        <v>34</v>
      </c>
      <c r="F63" s="243">
        <v>51</v>
      </c>
      <c r="G63" s="243">
        <v>27</v>
      </c>
      <c r="H63" s="243">
        <v>0</v>
      </c>
      <c r="I63" s="243">
        <v>30</v>
      </c>
      <c r="J63" s="243">
        <v>0</v>
      </c>
      <c r="K63" s="244">
        <v>27</v>
      </c>
      <c r="L63" s="241" t="s">
        <v>793</v>
      </c>
      <c r="M63" s="241" t="s">
        <v>661</v>
      </c>
      <c r="N63" s="241" t="s">
        <v>680</v>
      </c>
      <c r="O63" s="243">
        <v>100</v>
      </c>
      <c r="P63" s="241" t="s">
        <v>10793</v>
      </c>
    </row>
    <row r="64" spans="1:16" x14ac:dyDescent="0.25">
      <c r="A64" s="243">
        <v>189714965</v>
      </c>
      <c r="B64" s="243">
        <v>3431</v>
      </c>
      <c r="C64" s="241" t="s">
        <v>675</v>
      </c>
      <c r="D64" s="241" t="s">
        <v>794</v>
      </c>
      <c r="E64" s="243">
        <v>71</v>
      </c>
      <c r="F64" s="243">
        <v>107</v>
      </c>
      <c r="G64" s="243">
        <v>0</v>
      </c>
      <c r="H64" s="243">
        <v>0</v>
      </c>
      <c r="I64" s="243">
        <v>190</v>
      </c>
      <c r="J64" s="243">
        <v>0</v>
      </c>
      <c r="K64" s="244">
        <v>0</v>
      </c>
      <c r="L64" s="241" t="s">
        <v>795</v>
      </c>
      <c r="M64" s="241" t="s">
        <v>653</v>
      </c>
      <c r="N64" s="241" t="s">
        <v>653</v>
      </c>
      <c r="O64" s="243">
        <v>15</v>
      </c>
      <c r="P64" s="241" t="s">
        <v>10793</v>
      </c>
    </row>
    <row r="65" spans="1:16" x14ac:dyDescent="0.25">
      <c r="A65" s="243">
        <v>222000017</v>
      </c>
      <c r="B65" s="243">
        <v>6368</v>
      </c>
      <c r="C65" s="241" t="s">
        <v>675</v>
      </c>
      <c r="D65" s="241" t="s">
        <v>796</v>
      </c>
      <c r="E65" s="243">
        <v>5</v>
      </c>
      <c r="F65" s="243">
        <v>8</v>
      </c>
      <c r="G65" s="243">
        <v>0</v>
      </c>
      <c r="H65" s="243">
        <v>0</v>
      </c>
      <c r="I65" s="243">
        <v>8</v>
      </c>
      <c r="J65" s="243">
        <v>0</v>
      </c>
      <c r="K65" s="244">
        <v>0</v>
      </c>
      <c r="L65" s="241" t="s">
        <v>797</v>
      </c>
      <c r="M65" s="241" t="s">
        <v>661</v>
      </c>
      <c r="N65" s="241" t="s">
        <v>680</v>
      </c>
      <c r="O65" s="243">
        <v>70</v>
      </c>
      <c r="P65" s="241" t="s">
        <v>10793</v>
      </c>
    </row>
    <row r="66" spans="1:16" x14ac:dyDescent="0.25">
      <c r="A66" s="243">
        <v>180158719</v>
      </c>
      <c r="B66" s="243">
        <v>3987</v>
      </c>
      <c r="C66" s="241" t="s">
        <v>675</v>
      </c>
      <c r="D66" s="241" t="s">
        <v>798</v>
      </c>
      <c r="E66" s="243">
        <v>36</v>
      </c>
      <c r="F66" s="243">
        <v>55</v>
      </c>
      <c r="G66" s="243">
        <v>54</v>
      </c>
      <c r="H66" s="243">
        <v>0</v>
      </c>
      <c r="I66" s="243">
        <v>10</v>
      </c>
      <c r="J66" s="243">
        <v>0</v>
      </c>
      <c r="K66" s="244">
        <v>54</v>
      </c>
      <c r="L66" s="241" t="s">
        <v>799</v>
      </c>
      <c r="M66" s="241" t="s">
        <v>686</v>
      </c>
      <c r="N66" s="241" t="s">
        <v>686</v>
      </c>
      <c r="O66" s="243">
        <v>1</v>
      </c>
      <c r="P66" s="241" t="s">
        <v>10793</v>
      </c>
    </row>
    <row r="67" spans="1:16" x14ac:dyDescent="0.25">
      <c r="A67" s="243">
        <v>222000960</v>
      </c>
      <c r="B67" s="243">
        <v>6694</v>
      </c>
      <c r="C67" s="241" t="s">
        <v>675</v>
      </c>
      <c r="D67" s="241" t="s">
        <v>800</v>
      </c>
      <c r="E67" s="243">
        <v>4</v>
      </c>
      <c r="F67" s="243">
        <v>6</v>
      </c>
      <c r="G67" s="243">
        <v>0</v>
      </c>
      <c r="H67" s="243">
        <v>0</v>
      </c>
      <c r="I67" s="243">
        <v>6</v>
      </c>
      <c r="J67" s="243">
        <v>0</v>
      </c>
      <c r="K67" s="244">
        <v>0</v>
      </c>
      <c r="L67" s="241" t="s">
        <v>801</v>
      </c>
      <c r="M67" s="241" t="s">
        <v>661</v>
      </c>
      <c r="N67" s="241" t="s">
        <v>680</v>
      </c>
      <c r="O67" s="243">
        <v>100</v>
      </c>
      <c r="P67" s="241" t="s">
        <v>10793</v>
      </c>
    </row>
    <row r="68" spans="1:16" x14ac:dyDescent="0.25">
      <c r="A68" s="243">
        <v>181854324</v>
      </c>
      <c r="B68" s="243">
        <v>5952</v>
      </c>
      <c r="C68" s="241" t="s">
        <v>675</v>
      </c>
      <c r="D68" s="241" t="s">
        <v>802</v>
      </c>
      <c r="E68" s="243">
        <v>430</v>
      </c>
      <c r="F68" s="243">
        <v>644</v>
      </c>
      <c r="G68" s="243">
        <v>254</v>
      </c>
      <c r="H68" s="243">
        <v>14</v>
      </c>
      <c r="I68" s="243">
        <v>420</v>
      </c>
      <c r="J68" s="243">
        <v>0</v>
      </c>
      <c r="K68" s="244">
        <v>240</v>
      </c>
      <c r="L68" s="241" t="s">
        <v>803</v>
      </c>
      <c r="M68" s="241" t="s">
        <v>653</v>
      </c>
      <c r="N68" s="241" t="s">
        <v>653</v>
      </c>
      <c r="O68" s="243">
        <v>10</v>
      </c>
      <c r="P68" s="241" t="s">
        <v>10793</v>
      </c>
    </row>
    <row r="69" spans="1:16" x14ac:dyDescent="0.25">
      <c r="A69" s="243">
        <v>189710723</v>
      </c>
      <c r="B69" s="243">
        <v>5</v>
      </c>
      <c r="C69" s="241" t="s">
        <v>743</v>
      </c>
      <c r="D69" s="241" t="s">
        <v>804</v>
      </c>
      <c r="E69" s="243">
        <v>21</v>
      </c>
      <c r="F69" s="243">
        <v>32</v>
      </c>
      <c r="G69" s="243">
        <v>11</v>
      </c>
      <c r="H69" s="243">
        <v>0</v>
      </c>
      <c r="I69" s="243">
        <v>21</v>
      </c>
      <c r="J69" s="243">
        <v>0</v>
      </c>
      <c r="K69" s="244">
        <v>11</v>
      </c>
      <c r="L69" s="241" t="s">
        <v>805</v>
      </c>
      <c r="M69" s="241" t="s">
        <v>686</v>
      </c>
      <c r="N69" s="241" t="s">
        <v>686</v>
      </c>
      <c r="O69" s="243">
        <v>1</v>
      </c>
      <c r="P69" s="241" t="s">
        <v>10793</v>
      </c>
    </row>
    <row r="70" spans="1:16" x14ac:dyDescent="0.25">
      <c r="A70" s="243">
        <v>189702886</v>
      </c>
      <c r="B70" s="243">
        <v>8</v>
      </c>
      <c r="C70" s="241" t="s">
        <v>675</v>
      </c>
      <c r="D70" s="241" t="s">
        <v>806</v>
      </c>
      <c r="E70" s="243">
        <v>40</v>
      </c>
      <c r="F70" s="243">
        <v>60</v>
      </c>
      <c r="G70" s="243">
        <v>76</v>
      </c>
      <c r="H70" s="243">
        <v>3</v>
      </c>
      <c r="I70" s="243">
        <v>0</v>
      </c>
      <c r="J70" s="243">
        <v>0</v>
      </c>
      <c r="K70" s="244">
        <v>73</v>
      </c>
      <c r="L70" s="241" t="s">
        <v>670</v>
      </c>
      <c r="M70" s="241" t="s">
        <v>686</v>
      </c>
      <c r="N70" s="241" t="s">
        <v>686</v>
      </c>
      <c r="O70" s="243">
        <v>1</v>
      </c>
      <c r="P70" s="241" t="s">
        <v>10793</v>
      </c>
    </row>
    <row r="71" spans="1:16" x14ac:dyDescent="0.25">
      <c r="A71" s="243">
        <v>189702887</v>
      </c>
      <c r="B71" s="243">
        <v>9</v>
      </c>
      <c r="C71" s="241" t="s">
        <v>675</v>
      </c>
      <c r="D71" s="241" t="s">
        <v>807</v>
      </c>
      <c r="E71" s="243">
        <v>175</v>
      </c>
      <c r="F71" s="243">
        <v>260</v>
      </c>
      <c r="G71" s="243">
        <v>146</v>
      </c>
      <c r="H71" s="243">
        <v>0</v>
      </c>
      <c r="I71" s="243">
        <v>200</v>
      </c>
      <c r="J71" s="243">
        <v>0</v>
      </c>
      <c r="K71" s="244">
        <v>146</v>
      </c>
      <c r="L71" s="241" t="s">
        <v>757</v>
      </c>
      <c r="M71" s="241" t="s">
        <v>686</v>
      </c>
      <c r="N71" s="241" t="s">
        <v>686</v>
      </c>
      <c r="O71" s="243">
        <v>1</v>
      </c>
      <c r="P71" s="241" t="s">
        <v>10793</v>
      </c>
    </row>
    <row r="72" spans="1:16" x14ac:dyDescent="0.25">
      <c r="A72" s="243">
        <v>222001259</v>
      </c>
      <c r="B72" s="243">
        <v>5268</v>
      </c>
      <c r="C72" s="241" t="s">
        <v>808</v>
      </c>
      <c r="D72" s="241" t="s">
        <v>809</v>
      </c>
      <c r="E72" s="243">
        <v>3</v>
      </c>
      <c r="F72" s="243">
        <v>5</v>
      </c>
      <c r="G72" s="243">
        <v>2</v>
      </c>
      <c r="H72" s="243">
        <v>0</v>
      </c>
      <c r="I72" s="243">
        <v>0</v>
      </c>
      <c r="J72" s="243">
        <v>0</v>
      </c>
      <c r="K72" s="244">
        <v>2</v>
      </c>
      <c r="L72" s="241" t="s">
        <v>810</v>
      </c>
      <c r="M72" s="241" t="s">
        <v>653</v>
      </c>
      <c r="N72" s="241" t="s">
        <v>653</v>
      </c>
      <c r="O72" s="243">
        <v>30</v>
      </c>
      <c r="P72" s="241" t="s">
        <v>10793</v>
      </c>
    </row>
    <row r="73" spans="1:16" x14ac:dyDescent="0.25">
      <c r="A73" s="243">
        <v>222000995</v>
      </c>
      <c r="B73" s="241" t="s">
        <v>560</v>
      </c>
      <c r="C73" s="241" t="s">
        <v>811</v>
      </c>
      <c r="D73" s="241" t="s">
        <v>812</v>
      </c>
      <c r="E73" s="243">
        <v>1965</v>
      </c>
      <c r="F73" s="243">
        <v>2947</v>
      </c>
      <c r="G73" s="243">
        <v>495</v>
      </c>
      <c r="H73" s="243">
        <v>100</v>
      </c>
      <c r="I73" s="243">
        <v>0</v>
      </c>
      <c r="J73" s="243">
        <v>0</v>
      </c>
      <c r="K73" s="244">
        <v>395</v>
      </c>
      <c r="L73" s="241" t="s">
        <v>813</v>
      </c>
      <c r="M73" s="241" t="s">
        <v>814</v>
      </c>
      <c r="N73" s="241" t="s">
        <v>702</v>
      </c>
      <c r="O73" s="243">
        <v>1</v>
      </c>
      <c r="P73" s="241" t="s">
        <v>10793</v>
      </c>
    </row>
    <row r="74" spans="1:16" x14ac:dyDescent="0.25">
      <c r="A74" s="243">
        <v>222000995</v>
      </c>
      <c r="B74" s="241" t="s">
        <v>10796</v>
      </c>
      <c r="C74" s="241" t="s">
        <v>811</v>
      </c>
      <c r="D74" s="241" t="s">
        <v>815</v>
      </c>
      <c r="E74" s="243">
        <v>34</v>
      </c>
      <c r="F74" s="243">
        <v>50</v>
      </c>
      <c r="G74" s="243">
        <v>1039</v>
      </c>
      <c r="H74" s="243">
        <v>0</v>
      </c>
      <c r="I74" s="243">
        <v>0</v>
      </c>
      <c r="J74" s="243">
        <v>0</v>
      </c>
      <c r="K74" s="244">
        <v>1039</v>
      </c>
      <c r="L74" s="241" t="s">
        <v>813</v>
      </c>
      <c r="M74" s="241" t="s">
        <v>814</v>
      </c>
      <c r="N74" s="241" t="s">
        <v>702</v>
      </c>
      <c r="O74" s="243">
        <v>100</v>
      </c>
      <c r="P74" s="241" t="s">
        <v>10793</v>
      </c>
    </row>
    <row r="75" spans="1:16" x14ac:dyDescent="0.25">
      <c r="A75" s="243">
        <v>189711199</v>
      </c>
      <c r="B75" s="243">
        <v>3409</v>
      </c>
      <c r="C75" s="241" t="s">
        <v>816</v>
      </c>
      <c r="D75" s="241" t="s">
        <v>817</v>
      </c>
      <c r="E75" s="243">
        <v>810</v>
      </c>
      <c r="F75" s="243">
        <v>1100</v>
      </c>
      <c r="G75" s="243">
        <v>0</v>
      </c>
      <c r="H75" s="243">
        <v>0</v>
      </c>
      <c r="I75" s="243">
        <v>1100</v>
      </c>
      <c r="J75" s="243">
        <v>0</v>
      </c>
      <c r="K75" s="244">
        <v>0</v>
      </c>
      <c r="L75" s="241" t="s">
        <v>818</v>
      </c>
      <c r="M75" s="241" t="s">
        <v>819</v>
      </c>
      <c r="N75" s="241" t="s">
        <v>820</v>
      </c>
      <c r="O75" s="243">
        <v>100</v>
      </c>
      <c r="P75" s="241" t="s">
        <v>10793</v>
      </c>
    </row>
    <row r="76" spans="1:16" x14ac:dyDescent="0.25">
      <c r="A76" s="243">
        <v>189715110</v>
      </c>
      <c r="B76" s="243">
        <v>430</v>
      </c>
      <c r="C76" s="241" t="s">
        <v>816</v>
      </c>
      <c r="D76" s="241" t="s">
        <v>821</v>
      </c>
      <c r="E76" s="243">
        <v>31</v>
      </c>
      <c r="F76" s="243">
        <v>47</v>
      </c>
      <c r="G76" s="243">
        <v>0</v>
      </c>
      <c r="H76" s="243">
        <v>0</v>
      </c>
      <c r="I76" s="243">
        <v>88</v>
      </c>
      <c r="J76" s="243">
        <v>0</v>
      </c>
      <c r="K76" s="244">
        <v>0</v>
      </c>
      <c r="L76" s="241" t="s">
        <v>818</v>
      </c>
      <c r="M76" s="241" t="s">
        <v>819</v>
      </c>
      <c r="N76" s="241" t="s">
        <v>820</v>
      </c>
      <c r="O76" s="243">
        <v>500</v>
      </c>
      <c r="P76" s="241" t="s">
        <v>10793</v>
      </c>
    </row>
    <row r="77" spans="1:16" x14ac:dyDescent="0.25">
      <c r="A77" s="243">
        <v>181837065</v>
      </c>
      <c r="B77" s="243">
        <v>6275</v>
      </c>
      <c r="C77" s="241" t="s">
        <v>668</v>
      </c>
      <c r="D77" s="241" t="s">
        <v>822</v>
      </c>
      <c r="E77" s="243">
        <v>10</v>
      </c>
      <c r="F77" s="243">
        <v>15</v>
      </c>
      <c r="G77" s="243">
        <v>14</v>
      </c>
      <c r="H77" s="243">
        <v>0</v>
      </c>
      <c r="I77" s="243">
        <v>1</v>
      </c>
      <c r="J77" s="243">
        <v>0</v>
      </c>
      <c r="K77" s="244">
        <v>14</v>
      </c>
      <c r="L77" s="241" t="s">
        <v>746</v>
      </c>
      <c r="M77" s="241" t="s">
        <v>653</v>
      </c>
      <c r="N77" s="241" t="s">
        <v>653</v>
      </c>
      <c r="O77" s="243">
        <v>28</v>
      </c>
      <c r="P77" s="241" t="s">
        <v>10793</v>
      </c>
    </row>
    <row r="78" spans="1:16" x14ac:dyDescent="0.25">
      <c r="A78" s="243">
        <v>222000916</v>
      </c>
      <c r="B78" s="243">
        <v>5424</v>
      </c>
      <c r="C78" s="241" t="s">
        <v>668</v>
      </c>
      <c r="D78" s="241" t="s">
        <v>823</v>
      </c>
      <c r="E78" s="243">
        <v>1650</v>
      </c>
      <c r="F78" s="243">
        <v>2500</v>
      </c>
      <c r="G78" s="243">
        <v>2536</v>
      </c>
      <c r="H78" s="243">
        <v>106</v>
      </c>
      <c r="I78" s="243">
        <v>0</v>
      </c>
      <c r="J78" s="243">
        <v>0</v>
      </c>
      <c r="K78" s="244">
        <v>2430</v>
      </c>
      <c r="L78" s="241" t="s">
        <v>664</v>
      </c>
      <c r="M78" s="241" t="s">
        <v>653</v>
      </c>
      <c r="N78" s="241" t="s">
        <v>653</v>
      </c>
      <c r="O78" s="243">
        <v>14</v>
      </c>
      <c r="P78" s="241" t="s">
        <v>10793</v>
      </c>
    </row>
    <row r="79" spans="1:16" x14ac:dyDescent="0.25">
      <c r="A79" s="243">
        <v>189714405</v>
      </c>
      <c r="B79" s="243">
        <v>5953</v>
      </c>
      <c r="C79" s="241" t="s">
        <v>668</v>
      </c>
      <c r="D79" s="241" t="s">
        <v>824</v>
      </c>
      <c r="E79" s="243">
        <v>12</v>
      </c>
      <c r="F79" s="243">
        <v>18</v>
      </c>
      <c r="G79" s="243">
        <v>404</v>
      </c>
      <c r="H79" s="243">
        <v>0</v>
      </c>
      <c r="I79" s="243">
        <v>0</v>
      </c>
      <c r="J79" s="243">
        <v>0</v>
      </c>
      <c r="K79" s="244">
        <v>404</v>
      </c>
      <c r="L79" s="241" t="s">
        <v>664</v>
      </c>
      <c r="M79" s="241" t="s">
        <v>653</v>
      </c>
      <c r="N79" s="241" t="s">
        <v>653</v>
      </c>
      <c r="O79" s="243">
        <v>96</v>
      </c>
      <c r="P79" s="241" t="s">
        <v>10793</v>
      </c>
    </row>
    <row r="80" spans="1:16" x14ac:dyDescent="0.25">
      <c r="A80" s="243">
        <v>222001257</v>
      </c>
      <c r="B80" s="243">
        <v>6581</v>
      </c>
      <c r="C80" s="241" t="s">
        <v>84</v>
      </c>
      <c r="D80" s="241" t="s">
        <v>828</v>
      </c>
      <c r="E80" s="243">
        <v>20</v>
      </c>
      <c r="F80" s="243">
        <v>30</v>
      </c>
      <c r="G80" s="243">
        <v>22</v>
      </c>
      <c r="H80" s="243">
        <v>0</v>
      </c>
      <c r="I80" s="243">
        <v>8</v>
      </c>
      <c r="J80" s="243">
        <v>0</v>
      </c>
      <c r="K80" s="244">
        <v>22</v>
      </c>
      <c r="L80" s="241" t="s">
        <v>829</v>
      </c>
      <c r="M80" s="241" t="s">
        <v>653</v>
      </c>
      <c r="N80" s="241" t="s">
        <v>653</v>
      </c>
      <c r="O80" s="241" t="s">
        <v>655</v>
      </c>
      <c r="P80" s="241" t="s">
        <v>10793</v>
      </c>
    </row>
    <row r="81" spans="1:16" x14ac:dyDescent="0.25">
      <c r="A81" s="243">
        <v>180192290</v>
      </c>
      <c r="B81" s="243">
        <v>525</v>
      </c>
      <c r="C81" s="241" t="s">
        <v>668</v>
      </c>
      <c r="D81" s="241" t="s">
        <v>830</v>
      </c>
      <c r="E81" s="243">
        <v>47</v>
      </c>
      <c r="F81" s="243">
        <v>64</v>
      </c>
      <c r="G81" s="243">
        <v>63</v>
      </c>
      <c r="H81" s="243">
        <v>1</v>
      </c>
      <c r="I81" s="243">
        <v>10</v>
      </c>
      <c r="J81" s="243">
        <v>0</v>
      </c>
      <c r="K81" s="244">
        <v>62</v>
      </c>
      <c r="L81" s="241" t="s">
        <v>746</v>
      </c>
      <c r="M81" s="241" t="s">
        <v>653</v>
      </c>
      <c r="N81" s="241" t="s">
        <v>653</v>
      </c>
      <c r="O81" s="243">
        <v>28</v>
      </c>
      <c r="P81" s="241" t="s">
        <v>10793</v>
      </c>
    </row>
    <row r="82" spans="1:16" x14ac:dyDescent="0.25">
      <c r="A82" s="243">
        <v>189710125</v>
      </c>
      <c r="B82" s="243">
        <v>524</v>
      </c>
      <c r="C82" s="241" t="s">
        <v>668</v>
      </c>
      <c r="D82" s="241" t="s">
        <v>831</v>
      </c>
      <c r="E82" s="243">
        <v>1500</v>
      </c>
      <c r="F82" s="243">
        <v>2200</v>
      </c>
      <c r="G82" s="243">
        <v>1990</v>
      </c>
      <c r="H82" s="243">
        <v>140</v>
      </c>
      <c r="I82" s="243">
        <v>300</v>
      </c>
      <c r="J82" s="243">
        <v>0</v>
      </c>
      <c r="K82" s="244">
        <v>1850</v>
      </c>
      <c r="L82" s="241" t="s">
        <v>805</v>
      </c>
      <c r="M82" s="241" t="s">
        <v>653</v>
      </c>
      <c r="N82" s="241" t="s">
        <v>653</v>
      </c>
      <c r="O82" s="243">
        <v>28</v>
      </c>
      <c r="P82" s="241" t="s">
        <v>10793</v>
      </c>
    </row>
    <row r="83" spans="1:16" x14ac:dyDescent="0.25">
      <c r="A83" s="243">
        <v>180142176</v>
      </c>
      <c r="B83" s="243">
        <v>6107</v>
      </c>
      <c r="C83" s="241" t="s">
        <v>668</v>
      </c>
      <c r="D83" s="241" t="s">
        <v>832</v>
      </c>
      <c r="E83" s="243">
        <v>57</v>
      </c>
      <c r="F83" s="243">
        <v>86</v>
      </c>
      <c r="G83" s="243">
        <v>70</v>
      </c>
      <c r="H83" s="243">
        <v>0</v>
      </c>
      <c r="I83" s="243">
        <v>20</v>
      </c>
      <c r="J83" s="243">
        <v>0</v>
      </c>
      <c r="K83" s="244">
        <v>70</v>
      </c>
      <c r="L83" s="241" t="s">
        <v>769</v>
      </c>
      <c r="M83" s="241" t="s">
        <v>653</v>
      </c>
      <c r="N83" s="241" t="s">
        <v>653</v>
      </c>
      <c r="O83" s="243">
        <v>30</v>
      </c>
      <c r="P83" s="241" t="s">
        <v>10793</v>
      </c>
    </row>
    <row r="84" spans="1:16" x14ac:dyDescent="0.25">
      <c r="A84" s="243">
        <v>181798133</v>
      </c>
      <c r="B84" s="243">
        <v>5353</v>
      </c>
      <c r="C84" s="241" t="s">
        <v>668</v>
      </c>
      <c r="D84" s="241" t="s">
        <v>833</v>
      </c>
      <c r="E84" s="243">
        <v>52</v>
      </c>
      <c r="F84" s="243">
        <v>80</v>
      </c>
      <c r="G84" s="243">
        <v>71</v>
      </c>
      <c r="H84" s="243">
        <v>1</v>
      </c>
      <c r="I84" s="243">
        <v>10</v>
      </c>
      <c r="J84" s="243">
        <v>0</v>
      </c>
      <c r="K84" s="244">
        <v>70</v>
      </c>
      <c r="L84" s="241" t="s">
        <v>834</v>
      </c>
      <c r="M84" s="241" t="s">
        <v>653</v>
      </c>
      <c r="N84" s="241" t="s">
        <v>653</v>
      </c>
      <c r="O84" s="243">
        <v>30</v>
      </c>
      <c r="P84" s="241" t="s">
        <v>10793</v>
      </c>
    </row>
    <row r="85" spans="1:16" x14ac:dyDescent="0.25">
      <c r="A85" s="243">
        <v>181859938</v>
      </c>
      <c r="B85" s="243">
        <v>5954</v>
      </c>
      <c r="C85" s="241" t="s">
        <v>668</v>
      </c>
      <c r="D85" s="241" t="s">
        <v>835</v>
      </c>
      <c r="E85" s="243">
        <v>14</v>
      </c>
      <c r="F85" s="243">
        <v>20</v>
      </c>
      <c r="G85" s="243">
        <v>25</v>
      </c>
      <c r="H85" s="243">
        <v>0</v>
      </c>
      <c r="I85" s="243">
        <v>0</v>
      </c>
      <c r="J85" s="243">
        <v>0</v>
      </c>
      <c r="K85" s="244">
        <v>25</v>
      </c>
      <c r="L85" s="241" t="s">
        <v>836</v>
      </c>
      <c r="M85" s="241" t="s">
        <v>653</v>
      </c>
      <c r="N85" s="241" t="s">
        <v>653</v>
      </c>
      <c r="O85" s="243">
        <v>30</v>
      </c>
      <c r="P85" s="241" t="s">
        <v>10793</v>
      </c>
    </row>
    <row r="86" spans="1:16" x14ac:dyDescent="0.25">
      <c r="A86" s="243">
        <v>189707023</v>
      </c>
      <c r="B86" s="243">
        <v>156</v>
      </c>
      <c r="C86" s="241" t="s">
        <v>683</v>
      </c>
      <c r="D86" s="241" t="s">
        <v>837</v>
      </c>
      <c r="E86" s="243">
        <v>20</v>
      </c>
      <c r="F86" s="243">
        <v>30</v>
      </c>
      <c r="G86" s="243">
        <v>20</v>
      </c>
      <c r="H86" s="243">
        <v>0</v>
      </c>
      <c r="I86" s="243">
        <v>10</v>
      </c>
      <c r="J86" s="243">
        <v>0</v>
      </c>
      <c r="K86" s="244">
        <v>20</v>
      </c>
      <c r="L86" s="241" t="s">
        <v>838</v>
      </c>
      <c r="M86" s="241" t="s">
        <v>760</v>
      </c>
      <c r="N86" s="241" t="s">
        <v>687</v>
      </c>
      <c r="O86" s="241" t="s">
        <v>716</v>
      </c>
      <c r="P86" s="241" t="s">
        <v>10793</v>
      </c>
    </row>
    <row r="87" spans="1:16" x14ac:dyDescent="0.25">
      <c r="A87" s="243">
        <v>180087294</v>
      </c>
      <c r="B87" s="243">
        <v>91</v>
      </c>
      <c r="C87" s="241" t="s">
        <v>671</v>
      </c>
      <c r="D87" s="241" t="s">
        <v>839</v>
      </c>
      <c r="E87" s="243">
        <v>3</v>
      </c>
      <c r="F87" s="243">
        <v>4</v>
      </c>
      <c r="G87" s="243">
        <v>3</v>
      </c>
      <c r="H87" s="243">
        <v>1</v>
      </c>
      <c r="I87" s="243">
        <v>1</v>
      </c>
      <c r="J87" s="243">
        <v>0</v>
      </c>
      <c r="K87" s="244">
        <v>2</v>
      </c>
      <c r="L87" s="241" t="s">
        <v>840</v>
      </c>
      <c r="M87" s="241" t="s">
        <v>661</v>
      </c>
      <c r="N87" s="241" t="s">
        <v>841</v>
      </c>
      <c r="O87" s="243">
        <v>5</v>
      </c>
      <c r="P87" s="241" t="s">
        <v>10793</v>
      </c>
    </row>
    <row r="88" spans="1:16" x14ac:dyDescent="0.25">
      <c r="A88" s="243">
        <v>189707024</v>
      </c>
      <c r="B88" s="243">
        <v>158</v>
      </c>
      <c r="C88" s="241" t="s">
        <v>683</v>
      </c>
      <c r="D88" s="241" t="s">
        <v>842</v>
      </c>
      <c r="E88" s="243">
        <v>30</v>
      </c>
      <c r="F88" s="243">
        <v>45</v>
      </c>
      <c r="G88" s="243">
        <v>0</v>
      </c>
      <c r="H88" s="243">
        <v>0</v>
      </c>
      <c r="I88" s="243">
        <v>50</v>
      </c>
      <c r="J88" s="243">
        <v>0</v>
      </c>
      <c r="K88" s="244">
        <v>0</v>
      </c>
      <c r="L88" s="241" t="s">
        <v>715</v>
      </c>
      <c r="M88" s="241" t="s">
        <v>760</v>
      </c>
      <c r="N88" s="241" t="s">
        <v>687</v>
      </c>
      <c r="O88" s="241" t="s">
        <v>716</v>
      </c>
      <c r="P88" s="241" t="s">
        <v>10793</v>
      </c>
    </row>
    <row r="89" spans="1:16" x14ac:dyDescent="0.25">
      <c r="A89" s="243">
        <v>180123451</v>
      </c>
      <c r="B89" s="243">
        <v>6163</v>
      </c>
      <c r="C89" s="241" t="s">
        <v>675</v>
      </c>
      <c r="D89" s="241" t="s">
        <v>843</v>
      </c>
      <c r="E89" s="243">
        <v>36</v>
      </c>
      <c r="F89" s="243">
        <v>54</v>
      </c>
      <c r="G89" s="243">
        <v>111</v>
      </c>
      <c r="H89" s="243">
        <v>1</v>
      </c>
      <c r="I89" s="243">
        <v>0</v>
      </c>
      <c r="J89" s="243">
        <v>0</v>
      </c>
      <c r="K89" s="244">
        <v>110</v>
      </c>
      <c r="L89" s="241" t="s">
        <v>679</v>
      </c>
      <c r="M89" s="241" t="s">
        <v>661</v>
      </c>
      <c r="N89" s="241" t="s">
        <v>680</v>
      </c>
      <c r="O89" s="243">
        <v>15</v>
      </c>
      <c r="P89" s="241" t="s">
        <v>10793</v>
      </c>
    </row>
    <row r="90" spans="1:16" x14ac:dyDescent="0.25">
      <c r="A90" s="243">
        <v>181905533</v>
      </c>
      <c r="B90" s="243">
        <v>5955</v>
      </c>
      <c r="C90" s="241" t="s">
        <v>675</v>
      </c>
      <c r="D90" s="241" t="s">
        <v>844</v>
      </c>
      <c r="E90" s="243">
        <v>129</v>
      </c>
      <c r="F90" s="243">
        <v>194</v>
      </c>
      <c r="G90" s="243">
        <v>66</v>
      </c>
      <c r="H90" s="243">
        <v>2</v>
      </c>
      <c r="I90" s="243">
        <v>140</v>
      </c>
      <c r="J90" s="243">
        <v>0</v>
      </c>
      <c r="K90" s="244">
        <v>64</v>
      </c>
      <c r="L90" s="241" t="s">
        <v>670</v>
      </c>
      <c r="M90" s="241" t="s">
        <v>653</v>
      </c>
      <c r="N90" s="241" t="s">
        <v>653</v>
      </c>
      <c r="O90" s="243">
        <v>3</v>
      </c>
      <c r="P90" s="241" t="s">
        <v>10793</v>
      </c>
    </row>
    <row r="91" spans="1:16" x14ac:dyDescent="0.25">
      <c r="A91" s="243">
        <v>181886851</v>
      </c>
      <c r="B91" s="243">
        <v>5376</v>
      </c>
      <c r="C91" s="241" t="s">
        <v>675</v>
      </c>
      <c r="D91" s="241" t="s">
        <v>845</v>
      </c>
      <c r="E91" s="243">
        <v>208</v>
      </c>
      <c r="F91" s="243">
        <v>300</v>
      </c>
      <c r="G91" s="243">
        <v>274</v>
      </c>
      <c r="H91" s="243">
        <v>0</v>
      </c>
      <c r="I91" s="243">
        <v>60</v>
      </c>
      <c r="J91" s="243">
        <v>0</v>
      </c>
      <c r="K91" s="244">
        <v>274</v>
      </c>
      <c r="L91" s="241" t="s">
        <v>757</v>
      </c>
      <c r="M91" s="241" t="s">
        <v>653</v>
      </c>
      <c r="N91" s="241" t="s">
        <v>653</v>
      </c>
      <c r="O91" s="243">
        <v>2</v>
      </c>
      <c r="P91" s="241" t="s">
        <v>10793</v>
      </c>
    </row>
    <row r="92" spans="1:16" x14ac:dyDescent="0.25">
      <c r="A92" s="243">
        <v>180291039</v>
      </c>
      <c r="B92" s="243">
        <v>5957</v>
      </c>
      <c r="C92" s="241" t="s">
        <v>675</v>
      </c>
      <c r="D92" s="241" t="s">
        <v>846</v>
      </c>
      <c r="E92" s="243">
        <v>886</v>
      </c>
      <c r="F92" s="243">
        <v>1300</v>
      </c>
      <c r="G92" s="243">
        <v>1039</v>
      </c>
      <c r="H92" s="243">
        <v>69</v>
      </c>
      <c r="I92" s="243">
        <v>260</v>
      </c>
      <c r="J92" s="243">
        <v>0</v>
      </c>
      <c r="K92" s="244">
        <v>970</v>
      </c>
      <c r="L92" s="241" t="s">
        <v>757</v>
      </c>
      <c r="M92" s="241" t="s">
        <v>653</v>
      </c>
      <c r="N92" s="241" t="s">
        <v>653</v>
      </c>
      <c r="O92" s="243">
        <v>3</v>
      </c>
      <c r="P92" s="241" t="s">
        <v>10793</v>
      </c>
    </row>
    <row r="93" spans="1:16" x14ac:dyDescent="0.25">
      <c r="A93" s="243">
        <v>189710127</v>
      </c>
      <c r="B93" s="243">
        <v>2300</v>
      </c>
      <c r="C93" s="241" t="s">
        <v>668</v>
      </c>
      <c r="D93" s="241" t="s">
        <v>847</v>
      </c>
      <c r="E93" s="243">
        <v>86</v>
      </c>
      <c r="F93" s="243">
        <v>129</v>
      </c>
      <c r="G93" s="243">
        <v>107</v>
      </c>
      <c r="H93" s="243">
        <v>0</v>
      </c>
      <c r="I93" s="243">
        <v>25</v>
      </c>
      <c r="J93" s="243">
        <v>0</v>
      </c>
      <c r="K93" s="244">
        <v>107</v>
      </c>
      <c r="L93" s="241" t="s">
        <v>769</v>
      </c>
      <c r="M93" s="241" t="s">
        <v>653</v>
      </c>
      <c r="N93" s="241" t="s">
        <v>653</v>
      </c>
      <c r="O93" s="243">
        <v>30</v>
      </c>
      <c r="P93" s="241" t="s">
        <v>10793</v>
      </c>
    </row>
    <row r="94" spans="1:16" x14ac:dyDescent="0.25">
      <c r="A94" s="241" t="s">
        <v>625</v>
      </c>
      <c r="B94" s="241" t="s">
        <v>626</v>
      </c>
      <c r="C94" s="241" t="s">
        <v>777</v>
      </c>
      <c r="D94" s="241" t="s">
        <v>848</v>
      </c>
      <c r="E94" s="243">
        <v>43</v>
      </c>
      <c r="F94" s="243">
        <v>64</v>
      </c>
      <c r="G94" s="243">
        <v>415</v>
      </c>
      <c r="H94" s="243">
        <v>0</v>
      </c>
      <c r="I94" s="243">
        <v>0</v>
      </c>
      <c r="J94" s="243">
        <v>0</v>
      </c>
      <c r="K94" s="244">
        <v>415</v>
      </c>
      <c r="L94" s="241" t="s">
        <v>849</v>
      </c>
      <c r="M94" s="241" t="s">
        <v>850</v>
      </c>
      <c r="N94" s="241" t="s">
        <v>702</v>
      </c>
      <c r="O94" s="243">
        <v>1</v>
      </c>
      <c r="P94" s="241" t="s">
        <v>10793</v>
      </c>
    </row>
    <row r="95" spans="1:16" x14ac:dyDescent="0.25">
      <c r="A95" s="243">
        <v>180158769</v>
      </c>
      <c r="B95" s="243">
        <v>2183</v>
      </c>
      <c r="C95" s="241" t="s">
        <v>777</v>
      </c>
      <c r="D95" s="241" t="s">
        <v>851</v>
      </c>
      <c r="E95" s="243">
        <v>2</v>
      </c>
      <c r="F95" s="243">
        <v>3</v>
      </c>
      <c r="G95" s="243">
        <v>3</v>
      </c>
      <c r="H95" s="243">
        <v>0</v>
      </c>
      <c r="I95" s="243">
        <v>0</v>
      </c>
      <c r="J95" s="243">
        <v>0</v>
      </c>
      <c r="K95" s="244">
        <v>3</v>
      </c>
      <c r="L95" s="241" t="s">
        <v>849</v>
      </c>
      <c r="M95" s="241" t="s">
        <v>852</v>
      </c>
      <c r="N95" s="241" t="s">
        <v>702</v>
      </c>
      <c r="O95" s="243">
        <v>500</v>
      </c>
      <c r="P95" s="241" t="s">
        <v>10793</v>
      </c>
    </row>
    <row r="96" spans="1:16" x14ac:dyDescent="0.25">
      <c r="A96" s="243">
        <v>180158757</v>
      </c>
      <c r="B96" s="241" t="s">
        <v>853</v>
      </c>
      <c r="C96" s="241" t="s">
        <v>777</v>
      </c>
      <c r="D96" s="241" t="s">
        <v>854</v>
      </c>
      <c r="E96" s="243">
        <v>450</v>
      </c>
      <c r="F96" s="243">
        <v>0</v>
      </c>
      <c r="G96" s="243">
        <v>949</v>
      </c>
      <c r="H96" s="243">
        <v>0</v>
      </c>
      <c r="I96" s="243">
        <v>0</v>
      </c>
      <c r="J96" s="243">
        <v>0</v>
      </c>
      <c r="K96" s="244">
        <v>949</v>
      </c>
      <c r="L96" s="241" t="s">
        <v>855</v>
      </c>
      <c r="M96" s="241" t="s">
        <v>850</v>
      </c>
      <c r="N96" s="241" t="s">
        <v>702</v>
      </c>
      <c r="O96" s="243">
        <v>1</v>
      </c>
      <c r="P96" s="241" t="s">
        <v>10793</v>
      </c>
    </row>
    <row r="97" spans="1:16" x14ac:dyDescent="0.25">
      <c r="A97" s="243">
        <v>180356526</v>
      </c>
      <c r="B97" s="241" t="s">
        <v>10797</v>
      </c>
      <c r="C97" s="241" t="s">
        <v>856</v>
      </c>
      <c r="D97" s="241" t="s">
        <v>857</v>
      </c>
      <c r="E97" s="243">
        <v>6078</v>
      </c>
      <c r="F97" s="243">
        <v>9116</v>
      </c>
      <c r="G97" s="243">
        <v>2072</v>
      </c>
      <c r="H97" s="243">
        <v>170</v>
      </c>
      <c r="I97" s="243">
        <v>0</v>
      </c>
      <c r="J97" s="243">
        <v>0</v>
      </c>
      <c r="K97" s="244">
        <v>1902</v>
      </c>
      <c r="L97" s="241" t="s">
        <v>858</v>
      </c>
      <c r="M97" s="241" t="s">
        <v>850</v>
      </c>
      <c r="N97" s="241" t="s">
        <v>702</v>
      </c>
      <c r="O97" s="243">
        <v>1</v>
      </c>
      <c r="P97" s="241" t="s">
        <v>10793</v>
      </c>
    </row>
    <row r="98" spans="1:16" x14ac:dyDescent="0.25">
      <c r="A98" s="243">
        <v>181848643</v>
      </c>
      <c r="B98" s="243">
        <v>3533</v>
      </c>
      <c r="C98" s="241" t="s">
        <v>722</v>
      </c>
      <c r="D98" s="241" t="s">
        <v>859</v>
      </c>
      <c r="E98" s="243">
        <v>1</v>
      </c>
      <c r="F98" s="243">
        <v>2</v>
      </c>
      <c r="G98" s="243">
        <v>2</v>
      </c>
      <c r="H98" s="243">
        <v>0</v>
      </c>
      <c r="I98" s="243">
        <v>0</v>
      </c>
      <c r="J98" s="243">
        <v>0</v>
      </c>
      <c r="K98" s="244">
        <v>2</v>
      </c>
      <c r="L98" s="241" t="s">
        <v>860</v>
      </c>
      <c r="M98" s="241" t="s">
        <v>850</v>
      </c>
      <c r="N98" s="241" t="s">
        <v>702</v>
      </c>
      <c r="O98" s="243">
        <v>1</v>
      </c>
      <c r="P98" s="241" t="s">
        <v>10793</v>
      </c>
    </row>
    <row r="99" spans="1:16" x14ac:dyDescent="0.25">
      <c r="A99" s="243">
        <v>181931935</v>
      </c>
      <c r="B99" s="243">
        <v>6190</v>
      </c>
      <c r="C99" s="241" t="s">
        <v>856</v>
      </c>
      <c r="D99" s="241" t="s">
        <v>861</v>
      </c>
      <c r="E99" s="243">
        <v>5</v>
      </c>
      <c r="F99" s="243">
        <v>8</v>
      </c>
      <c r="G99" s="243">
        <v>8</v>
      </c>
      <c r="H99" s="243">
        <v>0</v>
      </c>
      <c r="I99" s="243">
        <v>0</v>
      </c>
      <c r="J99" s="243">
        <v>0</v>
      </c>
      <c r="K99" s="244">
        <v>8</v>
      </c>
      <c r="L99" s="241" t="s">
        <v>862</v>
      </c>
      <c r="M99" s="241" t="s">
        <v>850</v>
      </c>
      <c r="N99" s="241" t="s">
        <v>850</v>
      </c>
      <c r="O99" s="243">
        <v>1000</v>
      </c>
      <c r="P99" s="241" t="s">
        <v>10793</v>
      </c>
    </row>
    <row r="100" spans="1:16" x14ac:dyDescent="0.25">
      <c r="A100" s="243">
        <v>181931938</v>
      </c>
      <c r="B100" s="243">
        <v>6191</v>
      </c>
      <c r="C100" s="241" t="s">
        <v>856</v>
      </c>
      <c r="D100" s="241" t="s">
        <v>863</v>
      </c>
      <c r="E100" s="243">
        <v>5</v>
      </c>
      <c r="F100" s="243">
        <v>7</v>
      </c>
      <c r="G100" s="243">
        <v>4</v>
      </c>
      <c r="H100" s="243">
        <v>0</v>
      </c>
      <c r="I100" s="243">
        <v>3</v>
      </c>
      <c r="J100" s="243">
        <v>0</v>
      </c>
      <c r="K100" s="244">
        <v>4</v>
      </c>
      <c r="L100" s="241" t="s">
        <v>864</v>
      </c>
      <c r="M100" s="241" t="s">
        <v>850</v>
      </c>
      <c r="N100" s="241" t="s">
        <v>850</v>
      </c>
      <c r="O100" s="243">
        <v>1000</v>
      </c>
      <c r="P100" s="241" t="s">
        <v>10793</v>
      </c>
    </row>
    <row r="101" spans="1:16" x14ac:dyDescent="0.25">
      <c r="A101" s="243">
        <v>189706090</v>
      </c>
      <c r="B101" s="243">
        <v>780</v>
      </c>
      <c r="C101" s="241" t="s">
        <v>865</v>
      </c>
      <c r="D101" s="241" t="s">
        <v>866</v>
      </c>
      <c r="E101" s="243">
        <v>300</v>
      </c>
      <c r="F101" s="243">
        <v>450</v>
      </c>
      <c r="G101" s="243">
        <v>430</v>
      </c>
      <c r="H101" s="243">
        <v>20</v>
      </c>
      <c r="I101" s="243">
        <v>0</v>
      </c>
      <c r="J101" s="243">
        <v>0</v>
      </c>
      <c r="K101" s="244">
        <v>410</v>
      </c>
      <c r="L101" s="241" t="s">
        <v>867</v>
      </c>
      <c r="M101" s="241" t="s">
        <v>852</v>
      </c>
      <c r="N101" s="241" t="s">
        <v>850</v>
      </c>
      <c r="O101" s="243">
        <v>1</v>
      </c>
      <c r="P101" s="241" t="s">
        <v>10793</v>
      </c>
    </row>
    <row r="102" spans="1:16" x14ac:dyDescent="0.25">
      <c r="A102" s="243">
        <v>180057770</v>
      </c>
      <c r="B102" s="243">
        <v>2627</v>
      </c>
      <c r="C102" s="241" t="s">
        <v>865</v>
      </c>
      <c r="D102" s="241" t="s">
        <v>870</v>
      </c>
      <c r="E102" s="243">
        <v>219</v>
      </c>
      <c r="F102" s="243">
        <v>329</v>
      </c>
      <c r="G102" s="243">
        <v>0</v>
      </c>
      <c r="H102" s="243">
        <v>0</v>
      </c>
      <c r="I102" s="243">
        <v>330</v>
      </c>
      <c r="J102" s="243">
        <v>0</v>
      </c>
      <c r="K102" s="244">
        <v>0</v>
      </c>
      <c r="L102" s="241" t="s">
        <v>871</v>
      </c>
      <c r="M102" s="241" t="s">
        <v>852</v>
      </c>
      <c r="N102" s="241" t="s">
        <v>850</v>
      </c>
      <c r="O102" s="243">
        <v>1</v>
      </c>
      <c r="P102" s="241" t="s">
        <v>10793</v>
      </c>
    </row>
    <row r="103" spans="1:16" x14ac:dyDescent="0.25">
      <c r="A103" s="243">
        <v>189711416</v>
      </c>
      <c r="B103" s="243">
        <v>3713</v>
      </c>
      <c r="C103" s="241" t="s">
        <v>865</v>
      </c>
      <c r="D103" s="241" t="s">
        <v>872</v>
      </c>
      <c r="E103" s="243">
        <v>12</v>
      </c>
      <c r="F103" s="243">
        <v>18</v>
      </c>
      <c r="G103" s="243">
        <v>4</v>
      </c>
      <c r="H103" s="243">
        <v>0</v>
      </c>
      <c r="I103" s="243">
        <v>14</v>
      </c>
      <c r="J103" s="243">
        <v>0</v>
      </c>
      <c r="K103" s="244">
        <v>4</v>
      </c>
      <c r="L103" s="241" t="s">
        <v>873</v>
      </c>
      <c r="M103" s="241" t="s">
        <v>852</v>
      </c>
      <c r="N103" s="241" t="s">
        <v>698</v>
      </c>
      <c r="O103" s="243">
        <v>1</v>
      </c>
      <c r="P103" s="241" t="s">
        <v>10793</v>
      </c>
    </row>
    <row r="104" spans="1:16" x14ac:dyDescent="0.25">
      <c r="A104" s="243">
        <v>181931945</v>
      </c>
      <c r="B104" s="243">
        <v>619500</v>
      </c>
      <c r="C104" s="241" t="s">
        <v>856</v>
      </c>
      <c r="D104" s="241" t="s">
        <v>874</v>
      </c>
      <c r="E104" s="243">
        <v>4</v>
      </c>
      <c r="F104" s="243">
        <v>6</v>
      </c>
      <c r="G104" s="243">
        <v>1</v>
      </c>
      <c r="H104" s="243">
        <v>0</v>
      </c>
      <c r="I104" s="243">
        <v>12</v>
      </c>
      <c r="J104" s="243">
        <v>0</v>
      </c>
      <c r="K104" s="244">
        <v>1</v>
      </c>
      <c r="L104" s="241" t="s">
        <v>875</v>
      </c>
      <c r="M104" s="241" t="s">
        <v>850</v>
      </c>
      <c r="N104" s="241" t="s">
        <v>850</v>
      </c>
      <c r="O104" s="243">
        <v>500</v>
      </c>
      <c r="P104" s="241" t="s">
        <v>10793</v>
      </c>
    </row>
    <row r="105" spans="1:16" x14ac:dyDescent="0.25">
      <c r="A105" s="243">
        <v>181931944</v>
      </c>
      <c r="B105" s="243">
        <v>619400</v>
      </c>
      <c r="C105" s="241" t="s">
        <v>856</v>
      </c>
      <c r="D105" s="241" t="s">
        <v>876</v>
      </c>
      <c r="E105" s="243">
        <v>18</v>
      </c>
      <c r="F105" s="243">
        <v>36</v>
      </c>
      <c r="G105" s="243">
        <v>0</v>
      </c>
      <c r="H105" s="243">
        <v>0</v>
      </c>
      <c r="I105" s="243">
        <v>36</v>
      </c>
      <c r="J105" s="243">
        <v>0</v>
      </c>
      <c r="K105" s="244">
        <v>0</v>
      </c>
      <c r="L105" s="241" t="s">
        <v>877</v>
      </c>
      <c r="M105" s="241" t="s">
        <v>850</v>
      </c>
      <c r="N105" s="241" t="s">
        <v>850</v>
      </c>
      <c r="O105" s="243">
        <v>500</v>
      </c>
      <c r="P105" s="241" t="s">
        <v>10793</v>
      </c>
    </row>
    <row r="106" spans="1:16" x14ac:dyDescent="0.25">
      <c r="A106" s="243">
        <v>181931943</v>
      </c>
      <c r="B106" s="243">
        <v>619300</v>
      </c>
      <c r="C106" s="241" t="s">
        <v>856</v>
      </c>
      <c r="D106" s="241" t="s">
        <v>878</v>
      </c>
      <c r="E106" s="243">
        <v>4</v>
      </c>
      <c r="F106" s="243">
        <v>6</v>
      </c>
      <c r="G106" s="243">
        <v>0</v>
      </c>
      <c r="H106" s="243">
        <v>0</v>
      </c>
      <c r="I106" s="243">
        <v>6</v>
      </c>
      <c r="J106" s="243">
        <v>0</v>
      </c>
      <c r="K106" s="244">
        <v>0</v>
      </c>
      <c r="L106" s="241" t="s">
        <v>879</v>
      </c>
      <c r="M106" s="241" t="s">
        <v>850</v>
      </c>
      <c r="N106" s="241" t="s">
        <v>850</v>
      </c>
      <c r="O106" s="243">
        <v>500</v>
      </c>
      <c r="P106" s="241" t="s">
        <v>10793</v>
      </c>
    </row>
    <row r="107" spans="1:16" x14ac:dyDescent="0.25">
      <c r="A107" s="243">
        <v>181931946</v>
      </c>
      <c r="B107" s="243">
        <v>619600</v>
      </c>
      <c r="C107" s="241" t="s">
        <v>856</v>
      </c>
      <c r="D107" s="241" t="s">
        <v>880</v>
      </c>
      <c r="E107" s="243">
        <v>4</v>
      </c>
      <c r="F107" s="243">
        <v>6</v>
      </c>
      <c r="G107" s="243">
        <v>0</v>
      </c>
      <c r="H107" s="243">
        <v>0</v>
      </c>
      <c r="I107" s="243">
        <v>6</v>
      </c>
      <c r="J107" s="243">
        <v>0</v>
      </c>
      <c r="K107" s="244">
        <v>0</v>
      </c>
      <c r="L107" s="241" t="s">
        <v>881</v>
      </c>
      <c r="M107" s="241" t="s">
        <v>850</v>
      </c>
      <c r="N107" s="241" t="s">
        <v>850</v>
      </c>
      <c r="O107" s="243">
        <v>500</v>
      </c>
      <c r="P107" s="241" t="s">
        <v>10793</v>
      </c>
    </row>
    <row r="108" spans="1:16" x14ac:dyDescent="0.25">
      <c r="A108" s="243">
        <v>180012319</v>
      </c>
      <c r="B108" s="243">
        <v>2948</v>
      </c>
      <c r="C108" s="241" t="s">
        <v>777</v>
      </c>
      <c r="D108" s="241" t="s">
        <v>882</v>
      </c>
      <c r="E108" s="243">
        <v>3</v>
      </c>
      <c r="F108" s="243">
        <v>5</v>
      </c>
      <c r="G108" s="243">
        <v>6</v>
      </c>
      <c r="H108" s="243">
        <v>0</v>
      </c>
      <c r="I108" s="243">
        <v>0</v>
      </c>
      <c r="J108" s="243">
        <v>0</v>
      </c>
      <c r="K108" s="244">
        <v>6</v>
      </c>
      <c r="L108" s="241" t="s">
        <v>883</v>
      </c>
      <c r="M108" s="241" t="s">
        <v>884</v>
      </c>
      <c r="N108" s="241" t="s">
        <v>702</v>
      </c>
      <c r="O108" s="243">
        <v>100</v>
      </c>
      <c r="P108" s="241" t="s">
        <v>10793</v>
      </c>
    </row>
    <row r="109" spans="1:16" x14ac:dyDescent="0.25">
      <c r="A109" s="243">
        <v>180012439</v>
      </c>
      <c r="B109" s="243">
        <v>3535</v>
      </c>
      <c r="C109" s="241" t="s">
        <v>777</v>
      </c>
      <c r="D109" s="241" t="s">
        <v>885</v>
      </c>
      <c r="E109" s="243">
        <v>12</v>
      </c>
      <c r="F109" s="243">
        <v>18</v>
      </c>
      <c r="G109" s="243">
        <v>13</v>
      </c>
      <c r="H109" s="243">
        <v>0</v>
      </c>
      <c r="I109" s="243">
        <v>5</v>
      </c>
      <c r="J109" s="243">
        <v>0</v>
      </c>
      <c r="K109" s="244">
        <v>13</v>
      </c>
      <c r="L109" s="241" t="s">
        <v>886</v>
      </c>
      <c r="M109" s="241" t="s">
        <v>884</v>
      </c>
      <c r="N109" s="241" t="s">
        <v>702</v>
      </c>
      <c r="O109" s="243">
        <v>100</v>
      </c>
      <c r="P109" s="241" t="s">
        <v>10793</v>
      </c>
    </row>
    <row r="110" spans="1:16" x14ac:dyDescent="0.25">
      <c r="A110" s="243">
        <v>180012324</v>
      </c>
      <c r="B110" s="243">
        <v>2947</v>
      </c>
      <c r="C110" s="241" t="s">
        <v>777</v>
      </c>
      <c r="D110" s="241" t="s">
        <v>887</v>
      </c>
      <c r="E110" s="243">
        <v>1</v>
      </c>
      <c r="F110" s="243">
        <v>2</v>
      </c>
      <c r="G110" s="243">
        <v>3</v>
      </c>
      <c r="H110" s="243">
        <v>0</v>
      </c>
      <c r="I110" s="243">
        <v>0</v>
      </c>
      <c r="J110" s="243">
        <v>0</v>
      </c>
      <c r="K110" s="244">
        <v>3</v>
      </c>
      <c r="L110" s="241" t="s">
        <v>888</v>
      </c>
      <c r="M110" s="241" t="s">
        <v>884</v>
      </c>
      <c r="N110" s="241" t="s">
        <v>702</v>
      </c>
      <c r="O110" s="243">
        <v>100</v>
      </c>
      <c r="P110" s="241" t="s">
        <v>10793</v>
      </c>
    </row>
    <row r="111" spans="1:16" x14ac:dyDescent="0.25">
      <c r="A111" s="243">
        <v>180012419</v>
      </c>
      <c r="B111" s="243">
        <v>6214</v>
      </c>
      <c r="C111" s="241" t="s">
        <v>777</v>
      </c>
      <c r="D111" s="241" t="s">
        <v>889</v>
      </c>
      <c r="E111" s="243">
        <v>1</v>
      </c>
      <c r="F111" s="243">
        <v>1</v>
      </c>
      <c r="G111" s="243">
        <v>2</v>
      </c>
      <c r="H111" s="243">
        <v>0</v>
      </c>
      <c r="I111" s="243">
        <v>0</v>
      </c>
      <c r="J111" s="243">
        <v>0</v>
      </c>
      <c r="K111" s="244">
        <v>2</v>
      </c>
      <c r="L111" s="241" t="s">
        <v>890</v>
      </c>
      <c r="M111" s="241" t="s">
        <v>884</v>
      </c>
      <c r="N111" s="241" t="s">
        <v>713</v>
      </c>
      <c r="O111" s="243">
        <v>100</v>
      </c>
      <c r="P111" s="241" t="s">
        <v>10793</v>
      </c>
    </row>
    <row r="112" spans="1:16" x14ac:dyDescent="0.25">
      <c r="A112" s="243">
        <v>180012426</v>
      </c>
      <c r="B112" s="243">
        <v>6215</v>
      </c>
      <c r="C112" s="241" t="s">
        <v>777</v>
      </c>
      <c r="D112" s="241" t="s">
        <v>891</v>
      </c>
      <c r="E112" s="243">
        <v>1</v>
      </c>
      <c r="F112" s="243">
        <v>2</v>
      </c>
      <c r="G112" s="243">
        <v>0</v>
      </c>
      <c r="H112" s="243">
        <v>0</v>
      </c>
      <c r="I112" s="243">
        <v>2</v>
      </c>
      <c r="J112" s="243">
        <v>0</v>
      </c>
      <c r="K112" s="244">
        <v>0</v>
      </c>
      <c r="L112" s="241" t="s">
        <v>892</v>
      </c>
      <c r="M112" s="241" t="s">
        <v>884</v>
      </c>
      <c r="N112" s="241" t="s">
        <v>713</v>
      </c>
      <c r="O112" s="243">
        <v>100</v>
      </c>
      <c r="P112" s="241" t="s">
        <v>10793</v>
      </c>
    </row>
    <row r="113" spans="1:16" x14ac:dyDescent="0.25">
      <c r="A113" s="243">
        <v>180012404</v>
      </c>
      <c r="B113" s="243">
        <v>5367</v>
      </c>
      <c r="C113" s="241" t="s">
        <v>777</v>
      </c>
      <c r="D113" s="241" t="s">
        <v>893</v>
      </c>
      <c r="E113" s="243">
        <v>1</v>
      </c>
      <c r="F113" s="243">
        <v>2</v>
      </c>
      <c r="G113" s="243">
        <v>2</v>
      </c>
      <c r="H113" s="243">
        <v>0</v>
      </c>
      <c r="I113" s="243">
        <v>0</v>
      </c>
      <c r="J113" s="243">
        <v>0</v>
      </c>
      <c r="K113" s="244">
        <v>2</v>
      </c>
      <c r="L113" s="241" t="s">
        <v>894</v>
      </c>
      <c r="M113" s="241" t="s">
        <v>884</v>
      </c>
      <c r="N113" s="241" t="s">
        <v>702</v>
      </c>
      <c r="O113" s="243">
        <v>200</v>
      </c>
      <c r="P113" s="241" t="s">
        <v>10793</v>
      </c>
    </row>
    <row r="114" spans="1:16" x14ac:dyDescent="0.25">
      <c r="A114" s="243">
        <v>180012404</v>
      </c>
      <c r="B114" s="241" t="s">
        <v>10798</v>
      </c>
      <c r="C114" s="241" t="s">
        <v>777</v>
      </c>
      <c r="D114" s="241" t="s">
        <v>895</v>
      </c>
      <c r="E114" s="243">
        <v>130</v>
      </c>
      <c r="F114" s="243">
        <v>200</v>
      </c>
      <c r="G114" s="243">
        <v>198</v>
      </c>
      <c r="H114" s="243">
        <v>0</v>
      </c>
      <c r="I114" s="243">
        <v>0</v>
      </c>
      <c r="J114" s="243">
        <v>0</v>
      </c>
      <c r="K114" s="244">
        <v>198</v>
      </c>
      <c r="L114" s="241" t="s">
        <v>894</v>
      </c>
      <c r="M114" s="241" t="s">
        <v>697</v>
      </c>
      <c r="N114" s="241" t="s">
        <v>698</v>
      </c>
      <c r="O114" s="243">
        <v>1</v>
      </c>
      <c r="P114" s="241" t="s">
        <v>10793</v>
      </c>
    </row>
    <row r="115" spans="1:16" x14ac:dyDescent="0.25">
      <c r="A115" s="243">
        <v>180012390</v>
      </c>
      <c r="B115" s="243">
        <v>3536</v>
      </c>
      <c r="C115" s="241" t="s">
        <v>777</v>
      </c>
      <c r="D115" s="241" t="s">
        <v>896</v>
      </c>
      <c r="E115" s="243">
        <v>6</v>
      </c>
      <c r="F115" s="243">
        <v>9</v>
      </c>
      <c r="G115" s="243">
        <v>0</v>
      </c>
      <c r="H115" s="243">
        <v>0</v>
      </c>
      <c r="I115" s="243">
        <v>9</v>
      </c>
      <c r="J115" s="243">
        <v>0</v>
      </c>
      <c r="K115" s="244">
        <v>0</v>
      </c>
      <c r="L115" s="241" t="s">
        <v>897</v>
      </c>
      <c r="M115" s="241" t="s">
        <v>884</v>
      </c>
      <c r="N115" s="241" t="s">
        <v>702</v>
      </c>
      <c r="O115" s="243">
        <v>100</v>
      </c>
      <c r="P115" s="241" t="s">
        <v>10793</v>
      </c>
    </row>
    <row r="116" spans="1:16" x14ac:dyDescent="0.25">
      <c r="A116" s="243">
        <v>189701752</v>
      </c>
      <c r="B116" s="243">
        <v>2079</v>
      </c>
      <c r="C116" s="241" t="s">
        <v>898</v>
      </c>
      <c r="D116" s="241" t="s">
        <v>899</v>
      </c>
      <c r="E116" s="243">
        <v>40</v>
      </c>
      <c r="F116" s="243">
        <v>60</v>
      </c>
      <c r="G116" s="243">
        <v>130</v>
      </c>
      <c r="H116" s="243">
        <v>0</v>
      </c>
      <c r="I116" s="243">
        <v>0</v>
      </c>
      <c r="J116" s="243">
        <v>0</v>
      </c>
      <c r="K116" s="244">
        <v>130</v>
      </c>
      <c r="L116" s="241" t="s">
        <v>900</v>
      </c>
      <c r="M116" s="241" t="s">
        <v>901</v>
      </c>
      <c r="N116" s="241" t="s">
        <v>702</v>
      </c>
      <c r="O116" s="243">
        <v>1</v>
      </c>
      <c r="P116" s="241" t="s">
        <v>10793</v>
      </c>
    </row>
    <row r="117" spans="1:16" x14ac:dyDescent="0.25">
      <c r="A117" s="243">
        <v>189701753</v>
      </c>
      <c r="B117" s="243">
        <v>2080</v>
      </c>
      <c r="C117" s="241" t="s">
        <v>898</v>
      </c>
      <c r="D117" s="241" t="s">
        <v>902</v>
      </c>
      <c r="E117" s="243">
        <v>60</v>
      </c>
      <c r="F117" s="243">
        <v>80</v>
      </c>
      <c r="G117" s="243">
        <v>96</v>
      </c>
      <c r="H117" s="243">
        <v>0</v>
      </c>
      <c r="I117" s="243">
        <v>108</v>
      </c>
      <c r="J117" s="243">
        <v>0</v>
      </c>
      <c r="K117" s="244">
        <v>96</v>
      </c>
      <c r="L117" s="241" t="s">
        <v>903</v>
      </c>
      <c r="M117" s="241" t="s">
        <v>901</v>
      </c>
      <c r="N117" s="241" t="s">
        <v>702</v>
      </c>
      <c r="O117" s="243">
        <v>1</v>
      </c>
      <c r="P117" s="241" t="s">
        <v>10793</v>
      </c>
    </row>
    <row r="118" spans="1:16" x14ac:dyDescent="0.25">
      <c r="A118" s="243">
        <v>189705243</v>
      </c>
      <c r="B118" s="243">
        <v>2081</v>
      </c>
      <c r="C118" s="241" t="s">
        <v>898</v>
      </c>
      <c r="D118" s="241" t="s">
        <v>904</v>
      </c>
      <c r="E118" s="243">
        <v>24</v>
      </c>
      <c r="F118" s="243">
        <v>36</v>
      </c>
      <c r="G118" s="243">
        <v>0</v>
      </c>
      <c r="H118" s="243">
        <v>0</v>
      </c>
      <c r="I118" s="243">
        <v>60</v>
      </c>
      <c r="J118" s="243">
        <v>0</v>
      </c>
      <c r="K118" s="244">
        <v>0</v>
      </c>
      <c r="L118" s="241" t="s">
        <v>905</v>
      </c>
      <c r="M118" s="241" t="s">
        <v>901</v>
      </c>
      <c r="N118" s="241" t="s">
        <v>702</v>
      </c>
      <c r="O118" s="243">
        <v>1</v>
      </c>
      <c r="P118" s="241" t="s">
        <v>10793</v>
      </c>
    </row>
    <row r="119" spans="1:16" x14ac:dyDescent="0.25">
      <c r="A119" s="243">
        <v>189701750</v>
      </c>
      <c r="B119" s="243">
        <v>2077</v>
      </c>
      <c r="C119" s="241" t="s">
        <v>898</v>
      </c>
      <c r="D119" s="241" t="s">
        <v>906</v>
      </c>
      <c r="E119" s="243">
        <v>12</v>
      </c>
      <c r="F119" s="243">
        <v>24</v>
      </c>
      <c r="G119" s="243">
        <v>276</v>
      </c>
      <c r="H119" s="243">
        <v>0</v>
      </c>
      <c r="I119" s="243">
        <v>0</v>
      </c>
      <c r="J119" s="243">
        <v>0</v>
      </c>
      <c r="K119" s="244">
        <v>276</v>
      </c>
      <c r="L119" s="241" t="s">
        <v>907</v>
      </c>
      <c r="M119" s="241" t="s">
        <v>901</v>
      </c>
      <c r="N119" s="241" t="s">
        <v>702</v>
      </c>
      <c r="O119" s="243">
        <v>1</v>
      </c>
      <c r="P119" s="241" t="s">
        <v>10793</v>
      </c>
    </row>
    <row r="120" spans="1:16" x14ac:dyDescent="0.25">
      <c r="A120" s="243">
        <v>189701751</v>
      </c>
      <c r="B120" s="243">
        <v>2078</v>
      </c>
      <c r="C120" s="241" t="s">
        <v>898</v>
      </c>
      <c r="D120" s="241" t="s">
        <v>908</v>
      </c>
      <c r="E120" s="243">
        <v>16</v>
      </c>
      <c r="F120" s="243">
        <v>24</v>
      </c>
      <c r="G120" s="243">
        <v>556</v>
      </c>
      <c r="H120" s="243">
        <v>0</v>
      </c>
      <c r="I120" s="243">
        <v>0</v>
      </c>
      <c r="J120" s="243">
        <v>0</v>
      </c>
      <c r="K120" s="244">
        <v>556</v>
      </c>
      <c r="L120" s="241" t="s">
        <v>909</v>
      </c>
      <c r="M120" s="241" t="s">
        <v>901</v>
      </c>
      <c r="N120" s="241" t="s">
        <v>702</v>
      </c>
      <c r="O120" s="243">
        <v>1</v>
      </c>
      <c r="P120" s="241" t="s">
        <v>10793</v>
      </c>
    </row>
    <row r="121" spans="1:16" x14ac:dyDescent="0.25">
      <c r="A121" s="243">
        <v>189712053</v>
      </c>
      <c r="B121" s="243">
        <v>2082</v>
      </c>
      <c r="C121" s="241" t="s">
        <v>898</v>
      </c>
      <c r="D121" s="241" t="s">
        <v>910</v>
      </c>
      <c r="E121" s="243">
        <v>5</v>
      </c>
      <c r="F121" s="243">
        <v>7</v>
      </c>
      <c r="G121" s="243">
        <v>0</v>
      </c>
      <c r="H121" s="243">
        <v>0</v>
      </c>
      <c r="I121" s="243">
        <v>0</v>
      </c>
      <c r="J121" s="243">
        <v>0</v>
      </c>
      <c r="K121" s="244">
        <v>0</v>
      </c>
      <c r="L121" s="241" t="s">
        <v>911</v>
      </c>
      <c r="M121" s="241" t="s">
        <v>912</v>
      </c>
      <c r="N121" s="241" t="s">
        <v>702</v>
      </c>
      <c r="O121" s="243">
        <v>50</v>
      </c>
      <c r="P121" s="241" t="s">
        <v>10793</v>
      </c>
    </row>
    <row r="122" spans="1:16" x14ac:dyDescent="0.25">
      <c r="A122" s="243">
        <v>189712054</v>
      </c>
      <c r="B122" s="243">
        <v>2083</v>
      </c>
      <c r="C122" s="241" t="s">
        <v>898</v>
      </c>
      <c r="D122" s="241" t="s">
        <v>913</v>
      </c>
      <c r="E122" s="243">
        <v>8</v>
      </c>
      <c r="F122" s="243">
        <v>12</v>
      </c>
      <c r="G122" s="243">
        <v>0</v>
      </c>
      <c r="H122" s="243">
        <v>0</v>
      </c>
      <c r="I122" s="243">
        <v>0</v>
      </c>
      <c r="J122" s="243">
        <v>0</v>
      </c>
      <c r="K122" s="244">
        <v>0</v>
      </c>
      <c r="L122" s="241" t="s">
        <v>914</v>
      </c>
      <c r="M122" s="241" t="s">
        <v>912</v>
      </c>
      <c r="N122" s="241" t="s">
        <v>702</v>
      </c>
      <c r="O122" s="243">
        <v>50</v>
      </c>
      <c r="P122" s="241" t="s">
        <v>10793</v>
      </c>
    </row>
    <row r="123" spans="1:16" x14ac:dyDescent="0.25">
      <c r="A123" s="243">
        <v>189712052</v>
      </c>
      <c r="B123" s="243">
        <v>3020</v>
      </c>
      <c r="C123" s="241" t="s">
        <v>898</v>
      </c>
      <c r="D123" s="241" t="s">
        <v>915</v>
      </c>
      <c r="E123" s="243">
        <v>3</v>
      </c>
      <c r="F123" s="243">
        <v>5</v>
      </c>
      <c r="G123" s="243">
        <v>19</v>
      </c>
      <c r="H123" s="243">
        <v>0</v>
      </c>
      <c r="I123" s="243">
        <v>0</v>
      </c>
      <c r="J123" s="243">
        <v>0</v>
      </c>
      <c r="K123" s="244">
        <v>19</v>
      </c>
      <c r="L123" s="241" t="s">
        <v>916</v>
      </c>
      <c r="M123" s="241" t="s">
        <v>912</v>
      </c>
      <c r="N123" s="241" t="s">
        <v>702</v>
      </c>
      <c r="O123" s="243">
        <v>50</v>
      </c>
      <c r="P123" s="241" t="s">
        <v>10793</v>
      </c>
    </row>
    <row r="124" spans="1:16" x14ac:dyDescent="0.25">
      <c r="A124" s="243">
        <v>180057299</v>
      </c>
      <c r="B124" s="243">
        <v>3626</v>
      </c>
      <c r="C124" s="241" t="s">
        <v>898</v>
      </c>
      <c r="D124" s="241" t="s">
        <v>917</v>
      </c>
      <c r="E124" s="243">
        <v>119</v>
      </c>
      <c r="F124" s="243">
        <v>178</v>
      </c>
      <c r="G124" s="243">
        <v>0</v>
      </c>
      <c r="H124" s="243">
        <v>0</v>
      </c>
      <c r="I124" s="243">
        <v>180</v>
      </c>
      <c r="J124" s="243">
        <v>0</v>
      </c>
      <c r="K124" s="244">
        <v>0</v>
      </c>
      <c r="L124" s="241" t="s">
        <v>918</v>
      </c>
      <c r="M124" s="241" t="s">
        <v>901</v>
      </c>
      <c r="N124" s="241" t="s">
        <v>697</v>
      </c>
      <c r="O124" s="243">
        <v>1</v>
      </c>
      <c r="P124" s="241" t="s">
        <v>10793</v>
      </c>
    </row>
    <row r="125" spans="1:16" x14ac:dyDescent="0.25">
      <c r="A125" s="243">
        <v>180057261</v>
      </c>
      <c r="B125" s="243">
        <v>3625</v>
      </c>
      <c r="C125" s="241" t="s">
        <v>898</v>
      </c>
      <c r="D125" s="241" t="s">
        <v>919</v>
      </c>
      <c r="E125" s="243">
        <v>144</v>
      </c>
      <c r="F125" s="243">
        <v>216</v>
      </c>
      <c r="G125" s="243">
        <v>1709</v>
      </c>
      <c r="H125" s="243">
        <v>0</v>
      </c>
      <c r="I125" s="243">
        <v>0</v>
      </c>
      <c r="J125" s="243">
        <v>0</v>
      </c>
      <c r="K125" s="244">
        <v>1709</v>
      </c>
      <c r="L125" s="241" t="s">
        <v>920</v>
      </c>
      <c r="M125" s="241" t="s">
        <v>901</v>
      </c>
      <c r="N125" s="241" t="s">
        <v>697</v>
      </c>
      <c r="O125" s="243">
        <v>1</v>
      </c>
      <c r="P125" s="241" t="s">
        <v>10793</v>
      </c>
    </row>
    <row r="126" spans="1:16" x14ac:dyDescent="0.25">
      <c r="A126" s="243">
        <v>181932776</v>
      </c>
      <c r="B126" s="243">
        <v>2071</v>
      </c>
      <c r="C126" s="241" t="s">
        <v>898</v>
      </c>
      <c r="D126" s="241" t="s">
        <v>921</v>
      </c>
      <c r="E126" s="243">
        <v>297</v>
      </c>
      <c r="F126" s="243">
        <v>446</v>
      </c>
      <c r="G126" s="243">
        <v>4402</v>
      </c>
      <c r="H126" s="243">
        <v>70</v>
      </c>
      <c r="I126" s="243">
        <v>0</v>
      </c>
      <c r="J126" s="243">
        <v>0</v>
      </c>
      <c r="K126" s="244">
        <v>4332</v>
      </c>
      <c r="L126" s="241" t="s">
        <v>922</v>
      </c>
      <c r="M126" s="241" t="s">
        <v>901</v>
      </c>
      <c r="N126" s="241" t="s">
        <v>697</v>
      </c>
      <c r="O126" s="243">
        <v>1</v>
      </c>
      <c r="P126" s="241" t="s">
        <v>10793</v>
      </c>
    </row>
    <row r="127" spans="1:16" x14ac:dyDescent="0.25">
      <c r="A127" s="243">
        <v>181932777</v>
      </c>
      <c r="B127" s="243">
        <v>2072</v>
      </c>
      <c r="C127" s="241" t="s">
        <v>898</v>
      </c>
      <c r="D127" s="241" t="s">
        <v>923</v>
      </c>
      <c r="E127" s="243">
        <v>77</v>
      </c>
      <c r="F127" s="243">
        <v>115</v>
      </c>
      <c r="G127" s="243">
        <v>0</v>
      </c>
      <c r="H127" s="243">
        <v>0</v>
      </c>
      <c r="I127" s="243">
        <v>120</v>
      </c>
      <c r="J127" s="243">
        <v>0</v>
      </c>
      <c r="K127" s="244">
        <v>0</v>
      </c>
      <c r="L127" s="241" t="s">
        <v>924</v>
      </c>
      <c r="M127" s="241" t="s">
        <v>901</v>
      </c>
      <c r="N127" s="241" t="s">
        <v>697</v>
      </c>
      <c r="O127" s="243">
        <v>1</v>
      </c>
      <c r="P127" s="241" t="s">
        <v>10793</v>
      </c>
    </row>
    <row r="128" spans="1:16" x14ac:dyDescent="0.25">
      <c r="A128" s="243">
        <v>181932774</v>
      </c>
      <c r="B128" s="243">
        <v>2069</v>
      </c>
      <c r="C128" s="241" t="s">
        <v>898</v>
      </c>
      <c r="D128" s="241" t="s">
        <v>925</v>
      </c>
      <c r="E128" s="243">
        <v>225</v>
      </c>
      <c r="F128" s="243">
        <v>337</v>
      </c>
      <c r="G128" s="243">
        <v>1880</v>
      </c>
      <c r="H128" s="243">
        <v>15</v>
      </c>
      <c r="I128" s="243">
        <v>0</v>
      </c>
      <c r="J128" s="243">
        <v>0</v>
      </c>
      <c r="K128" s="244">
        <v>1865</v>
      </c>
      <c r="L128" s="241" t="s">
        <v>926</v>
      </c>
      <c r="M128" s="241" t="s">
        <v>901</v>
      </c>
      <c r="N128" s="241" t="s">
        <v>697</v>
      </c>
      <c r="O128" s="243">
        <v>1</v>
      </c>
      <c r="P128" s="241" t="s">
        <v>10793</v>
      </c>
    </row>
    <row r="129" spans="1:16" x14ac:dyDescent="0.25">
      <c r="A129" s="243">
        <v>189701758</v>
      </c>
      <c r="B129" s="243">
        <v>2084</v>
      </c>
      <c r="C129" s="241" t="s">
        <v>898</v>
      </c>
      <c r="D129" s="241" t="s">
        <v>927</v>
      </c>
      <c r="E129" s="243">
        <v>24</v>
      </c>
      <c r="F129" s="243">
        <v>36</v>
      </c>
      <c r="G129" s="243">
        <v>0</v>
      </c>
      <c r="H129" s="243">
        <v>0</v>
      </c>
      <c r="I129" s="243">
        <v>36</v>
      </c>
      <c r="J129" s="243">
        <v>0</v>
      </c>
      <c r="K129" s="244">
        <v>0</v>
      </c>
      <c r="L129" s="241" t="s">
        <v>928</v>
      </c>
      <c r="M129" s="241" t="s">
        <v>901</v>
      </c>
      <c r="N129" s="241" t="s">
        <v>697</v>
      </c>
      <c r="O129" s="243">
        <v>1</v>
      </c>
      <c r="P129" s="241" t="s">
        <v>10793</v>
      </c>
    </row>
    <row r="130" spans="1:16" x14ac:dyDescent="0.25">
      <c r="A130" s="243">
        <v>180173380</v>
      </c>
      <c r="B130" s="243">
        <v>704</v>
      </c>
      <c r="C130" s="241" t="s">
        <v>898</v>
      </c>
      <c r="D130" s="241" t="s">
        <v>929</v>
      </c>
      <c r="E130" s="243">
        <v>18</v>
      </c>
      <c r="F130" s="243">
        <v>27</v>
      </c>
      <c r="G130" s="243">
        <v>0</v>
      </c>
      <c r="H130" s="243">
        <v>0</v>
      </c>
      <c r="I130" s="243">
        <v>48</v>
      </c>
      <c r="J130" s="243">
        <v>0</v>
      </c>
      <c r="K130" s="244">
        <v>0</v>
      </c>
      <c r="L130" s="241" t="s">
        <v>930</v>
      </c>
      <c r="M130" s="241" t="s">
        <v>901</v>
      </c>
      <c r="N130" s="241" t="s">
        <v>697</v>
      </c>
      <c r="O130" s="243">
        <v>1</v>
      </c>
      <c r="P130" s="241" t="s">
        <v>10793</v>
      </c>
    </row>
    <row r="131" spans="1:16" x14ac:dyDescent="0.25">
      <c r="A131" s="243">
        <v>189701760</v>
      </c>
      <c r="B131" s="243">
        <v>2086</v>
      </c>
      <c r="C131" s="241" t="s">
        <v>898</v>
      </c>
      <c r="D131" s="241" t="s">
        <v>931</v>
      </c>
      <c r="E131" s="243">
        <v>18</v>
      </c>
      <c r="F131" s="243">
        <v>24</v>
      </c>
      <c r="G131" s="243">
        <v>0</v>
      </c>
      <c r="H131" s="243">
        <v>0</v>
      </c>
      <c r="I131" s="243">
        <v>24</v>
      </c>
      <c r="J131" s="243">
        <v>0</v>
      </c>
      <c r="K131" s="244">
        <v>0</v>
      </c>
      <c r="L131" s="241" t="s">
        <v>932</v>
      </c>
      <c r="M131" s="241" t="s">
        <v>901</v>
      </c>
      <c r="N131" s="241" t="s">
        <v>697</v>
      </c>
      <c r="O131" s="243">
        <v>1</v>
      </c>
      <c r="P131" s="241" t="s">
        <v>10793</v>
      </c>
    </row>
    <row r="132" spans="1:16" x14ac:dyDescent="0.25">
      <c r="A132" s="243">
        <v>180174037</v>
      </c>
      <c r="B132" s="243">
        <v>6208</v>
      </c>
      <c r="C132" s="241" t="s">
        <v>898</v>
      </c>
      <c r="D132" s="241" t="s">
        <v>933</v>
      </c>
      <c r="E132" s="243">
        <v>275</v>
      </c>
      <c r="F132" s="243">
        <v>413</v>
      </c>
      <c r="G132" s="243">
        <v>190</v>
      </c>
      <c r="H132" s="243">
        <v>3</v>
      </c>
      <c r="I132" s="243">
        <v>228</v>
      </c>
      <c r="J132" s="243">
        <v>0</v>
      </c>
      <c r="K132" s="244">
        <v>187</v>
      </c>
      <c r="L132" s="241" t="s">
        <v>922</v>
      </c>
      <c r="M132" s="241" t="s">
        <v>934</v>
      </c>
      <c r="N132" s="241" t="s">
        <v>698</v>
      </c>
      <c r="O132" s="243">
        <v>1</v>
      </c>
      <c r="P132" s="241" t="s">
        <v>10793</v>
      </c>
    </row>
    <row r="133" spans="1:16" x14ac:dyDescent="0.25">
      <c r="A133" s="243">
        <v>180174038</v>
      </c>
      <c r="B133" s="243">
        <v>6209</v>
      </c>
      <c r="C133" s="241" t="s">
        <v>898</v>
      </c>
      <c r="D133" s="241" t="s">
        <v>935</v>
      </c>
      <c r="E133" s="243">
        <v>167</v>
      </c>
      <c r="F133" s="243">
        <v>250</v>
      </c>
      <c r="G133" s="243">
        <v>148</v>
      </c>
      <c r="H133" s="243">
        <v>3</v>
      </c>
      <c r="I133" s="243">
        <v>48</v>
      </c>
      <c r="J133" s="243">
        <v>0</v>
      </c>
      <c r="K133" s="244">
        <v>145</v>
      </c>
      <c r="L133" s="241" t="s">
        <v>924</v>
      </c>
      <c r="M133" s="241" t="s">
        <v>934</v>
      </c>
      <c r="N133" s="241" t="s">
        <v>698</v>
      </c>
      <c r="O133" s="243">
        <v>1</v>
      </c>
      <c r="P133" s="241" t="s">
        <v>10793</v>
      </c>
    </row>
    <row r="134" spans="1:16" x14ac:dyDescent="0.25">
      <c r="A134" s="243">
        <v>180174140</v>
      </c>
      <c r="B134" s="243">
        <v>6210</v>
      </c>
      <c r="C134" s="241" t="s">
        <v>898</v>
      </c>
      <c r="D134" s="241" t="s">
        <v>936</v>
      </c>
      <c r="E134" s="243">
        <v>160</v>
      </c>
      <c r="F134" s="243">
        <v>240</v>
      </c>
      <c r="G134" s="243">
        <v>194</v>
      </c>
      <c r="H134" s="243">
        <v>0</v>
      </c>
      <c r="I134" s="243">
        <v>48</v>
      </c>
      <c r="J134" s="243">
        <v>0</v>
      </c>
      <c r="K134" s="244">
        <v>194</v>
      </c>
      <c r="L134" s="241" t="s">
        <v>926</v>
      </c>
      <c r="M134" s="241" t="s">
        <v>934</v>
      </c>
      <c r="N134" s="241" t="s">
        <v>698</v>
      </c>
      <c r="O134" s="243">
        <v>1</v>
      </c>
      <c r="P134" s="241" t="s">
        <v>10793</v>
      </c>
    </row>
    <row r="135" spans="1:16" x14ac:dyDescent="0.25">
      <c r="A135" s="243">
        <v>180174034</v>
      </c>
      <c r="B135" s="243">
        <v>6211</v>
      </c>
      <c r="C135" s="241" t="s">
        <v>898</v>
      </c>
      <c r="D135" s="241" t="s">
        <v>937</v>
      </c>
      <c r="E135" s="243">
        <v>120</v>
      </c>
      <c r="F135" s="243">
        <v>180</v>
      </c>
      <c r="G135" s="243">
        <v>129</v>
      </c>
      <c r="H135" s="243">
        <v>2</v>
      </c>
      <c r="I135" s="243">
        <v>24</v>
      </c>
      <c r="J135" s="243">
        <v>0</v>
      </c>
      <c r="K135" s="244">
        <v>127</v>
      </c>
      <c r="L135" s="241" t="s">
        <v>938</v>
      </c>
      <c r="M135" s="241" t="s">
        <v>934</v>
      </c>
      <c r="N135" s="241" t="s">
        <v>698</v>
      </c>
      <c r="O135" s="243">
        <v>1</v>
      </c>
      <c r="P135" s="241" t="s">
        <v>10793</v>
      </c>
    </row>
    <row r="136" spans="1:16" x14ac:dyDescent="0.25">
      <c r="A136" s="243">
        <v>180173362</v>
      </c>
      <c r="B136" s="243">
        <v>6255</v>
      </c>
      <c r="C136" s="241" t="s">
        <v>898</v>
      </c>
      <c r="D136" s="241" t="s">
        <v>939</v>
      </c>
      <c r="E136" s="243">
        <v>12</v>
      </c>
      <c r="F136" s="243">
        <v>18</v>
      </c>
      <c r="G136" s="243">
        <v>0</v>
      </c>
      <c r="H136" s="243">
        <v>0</v>
      </c>
      <c r="I136" s="243">
        <v>20</v>
      </c>
      <c r="J136" s="243">
        <v>0</v>
      </c>
      <c r="K136" s="244">
        <v>0</v>
      </c>
      <c r="L136" s="241" t="s">
        <v>940</v>
      </c>
      <c r="M136" s="241" t="s">
        <v>934</v>
      </c>
      <c r="N136" s="241" t="s">
        <v>702</v>
      </c>
      <c r="O136" s="243">
        <v>1</v>
      </c>
      <c r="P136" s="241" t="s">
        <v>10793</v>
      </c>
    </row>
    <row r="137" spans="1:16" x14ac:dyDescent="0.25">
      <c r="A137" s="243">
        <v>180059469</v>
      </c>
      <c r="B137" s="243">
        <v>2419</v>
      </c>
      <c r="C137" s="241" t="s">
        <v>898</v>
      </c>
      <c r="D137" s="241" t="s">
        <v>941</v>
      </c>
      <c r="E137" s="243">
        <v>36</v>
      </c>
      <c r="F137" s="243">
        <v>54</v>
      </c>
      <c r="G137" s="243">
        <v>0</v>
      </c>
      <c r="H137" s="243">
        <v>0</v>
      </c>
      <c r="I137" s="243">
        <v>55</v>
      </c>
      <c r="J137" s="243">
        <v>0</v>
      </c>
      <c r="K137" s="244">
        <v>0</v>
      </c>
      <c r="L137" s="241" t="s">
        <v>942</v>
      </c>
      <c r="M137" s="241" t="s">
        <v>934</v>
      </c>
      <c r="N137" s="241" t="s">
        <v>702</v>
      </c>
      <c r="O137" s="243">
        <v>1</v>
      </c>
      <c r="P137" s="241" t="s">
        <v>10793</v>
      </c>
    </row>
    <row r="138" spans="1:16" x14ac:dyDescent="0.25">
      <c r="A138" s="243">
        <v>180175079</v>
      </c>
      <c r="B138" s="243">
        <v>2097</v>
      </c>
      <c r="C138" s="241" t="s">
        <v>898</v>
      </c>
      <c r="D138" s="241" t="s">
        <v>943</v>
      </c>
      <c r="E138" s="243">
        <v>3</v>
      </c>
      <c r="F138" s="243">
        <v>5</v>
      </c>
      <c r="G138" s="243">
        <v>0</v>
      </c>
      <c r="H138" s="243">
        <v>0</v>
      </c>
      <c r="I138" s="243">
        <v>5</v>
      </c>
      <c r="J138" s="243">
        <v>0</v>
      </c>
      <c r="K138" s="244">
        <v>0</v>
      </c>
      <c r="L138" s="241" t="s">
        <v>944</v>
      </c>
      <c r="M138" s="241" t="s">
        <v>901</v>
      </c>
      <c r="N138" s="241" t="s">
        <v>702</v>
      </c>
      <c r="O138" s="243">
        <v>1</v>
      </c>
      <c r="P138" s="241" t="s">
        <v>10793</v>
      </c>
    </row>
    <row r="139" spans="1:16" x14ac:dyDescent="0.25">
      <c r="A139" s="243">
        <v>180176596</v>
      </c>
      <c r="B139" s="243">
        <v>3893</v>
      </c>
      <c r="C139" s="241" t="s">
        <v>689</v>
      </c>
      <c r="D139" s="241" t="s">
        <v>945</v>
      </c>
      <c r="E139" s="243">
        <v>4</v>
      </c>
      <c r="F139" s="243">
        <v>6</v>
      </c>
      <c r="G139" s="243">
        <v>5</v>
      </c>
      <c r="H139" s="243">
        <v>0</v>
      </c>
      <c r="I139" s="243">
        <v>0</v>
      </c>
      <c r="J139" s="243">
        <v>0</v>
      </c>
      <c r="K139" s="244">
        <v>5</v>
      </c>
      <c r="L139" s="241" t="s">
        <v>946</v>
      </c>
      <c r="M139" s="241" t="s">
        <v>947</v>
      </c>
      <c r="N139" s="241" t="s">
        <v>693</v>
      </c>
      <c r="O139" s="243">
        <v>100</v>
      </c>
      <c r="P139" s="241" t="s">
        <v>10793</v>
      </c>
    </row>
    <row r="140" spans="1:16" x14ac:dyDescent="0.25">
      <c r="A140" s="243">
        <v>189762877</v>
      </c>
      <c r="B140" s="243">
        <v>6717</v>
      </c>
      <c r="C140" s="241" t="s">
        <v>671</v>
      </c>
      <c r="D140" s="241" t="s">
        <v>948</v>
      </c>
      <c r="E140" s="243">
        <v>200</v>
      </c>
      <c r="F140" s="243">
        <v>300</v>
      </c>
      <c r="G140" s="243">
        <v>1490</v>
      </c>
      <c r="H140" s="243">
        <v>0</v>
      </c>
      <c r="I140" s="243">
        <v>0</v>
      </c>
      <c r="J140" s="243">
        <v>0</v>
      </c>
      <c r="K140" s="244">
        <v>1490</v>
      </c>
      <c r="L140" s="241" t="s">
        <v>949</v>
      </c>
      <c r="M140" s="241" t="s">
        <v>950</v>
      </c>
      <c r="N140" s="241" t="s">
        <v>951</v>
      </c>
      <c r="O140" s="243">
        <v>200</v>
      </c>
      <c r="P140" s="241" t="s">
        <v>10793</v>
      </c>
    </row>
    <row r="141" spans="1:16" x14ac:dyDescent="0.25">
      <c r="A141" s="243">
        <v>180034705</v>
      </c>
      <c r="B141" s="243">
        <v>93</v>
      </c>
      <c r="C141" s="241" t="s">
        <v>671</v>
      </c>
      <c r="D141" s="241" t="s">
        <v>952</v>
      </c>
      <c r="E141" s="243">
        <v>733</v>
      </c>
      <c r="F141" s="243">
        <v>1100</v>
      </c>
      <c r="G141" s="243">
        <v>1</v>
      </c>
      <c r="H141" s="243">
        <v>0</v>
      </c>
      <c r="I141" s="243">
        <v>1200</v>
      </c>
      <c r="J141" s="243">
        <v>0</v>
      </c>
      <c r="K141" s="244">
        <v>1</v>
      </c>
      <c r="L141" s="241" t="s">
        <v>949</v>
      </c>
      <c r="M141" s="241" t="s">
        <v>950</v>
      </c>
      <c r="N141" s="241" t="s">
        <v>951</v>
      </c>
      <c r="O141" s="243">
        <v>200</v>
      </c>
      <c r="P141" s="241" t="s">
        <v>10793</v>
      </c>
    </row>
    <row r="142" spans="1:16" x14ac:dyDescent="0.25">
      <c r="A142" s="243">
        <v>180327939</v>
      </c>
      <c r="B142" s="243">
        <v>6231</v>
      </c>
      <c r="C142" s="241" t="s">
        <v>671</v>
      </c>
      <c r="D142" s="241" t="s">
        <v>953</v>
      </c>
      <c r="E142" s="243">
        <v>5</v>
      </c>
      <c r="F142" s="243">
        <v>8</v>
      </c>
      <c r="G142" s="243">
        <v>150</v>
      </c>
      <c r="H142" s="243">
        <v>0</v>
      </c>
      <c r="I142" s="243">
        <v>0</v>
      </c>
      <c r="J142" s="243">
        <v>0</v>
      </c>
      <c r="K142" s="244">
        <v>150</v>
      </c>
      <c r="L142" s="241" t="s">
        <v>954</v>
      </c>
      <c r="M142" s="241" t="s">
        <v>950</v>
      </c>
      <c r="N142" s="241" t="s">
        <v>951</v>
      </c>
      <c r="O142" s="243">
        <v>200</v>
      </c>
      <c r="P142" s="241" t="s">
        <v>10793</v>
      </c>
    </row>
    <row r="143" spans="1:16" x14ac:dyDescent="0.25">
      <c r="A143" s="243">
        <v>222001026</v>
      </c>
      <c r="B143" s="243">
        <v>94</v>
      </c>
      <c r="C143" s="241" t="s">
        <v>671</v>
      </c>
      <c r="D143" s="241" t="s">
        <v>955</v>
      </c>
      <c r="E143" s="243">
        <v>6</v>
      </c>
      <c r="F143" s="243">
        <v>9</v>
      </c>
      <c r="G143" s="243">
        <v>7</v>
      </c>
      <c r="H143" s="243">
        <v>1</v>
      </c>
      <c r="I143" s="243">
        <v>2</v>
      </c>
      <c r="J143" s="243">
        <v>0</v>
      </c>
      <c r="K143" s="244">
        <v>6</v>
      </c>
      <c r="L143" s="241" t="s">
        <v>956</v>
      </c>
      <c r="M143" s="241" t="s">
        <v>957</v>
      </c>
      <c r="N143" s="241" t="s">
        <v>958</v>
      </c>
      <c r="O143" s="243">
        <v>150</v>
      </c>
      <c r="P143" s="241" t="s">
        <v>10793</v>
      </c>
    </row>
    <row r="144" spans="1:16" x14ac:dyDescent="0.25">
      <c r="A144" s="243">
        <v>189708890</v>
      </c>
      <c r="B144" s="243">
        <v>5324</v>
      </c>
      <c r="C144" s="241" t="s">
        <v>959</v>
      </c>
      <c r="D144" s="241" t="s">
        <v>960</v>
      </c>
      <c r="E144" s="243">
        <v>60</v>
      </c>
      <c r="F144" s="243">
        <v>90</v>
      </c>
      <c r="G144" s="243">
        <v>132</v>
      </c>
      <c r="H144" s="243">
        <v>0</v>
      </c>
      <c r="I144" s="243">
        <v>0</v>
      </c>
      <c r="J144" s="243">
        <v>0</v>
      </c>
      <c r="K144" s="244">
        <v>132</v>
      </c>
      <c r="L144" s="241" t="s">
        <v>961</v>
      </c>
      <c r="M144" s="241" t="s">
        <v>686</v>
      </c>
      <c r="N144" s="241" t="s">
        <v>686</v>
      </c>
      <c r="O144" s="243">
        <v>1</v>
      </c>
      <c r="P144" s="241" t="s">
        <v>10793</v>
      </c>
    </row>
    <row r="145" spans="1:16" x14ac:dyDescent="0.25">
      <c r="A145" s="243">
        <v>189700011</v>
      </c>
      <c r="B145" s="243">
        <v>13</v>
      </c>
      <c r="C145" s="241" t="s">
        <v>959</v>
      </c>
      <c r="D145" s="241" t="s">
        <v>962</v>
      </c>
      <c r="E145" s="243">
        <v>200</v>
      </c>
      <c r="F145" s="243">
        <v>300</v>
      </c>
      <c r="G145" s="243">
        <v>132</v>
      </c>
      <c r="H145" s="243">
        <v>6</v>
      </c>
      <c r="I145" s="243">
        <v>200</v>
      </c>
      <c r="J145" s="243">
        <v>0</v>
      </c>
      <c r="K145" s="244">
        <v>126</v>
      </c>
      <c r="L145" s="241" t="s">
        <v>963</v>
      </c>
      <c r="M145" s="241" t="s">
        <v>686</v>
      </c>
      <c r="N145" s="241" t="s">
        <v>686</v>
      </c>
      <c r="O145" s="243">
        <v>1</v>
      </c>
      <c r="P145" s="241" t="s">
        <v>10793</v>
      </c>
    </row>
    <row r="146" spans="1:16" x14ac:dyDescent="0.25">
      <c r="A146" s="243">
        <v>189714844</v>
      </c>
      <c r="B146" s="243">
        <v>3251</v>
      </c>
      <c r="C146" s="241" t="s">
        <v>964</v>
      </c>
      <c r="D146" s="241" t="s">
        <v>965</v>
      </c>
      <c r="E146" s="243">
        <v>3</v>
      </c>
      <c r="F146" s="243">
        <v>5</v>
      </c>
      <c r="G146" s="243">
        <v>5</v>
      </c>
      <c r="H146" s="243">
        <v>0</v>
      </c>
      <c r="I146" s="243">
        <v>0</v>
      </c>
      <c r="J146" s="243">
        <v>0</v>
      </c>
      <c r="K146" s="244">
        <v>5</v>
      </c>
      <c r="L146" s="241" t="s">
        <v>818</v>
      </c>
      <c r="M146" s="241" t="s">
        <v>661</v>
      </c>
      <c r="N146" s="241" t="s">
        <v>966</v>
      </c>
      <c r="O146" s="243">
        <v>20</v>
      </c>
      <c r="P146" s="241" t="s">
        <v>10793</v>
      </c>
    </row>
    <row r="147" spans="1:16" x14ac:dyDescent="0.25">
      <c r="A147" s="243">
        <v>189753933</v>
      </c>
      <c r="B147" s="243">
        <v>475</v>
      </c>
      <c r="C147" s="241" t="s">
        <v>816</v>
      </c>
      <c r="D147" s="241" t="s">
        <v>967</v>
      </c>
      <c r="E147" s="243">
        <v>5</v>
      </c>
      <c r="F147" s="243">
        <v>8</v>
      </c>
      <c r="G147" s="243">
        <v>0</v>
      </c>
      <c r="H147" s="243">
        <v>0</v>
      </c>
      <c r="I147" s="243">
        <v>8</v>
      </c>
      <c r="J147" s="243">
        <v>0</v>
      </c>
      <c r="K147" s="244">
        <v>0</v>
      </c>
      <c r="L147" s="241" t="s">
        <v>10799</v>
      </c>
      <c r="M147" s="241" t="s">
        <v>819</v>
      </c>
      <c r="N147" s="241" t="s">
        <v>820</v>
      </c>
      <c r="O147" s="243">
        <v>40</v>
      </c>
      <c r="P147" s="241" t="s">
        <v>10793</v>
      </c>
    </row>
    <row r="148" spans="1:16" x14ac:dyDescent="0.25">
      <c r="A148" s="243">
        <v>189707445</v>
      </c>
      <c r="B148" s="243">
        <v>305</v>
      </c>
      <c r="C148" s="241" t="s">
        <v>964</v>
      </c>
      <c r="D148" s="241" t="s">
        <v>968</v>
      </c>
      <c r="E148" s="243">
        <v>10</v>
      </c>
      <c r="F148" s="243">
        <v>15</v>
      </c>
      <c r="G148" s="243">
        <v>4</v>
      </c>
      <c r="H148" s="243">
        <v>1</v>
      </c>
      <c r="I148" s="243">
        <v>20</v>
      </c>
      <c r="J148" s="243">
        <v>0</v>
      </c>
      <c r="K148" s="244">
        <v>3</v>
      </c>
      <c r="L148" s="241" t="s">
        <v>10800</v>
      </c>
      <c r="M148" s="241" t="s">
        <v>661</v>
      </c>
      <c r="N148" s="241" t="s">
        <v>969</v>
      </c>
      <c r="O148" s="243">
        <v>100</v>
      </c>
      <c r="P148" s="241" t="s">
        <v>10793</v>
      </c>
    </row>
    <row r="149" spans="1:16" x14ac:dyDescent="0.25">
      <c r="A149" s="243">
        <v>189700015</v>
      </c>
      <c r="B149" s="243">
        <v>15</v>
      </c>
      <c r="C149" s="241" t="s">
        <v>959</v>
      </c>
      <c r="D149" s="241" t="s">
        <v>970</v>
      </c>
      <c r="E149" s="243">
        <v>50</v>
      </c>
      <c r="F149" s="243">
        <v>100</v>
      </c>
      <c r="G149" s="243">
        <v>120</v>
      </c>
      <c r="H149" s="243">
        <v>3</v>
      </c>
      <c r="I149" s="243">
        <v>0</v>
      </c>
      <c r="J149" s="243">
        <v>0</v>
      </c>
      <c r="K149" s="244">
        <v>117</v>
      </c>
      <c r="L149" s="241" t="s">
        <v>971</v>
      </c>
      <c r="M149" s="241" t="s">
        <v>686</v>
      </c>
      <c r="N149" s="241" t="s">
        <v>686</v>
      </c>
      <c r="O149" s="243">
        <v>1</v>
      </c>
      <c r="P149" s="241" t="s">
        <v>10793</v>
      </c>
    </row>
    <row r="150" spans="1:16" x14ac:dyDescent="0.25">
      <c r="A150" s="243">
        <v>180075545</v>
      </c>
      <c r="B150" s="243">
        <v>5959</v>
      </c>
      <c r="C150" s="241" t="s">
        <v>683</v>
      </c>
      <c r="D150" s="241" t="s">
        <v>972</v>
      </c>
      <c r="E150" s="243">
        <v>20</v>
      </c>
      <c r="F150" s="243">
        <v>30</v>
      </c>
      <c r="G150" s="243">
        <v>34</v>
      </c>
      <c r="H150" s="243">
        <v>0</v>
      </c>
      <c r="I150" s="243">
        <v>0</v>
      </c>
      <c r="J150" s="243">
        <v>0</v>
      </c>
      <c r="K150" s="244">
        <v>34</v>
      </c>
      <c r="L150" s="241" t="s">
        <v>973</v>
      </c>
      <c r="M150" s="241" t="s">
        <v>760</v>
      </c>
      <c r="N150" s="241" t="s">
        <v>974</v>
      </c>
      <c r="O150" s="241" t="s">
        <v>975</v>
      </c>
      <c r="P150" s="241" t="s">
        <v>10793</v>
      </c>
    </row>
    <row r="151" spans="1:16" x14ac:dyDescent="0.25">
      <c r="A151" s="243">
        <v>189703383</v>
      </c>
      <c r="B151" s="243">
        <v>432</v>
      </c>
      <c r="C151" s="241" t="s">
        <v>816</v>
      </c>
      <c r="D151" s="241" t="s">
        <v>976</v>
      </c>
      <c r="E151" s="243">
        <v>47</v>
      </c>
      <c r="F151" s="243">
        <v>71</v>
      </c>
      <c r="G151" s="243">
        <v>0</v>
      </c>
      <c r="H151" s="243">
        <v>0</v>
      </c>
      <c r="I151" s="243">
        <v>80</v>
      </c>
      <c r="J151" s="243">
        <v>0</v>
      </c>
      <c r="K151" s="244">
        <v>0</v>
      </c>
      <c r="L151" s="241" t="s">
        <v>977</v>
      </c>
      <c r="M151" s="241" t="s">
        <v>978</v>
      </c>
      <c r="N151" s="241" t="s">
        <v>820</v>
      </c>
      <c r="O151" s="243">
        <v>15</v>
      </c>
      <c r="P151" s="241" t="s">
        <v>10793</v>
      </c>
    </row>
    <row r="152" spans="1:16" x14ac:dyDescent="0.25">
      <c r="A152" s="243">
        <v>181892281</v>
      </c>
      <c r="B152" s="243">
        <v>5960</v>
      </c>
      <c r="C152" s="241" t="s">
        <v>816</v>
      </c>
      <c r="D152" s="241" t="s">
        <v>979</v>
      </c>
      <c r="E152" s="243">
        <v>22</v>
      </c>
      <c r="F152" s="243">
        <v>40</v>
      </c>
      <c r="G152" s="243">
        <v>0</v>
      </c>
      <c r="H152" s="243">
        <v>0</v>
      </c>
      <c r="I152" s="243">
        <v>40</v>
      </c>
      <c r="J152" s="243">
        <v>0</v>
      </c>
      <c r="K152" s="244">
        <v>0</v>
      </c>
      <c r="L152" s="241" t="s">
        <v>977</v>
      </c>
      <c r="M152" s="241" t="s">
        <v>978</v>
      </c>
      <c r="N152" s="241" t="s">
        <v>820</v>
      </c>
      <c r="O152" s="243">
        <v>50</v>
      </c>
      <c r="P152" s="241" t="s">
        <v>10793</v>
      </c>
    </row>
    <row r="153" spans="1:16" x14ac:dyDescent="0.25">
      <c r="A153" s="243">
        <v>189708315</v>
      </c>
      <c r="B153" s="243">
        <v>2304</v>
      </c>
      <c r="C153" s="241" t="s">
        <v>671</v>
      </c>
      <c r="D153" s="241" t="s">
        <v>980</v>
      </c>
      <c r="E153" s="243">
        <v>2</v>
      </c>
      <c r="F153" s="243">
        <v>3</v>
      </c>
      <c r="G153" s="243">
        <v>3</v>
      </c>
      <c r="H153" s="243">
        <v>0</v>
      </c>
      <c r="I153" s="243">
        <v>0</v>
      </c>
      <c r="J153" s="243">
        <v>0</v>
      </c>
      <c r="K153" s="244">
        <v>3</v>
      </c>
      <c r="L153" s="241" t="s">
        <v>981</v>
      </c>
      <c r="M153" s="241" t="s">
        <v>661</v>
      </c>
      <c r="N153" s="241" t="s">
        <v>841</v>
      </c>
      <c r="O153" s="243">
        <v>5</v>
      </c>
      <c r="P153" s="241" t="s">
        <v>10793</v>
      </c>
    </row>
    <row r="154" spans="1:16" x14ac:dyDescent="0.25">
      <c r="A154" s="243">
        <v>180000649</v>
      </c>
      <c r="B154" s="243">
        <v>3282</v>
      </c>
      <c r="C154" s="241" t="s">
        <v>668</v>
      </c>
      <c r="D154" s="241" t="s">
        <v>982</v>
      </c>
      <c r="E154" s="243">
        <v>5</v>
      </c>
      <c r="F154" s="243">
        <v>7</v>
      </c>
      <c r="G154" s="243">
        <v>10</v>
      </c>
      <c r="H154" s="243">
        <v>0</v>
      </c>
      <c r="I154" s="243">
        <v>0</v>
      </c>
      <c r="J154" s="243">
        <v>0</v>
      </c>
      <c r="K154" s="244">
        <v>10</v>
      </c>
      <c r="L154" s="241" t="s">
        <v>682</v>
      </c>
      <c r="M154" s="241" t="s">
        <v>653</v>
      </c>
      <c r="N154" s="241" t="s">
        <v>653</v>
      </c>
      <c r="O154" s="243">
        <v>30</v>
      </c>
      <c r="P154" s="241" t="s">
        <v>10793</v>
      </c>
    </row>
    <row r="155" spans="1:16" x14ac:dyDescent="0.25">
      <c r="A155" s="243">
        <v>181772811</v>
      </c>
      <c r="B155" s="243">
        <v>5410</v>
      </c>
      <c r="C155" s="241" t="s">
        <v>671</v>
      </c>
      <c r="D155" s="241" t="s">
        <v>983</v>
      </c>
      <c r="E155" s="243">
        <v>21</v>
      </c>
      <c r="F155" s="243">
        <v>35</v>
      </c>
      <c r="G155" s="243">
        <v>24</v>
      </c>
      <c r="H155" s="243">
        <v>0</v>
      </c>
      <c r="I155" s="243">
        <v>11</v>
      </c>
      <c r="J155" s="243">
        <v>0</v>
      </c>
      <c r="K155" s="244">
        <v>24</v>
      </c>
      <c r="L155" s="241" t="s">
        <v>984</v>
      </c>
      <c r="M155" s="241" t="s">
        <v>661</v>
      </c>
      <c r="N155" s="241" t="s">
        <v>841</v>
      </c>
      <c r="O155" s="243">
        <v>3</v>
      </c>
      <c r="P155" s="241" t="s">
        <v>10793</v>
      </c>
    </row>
    <row r="156" spans="1:16" x14ac:dyDescent="0.25">
      <c r="A156" s="243">
        <v>181885838</v>
      </c>
      <c r="B156" s="243">
        <v>5810</v>
      </c>
      <c r="C156" s="241" t="s">
        <v>671</v>
      </c>
      <c r="D156" s="241" t="s">
        <v>985</v>
      </c>
      <c r="E156" s="243">
        <v>2</v>
      </c>
      <c r="F156" s="243">
        <v>3</v>
      </c>
      <c r="G156" s="243">
        <v>6</v>
      </c>
      <c r="H156" s="243">
        <v>0</v>
      </c>
      <c r="I156" s="243">
        <v>0</v>
      </c>
      <c r="J156" s="243">
        <v>0</v>
      </c>
      <c r="K156" s="244">
        <v>6</v>
      </c>
      <c r="L156" s="241" t="s">
        <v>986</v>
      </c>
      <c r="M156" s="241" t="s">
        <v>661</v>
      </c>
      <c r="N156" s="241" t="s">
        <v>841</v>
      </c>
      <c r="O156" s="243">
        <v>3</v>
      </c>
      <c r="P156" s="241" t="s">
        <v>10793</v>
      </c>
    </row>
    <row r="157" spans="1:16" x14ac:dyDescent="0.25">
      <c r="A157" s="243">
        <v>180075548</v>
      </c>
      <c r="B157" s="243">
        <v>162</v>
      </c>
      <c r="C157" s="241" t="s">
        <v>683</v>
      </c>
      <c r="D157" s="241" t="s">
        <v>987</v>
      </c>
      <c r="E157" s="243">
        <v>12</v>
      </c>
      <c r="F157" s="243">
        <v>18</v>
      </c>
      <c r="G157" s="243">
        <v>21</v>
      </c>
      <c r="H157" s="243">
        <v>3</v>
      </c>
      <c r="I157" s="243">
        <v>0</v>
      </c>
      <c r="J157" s="243">
        <v>0</v>
      </c>
      <c r="K157" s="244">
        <v>18</v>
      </c>
      <c r="L157" s="241" t="s">
        <v>988</v>
      </c>
      <c r="M157" s="241" t="s">
        <v>661</v>
      </c>
      <c r="N157" s="241" t="s">
        <v>687</v>
      </c>
      <c r="O157" s="243">
        <v>1</v>
      </c>
      <c r="P157" s="241" t="s">
        <v>10793</v>
      </c>
    </row>
    <row r="158" spans="1:16" x14ac:dyDescent="0.25">
      <c r="A158" s="243">
        <v>180390274</v>
      </c>
      <c r="B158" s="243">
        <v>872</v>
      </c>
      <c r="C158" s="241" t="s">
        <v>989</v>
      </c>
      <c r="D158" s="241" t="s">
        <v>990</v>
      </c>
      <c r="E158" s="243">
        <v>1</v>
      </c>
      <c r="F158" s="243">
        <v>2</v>
      </c>
      <c r="G158" s="243">
        <v>2</v>
      </c>
      <c r="H158" s="243">
        <v>0</v>
      </c>
      <c r="I158" s="243">
        <v>0</v>
      </c>
      <c r="J158" s="243">
        <v>0</v>
      </c>
      <c r="K158" s="244">
        <v>2</v>
      </c>
      <c r="L158" s="241" t="s">
        <v>991</v>
      </c>
      <c r="M158" s="241" t="s">
        <v>992</v>
      </c>
      <c r="N158" s="241" t="s">
        <v>702</v>
      </c>
      <c r="O158" s="243">
        <v>100</v>
      </c>
      <c r="P158" s="241" t="s">
        <v>10793</v>
      </c>
    </row>
    <row r="159" spans="1:16" x14ac:dyDescent="0.25">
      <c r="A159" s="243">
        <v>180390276</v>
      </c>
      <c r="B159" s="243">
        <v>873</v>
      </c>
      <c r="C159" s="241" t="s">
        <v>989</v>
      </c>
      <c r="D159" s="241" t="s">
        <v>993</v>
      </c>
      <c r="E159" s="243">
        <v>1</v>
      </c>
      <c r="F159" s="243">
        <v>2</v>
      </c>
      <c r="G159" s="243">
        <v>7</v>
      </c>
      <c r="H159" s="243">
        <v>0</v>
      </c>
      <c r="I159" s="243">
        <v>0</v>
      </c>
      <c r="J159" s="243">
        <v>0</v>
      </c>
      <c r="K159" s="244">
        <v>7</v>
      </c>
      <c r="L159" s="241" t="s">
        <v>994</v>
      </c>
      <c r="M159" s="241" t="s">
        <v>992</v>
      </c>
      <c r="N159" s="241" t="s">
        <v>702</v>
      </c>
      <c r="O159" s="243">
        <v>100</v>
      </c>
      <c r="P159" s="241" t="s">
        <v>10793</v>
      </c>
    </row>
    <row r="160" spans="1:16" x14ac:dyDescent="0.25">
      <c r="A160" s="243">
        <v>189711984</v>
      </c>
      <c r="B160" s="243">
        <v>874</v>
      </c>
      <c r="C160" s="241" t="s">
        <v>989</v>
      </c>
      <c r="D160" s="241" t="s">
        <v>995</v>
      </c>
      <c r="E160" s="243">
        <v>4</v>
      </c>
      <c r="F160" s="243">
        <v>6</v>
      </c>
      <c r="G160" s="243">
        <v>1</v>
      </c>
      <c r="H160" s="243">
        <v>0</v>
      </c>
      <c r="I160" s="243">
        <v>4</v>
      </c>
      <c r="J160" s="243">
        <v>0</v>
      </c>
      <c r="K160" s="244">
        <v>1</v>
      </c>
      <c r="L160" s="241" t="s">
        <v>996</v>
      </c>
      <c r="M160" s="241" t="s">
        <v>992</v>
      </c>
      <c r="N160" s="241" t="s">
        <v>702</v>
      </c>
      <c r="O160" s="243">
        <v>100</v>
      </c>
      <c r="P160" s="241" t="s">
        <v>10793</v>
      </c>
    </row>
    <row r="161" spans="1:16" x14ac:dyDescent="0.25">
      <c r="A161" s="243">
        <v>180390281</v>
      </c>
      <c r="B161" s="243">
        <v>875</v>
      </c>
      <c r="C161" s="241" t="s">
        <v>989</v>
      </c>
      <c r="D161" s="241" t="s">
        <v>997</v>
      </c>
      <c r="E161" s="243">
        <v>4</v>
      </c>
      <c r="F161" s="243">
        <v>6</v>
      </c>
      <c r="G161" s="243">
        <v>0</v>
      </c>
      <c r="H161" s="243">
        <v>0</v>
      </c>
      <c r="I161" s="243">
        <v>6</v>
      </c>
      <c r="J161" s="243">
        <v>0</v>
      </c>
      <c r="K161" s="244">
        <v>0</v>
      </c>
      <c r="L161" s="241" t="s">
        <v>998</v>
      </c>
      <c r="M161" s="241" t="s">
        <v>992</v>
      </c>
      <c r="N161" s="241" t="s">
        <v>702</v>
      </c>
      <c r="O161" s="243">
        <v>100</v>
      </c>
      <c r="P161" s="241" t="s">
        <v>10793</v>
      </c>
    </row>
    <row r="162" spans="1:16" x14ac:dyDescent="0.25">
      <c r="A162" s="243">
        <v>189717360</v>
      </c>
      <c r="B162" s="243">
        <v>876</v>
      </c>
      <c r="C162" s="241" t="s">
        <v>989</v>
      </c>
      <c r="D162" s="241" t="s">
        <v>999</v>
      </c>
      <c r="E162" s="243">
        <v>13</v>
      </c>
      <c r="F162" s="243">
        <v>20</v>
      </c>
      <c r="G162" s="243">
        <v>0</v>
      </c>
      <c r="H162" s="243">
        <v>0</v>
      </c>
      <c r="I162" s="243">
        <v>20</v>
      </c>
      <c r="J162" s="243">
        <v>0</v>
      </c>
      <c r="K162" s="244">
        <v>0</v>
      </c>
      <c r="L162" s="241" t="s">
        <v>1000</v>
      </c>
      <c r="M162" s="241" t="s">
        <v>992</v>
      </c>
      <c r="N162" s="241" t="s">
        <v>702</v>
      </c>
      <c r="O162" s="243">
        <v>100</v>
      </c>
      <c r="P162" s="241" t="s">
        <v>10793</v>
      </c>
    </row>
    <row r="163" spans="1:16" x14ac:dyDescent="0.25">
      <c r="A163" s="243">
        <v>222001175</v>
      </c>
      <c r="B163" s="243">
        <v>6684</v>
      </c>
      <c r="C163" s="241" t="s">
        <v>1001</v>
      </c>
      <c r="D163" s="241" t="s">
        <v>1002</v>
      </c>
      <c r="E163" s="243">
        <v>60</v>
      </c>
      <c r="F163" s="243">
        <v>80</v>
      </c>
      <c r="G163" s="243">
        <v>328</v>
      </c>
      <c r="H163" s="243">
        <v>4</v>
      </c>
      <c r="I163" s="243">
        <v>0</v>
      </c>
      <c r="J163" s="243">
        <v>0</v>
      </c>
      <c r="K163" s="244">
        <v>324</v>
      </c>
      <c r="L163" s="241" t="s">
        <v>818</v>
      </c>
      <c r="M163" s="241" t="s">
        <v>719</v>
      </c>
      <c r="N163" s="241" t="s">
        <v>1003</v>
      </c>
      <c r="O163" s="243">
        <v>1</v>
      </c>
      <c r="P163" s="241" t="s">
        <v>10793</v>
      </c>
    </row>
    <row r="164" spans="1:16" x14ac:dyDescent="0.25">
      <c r="A164" s="243">
        <v>181875225</v>
      </c>
      <c r="B164" s="243">
        <v>6521</v>
      </c>
      <c r="C164" s="241" t="s">
        <v>1004</v>
      </c>
      <c r="D164" s="241" t="s">
        <v>1005</v>
      </c>
      <c r="E164" s="243">
        <v>8</v>
      </c>
      <c r="F164" s="243">
        <v>12</v>
      </c>
      <c r="G164" s="243">
        <v>8</v>
      </c>
      <c r="H164" s="243">
        <v>3</v>
      </c>
      <c r="I164" s="243">
        <v>3</v>
      </c>
      <c r="J164" s="243">
        <v>0</v>
      </c>
      <c r="K164" s="244">
        <v>5</v>
      </c>
      <c r="L164" s="241" t="s">
        <v>1006</v>
      </c>
      <c r="M164" s="241" t="s">
        <v>1007</v>
      </c>
      <c r="N164" s="241" t="s">
        <v>702</v>
      </c>
      <c r="O164" s="243">
        <v>100</v>
      </c>
      <c r="P164" s="241" t="s">
        <v>10793</v>
      </c>
    </row>
    <row r="165" spans="1:16" x14ac:dyDescent="0.25">
      <c r="A165" s="243">
        <v>189705631</v>
      </c>
      <c r="B165" s="243">
        <v>2189</v>
      </c>
      <c r="C165" s="241" t="s">
        <v>777</v>
      </c>
      <c r="D165" s="241" t="s">
        <v>1008</v>
      </c>
      <c r="E165" s="243">
        <v>2</v>
      </c>
      <c r="F165" s="243">
        <v>3</v>
      </c>
      <c r="G165" s="243">
        <v>0</v>
      </c>
      <c r="H165" s="243">
        <v>0</v>
      </c>
      <c r="I165" s="243">
        <v>3</v>
      </c>
      <c r="J165" s="243">
        <v>0</v>
      </c>
      <c r="K165" s="244">
        <v>0</v>
      </c>
      <c r="L165" s="241" t="s">
        <v>1009</v>
      </c>
      <c r="M165" s="241" t="s">
        <v>673</v>
      </c>
      <c r="N165" s="241" t="s">
        <v>702</v>
      </c>
      <c r="O165" s="243">
        <v>100</v>
      </c>
      <c r="P165" s="241" t="s">
        <v>10793</v>
      </c>
    </row>
    <row r="166" spans="1:16" x14ac:dyDescent="0.25">
      <c r="A166" s="243">
        <v>189705631</v>
      </c>
      <c r="B166" s="241" t="s">
        <v>10801</v>
      </c>
      <c r="C166" s="241" t="s">
        <v>777</v>
      </c>
      <c r="D166" s="241" t="s">
        <v>1010</v>
      </c>
      <c r="E166" s="243">
        <v>50</v>
      </c>
      <c r="F166" s="243">
        <v>100</v>
      </c>
      <c r="G166" s="243">
        <v>0</v>
      </c>
      <c r="H166" s="243">
        <v>0</v>
      </c>
      <c r="I166" s="243">
        <v>0</v>
      </c>
      <c r="J166" s="243">
        <v>0</v>
      </c>
      <c r="K166" s="244">
        <v>0</v>
      </c>
      <c r="L166" s="241" t="s">
        <v>1009</v>
      </c>
      <c r="M166" s="241" t="s">
        <v>673</v>
      </c>
      <c r="N166" s="241" t="s">
        <v>673</v>
      </c>
      <c r="O166" s="243">
        <v>1</v>
      </c>
      <c r="P166" s="241" t="s">
        <v>10793</v>
      </c>
    </row>
    <row r="167" spans="1:16" x14ac:dyDescent="0.25">
      <c r="A167" s="241" t="s">
        <v>163</v>
      </c>
      <c r="B167" s="241" t="s">
        <v>10802</v>
      </c>
      <c r="C167" s="241" t="s">
        <v>777</v>
      </c>
      <c r="D167" s="241" t="s">
        <v>1011</v>
      </c>
      <c r="E167" s="243">
        <v>7</v>
      </c>
      <c r="F167" s="243">
        <v>0</v>
      </c>
      <c r="G167" s="243">
        <v>70</v>
      </c>
      <c r="H167" s="243">
        <v>50</v>
      </c>
      <c r="I167" s="243">
        <v>0</v>
      </c>
      <c r="J167" s="243">
        <v>0</v>
      </c>
      <c r="K167" s="244">
        <v>20</v>
      </c>
      <c r="L167" s="241" t="s">
        <v>1012</v>
      </c>
      <c r="M167" s="241" t="s">
        <v>673</v>
      </c>
      <c r="N167" s="241" t="s">
        <v>673</v>
      </c>
      <c r="O167" s="243">
        <v>1</v>
      </c>
      <c r="P167" s="241" t="s">
        <v>10793</v>
      </c>
    </row>
    <row r="168" spans="1:16" x14ac:dyDescent="0.25">
      <c r="A168" s="243">
        <v>180158794</v>
      </c>
      <c r="B168" s="241" t="s">
        <v>10803</v>
      </c>
      <c r="C168" s="241" t="s">
        <v>777</v>
      </c>
      <c r="D168" s="241" t="s">
        <v>1013</v>
      </c>
      <c r="E168" s="243">
        <v>50</v>
      </c>
      <c r="F168" s="243">
        <v>100</v>
      </c>
      <c r="G168" s="243">
        <v>81</v>
      </c>
      <c r="H168" s="243">
        <v>0</v>
      </c>
      <c r="I168" s="243">
        <v>0</v>
      </c>
      <c r="J168" s="243">
        <v>0</v>
      </c>
      <c r="K168" s="244">
        <v>81</v>
      </c>
      <c r="L168" s="241" t="s">
        <v>1014</v>
      </c>
      <c r="M168" s="241" t="s">
        <v>673</v>
      </c>
      <c r="N168" s="241" t="s">
        <v>673</v>
      </c>
      <c r="O168" s="243">
        <v>1</v>
      </c>
      <c r="P168" s="241" t="s">
        <v>10793</v>
      </c>
    </row>
    <row r="169" spans="1:16" x14ac:dyDescent="0.25">
      <c r="A169" s="243">
        <v>180158794</v>
      </c>
      <c r="B169" s="243">
        <v>2188</v>
      </c>
      <c r="C169" s="241" t="s">
        <v>777</v>
      </c>
      <c r="D169" s="241" t="s">
        <v>1015</v>
      </c>
      <c r="E169" s="243">
        <v>1</v>
      </c>
      <c r="F169" s="243">
        <v>2</v>
      </c>
      <c r="G169" s="243">
        <v>1</v>
      </c>
      <c r="H169" s="243">
        <v>0</v>
      </c>
      <c r="I169" s="243">
        <v>1</v>
      </c>
      <c r="J169" s="243">
        <v>0</v>
      </c>
      <c r="K169" s="244">
        <v>1</v>
      </c>
      <c r="L169" s="241" t="s">
        <v>1014</v>
      </c>
      <c r="M169" s="241" t="s">
        <v>673</v>
      </c>
      <c r="N169" s="241" t="s">
        <v>673</v>
      </c>
      <c r="O169" s="243">
        <v>100</v>
      </c>
      <c r="P169" s="241" t="s">
        <v>10793</v>
      </c>
    </row>
    <row r="170" spans="1:16" x14ac:dyDescent="0.25">
      <c r="A170" s="243">
        <v>181932087</v>
      </c>
      <c r="B170" s="243">
        <v>6199</v>
      </c>
      <c r="C170" s="241" t="s">
        <v>777</v>
      </c>
      <c r="D170" s="241" t="s">
        <v>1016</v>
      </c>
      <c r="E170" s="243">
        <v>20</v>
      </c>
      <c r="F170" s="243">
        <v>30</v>
      </c>
      <c r="G170" s="243">
        <v>30</v>
      </c>
      <c r="H170" s="243">
        <v>0</v>
      </c>
      <c r="I170" s="243">
        <v>0</v>
      </c>
      <c r="J170" s="243">
        <v>0</v>
      </c>
      <c r="K170" s="244">
        <v>30</v>
      </c>
      <c r="L170" s="241" t="s">
        <v>1017</v>
      </c>
      <c r="M170" s="241" t="s">
        <v>673</v>
      </c>
      <c r="N170" s="241" t="s">
        <v>673</v>
      </c>
      <c r="O170" s="243">
        <v>1</v>
      </c>
      <c r="P170" s="241" t="s">
        <v>10793</v>
      </c>
    </row>
    <row r="171" spans="1:16" x14ac:dyDescent="0.25">
      <c r="A171" s="243">
        <v>180013033</v>
      </c>
      <c r="B171" s="243">
        <v>6197</v>
      </c>
      <c r="C171" s="241" t="s">
        <v>777</v>
      </c>
      <c r="D171" s="241" t="s">
        <v>1018</v>
      </c>
      <c r="E171" s="243">
        <v>32</v>
      </c>
      <c r="F171" s="243">
        <v>47</v>
      </c>
      <c r="G171" s="243">
        <v>706</v>
      </c>
      <c r="H171" s="243">
        <v>0</v>
      </c>
      <c r="I171" s="243">
        <v>0</v>
      </c>
      <c r="J171" s="243">
        <v>0</v>
      </c>
      <c r="K171" s="244">
        <v>706</v>
      </c>
      <c r="L171" s="241" t="s">
        <v>1017</v>
      </c>
      <c r="M171" s="241" t="s">
        <v>673</v>
      </c>
      <c r="N171" s="241" t="s">
        <v>673</v>
      </c>
      <c r="O171" s="243">
        <v>1</v>
      </c>
      <c r="P171" s="241" t="s">
        <v>10793</v>
      </c>
    </row>
    <row r="172" spans="1:16" x14ac:dyDescent="0.25">
      <c r="A172" s="243">
        <v>180028879</v>
      </c>
      <c r="B172" s="241" t="s">
        <v>10804</v>
      </c>
      <c r="C172" s="241" t="s">
        <v>777</v>
      </c>
      <c r="D172" s="241" t="s">
        <v>1019</v>
      </c>
      <c r="E172" s="243">
        <v>50</v>
      </c>
      <c r="F172" s="243">
        <v>100</v>
      </c>
      <c r="G172" s="243">
        <v>76</v>
      </c>
      <c r="H172" s="243">
        <v>0</v>
      </c>
      <c r="I172" s="243">
        <v>0</v>
      </c>
      <c r="J172" s="243">
        <v>0</v>
      </c>
      <c r="K172" s="244">
        <v>76</v>
      </c>
      <c r="L172" s="241" t="s">
        <v>1020</v>
      </c>
      <c r="M172" s="241" t="s">
        <v>1021</v>
      </c>
      <c r="N172" s="241" t="s">
        <v>702</v>
      </c>
      <c r="O172" s="243">
        <v>1</v>
      </c>
      <c r="P172" s="241" t="s">
        <v>10793</v>
      </c>
    </row>
    <row r="173" spans="1:16" x14ac:dyDescent="0.25">
      <c r="A173" s="243">
        <v>180028879</v>
      </c>
      <c r="B173" s="243">
        <v>2192</v>
      </c>
      <c r="C173" s="241" t="s">
        <v>777</v>
      </c>
      <c r="D173" s="241" t="s">
        <v>1022</v>
      </c>
      <c r="E173" s="243">
        <v>1</v>
      </c>
      <c r="F173" s="243">
        <v>1</v>
      </c>
      <c r="G173" s="243">
        <v>1</v>
      </c>
      <c r="H173" s="243">
        <v>0</v>
      </c>
      <c r="I173" s="243">
        <v>0</v>
      </c>
      <c r="J173" s="243">
        <v>0</v>
      </c>
      <c r="K173" s="244">
        <v>1</v>
      </c>
      <c r="L173" s="241" t="s">
        <v>1020</v>
      </c>
      <c r="M173" s="241" t="s">
        <v>1023</v>
      </c>
      <c r="N173" s="241" t="s">
        <v>702</v>
      </c>
      <c r="O173" s="243">
        <v>100</v>
      </c>
      <c r="P173" s="241" t="s">
        <v>10793</v>
      </c>
    </row>
    <row r="174" spans="1:16" x14ac:dyDescent="0.25">
      <c r="A174" s="241" t="s">
        <v>317</v>
      </c>
      <c r="B174" s="243">
        <v>6221</v>
      </c>
      <c r="C174" s="241" t="s">
        <v>722</v>
      </c>
      <c r="D174" s="241" t="s">
        <v>1024</v>
      </c>
      <c r="E174" s="243">
        <v>4</v>
      </c>
      <c r="F174" s="243">
        <v>6</v>
      </c>
      <c r="G174" s="243">
        <v>6</v>
      </c>
      <c r="H174" s="243">
        <v>0</v>
      </c>
      <c r="I174" s="243">
        <v>0</v>
      </c>
      <c r="J174" s="243">
        <v>0</v>
      </c>
      <c r="K174" s="244">
        <v>6</v>
      </c>
      <c r="L174" s="241" t="s">
        <v>1025</v>
      </c>
      <c r="M174" s="241" t="s">
        <v>1026</v>
      </c>
      <c r="N174" s="241" t="s">
        <v>713</v>
      </c>
      <c r="O174" s="243">
        <v>1</v>
      </c>
      <c r="P174" s="241" t="s">
        <v>10793</v>
      </c>
    </row>
    <row r="175" spans="1:16" x14ac:dyDescent="0.25">
      <c r="A175" s="241" t="s">
        <v>317</v>
      </c>
      <c r="B175" s="243">
        <v>6220</v>
      </c>
      <c r="C175" s="241" t="s">
        <v>722</v>
      </c>
      <c r="D175" s="241" t="s">
        <v>1027</v>
      </c>
      <c r="E175" s="243">
        <v>4</v>
      </c>
      <c r="F175" s="243">
        <v>6</v>
      </c>
      <c r="G175" s="243">
        <v>0</v>
      </c>
      <c r="H175" s="243">
        <v>0</v>
      </c>
      <c r="I175" s="243">
        <v>6</v>
      </c>
      <c r="J175" s="243">
        <v>0</v>
      </c>
      <c r="K175" s="244">
        <v>0</v>
      </c>
      <c r="L175" s="241" t="s">
        <v>1028</v>
      </c>
      <c r="M175" s="241" t="s">
        <v>1026</v>
      </c>
      <c r="N175" s="241" t="s">
        <v>713</v>
      </c>
      <c r="O175" s="243">
        <v>1</v>
      </c>
      <c r="P175" s="241" t="s">
        <v>10793</v>
      </c>
    </row>
    <row r="176" spans="1:16" x14ac:dyDescent="0.25">
      <c r="A176" s="243">
        <v>181848373</v>
      </c>
      <c r="B176" s="243">
        <v>6036</v>
      </c>
      <c r="C176" s="241" t="s">
        <v>671</v>
      </c>
      <c r="D176" s="241" t="s">
        <v>1029</v>
      </c>
      <c r="E176" s="243">
        <v>11</v>
      </c>
      <c r="F176" s="243">
        <v>16</v>
      </c>
      <c r="G176" s="243">
        <v>9</v>
      </c>
      <c r="H176" s="243">
        <v>0</v>
      </c>
      <c r="I176" s="243">
        <v>10</v>
      </c>
      <c r="J176" s="243">
        <v>0</v>
      </c>
      <c r="K176" s="244">
        <v>9</v>
      </c>
      <c r="L176" s="241" t="s">
        <v>1030</v>
      </c>
      <c r="M176" s="241" t="s">
        <v>661</v>
      </c>
      <c r="N176" s="241" t="s">
        <v>1031</v>
      </c>
      <c r="O176" s="243">
        <v>5</v>
      </c>
      <c r="P176" s="241" t="s">
        <v>10793</v>
      </c>
    </row>
    <row r="177" spans="1:16" x14ac:dyDescent="0.25">
      <c r="A177" s="243">
        <v>181838247</v>
      </c>
      <c r="B177" s="243">
        <v>5757</v>
      </c>
      <c r="C177" s="241" t="s">
        <v>671</v>
      </c>
      <c r="D177" s="241" t="s">
        <v>1032</v>
      </c>
      <c r="E177" s="243">
        <v>3</v>
      </c>
      <c r="F177" s="243">
        <v>5</v>
      </c>
      <c r="G177" s="243">
        <v>5</v>
      </c>
      <c r="H177" s="243">
        <v>0</v>
      </c>
      <c r="I177" s="243">
        <v>0</v>
      </c>
      <c r="J177" s="243">
        <v>0</v>
      </c>
      <c r="K177" s="244">
        <v>5</v>
      </c>
      <c r="L177" s="241" t="s">
        <v>1033</v>
      </c>
      <c r="M177" s="241" t="s">
        <v>661</v>
      </c>
      <c r="N177" s="241" t="s">
        <v>841</v>
      </c>
      <c r="O177" s="243">
        <v>5</v>
      </c>
      <c r="P177" s="241" t="s">
        <v>10793</v>
      </c>
    </row>
    <row r="178" spans="1:16" x14ac:dyDescent="0.25">
      <c r="A178" s="243">
        <v>180009280</v>
      </c>
      <c r="B178" s="243">
        <v>3608</v>
      </c>
      <c r="C178" s="241" t="s">
        <v>777</v>
      </c>
      <c r="D178" s="241" t="s">
        <v>1034</v>
      </c>
      <c r="E178" s="243">
        <v>90</v>
      </c>
      <c r="F178" s="243">
        <v>145</v>
      </c>
      <c r="G178" s="243">
        <v>145</v>
      </c>
      <c r="H178" s="243">
        <v>0</v>
      </c>
      <c r="I178" s="243">
        <v>0</v>
      </c>
      <c r="J178" s="243">
        <v>0</v>
      </c>
      <c r="K178" s="244">
        <v>145</v>
      </c>
      <c r="L178" s="241" t="s">
        <v>1035</v>
      </c>
      <c r="M178" s="241" t="s">
        <v>1036</v>
      </c>
      <c r="N178" s="241" t="s">
        <v>702</v>
      </c>
      <c r="O178" s="243">
        <v>1</v>
      </c>
      <c r="P178" s="241" t="s">
        <v>10793</v>
      </c>
    </row>
    <row r="179" spans="1:16" x14ac:dyDescent="0.25">
      <c r="A179" s="243">
        <v>222001071</v>
      </c>
      <c r="B179" s="243">
        <v>6597</v>
      </c>
      <c r="C179" s="241" t="s">
        <v>671</v>
      </c>
      <c r="D179" s="241" t="s">
        <v>1037</v>
      </c>
      <c r="E179" s="243">
        <v>80</v>
      </c>
      <c r="F179" s="243">
        <v>120</v>
      </c>
      <c r="G179" s="243">
        <v>206</v>
      </c>
      <c r="H179" s="243">
        <v>40</v>
      </c>
      <c r="I179" s="243">
        <v>0</v>
      </c>
      <c r="J179" s="243">
        <v>0</v>
      </c>
      <c r="K179" s="244">
        <v>166</v>
      </c>
      <c r="L179" s="241" t="s">
        <v>1038</v>
      </c>
      <c r="M179" s="241" t="s">
        <v>950</v>
      </c>
      <c r="N179" s="241" t="s">
        <v>951</v>
      </c>
      <c r="O179" s="243">
        <v>60</v>
      </c>
      <c r="P179" s="241" t="s">
        <v>10793</v>
      </c>
    </row>
    <row r="180" spans="1:16" x14ac:dyDescent="0.25">
      <c r="A180" s="243">
        <v>222000964</v>
      </c>
      <c r="B180" s="243">
        <v>6596</v>
      </c>
      <c r="C180" s="241" t="s">
        <v>671</v>
      </c>
      <c r="D180" s="241" t="s">
        <v>1039</v>
      </c>
      <c r="E180" s="243">
        <v>80</v>
      </c>
      <c r="F180" s="243">
        <v>100</v>
      </c>
      <c r="G180" s="243">
        <v>82</v>
      </c>
      <c r="H180" s="243">
        <v>0</v>
      </c>
      <c r="I180" s="243">
        <v>20</v>
      </c>
      <c r="J180" s="243">
        <v>0</v>
      </c>
      <c r="K180" s="244">
        <v>82</v>
      </c>
      <c r="L180" s="241" t="s">
        <v>1040</v>
      </c>
      <c r="M180" s="241" t="s">
        <v>950</v>
      </c>
      <c r="N180" s="241" t="s">
        <v>951</v>
      </c>
      <c r="O180" s="243">
        <v>60</v>
      </c>
      <c r="P180" s="241" t="s">
        <v>10793</v>
      </c>
    </row>
    <row r="181" spans="1:16" x14ac:dyDescent="0.25">
      <c r="A181" s="243">
        <v>180075551</v>
      </c>
      <c r="B181" s="243">
        <v>164</v>
      </c>
      <c r="C181" s="241" t="s">
        <v>683</v>
      </c>
      <c r="D181" s="241" t="s">
        <v>3004</v>
      </c>
      <c r="E181" s="243">
        <v>6</v>
      </c>
      <c r="F181" s="243">
        <v>10</v>
      </c>
      <c r="G181" s="243">
        <v>0</v>
      </c>
      <c r="H181" s="243">
        <v>0</v>
      </c>
      <c r="I181" s="243">
        <v>10</v>
      </c>
      <c r="J181" s="243">
        <v>0</v>
      </c>
      <c r="K181" s="244">
        <v>0</v>
      </c>
      <c r="L181" s="241" t="s">
        <v>988</v>
      </c>
      <c r="M181" s="241" t="s">
        <v>760</v>
      </c>
      <c r="N181" s="241" t="s">
        <v>687</v>
      </c>
      <c r="O181" s="241" t="s">
        <v>761</v>
      </c>
      <c r="P181" s="241" t="s">
        <v>10793</v>
      </c>
    </row>
    <row r="182" spans="1:16" x14ac:dyDescent="0.25">
      <c r="A182" s="243">
        <v>180075555</v>
      </c>
      <c r="B182" s="243">
        <v>163</v>
      </c>
      <c r="C182" s="241" t="s">
        <v>683</v>
      </c>
      <c r="D182" s="241" t="s">
        <v>3006</v>
      </c>
      <c r="E182" s="243">
        <v>5</v>
      </c>
      <c r="F182" s="243">
        <v>10</v>
      </c>
      <c r="G182" s="243">
        <v>0</v>
      </c>
      <c r="H182" s="243">
        <v>0</v>
      </c>
      <c r="I182" s="243">
        <v>10</v>
      </c>
      <c r="J182" s="243">
        <v>0</v>
      </c>
      <c r="K182" s="244">
        <v>0</v>
      </c>
      <c r="L182" s="241" t="s">
        <v>3007</v>
      </c>
      <c r="M182" s="241" t="s">
        <v>760</v>
      </c>
      <c r="N182" s="241" t="s">
        <v>687</v>
      </c>
      <c r="O182" s="241" t="s">
        <v>1311</v>
      </c>
      <c r="P182" s="241" t="s">
        <v>10793</v>
      </c>
    </row>
    <row r="183" spans="1:16" x14ac:dyDescent="0.25">
      <c r="A183" s="243">
        <v>180075556</v>
      </c>
      <c r="B183" s="243">
        <v>166</v>
      </c>
      <c r="C183" s="241" t="s">
        <v>683</v>
      </c>
      <c r="D183" s="241" t="s">
        <v>1041</v>
      </c>
      <c r="E183" s="243">
        <v>52</v>
      </c>
      <c r="F183" s="243">
        <v>78</v>
      </c>
      <c r="G183" s="243">
        <v>59</v>
      </c>
      <c r="H183" s="243">
        <v>0</v>
      </c>
      <c r="I183" s="243">
        <v>20</v>
      </c>
      <c r="J183" s="243">
        <v>0</v>
      </c>
      <c r="K183" s="244">
        <v>59</v>
      </c>
      <c r="L183" s="241" t="s">
        <v>1042</v>
      </c>
      <c r="M183" s="241" t="s">
        <v>760</v>
      </c>
      <c r="N183" s="241" t="s">
        <v>687</v>
      </c>
      <c r="O183" s="241" t="s">
        <v>1043</v>
      </c>
      <c r="P183" s="241" t="s">
        <v>10793</v>
      </c>
    </row>
    <row r="184" spans="1:16" x14ac:dyDescent="0.25">
      <c r="A184" s="243">
        <v>180348494</v>
      </c>
      <c r="B184" s="243">
        <v>5501</v>
      </c>
      <c r="C184" s="241" t="s">
        <v>668</v>
      </c>
      <c r="D184" s="241" t="s">
        <v>1044</v>
      </c>
      <c r="E184" s="243">
        <v>2</v>
      </c>
      <c r="F184" s="243">
        <v>4</v>
      </c>
      <c r="G184" s="243">
        <v>4</v>
      </c>
      <c r="H184" s="243">
        <v>0</v>
      </c>
      <c r="I184" s="243">
        <v>0</v>
      </c>
      <c r="J184" s="243">
        <v>0</v>
      </c>
      <c r="K184" s="244">
        <v>4</v>
      </c>
      <c r="L184" s="241" t="s">
        <v>752</v>
      </c>
      <c r="M184" s="241" t="s">
        <v>653</v>
      </c>
      <c r="N184" s="241" t="s">
        <v>653</v>
      </c>
      <c r="O184" s="243">
        <v>4</v>
      </c>
      <c r="P184" s="241" t="s">
        <v>10793</v>
      </c>
    </row>
    <row r="185" spans="1:16" x14ac:dyDescent="0.25">
      <c r="A185" s="243">
        <v>222001198</v>
      </c>
      <c r="B185" s="243">
        <v>6318</v>
      </c>
      <c r="C185" s="241" t="s">
        <v>683</v>
      </c>
      <c r="D185" s="241" t="s">
        <v>1045</v>
      </c>
      <c r="E185" s="243">
        <v>40</v>
      </c>
      <c r="F185" s="243">
        <v>60</v>
      </c>
      <c r="G185" s="243">
        <v>58</v>
      </c>
      <c r="H185" s="243">
        <v>0</v>
      </c>
      <c r="I185" s="243">
        <v>10</v>
      </c>
      <c r="J185" s="243">
        <v>0</v>
      </c>
      <c r="K185" s="244">
        <v>58</v>
      </c>
      <c r="L185" s="241" t="s">
        <v>1046</v>
      </c>
      <c r="M185" s="241" t="s">
        <v>661</v>
      </c>
      <c r="N185" s="241" t="s">
        <v>687</v>
      </c>
      <c r="O185" s="243">
        <v>1</v>
      </c>
      <c r="P185" s="241" t="s">
        <v>10793</v>
      </c>
    </row>
    <row r="186" spans="1:16" x14ac:dyDescent="0.25">
      <c r="A186" s="243">
        <v>189703365</v>
      </c>
      <c r="B186" s="243">
        <v>308</v>
      </c>
      <c r="C186" s="241" t="s">
        <v>964</v>
      </c>
      <c r="D186" s="241" t="s">
        <v>1047</v>
      </c>
      <c r="E186" s="243">
        <v>170</v>
      </c>
      <c r="F186" s="243">
        <v>250</v>
      </c>
      <c r="G186" s="243">
        <v>20</v>
      </c>
      <c r="H186" s="243">
        <v>5</v>
      </c>
      <c r="I186" s="243">
        <v>240</v>
      </c>
      <c r="J186" s="243">
        <v>0</v>
      </c>
      <c r="K186" s="244">
        <v>15</v>
      </c>
      <c r="L186" s="241" t="s">
        <v>818</v>
      </c>
      <c r="M186" s="241" t="s">
        <v>661</v>
      </c>
      <c r="N186" s="241" t="s">
        <v>1048</v>
      </c>
      <c r="O186" s="243">
        <v>100</v>
      </c>
      <c r="P186" s="241" t="s">
        <v>10793</v>
      </c>
    </row>
    <row r="187" spans="1:16" x14ac:dyDescent="0.25">
      <c r="A187" s="243">
        <v>189759820</v>
      </c>
      <c r="B187" s="243">
        <v>3286</v>
      </c>
      <c r="C187" s="241" t="s">
        <v>668</v>
      </c>
      <c r="D187" s="241" t="s">
        <v>1049</v>
      </c>
      <c r="E187" s="243">
        <v>1</v>
      </c>
      <c r="F187" s="243">
        <v>2</v>
      </c>
      <c r="G187" s="243">
        <v>2</v>
      </c>
      <c r="H187" s="243">
        <v>0</v>
      </c>
      <c r="I187" s="243">
        <v>0</v>
      </c>
      <c r="J187" s="243">
        <v>0</v>
      </c>
      <c r="K187" s="244">
        <v>2</v>
      </c>
      <c r="L187" s="241" t="s">
        <v>1050</v>
      </c>
      <c r="M187" s="241" t="s">
        <v>653</v>
      </c>
      <c r="N187" s="241" t="s">
        <v>653</v>
      </c>
      <c r="O187" s="243">
        <v>100</v>
      </c>
      <c r="P187" s="241" t="s">
        <v>10793</v>
      </c>
    </row>
    <row r="188" spans="1:16" x14ac:dyDescent="0.25">
      <c r="A188" s="243">
        <v>181917243</v>
      </c>
      <c r="B188" s="243">
        <v>604300</v>
      </c>
      <c r="C188" s="241" t="s">
        <v>668</v>
      </c>
      <c r="D188" s="241" t="s">
        <v>10149</v>
      </c>
      <c r="E188" s="243">
        <v>600</v>
      </c>
      <c r="F188" s="243">
        <v>900</v>
      </c>
      <c r="G188" s="243">
        <v>546</v>
      </c>
      <c r="H188" s="243">
        <v>2</v>
      </c>
      <c r="I188" s="243">
        <v>400</v>
      </c>
      <c r="J188" s="243">
        <v>0</v>
      </c>
      <c r="K188" s="244">
        <v>544</v>
      </c>
      <c r="L188" s="241" t="s">
        <v>1052</v>
      </c>
      <c r="M188" s="241" t="s">
        <v>653</v>
      </c>
      <c r="N188" s="241" t="s">
        <v>2089</v>
      </c>
      <c r="O188" s="243">
        <v>30</v>
      </c>
      <c r="P188" s="241" t="s">
        <v>10793</v>
      </c>
    </row>
    <row r="189" spans="1:16" x14ac:dyDescent="0.25">
      <c r="A189" s="243">
        <v>181917243</v>
      </c>
      <c r="B189" s="243">
        <v>6043</v>
      </c>
      <c r="C189" s="241" t="s">
        <v>668</v>
      </c>
      <c r="D189" s="241" t="s">
        <v>1051</v>
      </c>
      <c r="E189" s="243">
        <v>600</v>
      </c>
      <c r="F189" s="243">
        <v>900</v>
      </c>
      <c r="G189" s="243">
        <v>0</v>
      </c>
      <c r="H189" s="243">
        <v>0</v>
      </c>
      <c r="I189" s="243">
        <v>1300</v>
      </c>
      <c r="J189" s="243">
        <v>0</v>
      </c>
      <c r="K189" s="244">
        <v>0</v>
      </c>
      <c r="L189" s="241" t="s">
        <v>1052</v>
      </c>
      <c r="M189" s="241" t="s">
        <v>653</v>
      </c>
      <c r="N189" s="241" t="s">
        <v>653</v>
      </c>
      <c r="O189" s="243">
        <v>30</v>
      </c>
      <c r="P189" s="241" t="s">
        <v>10793</v>
      </c>
    </row>
    <row r="190" spans="1:16" x14ac:dyDescent="0.25">
      <c r="A190" s="243">
        <v>180075565</v>
      </c>
      <c r="B190" s="243">
        <v>167</v>
      </c>
      <c r="C190" s="241" t="s">
        <v>683</v>
      </c>
      <c r="D190" s="241" t="s">
        <v>1053</v>
      </c>
      <c r="E190" s="243">
        <v>22</v>
      </c>
      <c r="F190" s="243">
        <v>31</v>
      </c>
      <c r="G190" s="243">
        <v>0</v>
      </c>
      <c r="H190" s="243">
        <v>0</v>
      </c>
      <c r="I190" s="243">
        <v>40</v>
      </c>
      <c r="J190" s="243">
        <v>0</v>
      </c>
      <c r="K190" s="244">
        <v>0</v>
      </c>
      <c r="L190" s="241" t="s">
        <v>10805</v>
      </c>
      <c r="M190" s="241" t="s">
        <v>760</v>
      </c>
      <c r="N190" s="241" t="s">
        <v>687</v>
      </c>
      <c r="O190" s="241" t="s">
        <v>761</v>
      </c>
      <c r="P190" s="241" t="s">
        <v>10793</v>
      </c>
    </row>
    <row r="191" spans="1:16" x14ac:dyDescent="0.25">
      <c r="A191" s="243">
        <v>180154468</v>
      </c>
      <c r="B191" s="243">
        <v>6612</v>
      </c>
      <c r="C191" s="241" t="s">
        <v>1054</v>
      </c>
      <c r="D191" s="241" t="s">
        <v>1055</v>
      </c>
      <c r="E191" s="243">
        <v>87</v>
      </c>
      <c r="F191" s="243">
        <v>131</v>
      </c>
      <c r="G191" s="243">
        <v>148</v>
      </c>
      <c r="H191" s="243">
        <v>0</v>
      </c>
      <c r="I191" s="243">
        <v>0</v>
      </c>
      <c r="J191" s="243">
        <v>0</v>
      </c>
      <c r="K191" s="244">
        <v>148</v>
      </c>
      <c r="L191" s="241" t="s">
        <v>1056</v>
      </c>
      <c r="M191" s="241" t="s">
        <v>1057</v>
      </c>
      <c r="O191" s="243">
        <v>100</v>
      </c>
      <c r="P191" s="241" t="s">
        <v>10793</v>
      </c>
    </row>
    <row r="192" spans="1:16" x14ac:dyDescent="0.25">
      <c r="A192" s="243">
        <v>181932177</v>
      </c>
      <c r="B192" s="243">
        <v>5711</v>
      </c>
      <c r="C192" s="241" t="s">
        <v>1054</v>
      </c>
      <c r="D192" s="241" t="s">
        <v>1058</v>
      </c>
      <c r="E192" s="243">
        <v>36</v>
      </c>
      <c r="F192" s="243">
        <v>54</v>
      </c>
      <c r="G192" s="243">
        <v>896</v>
      </c>
      <c r="H192" s="243">
        <v>0</v>
      </c>
      <c r="I192" s="243">
        <v>0</v>
      </c>
      <c r="J192" s="243">
        <v>0</v>
      </c>
      <c r="K192" s="244">
        <v>896</v>
      </c>
      <c r="L192" s="241" t="s">
        <v>1059</v>
      </c>
      <c r="M192" s="241" t="s">
        <v>1057</v>
      </c>
      <c r="N192" s="241" t="s">
        <v>1057</v>
      </c>
      <c r="O192" s="243">
        <v>100</v>
      </c>
      <c r="P192" s="241" t="s">
        <v>10793</v>
      </c>
    </row>
    <row r="193" spans="1:16" x14ac:dyDescent="0.25">
      <c r="A193" s="243">
        <v>181932176</v>
      </c>
      <c r="B193" s="243">
        <v>144</v>
      </c>
      <c r="C193" s="241" t="s">
        <v>1054</v>
      </c>
      <c r="D193" s="241" t="s">
        <v>1060</v>
      </c>
      <c r="E193" s="243">
        <v>139</v>
      </c>
      <c r="F193" s="243">
        <v>209</v>
      </c>
      <c r="G193" s="243">
        <v>723</v>
      </c>
      <c r="H193" s="243">
        <v>0</v>
      </c>
      <c r="I193" s="243">
        <v>0</v>
      </c>
      <c r="J193" s="243">
        <v>0</v>
      </c>
      <c r="K193" s="244">
        <v>723</v>
      </c>
      <c r="L193" s="241" t="s">
        <v>1061</v>
      </c>
      <c r="M193" s="241" t="s">
        <v>1057</v>
      </c>
      <c r="N193" s="241" t="s">
        <v>702</v>
      </c>
      <c r="O193" s="243">
        <v>100</v>
      </c>
      <c r="P193" s="241" t="s">
        <v>10793</v>
      </c>
    </row>
    <row r="194" spans="1:16" x14ac:dyDescent="0.25">
      <c r="A194" s="243">
        <v>180219999</v>
      </c>
      <c r="B194" s="243">
        <v>6347</v>
      </c>
      <c r="C194" s="241" t="s">
        <v>1054</v>
      </c>
      <c r="D194" s="241" t="s">
        <v>1062</v>
      </c>
      <c r="E194" s="243">
        <v>38</v>
      </c>
      <c r="F194" s="243">
        <v>57</v>
      </c>
      <c r="G194" s="243">
        <v>485</v>
      </c>
      <c r="H194" s="243">
        <v>0</v>
      </c>
      <c r="I194" s="243">
        <v>0</v>
      </c>
      <c r="J194" s="243">
        <v>0</v>
      </c>
      <c r="K194" s="244">
        <v>485</v>
      </c>
      <c r="L194" s="241" t="s">
        <v>688</v>
      </c>
      <c r="M194" s="241" t="s">
        <v>1063</v>
      </c>
      <c r="N194" s="241" t="s">
        <v>702</v>
      </c>
      <c r="O194" s="243">
        <v>100</v>
      </c>
      <c r="P194" s="241" t="s">
        <v>10793</v>
      </c>
    </row>
    <row r="195" spans="1:16" x14ac:dyDescent="0.25">
      <c r="A195" s="243">
        <v>181932197</v>
      </c>
      <c r="B195" s="243">
        <v>6613</v>
      </c>
      <c r="C195" s="241" t="s">
        <v>1054</v>
      </c>
      <c r="D195" s="241" t="s">
        <v>1064</v>
      </c>
      <c r="E195" s="243">
        <v>74</v>
      </c>
      <c r="F195" s="243">
        <v>111</v>
      </c>
      <c r="G195" s="243">
        <v>255</v>
      </c>
      <c r="H195" s="243">
        <v>0</v>
      </c>
      <c r="I195" s="243">
        <v>0</v>
      </c>
      <c r="J195" s="243">
        <v>0</v>
      </c>
      <c r="K195" s="244">
        <v>255</v>
      </c>
      <c r="L195" s="241" t="s">
        <v>1065</v>
      </c>
      <c r="M195" s="241" t="s">
        <v>1063</v>
      </c>
      <c r="N195" s="241" t="s">
        <v>1066</v>
      </c>
      <c r="O195" s="243">
        <v>100</v>
      </c>
      <c r="P195" s="241" t="s">
        <v>10793</v>
      </c>
    </row>
    <row r="196" spans="1:16" x14ac:dyDescent="0.25">
      <c r="A196" s="243">
        <v>189706964</v>
      </c>
      <c r="B196" s="243">
        <v>846</v>
      </c>
      <c r="C196" s="241" t="s">
        <v>722</v>
      </c>
      <c r="D196" s="241" t="s">
        <v>1067</v>
      </c>
      <c r="E196" s="243">
        <v>75</v>
      </c>
      <c r="F196" s="243">
        <v>113</v>
      </c>
      <c r="G196" s="243">
        <v>100</v>
      </c>
      <c r="H196" s="243">
        <v>0</v>
      </c>
      <c r="I196" s="243">
        <v>6</v>
      </c>
      <c r="J196" s="243">
        <v>0</v>
      </c>
      <c r="K196" s="244">
        <v>100</v>
      </c>
      <c r="L196" s="241" t="s">
        <v>1068</v>
      </c>
      <c r="M196" s="241" t="s">
        <v>1069</v>
      </c>
      <c r="N196" s="241" t="s">
        <v>702</v>
      </c>
      <c r="O196" s="243">
        <v>1</v>
      </c>
      <c r="P196" s="241" t="s">
        <v>10793</v>
      </c>
    </row>
    <row r="197" spans="1:16" x14ac:dyDescent="0.25">
      <c r="A197" s="243">
        <v>180352435</v>
      </c>
      <c r="B197" s="243">
        <v>5509</v>
      </c>
      <c r="C197" s="241" t="s">
        <v>722</v>
      </c>
      <c r="D197" s="241" t="s">
        <v>1070</v>
      </c>
      <c r="E197" s="243">
        <v>27</v>
      </c>
      <c r="F197" s="243">
        <v>41</v>
      </c>
      <c r="G197" s="243">
        <v>38</v>
      </c>
      <c r="H197" s="243">
        <v>2</v>
      </c>
      <c r="I197" s="243">
        <v>3</v>
      </c>
      <c r="J197" s="243">
        <v>0</v>
      </c>
      <c r="K197" s="244">
        <v>36</v>
      </c>
      <c r="L197" s="241" t="s">
        <v>1071</v>
      </c>
      <c r="M197" s="241" t="s">
        <v>1069</v>
      </c>
      <c r="N197" s="241" t="s">
        <v>702</v>
      </c>
      <c r="O197" s="243">
        <v>1</v>
      </c>
      <c r="P197" s="241" t="s">
        <v>10793</v>
      </c>
    </row>
    <row r="198" spans="1:16" x14ac:dyDescent="0.25">
      <c r="A198" s="243">
        <v>180235815</v>
      </c>
      <c r="B198" s="243">
        <v>5238</v>
      </c>
      <c r="C198" s="241" t="s">
        <v>722</v>
      </c>
      <c r="D198" s="241" t="s">
        <v>1072</v>
      </c>
      <c r="E198" s="243">
        <v>16</v>
      </c>
      <c r="F198" s="243">
        <v>24</v>
      </c>
      <c r="G198" s="243">
        <v>18</v>
      </c>
      <c r="H198" s="243">
        <v>1</v>
      </c>
      <c r="I198" s="243">
        <v>3</v>
      </c>
      <c r="J198" s="243">
        <v>0</v>
      </c>
      <c r="K198" s="244">
        <v>17</v>
      </c>
      <c r="L198" s="241" t="s">
        <v>1073</v>
      </c>
      <c r="M198" s="241" t="s">
        <v>1074</v>
      </c>
      <c r="N198" s="241" t="s">
        <v>702</v>
      </c>
      <c r="O198" s="243">
        <v>1</v>
      </c>
      <c r="P198" s="241" t="s">
        <v>10793</v>
      </c>
    </row>
    <row r="199" spans="1:16" x14ac:dyDescent="0.25">
      <c r="A199" s="243">
        <v>180235830</v>
      </c>
      <c r="B199" s="243">
        <v>5508</v>
      </c>
      <c r="C199" s="241" t="s">
        <v>722</v>
      </c>
      <c r="D199" s="241" t="s">
        <v>1075</v>
      </c>
      <c r="E199" s="243">
        <v>22</v>
      </c>
      <c r="F199" s="243">
        <v>34</v>
      </c>
      <c r="G199" s="243">
        <v>19</v>
      </c>
      <c r="H199" s="243">
        <v>3</v>
      </c>
      <c r="I199" s="243">
        <v>13</v>
      </c>
      <c r="J199" s="243">
        <v>0</v>
      </c>
      <c r="K199" s="244">
        <v>16</v>
      </c>
      <c r="L199" s="241" t="s">
        <v>1076</v>
      </c>
      <c r="M199" s="241" t="s">
        <v>1069</v>
      </c>
      <c r="N199" s="241" t="s">
        <v>702</v>
      </c>
      <c r="O199" s="243">
        <v>1</v>
      </c>
      <c r="P199" s="241" t="s">
        <v>10793</v>
      </c>
    </row>
    <row r="200" spans="1:16" x14ac:dyDescent="0.25">
      <c r="A200" s="241" t="s">
        <v>317</v>
      </c>
      <c r="B200" s="243">
        <v>6242</v>
      </c>
      <c r="C200" s="241" t="s">
        <v>722</v>
      </c>
      <c r="D200" s="241" t="s">
        <v>1077</v>
      </c>
      <c r="E200" s="243">
        <v>12</v>
      </c>
      <c r="F200" s="243">
        <v>18</v>
      </c>
      <c r="G200" s="243">
        <v>14</v>
      </c>
      <c r="H200" s="243">
        <v>0</v>
      </c>
      <c r="I200" s="243">
        <v>3</v>
      </c>
      <c r="J200" s="243">
        <v>0</v>
      </c>
      <c r="K200" s="244">
        <v>14</v>
      </c>
      <c r="L200" s="241" t="s">
        <v>1078</v>
      </c>
      <c r="M200" s="241" t="s">
        <v>697</v>
      </c>
      <c r="O200" s="243">
        <v>1</v>
      </c>
      <c r="P200" s="241" t="s">
        <v>10793</v>
      </c>
    </row>
    <row r="201" spans="1:16" x14ac:dyDescent="0.25">
      <c r="A201" s="243">
        <v>189705227</v>
      </c>
      <c r="B201" s="243">
        <v>2722</v>
      </c>
      <c r="C201" s="241" t="s">
        <v>777</v>
      </c>
      <c r="D201" s="241" t="s">
        <v>1079</v>
      </c>
      <c r="E201" s="243">
        <v>18</v>
      </c>
      <c r="F201" s="243">
        <v>24</v>
      </c>
      <c r="G201" s="243">
        <v>44</v>
      </c>
      <c r="H201" s="243">
        <v>0</v>
      </c>
      <c r="I201" s="243">
        <v>0</v>
      </c>
      <c r="J201" s="243">
        <v>0</v>
      </c>
      <c r="K201" s="244">
        <v>44</v>
      </c>
      <c r="L201" s="241" t="s">
        <v>1080</v>
      </c>
      <c r="M201" s="241" t="s">
        <v>1081</v>
      </c>
      <c r="N201" s="241" t="s">
        <v>702</v>
      </c>
      <c r="O201" s="243">
        <v>100</v>
      </c>
      <c r="P201" s="241" t="s">
        <v>10793</v>
      </c>
    </row>
    <row r="202" spans="1:16" x14ac:dyDescent="0.25">
      <c r="A202" s="243">
        <v>189712347</v>
      </c>
      <c r="B202" s="243">
        <v>2639</v>
      </c>
      <c r="C202" s="241" t="s">
        <v>1082</v>
      </c>
      <c r="D202" s="241" t="s">
        <v>1083</v>
      </c>
      <c r="E202" s="243">
        <v>9</v>
      </c>
      <c r="F202" s="243">
        <v>13</v>
      </c>
      <c r="G202" s="243">
        <v>9</v>
      </c>
      <c r="H202" s="243">
        <v>0</v>
      </c>
      <c r="I202" s="243">
        <v>4</v>
      </c>
      <c r="J202" s="243">
        <v>0</v>
      </c>
      <c r="K202" s="244">
        <v>9</v>
      </c>
      <c r="L202" s="241" t="s">
        <v>741</v>
      </c>
      <c r="M202" s="241" t="s">
        <v>661</v>
      </c>
      <c r="N202" s="241" t="s">
        <v>680</v>
      </c>
      <c r="O202" s="243">
        <v>250</v>
      </c>
      <c r="P202" s="241" t="s">
        <v>10793</v>
      </c>
    </row>
    <row r="203" spans="1:16" x14ac:dyDescent="0.25">
      <c r="A203" s="243">
        <v>181892375</v>
      </c>
      <c r="B203" s="243">
        <v>6047</v>
      </c>
      <c r="C203" s="241" t="s">
        <v>668</v>
      </c>
      <c r="D203" s="241" t="s">
        <v>1084</v>
      </c>
      <c r="E203" s="243">
        <v>182</v>
      </c>
      <c r="F203" s="243">
        <v>273</v>
      </c>
      <c r="G203" s="243">
        <v>489</v>
      </c>
      <c r="H203" s="243">
        <v>0</v>
      </c>
      <c r="I203" s="243">
        <v>0</v>
      </c>
      <c r="J203" s="243">
        <v>0</v>
      </c>
      <c r="K203" s="244">
        <v>489</v>
      </c>
      <c r="L203" s="241" t="s">
        <v>677</v>
      </c>
      <c r="M203" s="241" t="s">
        <v>653</v>
      </c>
      <c r="N203" s="241" t="s">
        <v>653</v>
      </c>
      <c r="O203" s="243">
        <v>28</v>
      </c>
      <c r="P203" s="241" t="s">
        <v>10793</v>
      </c>
    </row>
    <row r="204" spans="1:16" x14ac:dyDescent="0.25">
      <c r="A204" s="243">
        <v>180339414</v>
      </c>
      <c r="B204" s="243">
        <v>6045</v>
      </c>
      <c r="C204" s="241" t="s">
        <v>668</v>
      </c>
      <c r="D204" s="241" t="s">
        <v>1085</v>
      </c>
      <c r="E204" s="243">
        <v>649</v>
      </c>
      <c r="F204" s="243">
        <v>973</v>
      </c>
      <c r="G204" s="243">
        <v>881</v>
      </c>
      <c r="H204" s="243">
        <v>25</v>
      </c>
      <c r="I204" s="243">
        <v>120</v>
      </c>
      <c r="J204" s="243">
        <v>0</v>
      </c>
      <c r="K204" s="244">
        <v>856</v>
      </c>
      <c r="L204" s="241" t="s">
        <v>677</v>
      </c>
      <c r="M204" s="241" t="s">
        <v>653</v>
      </c>
      <c r="N204" s="241" t="s">
        <v>653</v>
      </c>
      <c r="O204" s="243">
        <v>56</v>
      </c>
      <c r="P204" s="241" t="s">
        <v>10793</v>
      </c>
    </row>
    <row r="205" spans="1:16" x14ac:dyDescent="0.25">
      <c r="A205" s="243">
        <v>180339437</v>
      </c>
      <c r="B205" s="243">
        <v>6046</v>
      </c>
      <c r="C205" s="241" t="s">
        <v>668</v>
      </c>
      <c r="D205" s="241" t="s">
        <v>1086</v>
      </c>
      <c r="E205" s="243">
        <v>210</v>
      </c>
      <c r="F205" s="243">
        <v>330</v>
      </c>
      <c r="G205" s="243">
        <v>199</v>
      </c>
      <c r="H205" s="243">
        <v>1</v>
      </c>
      <c r="I205" s="243">
        <v>240</v>
      </c>
      <c r="J205" s="243">
        <v>0</v>
      </c>
      <c r="K205" s="244">
        <v>198</v>
      </c>
      <c r="L205" s="241" t="s">
        <v>677</v>
      </c>
      <c r="M205" s="241" t="s">
        <v>653</v>
      </c>
      <c r="N205" s="241" t="s">
        <v>653</v>
      </c>
      <c r="O205" s="243">
        <v>84</v>
      </c>
      <c r="P205" s="241" t="s">
        <v>10793</v>
      </c>
    </row>
    <row r="206" spans="1:16" x14ac:dyDescent="0.25">
      <c r="A206" s="243">
        <v>189710283</v>
      </c>
      <c r="B206" s="243">
        <v>2308</v>
      </c>
      <c r="C206" s="241" t="s">
        <v>668</v>
      </c>
      <c r="D206" s="241" t="s">
        <v>1087</v>
      </c>
      <c r="E206" s="243">
        <v>14</v>
      </c>
      <c r="F206" s="243">
        <v>20</v>
      </c>
      <c r="G206" s="243">
        <v>25</v>
      </c>
      <c r="H206" s="243">
        <v>0</v>
      </c>
      <c r="I206" s="243">
        <v>0</v>
      </c>
      <c r="J206" s="243">
        <v>0</v>
      </c>
      <c r="K206" s="244">
        <v>25</v>
      </c>
      <c r="L206" s="241" t="s">
        <v>1088</v>
      </c>
      <c r="M206" s="241" t="s">
        <v>653</v>
      </c>
      <c r="N206" s="241" t="s">
        <v>653</v>
      </c>
      <c r="O206" s="243">
        <v>100</v>
      </c>
      <c r="P206" s="241" t="s">
        <v>10793</v>
      </c>
    </row>
    <row r="207" spans="1:16" x14ac:dyDescent="0.25">
      <c r="A207" s="243">
        <v>189710383</v>
      </c>
      <c r="B207" s="243">
        <v>536</v>
      </c>
      <c r="C207" s="241" t="s">
        <v>668</v>
      </c>
      <c r="D207" s="241" t="s">
        <v>1089</v>
      </c>
      <c r="E207" s="243">
        <v>1</v>
      </c>
      <c r="F207" s="243">
        <v>2</v>
      </c>
      <c r="G207" s="243">
        <v>2</v>
      </c>
      <c r="H207" s="243">
        <v>0</v>
      </c>
      <c r="I207" s="243">
        <v>0</v>
      </c>
      <c r="J207" s="243">
        <v>0</v>
      </c>
      <c r="K207" s="244">
        <v>2</v>
      </c>
      <c r="L207" s="241" t="s">
        <v>1090</v>
      </c>
      <c r="M207" s="241" t="s">
        <v>653</v>
      </c>
      <c r="N207" s="241" t="s">
        <v>653</v>
      </c>
      <c r="O207" s="243">
        <v>100</v>
      </c>
      <c r="P207" s="241" t="s">
        <v>10793</v>
      </c>
    </row>
    <row r="208" spans="1:16" x14ac:dyDescent="0.25">
      <c r="A208" s="243">
        <v>189710226</v>
      </c>
      <c r="B208" s="243">
        <v>537</v>
      </c>
      <c r="C208" s="241" t="s">
        <v>668</v>
      </c>
      <c r="D208" s="241" t="s">
        <v>1091</v>
      </c>
      <c r="E208" s="243">
        <v>10</v>
      </c>
      <c r="F208" s="243">
        <v>15</v>
      </c>
      <c r="G208" s="243">
        <v>14</v>
      </c>
      <c r="H208" s="243">
        <v>0</v>
      </c>
      <c r="I208" s="243">
        <v>10</v>
      </c>
      <c r="J208" s="243">
        <v>0</v>
      </c>
      <c r="K208" s="244">
        <v>14</v>
      </c>
      <c r="L208" s="241" t="s">
        <v>776</v>
      </c>
      <c r="M208" s="241" t="s">
        <v>653</v>
      </c>
      <c r="N208" s="241" t="s">
        <v>653</v>
      </c>
      <c r="O208" s="243">
        <v>100</v>
      </c>
      <c r="P208" s="241" t="s">
        <v>10793</v>
      </c>
    </row>
    <row r="209" spans="1:16" x14ac:dyDescent="0.25">
      <c r="A209" s="243">
        <v>189716025</v>
      </c>
      <c r="B209" s="243">
        <v>2721</v>
      </c>
      <c r="C209" s="241" t="s">
        <v>777</v>
      </c>
      <c r="D209" s="241" t="s">
        <v>1092</v>
      </c>
      <c r="E209" s="243">
        <v>30</v>
      </c>
      <c r="F209" s="243">
        <v>50</v>
      </c>
      <c r="G209" s="243">
        <v>64</v>
      </c>
      <c r="H209" s="243">
        <v>0</v>
      </c>
      <c r="I209" s="243">
        <v>0</v>
      </c>
      <c r="J209" s="243">
        <v>0</v>
      </c>
      <c r="K209" s="244">
        <v>64</v>
      </c>
      <c r="L209" s="241" t="s">
        <v>1093</v>
      </c>
      <c r="M209" s="241" t="s">
        <v>1094</v>
      </c>
      <c r="N209" s="241" t="s">
        <v>702</v>
      </c>
      <c r="O209" s="243">
        <v>1</v>
      </c>
      <c r="P209" s="241" t="s">
        <v>10793</v>
      </c>
    </row>
    <row r="210" spans="1:16" x14ac:dyDescent="0.25">
      <c r="A210" s="243">
        <v>180118058</v>
      </c>
      <c r="B210" s="243">
        <v>2719</v>
      </c>
      <c r="C210" s="241" t="s">
        <v>777</v>
      </c>
      <c r="D210" s="241" t="s">
        <v>1095</v>
      </c>
      <c r="E210" s="243">
        <v>30</v>
      </c>
      <c r="F210" s="243">
        <v>50</v>
      </c>
      <c r="G210" s="243">
        <v>0</v>
      </c>
      <c r="H210" s="243">
        <v>0</v>
      </c>
      <c r="I210" s="243">
        <v>50</v>
      </c>
      <c r="J210" s="243">
        <v>0</v>
      </c>
      <c r="K210" s="244">
        <v>0</v>
      </c>
      <c r="L210" s="241" t="s">
        <v>1096</v>
      </c>
      <c r="M210" s="241" t="s">
        <v>1094</v>
      </c>
      <c r="N210" s="241" t="s">
        <v>702</v>
      </c>
      <c r="O210" s="243">
        <v>1</v>
      </c>
      <c r="P210" s="241" t="s">
        <v>10793</v>
      </c>
    </row>
    <row r="211" spans="1:16" x14ac:dyDescent="0.25">
      <c r="A211" s="243">
        <v>180118054</v>
      </c>
      <c r="B211" s="243">
        <v>2720</v>
      </c>
      <c r="C211" s="241" t="s">
        <v>777</v>
      </c>
      <c r="D211" s="241" t="s">
        <v>1097</v>
      </c>
      <c r="E211" s="243">
        <v>30</v>
      </c>
      <c r="F211" s="243">
        <v>50</v>
      </c>
      <c r="G211" s="243">
        <v>0</v>
      </c>
      <c r="H211" s="243">
        <v>0</v>
      </c>
      <c r="I211" s="243">
        <v>50</v>
      </c>
      <c r="J211" s="243">
        <v>0</v>
      </c>
      <c r="K211" s="244">
        <v>0</v>
      </c>
      <c r="L211" s="241" t="s">
        <v>1098</v>
      </c>
      <c r="M211" s="241" t="s">
        <v>1094</v>
      </c>
      <c r="N211" s="241" t="s">
        <v>702</v>
      </c>
      <c r="O211" s="243">
        <v>1</v>
      </c>
      <c r="P211" s="241" t="s">
        <v>10793</v>
      </c>
    </row>
    <row r="212" spans="1:16" x14ac:dyDescent="0.25">
      <c r="A212" s="243">
        <v>222001084</v>
      </c>
      <c r="B212" s="243">
        <v>5963</v>
      </c>
      <c r="C212" s="241" t="s">
        <v>668</v>
      </c>
      <c r="D212" s="241" t="s">
        <v>1099</v>
      </c>
      <c r="E212" s="243">
        <v>36</v>
      </c>
      <c r="F212" s="243">
        <v>54</v>
      </c>
      <c r="G212" s="243">
        <v>0</v>
      </c>
      <c r="H212" s="243">
        <v>0</v>
      </c>
      <c r="I212" s="243">
        <v>70</v>
      </c>
      <c r="J212" s="243">
        <v>0</v>
      </c>
      <c r="K212" s="244">
        <v>0</v>
      </c>
      <c r="L212" s="241" t="s">
        <v>1100</v>
      </c>
      <c r="M212" s="241" t="s">
        <v>653</v>
      </c>
      <c r="N212" s="241" t="s">
        <v>653</v>
      </c>
      <c r="O212" s="243">
        <v>28</v>
      </c>
      <c r="P212" s="241" t="s">
        <v>10793</v>
      </c>
    </row>
    <row r="213" spans="1:16" x14ac:dyDescent="0.25">
      <c r="A213" s="243">
        <v>180155487</v>
      </c>
      <c r="B213" s="243">
        <v>888</v>
      </c>
      <c r="C213" s="241" t="s">
        <v>668</v>
      </c>
      <c r="D213" s="241" t="s">
        <v>1101</v>
      </c>
      <c r="E213" s="243">
        <v>29</v>
      </c>
      <c r="F213" s="243">
        <v>43</v>
      </c>
      <c r="G213" s="243">
        <v>354</v>
      </c>
      <c r="H213" s="243">
        <v>5</v>
      </c>
      <c r="I213" s="243">
        <v>0</v>
      </c>
      <c r="J213" s="243">
        <v>0</v>
      </c>
      <c r="K213" s="244">
        <v>349</v>
      </c>
      <c r="L213" s="241" t="s">
        <v>771</v>
      </c>
      <c r="M213" s="241" t="s">
        <v>653</v>
      </c>
      <c r="N213" s="241" t="s">
        <v>653</v>
      </c>
      <c r="O213" s="243">
        <v>30</v>
      </c>
      <c r="P213" s="241" t="s">
        <v>10793</v>
      </c>
    </row>
    <row r="214" spans="1:16" x14ac:dyDescent="0.25">
      <c r="A214" s="243">
        <v>180254416</v>
      </c>
      <c r="B214" s="243">
        <v>2363</v>
      </c>
      <c r="C214" s="241" t="s">
        <v>668</v>
      </c>
      <c r="D214" s="241" t="s">
        <v>1102</v>
      </c>
      <c r="E214" s="243">
        <v>105</v>
      </c>
      <c r="F214" s="243">
        <v>158</v>
      </c>
      <c r="G214" s="243">
        <v>0</v>
      </c>
      <c r="H214" s="243">
        <v>0</v>
      </c>
      <c r="I214" s="243">
        <v>160</v>
      </c>
      <c r="J214" s="243">
        <v>0</v>
      </c>
      <c r="K214" s="244">
        <v>0</v>
      </c>
      <c r="L214" s="241" t="s">
        <v>1103</v>
      </c>
      <c r="M214" s="241" t="s">
        <v>653</v>
      </c>
      <c r="N214" s="241" t="s">
        <v>653</v>
      </c>
      <c r="O214" s="243">
        <v>30</v>
      </c>
      <c r="P214" s="241" t="s">
        <v>10793</v>
      </c>
    </row>
    <row r="215" spans="1:16" x14ac:dyDescent="0.25">
      <c r="A215" s="243">
        <v>18023289</v>
      </c>
      <c r="B215" s="243">
        <v>3236</v>
      </c>
      <c r="C215" s="241" t="s">
        <v>865</v>
      </c>
      <c r="D215" s="241" t="s">
        <v>1104</v>
      </c>
      <c r="E215" s="243">
        <v>4</v>
      </c>
      <c r="F215" s="243">
        <v>6</v>
      </c>
      <c r="G215" s="243">
        <v>8</v>
      </c>
      <c r="H215" s="243">
        <v>0</v>
      </c>
      <c r="I215" s="243">
        <v>0</v>
      </c>
      <c r="J215" s="243">
        <v>0</v>
      </c>
      <c r="K215" s="244">
        <v>8</v>
      </c>
      <c r="L215" s="241" t="s">
        <v>1105</v>
      </c>
      <c r="M215" s="241" t="s">
        <v>1106</v>
      </c>
      <c r="N215" s="241" t="s">
        <v>702</v>
      </c>
      <c r="O215" s="243">
        <v>1</v>
      </c>
      <c r="P215" s="241" t="s">
        <v>10793</v>
      </c>
    </row>
    <row r="216" spans="1:16" x14ac:dyDescent="0.25">
      <c r="A216" s="243">
        <v>189741279</v>
      </c>
      <c r="B216" s="243">
        <v>55</v>
      </c>
      <c r="C216" s="241" t="s">
        <v>865</v>
      </c>
      <c r="D216" s="241" t="s">
        <v>1107</v>
      </c>
      <c r="E216" s="243">
        <v>2</v>
      </c>
      <c r="F216" s="243">
        <v>3</v>
      </c>
      <c r="G216" s="243">
        <v>3</v>
      </c>
      <c r="H216" s="243">
        <v>0</v>
      </c>
      <c r="I216" s="243">
        <v>0</v>
      </c>
      <c r="J216" s="243">
        <v>0</v>
      </c>
      <c r="K216" s="244">
        <v>3</v>
      </c>
      <c r="L216" s="241" t="s">
        <v>1108</v>
      </c>
      <c r="M216" s="241" t="s">
        <v>1106</v>
      </c>
      <c r="N216" s="241" t="s">
        <v>702</v>
      </c>
      <c r="O216" s="243">
        <v>1</v>
      </c>
      <c r="P216" s="241" t="s">
        <v>10793</v>
      </c>
    </row>
    <row r="217" spans="1:16" x14ac:dyDescent="0.25">
      <c r="A217" s="243">
        <v>180131544</v>
      </c>
      <c r="B217" s="243">
        <v>3103</v>
      </c>
      <c r="C217" s="241" t="s">
        <v>865</v>
      </c>
      <c r="D217" s="241" t="s">
        <v>1109</v>
      </c>
      <c r="E217" s="243">
        <v>1</v>
      </c>
      <c r="F217" s="243">
        <v>2</v>
      </c>
      <c r="G217" s="243">
        <v>0</v>
      </c>
      <c r="H217" s="243">
        <v>0</v>
      </c>
      <c r="I217" s="243">
        <v>0</v>
      </c>
      <c r="J217" s="243">
        <v>0</v>
      </c>
      <c r="K217" s="244">
        <v>0</v>
      </c>
      <c r="L217" s="241" t="s">
        <v>1110</v>
      </c>
      <c r="M217" s="241" t="s">
        <v>1106</v>
      </c>
      <c r="N217" s="241" t="s">
        <v>702</v>
      </c>
      <c r="O217" s="243">
        <v>1</v>
      </c>
      <c r="P217" s="241" t="s">
        <v>10793</v>
      </c>
    </row>
    <row r="218" spans="1:16" x14ac:dyDescent="0.25">
      <c r="A218" s="243">
        <v>181796917</v>
      </c>
      <c r="B218" s="243">
        <v>2703</v>
      </c>
      <c r="C218" s="241" t="s">
        <v>865</v>
      </c>
      <c r="D218" s="241" t="s">
        <v>1111</v>
      </c>
      <c r="E218" s="243">
        <v>4</v>
      </c>
      <c r="F218" s="243">
        <v>6</v>
      </c>
      <c r="G218" s="243">
        <v>0</v>
      </c>
      <c r="H218" s="243">
        <v>0</v>
      </c>
      <c r="I218" s="243">
        <v>6</v>
      </c>
      <c r="J218" s="243">
        <v>0</v>
      </c>
      <c r="K218" s="244">
        <v>0</v>
      </c>
      <c r="L218" s="241" t="s">
        <v>1112</v>
      </c>
      <c r="M218" s="241" t="s">
        <v>1106</v>
      </c>
      <c r="N218" s="241" t="s">
        <v>702</v>
      </c>
      <c r="O218" s="243">
        <v>1</v>
      </c>
      <c r="P218" s="241" t="s">
        <v>10793</v>
      </c>
    </row>
    <row r="219" spans="1:16" x14ac:dyDescent="0.25">
      <c r="A219" s="243">
        <v>181796923</v>
      </c>
      <c r="B219" s="243">
        <v>2787</v>
      </c>
      <c r="C219" s="241" t="s">
        <v>865</v>
      </c>
      <c r="D219" s="241" t="s">
        <v>1113</v>
      </c>
      <c r="E219" s="243">
        <v>4</v>
      </c>
      <c r="F219" s="243">
        <v>6</v>
      </c>
      <c r="G219" s="243">
        <v>4</v>
      </c>
      <c r="H219" s="243">
        <v>0</v>
      </c>
      <c r="I219" s="243">
        <v>2</v>
      </c>
      <c r="J219" s="243">
        <v>0</v>
      </c>
      <c r="K219" s="244">
        <v>4</v>
      </c>
      <c r="L219" s="241" t="s">
        <v>1114</v>
      </c>
      <c r="M219" s="241" t="s">
        <v>1106</v>
      </c>
      <c r="N219" s="241" t="s">
        <v>702</v>
      </c>
      <c r="O219" s="243">
        <v>1</v>
      </c>
      <c r="P219" s="241" t="s">
        <v>10793</v>
      </c>
    </row>
    <row r="220" spans="1:16" x14ac:dyDescent="0.25">
      <c r="A220" s="243">
        <v>189715075</v>
      </c>
      <c r="B220" s="243">
        <v>3063</v>
      </c>
      <c r="C220" s="241" t="s">
        <v>865</v>
      </c>
      <c r="D220" s="241" t="s">
        <v>1115</v>
      </c>
      <c r="E220" s="243">
        <v>4</v>
      </c>
      <c r="F220" s="243">
        <v>6</v>
      </c>
      <c r="G220" s="243">
        <v>4</v>
      </c>
      <c r="H220" s="243">
        <v>0</v>
      </c>
      <c r="I220" s="243">
        <v>2</v>
      </c>
      <c r="J220" s="243">
        <v>0</v>
      </c>
      <c r="K220" s="244">
        <v>4</v>
      </c>
      <c r="L220" s="241" t="s">
        <v>1116</v>
      </c>
      <c r="M220" s="241" t="s">
        <v>1106</v>
      </c>
      <c r="N220" s="241" t="s">
        <v>702</v>
      </c>
      <c r="O220" s="243">
        <v>1</v>
      </c>
      <c r="P220" s="241" t="s">
        <v>10793</v>
      </c>
    </row>
    <row r="221" spans="1:16" x14ac:dyDescent="0.25">
      <c r="A221" s="243">
        <v>180056761</v>
      </c>
      <c r="B221" s="243">
        <v>814</v>
      </c>
      <c r="C221" s="241" t="s">
        <v>865</v>
      </c>
      <c r="D221" s="241" t="s">
        <v>1117</v>
      </c>
      <c r="E221" s="243">
        <v>90</v>
      </c>
      <c r="F221" s="243">
        <v>135</v>
      </c>
      <c r="G221" s="243">
        <v>0</v>
      </c>
      <c r="H221" s="243">
        <v>0</v>
      </c>
      <c r="I221" s="243">
        <v>140</v>
      </c>
      <c r="J221" s="243">
        <v>0</v>
      </c>
      <c r="K221" s="244">
        <v>0</v>
      </c>
      <c r="L221" s="241" t="s">
        <v>1118</v>
      </c>
      <c r="M221" s="241" t="s">
        <v>1106</v>
      </c>
      <c r="N221" s="241" t="s">
        <v>702</v>
      </c>
      <c r="O221" s="243">
        <v>1</v>
      </c>
      <c r="P221" s="241" t="s">
        <v>10793</v>
      </c>
    </row>
    <row r="222" spans="1:16" x14ac:dyDescent="0.25">
      <c r="A222" s="243">
        <v>180056764</v>
      </c>
      <c r="B222" s="243">
        <v>815</v>
      </c>
      <c r="C222" s="241" t="s">
        <v>865</v>
      </c>
      <c r="D222" s="241" t="s">
        <v>1119</v>
      </c>
      <c r="E222" s="243">
        <v>20</v>
      </c>
      <c r="F222" s="243">
        <v>30</v>
      </c>
      <c r="G222" s="243">
        <v>0</v>
      </c>
      <c r="H222" s="243">
        <v>0</v>
      </c>
      <c r="I222" s="243">
        <v>30</v>
      </c>
      <c r="J222" s="243">
        <v>0</v>
      </c>
      <c r="K222" s="244">
        <v>0</v>
      </c>
      <c r="L222" s="241" t="s">
        <v>1120</v>
      </c>
      <c r="M222" s="241" t="s">
        <v>1106</v>
      </c>
      <c r="N222" s="241" t="s">
        <v>697</v>
      </c>
      <c r="O222" s="243">
        <v>1</v>
      </c>
      <c r="P222" s="241" t="s">
        <v>10793</v>
      </c>
    </row>
    <row r="223" spans="1:16" x14ac:dyDescent="0.25">
      <c r="A223" s="243">
        <v>180056769</v>
      </c>
      <c r="B223" s="243">
        <v>816</v>
      </c>
      <c r="C223" s="241" t="s">
        <v>865</v>
      </c>
      <c r="D223" s="241" t="s">
        <v>1121</v>
      </c>
      <c r="E223" s="243">
        <v>12</v>
      </c>
      <c r="F223" s="243">
        <v>18</v>
      </c>
      <c r="G223" s="243">
        <v>0</v>
      </c>
      <c r="H223" s="243">
        <v>0</v>
      </c>
      <c r="I223" s="243">
        <v>20</v>
      </c>
      <c r="J223" s="243">
        <v>0</v>
      </c>
      <c r="K223" s="244">
        <v>0</v>
      </c>
      <c r="L223" s="241" t="s">
        <v>1122</v>
      </c>
      <c r="M223" s="241" t="s">
        <v>1106</v>
      </c>
      <c r="N223" s="241" t="s">
        <v>702</v>
      </c>
      <c r="O223" s="243">
        <v>1</v>
      </c>
      <c r="P223" s="241" t="s">
        <v>10793</v>
      </c>
    </row>
    <row r="224" spans="1:16" x14ac:dyDescent="0.25">
      <c r="A224" s="243">
        <v>180056681</v>
      </c>
      <c r="B224" s="243">
        <v>2829</v>
      </c>
      <c r="C224" s="241" t="s">
        <v>865</v>
      </c>
      <c r="D224" s="241" t="s">
        <v>1123</v>
      </c>
      <c r="E224" s="243">
        <v>9</v>
      </c>
      <c r="F224" s="243">
        <v>14</v>
      </c>
      <c r="G224" s="243">
        <v>16</v>
      </c>
      <c r="H224" s="243">
        <v>0</v>
      </c>
      <c r="I224" s="243">
        <v>0</v>
      </c>
      <c r="J224" s="243">
        <v>0</v>
      </c>
      <c r="K224" s="244">
        <v>16</v>
      </c>
      <c r="L224" s="241" t="s">
        <v>1124</v>
      </c>
      <c r="M224" s="241" t="s">
        <v>1106</v>
      </c>
      <c r="N224" s="241" t="s">
        <v>702</v>
      </c>
      <c r="O224" s="243">
        <v>1</v>
      </c>
      <c r="P224" s="241" t="s">
        <v>10793</v>
      </c>
    </row>
    <row r="225" spans="1:16" x14ac:dyDescent="0.25">
      <c r="A225" s="243">
        <v>180056697</v>
      </c>
      <c r="B225" s="243">
        <v>812</v>
      </c>
      <c r="C225" s="241" t="s">
        <v>865</v>
      </c>
      <c r="D225" s="241" t="s">
        <v>1125</v>
      </c>
      <c r="E225" s="243">
        <v>9</v>
      </c>
      <c r="F225" s="243">
        <v>14</v>
      </c>
      <c r="G225" s="243">
        <v>4</v>
      </c>
      <c r="H225" s="243">
        <v>0</v>
      </c>
      <c r="I225" s="243">
        <v>10</v>
      </c>
      <c r="J225" s="243">
        <v>0</v>
      </c>
      <c r="K225" s="244">
        <v>4</v>
      </c>
      <c r="L225" s="241" t="s">
        <v>1126</v>
      </c>
      <c r="M225" s="241" t="s">
        <v>1106</v>
      </c>
      <c r="N225" s="241" t="s">
        <v>702</v>
      </c>
      <c r="O225" s="243">
        <v>1</v>
      </c>
      <c r="P225" s="241" t="s">
        <v>10793</v>
      </c>
    </row>
    <row r="226" spans="1:16" x14ac:dyDescent="0.25">
      <c r="A226" s="243">
        <v>180056706</v>
      </c>
      <c r="B226" s="243">
        <v>813</v>
      </c>
      <c r="C226" s="241" t="s">
        <v>865</v>
      </c>
      <c r="D226" s="241" t="s">
        <v>1127</v>
      </c>
      <c r="E226" s="243">
        <v>59</v>
      </c>
      <c r="F226" s="243">
        <v>89</v>
      </c>
      <c r="G226" s="243">
        <v>0</v>
      </c>
      <c r="H226" s="243">
        <v>0</v>
      </c>
      <c r="I226" s="243">
        <v>90</v>
      </c>
      <c r="J226" s="243">
        <v>0</v>
      </c>
      <c r="K226" s="244">
        <v>0</v>
      </c>
      <c r="L226" s="241" t="s">
        <v>1128</v>
      </c>
      <c r="M226" s="241" t="s">
        <v>1106</v>
      </c>
      <c r="N226" s="241" t="s">
        <v>702</v>
      </c>
      <c r="O226" s="243">
        <v>1</v>
      </c>
      <c r="P226" s="241" t="s">
        <v>10793</v>
      </c>
    </row>
    <row r="227" spans="1:16" x14ac:dyDescent="0.25">
      <c r="A227" s="243">
        <v>180057797</v>
      </c>
      <c r="B227" s="243">
        <v>2697</v>
      </c>
      <c r="C227" s="241" t="s">
        <v>865</v>
      </c>
      <c r="D227" s="241" t="s">
        <v>1129</v>
      </c>
      <c r="E227" s="243">
        <v>6</v>
      </c>
      <c r="F227" s="243">
        <v>9</v>
      </c>
      <c r="G227" s="243">
        <v>16</v>
      </c>
      <c r="H227" s="243">
        <v>0</v>
      </c>
      <c r="I227" s="243">
        <v>0</v>
      </c>
      <c r="J227" s="243">
        <v>0</v>
      </c>
      <c r="K227" s="244">
        <v>16</v>
      </c>
      <c r="L227" s="241" t="s">
        <v>1130</v>
      </c>
      <c r="M227" s="241" t="s">
        <v>1106</v>
      </c>
      <c r="N227" s="241" t="s">
        <v>702</v>
      </c>
      <c r="O227" s="243">
        <v>1</v>
      </c>
      <c r="P227" s="241" t="s">
        <v>10793</v>
      </c>
    </row>
    <row r="228" spans="1:16" x14ac:dyDescent="0.25">
      <c r="A228" s="243">
        <v>180057805</v>
      </c>
      <c r="B228" s="243">
        <v>3052</v>
      </c>
      <c r="C228" s="241" t="s">
        <v>865</v>
      </c>
      <c r="D228" s="241" t="s">
        <v>1131</v>
      </c>
      <c r="E228" s="243">
        <v>6</v>
      </c>
      <c r="F228" s="243">
        <v>9</v>
      </c>
      <c r="G228" s="243">
        <v>0</v>
      </c>
      <c r="H228" s="243">
        <v>0</v>
      </c>
      <c r="I228" s="243">
        <v>10</v>
      </c>
      <c r="J228" s="243">
        <v>0</v>
      </c>
      <c r="K228" s="244">
        <v>0</v>
      </c>
      <c r="L228" s="241" t="s">
        <v>1132</v>
      </c>
      <c r="M228" s="241" t="s">
        <v>1106</v>
      </c>
      <c r="N228" s="241" t="s">
        <v>702</v>
      </c>
      <c r="O228" s="243">
        <v>1</v>
      </c>
      <c r="P228" s="241" t="s">
        <v>10793</v>
      </c>
    </row>
    <row r="229" spans="1:16" x14ac:dyDescent="0.25">
      <c r="A229" s="243">
        <v>180057812</v>
      </c>
      <c r="B229" s="243">
        <v>2698</v>
      </c>
      <c r="C229" s="241" t="s">
        <v>865</v>
      </c>
      <c r="D229" s="241" t="s">
        <v>1133</v>
      </c>
      <c r="E229" s="243">
        <v>6</v>
      </c>
      <c r="F229" s="243">
        <v>9</v>
      </c>
      <c r="G229" s="243">
        <v>13</v>
      </c>
      <c r="H229" s="243">
        <v>0</v>
      </c>
      <c r="I229" s="243">
        <v>0</v>
      </c>
      <c r="J229" s="243">
        <v>0</v>
      </c>
      <c r="K229" s="244">
        <v>13</v>
      </c>
      <c r="L229" s="241" t="s">
        <v>1134</v>
      </c>
      <c r="M229" s="241" t="s">
        <v>1106</v>
      </c>
      <c r="N229" s="241" t="s">
        <v>702</v>
      </c>
      <c r="O229" s="243">
        <v>1</v>
      </c>
      <c r="P229" s="241" t="s">
        <v>10793</v>
      </c>
    </row>
    <row r="230" spans="1:16" x14ac:dyDescent="0.25">
      <c r="A230" s="241" t="s">
        <v>493</v>
      </c>
      <c r="B230" s="243">
        <v>6572</v>
      </c>
      <c r="C230" s="241" t="s">
        <v>865</v>
      </c>
      <c r="D230" s="241" t="s">
        <v>1135</v>
      </c>
      <c r="E230" s="243">
        <v>6</v>
      </c>
      <c r="F230" s="243">
        <v>9</v>
      </c>
      <c r="G230" s="243">
        <v>0</v>
      </c>
      <c r="H230" s="243">
        <v>0</v>
      </c>
      <c r="I230" s="243">
        <v>10</v>
      </c>
      <c r="J230" s="243">
        <v>0</v>
      </c>
      <c r="K230" s="244">
        <v>0</v>
      </c>
      <c r="L230" s="241" t="s">
        <v>1136</v>
      </c>
      <c r="M230" s="241" t="s">
        <v>1106</v>
      </c>
      <c r="N230" s="241" t="s">
        <v>702</v>
      </c>
      <c r="O230" s="243">
        <v>1</v>
      </c>
      <c r="P230" s="241" t="s">
        <v>10793</v>
      </c>
    </row>
    <row r="231" spans="1:16" x14ac:dyDescent="0.25">
      <c r="A231" s="243">
        <v>180057814</v>
      </c>
      <c r="B231" s="243">
        <v>2699</v>
      </c>
      <c r="C231" s="241" t="s">
        <v>865</v>
      </c>
      <c r="D231" s="241" t="s">
        <v>1137</v>
      </c>
      <c r="E231" s="243">
        <v>8</v>
      </c>
      <c r="F231" s="243">
        <v>12</v>
      </c>
      <c r="G231" s="243">
        <v>16</v>
      </c>
      <c r="H231" s="243">
        <v>0</v>
      </c>
      <c r="I231" s="243">
        <v>0</v>
      </c>
      <c r="J231" s="243">
        <v>0</v>
      </c>
      <c r="K231" s="244">
        <v>16</v>
      </c>
      <c r="L231" s="241" t="s">
        <v>1138</v>
      </c>
      <c r="M231" s="241" t="s">
        <v>1106</v>
      </c>
      <c r="N231" s="241" t="s">
        <v>702</v>
      </c>
      <c r="O231" s="243">
        <v>1</v>
      </c>
      <c r="P231" s="241" t="s">
        <v>10793</v>
      </c>
    </row>
    <row r="232" spans="1:16" x14ac:dyDescent="0.25">
      <c r="A232" s="243">
        <v>180226130</v>
      </c>
      <c r="B232" s="243">
        <v>2561</v>
      </c>
      <c r="C232" s="241" t="s">
        <v>865</v>
      </c>
      <c r="D232" s="241" t="s">
        <v>1139</v>
      </c>
      <c r="E232" s="243">
        <v>20</v>
      </c>
      <c r="F232" s="243">
        <v>30</v>
      </c>
      <c r="G232" s="243">
        <v>50</v>
      </c>
      <c r="H232" s="243">
        <v>1</v>
      </c>
      <c r="I232" s="243">
        <v>0</v>
      </c>
      <c r="J232" s="243">
        <v>0</v>
      </c>
      <c r="K232" s="244">
        <v>49</v>
      </c>
      <c r="L232" s="241" t="s">
        <v>1140</v>
      </c>
      <c r="M232" s="241" t="s">
        <v>1106</v>
      </c>
      <c r="N232" s="241" t="s">
        <v>702</v>
      </c>
      <c r="O232" s="243">
        <v>1</v>
      </c>
      <c r="P232" s="241" t="s">
        <v>10793</v>
      </c>
    </row>
    <row r="233" spans="1:16" x14ac:dyDescent="0.25">
      <c r="A233" s="243">
        <v>189717339</v>
      </c>
      <c r="B233" s="243">
        <v>2562</v>
      </c>
      <c r="C233" s="241" t="s">
        <v>865</v>
      </c>
      <c r="D233" s="241" t="s">
        <v>1141</v>
      </c>
      <c r="E233" s="243">
        <v>30</v>
      </c>
      <c r="F233" s="243">
        <v>45</v>
      </c>
      <c r="G233" s="243">
        <v>53</v>
      </c>
      <c r="H233" s="243">
        <v>0</v>
      </c>
      <c r="I233" s="243">
        <v>0</v>
      </c>
      <c r="J233" s="243">
        <v>0</v>
      </c>
      <c r="K233" s="244">
        <v>53</v>
      </c>
      <c r="L233" s="241" t="s">
        <v>1142</v>
      </c>
      <c r="M233" s="241" t="s">
        <v>1106</v>
      </c>
      <c r="N233" s="241" t="s">
        <v>702</v>
      </c>
      <c r="O233" s="243">
        <v>1</v>
      </c>
      <c r="P233" s="241" t="s">
        <v>10793</v>
      </c>
    </row>
    <row r="234" spans="1:16" x14ac:dyDescent="0.25">
      <c r="A234" s="243">
        <v>180179982</v>
      </c>
      <c r="B234" s="243">
        <v>2714</v>
      </c>
      <c r="C234" s="241" t="s">
        <v>865</v>
      </c>
      <c r="D234" s="241" t="s">
        <v>1143</v>
      </c>
      <c r="E234" s="243">
        <v>60</v>
      </c>
      <c r="F234" s="243">
        <v>90</v>
      </c>
      <c r="G234" s="243">
        <v>117</v>
      </c>
      <c r="H234" s="243">
        <v>12</v>
      </c>
      <c r="I234" s="243">
        <v>0</v>
      </c>
      <c r="J234" s="243">
        <v>0</v>
      </c>
      <c r="K234" s="244">
        <v>105</v>
      </c>
      <c r="L234" s="241" t="s">
        <v>1144</v>
      </c>
      <c r="M234" s="241" t="s">
        <v>1106</v>
      </c>
      <c r="O234" s="243">
        <v>1</v>
      </c>
      <c r="P234" s="241" t="s">
        <v>10793</v>
      </c>
    </row>
    <row r="235" spans="1:16" x14ac:dyDescent="0.25">
      <c r="A235" s="243">
        <v>180179985</v>
      </c>
      <c r="B235" s="243">
        <v>807</v>
      </c>
      <c r="C235" s="241" t="s">
        <v>865</v>
      </c>
      <c r="D235" s="241" t="s">
        <v>1145</v>
      </c>
      <c r="E235" s="243">
        <v>30</v>
      </c>
      <c r="F235" s="243">
        <v>45</v>
      </c>
      <c r="G235" s="243">
        <v>251</v>
      </c>
      <c r="H235" s="243">
        <v>0</v>
      </c>
      <c r="I235" s="243">
        <v>0</v>
      </c>
      <c r="J235" s="243">
        <v>0</v>
      </c>
      <c r="K235" s="244">
        <v>251</v>
      </c>
      <c r="L235" s="241" t="s">
        <v>1146</v>
      </c>
      <c r="M235" s="241" t="s">
        <v>1106</v>
      </c>
      <c r="O235" s="243">
        <v>1</v>
      </c>
      <c r="P235" s="241" t="s">
        <v>10793</v>
      </c>
    </row>
    <row r="236" spans="1:16" x14ac:dyDescent="0.25">
      <c r="A236" s="243">
        <v>180179994</v>
      </c>
      <c r="B236" s="243">
        <v>809</v>
      </c>
      <c r="C236" s="241" t="s">
        <v>865</v>
      </c>
      <c r="D236" s="241" t="s">
        <v>1147</v>
      </c>
      <c r="E236" s="243">
        <v>4</v>
      </c>
      <c r="F236" s="243">
        <v>6</v>
      </c>
      <c r="G236" s="243">
        <v>12</v>
      </c>
      <c r="H236" s="243">
        <v>0</v>
      </c>
      <c r="I236" s="243">
        <v>0</v>
      </c>
      <c r="J236" s="243">
        <v>0</v>
      </c>
      <c r="K236" s="244">
        <v>12</v>
      </c>
      <c r="L236" s="241" t="s">
        <v>1148</v>
      </c>
      <c r="M236" s="241" t="s">
        <v>1106</v>
      </c>
      <c r="N236" s="241" t="s">
        <v>702</v>
      </c>
      <c r="O236" s="243">
        <v>1</v>
      </c>
      <c r="P236" s="241" t="s">
        <v>10793</v>
      </c>
    </row>
    <row r="237" spans="1:16" x14ac:dyDescent="0.25">
      <c r="A237" s="243">
        <v>180226129</v>
      </c>
      <c r="B237" s="243">
        <v>784</v>
      </c>
      <c r="C237" s="241" t="s">
        <v>865</v>
      </c>
      <c r="D237" s="241" t="s">
        <v>1149</v>
      </c>
      <c r="E237" s="243">
        <v>7</v>
      </c>
      <c r="F237" s="243">
        <v>11</v>
      </c>
      <c r="G237" s="243">
        <v>13</v>
      </c>
      <c r="H237" s="243">
        <v>1</v>
      </c>
      <c r="I237" s="243">
        <v>0</v>
      </c>
      <c r="J237" s="243">
        <v>0</v>
      </c>
      <c r="K237" s="244">
        <v>12</v>
      </c>
      <c r="L237" s="241" t="s">
        <v>1150</v>
      </c>
      <c r="M237" s="241" t="s">
        <v>1106</v>
      </c>
      <c r="N237" s="241" t="s">
        <v>702</v>
      </c>
      <c r="O237" s="243">
        <v>1</v>
      </c>
      <c r="P237" s="241" t="s">
        <v>10793</v>
      </c>
    </row>
    <row r="238" spans="1:16" x14ac:dyDescent="0.25">
      <c r="A238" s="243">
        <v>189714344</v>
      </c>
      <c r="B238" s="243">
        <v>3731</v>
      </c>
      <c r="C238" s="241" t="s">
        <v>865</v>
      </c>
      <c r="D238" s="241" t="s">
        <v>1151</v>
      </c>
      <c r="E238" s="243">
        <v>60</v>
      </c>
      <c r="F238" s="243">
        <v>90</v>
      </c>
      <c r="G238" s="243">
        <v>99</v>
      </c>
      <c r="H238" s="243">
        <v>6</v>
      </c>
      <c r="I238" s="243">
        <v>0</v>
      </c>
      <c r="J238" s="243">
        <v>0</v>
      </c>
      <c r="K238" s="244">
        <v>93</v>
      </c>
      <c r="L238" s="241" t="s">
        <v>1142</v>
      </c>
      <c r="M238" s="241" t="s">
        <v>1106</v>
      </c>
      <c r="N238" s="241" t="s">
        <v>698</v>
      </c>
      <c r="O238" s="243">
        <v>1</v>
      </c>
      <c r="P238" s="241" t="s">
        <v>10793</v>
      </c>
    </row>
    <row r="239" spans="1:16" x14ac:dyDescent="0.25">
      <c r="A239" s="243">
        <v>189714345</v>
      </c>
      <c r="B239" s="243">
        <v>3732</v>
      </c>
      <c r="C239" s="241" t="s">
        <v>865</v>
      </c>
      <c r="D239" s="241" t="s">
        <v>1152</v>
      </c>
      <c r="E239" s="243">
        <v>120</v>
      </c>
      <c r="F239" s="243">
        <v>180</v>
      </c>
      <c r="G239" s="243">
        <v>3</v>
      </c>
      <c r="H239" s="243">
        <v>0</v>
      </c>
      <c r="I239" s="243">
        <v>180</v>
      </c>
      <c r="J239" s="243">
        <v>0</v>
      </c>
      <c r="K239" s="244">
        <v>3</v>
      </c>
      <c r="L239" s="241" t="s">
        <v>1144</v>
      </c>
      <c r="M239" s="241" t="s">
        <v>1106</v>
      </c>
      <c r="N239" s="241" t="s">
        <v>698</v>
      </c>
      <c r="O239" s="243">
        <v>1</v>
      </c>
      <c r="P239" s="241" t="s">
        <v>10793</v>
      </c>
    </row>
    <row r="240" spans="1:16" x14ac:dyDescent="0.25">
      <c r="A240" s="243">
        <v>180058410</v>
      </c>
      <c r="B240" s="243">
        <v>3752</v>
      </c>
      <c r="C240" s="241" t="s">
        <v>865</v>
      </c>
      <c r="D240" s="241" t="s">
        <v>1153</v>
      </c>
      <c r="E240" s="243">
        <v>93</v>
      </c>
      <c r="F240" s="243">
        <v>140</v>
      </c>
      <c r="G240" s="243">
        <v>58</v>
      </c>
      <c r="H240" s="243">
        <v>13</v>
      </c>
      <c r="I240" s="243">
        <v>70</v>
      </c>
      <c r="J240" s="243">
        <v>0</v>
      </c>
      <c r="K240" s="244">
        <v>45</v>
      </c>
      <c r="L240" s="241" t="s">
        <v>1154</v>
      </c>
      <c r="M240" s="241" t="s">
        <v>1106</v>
      </c>
      <c r="N240" s="241" t="s">
        <v>698</v>
      </c>
      <c r="O240" s="243">
        <v>1</v>
      </c>
      <c r="P240" s="241" t="s">
        <v>10793</v>
      </c>
    </row>
    <row r="241" spans="1:16" x14ac:dyDescent="0.25">
      <c r="A241" s="243">
        <v>189714346</v>
      </c>
      <c r="B241" s="243">
        <v>3733</v>
      </c>
      <c r="C241" s="241" t="s">
        <v>865</v>
      </c>
      <c r="D241" s="241" t="s">
        <v>1155</v>
      </c>
      <c r="E241" s="243">
        <v>105</v>
      </c>
      <c r="F241" s="243">
        <v>160</v>
      </c>
      <c r="G241" s="243">
        <v>0</v>
      </c>
      <c r="H241" s="243">
        <v>0</v>
      </c>
      <c r="I241" s="243">
        <v>160</v>
      </c>
      <c r="J241" s="243">
        <v>0</v>
      </c>
      <c r="K241" s="244">
        <v>0</v>
      </c>
      <c r="L241" s="241" t="s">
        <v>1156</v>
      </c>
      <c r="M241" s="241" t="s">
        <v>1106</v>
      </c>
      <c r="N241" s="241" t="s">
        <v>698</v>
      </c>
      <c r="O241" s="243">
        <v>1</v>
      </c>
      <c r="P241" s="241" t="s">
        <v>10793</v>
      </c>
    </row>
    <row r="242" spans="1:16" x14ac:dyDescent="0.25">
      <c r="A242" s="243">
        <v>180058411</v>
      </c>
      <c r="B242" s="243">
        <v>3738</v>
      </c>
      <c r="C242" s="241" t="s">
        <v>865</v>
      </c>
      <c r="D242" s="241" t="s">
        <v>1157</v>
      </c>
      <c r="E242" s="243">
        <v>25</v>
      </c>
      <c r="F242" s="243">
        <v>37</v>
      </c>
      <c r="G242" s="243">
        <v>55</v>
      </c>
      <c r="H242" s="243">
        <v>0</v>
      </c>
      <c r="I242" s="243">
        <v>0</v>
      </c>
      <c r="J242" s="243">
        <v>0</v>
      </c>
      <c r="K242" s="244">
        <v>55</v>
      </c>
      <c r="L242" s="241" t="s">
        <v>1158</v>
      </c>
      <c r="M242" s="241" t="s">
        <v>1106</v>
      </c>
      <c r="N242" s="241" t="s">
        <v>697</v>
      </c>
      <c r="O242" s="243">
        <v>1</v>
      </c>
      <c r="P242" s="241" t="s">
        <v>10793</v>
      </c>
    </row>
    <row r="243" spans="1:16" x14ac:dyDescent="0.25">
      <c r="A243" s="243">
        <v>189714347</v>
      </c>
      <c r="B243" s="243">
        <v>3747</v>
      </c>
      <c r="C243" s="241" t="s">
        <v>865</v>
      </c>
      <c r="D243" s="241" t="s">
        <v>1159</v>
      </c>
      <c r="E243" s="243">
        <v>33</v>
      </c>
      <c r="F243" s="243">
        <v>50</v>
      </c>
      <c r="G243" s="243">
        <v>0</v>
      </c>
      <c r="H243" s="243">
        <v>0</v>
      </c>
      <c r="I243" s="243">
        <v>52</v>
      </c>
      <c r="J243" s="243">
        <v>0</v>
      </c>
      <c r="K243" s="244">
        <v>0</v>
      </c>
      <c r="L243" s="241" t="s">
        <v>1160</v>
      </c>
      <c r="M243" s="241" t="s">
        <v>1106</v>
      </c>
      <c r="N243" s="241" t="s">
        <v>702</v>
      </c>
      <c r="O243" s="243">
        <v>1</v>
      </c>
      <c r="P243" s="241" t="s">
        <v>10793</v>
      </c>
    </row>
    <row r="244" spans="1:16" x14ac:dyDescent="0.25">
      <c r="A244" s="243">
        <v>180058413</v>
      </c>
      <c r="B244" s="243">
        <v>3739</v>
      </c>
      <c r="C244" s="241" t="s">
        <v>865</v>
      </c>
      <c r="D244" s="241" t="s">
        <v>1161</v>
      </c>
      <c r="E244" s="243">
        <v>4</v>
      </c>
      <c r="F244" s="243">
        <v>6</v>
      </c>
      <c r="G244" s="243">
        <v>12</v>
      </c>
      <c r="H244" s="243">
        <v>0</v>
      </c>
      <c r="I244" s="243">
        <v>0</v>
      </c>
      <c r="J244" s="243">
        <v>0</v>
      </c>
      <c r="K244" s="244">
        <v>12</v>
      </c>
      <c r="L244" s="241" t="s">
        <v>1162</v>
      </c>
      <c r="M244" s="241" t="s">
        <v>1106</v>
      </c>
      <c r="N244" s="241" t="s">
        <v>698</v>
      </c>
      <c r="O244" s="243">
        <v>1</v>
      </c>
      <c r="P244" s="241" t="s">
        <v>10793</v>
      </c>
    </row>
    <row r="245" spans="1:16" x14ac:dyDescent="0.25">
      <c r="A245" s="243">
        <v>189714348</v>
      </c>
      <c r="B245" s="243">
        <v>3748</v>
      </c>
      <c r="C245" s="241" t="s">
        <v>865</v>
      </c>
      <c r="D245" s="241" t="s">
        <v>1163</v>
      </c>
      <c r="E245" s="243">
        <v>6</v>
      </c>
      <c r="F245" s="243">
        <v>9</v>
      </c>
      <c r="G245" s="243">
        <v>5</v>
      </c>
      <c r="H245" s="243">
        <v>0</v>
      </c>
      <c r="I245" s="243">
        <v>10</v>
      </c>
      <c r="J245" s="243">
        <v>0</v>
      </c>
      <c r="K245" s="244">
        <v>5</v>
      </c>
      <c r="L245" s="241" t="s">
        <v>1164</v>
      </c>
      <c r="M245" s="241" t="s">
        <v>1106</v>
      </c>
      <c r="N245" s="241" t="s">
        <v>702</v>
      </c>
      <c r="O245" s="243">
        <v>1</v>
      </c>
      <c r="P245" s="241" t="s">
        <v>10793</v>
      </c>
    </row>
    <row r="246" spans="1:16" x14ac:dyDescent="0.25">
      <c r="A246" s="243">
        <v>180058414</v>
      </c>
      <c r="B246" s="243">
        <v>3740</v>
      </c>
      <c r="C246" s="241" t="s">
        <v>865</v>
      </c>
      <c r="D246" s="241" t="s">
        <v>1165</v>
      </c>
      <c r="E246" s="243">
        <v>5</v>
      </c>
      <c r="F246" s="243">
        <v>8</v>
      </c>
      <c r="G246" s="243">
        <v>12</v>
      </c>
      <c r="H246" s="243">
        <v>0</v>
      </c>
      <c r="I246" s="243">
        <v>0</v>
      </c>
      <c r="J246" s="243">
        <v>0</v>
      </c>
      <c r="K246" s="244">
        <v>12</v>
      </c>
      <c r="L246" s="241" t="s">
        <v>1166</v>
      </c>
      <c r="M246" s="241" t="s">
        <v>1106</v>
      </c>
      <c r="N246" s="241" t="s">
        <v>702</v>
      </c>
      <c r="O246" s="243">
        <v>1</v>
      </c>
      <c r="P246" s="241" t="s">
        <v>10793</v>
      </c>
    </row>
    <row r="247" spans="1:16" x14ac:dyDescent="0.25">
      <c r="A247" s="243">
        <v>189704035</v>
      </c>
      <c r="B247" s="243">
        <v>3743</v>
      </c>
      <c r="C247" s="241" t="s">
        <v>865</v>
      </c>
      <c r="D247" s="241" t="s">
        <v>1167</v>
      </c>
      <c r="E247" s="243">
        <v>6</v>
      </c>
      <c r="F247" s="243">
        <v>9</v>
      </c>
      <c r="G247" s="243">
        <v>2</v>
      </c>
      <c r="H247" s="243">
        <v>0</v>
      </c>
      <c r="I247" s="243">
        <v>10</v>
      </c>
      <c r="J247" s="243">
        <v>0</v>
      </c>
      <c r="K247" s="244">
        <v>2</v>
      </c>
      <c r="L247" s="241" t="s">
        <v>1168</v>
      </c>
      <c r="M247" s="241" t="s">
        <v>1106</v>
      </c>
      <c r="N247" s="241" t="s">
        <v>702</v>
      </c>
      <c r="O247" s="243">
        <v>1</v>
      </c>
      <c r="P247" s="241" t="s">
        <v>10793</v>
      </c>
    </row>
    <row r="248" spans="1:16" x14ac:dyDescent="0.25">
      <c r="A248" s="243">
        <v>189711891</v>
      </c>
      <c r="B248" s="243">
        <v>802</v>
      </c>
      <c r="C248" s="241" t="s">
        <v>865</v>
      </c>
      <c r="D248" s="241" t="s">
        <v>1169</v>
      </c>
      <c r="E248" s="243">
        <v>2</v>
      </c>
      <c r="F248" s="243">
        <v>3</v>
      </c>
      <c r="G248" s="243">
        <v>12</v>
      </c>
      <c r="H248" s="243">
        <v>0</v>
      </c>
      <c r="I248" s="243">
        <v>0</v>
      </c>
      <c r="J248" s="243">
        <v>0</v>
      </c>
      <c r="K248" s="244">
        <v>12</v>
      </c>
      <c r="L248" s="241" t="s">
        <v>1170</v>
      </c>
      <c r="M248" s="241" t="s">
        <v>1106</v>
      </c>
      <c r="N248" s="241" t="s">
        <v>697</v>
      </c>
      <c r="O248" s="243">
        <v>1</v>
      </c>
      <c r="P248" s="241" t="s">
        <v>10793</v>
      </c>
    </row>
    <row r="249" spans="1:16" x14ac:dyDescent="0.25">
      <c r="A249" s="243">
        <v>189711892</v>
      </c>
      <c r="B249" s="243">
        <v>803</v>
      </c>
      <c r="C249" s="241" t="s">
        <v>865</v>
      </c>
      <c r="D249" s="241" t="s">
        <v>1171</v>
      </c>
      <c r="E249" s="243">
        <v>15</v>
      </c>
      <c r="F249" s="243">
        <v>23</v>
      </c>
      <c r="G249" s="243">
        <v>16</v>
      </c>
      <c r="H249" s="243">
        <v>1</v>
      </c>
      <c r="I249" s="243">
        <v>10</v>
      </c>
      <c r="J249" s="243">
        <v>0</v>
      </c>
      <c r="K249" s="244">
        <v>15</v>
      </c>
      <c r="L249" s="241" t="s">
        <v>1172</v>
      </c>
      <c r="M249" s="241" t="s">
        <v>1106</v>
      </c>
      <c r="N249" s="241" t="s">
        <v>697</v>
      </c>
      <c r="O249" s="243">
        <v>1</v>
      </c>
      <c r="P249" s="241" t="s">
        <v>10793</v>
      </c>
    </row>
    <row r="250" spans="1:16" x14ac:dyDescent="0.25">
      <c r="A250" s="243">
        <v>189711893</v>
      </c>
      <c r="B250" s="243">
        <v>2869</v>
      </c>
      <c r="C250" s="241" t="s">
        <v>865</v>
      </c>
      <c r="D250" s="241" t="s">
        <v>1173</v>
      </c>
      <c r="E250" s="243">
        <v>8</v>
      </c>
      <c r="F250" s="243">
        <v>12</v>
      </c>
      <c r="G250" s="243">
        <v>10</v>
      </c>
      <c r="H250" s="243">
        <v>0</v>
      </c>
      <c r="I250" s="243">
        <v>10</v>
      </c>
      <c r="J250" s="243">
        <v>0</v>
      </c>
      <c r="K250" s="244">
        <v>10</v>
      </c>
      <c r="L250" s="241" t="s">
        <v>1112</v>
      </c>
      <c r="M250" s="241" t="s">
        <v>1106</v>
      </c>
      <c r="N250" s="241" t="s">
        <v>713</v>
      </c>
      <c r="O250" s="243">
        <v>1</v>
      </c>
      <c r="P250" s="241" t="s">
        <v>10793</v>
      </c>
    </row>
    <row r="251" spans="1:16" x14ac:dyDescent="0.25">
      <c r="A251" s="243">
        <v>180286741</v>
      </c>
      <c r="B251" s="243">
        <v>804</v>
      </c>
      <c r="C251" s="241" t="s">
        <v>865</v>
      </c>
      <c r="D251" s="241" t="s">
        <v>1174</v>
      </c>
      <c r="E251" s="243">
        <v>8</v>
      </c>
      <c r="F251" s="243">
        <v>12</v>
      </c>
      <c r="G251" s="243">
        <v>15</v>
      </c>
      <c r="H251" s="243">
        <v>0</v>
      </c>
      <c r="I251" s="243">
        <v>0</v>
      </c>
      <c r="J251" s="243">
        <v>0</v>
      </c>
      <c r="K251" s="244">
        <v>15</v>
      </c>
      <c r="L251" s="241" t="s">
        <v>1114</v>
      </c>
      <c r="M251" s="241" t="s">
        <v>1106</v>
      </c>
      <c r="N251" s="241" t="s">
        <v>697</v>
      </c>
      <c r="O251" s="243">
        <v>1</v>
      </c>
      <c r="P251" s="241" t="s">
        <v>10793</v>
      </c>
    </row>
    <row r="252" spans="1:16" x14ac:dyDescent="0.25">
      <c r="A252" s="243">
        <v>189711890</v>
      </c>
      <c r="B252" s="243">
        <v>801</v>
      </c>
      <c r="C252" s="241" t="s">
        <v>865</v>
      </c>
      <c r="D252" s="241" t="s">
        <v>1175</v>
      </c>
      <c r="E252" s="243">
        <v>2</v>
      </c>
      <c r="F252" s="243">
        <v>3</v>
      </c>
      <c r="G252" s="243">
        <v>3</v>
      </c>
      <c r="H252" s="243">
        <v>0</v>
      </c>
      <c r="I252" s="243">
        <v>0</v>
      </c>
      <c r="J252" s="243">
        <v>0</v>
      </c>
      <c r="K252" s="244">
        <v>3</v>
      </c>
      <c r="L252" s="241" t="s">
        <v>1150</v>
      </c>
      <c r="M252" s="241" t="s">
        <v>1106</v>
      </c>
      <c r="N252" s="241" t="s">
        <v>697</v>
      </c>
      <c r="O252" s="243">
        <v>1</v>
      </c>
      <c r="P252" s="241" t="s">
        <v>10793</v>
      </c>
    </row>
    <row r="253" spans="1:16" x14ac:dyDescent="0.25">
      <c r="A253" s="241" t="s">
        <v>493</v>
      </c>
      <c r="B253" s="243">
        <v>6414</v>
      </c>
      <c r="C253" s="241" t="s">
        <v>856</v>
      </c>
      <c r="D253" s="241" t="s">
        <v>1176</v>
      </c>
      <c r="E253" s="243">
        <v>3000</v>
      </c>
      <c r="F253" s="243">
        <v>4000</v>
      </c>
      <c r="G253" s="243">
        <v>0</v>
      </c>
      <c r="H253" s="243">
        <v>0</v>
      </c>
      <c r="I253" s="243">
        <v>4000</v>
      </c>
      <c r="J253" s="243">
        <v>0</v>
      </c>
      <c r="K253" s="244">
        <v>0</v>
      </c>
      <c r="M253" s="241" t="s">
        <v>697</v>
      </c>
      <c r="N253" s="241" t="s">
        <v>1177</v>
      </c>
      <c r="O253" s="243">
        <v>1</v>
      </c>
      <c r="P253" s="241" t="s">
        <v>10793</v>
      </c>
    </row>
    <row r="254" spans="1:16" x14ac:dyDescent="0.25">
      <c r="A254" s="243">
        <v>180113691</v>
      </c>
      <c r="B254" s="243">
        <v>5882</v>
      </c>
      <c r="C254" s="241" t="s">
        <v>675</v>
      </c>
      <c r="D254" s="241" t="s">
        <v>1178</v>
      </c>
      <c r="E254" s="243">
        <v>466</v>
      </c>
      <c r="F254" s="243">
        <v>700</v>
      </c>
      <c r="G254" s="243">
        <v>583</v>
      </c>
      <c r="H254" s="243">
        <v>80</v>
      </c>
      <c r="I254" s="243">
        <v>120</v>
      </c>
      <c r="J254" s="243">
        <v>0</v>
      </c>
      <c r="K254" s="244">
        <v>503</v>
      </c>
      <c r="L254" s="241" t="s">
        <v>1179</v>
      </c>
      <c r="M254" s="241" t="s">
        <v>686</v>
      </c>
      <c r="N254" s="241" t="s">
        <v>686</v>
      </c>
      <c r="O254" s="243">
        <v>1</v>
      </c>
      <c r="P254" s="241" t="s">
        <v>10793</v>
      </c>
    </row>
    <row r="255" spans="1:16" x14ac:dyDescent="0.25">
      <c r="A255" s="243">
        <v>189708784</v>
      </c>
      <c r="B255" s="243">
        <v>3434</v>
      </c>
      <c r="C255" s="241" t="s">
        <v>675</v>
      </c>
      <c r="D255" s="241" t="s">
        <v>1180</v>
      </c>
      <c r="E255" s="243">
        <v>170</v>
      </c>
      <c r="F255" s="243">
        <v>250</v>
      </c>
      <c r="G255" s="243">
        <v>309</v>
      </c>
      <c r="H255" s="243">
        <v>0</v>
      </c>
      <c r="I255" s="243">
        <v>0</v>
      </c>
      <c r="J255" s="243">
        <v>0</v>
      </c>
      <c r="K255" s="244">
        <v>309</v>
      </c>
      <c r="L255" s="241" t="s">
        <v>757</v>
      </c>
      <c r="M255" s="241" t="s">
        <v>686</v>
      </c>
      <c r="N255" s="241" t="s">
        <v>686</v>
      </c>
      <c r="O255" s="243">
        <v>1</v>
      </c>
      <c r="P255" s="241" t="s">
        <v>10793</v>
      </c>
    </row>
    <row r="256" spans="1:16" x14ac:dyDescent="0.25">
      <c r="A256" s="243">
        <v>189708190</v>
      </c>
      <c r="B256" s="243">
        <v>2310</v>
      </c>
      <c r="C256" s="241" t="s">
        <v>675</v>
      </c>
      <c r="D256" s="241" t="s">
        <v>1181</v>
      </c>
      <c r="E256" s="243">
        <v>40</v>
      </c>
      <c r="F256" s="243">
        <v>90</v>
      </c>
      <c r="G256" s="243">
        <v>83</v>
      </c>
      <c r="H256" s="243">
        <v>4</v>
      </c>
      <c r="I256" s="243">
        <v>7</v>
      </c>
      <c r="J256" s="243">
        <v>0</v>
      </c>
      <c r="K256" s="244">
        <v>79</v>
      </c>
      <c r="L256" s="241" t="s">
        <v>1179</v>
      </c>
      <c r="M256" s="241" t="s">
        <v>686</v>
      </c>
      <c r="N256" s="241" t="s">
        <v>686</v>
      </c>
      <c r="O256" s="243">
        <v>1</v>
      </c>
      <c r="P256" s="241" t="s">
        <v>10793</v>
      </c>
    </row>
    <row r="257" spans="1:16" x14ac:dyDescent="0.25">
      <c r="A257" s="243">
        <v>189708788</v>
      </c>
      <c r="B257" s="243">
        <v>16</v>
      </c>
      <c r="C257" s="241" t="s">
        <v>675</v>
      </c>
      <c r="D257" s="241" t="s">
        <v>1182</v>
      </c>
      <c r="E257" s="243">
        <v>20</v>
      </c>
      <c r="F257" s="243">
        <v>30</v>
      </c>
      <c r="G257" s="243">
        <v>14</v>
      </c>
      <c r="H257" s="243">
        <v>0</v>
      </c>
      <c r="I257" s="243">
        <v>20</v>
      </c>
      <c r="J257" s="243">
        <v>0</v>
      </c>
      <c r="K257" s="244">
        <v>14</v>
      </c>
      <c r="L257" s="241" t="s">
        <v>757</v>
      </c>
      <c r="M257" s="241" t="s">
        <v>686</v>
      </c>
      <c r="N257" s="241" t="s">
        <v>686</v>
      </c>
      <c r="O257" s="243">
        <v>1</v>
      </c>
      <c r="P257" s="241" t="s">
        <v>10793</v>
      </c>
    </row>
    <row r="258" spans="1:16" x14ac:dyDescent="0.25">
      <c r="A258" s="243">
        <v>181750482</v>
      </c>
      <c r="B258" s="243">
        <v>80</v>
      </c>
      <c r="C258" s="241" t="s">
        <v>675</v>
      </c>
      <c r="D258" s="241" t="s">
        <v>1183</v>
      </c>
      <c r="E258" s="243">
        <v>735</v>
      </c>
      <c r="F258" s="243">
        <v>1100</v>
      </c>
      <c r="G258" s="243">
        <v>685</v>
      </c>
      <c r="H258" s="243">
        <v>71</v>
      </c>
      <c r="I258" s="243">
        <v>420</v>
      </c>
      <c r="J258" s="243">
        <v>0</v>
      </c>
      <c r="K258" s="244">
        <v>614</v>
      </c>
      <c r="L258" s="241" t="s">
        <v>1179</v>
      </c>
      <c r="M258" s="241" t="s">
        <v>686</v>
      </c>
      <c r="N258" s="241" t="s">
        <v>686</v>
      </c>
      <c r="O258" s="243">
        <v>1</v>
      </c>
      <c r="P258" s="241" t="s">
        <v>10793</v>
      </c>
    </row>
    <row r="259" spans="1:16" x14ac:dyDescent="0.25">
      <c r="A259" s="243">
        <v>181775872</v>
      </c>
      <c r="B259" s="243">
        <v>3435</v>
      </c>
      <c r="C259" s="241" t="s">
        <v>675</v>
      </c>
      <c r="D259" s="241" t="s">
        <v>1184</v>
      </c>
      <c r="E259" s="243">
        <v>445</v>
      </c>
      <c r="F259" s="243">
        <v>668</v>
      </c>
      <c r="G259" s="243">
        <v>395</v>
      </c>
      <c r="H259" s="243">
        <v>21</v>
      </c>
      <c r="I259" s="243">
        <v>420</v>
      </c>
      <c r="J259" s="243">
        <v>0</v>
      </c>
      <c r="K259" s="244">
        <v>374</v>
      </c>
      <c r="L259" s="241" t="s">
        <v>670</v>
      </c>
      <c r="M259" s="241" t="s">
        <v>686</v>
      </c>
      <c r="N259" s="241" t="s">
        <v>686</v>
      </c>
      <c r="O259" s="243">
        <v>1</v>
      </c>
      <c r="P259" s="241" t="s">
        <v>10793</v>
      </c>
    </row>
    <row r="260" spans="1:16" x14ac:dyDescent="0.25">
      <c r="A260" s="243">
        <v>181750480</v>
      </c>
      <c r="B260" s="243">
        <v>5964</v>
      </c>
      <c r="C260" s="241" t="s">
        <v>675</v>
      </c>
      <c r="D260" s="241" t="s">
        <v>1185</v>
      </c>
      <c r="E260" s="243">
        <v>433</v>
      </c>
      <c r="F260" s="243">
        <v>649</v>
      </c>
      <c r="G260" s="243">
        <v>749</v>
      </c>
      <c r="H260" s="243">
        <v>4</v>
      </c>
      <c r="I260" s="243">
        <v>0</v>
      </c>
      <c r="J260" s="243">
        <v>0</v>
      </c>
      <c r="K260" s="244">
        <v>745</v>
      </c>
      <c r="L260" s="241" t="s">
        <v>757</v>
      </c>
      <c r="M260" s="241" t="s">
        <v>686</v>
      </c>
      <c r="N260" s="241" t="s">
        <v>1186</v>
      </c>
      <c r="O260" s="243">
        <v>1</v>
      </c>
      <c r="P260" s="241" t="s">
        <v>10793</v>
      </c>
    </row>
    <row r="261" spans="1:16" x14ac:dyDescent="0.25">
      <c r="A261" s="243">
        <v>222000438</v>
      </c>
      <c r="B261" s="243">
        <v>5333</v>
      </c>
      <c r="C261" s="241" t="s">
        <v>668</v>
      </c>
      <c r="D261" s="241" t="s">
        <v>1187</v>
      </c>
      <c r="E261" s="243">
        <v>23</v>
      </c>
      <c r="F261" s="243">
        <v>35</v>
      </c>
      <c r="G261" s="243">
        <v>0</v>
      </c>
      <c r="H261" s="243">
        <v>0</v>
      </c>
      <c r="I261" s="243">
        <v>40</v>
      </c>
      <c r="J261" s="243">
        <v>0</v>
      </c>
      <c r="K261" s="244">
        <v>0</v>
      </c>
      <c r="L261" s="241" t="s">
        <v>769</v>
      </c>
      <c r="M261" s="241" t="s">
        <v>653</v>
      </c>
      <c r="N261" s="241" t="s">
        <v>653</v>
      </c>
      <c r="O261" s="243">
        <v>30</v>
      </c>
      <c r="P261" s="241" t="s">
        <v>10793</v>
      </c>
    </row>
    <row r="262" spans="1:16" x14ac:dyDescent="0.25">
      <c r="A262" s="243">
        <v>181894020</v>
      </c>
      <c r="B262" s="243">
        <v>5965</v>
      </c>
      <c r="C262" s="241" t="s">
        <v>1082</v>
      </c>
      <c r="D262" s="241" t="s">
        <v>1188</v>
      </c>
      <c r="E262" s="243">
        <v>11</v>
      </c>
      <c r="F262" s="243">
        <v>16</v>
      </c>
      <c r="G262" s="243">
        <v>8</v>
      </c>
      <c r="H262" s="243">
        <v>1</v>
      </c>
      <c r="I262" s="243">
        <v>8</v>
      </c>
      <c r="J262" s="243">
        <v>0</v>
      </c>
      <c r="K262" s="244">
        <v>7</v>
      </c>
      <c r="L262" s="241" t="s">
        <v>1189</v>
      </c>
      <c r="M262" s="241" t="s">
        <v>661</v>
      </c>
      <c r="N262" s="241" t="s">
        <v>1190</v>
      </c>
      <c r="O262" s="243">
        <v>150</v>
      </c>
      <c r="P262" s="241" t="s">
        <v>10793</v>
      </c>
    </row>
    <row r="263" spans="1:16" x14ac:dyDescent="0.25">
      <c r="A263" s="243">
        <v>189711309</v>
      </c>
      <c r="B263" s="243">
        <v>309</v>
      </c>
      <c r="C263" s="241" t="s">
        <v>964</v>
      </c>
      <c r="D263" s="241" t="s">
        <v>1191</v>
      </c>
      <c r="E263" s="243">
        <v>5</v>
      </c>
      <c r="F263" s="243">
        <v>7</v>
      </c>
      <c r="G263" s="243">
        <v>5</v>
      </c>
      <c r="H263" s="243">
        <v>0</v>
      </c>
      <c r="I263" s="243">
        <v>0</v>
      </c>
      <c r="J263" s="243">
        <v>0</v>
      </c>
      <c r="K263" s="244">
        <v>5</v>
      </c>
      <c r="L263" s="241" t="s">
        <v>1192</v>
      </c>
      <c r="M263" s="241" t="s">
        <v>661</v>
      </c>
      <c r="N263" s="241" t="s">
        <v>1193</v>
      </c>
      <c r="O263" s="243">
        <v>5000</v>
      </c>
      <c r="P263" s="241" t="s">
        <v>10793</v>
      </c>
    </row>
    <row r="264" spans="1:16" x14ac:dyDescent="0.25">
      <c r="A264" s="243">
        <v>189711309</v>
      </c>
      <c r="B264" s="241" t="s">
        <v>1194</v>
      </c>
      <c r="C264" s="241" t="s">
        <v>964</v>
      </c>
      <c r="D264" s="241" t="s">
        <v>1195</v>
      </c>
      <c r="E264" s="243">
        <v>12</v>
      </c>
      <c r="F264" s="243">
        <v>18</v>
      </c>
      <c r="G264" s="243">
        <v>17</v>
      </c>
      <c r="H264" s="243">
        <v>0</v>
      </c>
      <c r="I264" s="243">
        <v>0</v>
      </c>
      <c r="J264" s="243">
        <v>0</v>
      </c>
      <c r="K264" s="244">
        <v>17</v>
      </c>
      <c r="L264" s="241" t="s">
        <v>1196</v>
      </c>
      <c r="M264" s="241" t="s">
        <v>661</v>
      </c>
      <c r="N264" s="241" t="s">
        <v>1193</v>
      </c>
      <c r="O264" s="243">
        <v>500</v>
      </c>
      <c r="P264" s="241" t="s">
        <v>10793</v>
      </c>
    </row>
    <row r="265" spans="1:16" x14ac:dyDescent="0.25">
      <c r="A265" s="243">
        <v>189712259</v>
      </c>
      <c r="B265" s="243">
        <v>440</v>
      </c>
      <c r="C265" s="241" t="s">
        <v>816</v>
      </c>
      <c r="D265" s="241" t="s">
        <v>1197</v>
      </c>
      <c r="E265" s="243">
        <v>7</v>
      </c>
      <c r="F265" s="243">
        <v>11</v>
      </c>
      <c r="G265" s="243">
        <v>0</v>
      </c>
      <c r="H265" s="243">
        <v>0</v>
      </c>
      <c r="I265" s="243">
        <v>11</v>
      </c>
      <c r="J265" s="243">
        <v>0</v>
      </c>
      <c r="K265" s="244">
        <v>0</v>
      </c>
      <c r="L265" s="241" t="s">
        <v>818</v>
      </c>
      <c r="M265" s="241" t="s">
        <v>819</v>
      </c>
      <c r="N265" s="241" t="s">
        <v>1198</v>
      </c>
      <c r="O265" s="243">
        <v>100</v>
      </c>
      <c r="P265" s="241" t="s">
        <v>10793</v>
      </c>
    </row>
    <row r="266" spans="1:16" x14ac:dyDescent="0.25">
      <c r="A266" s="243">
        <v>189700731</v>
      </c>
      <c r="B266" s="243">
        <v>27</v>
      </c>
      <c r="C266" s="241" t="s">
        <v>675</v>
      </c>
      <c r="D266" s="241" t="s">
        <v>1199</v>
      </c>
      <c r="E266" s="243">
        <v>380</v>
      </c>
      <c r="F266" s="243">
        <v>600</v>
      </c>
      <c r="G266" s="243">
        <v>475</v>
      </c>
      <c r="H266" s="243">
        <v>52</v>
      </c>
      <c r="I266" s="243">
        <v>150</v>
      </c>
      <c r="J266" s="243">
        <v>0</v>
      </c>
      <c r="K266" s="244">
        <v>423</v>
      </c>
      <c r="L266" s="241" t="s">
        <v>10806</v>
      </c>
      <c r="M266" s="241" t="s">
        <v>1026</v>
      </c>
      <c r="N266" s="241" t="s">
        <v>1200</v>
      </c>
      <c r="O266" s="241" t="s">
        <v>1201</v>
      </c>
      <c r="P266" s="241" t="s">
        <v>10793</v>
      </c>
    </row>
    <row r="267" spans="1:16" x14ac:dyDescent="0.25">
      <c r="A267" s="243">
        <v>181821945</v>
      </c>
      <c r="B267" s="243">
        <v>442</v>
      </c>
      <c r="C267" s="241" t="s">
        <v>816</v>
      </c>
      <c r="D267" s="241" t="s">
        <v>1202</v>
      </c>
      <c r="E267" s="243">
        <v>10</v>
      </c>
      <c r="F267" s="243">
        <v>15</v>
      </c>
      <c r="G267" s="243">
        <v>13</v>
      </c>
      <c r="H267" s="243">
        <v>1</v>
      </c>
      <c r="I267" s="243">
        <v>2</v>
      </c>
      <c r="J267" s="243">
        <v>0</v>
      </c>
      <c r="K267" s="244">
        <v>12</v>
      </c>
      <c r="L267" s="241" t="s">
        <v>10806</v>
      </c>
      <c r="M267" s="241" t="s">
        <v>661</v>
      </c>
      <c r="N267" s="241" t="s">
        <v>1203</v>
      </c>
      <c r="O267" s="243">
        <v>250</v>
      </c>
      <c r="P267" s="241" t="s">
        <v>10793</v>
      </c>
    </row>
    <row r="268" spans="1:16" x14ac:dyDescent="0.25">
      <c r="A268" s="243">
        <v>180257846</v>
      </c>
      <c r="B268" s="243">
        <v>6126</v>
      </c>
      <c r="C268" s="241" t="s">
        <v>964</v>
      </c>
      <c r="D268" s="241" t="s">
        <v>1204</v>
      </c>
      <c r="E268" s="243">
        <v>28</v>
      </c>
      <c r="F268" s="243">
        <v>42</v>
      </c>
      <c r="G268" s="243">
        <v>34</v>
      </c>
      <c r="H268" s="243">
        <v>0</v>
      </c>
      <c r="I268" s="243">
        <v>10</v>
      </c>
      <c r="J268" s="243">
        <v>0</v>
      </c>
      <c r="K268" s="244">
        <v>34</v>
      </c>
      <c r="L268" s="241" t="s">
        <v>1205</v>
      </c>
      <c r="M268" s="241" t="s">
        <v>661</v>
      </c>
      <c r="N268" s="241" t="s">
        <v>1206</v>
      </c>
      <c r="O268" s="243">
        <v>200</v>
      </c>
      <c r="P268" s="241" t="s">
        <v>10793</v>
      </c>
    </row>
    <row r="269" spans="1:16" x14ac:dyDescent="0.25">
      <c r="A269" s="243">
        <v>189714848</v>
      </c>
      <c r="B269" s="243">
        <v>6366</v>
      </c>
      <c r="C269" s="241" t="s">
        <v>964</v>
      </c>
      <c r="D269" s="241" t="s">
        <v>1207</v>
      </c>
      <c r="E269" s="243">
        <v>17</v>
      </c>
      <c r="F269" s="243">
        <v>26</v>
      </c>
      <c r="G269" s="243">
        <v>40</v>
      </c>
      <c r="H269" s="243">
        <v>1</v>
      </c>
      <c r="I269" s="243">
        <v>0</v>
      </c>
      <c r="J269" s="243">
        <v>0</v>
      </c>
      <c r="K269" s="244">
        <v>39</v>
      </c>
      <c r="L269" s="241" t="s">
        <v>1208</v>
      </c>
      <c r="M269" s="241" t="s">
        <v>661</v>
      </c>
      <c r="N269" s="241" t="s">
        <v>1209</v>
      </c>
      <c r="O269" s="243">
        <v>200</v>
      </c>
      <c r="P269" s="241" t="s">
        <v>10793</v>
      </c>
    </row>
    <row r="270" spans="1:16" x14ac:dyDescent="0.25">
      <c r="A270" s="243">
        <v>189705153</v>
      </c>
      <c r="B270" s="243">
        <v>2420</v>
      </c>
      <c r="C270" s="241" t="s">
        <v>964</v>
      </c>
      <c r="D270" s="241" t="s">
        <v>1210</v>
      </c>
      <c r="E270" s="243">
        <v>164</v>
      </c>
      <c r="F270" s="243">
        <v>246</v>
      </c>
      <c r="G270" s="243">
        <v>0</v>
      </c>
      <c r="H270" s="243">
        <v>0</v>
      </c>
      <c r="I270" s="243">
        <v>250</v>
      </c>
      <c r="J270" s="243">
        <v>0</v>
      </c>
      <c r="K270" s="244">
        <v>0</v>
      </c>
      <c r="L270" s="241" t="s">
        <v>10807</v>
      </c>
      <c r="M270" s="241" t="s">
        <v>661</v>
      </c>
      <c r="N270" s="241" t="s">
        <v>1211</v>
      </c>
      <c r="O270" s="243">
        <v>500</v>
      </c>
      <c r="P270" s="241" t="s">
        <v>10793</v>
      </c>
    </row>
    <row r="271" spans="1:16" x14ac:dyDescent="0.25">
      <c r="A271" s="243">
        <v>180090749</v>
      </c>
      <c r="B271" s="243">
        <v>5276</v>
      </c>
      <c r="C271" s="241" t="s">
        <v>964</v>
      </c>
      <c r="D271" s="241" t="s">
        <v>1212</v>
      </c>
      <c r="E271" s="243">
        <v>129</v>
      </c>
      <c r="F271" s="243">
        <v>194</v>
      </c>
      <c r="G271" s="243">
        <v>50</v>
      </c>
      <c r="H271" s="243">
        <v>15</v>
      </c>
      <c r="I271" s="243">
        <v>144</v>
      </c>
      <c r="J271" s="243">
        <v>0</v>
      </c>
      <c r="K271" s="244">
        <v>35</v>
      </c>
      <c r="L271" s="241" t="s">
        <v>1213</v>
      </c>
      <c r="M271" s="241" t="s">
        <v>661</v>
      </c>
      <c r="N271" s="241" t="s">
        <v>713</v>
      </c>
      <c r="O271" s="243">
        <v>500</v>
      </c>
      <c r="P271" s="241" t="s">
        <v>10793</v>
      </c>
    </row>
    <row r="272" spans="1:16" x14ac:dyDescent="0.25">
      <c r="A272" s="243">
        <v>181775871</v>
      </c>
      <c r="B272" s="243">
        <v>2312</v>
      </c>
      <c r="C272" s="241" t="s">
        <v>964</v>
      </c>
      <c r="D272" s="241" t="s">
        <v>1214</v>
      </c>
      <c r="E272" s="243">
        <v>188</v>
      </c>
      <c r="F272" s="243">
        <v>280</v>
      </c>
      <c r="G272" s="243">
        <v>36</v>
      </c>
      <c r="H272" s="243">
        <v>27</v>
      </c>
      <c r="I272" s="243">
        <v>240</v>
      </c>
      <c r="J272" s="243">
        <v>0</v>
      </c>
      <c r="K272" s="244">
        <v>9</v>
      </c>
      <c r="L272" s="241" t="s">
        <v>1215</v>
      </c>
      <c r="M272" s="241" t="s">
        <v>661</v>
      </c>
      <c r="N272" s="241" t="s">
        <v>713</v>
      </c>
      <c r="O272" s="243">
        <v>500</v>
      </c>
      <c r="P272" s="241" t="s">
        <v>10793</v>
      </c>
    </row>
    <row r="273" spans="1:16" x14ac:dyDescent="0.25">
      <c r="A273" s="243">
        <v>189712624</v>
      </c>
      <c r="B273" s="243">
        <v>544</v>
      </c>
      <c r="C273" s="241" t="s">
        <v>668</v>
      </c>
      <c r="D273" s="241" t="s">
        <v>1216</v>
      </c>
      <c r="E273" s="243">
        <v>5</v>
      </c>
      <c r="F273" s="243">
        <v>8</v>
      </c>
      <c r="G273" s="243">
        <v>0</v>
      </c>
      <c r="H273" s="243">
        <v>0</v>
      </c>
      <c r="I273" s="243">
        <v>11</v>
      </c>
      <c r="J273" s="243">
        <v>0</v>
      </c>
      <c r="K273" s="244">
        <v>0</v>
      </c>
      <c r="L273" s="241" t="s">
        <v>677</v>
      </c>
      <c r="M273" s="241" t="s">
        <v>653</v>
      </c>
      <c r="N273" s="241" t="s">
        <v>653</v>
      </c>
      <c r="O273" s="243">
        <v>100</v>
      </c>
      <c r="P273" s="241" t="s">
        <v>10793</v>
      </c>
    </row>
    <row r="274" spans="1:16" x14ac:dyDescent="0.25">
      <c r="A274" s="243">
        <v>189711414</v>
      </c>
      <c r="B274" s="243">
        <v>2899</v>
      </c>
      <c r="C274" s="241" t="s">
        <v>1082</v>
      </c>
      <c r="D274" s="241" t="s">
        <v>1217</v>
      </c>
      <c r="E274" s="243">
        <v>1470</v>
      </c>
      <c r="F274" s="243">
        <v>2205</v>
      </c>
      <c r="G274" s="243">
        <v>519</v>
      </c>
      <c r="H274" s="243">
        <v>10</v>
      </c>
      <c r="I274" s="243">
        <v>1800</v>
      </c>
      <c r="J274" s="243">
        <v>0</v>
      </c>
      <c r="K274" s="244">
        <v>509</v>
      </c>
      <c r="L274" s="241" t="s">
        <v>1218</v>
      </c>
      <c r="M274" s="241" t="s">
        <v>661</v>
      </c>
      <c r="N274" s="241" t="s">
        <v>1190</v>
      </c>
      <c r="O274" s="243">
        <v>50</v>
      </c>
      <c r="P274" s="241" t="s">
        <v>10793</v>
      </c>
    </row>
    <row r="275" spans="1:16" x14ac:dyDescent="0.25">
      <c r="A275" s="243">
        <v>181821882</v>
      </c>
      <c r="B275" s="243">
        <v>5857</v>
      </c>
      <c r="C275" s="241" t="s">
        <v>668</v>
      </c>
      <c r="D275" s="241" t="s">
        <v>1219</v>
      </c>
      <c r="E275" s="243">
        <v>270</v>
      </c>
      <c r="F275" s="243">
        <v>400</v>
      </c>
      <c r="G275" s="243">
        <v>292</v>
      </c>
      <c r="H275" s="243">
        <v>1</v>
      </c>
      <c r="I275" s="243">
        <v>100</v>
      </c>
      <c r="J275" s="243">
        <v>0</v>
      </c>
      <c r="K275" s="244">
        <v>291</v>
      </c>
      <c r="L275" s="241" t="s">
        <v>1220</v>
      </c>
      <c r="M275" s="241" t="s">
        <v>653</v>
      </c>
      <c r="N275" s="241" t="s">
        <v>653</v>
      </c>
      <c r="O275" s="243">
        <v>10</v>
      </c>
      <c r="P275" s="241" t="s">
        <v>10793</v>
      </c>
    </row>
    <row r="276" spans="1:16" x14ac:dyDescent="0.25">
      <c r="A276" s="243">
        <v>181917348</v>
      </c>
      <c r="B276" s="243">
        <v>5426</v>
      </c>
      <c r="C276" s="241" t="s">
        <v>668</v>
      </c>
      <c r="D276" s="241" t="s">
        <v>1221</v>
      </c>
      <c r="E276" s="243">
        <v>641</v>
      </c>
      <c r="F276" s="243">
        <v>961</v>
      </c>
      <c r="G276" s="243">
        <v>653</v>
      </c>
      <c r="H276" s="243">
        <v>70</v>
      </c>
      <c r="I276" s="243">
        <v>390</v>
      </c>
      <c r="J276" s="243">
        <v>0</v>
      </c>
      <c r="K276" s="244">
        <v>583</v>
      </c>
      <c r="L276" s="241" t="s">
        <v>1220</v>
      </c>
      <c r="M276" s="241" t="s">
        <v>653</v>
      </c>
      <c r="N276" s="241" t="s">
        <v>653</v>
      </c>
      <c r="O276" s="243">
        <v>30</v>
      </c>
      <c r="P276" s="241" t="s">
        <v>10793</v>
      </c>
    </row>
    <row r="277" spans="1:16" x14ac:dyDescent="0.25">
      <c r="A277" s="243">
        <v>189711825</v>
      </c>
      <c r="B277" s="243">
        <v>5854</v>
      </c>
      <c r="C277" s="241" t="s">
        <v>766</v>
      </c>
      <c r="D277" s="241" t="s">
        <v>1222</v>
      </c>
      <c r="E277" s="243">
        <v>4</v>
      </c>
      <c r="F277" s="243">
        <v>6</v>
      </c>
      <c r="G277" s="243">
        <v>3</v>
      </c>
      <c r="H277" s="243">
        <v>3</v>
      </c>
      <c r="I277" s="243">
        <v>3</v>
      </c>
      <c r="J277" s="243">
        <v>0</v>
      </c>
      <c r="K277" s="244">
        <v>0</v>
      </c>
      <c r="L277" s="241" t="s">
        <v>746</v>
      </c>
      <c r="M277" s="241" t="s">
        <v>653</v>
      </c>
      <c r="N277" s="241" t="s">
        <v>653</v>
      </c>
      <c r="O277" s="243">
        <v>28</v>
      </c>
      <c r="P277" s="241" t="s">
        <v>10793</v>
      </c>
    </row>
    <row r="278" spans="1:16" x14ac:dyDescent="0.25">
      <c r="A278" s="243">
        <v>189711826</v>
      </c>
      <c r="B278" s="243">
        <v>5855</v>
      </c>
      <c r="C278" s="241" t="s">
        <v>766</v>
      </c>
      <c r="D278" s="241" t="s">
        <v>1223</v>
      </c>
      <c r="E278" s="243">
        <v>5</v>
      </c>
      <c r="F278" s="243">
        <v>9</v>
      </c>
      <c r="G278" s="243">
        <v>13</v>
      </c>
      <c r="H278" s="243">
        <v>0</v>
      </c>
      <c r="I278" s="243">
        <v>0</v>
      </c>
      <c r="J278" s="243">
        <v>0</v>
      </c>
      <c r="K278" s="244">
        <v>13</v>
      </c>
      <c r="L278" s="241" t="s">
        <v>746</v>
      </c>
      <c r="M278" s="241" t="s">
        <v>653</v>
      </c>
      <c r="N278" s="241" t="s">
        <v>653</v>
      </c>
      <c r="O278" s="243">
        <v>56</v>
      </c>
      <c r="P278" s="241" t="s">
        <v>10793</v>
      </c>
    </row>
    <row r="279" spans="1:16" x14ac:dyDescent="0.25">
      <c r="A279" s="243">
        <v>181868871</v>
      </c>
      <c r="B279" s="243">
        <v>5851</v>
      </c>
      <c r="C279" s="241" t="s">
        <v>766</v>
      </c>
      <c r="D279" s="241" t="s">
        <v>1224</v>
      </c>
      <c r="E279" s="243">
        <v>5</v>
      </c>
      <c r="F279" s="243">
        <v>9</v>
      </c>
      <c r="G279" s="243">
        <v>0</v>
      </c>
      <c r="H279" s="243">
        <v>0</v>
      </c>
      <c r="I279" s="243">
        <v>9</v>
      </c>
      <c r="J279" s="243">
        <v>0</v>
      </c>
      <c r="K279" s="244">
        <v>0</v>
      </c>
      <c r="L279" s="241" t="s">
        <v>771</v>
      </c>
      <c r="M279" s="241" t="s">
        <v>653</v>
      </c>
      <c r="N279" s="241" t="s">
        <v>653</v>
      </c>
      <c r="O279" s="243">
        <v>28</v>
      </c>
      <c r="P279" s="241" t="s">
        <v>10793</v>
      </c>
    </row>
    <row r="280" spans="1:16" x14ac:dyDescent="0.25">
      <c r="A280" s="243">
        <v>181868872</v>
      </c>
      <c r="B280" s="243">
        <v>5852</v>
      </c>
      <c r="C280" s="241" t="s">
        <v>766</v>
      </c>
      <c r="D280" s="241" t="s">
        <v>1225</v>
      </c>
      <c r="E280" s="243">
        <v>12</v>
      </c>
      <c r="F280" s="243">
        <v>24</v>
      </c>
      <c r="G280" s="243">
        <v>0</v>
      </c>
      <c r="H280" s="243">
        <v>0</v>
      </c>
      <c r="I280" s="243">
        <v>29</v>
      </c>
      <c r="J280" s="243">
        <v>0</v>
      </c>
      <c r="K280" s="244">
        <v>0</v>
      </c>
      <c r="L280" s="241" t="s">
        <v>771</v>
      </c>
      <c r="M280" s="241" t="s">
        <v>653</v>
      </c>
      <c r="N280" s="241" t="s">
        <v>653</v>
      </c>
      <c r="O280" s="243">
        <v>56</v>
      </c>
      <c r="P280" s="241" t="s">
        <v>10793</v>
      </c>
    </row>
    <row r="281" spans="1:16" x14ac:dyDescent="0.25">
      <c r="A281" s="243">
        <v>180073995</v>
      </c>
      <c r="B281" s="243">
        <v>3454</v>
      </c>
      <c r="C281" s="241" t="s">
        <v>675</v>
      </c>
      <c r="D281" s="241" t="s">
        <v>1226</v>
      </c>
      <c r="E281" s="243">
        <v>14</v>
      </c>
      <c r="F281" s="243">
        <v>21</v>
      </c>
      <c r="G281" s="243">
        <v>39</v>
      </c>
      <c r="H281" s="243">
        <v>0</v>
      </c>
      <c r="I281" s="243">
        <v>0</v>
      </c>
      <c r="J281" s="243">
        <v>0</v>
      </c>
      <c r="K281" s="244">
        <v>39</v>
      </c>
      <c r="L281" s="241" t="s">
        <v>1227</v>
      </c>
      <c r="M281" s="241" t="s">
        <v>661</v>
      </c>
      <c r="N281" s="241" t="s">
        <v>841</v>
      </c>
      <c r="O281" s="243">
        <v>5</v>
      </c>
      <c r="P281" s="241" t="s">
        <v>10793</v>
      </c>
    </row>
    <row r="282" spans="1:16" x14ac:dyDescent="0.25">
      <c r="A282" s="243">
        <v>189762972</v>
      </c>
      <c r="B282" s="243">
        <v>5608</v>
      </c>
      <c r="C282" s="241" t="s">
        <v>675</v>
      </c>
      <c r="D282" s="241" t="s">
        <v>1228</v>
      </c>
      <c r="E282" s="243">
        <v>6</v>
      </c>
      <c r="F282" s="243">
        <v>9</v>
      </c>
      <c r="G282" s="243">
        <v>9</v>
      </c>
      <c r="H282" s="243">
        <v>1</v>
      </c>
      <c r="I282" s="243">
        <v>0</v>
      </c>
      <c r="J282" s="243">
        <v>0</v>
      </c>
      <c r="K282" s="244">
        <v>8</v>
      </c>
      <c r="L282" s="241" t="s">
        <v>670</v>
      </c>
      <c r="M282" s="241" t="s">
        <v>653</v>
      </c>
      <c r="N282" s="241" t="s">
        <v>653</v>
      </c>
      <c r="O282" s="243">
        <v>10</v>
      </c>
      <c r="P282" s="241" t="s">
        <v>10793</v>
      </c>
    </row>
    <row r="283" spans="1:16" x14ac:dyDescent="0.25">
      <c r="A283" s="243">
        <v>180302525</v>
      </c>
      <c r="B283" s="243">
        <v>5774</v>
      </c>
      <c r="C283" s="241" t="s">
        <v>675</v>
      </c>
      <c r="D283" s="241" t="s">
        <v>1229</v>
      </c>
      <c r="E283" s="243">
        <v>5</v>
      </c>
      <c r="F283" s="243">
        <v>7</v>
      </c>
      <c r="G283" s="243">
        <v>7</v>
      </c>
      <c r="H283" s="243">
        <v>1</v>
      </c>
      <c r="I283" s="243">
        <v>0</v>
      </c>
      <c r="J283" s="243">
        <v>0</v>
      </c>
      <c r="K283" s="244">
        <v>6</v>
      </c>
      <c r="L283" s="241" t="s">
        <v>786</v>
      </c>
      <c r="M283" s="241" t="s">
        <v>661</v>
      </c>
      <c r="N283" s="241" t="s">
        <v>680</v>
      </c>
      <c r="O283" s="243">
        <v>100</v>
      </c>
      <c r="P283" s="241" t="s">
        <v>10793</v>
      </c>
    </row>
    <row r="284" spans="1:16" x14ac:dyDescent="0.25">
      <c r="A284" s="243">
        <v>189763034</v>
      </c>
      <c r="B284" s="243">
        <v>2716</v>
      </c>
      <c r="C284" s="241" t="s">
        <v>675</v>
      </c>
      <c r="D284" s="241" t="s">
        <v>1230</v>
      </c>
      <c r="E284" s="243">
        <v>237</v>
      </c>
      <c r="F284" s="243">
        <v>350</v>
      </c>
      <c r="G284" s="243">
        <v>259</v>
      </c>
      <c r="H284" s="243">
        <v>39</v>
      </c>
      <c r="I284" s="243">
        <v>120</v>
      </c>
      <c r="J284" s="243">
        <v>0</v>
      </c>
      <c r="K284" s="244">
        <v>220</v>
      </c>
      <c r="L284" s="241" t="s">
        <v>757</v>
      </c>
      <c r="M284" s="241" t="s">
        <v>653</v>
      </c>
      <c r="N284" s="241" t="s">
        <v>653</v>
      </c>
      <c r="O284" s="243">
        <v>10</v>
      </c>
      <c r="P284" s="241" t="s">
        <v>10793</v>
      </c>
    </row>
    <row r="285" spans="1:16" x14ac:dyDescent="0.25">
      <c r="A285" s="243">
        <v>180129661</v>
      </c>
      <c r="B285" s="243">
        <v>5474</v>
      </c>
      <c r="C285" s="241" t="s">
        <v>750</v>
      </c>
      <c r="D285" s="241" t="s">
        <v>1231</v>
      </c>
      <c r="E285" s="243">
        <v>84</v>
      </c>
      <c r="F285" s="243">
        <v>126</v>
      </c>
      <c r="G285" s="243">
        <v>65</v>
      </c>
      <c r="H285" s="243">
        <v>14</v>
      </c>
      <c r="I285" s="243">
        <v>60</v>
      </c>
      <c r="J285" s="243">
        <v>0</v>
      </c>
      <c r="K285" s="244">
        <v>51</v>
      </c>
      <c r="L285" s="241" t="s">
        <v>834</v>
      </c>
      <c r="M285" s="241" t="s">
        <v>653</v>
      </c>
      <c r="N285" s="241" t="s">
        <v>653</v>
      </c>
      <c r="O285" s="243">
        <v>28</v>
      </c>
      <c r="P285" s="241" t="s">
        <v>10793</v>
      </c>
    </row>
    <row r="286" spans="1:16" x14ac:dyDescent="0.25">
      <c r="A286" s="243">
        <v>180967261</v>
      </c>
      <c r="B286" s="243">
        <v>2197</v>
      </c>
      <c r="C286" s="241" t="s">
        <v>777</v>
      </c>
      <c r="D286" s="241" t="s">
        <v>1232</v>
      </c>
      <c r="E286" s="243">
        <v>395</v>
      </c>
      <c r="F286" s="243">
        <v>592</v>
      </c>
      <c r="G286" s="243">
        <v>32</v>
      </c>
      <c r="H286" s="243">
        <v>32</v>
      </c>
      <c r="I286" s="243">
        <v>600</v>
      </c>
      <c r="J286" s="243">
        <v>0</v>
      </c>
      <c r="K286" s="244">
        <v>0</v>
      </c>
      <c r="L286" s="241" t="s">
        <v>1233</v>
      </c>
      <c r="M286" s="241" t="s">
        <v>1234</v>
      </c>
      <c r="N286" s="241" t="s">
        <v>702</v>
      </c>
      <c r="O286" s="243">
        <v>1</v>
      </c>
      <c r="P286" s="241" t="s">
        <v>10793</v>
      </c>
    </row>
    <row r="287" spans="1:16" x14ac:dyDescent="0.25">
      <c r="A287" s="243">
        <v>222001218</v>
      </c>
      <c r="B287" s="243">
        <v>5579</v>
      </c>
      <c r="C287" s="241" t="s">
        <v>675</v>
      </c>
      <c r="D287" s="241" t="s">
        <v>1235</v>
      </c>
      <c r="E287" s="243">
        <v>13</v>
      </c>
      <c r="F287" s="243">
        <v>20</v>
      </c>
      <c r="G287" s="243">
        <v>0</v>
      </c>
      <c r="H287" s="243">
        <v>0</v>
      </c>
      <c r="I287" s="243">
        <v>20</v>
      </c>
      <c r="J287" s="243">
        <v>0</v>
      </c>
      <c r="K287" s="244">
        <v>0</v>
      </c>
      <c r="L287" s="241" t="s">
        <v>782</v>
      </c>
      <c r="M287" s="241" t="s">
        <v>661</v>
      </c>
      <c r="N287" s="241" t="s">
        <v>680</v>
      </c>
      <c r="O287" s="241" t="s">
        <v>1236</v>
      </c>
      <c r="P287" s="241" t="s">
        <v>10793</v>
      </c>
    </row>
    <row r="288" spans="1:16" x14ac:dyDescent="0.25">
      <c r="A288" s="243">
        <v>181927703</v>
      </c>
      <c r="B288" s="243">
        <v>6164</v>
      </c>
      <c r="C288" s="241" t="s">
        <v>675</v>
      </c>
      <c r="D288" s="241" t="s">
        <v>1237</v>
      </c>
      <c r="E288" s="243">
        <v>9</v>
      </c>
      <c r="F288" s="243">
        <v>12</v>
      </c>
      <c r="G288" s="243">
        <v>0</v>
      </c>
      <c r="H288" s="243">
        <v>0</v>
      </c>
      <c r="I288" s="243">
        <v>12</v>
      </c>
      <c r="J288" s="243">
        <v>0</v>
      </c>
      <c r="K288" s="244">
        <v>0</v>
      </c>
      <c r="L288" s="241" t="s">
        <v>786</v>
      </c>
      <c r="M288" s="241" t="s">
        <v>661</v>
      </c>
      <c r="N288" s="241" t="s">
        <v>680</v>
      </c>
      <c r="O288" s="241" t="s">
        <v>1236</v>
      </c>
      <c r="P288" s="241" t="s">
        <v>10793</v>
      </c>
    </row>
    <row r="289" spans="1:16" x14ac:dyDescent="0.25">
      <c r="A289" s="243">
        <v>180145713</v>
      </c>
      <c r="B289" s="243">
        <v>623</v>
      </c>
      <c r="C289" s="241" t="s">
        <v>675</v>
      </c>
      <c r="D289" s="241" t="s">
        <v>1238</v>
      </c>
      <c r="E289" s="243">
        <v>5</v>
      </c>
      <c r="F289" s="243">
        <v>8</v>
      </c>
      <c r="G289" s="243">
        <v>3</v>
      </c>
      <c r="H289" s="243">
        <v>0</v>
      </c>
      <c r="I289" s="243">
        <v>5</v>
      </c>
      <c r="J289" s="243">
        <v>0</v>
      </c>
      <c r="K289" s="244">
        <v>3</v>
      </c>
      <c r="L289" s="241" t="s">
        <v>757</v>
      </c>
      <c r="M289" s="241" t="s">
        <v>653</v>
      </c>
      <c r="N289" s="241" t="s">
        <v>653</v>
      </c>
      <c r="O289" s="243">
        <v>14</v>
      </c>
      <c r="P289" s="241" t="s">
        <v>10793</v>
      </c>
    </row>
    <row r="290" spans="1:16" x14ac:dyDescent="0.25">
      <c r="A290" s="243">
        <v>180103949</v>
      </c>
      <c r="B290" s="243">
        <v>5970</v>
      </c>
      <c r="C290" s="241" t="s">
        <v>675</v>
      </c>
      <c r="D290" s="241" t="s">
        <v>1239</v>
      </c>
      <c r="E290" s="243">
        <v>1</v>
      </c>
      <c r="F290" s="243">
        <v>2</v>
      </c>
      <c r="G290" s="243">
        <v>2</v>
      </c>
      <c r="H290" s="243">
        <v>0</v>
      </c>
      <c r="I290" s="243">
        <v>0</v>
      </c>
      <c r="J290" s="243">
        <v>0</v>
      </c>
      <c r="K290" s="244">
        <v>2</v>
      </c>
      <c r="L290" s="241" t="s">
        <v>826</v>
      </c>
      <c r="M290" s="241" t="s">
        <v>784</v>
      </c>
      <c r="N290" s="241" t="s">
        <v>784</v>
      </c>
      <c r="O290" s="243">
        <v>20</v>
      </c>
      <c r="P290" s="241" t="s">
        <v>10793</v>
      </c>
    </row>
    <row r="291" spans="1:16" x14ac:dyDescent="0.25">
      <c r="A291" s="243">
        <v>222001088</v>
      </c>
      <c r="B291" s="243">
        <v>2314</v>
      </c>
      <c r="C291" s="241" t="s">
        <v>750</v>
      </c>
      <c r="D291" s="241" t="s">
        <v>1240</v>
      </c>
      <c r="E291" s="243">
        <v>6</v>
      </c>
      <c r="F291" s="243">
        <v>8</v>
      </c>
      <c r="G291" s="243">
        <v>7</v>
      </c>
      <c r="H291" s="243">
        <v>0</v>
      </c>
      <c r="I291" s="243">
        <v>1</v>
      </c>
      <c r="J291" s="243">
        <v>0</v>
      </c>
      <c r="K291" s="244">
        <v>7</v>
      </c>
      <c r="L291" s="241" t="s">
        <v>752</v>
      </c>
      <c r="M291" s="241" t="s">
        <v>653</v>
      </c>
      <c r="N291" s="241" t="s">
        <v>653</v>
      </c>
      <c r="O291" s="243">
        <v>90</v>
      </c>
      <c r="P291" s="241" t="s">
        <v>10793</v>
      </c>
    </row>
    <row r="292" spans="1:16" x14ac:dyDescent="0.25">
      <c r="A292" s="243">
        <v>180075726</v>
      </c>
      <c r="B292" s="243">
        <v>172</v>
      </c>
      <c r="C292" s="241" t="s">
        <v>750</v>
      </c>
      <c r="D292" s="241" t="s">
        <v>1241</v>
      </c>
      <c r="E292" s="243">
        <v>13</v>
      </c>
      <c r="F292" s="243">
        <v>20</v>
      </c>
      <c r="G292" s="243">
        <v>0</v>
      </c>
      <c r="H292" s="243">
        <v>0</v>
      </c>
      <c r="I292" s="243">
        <v>40</v>
      </c>
      <c r="J292" s="243">
        <v>0</v>
      </c>
      <c r="K292" s="244">
        <v>0</v>
      </c>
      <c r="L292" s="241" t="s">
        <v>715</v>
      </c>
      <c r="M292" s="241" t="s">
        <v>760</v>
      </c>
      <c r="N292" s="241" t="s">
        <v>687</v>
      </c>
      <c r="O292" s="241" t="s">
        <v>716</v>
      </c>
      <c r="P292" s="241" t="s">
        <v>10793</v>
      </c>
    </row>
    <row r="293" spans="1:16" x14ac:dyDescent="0.25">
      <c r="A293" s="243">
        <v>222001089</v>
      </c>
      <c r="B293" s="243">
        <v>559</v>
      </c>
      <c r="C293" s="241" t="s">
        <v>750</v>
      </c>
      <c r="D293" s="241" t="s">
        <v>1242</v>
      </c>
      <c r="E293" s="243">
        <v>4</v>
      </c>
      <c r="F293" s="243">
        <v>6</v>
      </c>
      <c r="G293" s="243">
        <v>4</v>
      </c>
      <c r="H293" s="243">
        <v>0</v>
      </c>
      <c r="I293" s="243">
        <v>2</v>
      </c>
      <c r="J293" s="243">
        <v>0</v>
      </c>
      <c r="K293" s="244">
        <v>4</v>
      </c>
      <c r="L293" s="241" t="s">
        <v>1243</v>
      </c>
      <c r="M293" s="241" t="s">
        <v>653</v>
      </c>
      <c r="N293" s="241" t="s">
        <v>653</v>
      </c>
      <c r="O293" s="243">
        <v>90</v>
      </c>
      <c r="P293" s="241" t="s">
        <v>10793</v>
      </c>
    </row>
    <row r="294" spans="1:16" x14ac:dyDescent="0.25">
      <c r="A294" s="243">
        <v>181860507</v>
      </c>
      <c r="B294" s="243">
        <v>1015</v>
      </c>
      <c r="C294" s="241" t="s">
        <v>668</v>
      </c>
      <c r="D294" s="241" t="s">
        <v>1244</v>
      </c>
      <c r="E294" s="243">
        <v>20</v>
      </c>
      <c r="F294" s="243">
        <v>30</v>
      </c>
      <c r="G294" s="243">
        <v>22</v>
      </c>
      <c r="H294" s="243">
        <v>0</v>
      </c>
      <c r="I294" s="243">
        <v>8</v>
      </c>
      <c r="J294" s="243">
        <v>0</v>
      </c>
      <c r="K294" s="244">
        <v>22</v>
      </c>
      <c r="L294" s="241" t="s">
        <v>1245</v>
      </c>
      <c r="M294" s="241" t="s">
        <v>653</v>
      </c>
      <c r="N294" s="241" t="s">
        <v>653</v>
      </c>
      <c r="O294" s="243">
        <v>28</v>
      </c>
      <c r="P294" s="241" t="s">
        <v>10793</v>
      </c>
    </row>
    <row r="295" spans="1:16" x14ac:dyDescent="0.25">
      <c r="A295" s="243">
        <v>180075729</v>
      </c>
      <c r="B295" s="243">
        <v>173</v>
      </c>
      <c r="C295" s="241" t="s">
        <v>766</v>
      </c>
      <c r="D295" s="241" t="s">
        <v>1246</v>
      </c>
      <c r="E295" s="243">
        <v>40</v>
      </c>
      <c r="F295" s="243">
        <v>60</v>
      </c>
      <c r="G295" s="243">
        <v>0</v>
      </c>
      <c r="H295" s="243">
        <v>0</v>
      </c>
      <c r="I295" s="243">
        <v>60</v>
      </c>
      <c r="J295" s="243">
        <v>0</v>
      </c>
      <c r="K295" s="244">
        <v>0</v>
      </c>
      <c r="L295" s="241" t="s">
        <v>1247</v>
      </c>
      <c r="M295" s="241" t="s">
        <v>686</v>
      </c>
      <c r="N295" s="241" t="s">
        <v>687</v>
      </c>
      <c r="O295" s="241" t="s">
        <v>1043</v>
      </c>
      <c r="P295" s="241" t="s">
        <v>10793</v>
      </c>
    </row>
    <row r="296" spans="1:16" x14ac:dyDescent="0.25">
      <c r="A296" s="243">
        <v>189705118</v>
      </c>
      <c r="B296" s="243">
        <v>446</v>
      </c>
      <c r="C296" s="241" t="s">
        <v>675</v>
      </c>
      <c r="D296" s="241" t="s">
        <v>1248</v>
      </c>
      <c r="E296" s="243">
        <v>479</v>
      </c>
      <c r="F296" s="243">
        <v>718</v>
      </c>
      <c r="G296" s="243">
        <v>0</v>
      </c>
      <c r="H296" s="243">
        <v>0</v>
      </c>
      <c r="I296" s="243">
        <v>800</v>
      </c>
      <c r="J296" s="243">
        <v>0</v>
      </c>
      <c r="K296" s="244">
        <v>0</v>
      </c>
      <c r="L296" s="241" t="s">
        <v>10806</v>
      </c>
      <c r="M296" s="241" t="s">
        <v>819</v>
      </c>
      <c r="N296" s="241" t="s">
        <v>820</v>
      </c>
      <c r="O296" s="243">
        <v>20</v>
      </c>
      <c r="P296" s="241" t="s">
        <v>10793</v>
      </c>
    </row>
    <row r="297" spans="1:16" x14ac:dyDescent="0.25">
      <c r="A297" s="243">
        <v>189710836</v>
      </c>
      <c r="B297" s="243">
        <v>2535</v>
      </c>
      <c r="C297" s="241" t="s">
        <v>675</v>
      </c>
      <c r="D297" s="241" t="s">
        <v>1249</v>
      </c>
      <c r="E297" s="243">
        <v>58</v>
      </c>
      <c r="F297" s="243">
        <v>86</v>
      </c>
      <c r="G297" s="243">
        <v>74</v>
      </c>
      <c r="H297" s="243">
        <v>7</v>
      </c>
      <c r="I297" s="243">
        <v>20</v>
      </c>
      <c r="J297" s="243">
        <v>0</v>
      </c>
      <c r="K297" s="244">
        <v>67</v>
      </c>
      <c r="L297" s="241" t="s">
        <v>757</v>
      </c>
      <c r="M297" s="241" t="s">
        <v>1250</v>
      </c>
      <c r="N297" s="241" t="s">
        <v>1251</v>
      </c>
      <c r="O297" s="243">
        <v>1</v>
      </c>
      <c r="P297" s="241" t="s">
        <v>10793</v>
      </c>
    </row>
    <row r="298" spans="1:16" x14ac:dyDescent="0.25">
      <c r="A298" s="243">
        <v>181932694</v>
      </c>
      <c r="B298" s="243">
        <v>5863</v>
      </c>
      <c r="C298" s="241" t="s">
        <v>675</v>
      </c>
      <c r="D298" s="241" t="s">
        <v>1252</v>
      </c>
      <c r="E298" s="243">
        <v>14</v>
      </c>
      <c r="F298" s="243">
        <v>20</v>
      </c>
      <c r="G298" s="243">
        <v>0</v>
      </c>
      <c r="H298" s="243">
        <v>0</v>
      </c>
      <c r="I298" s="243">
        <v>20</v>
      </c>
      <c r="J298" s="243">
        <v>0</v>
      </c>
      <c r="K298" s="244">
        <v>0</v>
      </c>
      <c r="L298" s="241" t="s">
        <v>1253</v>
      </c>
      <c r="M298" s="241" t="s">
        <v>978</v>
      </c>
      <c r="N298" s="241" t="s">
        <v>1254</v>
      </c>
      <c r="O298" s="243">
        <v>50</v>
      </c>
      <c r="P298" s="241" t="s">
        <v>10793</v>
      </c>
    </row>
    <row r="299" spans="1:16" x14ac:dyDescent="0.25">
      <c r="A299" s="243">
        <v>189705615</v>
      </c>
      <c r="B299" s="243">
        <v>6698</v>
      </c>
      <c r="C299" s="241" t="s">
        <v>675</v>
      </c>
      <c r="D299" s="241" t="s">
        <v>1255</v>
      </c>
      <c r="E299" s="243">
        <v>30</v>
      </c>
      <c r="F299" s="243">
        <v>50</v>
      </c>
      <c r="G299" s="243">
        <v>0</v>
      </c>
      <c r="H299" s="243">
        <v>0</v>
      </c>
      <c r="I299" s="243">
        <v>50</v>
      </c>
      <c r="J299" s="243">
        <v>0</v>
      </c>
      <c r="K299" s="244">
        <v>0</v>
      </c>
      <c r="L299" s="241" t="s">
        <v>670</v>
      </c>
      <c r="M299" s="241" t="s">
        <v>686</v>
      </c>
      <c r="N299" s="241" t="s">
        <v>686</v>
      </c>
      <c r="O299" s="243">
        <v>1</v>
      </c>
      <c r="P299" s="241" t="s">
        <v>10793</v>
      </c>
    </row>
    <row r="300" spans="1:16" x14ac:dyDescent="0.25">
      <c r="A300" s="243">
        <v>189705134</v>
      </c>
      <c r="B300" s="243">
        <v>31</v>
      </c>
      <c r="C300" s="241" t="s">
        <v>675</v>
      </c>
      <c r="D300" s="241" t="s">
        <v>1256</v>
      </c>
      <c r="E300" s="243">
        <v>200</v>
      </c>
      <c r="F300" s="243">
        <v>300</v>
      </c>
      <c r="G300" s="243">
        <v>0</v>
      </c>
      <c r="H300" s="243">
        <v>0</v>
      </c>
      <c r="I300" s="243">
        <v>300</v>
      </c>
      <c r="J300" s="243">
        <v>0</v>
      </c>
      <c r="K300" s="244">
        <v>0</v>
      </c>
      <c r="L300" s="241" t="s">
        <v>757</v>
      </c>
      <c r="M300" s="241" t="s">
        <v>686</v>
      </c>
      <c r="N300" s="241" t="s">
        <v>686</v>
      </c>
      <c r="O300" s="243">
        <v>1</v>
      </c>
      <c r="P300" s="241" t="s">
        <v>10793</v>
      </c>
    </row>
    <row r="301" spans="1:16" x14ac:dyDescent="0.25">
      <c r="A301" s="243">
        <v>189710025</v>
      </c>
      <c r="B301" s="243">
        <v>2687</v>
      </c>
      <c r="C301" s="241" t="s">
        <v>766</v>
      </c>
      <c r="D301" s="241" t="s">
        <v>1257</v>
      </c>
      <c r="E301" s="243">
        <v>11</v>
      </c>
      <c r="F301" s="243">
        <v>16</v>
      </c>
      <c r="G301" s="243">
        <v>10</v>
      </c>
      <c r="H301" s="243">
        <v>0</v>
      </c>
      <c r="I301" s="243">
        <v>10</v>
      </c>
      <c r="J301" s="243">
        <v>0</v>
      </c>
      <c r="K301" s="244">
        <v>10</v>
      </c>
      <c r="L301" s="241" t="s">
        <v>746</v>
      </c>
      <c r="M301" s="241" t="s">
        <v>653</v>
      </c>
      <c r="N301" s="241" t="s">
        <v>653</v>
      </c>
      <c r="O301" s="243">
        <v>100</v>
      </c>
      <c r="P301" s="241" t="s">
        <v>10793</v>
      </c>
    </row>
    <row r="302" spans="1:16" x14ac:dyDescent="0.25">
      <c r="A302" s="243">
        <v>189710069</v>
      </c>
      <c r="B302" s="243">
        <v>562</v>
      </c>
      <c r="C302" s="241" t="s">
        <v>766</v>
      </c>
      <c r="D302" s="241" t="s">
        <v>1258</v>
      </c>
      <c r="E302" s="243">
        <v>4</v>
      </c>
      <c r="F302" s="243">
        <v>6</v>
      </c>
      <c r="G302" s="243">
        <v>8</v>
      </c>
      <c r="H302" s="243">
        <v>0</v>
      </c>
      <c r="I302" s="243">
        <v>0</v>
      </c>
      <c r="J302" s="243">
        <v>0</v>
      </c>
      <c r="K302" s="244">
        <v>8</v>
      </c>
      <c r="L302" s="241" t="s">
        <v>771</v>
      </c>
      <c r="M302" s="241" t="s">
        <v>653</v>
      </c>
      <c r="N302" s="241" t="s">
        <v>653</v>
      </c>
      <c r="O302" s="243">
        <v>100</v>
      </c>
      <c r="P302" s="241" t="s">
        <v>10793</v>
      </c>
    </row>
    <row r="303" spans="1:16" x14ac:dyDescent="0.25">
      <c r="A303" s="243">
        <v>181937413</v>
      </c>
      <c r="B303" s="243">
        <v>6307</v>
      </c>
      <c r="C303" s="241" t="s">
        <v>668</v>
      </c>
      <c r="D303" s="241" t="s">
        <v>1259</v>
      </c>
      <c r="E303" s="243">
        <v>6</v>
      </c>
      <c r="F303" s="243">
        <v>10</v>
      </c>
      <c r="G303" s="243">
        <v>10</v>
      </c>
      <c r="H303" s="243">
        <v>0</v>
      </c>
      <c r="I303" s="243">
        <v>0</v>
      </c>
      <c r="J303" s="243">
        <v>0</v>
      </c>
      <c r="K303" s="244">
        <v>10</v>
      </c>
      <c r="L303" s="241" t="s">
        <v>752</v>
      </c>
      <c r="M303" s="241" t="s">
        <v>653</v>
      </c>
      <c r="N303" s="241" t="s">
        <v>653</v>
      </c>
      <c r="O303" s="243">
        <v>12</v>
      </c>
      <c r="P303" s="241" t="s">
        <v>10793</v>
      </c>
    </row>
    <row r="304" spans="1:16" x14ac:dyDescent="0.25">
      <c r="A304" s="243">
        <v>180046796</v>
      </c>
      <c r="B304" s="243">
        <v>3139</v>
      </c>
      <c r="C304" s="241" t="s">
        <v>816</v>
      </c>
      <c r="D304" s="241" t="s">
        <v>1260</v>
      </c>
      <c r="E304" s="243">
        <v>7</v>
      </c>
      <c r="F304" s="243">
        <v>11</v>
      </c>
      <c r="G304" s="243">
        <v>5</v>
      </c>
      <c r="H304" s="243">
        <v>0</v>
      </c>
      <c r="I304" s="243">
        <v>5</v>
      </c>
      <c r="J304" s="243">
        <v>0</v>
      </c>
      <c r="K304" s="244">
        <v>5</v>
      </c>
      <c r="L304" s="241" t="s">
        <v>818</v>
      </c>
      <c r="M304" s="241" t="s">
        <v>819</v>
      </c>
      <c r="N304" s="241" t="s">
        <v>1261</v>
      </c>
      <c r="O304" s="243">
        <v>30</v>
      </c>
      <c r="P304" s="241" t="s">
        <v>10793</v>
      </c>
    </row>
    <row r="305" spans="1:16" x14ac:dyDescent="0.25">
      <c r="A305" s="243">
        <v>180295467</v>
      </c>
      <c r="B305" s="243">
        <v>2198</v>
      </c>
      <c r="C305" s="241" t="s">
        <v>898</v>
      </c>
      <c r="D305" s="241" t="s">
        <v>1262</v>
      </c>
      <c r="E305" s="243">
        <v>5</v>
      </c>
      <c r="F305" s="243">
        <v>8</v>
      </c>
      <c r="G305" s="243">
        <v>7</v>
      </c>
      <c r="H305" s="243">
        <v>0</v>
      </c>
      <c r="I305" s="243">
        <v>1</v>
      </c>
      <c r="J305" s="243">
        <v>0</v>
      </c>
      <c r="K305" s="244">
        <v>7</v>
      </c>
      <c r="L305" s="241" t="s">
        <v>875</v>
      </c>
      <c r="M305" s="241" t="s">
        <v>1263</v>
      </c>
      <c r="N305" s="241" t="s">
        <v>702</v>
      </c>
      <c r="O305" s="243">
        <v>1</v>
      </c>
      <c r="P305" s="241" t="s">
        <v>10793</v>
      </c>
    </row>
    <row r="306" spans="1:16" x14ac:dyDescent="0.25">
      <c r="A306" s="243">
        <v>180295463</v>
      </c>
      <c r="B306" s="243">
        <v>2200</v>
      </c>
      <c r="C306" s="241" t="s">
        <v>898</v>
      </c>
      <c r="D306" s="241" t="s">
        <v>1264</v>
      </c>
      <c r="E306" s="243">
        <v>6</v>
      </c>
      <c r="F306" s="243">
        <v>9</v>
      </c>
      <c r="G306" s="243">
        <v>9</v>
      </c>
      <c r="H306" s="243">
        <v>0</v>
      </c>
      <c r="I306" s="243">
        <v>0</v>
      </c>
      <c r="J306" s="243">
        <v>0</v>
      </c>
      <c r="K306" s="244">
        <v>9</v>
      </c>
      <c r="L306" s="241" t="s">
        <v>877</v>
      </c>
      <c r="M306" s="241" t="s">
        <v>1263</v>
      </c>
      <c r="N306" s="241" t="s">
        <v>702</v>
      </c>
      <c r="O306" s="243">
        <v>1</v>
      </c>
      <c r="P306" s="241" t="s">
        <v>10793</v>
      </c>
    </row>
    <row r="307" spans="1:16" x14ac:dyDescent="0.25">
      <c r="A307" s="243">
        <v>180295461</v>
      </c>
      <c r="B307" s="243">
        <v>2202</v>
      </c>
      <c r="C307" s="241" t="s">
        <v>898</v>
      </c>
      <c r="D307" s="241" t="s">
        <v>1265</v>
      </c>
      <c r="E307" s="243">
        <v>5</v>
      </c>
      <c r="F307" s="243">
        <v>7</v>
      </c>
      <c r="G307" s="243">
        <v>7</v>
      </c>
      <c r="H307" s="243">
        <v>0</v>
      </c>
      <c r="I307" s="243">
        <v>0</v>
      </c>
      <c r="J307" s="243">
        <v>0</v>
      </c>
      <c r="K307" s="244">
        <v>7</v>
      </c>
      <c r="L307" s="241" t="s">
        <v>879</v>
      </c>
      <c r="M307" s="241" t="s">
        <v>1263</v>
      </c>
      <c r="N307" s="241" t="s">
        <v>702</v>
      </c>
      <c r="O307" s="243">
        <v>1</v>
      </c>
      <c r="P307" s="241" t="s">
        <v>10793</v>
      </c>
    </row>
    <row r="308" spans="1:16" x14ac:dyDescent="0.25">
      <c r="A308" s="243">
        <v>189717425</v>
      </c>
      <c r="B308" s="243">
        <v>3570</v>
      </c>
      <c r="C308" s="241" t="s">
        <v>777</v>
      </c>
      <c r="D308" s="241" t="s">
        <v>1266</v>
      </c>
      <c r="E308" s="243">
        <v>15</v>
      </c>
      <c r="F308" s="243">
        <v>23</v>
      </c>
      <c r="G308" s="243">
        <v>157</v>
      </c>
      <c r="H308" s="243">
        <v>0</v>
      </c>
      <c r="I308" s="243">
        <v>0</v>
      </c>
      <c r="J308" s="243">
        <v>0</v>
      </c>
      <c r="K308" s="244">
        <v>157</v>
      </c>
      <c r="L308" s="241" t="s">
        <v>1267</v>
      </c>
      <c r="M308" s="241" t="s">
        <v>1268</v>
      </c>
      <c r="N308" s="241" t="s">
        <v>702</v>
      </c>
      <c r="O308" s="243">
        <v>1</v>
      </c>
      <c r="P308" s="241" t="s">
        <v>10793</v>
      </c>
    </row>
    <row r="309" spans="1:16" x14ac:dyDescent="0.25">
      <c r="A309" s="243">
        <v>180350990</v>
      </c>
      <c r="B309" s="243">
        <v>3572</v>
      </c>
      <c r="C309" s="241" t="s">
        <v>777</v>
      </c>
      <c r="D309" s="241" t="s">
        <v>1269</v>
      </c>
      <c r="E309" s="243">
        <v>8</v>
      </c>
      <c r="F309" s="243">
        <v>12</v>
      </c>
      <c r="G309" s="243">
        <v>8</v>
      </c>
      <c r="H309" s="243">
        <v>0</v>
      </c>
      <c r="I309" s="243">
        <v>4</v>
      </c>
      <c r="J309" s="243">
        <v>0</v>
      </c>
      <c r="K309" s="244">
        <v>8</v>
      </c>
      <c r="L309" s="241" t="s">
        <v>1270</v>
      </c>
      <c r="M309" s="241" t="s">
        <v>1268</v>
      </c>
      <c r="N309" s="241" t="s">
        <v>702</v>
      </c>
      <c r="O309" s="243">
        <v>1</v>
      </c>
      <c r="P309" s="241" t="s">
        <v>10793</v>
      </c>
    </row>
    <row r="310" spans="1:16" x14ac:dyDescent="0.25">
      <c r="A310" s="241" t="s">
        <v>1271</v>
      </c>
      <c r="B310" s="243">
        <v>5311</v>
      </c>
      <c r="C310" s="241" t="s">
        <v>1272</v>
      </c>
      <c r="D310" s="241" t="s">
        <v>1273</v>
      </c>
      <c r="E310" s="243">
        <v>0</v>
      </c>
      <c r="F310" s="243">
        <v>0</v>
      </c>
      <c r="G310" s="243">
        <v>0</v>
      </c>
      <c r="H310" s="243">
        <v>0</v>
      </c>
      <c r="I310" s="243">
        <v>2</v>
      </c>
      <c r="J310" s="243">
        <v>0</v>
      </c>
      <c r="K310" s="244">
        <v>0</v>
      </c>
      <c r="L310" s="241" t="s">
        <v>713</v>
      </c>
      <c r="M310" s="241" t="s">
        <v>1274</v>
      </c>
      <c r="O310" s="241" t="s">
        <v>1275</v>
      </c>
      <c r="P310" s="241" t="s">
        <v>10793</v>
      </c>
    </row>
    <row r="311" spans="1:16" x14ac:dyDescent="0.25">
      <c r="A311" s="241" t="s">
        <v>1271</v>
      </c>
      <c r="B311" s="243">
        <v>10</v>
      </c>
      <c r="C311" s="241" t="s">
        <v>1272</v>
      </c>
      <c r="D311" s="241" t="s">
        <v>1276</v>
      </c>
      <c r="E311" s="243">
        <v>0</v>
      </c>
      <c r="F311" s="243">
        <v>0</v>
      </c>
      <c r="G311" s="243">
        <v>3</v>
      </c>
      <c r="H311" s="243">
        <v>0</v>
      </c>
      <c r="I311" s="243">
        <v>0</v>
      </c>
      <c r="J311" s="243">
        <v>0</v>
      </c>
      <c r="K311" s="244">
        <v>3</v>
      </c>
      <c r="L311" s="241" t="s">
        <v>713</v>
      </c>
      <c r="M311" s="241" t="s">
        <v>1277</v>
      </c>
      <c r="O311" s="243">
        <v>23</v>
      </c>
      <c r="P311" s="241" t="s">
        <v>10793</v>
      </c>
    </row>
    <row r="312" spans="1:16" x14ac:dyDescent="0.25">
      <c r="A312" s="243">
        <v>189703514</v>
      </c>
      <c r="B312" s="243">
        <v>319</v>
      </c>
      <c r="C312" s="241" t="s">
        <v>675</v>
      </c>
      <c r="D312" s="241" t="s">
        <v>1279</v>
      </c>
      <c r="E312" s="243">
        <v>472</v>
      </c>
      <c r="F312" s="243">
        <v>800</v>
      </c>
      <c r="G312" s="243">
        <v>449</v>
      </c>
      <c r="H312" s="243">
        <v>10</v>
      </c>
      <c r="I312" s="243">
        <v>400</v>
      </c>
      <c r="J312" s="243">
        <v>0</v>
      </c>
      <c r="K312" s="244">
        <v>439</v>
      </c>
      <c r="L312" s="241" t="s">
        <v>1280</v>
      </c>
      <c r="M312" s="241" t="s">
        <v>661</v>
      </c>
      <c r="N312" s="241" t="s">
        <v>680</v>
      </c>
      <c r="O312" s="243">
        <v>100</v>
      </c>
      <c r="P312" s="241" t="s">
        <v>10793</v>
      </c>
    </row>
    <row r="313" spans="1:16" x14ac:dyDescent="0.25">
      <c r="A313" s="243">
        <v>189711315</v>
      </c>
      <c r="B313" s="243">
        <v>318</v>
      </c>
      <c r="C313" s="241" t="s">
        <v>675</v>
      </c>
      <c r="D313" s="241" t="s">
        <v>1281</v>
      </c>
      <c r="E313" s="243">
        <v>250</v>
      </c>
      <c r="F313" s="243">
        <v>380</v>
      </c>
      <c r="G313" s="243">
        <v>0</v>
      </c>
      <c r="H313" s="243">
        <v>0</v>
      </c>
      <c r="I313" s="243">
        <v>400</v>
      </c>
      <c r="J313" s="243">
        <v>0</v>
      </c>
      <c r="K313" s="244">
        <v>0</v>
      </c>
      <c r="L313" s="241" t="s">
        <v>1280</v>
      </c>
      <c r="M313" s="241" t="s">
        <v>661</v>
      </c>
      <c r="N313" s="241" t="s">
        <v>680</v>
      </c>
      <c r="O313" s="243">
        <v>50</v>
      </c>
      <c r="P313" s="241" t="s">
        <v>10793</v>
      </c>
    </row>
    <row r="314" spans="1:16" x14ac:dyDescent="0.25">
      <c r="A314" s="243">
        <v>181860989</v>
      </c>
      <c r="B314" s="243">
        <v>5825</v>
      </c>
      <c r="C314" s="241" t="s">
        <v>675</v>
      </c>
      <c r="D314" s="241" t="s">
        <v>1282</v>
      </c>
      <c r="E314" s="243">
        <v>77</v>
      </c>
      <c r="F314" s="243">
        <v>115</v>
      </c>
      <c r="G314" s="243">
        <v>106</v>
      </c>
      <c r="H314" s="243">
        <v>5</v>
      </c>
      <c r="I314" s="243">
        <v>50</v>
      </c>
      <c r="J314" s="243">
        <v>0</v>
      </c>
      <c r="K314" s="244">
        <v>101</v>
      </c>
      <c r="L314" s="241" t="s">
        <v>1283</v>
      </c>
      <c r="M314" s="241" t="s">
        <v>653</v>
      </c>
      <c r="N314" s="241" t="s">
        <v>653</v>
      </c>
      <c r="O314" s="243">
        <v>28</v>
      </c>
      <c r="P314" s="241" t="s">
        <v>10793</v>
      </c>
    </row>
    <row r="315" spans="1:16" x14ac:dyDescent="0.25">
      <c r="A315" s="243">
        <v>181798147</v>
      </c>
      <c r="B315" s="243">
        <v>5408</v>
      </c>
      <c r="C315" s="241" t="s">
        <v>675</v>
      </c>
      <c r="D315" s="241" t="s">
        <v>1284</v>
      </c>
      <c r="E315" s="243">
        <v>750</v>
      </c>
      <c r="F315" s="243">
        <v>1150</v>
      </c>
      <c r="G315" s="243">
        <v>889</v>
      </c>
      <c r="H315" s="243">
        <v>21</v>
      </c>
      <c r="I315" s="243">
        <v>500</v>
      </c>
      <c r="J315" s="243">
        <v>0</v>
      </c>
      <c r="K315" s="244">
        <v>868</v>
      </c>
      <c r="L315" s="241" t="s">
        <v>1283</v>
      </c>
      <c r="M315" s="241" t="s">
        <v>653</v>
      </c>
      <c r="N315" s="241" t="s">
        <v>653</v>
      </c>
      <c r="O315" s="243">
        <v>56</v>
      </c>
      <c r="P315" s="241" t="s">
        <v>10793</v>
      </c>
    </row>
    <row r="316" spans="1:16" x14ac:dyDescent="0.25">
      <c r="A316" s="243">
        <v>189701764</v>
      </c>
      <c r="B316" s="243">
        <v>2115</v>
      </c>
      <c r="C316" s="241" t="s">
        <v>898</v>
      </c>
      <c r="D316" s="241" t="s">
        <v>1285</v>
      </c>
      <c r="E316" s="243">
        <v>1</v>
      </c>
      <c r="F316" s="243">
        <v>2</v>
      </c>
      <c r="G316" s="243">
        <v>0</v>
      </c>
      <c r="H316" s="243">
        <v>0</v>
      </c>
      <c r="I316" s="243">
        <v>2</v>
      </c>
      <c r="J316" s="243">
        <v>0</v>
      </c>
      <c r="K316" s="244">
        <v>0</v>
      </c>
      <c r="L316" s="241" t="s">
        <v>1286</v>
      </c>
      <c r="M316" s="241" t="s">
        <v>1287</v>
      </c>
      <c r="O316" s="243">
        <v>500</v>
      </c>
      <c r="P316" s="241" t="s">
        <v>10793</v>
      </c>
    </row>
    <row r="317" spans="1:16" x14ac:dyDescent="0.25">
      <c r="A317" s="243">
        <v>181931952</v>
      </c>
      <c r="B317" s="243">
        <v>6257</v>
      </c>
      <c r="C317" s="241" t="s">
        <v>898</v>
      </c>
      <c r="D317" s="241" t="s">
        <v>1288</v>
      </c>
      <c r="E317" s="243">
        <v>17</v>
      </c>
      <c r="F317" s="243">
        <v>22</v>
      </c>
      <c r="G317" s="243">
        <v>26</v>
      </c>
      <c r="H317" s="243">
        <v>0</v>
      </c>
      <c r="I317" s="243">
        <v>0</v>
      </c>
      <c r="J317" s="243">
        <v>0</v>
      </c>
      <c r="K317" s="244">
        <v>26</v>
      </c>
      <c r="L317" s="241" t="s">
        <v>1289</v>
      </c>
      <c r="M317" s="241" t="s">
        <v>697</v>
      </c>
      <c r="N317" s="241" t="s">
        <v>702</v>
      </c>
      <c r="O317" s="243">
        <v>5</v>
      </c>
      <c r="P317" s="241" t="s">
        <v>10793</v>
      </c>
    </row>
    <row r="318" spans="1:16" x14ac:dyDescent="0.25">
      <c r="A318" s="243">
        <v>180057571</v>
      </c>
      <c r="B318" s="243">
        <v>6256</v>
      </c>
      <c r="C318" s="241" t="s">
        <v>898</v>
      </c>
      <c r="D318" s="241" t="s">
        <v>1290</v>
      </c>
      <c r="E318" s="243">
        <v>2</v>
      </c>
      <c r="F318" s="243">
        <v>3</v>
      </c>
      <c r="G318" s="243">
        <v>0</v>
      </c>
      <c r="H318" s="243">
        <v>0</v>
      </c>
      <c r="I318" s="243">
        <v>3</v>
      </c>
      <c r="J318" s="243">
        <v>0</v>
      </c>
      <c r="K318" s="244">
        <v>0</v>
      </c>
      <c r="L318" s="241" t="s">
        <v>1291</v>
      </c>
      <c r="M318" s="241" t="s">
        <v>978</v>
      </c>
      <c r="N318" s="241" t="s">
        <v>702</v>
      </c>
      <c r="O318" s="243">
        <v>500</v>
      </c>
      <c r="P318" s="241" t="s">
        <v>10793</v>
      </c>
    </row>
    <row r="319" spans="1:16" x14ac:dyDescent="0.25">
      <c r="A319" s="243">
        <v>189704611</v>
      </c>
      <c r="B319" s="243">
        <v>2116</v>
      </c>
      <c r="C319" s="241" t="s">
        <v>898</v>
      </c>
      <c r="D319" s="241" t="s">
        <v>1292</v>
      </c>
      <c r="E319" s="243">
        <v>18</v>
      </c>
      <c r="F319" s="243">
        <v>27</v>
      </c>
      <c r="G319" s="243">
        <v>17</v>
      </c>
      <c r="H319" s="243">
        <v>0</v>
      </c>
      <c r="I319" s="243">
        <v>40</v>
      </c>
      <c r="J319" s="243">
        <v>0</v>
      </c>
      <c r="K319" s="244">
        <v>17</v>
      </c>
      <c r="L319" s="241" t="s">
        <v>1289</v>
      </c>
      <c r="M319" s="241" t="s">
        <v>1287</v>
      </c>
      <c r="N319" s="241" t="s">
        <v>702</v>
      </c>
      <c r="O319" s="243">
        <v>500</v>
      </c>
      <c r="P319" s="241" t="s">
        <v>10793</v>
      </c>
    </row>
    <row r="320" spans="1:16" x14ac:dyDescent="0.25">
      <c r="A320" s="243">
        <v>189711870</v>
      </c>
      <c r="B320" s="241" t="s">
        <v>10808</v>
      </c>
      <c r="C320" s="241" t="s">
        <v>777</v>
      </c>
      <c r="D320" s="241" t="s">
        <v>1293</v>
      </c>
      <c r="E320" s="243">
        <v>22</v>
      </c>
      <c r="F320" s="243">
        <v>33</v>
      </c>
      <c r="G320" s="243">
        <v>322</v>
      </c>
      <c r="H320" s="243">
        <v>0</v>
      </c>
      <c r="I320" s="243">
        <v>0</v>
      </c>
      <c r="J320" s="243">
        <v>0</v>
      </c>
      <c r="K320" s="244">
        <v>322</v>
      </c>
      <c r="L320" s="241" t="s">
        <v>1294</v>
      </c>
      <c r="M320" s="241" t="s">
        <v>1295</v>
      </c>
      <c r="N320" s="241" t="s">
        <v>702</v>
      </c>
      <c r="O320" s="243">
        <v>1</v>
      </c>
      <c r="P320" s="241" t="s">
        <v>10793</v>
      </c>
    </row>
    <row r="321" spans="1:16" x14ac:dyDescent="0.25">
      <c r="A321" s="243">
        <v>189711429</v>
      </c>
      <c r="B321" s="243">
        <v>2532</v>
      </c>
      <c r="C321" s="241" t="s">
        <v>671</v>
      </c>
      <c r="D321" s="241" t="s">
        <v>1296</v>
      </c>
      <c r="E321" s="243">
        <v>1</v>
      </c>
      <c r="F321" s="243">
        <v>2</v>
      </c>
      <c r="G321" s="243">
        <v>3</v>
      </c>
      <c r="H321" s="243">
        <v>0</v>
      </c>
      <c r="I321" s="243">
        <v>0</v>
      </c>
      <c r="J321" s="243">
        <v>0</v>
      </c>
      <c r="K321" s="244">
        <v>3</v>
      </c>
      <c r="L321" s="241" t="s">
        <v>1297</v>
      </c>
      <c r="M321" s="241" t="s">
        <v>661</v>
      </c>
      <c r="N321" s="241" t="s">
        <v>841</v>
      </c>
      <c r="O321" s="243">
        <v>5</v>
      </c>
      <c r="P321" s="241" t="s">
        <v>10793</v>
      </c>
    </row>
    <row r="322" spans="1:16" x14ac:dyDescent="0.25">
      <c r="A322" s="243">
        <v>189710181</v>
      </c>
      <c r="B322" s="243">
        <v>568</v>
      </c>
      <c r="C322" s="241" t="s">
        <v>675</v>
      </c>
      <c r="D322" s="241" t="s">
        <v>1298</v>
      </c>
      <c r="E322" s="243">
        <v>2</v>
      </c>
      <c r="F322" s="243">
        <v>3</v>
      </c>
      <c r="G322" s="243">
        <v>3</v>
      </c>
      <c r="H322" s="243">
        <v>0</v>
      </c>
      <c r="I322" s="243">
        <v>0</v>
      </c>
      <c r="J322" s="243">
        <v>0</v>
      </c>
      <c r="K322" s="244">
        <v>3</v>
      </c>
      <c r="L322" s="241" t="s">
        <v>746</v>
      </c>
      <c r="M322" s="241" t="s">
        <v>653</v>
      </c>
      <c r="N322" s="241" t="s">
        <v>653</v>
      </c>
      <c r="O322" s="243">
        <v>100</v>
      </c>
      <c r="P322" s="241" t="s">
        <v>10793</v>
      </c>
    </row>
    <row r="323" spans="1:16" x14ac:dyDescent="0.25">
      <c r="A323" s="243">
        <v>181922274</v>
      </c>
      <c r="B323" s="243">
        <v>6133</v>
      </c>
      <c r="C323" s="241" t="s">
        <v>84</v>
      </c>
      <c r="D323" s="241" t="s">
        <v>1299</v>
      </c>
      <c r="E323" s="243">
        <v>4</v>
      </c>
      <c r="F323" s="243">
        <v>6</v>
      </c>
      <c r="G323" s="243">
        <v>4</v>
      </c>
      <c r="H323" s="243">
        <v>0</v>
      </c>
      <c r="I323" s="243">
        <v>2</v>
      </c>
      <c r="J323" s="243">
        <v>0</v>
      </c>
      <c r="K323" s="244">
        <v>4</v>
      </c>
      <c r="L323" s="241" t="s">
        <v>1300</v>
      </c>
      <c r="M323" s="241" t="s">
        <v>653</v>
      </c>
      <c r="N323" s="241" t="s">
        <v>653</v>
      </c>
      <c r="O323" s="243">
        <v>56</v>
      </c>
      <c r="P323" s="241" t="s">
        <v>10793</v>
      </c>
    </row>
    <row r="324" spans="1:16" x14ac:dyDescent="0.25">
      <c r="A324" s="243">
        <v>189711204</v>
      </c>
      <c r="B324" s="243">
        <v>2321</v>
      </c>
      <c r="C324" s="241" t="s">
        <v>671</v>
      </c>
      <c r="D324" s="241" t="s">
        <v>1301</v>
      </c>
      <c r="E324" s="243">
        <v>1</v>
      </c>
      <c r="F324" s="243">
        <v>2</v>
      </c>
      <c r="G324" s="243">
        <v>5</v>
      </c>
      <c r="H324" s="243">
        <v>0</v>
      </c>
      <c r="I324" s="243">
        <v>0</v>
      </c>
      <c r="J324" s="243">
        <v>0</v>
      </c>
      <c r="K324" s="244">
        <v>5</v>
      </c>
      <c r="L324" s="241" t="s">
        <v>1302</v>
      </c>
      <c r="M324" s="241" t="s">
        <v>661</v>
      </c>
      <c r="N324" s="241" t="s">
        <v>841</v>
      </c>
      <c r="O324" s="243">
        <v>5</v>
      </c>
      <c r="P324" s="241" t="s">
        <v>10793</v>
      </c>
    </row>
    <row r="325" spans="1:16" x14ac:dyDescent="0.25">
      <c r="A325" s="243">
        <v>180075759</v>
      </c>
      <c r="B325" s="243">
        <v>176</v>
      </c>
      <c r="C325" s="241" t="s">
        <v>683</v>
      </c>
      <c r="D325" s="241" t="s">
        <v>1303</v>
      </c>
      <c r="E325" s="243">
        <v>240</v>
      </c>
      <c r="F325" s="243">
        <v>360</v>
      </c>
      <c r="G325" s="243">
        <v>166</v>
      </c>
      <c r="H325" s="243">
        <v>8</v>
      </c>
      <c r="I325" s="243">
        <v>0</v>
      </c>
      <c r="J325" s="243">
        <v>0</v>
      </c>
      <c r="K325" s="244">
        <v>158</v>
      </c>
      <c r="L325" s="241" t="s">
        <v>973</v>
      </c>
      <c r="M325" s="241" t="s">
        <v>760</v>
      </c>
      <c r="N325" s="241" t="s">
        <v>687</v>
      </c>
      <c r="O325" s="241" t="s">
        <v>716</v>
      </c>
      <c r="P325" s="241" t="s">
        <v>10793</v>
      </c>
    </row>
    <row r="326" spans="1:16" x14ac:dyDescent="0.25">
      <c r="A326" s="243">
        <v>189703042</v>
      </c>
      <c r="B326" s="243">
        <v>3481</v>
      </c>
      <c r="C326" s="241" t="s">
        <v>1304</v>
      </c>
      <c r="D326" s="241" t="s">
        <v>1305</v>
      </c>
      <c r="E326" s="243">
        <v>24</v>
      </c>
      <c r="F326" s="243">
        <v>36</v>
      </c>
      <c r="G326" s="243">
        <v>0</v>
      </c>
      <c r="H326" s="243">
        <v>0</v>
      </c>
      <c r="I326" s="243">
        <v>96</v>
      </c>
      <c r="J326" s="243">
        <v>0</v>
      </c>
      <c r="K326" s="244">
        <v>0</v>
      </c>
      <c r="L326" s="241" t="s">
        <v>10805</v>
      </c>
      <c r="M326" s="241" t="s">
        <v>661</v>
      </c>
      <c r="N326" s="241" t="s">
        <v>1306</v>
      </c>
      <c r="O326" s="243">
        <v>1000</v>
      </c>
      <c r="P326" s="241" t="s">
        <v>10793</v>
      </c>
    </row>
    <row r="327" spans="1:16" x14ac:dyDescent="0.25">
      <c r="A327" s="243">
        <v>189761558</v>
      </c>
      <c r="B327" s="243">
        <v>3480</v>
      </c>
      <c r="C327" s="241" t="s">
        <v>1304</v>
      </c>
      <c r="D327" s="241" t="s">
        <v>1307</v>
      </c>
      <c r="E327" s="243">
        <v>12</v>
      </c>
      <c r="F327" s="243">
        <v>50</v>
      </c>
      <c r="G327" s="243">
        <v>74</v>
      </c>
      <c r="H327" s="243">
        <v>0</v>
      </c>
      <c r="I327" s="243">
        <v>0</v>
      </c>
      <c r="J327" s="243">
        <v>0</v>
      </c>
      <c r="K327" s="244">
        <v>74</v>
      </c>
      <c r="L327" s="241" t="s">
        <v>10799</v>
      </c>
      <c r="M327" s="241" t="s">
        <v>661</v>
      </c>
      <c r="N327" s="241" t="s">
        <v>1306</v>
      </c>
      <c r="O327" s="243">
        <v>100</v>
      </c>
      <c r="P327" s="241" t="s">
        <v>10793</v>
      </c>
    </row>
    <row r="328" spans="1:16" x14ac:dyDescent="0.25">
      <c r="A328" s="243">
        <v>180018990</v>
      </c>
      <c r="B328" s="243">
        <v>2035</v>
      </c>
      <c r="C328" s="241" t="s">
        <v>1304</v>
      </c>
      <c r="D328" s="241" t="s">
        <v>1308</v>
      </c>
      <c r="E328" s="243">
        <v>48</v>
      </c>
      <c r="F328" s="243">
        <v>72</v>
      </c>
      <c r="G328" s="243">
        <v>64</v>
      </c>
      <c r="H328" s="243">
        <v>21</v>
      </c>
      <c r="I328" s="243">
        <v>0</v>
      </c>
      <c r="J328" s="243">
        <v>0</v>
      </c>
      <c r="K328" s="244">
        <v>43</v>
      </c>
      <c r="L328" s="241" t="s">
        <v>10799</v>
      </c>
      <c r="M328" s="241" t="s">
        <v>661</v>
      </c>
      <c r="N328" s="241" t="s">
        <v>1306</v>
      </c>
      <c r="O328" s="243">
        <v>1000</v>
      </c>
      <c r="P328" s="241" t="s">
        <v>10793</v>
      </c>
    </row>
    <row r="329" spans="1:16" x14ac:dyDescent="0.25">
      <c r="A329" s="243">
        <v>189761516</v>
      </c>
      <c r="B329" s="243">
        <v>2034</v>
      </c>
      <c r="C329" s="241" t="s">
        <v>1304</v>
      </c>
      <c r="D329" s="241" t="s">
        <v>1309</v>
      </c>
      <c r="E329" s="243">
        <v>48</v>
      </c>
      <c r="F329" s="243">
        <v>72</v>
      </c>
      <c r="G329" s="243">
        <v>51</v>
      </c>
      <c r="H329" s="243">
        <v>8</v>
      </c>
      <c r="I329" s="243">
        <v>0</v>
      </c>
      <c r="J329" s="243">
        <v>0</v>
      </c>
      <c r="K329" s="244">
        <v>43</v>
      </c>
      <c r="L329" s="241" t="s">
        <v>10799</v>
      </c>
      <c r="M329" s="241" t="s">
        <v>661</v>
      </c>
      <c r="N329" s="241" t="s">
        <v>1306</v>
      </c>
      <c r="O329" s="243">
        <v>200</v>
      </c>
      <c r="P329" s="241" t="s">
        <v>10793</v>
      </c>
    </row>
    <row r="330" spans="1:16" x14ac:dyDescent="0.25">
      <c r="A330" s="243">
        <v>180075794</v>
      </c>
      <c r="B330" s="243">
        <v>2276</v>
      </c>
      <c r="C330" s="241" t="s">
        <v>683</v>
      </c>
      <c r="D330" s="241" t="s">
        <v>1310</v>
      </c>
      <c r="E330" s="243">
        <v>60</v>
      </c>
      <c r="F330" s="243">
        <v>90</v>
      </c>
      <c r="G330" s="243">
        <v>0</v>
      </c>
      <c r="H330" s="243">
        <v>0</v>
      </c>
      <c r="I330" s="243">
        <v>0</v>
      </c>
      <c r="J330" s="243">
        <v>0</v>
      </c>
      <c r="K330" s="244">
        <v>0</v>
      </c>
      <c r="L330" s="241" t="s">
        <v>10809</v>
      </c>
      <c r="M330" s="241" t="s">
        <v>760</v>
      </c>
      <c r="N330" s="241" t="s">
        <v>687</v>
      </c>
      <c r="O330" s="241" t="s">
        <v>1311</v>
      </c>
      <c r="P330" s="241" t="s">
        <v>10793</v>
      </c>
    </row>
    <row r="331" spans="1:16" x14ac:dyDescent="0.25">
      <c r="A331" s="243">
        <v>180352804</v>
      </c>
      <c r="B331" s="243">
        <v>177</v>
      </c>
      <c r="C331" s="241" t="s">
        <v>683</v>
      </c>
      <c r="D331" s="241" t="s">
        <v>1312</v>
      </c>
      <c r="E331" s="243">
        <v>40</v>
      </c>
      <c r="F331" s="243">
        <v>60</v>
      </c>
      <c r="G331" s="243">
        <v>1</v>
      </c>
      <c r="H331" s="243">
        <v>0</v>
      </c>
      <c r="I331" s="243">
        <v>0</v>
      </c>
      <c r="J331" s="243">
        <v>0</v>
      </c>
      <c r="K331" s="244">
        <v>1</v>
      </c>
      <c r="L331" s="241" t="s">
        <v>10809</v>
      </c>
      <c r="M331" s="241" t="s">
        <v>850</v>
      </c>
      <c r="N331" s="241" t="s">
        <v>687</v>
      </c>
      <c r="O331" s="241" t="s">
        <v>1014</v>
      </c>
      <c r="P331" s="241" t="s">
        <v>10793</v>
      </c>
    </row>
    <row r="332" spans="1:16" x14ac:dyDescent="0.25">
      <c r="A332" s="243">
        <v>189712091</v>
      </c>
      <c r="B332" s="243">
        <v>451</v>
      </c>
      <c r="C332" s="241" t="s">
        <v>816</v>
      </c>
      <c r="D332" s="241" t="s">
        <v>1313</v>
      </c>
      <c r="E332" s="243">
        <v>1</v>
      </c>
      <c r="F332" s="243">
        <v>1</v>
      </c>
      <c r="G332" s="243">
        <v>2</v>
      </c>
      <c r="H332" s="243">
        <v>0</v>
      </c>
      <c r="I332" s="243">
        <v>0</v>
      </c>
      <c r="J332" s="243">
        <v>0</v>
      </c>
      <c r="K332" s="244">
        <v>2</v>
      </c>
      <c r="L332" s="241" t="s">
        <v>818</v>
      </c>
      <c r="M332" s="241" t="s">
        <v>819</v>
      </c>
      <c r="N332" s="241" t="s">
        <v>1198</v>
      </c>
      <c r="O332" s="243">
        <v>500</v>
      </c>
      <c r="P332" s="241" t="s">
        <v>10793</v>
      </c>
    </row>
    <row r="333" spans="1:16" x14ac:dyDescent="0.25">
      <c r="A333" s="243">
        <v>189716005</v>
      </c>
      <c r="B333" s="243">
        <v>6379</v>
      </c>
      <c r="C333" s="241" t="s">
        <v>816</v>
      </c>
      <c r="D333" s="241" t="s">
        <v>1314</v>
      </c>
      <c r="E333" s="243">
        <v>4</v>
      </c>
      <c r="F333" s="243">
        <v>7</v>
      </c>
      <c r="G333" s="243">
        <v>7</v>
      </c>
      <c r="H333" s="243">
        <v>0</v>
      </c>
      <c r="I333" s="243">
        <v>0</v>
      </c>
      <c r="J333" s="243">
        <v>0</v>
      </c>
      <c r="K333" s="244">
        <v>7</v>
      </c>
      <c r="L333" s="241" t="s">
        <v>818</v>
      </c>
      <c r="M333" s="241" t="s">
        <v>978</v>
      </c>
      <c r="N333" s="241" t="s">
        <v>1198</v>
      </c>
      <c r="O333" s="243">
        <v>75</v>
      </c>
      <c r="P333" s="241" t="s">
        <v>10793</v>
      </c>
    </row>
    <row r="334" spans="1:16" x14ac:dyDescent="0.25">
      <c r="A334" s="243">
        <v>180280749</v>
      </c>
      <c r="B334" s="243">
        <v>6050</v>
      </c>
      <c r="C334" s="241" t="s">
        <v>750</v>
      </c>
      <c r="D334" s="241" t="s">
        <v>1315</v>
      </c>
      <c r="E334" s="243">
        <v>3</v>
      </c>
      <c r="F334" s="243">
        <v>5</v>
      </c>
      <c r="G334" s="243">
        <v>3</v>
      </c>
      <c r="H334" s="243">
        <v>0</v>
      </c>
      <c r="I334" s="243">
        <v>2</v>
      </c>
      <c r="J334" s="243">
        <v>0</v>
      </c>
      <c r="K334" s="244">
        <v>3</v>
      </c>
      <c r="L334" s="241" t="s">
        <v>776</v>
      </c>
      <c r="M334" s="241" t="s">
        <v>653</v>
      </c>
      <c r="N334" s="241" t="s">
        <v>653</v>
      </c>
      <c r="O334" s="243">
        <v>100</v>
      </c>
      <c r="P334" s="241" t="s">
        <v>10793</v>
      </c>
    </row>
    <row r="335" spans="1:16" x14ac:dyDescent="0.25">
      <c r="A335" s="243">
        <v>180075798</v>
      </c>
      <c r="B335" s="243">
        <v>178</v>
      </c>
      <c r="C335" s="241" t="s">
        <v>750</v>
      </c>
      <c r="D335" s="241" t="s">
        <v>1316</v>
      </c>
      <c r="E335" s="243">
        <v>80</v>
      </c>
      <c r="F335" s="243">
        <v>120</v>
      </c>
      <c r="G335" s="243">
        <v>160</v>
      </c>
      <c r="H335" s="243">
        <v>1</v>
      </c>
      <c r="I335" s="243">
        <v>0</v>
      </c>
      <c r="J335" s="243">
        <v>0</v>
      </c>
      <c r="K335" s="244">
        <v>159</v>
      </c>
      <c r="L335" s="241" t="s">
        <v>988</v>
      </c>
      <c r="M335" s="241" t="s">
        <v>687</v>
      </c>
      <c r="N335" s="241" t="s">
        <v>974</v>
      </c>
      <c r="O335" s="241" t="s">
        <v>688</v>
      </c>
      <c r="P335" s="241" t="s">
        <v>10793</v>
      </c>
    </row>
    <row r="336" spans="1:16" x14ac:dyDescent="0.25">
      <c r="A336" s="243">
        <v>180075799</v>
      </c>
      <c r="B336" s="243">
        <v>179</v>
      </c>
      <c r="C336" s="241" t="s">
        <v>683</v>
      </c>
      <c r="D336" s="241" t="s">
        <v>1317</v>
      </c>
      <c r="E336" s="243">
        <v>500</v>
      </c>
      <c r="F336" s="243">
        <v>750</v>
      </c>
      <c r="G336" s="243">
        <v>731</v>
      </c>
      <c r="H336" s="243">
        <v>31</v>
      </c>
      <c r="I336" s="243">
        <v>20</v>
      </c>
      <c r="J336" s="243">
        <v>0</v>
      </c>
      <c r="K336" s="244">
        <v>700</v>
      </c>
      <c r="L336" s="241" t="s">
        <v>759</v>
      </c>
      <c r="M336" s="241" t="s">
        <v>760</v>
      </c>
      <c r="N336" s="241" t="s">
        <v>687</v>
      </c>
      <c r="O336" s="241" t="s">
        <v>765</v>
      </c>
      <c r="P336" s="241" t="s">
        <v>10793</v>
      </c>
    </row>
    <row r="337" spans="1:16" x14ac:dyDescent="0.25">
      <c r="A337" s="243">
        <v>189757468</v>
      </c>
      <c r="B337" s="243">
        <v>328</v>
      </c>
      <c r="C337" s="241" t="s">
        <v>1082</v>
      </c>
      <c r="D337" s="241" t="s">
        <v>1318</v>
      </c>
      <c r="E337" s="243">
        <v>3</v>
      </c>
      <c r="F337" s="243">
        <v>4</v>
      </c>
      <c r="G337" s="243">
        <v>4</v>
      </c>
      <c r="H337" s="243">
        <v>0</v>
      </c>
      <c r="I337" s="243">
        <v>0</v>
      </c>
      <c r="J337" s="243">
        <v>0</v>
      </c>
      <c r="K337" s="244">
        <v>4</v>
      </c>
      <c r="L337" s="241" t="s">
        <v>1319</v>
      </c>
      <c r="M337" s="241" t="s">
        <v>661</v>
      </c>
      <c r="N337" s="241" t="s">
        <v>1320</v>
      </c>
      <c r="O337" s="243">
        <v>50</v>
      </c>
      <c r="P337" s="241" t="s">
        <v>10793</v>
      </c>
    </row>
    <row r="338" spans="1:16" x14ac:dyDescent="0.25">
      <c r="A338" s="243">
        <v>222001091</v>
      </c>
      <c r="B338" s="243">
        <v>975</v>
      </c>
      <c r="C338" s="241" t="s">
        <v>668</v>
      </c>
      <c r="D338" s="241" t="s">
        <v>1321</v>
      </c>
      <c r="E338" s="243">
        <v>2</v>
      </c>
      <c r="F338" s="243">
        <v>3</v>
      </c>
      <c r="G338" s="243">
        <v>3</v>
      </c>
      <c r="H338" s="243">
        <v>0</v>
      </c>
      <c r="I338" s="243">
        <v>0</v>
      </c>
      <c r="J338" s="243">
        <v>0</v>
      </c>
      <c r="K338" s="244">
        <v>3</v>
      </c>
      <c r="L338" s="241" t="s">
        <v>1322</v>
      </c>
      <c r="M338" s="241" t="s">
        <v>653</v>
      </c>
      <c r="N338" s="241" t="s">
        <v>653</v>
      </c>
      <c r="O338" s="243">
        <v>28</v>
      </c>
      <c r="P338" s="241" t="s">
        <v>10793</v>
      </c>
    </row>
    <row r="339" spans="1:16" x14ac:dyDescent="0.25">
      <c r="A339" s="243">
        <v>189753544</v>
      </c>
      <c r="B339" s="243">
        <v>5978</v>
      </c>
      <c r="C339" s="241" t="s">
        <v>743</v>
      </c>
      <c r="D339" s="241" t="s">
        <v>1323</v>
      </c>
      <c r="E339" s="243">
        <v>8</v>
      </c>
      <c r="F339" s="243">
        <v>12</v>
      </c>
      <c r="G339" s="243">
        <v>11</v>
      </c>
      <c r="H339" s="243">
        <v>0</v>
      </c>
      <c r="I339" s="243">
        <v>1</v>
      </c>
      <c r="J339" s="243">
        <v>0</v>
      </c>
      <c r="K339" s="244">
        <v>11</v>
      </c>
      <c r="L339" s="241" t="s">
        <v>810</v>
      </c>
      <c r="M339" s="241" t="s">
        <v>978</v>
      </c>
      <c r="N339" s="241" t="s">
        <v>1324</v>
      </c>
      <c r="O339" s="243">
        <v>3</v>
      </c>
      <c r="P339" s="241" t="s">
        <v>10793</v>
      </c>
    </row>
    <row r="340" spans="1:16" x14ac:dyDescent="0.25">
      <c r="A340" s="243">
        <v>180171826</v>
      </c>
      <c r="B340" s="243">
        <v>3412</v>
      </c>
      <c r="C340" s="241" t="s">
        <v>989</v>
      </c>
      <c r="D340" s="241" t="s">
        <v>1325</v>
      </c>
      <c r="E340" s="243">
        <v>1</v>
      </c>
      <c r="F340" s="243">
        <v>2</v>
      </c>
      <c r="G340" s="243">
        <v>0</v>
      </c>
      <c r="H340" s="243">
        <v>0</v>
      </c>
      <c r="I340" s="243">
        <v>2</v>
      </c>
      <c r="J340" s="243">
        <v>0</v>
      </c>
      <c r="K340" s="244">
        <v>0</v>
      </c>
      <c r="L340" s="241" t="s">
        <v>1068</v>
      </c>
      <c r="M340" s="241" t="s">
        <v>1326</v>
      </c>
      <c r="N340" s="241" t="s">
        <v>702</v>
      </c>
      <c r="O340" s="243">
        <v>1</v>
      </c>
      <c r="P340" s="241" t="s">
        <v>10793</v>
      </c>
    </row>
    <row r="341" spans="1:16" x14ac:dyDescent="0.25">
      <c r="A341" s="243">
        <v>189715235</v>
      </c>
      <c r="B341" s="243">
        <v>2332</v>
      </c>
      <c r="C341" s="241" t="s">
        <v>683</v>
      </c>
      <c r="D341" s="241" t="s">
        <v>1327</v>
      </c>
      <c r="E341" s="243">
        <v>5</v>
      </c>
      <c r="F341" s="243">
        <v>10</v>
      </c>
      <c r="G341" s="243">
        <v>20</v>
      </c>
      <c r="H341" s="243">
        <v>0</v>
      </c>
      <c r="I341" s="243">
        <v>0</v>
      </c>
      <c r="J341" s="243">
        <v>0</v>
      </c>
      <c r="K341" s="244">
        <v>20</v>
      </c>
      <c r="L341" s="241" t="s">
        <v>1328</v>
      </c>
      <c r="M341" s="241" t="s">
        <v>686</v>
      </c>
      <c r="N341" s="241" t="s">
        <v>974</v>
      </c>
      <c r="O341" s="241" t="s">
        <v>1311</v>
      </c>
      <c r="P341" s="241" t="s">
        <v>10793</v>
      </c>
    </row>
    <row r="342" spans="1:16" x14ac:dyDescent="0.25">
      <c r="A342" s="243">
        <v>181936065</v>
      </c>
      <c r="B342" s="243">
        <v>6471</v>
      </c>
      <c r="C342" s="241" t="s">
        <v>84</v>
      </c>
      <c r="D342" s="241" t="s">
        <v>1329</v>
      </c>
      <c r="E342" s="243">
        <v>750</v>
      </c>
      <c r="F342" s="243">
        <v>1200</v>
      </c>
      <c r="G342" s="243">
        <v>1025</v>
      </c>
      <c r="H342" s="243">
        <v>28</v>
      </c>
      <c r="I342" s="243">
        <v>224</v>
      </c>
      <c r="J342" s="243">
        <v>0</v>
      </c>
      <c r="K342" s="244">
        <v>997</v>
      </c>
      <c r="L342" s="241" t="s">
        <v>805</v>
      </c>
      <c r="M342" s="241" t="s">
        <v>653</v>
      </c>
      <c r="N342" s="241" t="s">
        <v>653</v>
      </c>
      <c r="O342" s="243">
        <v>30</v>
      </c>
      <c r="P342" s="241" t="s">
        <v>10793</v>
      </c>
    </row>
    <row r="343" spans="1:16" x14ac:dyDescent="0.25">
      <c r="A343" s="243">
        <v>180075879</v>
      </c>
      <c r="B343" s="243">
        <v>183</v>
      </c>
      <c r="C343" s="241" t="s">
        <v>683</v>
      </c>
      <c r="D343" s="241" t="s">
        <v>1330</v>
      </c>
      <c r="E343" s="243">
        <v>5</v>
      </c>
      <c r="F343" s="243">
        <v>10</v>
      </c>
      <c r="G343" s="243">
        <v>18</v>
      </c>
      <c r="H343" s="243">
        <v>0</v>
      </c>
      <c r="I343" s="243">
        <v>0</v>
      </c>
      <c r="J343" s="243">
        <v>0</v>
      </c>
      <c r="K343" s="244">
        <v>18</v>
      </c>
      <c r="L343" s="241" t="s">
        <v>1331</v>
      </c>
      <c r="M343" s="241" t="s">
        <v>760</v>
      </c>
      <c r="N343" s="241" t="s">
        <v>974</v>
      </c>
      <c r="O343" s="241" t="s">
        <v>1332</v>
      </c>
      <c r="P343" s="241" t="s">
        <v>10793</v>
      </c>
    </row>
    <row r="344" spans="1:16" x14ac:dyDescent="0.25">
      <c r="A344" s="243">
        <v>222000021</v>
      </c>
      <c r="B344" s="243">
        <v>6343</v>
      </c>
      <c r="C344" s="241" t="s">
        <v>671</v>
      </c>
      <c r="D344" s="241" t="s">
        <v>1333</v>
      </c>
      <c r="E344" s="243">
        <v>8</v>
      </c>
      <c r="F344" s="243">
        <v>12</v>
      </c>
      <c r="G344" s="243">
        <v>8</v>
      </c>
      <c r="H344" s="243">
        <v>0</v>
      </c>
      <c r="I344" s="243">
        <v>10</v>
      </c>
      <c r="J344" s="243">
        <v>0</v>
      </c>
      <c r="K344" s="244">
        <v>8</v>
      </c>
      <c r="L344" s="241" t="s">
        <v>1334</v>
      </c>
      <c r="M344" s="241" t="s">
        <v>661</v>
      </c>
      <c r="N344" s="241" t="s">
        <v>841</v>
      </c>
      <c r="O344" s="243">
        <v>5</v>
      </c>
      <c r="P344" s="241" t="s">
        <v>10793</v>
      </c>
    </row>
    <row r="345" spans="1:16" x14ac:dyDescent="0.25">
      <c r="A345" s="243">
        <v>189763013</v>
      </c>
      <c r="B345" s="243">
        <v>5729</v>
      </c>
      <c r="C345" s="241" t="s">
        <v>668</v>
      </c>
      <c r="D345" s="241" t="s">
        <v>1335</v>
      </c>
      <c r="E345" s="243">
        <v>167</v>
      </c>
      <c r="F345" s="243">
        <v>250</v>
      </c>
      <c r="G345" s="243">
        <v>0</v>
      </c>
      <c r="H345" s="243">
        <v>0</v>
      </c>
      <c r="I345" s="243">
        <v>250</v>
      </c>
      <c r="J345" s="243">
        <v>0</v>
      </c>
      <c r="K345" s="244">
        <v>0</v>
      </c>
      <c r="L345" s="241" t="s">
        <v>1220</v>
      </c>
      <c r="M345" s="241" t="s">
        <v>653</v>
      </c>
      <c r="N345" s="241" t="s">
        <v>653</v>
      </c>
      <c r="O345" s="243">
        <v>30</v>
      </c>
      <c r="P345" s="241" t="s">
        <v>10793</v>
      </c>
    </row>
    <row r="346" spans="1:16" x14ac:dyDescent="0.25">
      <c r="A346" s="243">
        <v>222000939</v>
      </c>
      <c r="B346" s="243">
        <v>2392</v>
      </c>
      <c r="C346" s="241" t="s">
        <v>675</v>
      </c>
      <c r="D346" s="241" t="s">
        <v>1336</v>
      </c>
      <c r="E346" s="243">
        <v>109</v>
      </c>
      <c r="F346" s="243">
        <v>163</v>
      </c>
      <c r="G346" s="243">
        <v>143</v>
      </c>
      <c r="H346" s="243">
        <v>3</v>
      </c>
      <c r="I346" s="243">
        <v>50</v>
      </c>
      <c r="J346" s="243">
        <v>0</v>
      </c>
      <c r="K346" s="244">
        <v>140</v>
      </c>
      <c r="L346" s="241" t="s">
        <v>746</v>
      </c>
      <c r="M346" s="241" t="s">
        <v>784</v>
      </c>
      <c r="N346" s="241" t="s">
        <v>784</v>
      </c>
      <c r="O346" s="243">
        <v>14</v>
      </c>
      <c r="P346" s="241" t="s">
        <v>10793</v>
      </c>
    </row>
    <row r="347" spans="1:16" x14ac:dyDescent="0.25">
      <c r="A347" s="241" t="s">
        <v>493</v>
      </c>
      <c r="B347" s="243">
        <v>6738</v>
      </c>
      <c r="C347" s="241" t="s">
        <v>865</v>
      </c>
      <c r="D347" s="241" t="s">
        <v>1337</v>
      </c>
      <c r="E347" s="243">
        <v>11</v>
      </c>
      <c r="F347" s="243">
        <v>21</v>
      </c>
      <c r="G347" s="243">
        <v>26</v>
      </c>
      <c r="H347" s="243">
        <v>0</v>
      </c>
      <c r="I347" s="243">
        <v>0</v>
      </c>
      <c r="J347" s="243">
        <v>0</v>
      </c>
      <c r="K347" s="244">
        <v>26</v>
      </c>
      <c r="L347" s="241" t="s">
        <v>1068</v>
      </c>
      <c r="M347" s="241" t="s">
        <v>1274</v>
      </c>
      <c r="N347" s="241" t="s">
        <v>702</v>
      </c>
      <c r="O347" s="243">
        <v>1</v>
      </c>
      <c r="P347" s="241" t="s">
        <v>10793</v>
      </c>
    </row>
    <row r="348" spans="1:16" x14ac:dyDescent="0.25">
      <c r="A348" s="243">
        <v>189713992</v>
      </c>
      <c r="B348" s="243">
        <v>3883</v>
      </c>
      <c r="C348" s="241" t="s">
        <v>898</v>
      </c>
      <c r="D348" s="241" t="s">
        <v>1338</v>
      </c>
      <c r="E348" s="243">
        <v>20</v>
      </c>
      <c r="F348" s="243">
        <v>30</v>
      </c>
      <c r="G348" s="243">
        <v>0</v>
      </c>
      <c r="H348" s="243">
        <v>0</v>
      </c>
      <c r="I348" s="243">
        <v>30</v>
      </c>
      <c r="J348" s="243">
        <v>0</v>
      </c>
      <c r="K348" s="244">
        <v>0</v>
      </c>
      <c r="L348" s="241" t="s">
        <v>1339</v>
      </c>
      <c r="M348" s="241" t="s">
        <v>1340</v>
      </c>
      <c r="N348" s="241" t="s">
        <v>702</v>
      </c>
      <c r="O348" s="243">
        <v>100</v>
      </c>
      <c r="P348" s="241" t="s">
        <v>10793</v>
      </c>
    </row>
    <row r="349" spans="1:16" x14ac:dyDescent="0.25">
      <c r="A349" s="243">
        <v>180059550</v>
      </c>
      <c r="B349" s="243">
        <v>2423</v>
      </c>
      <c r="C349" s="241" t="s">
        <v>898</v>
      </c>
      <c r="D349" s="241" t="s">
        <v>1341</v>
      </c>
      <c r="E349" s="243">
        <v>12</v>
      </c>
      <c r="F349" s="243">
        <v>18</v>
      </c>
      <c r="G349" s="243">
        <v>16</v>
      </c>
      <c r="H349" s="243">
        <v>1</v>
      </c>
      <c r="I349" s="243">
        <v>2</v>
      </c>
      <c r="J349" s="243">
        <v>0</v>
      </c>
      <c r="K349" s="244">
        <v>15</v>
      </c>
      <c r="L349" s="241" t="s">
        <v>1342</v>
      </c>
      <c r="M349" s="241" t="s">
        <v>1340</v>
      </c>
      <c r="N349" s="241" t="s">
        <v>702</v>
      </c>
      <c r="O349" s="243">
        <v>1</v>
      </c>
      <c r="P349" s="241" t="s">
        <v>10793</v>
      </c>
    </row>
    <row r="350" spans="1:16" x14ac:dyDescent="0.25">
      <c r="A350" s="243">
        <v>180059554</v>
      </c>
      <c r="B350" s="243">
        <v>3336</v>
      </c>
      <c r="C350" s="241" t="s">
        <v>898</v>
      </c>
      <c r="D350" s="241" t="s">
        <v>1343</v>
      </c>
      <c r="E350" s="243">
        <v>8</v>
      </c>
      <c r="F350" s="243">
        <v>12</v>
      </c>
      <c r="G350" s="243">
        <v>10</v>
      </c>
      <c r="H350" s="243">
        <v>0</v>
      </c>
      <c r="I350" s="243">
        <v>2</v>
      </c>
      <c r="J350" s="243">
        <v>0</v>
      </c>
      <c r="K350" s="244">
        <v>10</v>
      </c>
      <c r="L350" s="241" t="s">
        <v>1344</v>
      </c>
      <c r="M350" s="241" t="s">
        <v>1340</v>
      </c>
      <c r="N350" s="241" t="s">
        <v>702</v>
      </c>
      <c r="O350" s="243">
        <v>1</v>
      </c>
      <c r="P350" s="241" t="s">
        <v>10793</v>
      </c>
    </row>
    <row r="351" spans="1:16" x14ac:dyDescent="0.25">
      <c r="A351" s="243">
        <v>180175240</v>
      </c>
      <c r="B351" s="243">
        <v>3641</v>
      </c>
      <c r="C351" s="241" t="s">
        <v>898</v>
      </c>
      <c r="D351" s="241" t="s">
        <v>1345</v>
      </c>
      <c r="E351" s="243">
        <v>9</v>
      </c>
      <c r="F351" s="243">
        <v>14</v>
      </c>
      <c r="G351" s="243">
        <v>10</v>
      </c>
      <c r="H351" s="243">
        <v>0</v>
      </c>
      <c r="I351" s="243">
        <v>3</v>
      </c>
      <c r="J351" s="243">
        <v>0</v>
      </c>
      <c r="K351" s="244">
        <v>10</v>
      </c>
      <c r="L351" s="241" t="s">
        <v>1346</v>
      </c>
      <c r="M351" s="241" t="s">
        <v>1340</v>
      </c>
      <c r="N351" s="241" t="s">
        <v>702</v>
      </c>
      <c r="O351" s="243">
        <v>1</v>
      </c>
      <c r="P351" s="241" t="s">
        <v>10793</v>
      </c>
    </row>
    <row r="352" spans="1:16" x14ac:dyDescent="0.25">
      <c r="A352" s="243">
        <v>180174318</v>
      </c>
      <c r="B352" s="243">
        <v>3668</v>
      </c>
      <c r="C352" s="241" t="s">
        <v>898</v>
      </c>
      <c r="D352" s="241" t="s">
        <v>1347</v>
      </c>
      <c r="E352" s="243">
        <v>30</v>
      </c>
      <c r="F352" s="243">
        <v>45</v>
      </c>
      <c r="G352" s="243">
        <v>40</v>
      </c>
      <c r="H352" s="243">
        <v>4</v>
      </c>
      <c r="I352" s="243">
        <v>0</v>
      </c>
      <c r="J352" s="243">
        <v>0</v>
      </c>
      <c r="K352" s="244">
        <v>36</v>
      </c>
      <c r="L352" s="241" t="s">
        <v>1348</v>
      </c>
      <c r="M352" s="241" t="s">
        <v>1340</v>
      </c>
      <c r="N352" s="241" t="s">
        <v>1340</v>
      </c>
      <c r="O352" s="243">
        <v>50</v>
      </c>
      <c r="P352" s="241" t="s">
        <v>10793</v>
      </c>
    </row>
    <row r="353" spans="1:16" x14ac:dyDescent="0.25">
      <c r="A353" s="243">
        <v>180254530</v>
      </c>
      <c r="B353" s="241" t="s">
        <v>381</v>
      </c>
      <c r="C353" s="241" t="s">
        <v>898</v>
      </c>
      <c r="D353" s="241" t="s">
        <v>1349</v>
      </c>
      <c r="E353" s="243">
        <v>100</v>
      </c>
      <c r="F353" s="243">
        <v>150</v>
      </c>
      <c r="G353" s="243">
        <v>103</v>
      </c>
      <c r="H353" s="243">
        <v>13</v>
      </c>
      <c r="I353" s="243">
        <v>0</v>
      </c>
      <c r="J353" s="243">
        <v>0</v>
      </c>
      <c r="K353" s="244">
        <v>90</v>
      </c>
      <c r="L353" s="241" t="s">
        <v>1350</v>
      </c>
      <c r="M353" s="241" t="s">
        <v>1340</v>
      </c>
      <c r="N353" s="241" t="s">
        <v>702</v>
      </c>
      <c r="O353" s="243">
        <v>1</v>
      </c>
      <c r="P353" s="241" t="s">
        <v>10793</v>
      </c>
    </row>
    <row r="354" spans="1:16" x14ac:dyDescent="0.25">
      <c r="A354" s="243">
        <v>180254530</v>
      </c>
      <c r="B354" s="243">
        <v>2572</v>
      </c>
      <c r="C354" s="241" t="s">
        <v>898</v>
      </c>
      <c r="D354" s="241" t="s">
        <v>1351</v>
      </c>
      <c r="E354" s="243">
        <v>24</v>
      </c>
      <c r="F354" s="243">
        <v>36</v>
      </c>
      <c r="G354" s="243">
        <v>0</v>
      </c>
      <c r="H354" s="243">
        <v>0</v>
      </c>
      <c r="I354" s="243">
        <v>36</v>
      </c>
      <c r="J354" s="243">
        <v>0</v>
      </c>
      <c r="K354" s="244">
        <v>0</v>
      </c>
      <c r="L354" s="241" t="s">
        <v>1350</v>
      </c>
      <c r="M354" s="241" t="s">
        <v>1340</v>
      </c>
      <c r="N354" s="241" t="s">
        <v>702</v>
      </c>
      <c r="O354" s="243">
        <v>100</v>
      </c>
      <c r="P354" s="241" t="s">
        <v>10793</v>
      </c>
    </row>
    <row r="355" spans="1:16" x14ac:dyDescent="0.25">
      <c r="A355" s="243">
        <v>181750192</v>
      </c>
      <c r="B355" s="243">
        <v>644000</v>
      </c>
      <c r="C355" s="241" t="s">
        <v>898</v>
      </c>
      <c r="D355" s="241" t="s">
        <v>1352</v>
      </c>
      <c r="E355" s="243">
        <v>16</v>
      </c>
      <c r="F355" s="243">
        <v>24</v>
      </c>
      <c r="G355" s="243">
        <v>0</v>
      </c>
      <c r="H355" s="243">
        <v>0</v>
      </c>
      <c r="I355" s="243">
        <v>24</v>
      </c>
      <c r="J355" s="243">
        <v>0</v>
      </c>
      <c r="K355" s="244">
        <v>0</v>
      </c>
      <c r="L355" s="243">
        <v>1</v>
      </c>
      <c r="M355" s="241" t="s">
        <v>697</v>
      </c>
      <c r="N355" s="241" t="s">
        <v>697</v>
      </c>
      <c r="O355" s="243">
        <v>1</v>
      </c>
      <c r="P355" s="241" t="s">
        <v>10793</v>
      </c>
    </row>
    <row r="356" spans="1:16" x14ac:dyDescent="0.25">
      <c r="A356" s="243">
        <v>180057778</v>
      </c>
      <c r="B356" s="243">
        <v>2125</v>
      </c>
      <c r="C356" s="241" t="s">
        <v>898</v>
      </c>
      <c r="D356" s="241" t="s">
        <v>1353</v>
      </c>
      <c r="E356" s="243">
        <v>70</v>
      </c>
      <c r="F356" s="243">
        <v>105</v>
      </c>
      <c r="G356" s="243">
        <v>148</v>
      </c>
      <c r="H356" s="243">
        <v>13</v>
      </c>
      <c r="I356" s="243">
        <v>0</v>
      </c>
      <c r="J356" s="243">
        <v>0</v>
      </c>
      <c r="K356" s="244">
        <v>135</v>
      </c>
      <c r="L356" s="241" t="s">
        <v>1354</v>
      </c>
      <c r="M356" s="241" t="s">
        <v>1340</v>
      </c>
      <c r="N356" s="241" t="s">
        <v>713</v>
      </c>
      <c r="O356" s="243">
        <v>10</v>
      </c>
      <c r="P356" s="241" t="s">
        <v>10793</v>
      </c>
    </row>
    <row r="357" spans="1:16" x14ac:dyDescent="0.25">
      <c r="A357" s="243">
        <v>180057791</v>
      </c>
      <c r="B357" s="243">
        <v>2126</v>
      </c>
      <c r="C357" s="241" t="s">
        <v>898</v>
      </c>
      <c r="D357" s="241" t="s">
        <v>1355</v>
      </c>
      <c r="E357" s="243">
        <v>20</v>
      </c>
      <c r="F357" s="243">
        <v>30</v>
      </c>
      <c r="G357" s="243">
        <v>0</v>
      </c>
      <c r="H357" s="243">
        <v>0</v>
      </c>
      <c r="I357" s="243">
        <v>70</v>
      </c>
      <c r="J357" s="243">
        <v>0</v>
      </c>
      <c r="K357" s="244">
        <v>0</v>
      </c>
      <c r="L357" s="241" t="s">
        <v>1356</v>
      </c>
      <c r="M357" s="241" t="s">
        <v>1357</v>
      </c>
      <c r="N357" s="241" t="s">
        <v>697</v>
      </c>
      <c r="O357" s="243">
        <v>1</v>
      </c>
      <c r="P357" s="241" t="s">
        <v>10793</v>
      </c>
    </row>
    <row r="358" spans="1:16" x14ac:dyDescent="0.25">
      <c r="A358" s="243">
        <v>180119640</v>
      </c>
      <c r="B358" s="243">
        <v>2127</v>
      </c>
      <c r="C358" s="241" t="s">
        <v>898</v>
      </c>
      <c r="D358" s="241" t="s">
        <v>1358</v>
      </c>
      <c r="E358" s="243">
        <v>1260</v>
      </c>
      <c r="F358" s="243">
        <v>1900</v>
      </c>
      <c r="G358" s="243">
        <v>466</v>
      </c>
      <c r="H358" s="243">
        <v>10</v>
      </c>
      <c r="I358" s="243">
        <v>0</v>
      </c>
      <c r="J358" s="243">
        <v>0</v>
      </c>
      <c r="K358" s="244">
        <v>456</v>
      </c>
      <c r="L358" s="241" t="s">
        <v>1359</v>
      </c>
      <c r="M358" s="241" t="s">
        <v>1340</v>
      </c>
      <c r="N358" s="241" t="s">
        <v>1340</v>
      </c>
      <c r="O358" s="243">
        <v>1</v>
      </c>
      <c r="P358" s="241" t="s">
        <v>10793</v>
      </c>
    </row>
    <row r="359" spans="1:16" x14ac:dyDescent="0.25">
      <c r="A359" s="243">
        <v>180115783</v>
      </c>
      <c r="B359" s="243">
        <v>2128</v>
      </c>
      <c r="C359" s="241" t="s">
        <v>898</v>
      </c>
      <c r="D359" s="241" t="s">
        <v>1360</v>
      </c>
      <c r="E359" s="243">
        <v>414</v>
      </c>
      <c r="F359" s="243">
        <v>620</v>
      </c>
      <c r="G359" s="243">
        <v>979</v>
      </c>
      <c r="H359" s="243">
        <v>33</v>
      </c>
      <c r="I359" s="243">
        <v>0</v>
      </c>
      <c r="J359" s="243">
        <v>0</v>
      </c>
      <c r="K359" s="244">
        <v>946</v>
      </c>
      <c r="L359" s="241" t="s">
        <v>1361</v>
      </c>
      <c r="M359" s="241" t="s">
        <v>1340</v>
      </c>
      <c r="N359" s="241" t="s">
        <v>1340</v>
      </c>
      <c r="O359" s="243">
        <v>1</v>
      </c>
      <c r="P359" s="241" t="s">
        <v>10793</v>
      </c>
    </row>
    <row r="360" spans="1:16" x14ac:dyDescent="0.25">
      <c r="A360" s="243">
        <v>180057455</v>
      </c>
      <c r="B360" s="243">
        <v>2129</v>
      </c>
      <c r="C360" s="241" t="s">
        <v>898</v>
      </c>
      <c r="D360" s="241" t="s">
        <v>10810</v>
      </c>
      <c r="E360" s="243">
        <v>17</v>
      </c>
      <c r="F360" s="243">
        <v>25</v>
      </c>
      <c r="G360" s="243">
        <v>3</v>
      </c>
      <c r="H360" s="243">
        <v>3</v>
      </c>
      <c r="I360" s="243">
        <v>0</v>
      </c>
      <c r="J360" s="243">
        <v>0</v>
      </c>
      <c r="K360" s="244">
        <v>0</v>
      </c>
      <c r="L360" s="241" t="s">
        <v>1362</v>
      </c>
      <c r="M360" s="241" t="s">
        <v>1340</v>
      </c>
      <c r="N360" s="241" t="s">
        <v>702</v>
      </c>
      <c r="O360" s="243">
        <v>1</v>
      </c>
      <c r="P360" s="241" t="s">
        <v>10793</v>
      </c>
    </row>
    <row r="361" spans="1:16" x14ac:dyDescent="0.25">
      <c r="A361" s="243">
        <v>189709096</v>
      </c>
      <c r="B361" s="243">
        <v>3670</v>
      </c>
      <c r="C361" s="241" t="s">
        <v>898</v>
      </c>
      <c r="D361" s="241" t="s">
        <v>1363</v>
      </c>
      <c r="E361" s="243">
        <v>2</v>
      </c>
      <c r="F361" s="243">
        <v>3</v>
      </c>
      <c r="G361" s="243">
        <v>3</v>
      </c>
      <c r="H361" s="243">
        <v>0</v>
      </c>
      <c r="I361" s="243">
        <v>0</v>
      </c>
      <c r="J361" s="243">
        <v>0</v>
      </c>
      <c r="K361" s="244">
        <v>3</v>
      </c>
      <c r="L361" s="241" t="s">
        <v>1364</v>
      </c>
      <c r="M361" s="241" t="s">
        <v>1340</v>
      </c>
      <c r="N361" s="241" t="s">
        <v>702</v>
      </c>
      <c r="O361" s="243">
        <v>25</v>
      </c>
      <c r="P361" s="241" t="s">
        <v>10793</v>
      </c>
    </row>
    <row r="362" spans="1:16" x14ac:dyDescent="0.25">
      <c r="A362" s="241" t="s">
        <v>163</v>
      </c>
      <c r="B362" s="241" t="s">
        <v>10811</v>
      </c>
      <c r="C362" s="241" t="s">
        <v>898</v>
      </c>
      <c r="D362" s="241" t="s">
        <v>1365</v>
      </c>
      <c r="E362" s="243">
        <v>40</v>
      </c>
      <c r="F362" s="243">
        <v>75</v>
      </c>
      <c r="G362" s="243">
        <v>35</v>
      </c>
      <c r="H362" s="243">
        <v>0</v>
      </c>
      <c r="I362" s="243">
        <v>0</v>
      </c>
      <c r="J362" s="243">
        <v>0</v>
      </c>
      <c r="K362" s="244">
        <v>35</v>
      </c>
      <c r="L362" s="241" t="s">
        <v>1364</v>
      </c>
      <c r="M362" s="241" t="s">
        <v>1340</v>
      </c>
      <c r="N362" s="241" t="s">
        <v>1340</v>
      </c>
      <c r="O362" s="243">
        <v>1</v>
      </c>
      <c r="P362" s="241" t="s">
        <v>10793</v>
      </c>
    </row>
    <row r="363" spans="1:16" x14ac:dyDescent="0.25">
      <c r="A363" s="243">
        <v>180312719</v>
      </c>
      <c r="B363" s="243">
        <v>3669</v>
      </c>
      <c r="C363" s="241" t="s">
        <v>898</v>
      </c>
      <c r="D363" s="241" t="s">
        <v>1366</v>
      </c>
      <c r="E363" s="243">
        <v>100</v>
      </c>
      <c r="F363" s="243">
        <v>150</v>
      </c>
      <c r="G363" s="243">
        <v>678</v>
      </c>
      <c r="H363" s="243">
        <v>12</v>
      </c>
      <c r="I363" s="243">
        <v>0</v>
      </c>
      <c r="J363" s="243">
        <v>0</v>
      </c>
      <c r="K363" s="244">
        <v>666</v>
      </c>
      <c r="L363" s="241" t="s">
        <v>1367</v>
      </c>
      <c r="M363" s="241" t="s">
        <v>1340</v>
      </c>
      <c r="N363" s="241" t="s">
        <v>1340</v>
      </c>
      <c r="O363" s="243">
        <v>1</v>
      </c>
      <c r="P363" s="241" t="s">
        <v>10793</v>
      </c>
    </row>
    <row r="364" spans="1:16" x14ac:dyDescent="0.25">
      <c r="A364" s="243">
        <v>189701781</v>
      </c>
      <c r="B364" s="243">
        <v>3645</v>
      </c>
      <c r="C364" s="241" t="s">
        <v>898</v>
      </c>
      <c r="D364" s="241" t="s">
        <v>1368</v>
      </c>
      <c r="E364" s="243">
        <v>20</v>
      </c>
      <c r="F364" s="243">
        <v>100</v>
      </c>
      <c r="G364" s="243">
        <v>0</v>
      </c>
      <c r="H364" s="243">
        <v>0</v>
      </c>
      <c r="I364" s="243">
        <v>100</v>
      </c>
      <c r="J364" s="243">
        <v>0</v>
      </c>
      <c r="K364" s="244">
        <v>0</v>
      </c>
      <c r="L364" s="241" t="s">
        <v>1369</v>
      </c>
      <c r="M364" s="241" t="s">
        <v>1340</v>
      </c>
      <c r="N364" s="241" t="s">
        <v>702</v>
      </c>
      <c r="O364" s="243">
        <v>1</v>
      </c>
      <c r="P364" s="241" t="s">
        <v>10793</v>
      </c>
    </row>
    <row r="365" spans="1:16" x14ac:dyDescent="0.25">
      <c r="A365" s="243">
        <v>180174320</v>
      </c>
      <c r="B365" s="243">
        <v>795</v>
      </c>
      <c r="C365" s="241" t="s">
        <v>898</v>
      </c>
      <c r="D365" s="241" t="s">
        <v>1370</v>
      </c>
      <c r="E365" s="243">
        <v>2</v>
      </c>
      <c r="F365" s="243">
        <v>3</v>
      </c>
      <c r="G365" s="243">
        <v>0</v>
      </c>
      <c r="H365" s="243">
        <v>0</v>
      </c>
      <c r="I365" s="243">
        <v>3</v>
      </c>
      <c r="J365" s="243">
        <v>0</v>
      </c>
      <c r="K365" s="244">
        <v>0</v>
      </c>
      <c r="L365" s="241" t="s">
        <v>1371</v>
      </c>
      <c r="M365" s="241" t="s">
        <v>1340</v>
      </c>
      <c r="N365" s="241" t="s">
        <v>702</v>
      </c>
      <c r="O365" s="243">
        <v>20</v>
      </c>
      <c r="P365" s="241" t="s">
        <v>10793</v>
      </c>
    </row>
    <row r="366" spans="1:16" x14ac:dyDescent="0.25">
      <c r="A366" s="243">
        <v>180174320</v>
      </c>
      <c r="B366" s="241" t="s">
        <v>1372</v>
      </c>
      <c r="C366" s="241" t="s">
        <v>898</v>
      </c>
      <c r="D366" s="241" t="s">
        <v>1373</v>
      </c>
      <c r="E366" s="243">
        <v>27</v>
      </c>
      <c r="F366" s="243">
        <v>40</v>
      </c>
      <c r="G366" s="243">
        <v>0</v>
      </c>
      <c r="H366" s="243">
        <v>0</v>
      </c>
      <c r="I366" s="243">
        <v>0</v>
      </c>
      <c r="J366" s="243">
        <v>0</v>
      </c>
      <c r="K366" s="244">
        <v>0</v>
      </c>
      <c r="L366" s="241" t="s">
        <v>1371</v>
      </c>
      <c r="M366" s="241" t="s">
        <v>1340</v>
      </c>
      <c r="N366" s="241" t="s">
        <v>1340</v>
      </c>
      <c r="O366" s="243">
        <v>1</v>
      </c>
      <c r="P366" s="241" t="s">
        <v>10793</v>
      </c>
    </row>
    <row r="367" spans="1:16" x14ac:dyDescent="0.25">
      <c r="A367" s="243">
        <v>180174319</v>
      </c>
      <c r="B367" s="243">
        <v>794</v>
      </c>
      <c r="C367" s="241" t="s">
        <v>898</v>
      </c>
      <c r="D367" s="241" t="s">
        <v>1374</v>
      </c>
      <c r="E367" s="243">
        <v>2</v>
      </c>
      <c r="F367" s="243">
        <v>3</v>
      </c>
      <c r="G367" s="243">
        <v>0</v>
      </c>
      <c r="H367" s="243">
        <v>0</v>
      </c>
      <c r="I367" s="243">
        <v>3</v>
      </c>
      <c r="J367" s="243">
        <v>0</v>
      </c>
      <c r="K367" s="244">
        <v>0</v>
      </c>
      <c r="L367" s="241" t="s">
        <v>1375</v>
      </c>
      <c r="M367" s="241" t="s">
        <v>1340</v>
      </c>
      <c r="N367" s="241" t="s">
        <v>702</v>
      </c>
      <c r="O367" s="243">
        <v>5</v>
      </c>
      <c r="P367" s="241" t="s">
        <v>10793</v>
      </c>
    </row>
    <row r="368" spans="1:16" x14ac:dyDescent="0.25">
      <c r="A368" s="243">
        <v>180174319</v>
      </c>
      <c r="B368" s="241" t="s">
        <v>1376</v>
      </c>
      <c r="C368" s="241" t="s">
        <v>898</v>
      </c>
      <c r="D368" s="241" t="s">
        <v>1377</v>
      </c>
      <c r="E368" s="243">
        <v>8</v>
      </c>
      <c r="F368" s="243">
        <v>12</v>
      </c>
      <c r="G368" s="243">
        <v>0</v>
      </c>
      <c r="H368" s="243">
        <v>0</v>
      </c>
      <c r="I368" s="243">
        <v>0</v>
      </c>
      <c r="J368" s="243">
        <v>0</v>
      </c>
      <c r="K368" s="244">
        <v>0</v>
      </c>
      <c r="L368" s="241" t="s">
        <v>1375</v>
      </c>
      <c r="M368" s="241" t="s">
        <v>1340</v>
      </c>
      <c r="N368" s="241" t="s">
        <v>1340</v>
      </c>
      <c r="O368" s="243">
        <v>1</v>
      </c>
      <c r="P368" s="241" t="s">
        <v>10793</v>
      </c>
    </row>
    <row r="369" spans="1:16" x14ac:dyDescent="0.25">
      <c r="A369" s="243">
        <v>180051445</v>
      </c>
      <c r="B369" s="243">
        <v>2569</v>
      </c>
      <c r="C369" s="241" t="s">
        <v>898</v>
      </c>
      <c r="D369" s="241" t="s">
        <v>1378</v>
      </c>
      <c r="E369" s="243">
        <v>2</v>
      </c>
      <c r="F369" s="243">
        <v>3</v>
      </c>
      <c r="G369" s="243">
        <v>0</v>
      </c>
      <c r="H369" s="243">
        <v>0</v>
      </c>
      <c r="I369" s="243">
        <v>3</v>
      </c>
      <c r="J369" s="243">
        <v>0</v>
      </c>
      <c r="K369" s="244">
        <v>0</v>
      </c>
      <c r="L369" s="241" t="s">
        <v>1379</v>
      </c>
      <c r="M369" s="241" t="s">
        <v>1340</v>
      </c>
      <c r="N369" s="241" t="s">
        <v>702</v>
      </c>
      <c r="O369" s="243">
        <v>10</v>
      </c>
      <c r="P369" s="241" t="s">
        <v>10793</v>
      </c>
    </row>
    <row r="370" spans="1:16" x14ac:dyDescent="0.25">
      <c r="A370" s="243">
        <v>180051445</v>
      </c>
      <c r="B370" s="241" t="s">
        <v>10812</v>
      </c>
      <c r="C370" s="241" t="s">
        <v>898</v>
      </c>
      <c r="D370" s="241" t="s">
        <v>1380</v>
      </c>
      <c r="E370" s="243">
        <v>15</v>
      </c>
      <c r="F370" s="243">
        <v>20</v>
      </c>
      <c r="G370" s="243">
        <v>0</v>
      </c>
      <c r="H370" s="243">
        <v>0</v>
      </c>
      <c r="I370" s="243">
        <v>0</v>
      </c>
      <c r="J370" s="243">
        <v>0</v>
      </c>
      <c r="K370" s="244">
        <v>0</v>
      </c>
      <c r="L370" s="241" t="s">
        <v>1379</v>
      </c>
      <c r="M370" s="241" t="s">
        <v>1340</v>
      </c>
      <c r="N370" s="241" t="s">
        <v>1340</v>
      </c>
      <c r="O370" s="243">
        <v>1</v>
      </c>
      <c r="P370" s="241" t="s">
        <v>10793</v>
      </c>
    </row>
    <row r="371" spans="1:16" x14ac:dyDescent="0.25">
      <c r="A371" s="243">
        <v>180051446</v>
      </c>
      <c r="B371" s="243">
        <v>2570</v>
      </c>
      <c r="C371" s="241" t="s">
        <v>898</v>
      </c>
      <c r="D371" s="241" t="s">
        <v>1381</v>
      </c>
      <c r="E371" s="243">
        <v>2</v>
      </c>
      <c r="F371" s="243">
        <v>3</v>
      </c>
      <c r="G371" s="243">
        <v>3</v>
      </c>
      <c r="H371" s="243">
        <v>0</v>
      </c>
      <c r="I371" s="243">
        <v>0</v>
      </c>
      <c r="J371" s="243">
        <v>0</v>
      </c>
      <c r="K371" s="244">
        <v>3</v>
      </c>
      <c r="L371" s="241" t="s">
        <v>1382</v>
      </c>
      <c r="M371" s="241" t="s">
        <v>1340</v>
      </c>
      <c r="N371" s="241" t="s">
        <v>702</v>
      </c>
      <c r="O371" s="243">
        <v>10</v>
      </c>
      <c r="P371" s="241" t="s">
        <v>10793</v>
      </c>
    </row>
    <row r="372" spans="1:16" x14ac:dyDescent="0.25">
      <c r="A372" s="243">
        <v>180051446</v>
      </c>
      <c r="B372" s="241" t="s">
        <v>10813</v>
      </c>
      <c r="C372" s="241" t="s">
        <v>898</v>
      </c>
      <c r="D372" s="241" t="s">
        <v>1383</v>
      </c>
      <c r="E372" s="243">
        <v>13</v>
      </c>
      <c r="F372" s="243">
        <v>20</v>
      </c>
      <c r="G372" s="243">
        <v>18</v>
      </c>
      <c r="H372" s="243">
        <v>0</v>
      </c>
      <c r="I372" s="243">
        <v>0</v>
      </c>
      <c r="J372" s="243">
        <v>0</v>
      </c>
      <c r="K372" s="244">
        <v>18</v>
      </c>
      <c r="L372" s="241" t="s">
        <v>1382</v>
      </c>
      <c r="M372" s="241" t="s">
        <v>1340</v>
      </c>
      <c r="N372" s="241" t="s">
        <v>1340</v>
      </c>
      <c r="O372" s="243">
        <v>1</v>
      </c>
      <c r="P372" s="241" t="s">
        <v>10793</v>
      </c>
    </row>
    <row r="373" spans="1:16" x14ac:dyDescent="0.25">
      <c r="A373" s="243">
        <v>181851259</v>
      </c>
      <c r="B373" s="243">
        <v>99</v>
      </c>
      <c r="C373" s="241" t="s">
        <v>898</v>
      </c>
      <c r="D373" s="241" t="s">
        <v>1384</v>
      </c>
      <c r="E373" s="243">
        <v>24</v>
      </c>
      <c r="F373" s="243">
        <v>36</v>
      </c>
      <c r="G373" s="243">
        <v>43</v>
      </c>
      <c r="H373" s="243">
        <v>0</v>
      </c>
      <c r="I373" s="243">
        <v>0</v>
      </c>
      <c r="J373" s="243">
        <v>0</v>
      </c>
      <c r="K373" s="244">
        <v>43</v>
      </c>
      <c r="L373" s="241" t="s">
        <v>1385</v>
      </c>
      <c r="M373" s="241" t="s">
        <v>1340</v>
      </c>
      <c r="N373" s="241" t="s">
        <v>1340</v>
      </c>
      <c r="O373" s="243">
        <v>1</v>
      </c>
      <c r="P373" s="241" t="s">
        <v>10793</v>
      </c>
    </row>
    <row r="374" spans="1:16" x14ac:dyDescent="0.25">
      <c r="A374" s="243">
        <v>180349838</v>
      </c>
      <c r="B374" s="243">
        <v>496</v>
      </c>
      <c r="C374" s="241" t="s">
        <v>898</v>
      </c>
      <c r="D374" s="241" t="s">
        <v>1386</v>
      </c>
      <c r="E374" s="243">
        <v>30</v>
      </c>
      <c r="F374" s="243">
        <v>45</v>
      </c>
      <c r="G374" s="243">
        <v>41</v>
      </c>
      <c r="H374" s="243">
        <v>0</v>
      </c>
      <c r="I374" s="243">
        <v>2</v>
      </c>
      <c r="J374" s="243">
        <v>0</v>
      </c>
      <c r="K374" s="244">
        <v>41</v>
      </c>
      <c r="L374" s="241" t="s">
        <v>1387</v>
      </c>
      <c r="M374" s="241" t="s">
        <v>901</v>
      </c>
      <c r="N374" s="241" t="s">
        <v>1340</v>
      </c>
      <c r="O374" s="243">
        <v>1</v>
      </c>
      <c r="P374" s="241" t="s">
        <v>10793</v>
      </c>
    </row>
    <row r="375" spans="1:16" x14ac:dyDescent="0.25">
      <c r="A375" s="243">
        <v>181931745</v>
      </c>
      <c r="B375" s="243">
        <v>3648</v>
      </c>
      <c r="C375" s="241" t="s">
        <v>898</v>
      </c>
      <c r="D375" s="241" t="s">
        <v>1388</v>
      </c>
      <c r="E375" s="243">
        <v>0</v>
      </c>
      <c r="F375" s="243">
        <v>1</v>
      </c>
      <c r="G375" s="243">
        <v>0</v>
      </c>
      <c r="H375" s="243">
        <v>0</v>
      </c>
      <c r="I375" s="243">
        <v>1</v>
      </c>
      <c r="J375" s="243">
        <v>0</v>
      </c>
      <c r="K375" s="244">
        <v>0</v>
      </c>
      <c r="L375" s="241" t="s">
        <v>1354</v>
      </c>
      <c r="M375" s="241" t="s">
        <v>1340</v>
      </c>
      <c r="N375" s="241" t="s">
        <v>702</v>
      </c>
      <c r="O375" s="243">
        <v>20</v>
      </c>
      <c r="P375" s="241" t="s">
        <v>10793</v>
      </c>
    </row>
    <row r="376" spans="1:16" x14ac:dyDescent="0.25">
      <c r="A376" s="243">
        <v>181931745</v>
      </c>
      <c r="B376" s="241" t="s">
        <v>323</v>
      </c>
      <c r="C376" s="241" t="s">
        <v>898</v>
      </c>
      <c r="D376" s="241" t="s">
        <v>1389</v>
      </c>
      <c r="E376" s="243">
        <v>13</v>
      </c>
      <c r="F376" s="243">
        <v>20</v>
      </c>
      <c r="G376" s="243">
        <v>43</v>
      </c>
      <c r="H376" s="243">
        <v>5</v>
      </c>
      <c r="I376" s="243">
        <v>0</v>
      </c>
      <c r="J376" s="243">
        <v>0</v>
      </c>
      <c r="K376" s="244">
        <v>38</v>
      </c>
      <c r="L376" s="241" t="s">
        <v>1354</v>
      </c>
      <c r="M376" s="241" t="s">
        <v>1340</v>
      </c>
      <c r="N376" s="241" t="s">
        <v>1340</v>
      </c>
      <c r="O376" s="243">
        <v>1</v>
      </c>
      <c r="P376" s="241" t="s">
        <v>10793</v>
      </c>
    </row>
    <row r="377" spans="1:16" x14ac:dyDescent="0.25">
      <c r="A377" s="245" t="s">
        <v>136</v>
      </c>
      <c r="B377" s="245" t="s">
        <v>137</v>
      </c>
      <c r="C377" s="245" t="s">
        <v>84</v>
      </c>
      <c r="D377" s="245" t="s">
        <v>1390</v>
      </c>
      <c r="E377" s="243">
        <v>32</v>
      </c>
      <c r="F377" s="243">
        <v>48</v>
      </c>
      <c r="G377" s="243">
        <v>1</v>
      </c>
      <c r="H377" s="243">
        <v>1</v>
      </c>
      <c r="I377" s="243">
        <v>0</v>
      </c>
      <c r="J377" s="243">
        <v>0</v>
      </c>
      <c r="K377" s="244">
        <v>0</v>
      </c>
      <c r="L377" s="241" t="s">
        <v>677</v>
      </c>
      <c r="M377" s="241" t="s">
        <v>784</v>
      </c>
      <c r="N377" s="241" t="s">
        <v>784</v>
      </c>
      <c r="O377" s="243">
        <v>28</v>
      </c>
      <c r="P377" s="241" t="s">
        <v>10793</v>
      </c>
    </row>
    <row r="378" spans="1:16" x14ac:dyDescent="0.25">
      <c r="A378" s="241" t="s">
        <v>145</v>
      </c>
      <c r="B378" s="241" t="s">
        <v>146</v>
      </c>
      <c r="C378" s="241" t="s">
        <v>84</v>
      </c>
      <c r="D378" s="241" t="s">
        <v>1391</v>
      </c>
      <c r="E378" s="243">
        <v>108</v>
      </c>
      <c r="F378" s="243">
        <v>162</v>
      </c>
      <c r="G378" s="243">
        <v>81</v>
      </c>
      <c r="H378" s="243">
        <v>3</v>
      </c>
      <c r="I378" s="243">
        <v>0</v>
      </c>
      <c r="J378" s="243">
        <v>0</v>
      </c>
      <c r="K378" s="244">
        <v>78</v>
      </c>
      <c r="L378" s="241" t="s">
        <v>677</v>
      </c>
      <c r="M378" s="241" t="s">
        <v>784</v>
      </c>
      <c r="N378" s="241" t="s">
        <v>784</v>
      </c>
      <c r="O378" s="243">
        <v>56</v>
      </c>
      <c r="P378" s="241" t="s">
        <v>10793</v>
      </c>
    </row>
    <row r="379" spans="1:16" x14ac:dyDescent="0.25">
      <c r="A379" s="243">
        <v>181922255</v>
      </c>
      <c r="B379" s="243">
        <v>5291</v>
      </c>
      <c r="C379" s="241" t="s">
        <v>84</v>
      </c>
      <c r="D379" s="241" t="s">
        <v>1392</v>
      </c>
      <c r="E379" s="243">
        <v>86</v>
      </c>
      <c r="F379" s="243">
        <v>130</v>
      </c>
      <c r="G379" s="243">
        <v>632</v>
      </c>
      <c r="H379" s="243">
        <v>0</v>
      </c>
      <c r="I379" s="243">
        <v>0</v>
      </c>
      <c r="J379" s="243">
        <v>0</v>
      </c>
      <c r="K379" s="244">
        <v>632</v>
      </c>
      <c r="L379" s="241" t="s">
        <v>677</v>
      </c>
      <c r="M379" s="241" t="s">
        <v>784</v>
      </c>
      <c r="N379" s="241" t="s">
        <v>784</v>
      </c>
      <c r="O379" s="243">
        <v>84</v>
      </c>
      <c r="P379" s="241" t="s">
        <v>10793</v>
      </c>
    </row>
    <row r="380" spans="1:16" x14ac:dyDescent="0.25">
      <c r="A380" s="243">
        <v>181896194</v>
      </c>
      <c r="B380" s="243">
        <v>5839</v>
      </c>
      <c r="C380" s="241" t="s">
        <v>84</v>
      </c>
      <c r="D380" s="241" t="s">
        <v>1393</v>
      </c>
      <c r="E380" s="243">
        <v>27</v>
      </c>
      <c r="F380" s="243">
        <v>54</v>
      </c>
      <c r="G380" s="243">
        <v>53</v>
      </c>
      <c r="H380" s="243">
        <v>0</v>
      </c>
      <c r="I380" s="243">
        <v>1</v>
      </c>
      <c r="J380" s="243">
        <v>0</v>
      </c>
      <c r="K380" s="244">
        <v>53</v>
      </c>
      <c r="L380" s="241" t="s">
        <v>805</v>
      </c>
      <c r="M380" s="241" t="s">
        <v>827</v>
      </c>
      <c r="N380" s="241" t="s">
        <v>784</v>
      </c>
      <c r="O380" s="243">
        <v>28</v>
      </c>
      <c r="P380" s="241" t="s">
        <v>10793</v>
      </c>
    </row>
    <row r="381" spans="1:16" x14ac:dyDescent="0.25">
      <c r="A381" s="243">
        <v>181896196</v>
      </c>
      <c r="B381" s="243">
        <v>5827</v>
      </c>
      <c r="C381" s="241" t="s">
        <v>84</v>
      </c>
      <c r="D381" s="241" t="s">
        <v>1394</v>
      </c>
      <c r="E381" s="243">
        <v>163</v>
      </c>
      <c r="F381" s="243">
        <v>327</v>
      </c>
      <c r="G381" s="243">
        <v>280</v>
      </c>
      <c r="H381" s="243">
        <v>8</v>
      </c>
      <c r="I381" s="243">
        <v>47</v>
      </c>
      <c r="J381" s="243">
        <v>0</v>
      </c>
      <c r="K381" s="244">
        <v>272</v>
      </c>
      <c r="L381" s="241" t="s">
        <v>1300</v>
      </c>
      <c r="M381" s="241" t="s">
        <v>653</v>
      </c>
      <c r="N381" s="241" t="s">
        <v>653</v>
      </c>
      <c r="O381" s="243">
        <v>28</v>
      </c>
      <c r="P381" s="241" t="s">
        <v>10793</v>
      </c>
    </row>
    <row r="382" spans="1:16" x14ac:dyDescent="0.25">
      <c r="A382" s="243">
        <v>189713276</v>
      </c>
      <c r="B382" s="243">
        <v>3971</v>
      </c>
      <c r="C382" s="241" t="s">
        <v>989</v>
      </c>
      <c r="D382" s="241" t="s">
        <v>1395</v>
      </c>
      <c r="E382" s="243">
        <v>4</v>
      </c>
      <c r="F382" s="243">
        <v>7</v>
      </c>
      <c r="G382" s="243">
        <v>0</v>
      </c>
      <c r="H382" s="243">
        <v>0</v>
      </c>
      <c r="I382" s="243">
        <v>7</v>
      </c>
      <c r="J382" s="243">
        <v>0</v>
      </c>
      <c r="K382" s="244">
        <v>0</v>
      </c>
      <c r="L382" s="241" t="s">
        <v>1396</v>
      </c>
      <c r="M382" s="241" t="s">
        <v>697</v>
      </c>
      <c r="N382" s="241" t="s">
        <v>702</v>
      </c>
      <c r="O382" s="243">
        <v>1</v>
      </c>
      <c r="P382" s="241" t="s">
        <v>10793</v>
      </c>
    </row>
    <row r="383" spans="1:16" x14ac:dyDescent="0.25">
      <c r="A383" s="243">
        <v>189713910</v>
      </c>
      <c r="B383" s="243">
        <v>455</v>
      </c>
      <c r="C383" s="241" t="s">
        <v>816</v>
      </c>
      <c r="D383" s="241" t="s">
        <v>1397</v>
      </c>
      <c r="E383" s="243">
        <v>14</v>
      </c>
      <c r="F383" s="243">
        <v>20</v>
      </c>
      <c r="G383" s="243">
        <v>21</v>
      </c>
      <c r="H383" s="243">
        <v>0</v>
      </c>
      <c r="I383" s="243">
        <v>0</v>
      </c>
      <c r="J383" s="243">
        <v>0</v>
      </c>
      <c r="K383" s="244">
        <v>21</v>
      </c>
      <c r="L383" s="241" t="s">
        <v>818</v>
      </c>
      <c r="M383" s="241" t="s">
        <v>661</v>
      </c>
      <c r="N383" s="241" t="s">
        <v>1398</v>
      </c>
      <c r="O383" s="243">
        <v>250</v>
      </c>
      <c r="P383" s="241" t="s">
        <v>10793</v>
      </c>
    </row>
    <row r="384" spans="1:16" x14ac:dyDescent="0.25">
      <c r="A384" s="243">
        <v>180171737</v>
      </c>
      <c r="B384" s="243">
        <v>770</v>
      </c>
      <c r="C384" s="241" t="s">
        <v>989</v>
      </c>
      <c r="D384" s="241" t="s">
        <v>1399</v>
      </c>
      <c r="E384" s="243">
        <v>1000</v>
      </c>
      <c r="F384" s="243">
        <v>2000</v>
      </c>
      <c r="G384" s="243">
        <v>1292</v>
      </c>
      <c r="H384" s="243">
        <v>10</v>
      </c>
      <c r="I384" s="243">
        <v>350</v>
      </c>
      <c r="J384" s="243">
        <v>0</v>
      </c>
      <c r="K384" s="244">
        <v>1282</v>
      </c>
      <c r="L384" s="241" t="s">
        <v>1068</v>
      </c>
      <c r="M384" s="241" t="s">
        <v>1400</v>
      </c>
      <c r="N384" s="241" t="s">
        <v>702</v>
      </c>
      <c r="O384" s="243">
        <v>1</v>
      </c>
      <c r="P384" s="241" t="s">
        <v>10793</v>
      </c>
    </row>
    <row r="385" spans="1:16" x14ac:dyDescent="0.25">
      <c r="A385" s="243">
        <v>189713276</v>
      </c>
      <c r="B385" s="243">
        <v>2605</v>
      </c>
      <c r="C385" s="241" t="s">
        <v>989</v>
      </c>
      <c r="D385" s="241" t="s">
        <v>1401</v>
      </c>
      <c r="E385" s="243">
        <v>216</v>
      </c>
      <c r="F385" s="243">
        <v>324</v>
      </c>
      <c r="G385" s="243">
        <v>237</v>
      </c>
      <c r="H385" s="243">
        <v>0</v>
      </c>
      <c r="I385" s="243">
        <v>100</v>
      </c>
      <c r="J385" s="243">
        <v>0</v>
      </c>
      <c r="K385" s="244">
        <v>237</v>
      </c>
      <c r="L385" s="241" t="s">
        <v>1076</v>
      </c>
      <c r="M385" s="241" t="s">
        <v>1400</v>
      </c>
      <c r="N385" s="241" t="s">
        <v>702</v>
      </c>
      <c r="O385" s="243">
        <v>1</v>
      </c>
      <c r="P385" s="241" t="s">
        <v>10793</v>
      </c>
    </row>
    <row r="386" spans="1:16" x14ac:dyDescent="0.25">
      <c r="A386" s="243">
        <v>180058953</v>
      </c>
      <c r="B386" s="243">
        <v>2050</v>
      </c>
      <c r="C386" s="241" t="s">
        <v>1304</v>
      </c>
      <c r="D386" s="241" t="s">
        <v>1402</v>
      </c>
      <c r="E386" s="243">
        <v>3</v>
      </c>
      <c r="F386" s="243">
        <v>5</v>
      </c>
      <c r="G386" s="243">
        <v>0</v>
      </c>
      <c r="H386" s="243">
        <v>0</v>
      </c>
      <c r="I386" s="243">
        <v>24</v>
      </c>
      <c r="J386" s="243">
        <v>0</v>
      </c>
      <c r="K386" s="244">
        <v>0</v>
      </c>
      <c r="L386" s="241" t="s">
        <v>713</v>
      </c>
      <c r="M386" s="241" t="s">
        <v>661</v>
      </c>
      <c r="N386" s="241" t="s">
        <v>1306</v>
      </c>
      <c r="O386" s="243">
        <v>1000</v>
      </c>
      <c r="P386" s="241" t="s">
        <v>10793</v>
      </c>
    </row>
    <row r="387" spans="1:16" x14ac:dyDescent="0.25">
      <c r="A387" s="243">
        <v>180005302</v>
      </c>
      <c r="B387" s="243">
        <v>3493</v>
      </c>
      <c r="C387" s="241" t="s">
        <v>1304</v>
      </c>
      <c r="D387" s="241" t="s">
        <v>1403</v>
      </c>
      <c r="E387" s="243">
        <v>0</v>
      </c>
      <c r="F387" s="243">
        <v>0</v>
      </c>
      <c r="G387" s="243">
        <v>12</v>
      </c>
      <c r="H387" s="243">
        <v>3</v>
      </c>
      <c r="I387" s="243">
        <v>0</v>
      </c>
      <c r="J387" s="243">
        <v>0</v>
      </c>
      <c r="K387" s="244">
        <v>9</v>
      </c>
      <c r="L387" s="241" t="s">
        <v>1404</v>
      </c>
      <c r="M387" s="241" t="s">
        <v>661</v>
      </c>
      <c r="N387" s="241" t="s">
        <v>1306</v>
      </c>
      <c r="O387" s="243">
        <v>1000</v>
      </c>
      <c r="P387" s="241" t="s">
        <v>10793</v>
      </c>
    </row>
    <row r="388" spans="1:16" x14ac:dyDescent="0.25">
      <c r="A388" s="243">
        <v>189707512</v>
      </c>
      <c r="B388" s="243">
        <v>456</v>
      </c>
      <c r="C388" s="241" t="s">
        <v>816</v>
      </c>
      <c r="D388" s="241" t="s">
        <v>1405</v>
      </c>
      <c r="E388" s="243">
        <v>32</v>
      </c>
      <c r="F388" s="243">
        <v>47</v>
      </c>
      <c r="G388" s="243">
        <v>5</v>
      </c>
      <c r="H388" s="243">
        <v>2</v>
      </c>
      <c r="I388" s="243">
        <v>48</v>
      </c>
      <c r="J388" s="243">
        <v>0</v>
      </c>
      <c r="K388" s="244">
        <v>3</v>
      </c>
      <c r="L388" s="241" t="s">
        <v>818</v>
      </c>
      <c r="M388" s="241" t="s">
        <v>819</v>
      </c>
      <c r="N388" s="241" t="s">
        <v>1261</v>
      </c>
      <c r="O388" s="243">
        <v>500</v>
      </c>
      <c r="P388" s="241" t="s">
        <v>10793</v>
      </c>
    </row>
    <row r="389" spans="1:16" x14ac:dyDescent="0.25">
      <c r="A389" s="243">
        <v>189708531</v>
      </c>
      <c r="B389" s="243">
        <v>3154</v>
      </c>
      <c r="C389" s="241" t="s">
        <v>668</v>
      </c>
      <c r="D389" s="241" t="s">
        <v>1406</v>
      </c>
      <c r="E389" s="243">
        <v>4210</v>
      </c>
      <c r="F389" s="243">
        <v>6315</v>
      </c>
      <c r="G389" s="243">
        <v>8268</v>
      </c>
      <c r="H389" s="243">
        <v>230</v>
      </c>
      <c r="I389" s="243">
        <v>0</v>
      </c>
      <c r="J389" s="243">
        <v>0</v>
      </c>
      <c r="K389" s="244">
        <v>8038</v>
      </c>
      <c r="L389" s="241" t="s">
        <v>769</v>
      </c>
      <c r="M389" s="241" t="s">
        <v>653</v>
      </c>
      <c r="N389" s="241" t="s">
        <v>653</v>
      </c>
      <c r="O389" s="243">
        <v>28</v>
      </c>
      <c r="P389" s="241" t="s">
        <v>10793</v>
      </c>
    </row>
    <row r="390" spans="1:16" x14ac:dyDescent="0.25">
      <c r="A390" s="243">
        <v>189710187</v>
      </c>
      <c r="B390" s="243">
        <v>584</v>
      </c>
      <c r="C390" s="241" t="s">
        <v>668</v>
      </c>
      <c r="D390" s="241" t="s">
        <v>1407</v>
      </c>
      <c r="E390" s="243">
        <v>4650</v>
      </c>
      <c r="F390" s="243">
        <v>6975</v>
      </c>
      <c r="G390" s="243">
        <v>3951</v>
      </c>
      <c r="H390" s="243">
        <v>100</v>
      </c>
      <c r="I390" s="243">
        <v>3120</v>
      </c>
      <c r="J390" s="243">
        <v>0</v>
      </c>
      <c r="K390" s="244">
        <v>3851</v>
      </c>
      <c r="L390" s="241" t="s">
        <v>834</v>
      </c>
      <c r="M390" s="241" t="s">
        <v>653</v>
      </c>
      <c r="N390" s="241" t="s">
        <v>653</v>
      </c>
      <c r="O390" s="243">
        <v>28</v>
      </c>
      <c r="P390" s="241" t="s">
        <v>10793</v>
      </c>
    </row>
    <row r="391" spans="1:16" x14ac:dyDescent="0.25">
      <c r="A391" s="243">
        <v>189710188</v>
      </c>
      <c r="B391" s="243">
        <v>3153</v>
      </c>
      <c r="C391" s="241" t="s">
        <v>668</v>
      </c>
      <c r="D391" s="241" t="s">
        <v>1408</v>
      </c>
      <c r="E391" s="243">
        <v>390</v>
      </c>
      <c r="F391" s="243">
        <v>600</v>
      </c>
      <c r="G391" s="243">
        <v>621</v>
      </c>
      <c r="H391" s="243">
        <v>40</v>
      </c>
      <c r="I391" s="243">
        <v>0</v>
      </c>
      <c r="J391" s="243">
        <v>0</v>
      </c>
      <c r="K391" s="244">
        <v>581</v>
      </c>
      <c r="L391" s="241" t="s">
        <v>776</v>
      </c>
      <c r="M391" s="241" t="s">
        <v>653</v>
      </c>
      <c r="N391" s="241" t="s">
        <v>653</v>
      </c>
      <c r="O391" s="243">
        <v>28</v>
      </c>
      <c r="P391" s="241" t="s">
        <v>10793</v>
      </c>
    </row>
    <row r="392" spans="1:16" x14ac:dyDescent="0.25">
      <c r="A392" s="243">
        <v>180077964</v>
      </c>
      <c r="B392" s="243">
        <v>5266</v>
      </c>
      <c r="C392" s="241" t="s">
        <v>683</v>
      </c>
      <c r="D392" s="241" t="s">
        <v>1409</v>
      </c>
      <c r="E392" s="243">
        <v>250</v>
      </c>
      <c r="F392" s="243">
        <v>380</v>
      </c>
      <c r="G392" s="243">
        <v>308</v>
      </c>
      <c r="H392" s="243">
        <v>34</v>
      </c>
      <c r="I392" s="243">
        <v>0</v>
      </c>
      <c r="J392" s="243">
        <v>0</v>
      </c>
      <c r="K392" s="244">
        <v>274</v>
      </c>
      <c r="L392" s="241" t="s">
        <v>1410</v>
      </c>
      <c r="M392" s="241" t="s">
        <v>1063</v>
      </c>
      <c r="N392" s="241" t="s">
        <v>1411</v>
      </c>
      <c r="O392" s="241" t="s">
        <v>1412</v>
      </c>
      <c r="P392" s="241" t="s">
        <v>10793</v>
      </c>
    </row>
    <row r="393" spans="1:16" x14ac:dyDescent="0.25">
      <c r="A393" s="243">
        <v>222000901</v>
      </c>
      <c r="B393" s="243">
        <v>6091</v>
      </c>
      <c r="C393" s="241" t="s">
        <v>683</v>
      </c>
      <c r="D393" s="241" t="s">
        <v>1413</v>
      </c>
      <c r="E393" s="243">
        <v>20</v>
      </c>
      <c r="F393" s="243">
        <v>30</v>
      </c>
      <c r="G393" s="243">
        <v>8</v>
      </c>
      <c r="H393" s="243">
        <v>0</v>
      </c>
      <c r="I393" s="243">
        <v>0</v>
      </c>
      <c r="J393" s="243">
        <v>0</v>
      </c>
      <c r="K393" s="244">
        <v>8</v>
      </c>
      <c r="L393" s="241" t="s">
        <v>1414</v>
      </c>
      <c r="M393" s="241" t="s">
        <v>1063</v>
      </c>
      <c r="N393" s="241" t="s">
        <v>1411</v>
      </c>
      <c r="O393" s="243">
        <v>1</v>
      </c>
      <c r="P393" s="241" t="s">
        <v>10793</v>
      </c>
    </row>
    <row r="394" spans="1:16" x14ac:dyDescent="0.25">
      <c r="A394" s="243">
        <v>180970533</v>
      </c>
      <c r="B394" s="243">
        <v>5727</v>
      </c>
      <c r="C394" s="241" t="s">
        <v>683</v>
      </c>
      <c r="D394" s="241" t="s">
        <v>1415</v>
      </c>
      <c r="E394" s="243">
        <v>60</v>
      </c>
      <c r="F394" s="243">
        <v>90</v>
      </c>
      <c r="G394" s="243">
        <v>94</v>
      </c>
      <c r="H394" s="243">
        <v>0</v>
      </c>
      <c r="I394" s="243">
        <v>0</v>
      </c>
      <c r="J394" s="243">
        <v>0</v>
      </c>
      <c r="K394" s="244">
        <v>94</v>
      </c>
      <c r="L394" s="241" t="s">
        <v>1416</v>
      </c>
      <c r="M394" s="241" t="s">
        <v>1063</v>
      </c>
      <c r="N394" s="241" t="s">
        <v>1411</v>
      </c>
      <c r="O394" s="243">
        <v>1</v>
      </c>
      <c r="P394" s="241" t="s">
        <v>10793</v>
      </c>
    </row>
    <row r="395" spans="1:16" x14ac:dyDescent="0.25">
      <c r="A395" s="243">
        <v>180970906</v>
      </c>
      <c r="B395" s="243">
        <v>2867</v>
      </c>
      <c r="C395" s="241" t="s">
        <v>964</v>
      </c>
      <c r="D395" s="241" t="s">
        <v>1417</v>
      </c>
      <c r="E395" s="243">
        <v>2</v>
      </c>
      <c r="F395" s="243">
        <v>3</v>
      </c>
      <c r="G395" s="243">
        <v>3</v>
      </c>
      <c r="H395" s="243">
        <v>0</v>
      </c>
      <c r="I395" s="243">
        <v>0</v>
      </c>
      <c r="J395" s="243">
        <v>0</v>
      </c>
      <c r="K395" s="244">
        <v>3</v>
      </c>
      <c r="L395" s="241" t="s">
        <v>713</v>
      </c>
      <c r="M395" s="241" t="s">
        <v>1277</v>
      </c>
      <c r="N395" s="241" t="s">
        <v>1211</v>
      </c>
      <c r="O395" s="241" t="s">
        <v>1418</v>
      </c>
      <c r="P395" s="241" t="s">
        <v>10793</v>
      </c>
    </row>
    <row r="396" spans="1:16" x14ac:dyDescent="0.25">
      <c r="A396" s="243">
        <v>189712409</v>
      </c>
      <c r="B396" s="243">
        <v>334</v>
      </c>
      <c r="C396" s="241" t="s">
        <v>1082</v>
      </c>
      <c r="D396" s="241" t="s">
        <v>1419</v>
      </c>
      <c r="E396" s="243">
        <v>18</v>
      </c>
      <c r="F396" s="243">
        <v>25</v>
      </c>
      <c r="G396" s="243">
        <v>21</v>
      </c>
      <c r="H396" s="243">
        <v>0</v>
      </c>
      <c r="I396" s="243">
        <v>6</v>
      </c>
      <c r="J396" s="243">
        <v>0</v>
      </c>
      <c r="K396" s="244">
        <v>21</v>
      </c>
      <c r="L396" s="241" t="s">
        <v>1420</v>
      </c>
      <c r="M396" s="241" t="s">
        <v>661</v>
      </c>
      <c r="N396" s="241" t="s">
        <v>1206</v>
      </c>
      <c r="O396" s="243">
        <v>15</v>
      </c>
      <c r="P396" s="241" t="s">
        <v>10793</v>
      </c>
    </row>
    <row r="397" spans="1:16" x14ac:dyDescent="0.25">
      <c r="A397" s="243">
        <v>180155496</v>
      </c>
      <c r="B397" s="243">
        <v>654</v>
      </c>
      <c r="C397" s="241" t="s">
        <v>668</v>
      </c>
      <c r="D397" s="241" t="s">
        <v>1421</v>
      </c>
      <c r="E397" s="243">
        <v>3</v>
      </c>
      <c r="F397" s="243">
        <v>4</v>
      </c>
      <c r="G397" s="243">
        <v>0</v>
      </c>
      <c r="H397" s="243">
        <v>0</v>
      </c>
      <c r="I397" s="243">
        <v>4</v>
      </c>
      <c r="J397" s="243">
        <v>0</v>
      </c>
      <c r="K397" s="244">
        <v>0</v>
      </c>
      <c r="L397" s="241" t="s">
        <v>1243</v>
      </c>
      <c r="M397" s="241" t="s">
        <v>653</v>
      </c>
      <c r="N397" s="241" t="s">
        <v>653</v>
      </c>
      <c r="O397" s="243">
        <v>28</v>
      </c>
      <c r="P397" s="241" t="s">
        <v>10793</v>
      </c>
    </row>
    <row r="398" spans="1:16" x14ac:dyDescent="0.25">
      <c r="A398" s="243">
        <v>181817413</v>
      </c>
      <c r="B398" s="243">
        <v>5645</v>
      </c>
      <c r="C398" s="241" t="s">
        <v>85</v>
      </c>
      <c r="D398" s="241" t="s">
        <v>1422</v>
      </c>
      <c r="E398" s="243">
        <v>1</v>
      </c>
      <c r="F398" s="243">
        <v>2</v>
      </c>
      <c r="G398" s="243">
        <v>0</v>
      </c>
      <c r="H398" s="243">
        <v>0</v>
      </c>
      <c r="I398" s="243">
        <v>2</v>
      </c>
      <c r="J398" s="243">
        <v>0</v>
      </c>
      <c r="K398" s="244">
        <v>0</v>
      </c>
      <c r="L398" s="241" t="s">
        <v>682</v>
      </c>
      <c r="M398" s="241" t="s">
        <v>653</v>
      </c>
      <c r="N398" s="241" t="s">
        <v>653</v>
      </c>
      <c r="O398" s="243">
        <v>56</v>
      </c>
      <c r="P398" s="241" t="s">
        <v>10793</v>
      </c>
    </row>
    <row r="399" spans="1:16" x14ac:dyDescent="0.25">
      <c r="A399" s="243">
        <v>181817416</v>
      </c>
      <c r="B399" s="243">
        <v>5869</v>
      </c>
      <c r="C399" s="241" t="s">
        <v>85</v>
      </c>
      <c r="D399" s="241" t="s">
        <v>1423</v>
      </c>
      <c r="E399" s="243">
        <v>6</v>
      </c>
      <c r="F399" s="243">
        <v>9</v>
      </c>
      <c r="G399" s="243">
        <v>8</v>
      </c>
      <c r="H399" s="243">
        <v>0</v>
      </c>
      <c r="I399" s="243">
        <v>1</v>
      </c>
      <c r="J399" s="243">
        <v>0</v>
      </c>
      <c r="K399" s="244">
        <v>8</v>
      </c>
      <c r="L399" s="241" t="s">
        <v>682</v>
      </c>
      <c r="M399" s="241" t="s">
        <v>653</v>
      </c>
      <c r="N399" s="241" t="s">
        <v>653</v>
      </c>
      <c r="O399" s="243">
        <v>84</v>
      </c>
      <c r="P399" s="241" t="s">
        <v>10793</v>
      </c>
    </row>
    <row r="400" spans="1:16" x14ac:dyDescent="0.25">
      <c r="A400" s="243">
        <v>181817488</v>
      </c>
      <c r="B400" s="243">
        <v>5980</v>
      </c>
      <c r="C400" s="241" t="s">
        <v>85</v>
      </c>
      <c r="D400" s="241" t="s">
        <v>1424</v>
      </c>
      <c r="E400" s="243">
        <v>1</v>
      </c>
      <c r="F400" s="243">
        <v>2</v>
      </c>
      <c r="G400" s="243">
        <v>0</v>
      </c>
      <c r="H400" s="243">
        <v>0</v>
      </c>
      <c r="I400" s="243">
        <v>2</v>
      </c>
      <c r="J400" s="243">
        <v>0</v>
      </c>
      <c r="K400" s="244">
        <v>0</v>
      </c>
      <c r="L400" s="241" t="s">
        <v>670</v>
      </c>
      <c r="M400" s="241" t="s">
        <v>653</v>
      </c>
      <c r="N400" s="241" t="s">
        <v>653</v>
      </c>
      <c r="O400" s="243">
        <v>28</v>
      </c>
      <c r="P400" s="241" t="s">
        <v>10793</v>
      </c>
    </row>
    <row r="401" spans="1:16" x14ac:dyDescent="0.25">
      <c r="A401" s="243">
        <v>189750547</v>
      </c>
      <c r="B401" s="243">
        <v>336</v>
      </c>
      <c r="C401" s="241" t="s">
        <v>964</v>
      </c>
      <c r="D401" s="241" t="s">
        <v>1425</v>
      </c>
      <c r="E401" s="243">
        <v>2</v>
      </c>
      <c r="F401" s="243">
        <v>3</v>
      </c>
      <c r="G401" s="243">
        <v>3</v>
      </c>
      <c r="H401" s="243">
        <v>0</v>
      </c>
      <c r="I401" s="243">
        <v>0</v>
      </c>
      <c r="J401" s="243">
        <v>0</v>
      </c>
      <c r="K401" s="244">
        <v>3</v>
      </c>
      <c r="L401" s="241" t="s">
        <v>818</v>
      </c>
      <c r="M401" s="241" t="s">
        <v>661</v>
      </c>
      <c r="N401" s="241" t="s">
        <v>1426</v>
      </c>
      <c r="O401" s="243">
        <v>100</v>
      </c>
      <c r="P401" s="241" t="s">
        <v>10793</v>
      </c>
    </row>
    <row r="402" spans="1:16" x14ac:dyDescent="0.25">
      <c r="A402" s="243">
        <v>180075955</v>
      </c>
      <c r="B402" s="243">
        <v>187</v>
      </c>
      <c r="C402" s="241" t="s">
        <v>683</v>
      </c>
      <c r="D402" s="241" t="s">
        <v>1427</v>
      </c>
      <c r="E402" s="243">
        <v>24</v>
      </c>
      <c r="F402" s="243">
        <v>36</v>
      </c>
      <c r="G402" s="243">
        <v>30</v>
      </c>
      <c r="H402" s="243">
        <v>0</v>
      </c>
      <c r="I402" s="243">
        <v>0</v>
      </c>
      <c r="J402" s="243">
        <v>0</v>
      </c>
      <c r="K402" s="244">
        <v>30</v>
      </c>
      <c r="L402" s="241" t="s">
        <v>1428</v>
      </c>
      <c r="M402" s="241" t="s">
        <v>760</v>
      </c>
      <c r="N402" s="241" t="s">
        <v>974</v>
      </c>
      <c r="O402" s="241" t="s">
        <v>716</v>
      </c>
      <c r="P402" s="241" t="s">
        <v>10793</v>
      </c>
    </row>
    <row r="403" spans="1:16" x14ac:dyDescent="0.25">
      <c r="A403" s="243">
        <v>180075956</v>
      </c>
      <c r="B403" s="243">
        <v>188</v>
      </c>
      <c r="C403" s="241" t="s">
        <v>766</v>
      </c>
      <c r="D403" s="241" t="s">
        <v>1429</v>
      </c>
      <c r="E403" s="243">
        <v>5</v>
      </c>
      <c r="F403" s="243">
        <v>10</v>
      </c>
      <c r="G403" s="243">
        <v>5</v>
      </c>
      <c r="H403" s="243">
        <v>0</v>
      </c>
      <c r="I403" s="243">
        <v>25</v>
      </c>
      <c r="J403" s="243">
        <v>0</v>
      </c>
      <c r="K403" s="244">
        <v>5</v>
      </c>
      <c r="L403" s="241" t="s">
        <v>1430</v>
      </c>
      <c r="M403" s="241" t="s">
        <v>760</v>
      </c>
      <c r="N403" s="241" t="s">
        <v>974</v>
      </c>
      <c r="O403" s="241" t="s">
        <v>761</v>
      </c>
      <c r="P403" s="241" t="s">
        <v>10793</v>
      </c>
    </row>
    <row r="404" spans="1:16" x14ac:dyDescent="0.25">
      <c r="A404" s="243">
        <v>181902532</v>
      </c>
      <c r="B404" s="243">
        <v>5912</v>
      </c>
      <c r="C404" s="241" t="s">
        <v>1431</v>
      </c>
      <c r="D404" s="241" t="s">
        <v>1432</v>
      </c>
      <c r="E404" s="243">
        <v>45</v>
      </c>
      <c r="F404" s="243">
        <v>60</v>
      </c>
      <c r="G404" s="243">
        <v>25</v>
      </c>
      <c r="H404" s="243">
        <v>4</v>
      </c>
      <c r="I404" s="243">
        <v>150</v>
      </c>
      <c r="J404" s="243">
        <v>0</v>
      </c>
      <c r="K404" s="244">
        <v>21</v>
      </c>
      <c r="L404" s="241" t="s">
        <v>1433</v>
      </c>
      <c r="M404" s="241" t="s">
        <v>697</v>
      </c>
      <c r="N404" s="241" t="s">
        <v>1434</v>
      </c>
      <c r="O404" s="243">
        <v>1</v>
      </c>
      <c r="P404" s="241" t="s">
        <v>10793</v>
      </c>
    </row>
    <row r="405" spans="1:16" x14ac:dyDescent="0.25">
      <c r="A405" s="243">
        <v>181902532</v>
      </c>
      <c r="B405" s="243">
        <v>592100</v>
      </c>
      <c r="C405" s="241" t="s">
        <v>1431</v>
      </c>
      <c r="D405" s="241" t="s">
        <v>1432</v>
      </c>
      <c r="E405" s="243">
        <v>45</v>
      </c>
      <c r="F405" s="243">
        <v>60</v>
      </c>
      <c r="G405" s="243">
        <v>0</v>
      </c>
      <c r="H405" s="243">
        <v>0</v>
      </c>
      <c r="I405" s="243">
        <v>60</v>
      </c>
      <c r="J405" s="243">
        <v>0</v>
      </c>
      <c r="K405" s="244">
        <v>0</v>
      </c>
      <c r="L405" s="241" t="s">
        <v>1433</v>
      </c>
      <c r="M405" s="241" t="s">
        <v>697</v>
      </c>
      <c r="N405" s="241" t="s">
        <v>1434</v>
      </c>
      <c r="O405" s="243">
        <v>1</v>
      </c>
      <c r="P405" s="241" t="s">
        <v>10793</v>
      </c>
    </row>
    <row r="406" spans="1:16" x14ac:dyDescent="0.25">
      <c r="A406" s="243">
        <v>181870996</v>
      </c>
      <c r="B406" s="243">
        <v>6236</v>
      </c>
      <c r="C406" s="241" t="s">
        <v>777</v>
      </c>
      <c r="D406" s="241" t="s">
        <v>1435</v>
      </c>
      <c r="E406" s="243">
        <v>6</v>
      </c>
      <c r="F406" s="243">
        <v>9</v>
      </c>
      <c r="G406" s="243">
        <v>5</v>
      </c>
      <c r="H406" s="243">
        <v>0</v>
      </c>
      <c r="I406" s="243">
        <v>4</v>
      </c>
      <c r="J406" s="243">
        <v>0</v>
      </c>
      <c r="K406" s="244">
        <v>5</v>
      </c>
      <c r="L406" s="241" t="s">
        <v>1436</v>
      </c>
      <c r="M406" s="241" t="s">
        <v>884</v>
      </c>
      <c r="N406" s="241" t="s">
        <v>698</v>
      </c>
      <c r="O406" s="243">
        <v>1</v>
      </c>
      <c r="P406" s="241" t="s">
        <v>10793</v>
      </c>
    </row>
    <row r="407" spans="1:16" x14ac:dyDescent="0.25">
      <c r="A407" s="243">
        <v>181870997</v>
      </c>
      <c r="B407" s="243">
        <v>6237</v>
      </c>
      <c r="C407" s="241" t="s">
        <v>777</v>
      </c>
      <c r="D407" s="241" t="s">
        <v>1437</v>
      </c>
      <c r="E407" s="243">
        <v>6</v>
      </c>
      <c r="F407" s="243">
        <v>9</v>
      </c>
      <c r="G407" s="243">
        <v>0</v>
      </c>
      <c r="H407" s="243">
        <v>0</v>
      </c>
      <c r="I407" s="243">
        <v>9</v>
      </c>
      <c r="J407" s="243">
        <v>0</v>
      </c>
      <c r="K407" s="244">
        <v>0</v>
      </c>
      <c r="L407" s="241" t="s">
        <v>1438</v>
      </c>
      <c r="M407" s="241" t="s">
        <v>884</v>
      </c>
      <c r="N407" s="241" t="s">
        <v>698</v>
      </c>
      <c r="O407" s="243">
        <v>1</v>
      </c>
      <c r="P407" s="241" t="s">
        <v>10793</v>
      </c>
    </row>
    <row r="408" spans="1:16" x14ac:dyDescent="0.25">
      <c r="A408" s="241" t="s">
        <v>566</v>
      </c>
      <c r="B408" s="241" t="s">
        <v>567</v>
      </c>
      <c r="C408" s="241" t="s">
        <v>898</v>
      </c>
      <c r="D408" s="241" t="s">
        <v>1439</v>
      </c>
      <c r="E408" s="243">
        <v>5</v>
      </c>
      <c r="F408" s="243">
        <v>8</v>
      </c>
      <c r="G408" s="243">
        <v>8</v>
      </c>
      <c r="H408" s="243">
        <v>0</v>
      </c>
      <c r="I408" s="243">
        <v>0</v>
      </c>
      <c r="J408" s="243">
        <v>0</v>
      </c>
      <c r="K408" s="244">
        <v>8</v>
      </c>
      <c r="L408" s="241" t="s">
        <v>1440</v>
      </c>
      <c r="M408" s="241" t="s">
        <v>1441</v>
      </c>
      <c r="N408" s="241" t="s">
        <v>702</v>
      </c>
      <c r="O408" s="243">
        <v>12</v>
      </c>
      <c r="P408" s="241" t="s">
        <v>10793</v>
      </c>
    </row>
    <row r="409" spans="1:16" x14ac:dyDescent="0.25">
      <c r="A409" s="243">
        <v>189713990</v>
      </c>
      <c r="B409" s="243">
        <v>2132</v>
      </c>
      <c r="C409" s="241" t="s">
        <v>898</v>
      </c>
      <c r="D409" s="241" t="s">
        <v>1442</v>
      </c>
      <c r="E409" s="243">
        <v>1</v>
      </c>
      <c r="F409" s="243">
        <v>1</v>
      </c>
      <c r="G409" s="243">
        <v>0</v>
      </c>
      <c r="H409" s="243">
        <v>0</v>
      </c>
      <c r="I409" s="243">
        <v>1</v>
      </c>
      <c r="J409" s="243">
        <v>0</v>
      </c>
      <c r="K409" s="244">
        <v>0</v>
      </c>
      <c r="L409" s="241" t="s">
        <v>1440</v>
      </c>
      <c r="M409" s="241" t="s">
        <v>1441</v>
      </c>
      <c r="N409" s="241" t="s">
        <v>702</v>
      </c>
      <c r="O409" s="243">
        <v>144</v>
      </c>
      <c r="P409" s="241" t="s">
        <v>10793</v>
      </c>
    </row>
    <row r="410" spans="1:16" x14ac:dyDescent="0.25">
      <c r="A410" s="241" t="s">
        <v>296</v>
      </c>
      <c r="B410" s="241" t="s">
        <v>297</v>
      </c>
      <c r="C410" s="241" t="s">
        <v>671</v>
      </c>
      <c r="D410" s="241" t="s">
        <v>1443</v>
      </c>
      <c r="E410" s="243">
        <v>45</v>
      </c>
      <c r="F410" s="243">
        <v>60</v>
      </c>
      <c r="G410" s="243">
        <v>40</v>
      </c>
      <c r="H410" s="243">
        <v>12</v>
      </c>
      <c r="I410" s="243">
        <v>0</v>
      </c>
      <c r="J410" s="243">
        <v>0</v>
      </c>
      <c r="K410" s="244">
        <v>28</v>
      </c>
      <c r="L410" s="241" t="s">
        <v>1444</v>
      </c>
      <c r="M410" s="241" t="s">
        <v>1445</v>
      </c>
      <c r="N410" s="241" t="s">
        <v>1446</v>
      </c>
      <c r="O410" s="243">
        <v>1</v>
      </c>
      <c r="P410" s="241" t="s">
        <v>10793</v>
      </c>
    </row>
    <row r="411" spans="1:16" x14ac:dyDescent="0.25">
      <c r="A411" s="243">
        <v>180090033</v>
      </c>
      <c r="B411" s="243">
        <v>3176</v>
      </c>
      <c r="C411" s="241" t="s">
        <v>671</v>
      </c>
      <c r="D411" s="241" t="s">
        <v>1447</v>
      </c>
      <c r="E411" s="243">
        <v>1</v>
      </c>
      <c r="F411" s="243">
        <v>2</v>
      </c>
      <c r="G411" s="243">
        <v>0</v>
      </c>
      <c r="H411" s="243">
        <v>0</v>
      </c>
      <c r="I411" s="243">
        <v>2</v>
      </c>
      <c r="J411" s="243">
        <v>0</v>
      </c>
      <c r="K411" s="244">
        <v>0</v>
      </c>
      <c r="L411" s="241" t="s">
        <v>1444</v>
      </c>
      <c r="M411" s="241" t="s">
        <v>1445</v>
      </c>
      <c r="N411" s="241" t="s">
        <v>1446</v>
      </c>
      <c r="O411" s="243">
        <v>60</v>
      </c>
      <c r="P411" s="241" t="s">
        <v>10793</v>
      </c>
    </row>
    <row r="412" spans="1:16" x14ac:dyDescent="0.25">
      <c r="A412" s="243">
        <v>180075959</v>
      </c>
      <c r="B412" s="243">
        <v>189</v>
      </c>
      <c r="C412" s="241" t="s">
        <v>1448</v>
      </c>
      <c r="D412" s="241" t="s">
        <v>1449</v>
      </c>
      <c r="E412" s="243">
        <v>27</v>
      </c>
      <c r="F412" s="243">
        <v>50</v>
      </c>
      <c r="G412" s="243">
        <v>35</v>
      </c>
      <c r="H412" s="243">
        <v>0</v>
      </c>
      <c r="I412" s="243">
        <v>15</v>
      </c>
      <c r="J412" s="243">
        <v>0</v>
      </c>
      <c r="K412" s="244">
        <v>35</v>
      </c>
      <c r="L412" s="241" t="s">
        <v>1319</v>
      </c>
      <c r="M412" s="241" t="s">
        <v>760</v>
      </c>
      <c r="N412" s="241" t="s">
        <v>974</v>
      </c>
      <c r="O412" s="241" t="s">
        <v>688</v>
      </c>
      <c r="P412" s="241" t="s">
        <v>10793</v>
      </c>
    </row>
    <row r="413" spans="1:16" x14ac:dyDescent="0.25">
      <c r="A413" s="243">
        <v>181892378</v>
      </c>
      <c r="B413" s="243">
        <v>5897</v>
      </c>
      <c r="C413" s="241" t="s">
        <v>668</v>
      </c>
      <c r="D413" s="241" t="s">
        <v>1450</v>
      </c>
      <c r="E413" s="243">
        <v>50</v>
      </c>
      <c r="F413" s="243">
        <v>80</v>
      </c>
      <c r="G413" s="243">
        <v>224</v>
      </c>
      <c r="H413" s="243">
        <v>0</v>
      </c>
      <c r="I413" s="243">
        <v>0</v>
      </c>
      <c r="J413" s="243">
        <v>0</v>
      </c>
      <c r="K413" s="244">
        <v>224</v>
      </c>
      <c r="L413" s="241" t="s">
        <v>713</v>
      </c>
      <c r="M413" s="241" t="s">
        <v>1451</v>
      </c>
      <c r="N413" s="241" t="s">
        <v>1452</v>
      </c>
      <c r="O413" s="243">
        <v>100</v>
      </c>
      <c r="P413" s="241" t="s">
        <v>10793</v>
      </c>
    </row>
    <row r="414" spans="1:16" x14ac:dyDescent="0.25">
      <c r="A414" s="243">
        <v>181923349</v>
      </c>
      <c r="B414" s="243">
        <v>5896</v>
      </c>
      <c r="C414" s="241" t="s">
        <v>668</v>
      </c>
      <c r="D414" s="241" t="s">
        <v>1453</v>
      </c>
      <c r="E414" s="243">
        <v>126</v>
      </c>
      <c r="F414" s="243">
        <v>190</v>
      </c>
      <c r="G414" s="243">
        <v>173</v>
      </c>
      <c r="H414" s="243">
        <v>0</v>
      </c>
      <c r="I414" s="243">
        <v>17</v>
      </c>
      <c r="J414" s="243">
        <v>0</v>
      </c>
      <c r="K414" s="244">
        <v>173</v>
      </c>
      <c r="L414" s="241" t="s">
        <v>713</v>
      </c>
      <c r="M414" s="241" t="s">
        <v>1451</v>
      </c>
      <c r="N414" s="241" t="s">
        <v>1452</v>
      </c>
      <c r="O414" s="243">
        <v>56</v>
      </c>
      <c r="P414" s="241" t="s">
        <v>10793</v>
      </c>
    </row>
    <row r="415" spans="1:16" x14ac:dyDescent="0.25">
      <c r="A415" s="243">
        <v>181923350</v>
      </c>
      <c r="B415" s="243">
        <v>2269</v>
      </c>
      <c r="C415" s="241" t="s">
        <v>668</v>
      </c>
      <c r="D415" s="241" t="s">
        <v>1454</v>
      </c>
      <c r="E415" s="243">
        <v>150</v>
      </c>
      <c r="F415" s="243">
        <v>225</v>
      </c>
      <c r="G415" s="243">
        <v>180</v>
      </c>
      <c r="H415" s="243">
        <v>0</v>
      </c>
      <c r="I415" s="243">
        <v>45</v>
      </c>
      <c r="J415" s="243">
        <v>0</v>
      </c>
      <c r="K415" s="244">
        <v>180</v>
      </c>
      <c r="L415" s="241" t="s">
        <v>713</v>
      </c>
      <c r="M415" s="241" t="s">
        <v>1451</v>
      </c>
      <c r="N415" s="241" t="s">
        <v>1452</v>
      </c>
      <c r="O415" s="243">
        <v>84</v>
      </c>
      <c r="P415" s="241" t="s">
        <v>10793</v>
      </c>
    </row>
    <row r="416" spans="1:16" x14ac:dyDescent="0.25">
      <c r="A416" s="243">
        <v>180079580</v>
      </c>
      <c r="B416" s="243">
        <v>2648</v>
      </c>
      <c r="C416" s="241" t="s">
        <v>1082</v>
      </c>
      <c r="D416" s="241" t="s">
        <v>1455</v>
      </c>
      <c r="E416" s="243">
        <v>17</v>
      </c>
      <c r="F416" s="243">
        <v>25</v>
      </c>
      <c r="G416" s="243">
        <v>10</v>
      </c>
      <c r="H416" s="243">
        <v>0</v>
      </c>
      <c r="I416" s="243">
        <v>15</v>
      </c>
      <c r="J416" s="243">
        <v>0</v>
      </c>
      <c r="K416" s="244">
        <v>10</v>
      </c>
      <c r="L416" s="241" t="s">
        <v>1456</v>
      </c>
      <c r="M416" s="241" t="s">
        <v>661</v>
      </c>
      <c r="N416" s="241" t="s">
        <v>1190</v>
      </c>
      <c r="O416" s="243">
        <v>100</v>
      </c>
      <c r="P416" s="241" t="s">
        <v>10793</v>
      </c>
    </row>
    <row r="417" spans="1:16" x14ac:dyDescent="0.25">
      <c r="A417" s="243">
        <v>181923348</v>
      </c>
      <c r="B417" s="243">
        <v>594</v>
      </c>
      <c r="C417" s="241" t="s">
        <v>668</v>
      </c>
      <c r="D417" s="241" t="s">
        <v>1457</v>
      </c>
      <c r="E417" s="243">
        <v>1950</v>
      </c>
      <c r="F417" s="243">
        <v>2925</v>
      </c>
      <c r="G417" s="243">
        <v>2509</v>
      </c>
      <c r="H417" s="243">
        <v>156</v>
      </c>
      <c r="I417" s="243">
        <v>416</v>
      </c>
      <c r="J417" s="243">
        <v>0</v>
      </c>
      <c r="K417" s="244">
        <v>2353</v>
      </c>
      <c r="L417" s="241" t="s">
        <v>713</v>
      </c>
      <c r="M417" s="241" t="s">
        <v>1451</v>
      </c>
      <c r="N417" s="241" t="s">
        <v>1452</v>
      </c>
      <c r="O417" s="243">
        <v>28</v>
      </c>
      <c r="P417" s="241" t="s">
        <v>10793</v>
      </c>
    </row>
    <row r="418" spans="1:16" x14ac:dyDescent="0.25">
      <c r="A418" s="243">
        <v>189712800</v>
      </c>
      <c r="B418" s="243">
        <v>3895</v>
      </c>
      <c r="C418" s="241" t="s">
        <v>689</v>
      </c>
      <c r="D418" s="241" t="s">
        <v>1458</v>
      </c>
      <c r="E418" s="243">
        <v>3</v>
      </c>
      <c r="F418" s="243">
        <v>5</v>
      </c>
      <c r="G418" s="243">
        <v>6</v>
      </c>
      <c r="H418" s="243">
        <v>0</v>
      </c>
      <c r="I418" s="243">
        <v>0</v>
      </c>
      <c r="J418" s="243">
        <v>0</v>
      </c>
      <c r="K418" s="244">
        <v>6</v>
      </c>
      <c r="L418" s="241" t="s">
        <v>1459</v>
      </c>
      <c r="M418" s="241" t="s">
        <v>1460</v>
      </c>
      <c r="N418" s="241" t="s">
        <v>697</v>
      </c>
      <c r="O418" s="243">
        <v>5</v>
      </c>
      <c r="P418" s="241" t="s">
        <v>10793</v>
      </c>
    </row>
    <row r="419" spans="1:16" x14ac:dyDescent="0.25">
      <c r="A419" s="243">
        <v>180219786</v>
      </c>
      <c r="B419" s="243">
        <v>3896</v>
      </c>
      <c r="C419" s="241" t="s">
        <v>689</v>
      </c>
      <c r="D419" s="241" t="s">
        <v>1461</v>
      </c>
      <c r="E419" s="243">
        <v>3</v>
      </c>
      <c r="F419" s="243">
        <v>5</v>
      </c>
      <c r="G419" s="243">
        <v>0</v>
      </c>
      <c r="H419" s="243">
        <v>0</v>
      </c>
      <c r="I419" s="243">
        <v>0</v>
      </c>
      <c r="J419" s="243">
        <v>0</v>
      </c>
      <c r="K419" s="244">
        <v>0</v>
      </c>
      <c r="L419" s="241" t="s">
        <v>1462</v>
      </c>
      <c r="M419" s="241" t="s">
        <v>1460</v>
      </c>
      <c r="N419" s="241" t="s">
        <v>698</v>
      </c>
      <c r="O419" s="243">
        <v>5</v>
      </c>
      <c r="P419" s="241" t="s">
        <v>10793</v>
      </c>
    </row>
    <row r="420" spans="1:16" x14ac:dyDescent="0.25">
      <c r="A420" s="243">
        <v>180172801</v>
      </c>
      <c r="B420" s="243">
        <v>883</v>
      </c>
      <c r="C420" s="241" t="s">
        <v>689</v>
      </c>
      <c r="D420" s="241" t="s">
        <v>1463</v>
      </c>
      <c r="E420" s="243">
        <v>3</v>
      </c>
      <c r="F420" s="243">
        <v>6</v>
      </c>
      <c r="G420" s="243">
        <v>24</v>
      </c>
      <c r="H420" s="243">
        <v>0</v>
      </c>
      <c r="I420" s="243">
        <v>0</v>
      </c>
      <c r="J420" s="243">
        <v>0</v>
      </c>
      <c r="K420" s="244">
        <v>24</v>
      </c>
      <c r="L420" s="241" t="s">
        <v>1464</v>
      </c>
      <c r="M420" s="241" t="s">
        <v>1460</v>
      </c>
      <c r="N420" s="241" t="s">
        <v>698</v>
      </c>
      <c r="O420" s="243">
        <v>5</v>
      </c>
      <c r="P420" s="241" t="s">
        <v>10793</v>
      </c>
    </row>
    <row r="421" spans="1:16" x14ac:dyDescent="0.25">
      <c r="A421" s="243">
        <v>180172802</v>
      </c>
      <c r="B421" s="243">
        <v>3897</v>
      </c>
      <c r="C421" s="241" t="s">
        <v>689</v>
      </c>
      <c r="D421" s="241" t="s">
        <v>1465</v>
      </c>
      <c r="E421" s="243">
        <v>24</v>
      </c>
      <c r="F421" s="243">
        <v>36</v>
      </c>
      <c r="G421" s="243">
        <v>0</v>
      </c>
      <c r="H421" s="243">
        <v>0</v>
      </c>
      <c r="I421" s="243">
        <v>0</v>
      </c>
      <c r="J421" s="243">
        <v>0</v>
      </c>
      <c r="K421" s="244">
        <v>0</v>
      </c>
      <c r="L421" s="241" t="s">
        <v>1466</v>
      </c>
      <c r="M421" s="241" t="s">
        <v>1460</v>
      </c>
      <c r="N421" s="241" t="s">
        <v>698</v>
      </c>
      <c r="O421" s="243">
        <v>5</v>
      </c>
      <c r="P421" s="241" t="s">
        <v>10793</v>
      </c>
    </row>
    <row r="422" spans="1:16" x14ac:dyDescent="0.25">
      <c r="A422" s="243">
        <v>180172803</v>
      </c>
      <c r="B422" s="243">
        <v>3708</v>
      </c>
      <c r="C422" s="241" t="s">
        <v>689</v>
      </c>
      <c r="D422" s="241" t="s">
        <v>1467</v>
      </c>
      <c r="E422" s="243">
        <v>6</v>
      </c>
      <c r="F422" s="243">
        <v>9</v>
      </c>
      <c r="G422" s="243">
        <v>14</v>
      </c>
      <c r="H422" s="243">
        <v>0</v>
      </c>
      <c r="I422" s="243">
        <v>0</v>
      </c>
      <c r="J422" s="243">
        <v>0</v>
      </c>
      <c r="K422" s="244">
        <v>14</v>
      </c>
      <c r="L422" s="241" t="s">
        <v>1468</v>
      </c>
      <c r="M422" s="241" t="s">
        <v>1460</v>
      </c>
      <c r="N422" s="241" t="s">
        <v>698</v>
      </c>
      <c r="O422" s="243">
        <v>5</v>
      </c>
      <c r="P422" s="241" t="s">
        <v>10793</v>
      </c>
    </row>
    <row r="423" spans="1:16" x14ac:dyDescent="0.25">
      <c r="A423" s="243">
        <v>180342029</v>
      </c>
      <c r="B423" s="243">
        <v>3270</v>
      </c>
      <c r="C423" s="241" t="s">
        <v>675</v>
      </c>
      <c r="D423" s="241" t="s">
        <v>1469</v>
      </c>
      <c r="E423" s="243">
        <v>427</v>
      </c>
      <c r="F423" s="243">
        <v>640</v>
      </c>
      <c r="G423" s="243">
        <v>444</v>
      </c>
      <c r="H423" s="243">
        <v>50</v>
      </c>
      <c r="I423" s="243">
        <v>200</v>
      </c>
      <c r="J423" s="243">
        <v>0</v>
      </c>
      <c r="K423" s="244">
        <v>394</v>
      </c>
      <c r="L423" s="241" t="s">
        <v>670</v>
      </c>
      <c r="M423" s="241" t="s">
        <v>784</v>
      </c>
      <c r="N423" s="241" t="s">
        <v>784</v>
      </c>
      <c r="O423" s="243">
        <v>20</v>
      </c>
      <c r="P423" s="241" t="s">
        <v>10793</v>
      </c>
    </row>
    <row r="424" spans="1:16" x14ac:dyDescent="0.25">
      <c r="A424" s="243">
        <v>181818543</v>
      </c>
      <c r="B424" s="243">
        <v>5846</v>
      </c>
      <c r="C424" s="241" t="s">
        <v>675</v>
      </c>
      <c r="D424" s="241" t="s">
        <v>1470</v>
      </c>
      <c r="E424" s="243">
        <v>83</v>
      </c>
      <c r="F424" s="243">
        <v>120</v>
      </c>
      <c r="G424" s="243">
        <v>125</v>
      </c>
      <c r="H424" s="243">
        <v>3</v>
      </c>
      <c r="I424" s="243">
        <v>0</v>
      </c>
      <c r="J424" s="243">
        <v>0</v>
      </c>
      <c r="K424" s="244">
        <v>122</v>
      </c>
      <c r="L424" s="241" t="s">
        <v>670</v>
      </c>
      <c r="M424" s="241" t="s">
        <v>784</v>
      </c>
      <c r="N424" s="241" t="s">
        <v>784</v>
      </c>
      <c r="O424" s="243">
        <v>40</v>
      </c>
      <c r="P424" s="241" t="s">
        <v>10793</v>
      </c>
    </row>
    <row r="425" spans="1:16" x14ac:dyDescent="0.25">
      <c r="A425" s="243">
        <v>180962874</v>
      </c>
      <c r="B425" s="243">
        <v>484</v>
      </c>
      <c r="C425" s="241" t="s">
        <v>675</v>
      </c>
      <c r="D425" s="241" t="s">
        <v>1471</v>
      </c>
      <c r="E425" s="243">
        <v>40</v>
      </c>
      <c r="F425" s="243">
        <v>70</v>
      </c>
      <c r="G425" s="243">
        <v>170</v>
      </c>
      <c r="H425" s="243">
        <v>0</v>
      </c>
      <c r="I425" s="243">
        <v>60</v>
      </c>
      <c r="J425" s="243">
        <v>0</v>
      </c>
      <c r="K425" s="244">
        <v>170</v>
      </c>
      <c r="L425" s="241" t="s">
        <v>677</v>
      </c>
      <c r="M425" s="241" t="s">
        <v>784</v>
      </c>
      <c r="N425" s="241" t="s">
        <v>784</v>
      </c>
      <c r="O425" s="243">
        <v>28</v>
      </c>
      <c r="P425" s="241" t="s">
        <v>10793</v>
      </c>
    </row>
    <row r="426" spans="1:16" x14ac:dyDescent="0.25">
      <c r="A426" s="243">
        <v>180101098</v>
      </c>
      <c r="B426" s="243">
        <v>2121</v>
      </c>
      <c r="C426" s="241" t="s">
        <v>675</v>
      </c>
      <c r="D426" s="241" t="s">
        <v>1472</v>
      </c>
      <c r="E426" s="243">
        <v>20</v>
      </c>
      <c r="F426" s="243">
        <v>30</v>
      </c>
      <c r="G426" s="243">
        <v>10</v>
      </c>
      <c r="H426" s="243">
        <v>0</v>
      </c>
      <c r="I426" s="243">
        <v>0</v>
      </c>
      <c r="J426" s="243">
        <v>0</v>
      </c>
      <c r="K426" s="244">
        <v>10</v>
      </c>
      <c r="L426" s="241" t="s">
        <v>1430</v>
      </c>
      <c r="M426" s="241" t="s">
        <v>661</v>
      </c>
      <c r="N426" s="241" t="s">
        <v>686</v>
      </c>
      <c r="O426" s="243">
        <v>100</v>
      </c>
      <c r="P426" s="241" t="s">
        <v>10793</v>
      </c>
    </row>
    <row r="427" spans="1:16" x14ac:dyDescent="0.25">
      <c r="A427" s="243">
        <v>222001217</v>
      </c>
      <c r="B427" s="243">
        <v>2373</v>
      </c>
      <c r="C427" s="241" t="s">
        <v>675</v>
      </c>
      <c r="D427" s="241" t="s">
        <v>1473</v>
      </c>
      <c r="E427" s="243">
        <v>13</v>
      </c>
      <c r="F427" s="243">
        <v>20</v>
      </c>
      <c r="G427" s="243">
        <v>66</v>
      </c>
      <c r="H427" s="243">
        <v>0</v>
      </c>
      <c r="I427" s="243">
        <v>0</v>
      </c>
      <c r="J427" s="243">
        <v>0</v>
      </c>
      <c r="K427" s="244">
        <v>66</v>
      </c>
      <c r="L427" s="241" t="s">
        <v>805</v>
      </c>
      <c r="M427" s="241" t="s">
        <v>784</v>
      </c>
      <c r="N427" s="241" t="s">
        <v>784</v>
      </c>
      <c r="O427" s="243">
        <v>14</v>
      </c>
      <c r="P427" s="241" t="s">
        <v>10793</v>
      </c>
    </row>
    <row r="428" spans="1:16" x14ac:dyDescent="0.25">
      <c r="A428" s="241" t="s">
        <v>1474</v>
      </c>
      <c r="B428" s="241" t="s">
        <v>10814</v>
      </c>
      <c r="C428" s="241" t="s">
        <v>743</v>
      </c>
      <c r="D428" s="241" t="s">
        <v>1475</v>
      </c>
      <c r="E428" s="243">
        <v>4</v>
      </c>
      <c r="F428" s="243">
        <v>6</v>
      </c>
      <c r="G428" s="243">
        <v>12</v>
      </c>
      <c r="H428" s="243">
        <v>0</v>
      </c>
      <c r="I428" s="243">
        <v>0</v>
      </c>
      <c r="J428" s="243">
        <v>0</v>
      </c>
      <c r="K428" s="244">
        <v>12</v>
      </c>
      <c r="L428" s="241" t="s">
        <v>10794</v>
      </c>
      <c r="M428" s="241" t="s">
        <v>697</v>
      </c>
      <c r="N428" s="241" t="s">
        <v>1476</v>
      </c>
      <c r="O428" s="243">
        <v>1</v>
      </c>
      <c r="P428" s="241" t="s">
        <v>10793</v>
      </c>
    </row>
    <row r="429" spans="1:16" x14ac:dyDescent="0.25">
      <c r="A429" s="243">
        <v>189711251</v>
      </c>
      <c r="B429" s="243">
        <v>3455</v>
      </c>
      <c r="C429" s="241" t="s">
        <v>671</v>
      </c>
      <c r="D429" s="241" t="s">
        <v>1477</v>
      </c>
      <c r="E429" s="243">
        <v>3</v>
      </c>
      <c r="F429" s="243">
        <v>5</v>
      </c>
      <c r="G429" s="243">
        <v>1</v>
      </c>
      <c r="H429" s="243">
        <v>0</v>
      </c>
      <c r="I429" s="243">
        <v>4</v>
      </c>
      <c r="J429" s="243">
        <v>0</v>
      </c>
      <c r="K429" s="244">
        <v>1</v>
      </c>
      <c r="L429" s="241" t="s">
        <v>840</v>
      </c>
      <c r="M429" s="241" t="s">
        <v>661</v>
      </c>
      <c r="N429" s="241" t="s">
        <v>841</v>
      </c>
      <c r="O429" s="243">
        <v>5</v>
      </c>
      <c r="P429" s="241" t="s">
        <v>10793</v>
      </c>
    </row>
    <row r="430" spans="1:16" x14ac:dyDescent="0.25">
      <c r="A430" s="243">
        <v>180106075</v>
      </c>
      <c r="B430" s="243">
        <v>2343</v>
      </c>
      <c r="C430" s="241" t="s">
        <v>766</v>
      </c>
      <c r="D430" s="241" t="s">
        <v>1478</v>
      </c>
      <c r="E430" s="243">
        <v>25</v>
      </c>
      <c r="F430" s="243">
        <v>37</v>
      </c>
      <c r="G430" s="243">
        <v>13</v>
      </c>
      <c r="H430" s="243">
        <v>0</v>
      </c>
      <c r="I430" s="243">
        <v>24</v>
      </c>
      <c r="J430" s="243">
        <v>0</v>
      </c>
      <c r="K430" s="244">
        <v>13</v>
      </c>
      <c r="L430" s="241" t="s">
        <v>834</v>
      </c>
      <c r="M430" s="241" t="s">
        <v>784</v>
      </c>
      <c r="N430" s="241" t="s">
        <v>784</v>
      </c>
      <c r="O430" s="243">
        <v>100</v>
      </c>
      <c r="P430" s="241" t="s">
        <v>10793</v>
      </c>
    </row>
    <row r="431" spans="1:16" x14ac:dyDescent="0.25">
      <c r="A431" s="243">
        <v>189712353</v>
      </c>
      <c r="B431" s="243">
        <v>5824</v>
      </c>
      <c r="C431" s="241" t="s">
        <v>766</v>
      </c>
      <c r="D431" s="241" t="s">
        <v>1479</v>
      </c>
      <c r="E431" s="243">
        <v>136</v>
      </c>
      <c r="F431" s="243">
        <v>204</v>
      </c>
      <c r="G431" s="243">
        <v>53</v>
      </c>
      <c r="H431" s="243">
        <v>12</v>
      </c>
      <c r="I431" s="243">
        <v>120</v>
      </c>
      <c r="J431" s="243">
        <v>0</v>
      </c>
      <c r="K431" s="244">
        <v>41</v>
      </c>
      <c r="L431" s="241" t="s">
        <v>834</v>
      </c>
      <c r="M431" s="241" t="s">
        <v>784</v>
      </c>
      <c r="N431" s="241" t="s">
        <v>784</v>
      </c>
      <c r="O431" s="243">
        <v>28</v>
      </c>
      <c r="P431" s="241" t="s">
        <v>10793</v>
      </c>
    </row>
    <row r="432" spans="1:16" x14ac:dyDescent="0.25">
      <c r="A432" s="243">
        <v>180017761</v>
      </c>
      <c r="B432" s="243">
        <v>190</v>
      </c>
      <c r="C432" s="241" t="s">
        <v>766</v>
      </c>
      <c r="D432" s="241" t="s">
        <v>1480</v>
      </c>
      <c r="E432" s="243">
        <v>20</v>
      </c>
      <c r="F432" s="243">
        <v>30</v>
      </c>
      <c r="G432" s="243">
        <v>23</v>
      </c>
      <c r="H432" s="243">
        <v>0</v>
      </c>
      <c r="I432" s="243">
        <v>7</v>
      </c>
      <c r="J432" s="243">
        <v>0</v>
      </c>
      <c r="K432" s="244">
        <v>23</v>
      </c>
      <c r="L432" s="241" t="s">
        <v>834</v>
      </c>
      <c r="M432" s="241" t="s">
        <v>661</v>
      </c>
      <c r="N432" s="241" t="s">
        <v>687</v>
      </c>
      <c r="O432" s="243">
        <v>1</v>
      </c>
      <c r="P432" s="241" t="s">
        <v>10793</v>
      </c>
    </row>
    <row r="433" spans="1:16" x14ac:dyDescent="0.25">
      <c r="A433" s="243">
        <v>189763130</v>
      </c>
      <c r="B433" s="243">
        <v>6176</v>
      </c>
      <c r="C433" s="241" t="s">
        <v>671</v>
      </c>
      <c r="D433" s="241" t="s">
        <v>1481</v>
      </c>
      <c r="E433" s="243">
        <v>20</v>
      </c>
      <c r="F433" s="243">
        <v>30</v>
      </c>
      <c r="G433" s="243">
        <v>24</v>
      </c>
      <c r="H433" s="243">
        <v>0</v>
      </c>
      <c r="I433" s="243">
        <v>6</v>
      </c>
      <c r="J433" s="243">
        <v>0</v>
      </c>
      <c r="K433" s="244">
        <v>24</v>
      </c>
      <c r="L433" s="241" t="s">
        <v>956</v>
      </c>
      <c r="M433" s="241" t="s">
        <v>950</v>
      </c>
      <c r="N433" s="241" t="s">
        <v>1482</v>
      </c>
      <c r="O433" s="243">
        <v>120</v>
      </c>
      <c r="P433" s="241" t="s">
        <v>10793</v>
      </c>
    </row>
    <row r="434" spans="1:16" x14ac:dyDescent="0.25">
      <c r="A434" s="243">
        <v>181844131</v>
      </c>
      <c r="B434" s="243">
        <v>6021</v>
      </c>
      <c r="C434" s="241" t="s">
        <v>671</v>
      </c>
      <c r="D434" s="241" t="s">
        <v>1483</v>
      </c>
      <c r="E434" s="243">
        <v>3</v>
      </c>
      <c r="F434" s="243">
        <v>4</v>
      </c>
      <c r="G434" s="243">
        <v>3</v>
      </c>
      <c r="H434" s="243">
        <v>0</v>
      </c>
      <c r="I434" s="243">
        <v>1</v>
      </c>
      <c r="J434" s="243">
        <v>0</v>
      </c>
      <c r="K434" s="244">
        <v>3</v>
      </c>
      <c r="L434" s="241" t="s">
        <v>1484</v>
      </c>
      <c r="M434" s="241" t="s">
        <v>950</v>
      </c>
      <c r="N434" s="241" t="s">
        <v>951</v>
      </c>
      <c r="O434" s="243">
        <v>120</v>
      </c>
      <c r="P434" s="241" t="s">
        <v>10793</v>
      </c>
    </row>
    <row r="435" spans="1:16" x14ac:dyDescent="0.25">
      <c r="A435" s="243">
        <v>189757933</v>
      </c>
      <c r="B435" s="243">
        <v>2294</v>
      </c>
      <c r="C435" s="241" t="s">
        <v>668</v>
      </c>
      <c r="D435" s="241" t="s">
        <v>1485</v>
      </c>
      <c r="E435" s="243">
        <v>175</v>
      </c>
      <c r="F435" s="243">
        <v>263</v>
      </c>
      <c r="G435" s="243">
        <v>0</v>
      </c>
      <c r="H435" s="243">
        <v>0</v>
      </c>
      <c r="I435" s="243">
        <v>263</v>
      </c>
      <c r="J435" s="243">
        <v>0</v>
      </c>
      <c r="K435" s="244">
        <v>0</v>
      </c>
      <c r="L435" s="241" t="s">
        <v>776</v>
      </c>
      <c r="M435" s="241" t="s">
        <v>653</v>
      </c>
      <c r="N435" s="241" t="s">
        <v>653</v>
      </c>
      <c r="O435" s="243">
        <v>100</v>
      </c>
      <c r="P435" s="241" t="s">
        <v>10793</v>
      </c>
    </row>
    <row r="436" spans="1:16" x14ac:dyDescent="0.25">
      <c r="A436" s="243">
        <v>189713751</v>
      </c>
      <c r="B436" s="243">
        <v>2270</v>
      </c>
      <c r="C436" s="241" t="s">
        <v>668</v>
      </c>
      <c r="D436" s="241" t="s">
        <v>1486</v>
      </c>
      <c r="E436" s="243">
        <v>2424</v>
      </c>
      <c r="F436" s="243">
        <v>3637</v>
      </c>
      <c r="G436" s="243">
        <v>2956</v>
      </c>
      <c r="H436" s="243">
        <v>30</v>
      </c>
      <c r="I436" s="243">
        <v>900</v>
      </c>
      <c r="J436" s="243">
        <v>0</v>
      </c>
      <c r="K436" s="244">
        <v>2926</v>
      </c>
      <c r="L436" s="241" t="s">
        <v>776</v>
      </c>
      <c r="M436" s="241" t="s">
        <v>653</v>
      </c>
      <c r="N436" s="241" t="s">
        <v>653</v>
      </c>
      <c r="O436" s="243">
        <v>28</v>
      </c>
      <c r="P436" s="241" t="s">
        <v>10793</v>
      </c>
    </row>
    <row r="437" spans="1:16" x14ac:dyDescent="0.25">
      <c r="A437" s="243">
        <v>189711664</v>
      </c>
      <c r="B437" s="243">
        <v>5984</v>
      </c>
      <c r="C437" s="241" t="s">
        <v>964</v>
      </c>
      <c r="D437" s="241" t="s">
        <v>1487</v>
      </c>
      <c r="E437" s="243">
        <v>2</v>
      </c>
      <c r="F437" s="243">
        <v>3</v>
      </c>
      <c r="G437" s="243">
        <v>1</v>
      </c>
      <c r="H437" s="243">
        <v>0</v>
      </c>
      <c r="I437" s="243">
        <v>2</v>
      </c>
      <c r="J437" s="243">
        <v>0</v>
      </c>
      <c r="K437" s="244">
        <v>1</v>
      </c>
      <c r="L437" s="241" t="s">
        <v>818</v>
      </c>
      <c r="M437" s="241" t="s">
        <v>661</v>
      </c>
      <c r="N437" s="241" t="s">
        <v>1193</v>
      </c>
      <c r="O437" s="243">
        <v>2500</v>
      </c>
      <c r="P437" s="241" t="s">
        <v>10793</v>
      </c>
    </row>
    <row r="438" spans="1:16" x14ac:dyDescent="0.25">
      <c r="A438" s="243">
        <v>222000019</v>
      </c>
      <c r="B438" s="243">
        <v>6372</v>
      </c>
      <c r="C438" s="241" t="s">
        <v>675</v>
      </c>
      <c r="D438" s="241" t="s">
        <v>1488</v>
      </c>
      <c r="E438" s="243">
        <v>15</v>
      </c>
      <c r="F438" s="243">
        <v>0</v>
      </c>
      <c r="G438" s="243">
        <v>4</v>
      </c>
      <c r="H438" s="243">
        <v>0</v>
      </c>
      <c r="I438" s="243">
        <v>0</v>
      </c>
      <c r="J438" s="243">
        <v>0</v>
      </c>
      <c r="K438" s="244">
        <v>4</v>
      </c>
      <c r="L438" s="241" t="s">
        <v>1489</v>
      </c>
      <c r="M438" s="241" t="s">
        <v>693</v>
      </c>
      <c r="N438" s="241" t="s">
        <v>693</v>
      </c>
      <c r="O438" s="243">
        <v>1</v>
      </c>
      <c r="P438" s="241" t="s">
        <v>10793</v>
      </c>
    </row>
    <row r="439" spans="1:16" x14ac:dyDescent="0.25">
      <c r="A439" s="243">
        <v>180075988</v>
      </c>
      <c r="B439" s="243">
        <v>194</v>
      </c>
      <c r="C439" s="241" t="s">
        <v>683</v>
      </c>
      <c r="D439" s="241" t="s">
        <v>1490</v>
      </c>
      <c r="E439" s="243">
        <v>60</v>
      </c>
      <c r="F439" s="243">
        <v>90</v>
      </c>
      <c r="G439" s="243">
        <v>0</v>
      </c>
      <c r="H439" s="243">
        <v>0</v>
      </c>
      <c r="I439" s="243">
        <v>100</v>
      </c>
      <c r="J439" s="243">
        <v>0</v>
      </c>
      <c r="K439" s="244">
        <v>0</v>
      </c>
      <c r="L439" s="241" t="s">
        <v>1247</v>
      </c>
      <c r="M439" s="241" t="s">
        <v>760</v>
      </c>
      <c r="N439" s="241" t="s">
        <v>974</v>
      </c>
      <c r="O439" s="241" t="s">
        <v>1491</v>
      </c>
      <c r="P439" s="241" t="s">
        <v>10793</v>
      </c>
    </row>
    <row r="440" spans="1:16" x14ac:dyDescent="0.25">
      <c r="A440" s="243">
        <v>180075982</v>
      </c>
      <c r="B440" s="243">
        <v>193</v>
      </c>
      <c r="C440" s="241" t="s">
        <v>683</v>
      </c>
      <c r="D440" s="241" t="s">
        <v>1492</v>
      </c>
      <c r="E440" s="243">
        <v>120</v>
      </c>
      <c r="F440" s="243">
        <v>180</v>
      </c>
      <c r="G440" s="243">
        <v>117</v>
      </c>
      <c r="H440" s="243">
        <v>20</v>
      </c>
      <c r="I440" s="243">
        <v>50</v>
      </c>
      <c r="J440" s="243">
        <v>0</v>
      </c>
      <c r="K440" s="244">
        <v>97</v>
      </c>
      <c r="L440" s="241" t="s">
        <v>1247</v>
      </c>
      <c r="M440" s="241" t="s">
        <v>760</v>
      </c>
      <c r="N440" s="241" t="s">
        <v>974</v>
      </c>
      <c r="O440" s="241" t="s">
        <v>688</v>
      </c>
      <c r="P440" s="241" t="s">
        <v>10793</v>
      </c>
    </row>
    <row r="441" spans="1:16" x14ac:dyDescent="0.25">
      <c r="A441" s="243">
        <v>180075985</v>
      </c>
      <c r="B441" s="243">
        <v>6118</v>
      </c>
      <c r="C441" s="241" t="s">
        <v>683</v>
      </c>
      <c r="D441" s="241" t="s">
        <v>1493</v>
      </c>
      <c r="E441" s="243">
        <v>100</v>
      </c>
      <c r="F441" s="243">
        <v>150</v>
      </c>
      <c r="G441" s="243">
        <v>125</v>
      </c>
      <c r="H441" s="243">
        <v>5</v>
      </c>
      <c r="I441" s="243">
        <v>20</v>
      </c>
      <c r="J441" s="243">
        <v>0</v>
      </c>
      <c r="K441" s="244">
        <v>120</v>
      </c>
      <c r="L441" s="241" t="s">
        <v>1247</v>
      </c>
      <c r="M441" s="241" t="s">
        <v>760</v>
      </c>
      <c r="N441" s="241" t="s">
        <v>974</v>
      </c>
      <c r="O441" s="241" t="s">
        <v>1332</v>
      </c>
      <c r="P441" s="241" t="s">
        <v>10793</v>
      </c>
    </row>
    <row r="442" spans="1:16" x14ac:dyDescent="0.25">
      <c r="A442" s="243">
        <v>189714763</v>
      </c>
      <c r="B442" s="243">
        <v>340</v>
      </c>
      <c r="C442" s="241" t="s">
        <v>743</v>
      </c>
      <c r="D442" s="241" t="s">
        <v>1494</v>
      </c>
      <c r="E442" s="243">
        <v>1</v>
      </c>
      <c r="F442" s="243">
        <v>2</v>
      </c>
      <c r="G442" s="243">
        <v>1</v>
      </c>
      <c r="H442" s="243">
        <v>0</v>
      </c>
      <c r="I442" s="243">
        <v>1</v>
      </c>
      <c r="J442" s="243">
        <v>0</v>
      </c>
      <c r="K442" s="244">
        <v>1</v>
      </c>
      <c r="L442" s="241" t="s">
        <v>1247</v>
      </c>
      <c r="M442" s="241" t="s">
        <v>661</v>
      </c>
      <c r="N442" s="241" t="s">
        <v>1206</v>
      </c>
      <c r="O442" s="243">
        <v>100</v>
      </c>
      <c r="P442" s="241" t="s">
        <v>10793</v>
      </c>
    </row>
    <row r="443" spans="1:16" x14ac:dyDescent="0.25">
      <c r="A443" s="243">
        <v>180339712</v>
      </c>
      <c r="B443" s="243">
        <v>341</v>
      </c>
      <c r="C443" s="241" t="s">
        <v>668</v>
      </c>
      <c r="D443" s="241" t="s">
        <v>1495</v>
      </c>
      <c r="E443" s="243">
        <v>368</v>
      </c>
      <c r="F443" s="243">
        <v>551</v>
      </c>
      <c r="G443" s="243">
        <v>390</v>
      </c>
      <c r="H443" s="243">
        <v>0</v>
      </c>
      <c r="I443" s="243">
        <v>136</v>
      </c>
      <c r="J443" s="243">
        <v>0</v>
      </c>
      <c r="K443" s="244">
        <v>390</v>
      </c>
      <c r="L443" s="241" t="s">
        <v>836</v>
      </c>
      <c r="M443" s="241" t="s">
        <v>653</v>
      </c>
      <c r="N443" s="241" t="s">
        <v>653</v>
      </c>
      <c r="O443" s="243">
        <v>30</v>
      </c>
      <c r="P443" s="241" t="s">
        <v>10793</v>
      </c>
    </row>
    <row r="444" spans="1:16" x14ac:dyDescent="0.25">
      <c r="A444" s="243">
        <v>181798154</v>
      </c>
      <c r="B444" s="243">
        <v>5429</v>
      </c>
      <c r="C444" s="241" t="s">
        <v>668</v>
      </c>
      <c r="D444" s="241" t="s">
        <v>1496</v>
      </c>
      <c r="E444" s="243">
        <v>45</v>
      </c>
      <c r="F444" s="243">
        <v>70</v>
      </c>
      <c r="G444" s="243">
        <v>44</v>
      </c>
      <c r="H444" s="243">
        <v>0</v>
      </c>
      <c r="I444" s="243">
        <v>30</v>
      </c>
      <c r="J444" s="243">
        <v>0</v>
      </c>
      <c r="K444" s="244">
        <v>44</v>
      </c>
      <c r="L444" s="241" t="s">
        <v>836</v>
      </c>
      <c r="M444" s="241" t="s">
        <v>653</v>
      </c>
      <c r="N444" s="241" t="s">
        <v>653</v>
      </c>
      <c r="O444" s="243">
        <v>56</v>
      </c>
      <c r="P444" s="241" t="s">
        <v>10793</v>
      </c>
    </row>
    <row r="445" spans="1:16" x14ac:dyDescent="0.25">
      <c r="A445" s="243">
        <v>181798156</v>
      </c>
      <c r="B445" s="243">
        <v>5430</v>
      </c>
      <c r="C445" s="241" t="s">
        <v>668</v>
      </c>
      <c r="D445" s="241" t="s">
        <v>1497</v>
      </c>
      <c r="E445" s="243">
        <v>24</v>
      </c>
      <c r="F445" s="243">
        <v>37</v>
      </c>
      <c r="G445" s="243">
        <v>44</v>
      </c>
      <c r="H445" s="243">
        <v>0</v>
      </c>
      <c r="I445" s="243">
        <v>0</v>
      </c>
      <c r="J445" s="243">
        <v>0</v>
      </c>
      <c r="K445" s="244">
        <v>44</v>
      </c>
      <c r="L445" s="241" t="s">
        <v>836</v>
      </c>
      <c r="M445" s="241" t="s">
        <v>653</v>
      </c>
      <c r="N445" s="241" t="s">
        <v>653</v>
      </c>
      <c r="O445" s="243">
        <v>84</v>
      </c>
      <c r="P445" s="241" t="s">
        <v>10793</v>
      </c>
    </row>
    <row r="446" spans="1:16" x14ac:dyDescent="0.25">
      <c r="A446" s="243">
        <v>189710974</v>
      </c>
      <c r="B446" s="243">
        <v>669900</v>
      </c>
      <c r="C446" s="241" t="s">
        <v>675</v>
      </c>
      <c r="D446" s="241" t="s">
        <v>1498</v>
      </c>
      <c r="E446" s="243">
        <v>100</v>
      </c>
      <c r="F446" s="243">
        <v>150</v>
      </c>
      <c r="G446" s="243">
        <v>0</v>
      </c>
      <c r="H446" s="243">
        <v>0</v>
      </c>
      <c r="I446" s="243">
        <v>150</v>
      </c>
      <c r="J446" s="243">
        <v>0</v>
      </c>
      <c r="K446" s="244">
        <v>0</v>
      </c>
      <c r="L446" s="241" t="s">
        <v>1499</v>
      </c>
      <c r="M446" s="241" t="s">
        <v>760</v>
      </c>
      <c r="N446" s="241" t="s">
        <v>687</v>
      </c>
      <c r="O446" s="243">
        <v>1</v>
      </c>
      <c r="P446" s="241" t="s">
        <v>10793</v>
      </c>
    </row>
    <row r="447" spans="1:16" x14ac:dyDescent="0.25">
      <c r="A447" s="243">
        <v>189710974</v>
      </c>
      <c r="B447" s="243">
        <v>6699</v>
      </c>
      <c r="C447" s="241" t="s">
        <v>675</v>
      </c>
      <c r="D447" s="241" t="s">
        <v>1498</v>
      </c>
      <c r="E447" s="243">
        <v>75</v>
      </c>
      <c r="F447" s="243">
        <v>110</v>
      </c>
      <c r="G447" s="243">
        <v>0</v>
      </c>
      <c r="H447" s="243">
        <v>0</v>
      </c>
      <c r="I447" s="243">
        <v>110</v>
      </c>
      <c r="J447" s="243">
        <v>0</v>
      </c>
      <c r="K447" s="244">
        <v>0</v>
      </c>
      <c r="L447" s="241" t="s">
        <v>1499</v>
      </c>
      <c r="M447" s="241" t="s">
        <v>760</v>
      </c>
      <c r="N447" s="241" t="s">
        <v>687</v>
      </c>
      <c r="O447" s="243">
        <v>1</v>
      </c>
      <c r="P447" s="241" t="s">
        <v>10793</v>
      </c>
    </row>
    <row r="448" spans="1:16" x14ac:dyDescent="0.25">
      <c r="A448" s="243">
        <v>180056669</v>
      </c>
      <c r="B448" s="243">
        <v>4600</v>
      </c>
      <c r="C448" s="241" t="s">
        <v>675</v>
      </c>
      <c r="D448" s="241" t="s">
        <v>1500</v>
      </c>
      <c r="E448" s="243">
        <v>260</v>
      </c>
      <c r="F448" s="243">
        <v>400</v>
      </c>
      <c r="G448" s="243">
        <v>0</v>
      </c>
      <c r="H448" s="243">
        <v>0</v>
      </c>
      <c r="I448" s="243">
        <v>400</v>
      </c>
      <c r="J448" s="243">
        <v>0</v>
      </c>
      <c r="K448" s="244">
        <v>0</v>
      </c>
      <c r="L448" s="241" t="s">
        <v>1501</v>
      </c>
      <c r="M448" s="241" t="s">
        <v>760</v>
      </c>
      <c r="N448" s="241" t="s">
        <v>687</v>
      </c>
      <c r="O448" s="243">
        <v>1</v>
      </c>
      <c r="P448" s="241" t="s">
        <v>10793</v>
      </c>
    </row>
    <row r="449" spans="1:16" x14ac:dyDescent="0.25">
      <c r="A449" s="243">
        <v>180056669</v>
      </c>
      <c r="B449" s="243">
        <v>46</v>
      </c>
      <c r="C449" s="241" t="s">
        <v>675</v>
      </c>
      <c r="D449" s="241" t="s">
        <v>1502</v>
      </c>
      <c r="E449" s="243">
        <v>174</v>
      </c>
      <c r="F449" s="243">
        <v>330</v>
      </c>
      <c r="G449" s="243">
        <v>0</v>
      </c>
      <c r="H449" s="243">
        <v>0</v>
      </c>
      <c r="I449" s="243">
        <v>0</v>
      </c>
      <c r="J449" s="243">
        <v>0</v>
      </c>
      <c r="K449" s="244">
        <v>0</v>
      </c>
      <c r="L449" s="241" t="s">
        <v>1501</v>
      </c>
      <c r="M449" s="241" t="s">
        <v>661</v>
      </c>
      <c r="N449" s="241" t="s">
        <v>687</v>
      </c>
      <c r="O449" s="243">
        <v>2</v>
      </c>
      <c r="P449" s="241" t="s">
        <v>10793</v>
      </c>
    </row>
    <row r="450" spans="1:16" x14ac:dyDescent="0.25">
      <c r="A450" s="243">
        <v>180189209</v>
      </c>
      <c r="B450" s="243">
        <v>395</v>
      </c>
      <c r="C450" s="241" t="s">
        <v>668</v>
      </c>
      <c r="D450" s="241" t="s">
        <v>1503</v>
      </c>
      <c r="E450" s="243">
        <v>20</v>
      </c>
      <c r="F450" s="243">
        <v>30</v>
      </c>
      <c r="G450" s="243">
        <v>43</v>
      </c>
      <c r="H450" s="243">
        <v>0</v>
      </c>
      <c r="I450" s="243">
        <v>0</v>
      </c>
      <c r="J450" s="243">
        <v>0</v>
      </c>
      <c r="K450" s="244">
        <v>43</v>
      </c>
      <c r="L450" s="241" t="s">
        <v>776</v>
      </c>
      <c r="M450" s="241" t="s">
        <v>653</v>
      </c>
      <c r="N450" s="241" t="s">
        <v>653</v>
      </c>
      <c r="O450" s="243">
        <v>28</v>
      </c>
      <c r="P450" s="241" t="s">
        <v>10793</v>
      </c>
    </row>
    <row r="451" spans="1:16" x14ac:dyDescent="0.25">
      <c r="A451" s="243">
        <v>180340162</v>
      </c>
      <c r="B451" s="243">
        <v>6093</v>
      </c>
      <c r="C451" s="241" t="s">
        <v>668</v>
      </c>
      <c r="D451" s="241" t="s">
        <v>1504</v>
      </c>
      <c r="E451" s="243">
        <v>13</v>
      </c>
      <c r="F451" s="243">
        <v>20</v>
      </c>
      <c r="G451" s="243">
        <v>29</v>
      </c>
      <c r="H451" s="243">
        <v>0</v>
      </c>
      <c r="I451" s="243">
        <v>0</v>
      </c>
      <c r="J451" s="243">
        <v>0</v>
      </c>
      <c r="K451" s="244">
        <v>29</v>
      </c>
      <c r="L451" s="241" t="s">
        <v>776</v>
      </c>
      <c r="M451" s="241" t="s">
        <v>653</v>
      </c>
      <c r="N451" s="241" t="s">
        <v>653</v>
      </c>
      <c r="O451" s="243">
        <v>56</v>
      </c>
      <c r="P451" s="241" t="s">
        <v>10793</v>
      </c>
    </row>
    <row r="452" spans="1:16" x14ac:dyDescent="0.25">
      <c r="A452" s="243">
        <v>180340166</v>
      </c>
      <c r="B452" s="243">
        <v>6094</v>
      </c>
      <c r="C452" s="241" t="s">
        <v>668</v>
      </c>
      <c r="D452" s="241" t="s">
        <v>1505</v>
      </c>
      <c r="E452" s="243">
        <v>0</v>
      </c>
      <c r="F452" s="243">
        <v>0</v>
      </c>
      <c r="G452" s="243">
        <v>2</v>
      </c>
      <c r="H452" s="243">
        <v>0</v>
      </c>
      <c r="I452" s="243">
        <v>0</v>
      </c>
      <c r="J452" s="243">
        <v>0</v>
      </c>
      <c r="K452" s="244">
        <v>2</v>
      </c>
      <c r="L452" s="241" t="s">
        <v>776</v>
      </c>
      <c r="M452" s="241" t="s">
        <v>653</v>
      </c>
      <c r="N452" s="241" t="s">
        <v>653</v>
      </c>
      <c r="O452" s="243">
        <v>84</v>
      </c>
      <c r="P452" s="241" t="s">
        <v>10793</v>
      </c>
    </row>
    <row r="453" spans="1:16" x14ac:dyDescent="0.25">
      <c r="A453" s="243">
        <v>222001094</v>
      </c>
      <c r="B453" s="243">
        <v>6667</v>
      </c>
      <c r="C453" s="241" t="s">
        <v>668</v>
      </c>
      <c r="D453" s="241" t="s">
        <v>1506</v>
      </c>
      <c r="E453" s="243">
        <v>430</v>
      </c>
      <c r="F453" s="243">
        <v>645</v>
      </c>
      <c r="G453" s="243">
        <v>515</v>
      </c>
      <c r="H453" s="243">
        <v>0</v>
      </c>
      <c r="I453" s="243">
        <v>280</v>
      </c>
      <c r="J453" s="243">
        <v>0</v>
      </c>
      <c r="K453" s="244">
        <v>515</v>
      </c>
      <c r="L453" s="241" t="s">
        <v>810</v>
      </c>
      <c r="M453" s="241" t="s">
        <v>653</v>
      </c>
      <c r="N453" s="241" t="s">
        <v>653</v>
      </c>
      <c r="O453" s="243">
        <v>28</v>
      </c>
      <c r="P453" s="241" t="s">
        <v>10793</v>
      </c>
    </row>
    <row r="454" spans="1:16" x14ac:dyDescent="0.25">
      <c r="A454" s="243">
        <v>222001095</v>
      </c>
      <c r="B454" s="243">
        <v>6668</v>
      </c>
      <c r="C454" s="241" t="s">
        <v>668</v>
      </c>
      <c r="D454" s="241" t="s">
        <v>1507</v>
      </c>
      <c r="E454" s="243">
        <v>771</v>
      </c>
      <c r="F454" s="243">
        <v>1156</v>
      </c>
      <c r="G454" s="243">
        <v>1383</v>
      </c>
      <c r="H454" s="243">
        <v>35</v>
      </c>
      <c r="I454" s="243">
        <v>280</v>
      </c>
      <c r="J454" s="243">
        <v>0</v>
      </c>
      <c r="K454" s="244">
        <v>1348</v>
      </c>
      <c r="L454" s="241" t="s">
        <v>1243</v>
      </c>
      <c r="M454" s="241" t="s">
        <v>653</v>
      </c>
      <c r="N454" s="241" t="s">
        <v>653</v>
      </c>
      <c r="O454" s="243">
        <v>28</v>
      </c>
      <c r="P454" s="241" t="s">
        <v>10793</v>
      </c>
    </row>
    <row r="455" spans="1:16" x14ac:dyDescent="0.25">
      <c r="A455" s="243">
        <v>222001096</v>
      </c>
      <c r="B455" s="243">
        <v>6669</v>
      </c>
      <c r="C455" s="241" t="s">
        <v>668</v>
      </c>
      <c r="D455" s="241" t="s">
        <v>1508</v>
      </c>
      <c r="E455" s="243">
        <v>37</v>
      </c>
      <c r="F455" s="243">
        <v>55</v>
      </c>
      <c r="G455" s="243">
        <v>0</v>
      </c>
      <c r="H455" s="243">
        <v>0</v>
      </c>
      <c r="I455" s="243">
        <v>82</v>
      </c>
      <c r="J455" s="243">
        <v>0</v>
      </c>
      <c r="K455" s="244">
        <v>0</v>
      </c>
      <c r="L455" s="241" t="s">
        <v>1220</v>
      </c>
      <c r="M455" s="241" t="s">
        <v>653</v>
      </c>
      <c r="N455" s="241" t="s">
        <v>653</v>
      </c>
      <c r="O455" s="243">
        <v>28</v>
      </c>
      <c r="P455" s="241" t="s">
        <v>10793</v>
      </c>
    </row>
    <row r="456" spans="1:16" x14ac:dyDescent="0.25">
      <c r="A456" s="243">
        <v>181789561</v>
      </c>
      <c r="B456" s="243">
        <v>6325</v>
      </c>
      <c r="C456" s="241" t="s">
        <v>777</v>
      </c>
      <c r="D456" s="241" t="s">
        <v>1509</v>
      </c>
      <c r="E456" s="243">
        <v>5</v>
      </c>
      <c r="F456" s="243">
        <v>9</v>
      </c>
      <c r="G456" s="243">
        <v>0</v>
      </c>
      <c r="H456" s="243">
        <v>0</v>
      </c>
      <c r="I456" s="243">
        <v>9</v>
      </c>
      <c r="J456" s="243">
        <v>0</v>
      </c>
      <c r="K456" s="244">
        <v>0</v>
      </c>
      <c r="L456" s="241" t="s">
        <v>875</v>
      </c>
      <c r="M456" s="241" t="s">
        <v>1510</v>
      </c>
      <c r="N456" s="241" t="s">
        <v>702</v>
      </c>
      <c r="O456" s="243">
        <v>50</v>
      </c>
      <c r="P456" s="241" t="s">
        <v>10793</v>
      </c>
    </row>
    <row r="457" spans="1:16" x14ac:dyDescent="0.25">
      <c r="A457" s="243">
        <v>181789560</v>
      </c>
      <c r="B457" s="243">
        <v>6326</v>
      </c>
      <c r="C457" s="241" t="s">
        <v>777</v>
      </c>
      <c r="D457" s="241" t="s">
        <v>1511</v>
      </c>
      <c r="E457" s="243">
        <v>12</v>
      </c>
      <c r="F457" s="243">
        <v>24</v>
      </c>
      <c r="G457" s="243">
        <v>0</v>
      </c>
      <c r="H457" s="243">
        <v>0</v>
      </c>
      <c r="I457" s="243">
        <v>30</v>
      </c>
      <c r="J457" s="243">
        <v>0</v>
      </c>
      <c r="K457" s="244">
        <v>0</v>
      </c>
      <c r="L457" s="241" t="s">
        <v>877</v>
      </c>
      <c r="M457" s="241" t="s">
        <v>1510</v>
      </c>
      <c r="N457" s="241" t="s">
        <v>702</v>
      </c>
      <c r="O457" s="243">
        <v>25</v>
      </c>
      <c r="P457" s="241" t="s">
        <v>10793</v>
      </c>
    </row>
    <row r="458" spans="1:16" x14ac:dyDescent="0.25">
      <c r="A458" s="243">
        <v>181789559</v>
      </c>
      <c r="B458" s="243">
        <v>6327</v>
      </c>
      <c r="C458" s="241" t="s">
        <v>777</v>
      </c>
      <c r="D458" s="241" t="s">
        <v>1512</v>
      </c>
      <c r="E458" s="243">
        <v>5</v>
      </c>
      <c r="F458" s="243">
        <v>9</v>
      </c>
      <c r="G458" s="243">
        <v>0</v>
      </c>
      <c r="H458" s="243">
        <v>0</v>
      </c>
      <c r="I458" s="243">
        <v>10</v>
      </c>
      <c r="J458" s="243">
        <v>0</v>
      </c>
      <c r="K458" s="244">
        <v>0</v>
      </c>
      <c r="L458" s="241" t="s">
        <v>879</v>
      </c>
      <c r="M458" s="241" t="s">
        <v>1510</v>
      </c>
      <c r="N458" s="241" t="s">
        <v>702</v>
      </c>
      <c r="O458" s="243">
        <v>50</v>
      </c>
      <c r="P458" s="241" t="s">
        <v>10793</v>
      </c>
    </row>
    <row r="459" spans="1:16" x14ac:dyDescent="0.25">
      <c r="A459" s="243">
        <v>222000985</v>
      </c>
      <c r="B459" s="243">
        <v>6310</v>
      </c>
      <c r="C459" s="241" t="s">
        <v>811</v>
      </c>
      <c r="D459" s="241" t="s">
        <v>1513</v>
      </c>
      <c r="E459" s="243">
        <v>56</v>
      </c>
      <c r="F459" s="243">
        <v>86</v>
      </c>
      <c r="G459" s="243">
        <v>102</v>
      </c>
      <c r="H459" s="243">
        <v>3</v>
      </c>
      <c r="I459" s="243">
        <v>0</v>
      </c>
      <c r="J459" s="243">
        <v>0</v>
      </c>
      <c r="K459" s="244">
        <v>99</v>
      </c>
      <c r="L459" s="241" t="s">
        <v>875</v>
      </c>
      <c r="M459" s="241" t="s">
        <v>1514</v>
      </c>
      <c r="O459" s="243">
        <v>100</v>
      </c>
      <c r="P459" s="241" t="s">
        <v>10793</v>
      </c>
    </row>
    <row r="460" spans="1:16" x14ac:dyDescent="0.25">
      <c r="A460" s="243">
        <v>222000984</v>
      </c>
      <c r="B460" s="243">
        <v>6309</v>
      </c>
      <c r="C460" s="241" t="s">
        <v>811</v>
      </c>
      <c r="D460" s="241" t="s">
        <v>1515</v>
      </c>
      <c r="E460" s="243">
        <v>77</v>
      </c>
      <c r="F460" s="243">
        <v>115</v>
      </c>
      <c r="G460" s="243">
        <v>0</v>
      </c>
      <c r="H460" s="243">
        <v>0</v>
      </c>
      <c r="I460" s="243">
        <v>115</v>
      </c>
      <c r="J460" s="243">
        <v>0</v>
      </c>
      <c r="K460" s="244">
        <v>0</v>
      </c>
      <c r="L460" s="241" t="s">
        <v>877</v>
      </c>
      <c r="M460" s="241" t="s">
        <v>1514</v>
      </c>
      <c r="O460" s="243">
        <v>100</v>
      </c>
      <c r="P460" s="241" t="s">
        <v>10793</v>
      </c>
    </row>
    <row r="461" spans="1:16" x14ac:dyDescent="0.25">
      <c r="A461" s="243">
        <v>222000983</v>
      </c>
      <c r="B461" s="243">
        <v>6308</v>
      </c>
      <c r="C461" s="241" t="s">
        <v>811</v>
      </c>
      <c r="D461" s="241" t="s">
        <v>1516</v>
      </c>
      <c r="E461" s="243">
        <v>51</v>
      </c>
      <c r="F461" s="243">
        <v>76</v>
      </c>
      <c r="G461" s="243">
        <v>0</v>
      </c>
      <c r="H461" s="243">
        <v>0</v>
      </c>
      <c r="I461" s="243">
        <v>76</v>
      </c>
      <c r="J461" s="243">
        <v>0</v>
      </c>
      <c r="K461" s="244">
        <v>0</v>
      </c>
      <c r="L461" s="241" t="s">
        <v>879</v>
      </c>
      <c r="M461" s="241" t="s">
        <v>1514</v>
      </c>
      <c r="O461" s="243">
        <v>100</v>
      </c>
      <c r="P461" s="241" t="s">
        <v>10793</v>
      </c>
    </row>
    <row r="462" spans="1:16" x14ac:dyDescent="0.25">
      <c r="A462" s="243">
        <v>222000989</v>
      </c>
      <c r="B462" s="243">
        <v>2212</v>
      </c>
      <c r="C462" s="241" t="s">
        <v>777</v>
      </c>
      <c r="D462" s="241" t="s">
        <v>1517</v>
      </c>
      <c r="E462" s="243">
        <v>36</v>
      </c>
      <c r="F462" s="243">
        <v>70</v>
      </c>
      <c r="G462" s="243">
        <v>7</v>
      </c>
      <c r="H462" s="243">
        <v>1</v>
      </c>
      <c r="I462" s="243">
        <v>60</v>
      </c>
      <c r="J462" s="243">
        <v>0</v>
      </c>
      <c r="K462" s="244">
        <v>6</v>
      </c>
      <c r="L462" s="241" t="s">
        <v>875</v>
      </c>
      <c r="M462" s="241" t="s">
        <v>1514</v>
      </c>
      <c r="N462" s="241" t="s">
        <v>698</v>
      </c>
      <c r="O462" s="243">
        <v>100</v>
      </c>
      <c r="P462" s="241" t="s">
        <v>10793</v>
      </c>
    </row>
    <row r="463" spans="1:16" x14ac:dyDescent="0.25">
      <c r="A463" s="243">
        <v>222000988</v>
      </c>
      <c r="B463" s="243">
        <v>2213</v>
      </c>
      <c r="C463" s="241" t="s">
        <v>777</v>
      </c>
      <c r="D463" s="241" t="s">
        <v>1518</v>
      </c>
      <c r="E463" s="243">
        <v>51</v>
      </c>
      <c r="F463" s="243">
        <v>100</v>
      </c>
      <c r="G463" s="243">
        <v>0</v>
      </c>
      <c r="H463" s="243">
        <v>0</v>
      </c>
      <c r="I463" s="243">
        <v>100</v>
      </c>
      <c r="J463" s="243">
        <v>0</v>
      </c>
      <c r="K463" s="244">
        <v>0</v>
      </c>
      <c r="L463" s="241" t="s">
        <v>877</v>
      </c>
      <c r="M463" s="241" t="s">
        <v>1514</v>
      </c>
      <c r="N463" s="241" t="s">
        <v>697</v>
      </c>
      <c r="O463" s="243">
        <v>100</v>
      </c>
      <c r="P463" s="241" t="s">
        <v>10793</v>
      </c>
    </row>
    <row r="464" spans="1:16" x14ac:dyDescent="0.25">
      <c r="A464" s="243">
        <v>222000987</v>
      </c>
      <c r="B464" s="243">
        <v>2214</v>
      </c>
      <c r="C464" s="241" t="s">
        <v>777</v>
      </c>
      <c r="D464" s="241" t="s">
        <v>1519</v>
      </c>
      <c r="E464" s="243">
        <v>27</v>
      </c>
      <c r="F464" s="243">
        <v>55</v>
      </c>
      <c r="G464" s="243">
        <v>0</v>
      </c>
      <c r="H464" s="243">
        <v>0</v>
      </c>
      <c r="I464" s="243">
        <v>60</v>
      </c>
      <c r="J464" s="243">
        <v>0</v>
      </c>
      <c r="K464" s="244">
        <v>0</v>
      </c>
      <c r="L464" s="241" t="s">
        <v>879</v>
      </c>
      <c r="M464" s="241" t="s">
        <v>1514</v>
      </c>
      <c r="N464" s="241" t="s">
        <v>698</v>
      </c>
      <c r="O464" s="243">
        <v>100</v>
      </c>
      <c r="P464" s="241" t="s">
        <v>10793</v>
      </c>
    </row>
    <row r="465" spans="1:16" x14ac:dyDescent="0.25">
      <c r="A465" s="243">
        <v>181815043</v>
      </c>
      <c r="B465" s="243">
        <v>6312</v>
      </c>
      <c r="C465" s="241" t="s">
        <v>777</v>
      </c>
      <c r="D465" s="241" t="s">
        <v>1520</v>
      </c>
      <c r="E465" s="243">
        <v>26</v>
      </c>
      <c r="F465" s="243">
        <v>50</v>
      </c>
      <c r="G465" s="243">
        <v>101</v>
      </c>
      <c r="H465" s="243">
        <v>0</v>
      </c>
      <c r="I465" s="243">
        <v>40</v>
      </c>
      <c r="J465" s="243">
        <v>0</v>
      </c>
      <c r="K465" s="244">
        <v>101</v>
      </c>
      <c r="L465" s="241" t="s">
        <v>1521</v>
      </c>
      <c r="M465" s="241" t="s">
        <v>1510</v>
      </c>
      <c r="N465" s="241" t="s">
        <v>713</v>
      </c>
      <c r="O465" s="243">
        <v>50</v>
      </c>
      <c r="P465" s="241" t="s">
        <v>10793</v>
      </c>
    </row>
    <row r="466" spans="1:16" x14ac:dyDescent="0.25">
      <c r="A466" s="243">
        <v>181815044</v>
      </c>
      <c r="B466" s="243">
        <v>6313</v>
      </c>
      <c r="C466" s="241" t="s">
        <v>777</v>
      </c>
      <c r="D466" s="241" t="s">
        <v>1522</v>
      </c>
      <c r="E466" s="243">
        <v>20</v>
      </c>
      <c r="F466" s="243">
        <v>40</v>
      </c>
      <c r="G466" s="243">
        <v>0</v>
      </c>
      <c r="H466" s="243">
        <v>0</v>
      </c>
      <c r="I466" s="243">
        <v>40</v>
      </c>
      <c r="J466" s="243">
        <v>0</v>
      </c>
      <c r="K466" s="244">
        <v>0</v>
      </c>
      <c r="L466" s="241" t="s">
        <v>1523</v>
      </c>
      <c r="M466" s="241" t="s">
        <v>1510</v>
      </c>
      <c r="N466" s="241" t="s">
        <v>713</v>
      </c>
      <c r="O466" s="243">
        <v>50</v>
      </c>
      <c r="P466" s="241" t="s">
        <v>10793</v>
      </c>
    </row>
    <row r="467" spans="1:16" x14ac:dyDescent="0.25">
      <c r="A467" s="243">
        <v>181815045</v>
      </c>
      <c r="B467" s="243">
        <v>6314</v>
      </c>
      <c r="C467" s="241" t="s">
        <v>777</v>
      </c>
      <c r="D467" s="241" t="s">
        <v>4228</v>
      </c>
      <c r="E467" s="243">
        <v>25</v>
      </c>
      <c r="F467" s="243">
        <v>50</v>
      </c>
      <c r="G467" s="243">
        <v>0</v>
      </c>
      <c r="H467" s="243">
        <v>0</v>
      </c>
      <c r="I467" s="243">
        <v>56</v>
      </c>
      <c r="J467" s="243">
        <v>0</v>
      </c>
      <c r="K467" s="244">
        <v>0</v>
      </c>
      <c r="L467" s="241" t="s">
        <v>1532</v>
      </c>
      <c r="M467" s="241" t="s">
        <v>1510</v>
      </c>
      <c r="N467" s="241" t="s">
        <v>713</v>
      </c>
      <c r="O467" s="243">
        <v>50</v>
      </c>
      <c r="P467" s="241" t="s">
        <v>10793</v>
      </c>
    </row>
    <row r="468" spans="1:16" x14ac:dyDescent="0.25">
      <c r="A468" s="243">
        <v>181815047</v>
      </c>
      <c r="B468" s="243">
        <v>6316</v>
      </c>
      <c r="C468" s="241" t="s">
        <v>777</v>
      </c>
      <c r="D468" s="241" t="s">
        <v>1524</v>
      </c>
      <c r="E468" s="243">
        <v>9</v>
      </c>
      <c r="F468" s="243">
        <v>0</v>
      </c>
      <c r="G468" s="243">
        <v>65</v>
      </c>
      <c r="H468" s="243">
        <v>0</v>
      </c>
      <c r="I468" s="243">
        <v>0</v>
      </c>
      <c r="J468" s="243">
        <v>0</v>
      </c>
      <c r="K468" s="244">
        <v>65</v>
      </c>
      <c r="L468" s="241" t="s">
        <v>1525</v>
      </c>
      <c r="M468" s="241" t="s">
        <v>1510</v>
      </c>
      <c r="N468" s="241" t="s">
        <v>713</v>
      </c>
      <c r="O468" s="243">
        <v>50</v>
      </c>
      <c r="P468" s="241" t="s">
        <v>10793</v>
      </c>
    </row>
    <row r="469" spans="1:16" x14ac:dyDescent="0.25">
      <c r="A469" s="243">
        <v>222000969</v>
      </c>
      <c r="B469" s="243">
        <v>6390</v>
      </c>
      <c r="C469" s="241" t="s">
        <v>777</v>
      </c>
      <c r="D469" s="241" t="s">
        <v>1526</v>
      </c>
      <c r="E469" s="243">
        <v>9</v>
      </c>
      <c r="F469" s="243">
        <v>18</v>
      </c>
      <c r="G469" s="243">
        <v>0</v>
      </c>
      <c r="H469" s="243">
        <v>0</v>
      </c>
      <c r="I469" s="243">
        <v>20</v>
      </c>
      <c r="J469" s="243">
        <v>0</v>
      </c>
      <c r="K469" s="244">
        <v>0</v>
      </c>
      <c r="L469" s="241" t="s">
        <v>1527</v>
      </c>
      <c r="M469" s="241" t="s">
        <v>1510</v>
      </c>
      <c r="N469" s="241" t="s">
        <v>702</v>
      </c>
      <c r="O469" s="243">
        <v>50</v>
      </c>
      <c r="P469" s="241" t="s">
        <v>10793</v>
      </c>
    </row>
    <row r="470" spans="1:16" x14ac:dyDescent="0.25">
      <c r="A470" s="243">
        <v>222000970</v>
      </c>
      <c r="B470" s="243">
        <v>3114</v>
      </c>
      <c r="C470" s="241" t="s">
        <v>777</v>
      </c>
      <c r="D470" s="241" t="s">
        <v>1528</v>
      </c>
      <c r="E470" s="243">
        <v>26</v>
      </c>
      <c r="F470" s="243">
        <v>0</v>
      </c>
      <c r="G470" s="243">
        <v>23</v>
      </c>
      <c r="H470" s="243">
        <v>2</v>
      </c>
      <c r="I470" s="243">
        <v>0</v>
      </c>
      <c r="J470" s="243">
        <v>0</v>
      </c>
      <c r="K470" s="244">
        <v>21</v>
      </c>
      <c r="L470" s="241" t="s">
        <v>1521</v>
      </c>
      <c r="M470" s="241" t="s">
        <v>1510</v>
      </c>
      <c r="N470" s="241" t="s">
        <v>702</v>
      </c>
      <c r="O470" s="243">
        <v>50</v>
      </c>
      <c r="P470" s="241" t="s">
        <v>10793</v>
      </c>
    </row>
    <row r="471" spans="1:16" x14ac:dyDescent="0.25">
      <c r="A471" s="243">
        <v>222000972</v>
      </c>
      <c r="B471" s="243">
        <v>4017</v>
      </c>
      <c r="C471" s="241" t="s">
        <v>777</v>
      </c>
      <c r="D471" s="241" t="s">
        <v>1531</v>
      </c>
      <c r="E471" s="243">
        <v>25</v>
      </c>
      <c r="F471" s="243">
        <v>0</v>
      </c>
      <c r="G471" s="243">
        <v>80</v>
      </c>
      <c r="H471" s="243">
        <v>2</v>
      </c>
      <c r="I471" s="243">
        <v>0</v>
      </c>
      <c r="J471" s="243">
        <v>0</v>
      </c>
      <c r="K471" s="244">
        <v>78</v>
      </c>
      <c r="L471" s="241" t="s">
        <v>1532</v>
      </c>
      <c r="M471" s="241" t="s">
        <v>1514</v>
      </c>
      <c r="N471" s="241" t="s">
        <v>702</v>
      </c>
      <c r="O471" s="243">
        <v>50</v>
      </c>
      <c r="P471" s="241" t="s">
        <v>10793</v>
      </c>
    </row>
    <row r="472" spans="1:16" x14ac:dyDescent="0.25">
      <c r="A472" s="243">
        <v>222000973</v>
      </c>
      <c r="B472" s="243">
        <v>3060</v>
      </c>
      <c r="C472" s="241" t="s">
        <v>777</v>
      </c>
      <c r="D472" s="241" t="s">
        <v>1533</v>
      </c>
      <c r="E472" s="243">
        <v>5</v>
      </c>
      <c r="F472" s="243">
        <v>10</v>
      </c>
      <c r="G472" s="243">
        <v>14</v>
      </c>
      <c r="H472" s="243">
        <v>0</v>
      </c>
      <c r="I472" s="243">
        <v>0</v>
      </c>
      <c r="J472" s="243">
        <v>0</v>
      </c>
      <c r="K472" s="244">
        <v>14</v>
      </c>
      <c r="L472" s="241" t="s">
        <v>855</v>
      </c>
      <c r="M472" s="241" t="s">
        <v>1510</v>
      </c>
      <c r="N472" s="241" t="s">
        <v>702</v>
      </c>
      <c r="O472" s="241" t="s">
        <v>10815</v>
      </c>
      <c r="P472" s="241" t="s">
        <v>10793</v>
      </c>
    </row>
    <row r="473" spans="1:16" x14ac:dyDescent="0.25">
      <c r="A473" s="243">
        <v>222000974</v>
      </c>
      <c r="B473" s="243">
        <v>5236</v>
      </c>
      <c r="C473" s="241" t="s">
        <v>777</v>
      </c>
      <c r="D473" s="241" t="s">
        <v>1534</v>
      </c>
      <c r="E473" s="243">
        <v>6</v>
      </c>
      <c r="F473" s="243">
        <v>12</v>
      </c>
      <c r="G473" s="243">
        <v>19</v>
      </c>
      <c r="H473" s="243">
        <v>0</v>
      </c>
      <c r="I473" s="243">
        <v>0</v>
      </c>
      <c r="J473" s="243">
        <v>0</v>
      </c>
      <c r="K473" s="244">
        <v>19</v>
      </c>
      <c r="L473" s="241" t="s">
        <v>1525</v>
      </c>
      <c r="M473" s="241" t="s">
        <v>1510</v>
      </c>
      <c r="N473" s="241" t="s">
        <v>702</v>
      </c>
      <c r="O473" s="243">
        <v>50</v>
      </c>
      <c r="P473" s="241" t="s">
        <v>10793</v>
      </c>
    </row>
    <row r="474" spans="1:16" x14ac:dyDescent="0.25">
      <c r="A474" s="243">
        <v>222000976</v>
      </c>
      <c r="B474" s="243">
        <v>5405</v>
      </c>
      <c r="C474" s="241" t="s">
        <v>777</v>
      </c>
      <c r="D474" s="241" t="s">
        <v>1535</v>
      </c>
      <c r="E474" s="243">
        <v>11</v>
      </c>
      <c r="F474" s="243">
        <v>20</v>
      </c>
      <c r="G474" s="243">
        <v>0</v>
      </c>
      <c r="H474" s="243">
        <v>0</v>
      </c>
      <c r="I474" s="243">
        <v>24</v>
      </c>
      <c r="J474" s="243">
        <v>0</v>
      </c>
      <c r="K474" s="244">
        <v>0</v>
      </c>
      <c r="L474" s="241" t="s">
        <v>1527</v>
      </c>
      <c r="M474" s="241" t="s">
        <v>1510</v>
      </c>
      <c r="N474" s="241" t="s">
        <v>702</v>
      </c>
      <c r="O474" s="243">
        <v>50</v>
      </c>
      <c r="P474" s="241" t="s">
        <v>10793</v>
      </c>
    </row>
    <row r="475" spans="1:16" x14ac:dyDescent="0.25">
      <c r="A475" s="243">
        <v>222000977</v>
      </c>
      <c r="B475" s="243">
        <v>5404</v>
      </c>
      <c r="C475" s="241" t="s">
        <v>777</v>
      </c>
      <c r="D475" s="241" t="s">
        <v>1536</v>
      </c>
      <c r="E475" s="243">
        <v>50</v>
      </c>
      <c r="F475" s="243">
        <v>78</v>
      </c>
      <c r="G475" s="243">
        <v>0</v>
      </c>
      <c r="H475" s="243">
        <v>0</v>
      </c>
      <c r="I475" s="243">
        <v>80</v>
      </c>
      <c r="J475" s="243">
        <v>0</v>
      </c>
      <c r="K475" s="244">
        <v>0</v>
      </c>
      <c r="L475" s="241" t="s">
        <v>1521</v>
      </c>
      <c r="M475" s="241" t="s">
        <v>1510</v>
      </c>
      <c r="N475" s="241" t="s">
        <v>702</v>
      </c>
      <c r="O475" s="243">
        <v>50</v>
      </c>
      <c r="P475" s="241" t="s">
        <v>10793</v>
      </c>
    </row>
    <row r="476" spans="1:16" x14ac:dyDescent="0.25">
      <c r="A476" s="243">
        <v>222000978</v>
      </c>
      <c r="B476" s="243">
        <v>5403</v>
      </c>
      <c r="C476" s="241" t="s">
        <v>777</v>
      </c>
      <c r="D476" s="241" t="s">
        <v>1537</v>
      </c>
      <c r="E476" s="243">
        <v>55</v>
      </c>
      <c r="F476" s="243">
        <v>85</v>
      </c>
      <c r="G476" s="243">
        <v>31</v>
      </c>
      <c r="H476" s="243">
        <v>6</v>
      </c>
      <c r="I476" s="243">
        <v>48</v>
      </c>
      <c r="J476" s="243">
        <v>0</v>
      </c>
      <c r="K476" s="244">
        <v>25</v>
      </c>
      <c r="L476" s="241" t="s">
        <v>1523</v>
      </c>
      <c r="M476" s="241" t="s">
        <v>1510</v>
      </c>
      <c r="N476" s="241" t="s">
        <v>702</v>
      </c>
      <c r="O476" s="243">
        <v>50</v>
      </c>
      <c r="P476" s="241" t="s">
        <v>10793</v>
      </c>
    </row>
    <row r="477" spans="1:16" x14ac:dyDescent="0.25">
      <c r="A477" s="243">
        <v>222000979</v>
      </c>
      <c r="B477" s="243">
        <v>5400</v>
      </c>
      <c r="C477" s="241" t="s">
        <v>777</v>
      </c>
      <c r="D477" s="241" t="s">
        <v>1538</v>
      </c>
      <c r="E477" s="243">
        <v>54</v>
      </c>
      <c r="F477" s="243">
        <v>80</v>
      </c>
      <c r="G477" s="243">
        <v>0</v>
      </c>
      <c r="H477" s="243">
        <v>0</v>
      </c>
      <c r="I477" s="243">
        <v>80</v>
      </c>
      <c r="J477" s="243">
        <v>0</v>
      </c>
      <c r="K477" s="244">
        <v>0</v>
      </c>
      <c r="L477" s="241" t="s">
        <v>1532</v>
      </c>
      <c r="M477" s="241" t="s">
        <v>1510</v>
      </c>
      <c r="N477" s="241" t="s">
        <v>702</v>
      </c>
      <c r="O477" s="243">
        <v>25</v>
      </c>
      <c r="P477" s="241" t="s">
        <v>10793</v>
      </c>
    </row>
    <row r="478" spans="1:16" x14ac:dyDescent="0.25">
      <c r="A478" s="243">
        <v>222000980</v>
      </c>
      <c r="B478" s="243">
        <v>5399</v>
      </c>
      <c r="C478" s="241" t="s">
        <v>777</v>
      </c>
      <c r="D478" s="241" t="s">
        <v>1539</v>
      </c>
      <c r="E478" s="243">
        <v>6</v>
      </c>
      <c r="F478" s="243">
        <v>12</v>
      </c>
      <c r="G478" s="243">
        <v>5</v>
      </c>
      <c r="H478" s="243">
        <v>0</v>
      </c>
      <c r="I478" s="243">
        <v>10</v>
      </c>
      <c r="J478" s="243">
        <v>0</v>
      </c>
      <c r="K478" s="244">
        <v>5</v>
      </c>
      <c r="L478" s="241" t="s">
        <v>1540</v>
      </c>
      <c r="M478" s="241" t="s">
        <v>1510</v>
      </c>
      <c r="N478" s="241" t="s">
        <v>702</v>
      </c>
      <c r="O478" s="243">
        <v>50</v>
      </c>
      <c r="P478" s="241" t="s">
        <v>10793</v>
      </c>
    </row>
    <row r="479" spans="1:16" x14ac:dyDescent="0.25">
      <c r="A479" s="241" t="s">
        <v>1541</v>
      </c>
      <c r="B479" s="243">
        <v>6516</v>
      </c>
      <c r="C479" s="241" t="s">
        <v>811</v>
      </c>
      <c r="D479" s="241" t="s">
        <v>1542</v>
      </c>
      <c r="E479" s="243">
        <v>6</v>
      </c>
      <c r="F479" s="243">
        <v>9</v>
      </c>
      <c r="G479" s="243">
        <v>10</v>
      </c>
      <c r="H479" s="243">
        <v>0</v>
      </c>
      <c r="I479" s="243">
        <v>0</v>
      </c>
      <c r="J479" s="243">
        <v>0</v>
      </c>
      <c r="K479" s="244">
        <v>10</v>
      </c>
      <c r="L479" s="241" t="s">
        <v>875</v>
      </c>
      <c r="M479" s="241" t="s">
        <v>1510</v>
      </c>
      <c r="O479" s="243">
        <v>1</v>
      </c>
      <c r="P479" s="241" t="s">
        <v>10793</v>
      </c>
    </row>
    <row r="480" spans="1:16" x14ac:dyDescent="0.25">
      <c r="A480" s="243">
        <v>180309135</v>
      </c>
      <c r="B480" s="243">
        <v>2358</v>
      </c>
      <c r="C480" s="241" t="s">
        <v>743</v>
      </c>
      <c r="D480" s="241" t="s">
        <v>1543</v>
      </c>
      <c r="E480" s="243">
        <v>1</v>
      </c>
      <c r="F480" s="243">
        <v>2</v>
      </c>
      <c r="G480" s="243">
        <v>2</v>
      </c>
      <c r="H480" s="243">
        <v>0</v>
      </c>
      <c r="I480" s="243">
        <v>0</v>
      </c>
      <c r="J480" s="243">
        <v>0</v>
      </c>
      <c r="K480" s="244">
        <v>2</v>
      </c>
      <c r="L480" s="241" t="s">
        <v>810</v>
      </c>
      <c r="M480" s="241" t="s">
        <v>686</v>
      </c>
      <c r="N480" s="241" t="s">
        <v>686</v>
      </c>
      <c r="O480" s="243">
        <v>1</v>
      </c>
      <c r="P480" s="241" t="s">
        <v>10793</v>
      </c>
    </row>
    <row r="481" spans="1:16" x14ac:dyDescent="0.25">
      <c r="A481" s="243">
        <v>189705449</v>
      </c>
      <c r="B481" s="243">
        <v>347</v>
      </c>
      <c r="C481" s="241" t="s">
        <v>964</v>
      </c>
      <c r="D481" s="241" t="s">
        <v>1544</v>
      </c>
      <c r="E481" s="243">
        <v>6</v>
      </c>
      <c r="F481" s="243">
        <v>9</v>
      </c>
      <c r="G481" s="243">
        <v>0</v>
      </c>
      <c r="H481" s="243">
        <v>0</v>
      </c>
      <c r="I481" s="243">
        <v>9</v>
      </c>
      <c r="J481" s="243">
        <v>0</v>
      </c>
      <c r="K481" s="244">
        <v>0</v>
      </c>
      <c r="L481" s="241" t="s">
        <v>10794</v>
      </c>
      <c r="M481" s="241" t="s">
        <v>1277</v>
      </c>
      <c r="N481" s="241" t="s">
        <v>1545</v>
      </c>
      <c r="O481" s="243">
        <v>1</v>
      </c>
      <c r="P481" s="241" t="s">
        <v>10793</v>
      </c>
    </row>
    <row r="482" spans="1:16" x14ac:dyDescent="0.25">
      <c r="A482" s="243">
        <v>180032075</v>
      </c>
      <c r="B482" s="243">
        <v>459</v>
      </c>
      <c r="C482" s="241" t="s">
        <v>816</v>
      </c>
      <c r="D482" s="241" t="s">
        <v>1546</v>
      </c>
      <c r="E482" s="243">
        <v>2</v>
      </c>
      <c r="F482" s="243">
        <v>3</v>
      </c>
      <c r="G482" s="243">
        <v>3</v>
      </c>
      <c r="H482" s="243">
        <v>1</v>
      </c>
      <c r="I482" s="243">
        <v>0</v>
      </c>
      <c r="J482" s="243">
        <v>0</v>
      </c>
      <c r="K482" s="244">
        <v>2</v>
      </c>
      <c r="L482" s="241" t="s">
        <v>1547</v>
      </c>
      <c r="M482" s="241" t="s">
        <v>1548</v>
      </c>
      <c r="N482" s="241" t="s">
        <v>1549</v>
      </c>
      <c r="O482" s="243">
        <v>12</v>
      </c>
      <c r="P482" s="241" t="s">
        <v>10793</v>
      </c>
    </row>
    <row r="483" spans="1:16" x14ac:dyDescent="0.25">
      <c r="A483" s="243">
        <v>222000996</v>
      </c>
      <c r="B483" s="243">
        <v>6508</v>
      </c>
      <c r="C483" s="241" t="s">
        <v>811</v>
      </c>
      <c r="D483" s="241" t="s">
        <v>1550</v>
      </c>
      <c r="E483" s="243">
        <v>30</v>
      </c>
      <c r="F483" s="243">
        <v>40</v>
      </c>
      <c r="G483" s="243">
        <v>975</v>
      </c>
      <c r="H483" s="243">
        <v>0</v>
      </c>
      <c r="I483" s="243">
        <v>0</v>
      </c>
      <c r="J483" s="243">
        <v>0</v>
      </c>
      <c r="K483" s="244">
        <v>975</v>
      </c>
      <c r="M483" s="241" t="s">
        <v>697</v>
      </c>
      <c r="N483" s="241" t="s">
        <v>702</v>
      </c>
      <c r="O483" s="243">
        <v>1</v>
      </c>
      <c r="P483" s="241" t="s">
        <v>10793</v>
      </c>
    </row>
    <row r="484" spans="1:16" x14ac:dyDescent="0.25">
      <c r="A484" s="243">
        <v>180969540</v>
      </c>
      <c r="B484" s="243">
        <v>576</v>
      </c>
      <c r="C484" s="241" t="s">
        <v>808</v>
      </c>
      <c r="D484" s="241" t="s">
        <v>1551</v>
      </c>
      <c r="E484" s="243">
        <v>1</v>
      </c>
      <c r="F484" s="243">
        <v>2</v>
      </c>
      <c r="G484" s="243">
        <v>1</v>
      </c>
      <c r="H484" s="243">
        <v>0</v>
      </c>
      <c r="I484" s="243">
        <v>0</v>
      </c>
      <c r="J484" s="243">
        <v>0</v>
      </c>
      <c r="K484" s="244">
        <v>1</v>
      </c>
      <c r="L484" s="241" t="s">
        <v>1552</v>
      </c>
      <c r="M484" s="241" t="s">
        <v>1063</v>
      </c>
      <c r="N484" s="241" t="s">
        <v>1411</v>
      </c>
      <c r="O484" s="243">
        <v>1</v>
      </c>
      <c r="P484" s="241" t="s">
        <v>10793</v>
      </c>
    </row>
    <row r="485" spans="1:16" x14ac:dyDescent="0.25">
      <c r="A485" s="243">
        <v>222000998</v>
      </c>
      <c r="B485" s="243">
        <v>6501</v>
      </c>
      <c r="C485" s="241" t="s">
        <v>811</v>
      </c>
      <c r="D485" s="241" t="s">
        <v>1553</v>
      </c>
      <c r="E485" s="243">
        <v>627</v>
      </c>
      <c r="F485" s="243">
        <v>836</v>
      </c>
      <c r="G485" s="243">
        <v>759</v>
      </c>
      <c r="H485" s="243">
        <v>50</v>
      </c>
      <c r="I485" s="243">
        <v>47</v>
      </c>
      <c r="J485" s="243">
        <v>0</v>
      </c>
      <c r="K485" s="244">
        <v>709</v>
      </c>
      <c r="L485" s="241" t="s">
        <v>875</v>
      </c>
      <c r="M485" s="241" t="s">
        <v>697</v>
      </c>
      <c r="N485" s="241" t="s">
        <v>702</v>
      </c>
      <c r="O485" s="243">
        <v>1</v>
      </c>
      <c r="P485" s="241" t="s">
        <v>10793</v>
      </c>
    </row>
    <row r="486" spans="1:16" x14ac:dyDescent="0.25">
      <c r="A486" s="241" t="s">
        <v>549</v>
      </c>
      <c r="B486" s="243">
        <v>6514</v>
      </c>
      <c r="C486" s="241" t="s">
        <v>811</v>
      </c>
      <c r="D486" s="241" t="s">
        <v>1554</v>
      </c>
      <c r="E486" s="243">
        <v>438</v>
      </c>
      <c r="F486" s="243">
        <v>660</v>
      </c>
      <c r="G486" s="243">
        <v>0</v>
      </c>
      <c r="H486" s="243">
        <v>0</v>
      </c>
      <c r="I486" s="243">
        <v>650</v>
      </c>
      <c r="J486" s="243">
        <v>0</v>
      </c>
      <c r="K486" s="244">
        <v>0</v>
      </c>
      <c r="L486" s="241" t="s">
        <v>877</v>
      </c>
      <c r="M486" s="241" t="s">
        <v>697</v>
      </c>
      <c r="N486" s="241" t="s">
        <v>713</v>
      </c>
      <c r="O486" s="243">
        <v>1</v>
      </c>
      <c r="P486" s="241" t="s">
        <v>10793</v>
      </c>
    </row>
    <row r="487" spans="1:16" x14ac:dyDescent="0.25">
      <c r="A487" s="241" t="s">
        <v>549</v>
      </c>
      <c r="B487" s="243">
        <v>6502</v>
      </c>
      <c r="C487" s="241" t="s">
        <v>811</v>
      </c>
      <c r="D487" s="241" t="s">
        <v>1555</v>
      </c>
      <c r="E487" s="243">
        <v>347</v>
      </c>
      <c r="F487" s="243">
        <v>520</v>
      </c>
      <c r="G487" s="243">
        <v>318</v>
      </c>
      <c r="H487" s="243">
        <v>30</v>
      </c>
      <c r="I487" s="243">
        <v>182</v>
      </c>
      <c r="J487" s="243">
        <v>0</v>
      </c>
      <c r="K487" s="244">
        <v>288</v>
      </c>
      <c r="L487" s="241" t="s">
        <v>881</v>
      </c>
      <c r="M487" s="241" t="s">
        <v>697</v>
      </c>
      <c r="N487" s="241" t="s">
        <v>702</v>
      </c>
      <c r="O487" s="243">
        <v>1</v>
      </c>
      <c r="P487" s="241" t="s">
        <v>10793</v>
      </c>
    </row>
    <row r="488" spans="1:16" x14ac:dyDescent="0.25">
      <c r="A488" s="241" t="s">
        <v>549</v>
      </c>
      <c r="B488" s="243">
        <v>6578</v>
      </c>
      <c r="C488" s="241" t="s">
        <v>811</v>
      </c>
      <c r="D488" s="241" t="s">
        <v>1556</v>
      </c>
      <c r="E488" s="243">
        <v>112</v>
      </c>
      <c r="F488" s="243">
        <v>160</v>
      </c>
      <c r="G488" s="243">
        <v>9</v>
      </c>
      <c r="H488" s="243">
        <v>0</v>
      </c>
      <c r="I488" s="243">
        <v>141</v>
      </c>
      <c r="J488" s="243">
        <v>0</v>
      </c>
      <c r="K488" s="244">
        <v>9</v>
      </c>
      <c r="L488" s="241" t="s">
        <v>1557</v>
      </c>
      <c r="M488" s="241" t="s">
        <v>697</v>
      </c>
      <c r="N488" s="241" t="s">
        <v>702</v>
      </c>
      <c r="O488" s="243">
        <v>1</v>
      </c>
      <c r="P488" s="241" t="s">
        <v>10793</v>
      </c>
    </row>
    <row r="489" spans="1:16" x14ac:dyDescent="0.25">
      <c r="A489" s="243">
        <v>180169780</v>
      </c>
      <c r="B489" s="243">
        <v>2361</v>
      </c>
      <c r="C489" s="241" t="s">
        <v>743</v>
      </c>
      <c r="D489" s="241" t="s">
        <v>1558</v>
      </c>
      <c r="E489" s="243">
        <v>6</v>
      </c>
      <c r="F489" s="243">
        <v>10</v>
      </c>
      <c r="G489" s="243">
        <v>15</v>
      </c>
      <c r="H489" s="243">
        <v>1</v>
      </c>
      <c r="I489" s="243">
        <v>0</v>
      </c>
      <c r="J489" s="243">
        <v>0</v>
      </c>
      <c r="K489" s="244">
        <v>14</v>
      </c>
      <c r="L489" s="241" t="s">
        <v>1559</v>
      </c>
      <c r="M489" s="241" t="s">
        <v>661</v>
      </c>
      <c r="N489" s="241" t="s">
        <v>686</v>
      </c>
      <c r="O489" s="243">
        <v>10</v>
      </c>
      <c r="P489" s="241" t="s">
        <v>10793</v>
      </c>
    </row>
    <row r="490" spans="1:16" x14ac:dyDescent="0.25">
      <c r="A490" s="243">
        <v>189711189</v>
      </c>
      <c r="B490" s="243">
        <v>3492</v>
      </c>
      <c r="C490" s="241" t="s">
        <v>1304</v>
      </c>
      <c r="D490" s="241" t="s">
        <v>1560</v>
      </c>
      <c r="E490" s="243">
        <v>24</v>
      </c>
      <c r="F490" s="243">
        <v>36</v>
      </c>
      <c r="G490" s="243">
        <v>27</v>
      </c>
      <c r="H490" s="243">
        <v>8</v>
      </c>
      <c r="I490" s="243">
        <v>0</v>
      </c>
      <c r="J490" s="243">
        <v>0</v>
      </c>
      <c r="K490" s="244">
        <v>19</v>
      </c>
      <c r="L490" s="241" t="s">
        <v>702</v>
      </c>
      <c r="M490" s="241" t="s">
        <v>661</v>
      </c>
      <c r="N490" s="241" t="s">
        <v>1306</v>
      </c>
      <c r="O490" s="243">
        <v>500</v>
      </c>
      <c r="P490" s="241" t="s">
        <v>10793</v>
      </c>
    </row>
    <row r="491" spans="1:16" x14ac:dyDescent="0.25">
      <c r="A491" s="243">
        <v>189705608</v>
      </c>
      <c r="B491" s="243">
        <v>2029</v>
      </c>
      <c r="C491" s="241" t="s">
        <v>1304</v>
      </c>
      <c r="D491" s="241" t="s">
        <v>1561</v>
      </c>
      <c r="E491" s="243">
        <v>8</v>
      </c>
      <c r="F491" s="243">
        <v>12</v>
      </c>
      <c r="G491" s="243">
        <v>15</v>
      </c>
      <c r="H491" s="243">
        <v>4</v>
      </c>
      <c r="I491" s="243">
        <v>0</v>
      </c>
      <c r="J491" s="243">
        <v>0</v>
      </c>
      <c r="K491" s="244">
        <v>11</v>
      </c>
      <c r="L491" s="241" t="s">
        <v>702</v>
      </c>
      <c r="M491" s="241" t="s">
        <v>661</v>
      </c>
      <c r="N491" s="241" t="s">
        <v>1306</v>
      </c>
      <c r="O491" s="243">
        <v>200</v>
      </c>
      <c r="P491" s="241" t="s">
        <v>10793</v>
      </c>
    </row>
    <row r="492" spans="1:16" x14ac:dyDescent="0.25">
      <c r="A492" s="243">
        <v>189710367</v>
      </c>
      <c r="B492" s="241" t="s">
        <v>1562</v>
      </c>
      <c r="C492" s="241" t="s">
        <v>766</v>
      </c>
      <c r="D492" s="241" t="s">
        <v>1563</v>
      </c>
      <c r="E492" s="243">
        <v>1800</v>
      </c>
      <c r="F492" s="243">
        <v>2400</v>
      </c>
      <c r="G492" s="243">
        <v>3666</v>
      </c>
      <c r="H492" s="243">
        <v>0</v>
      </c>
      <c r="I492" s="243">
        <v>0</v>
      </c>
      <c r="J492" s="243">
        <v>0</v>
      </c>
      <c r="K492" s="244">
        <v>3666</v>
      </c>
      <c r="L492" s="241" t="s">
        <v>1564</v>
      </c>
      <c r="M492" s="241" t="s">
        <v>653</v>
      </c>
      <c r="N492" s="241" t="s">
        <v>653</v>
      </c>
      <c r="O492" s="243">
        <v>1</v>
      </c>
      <c r="P492" s="241" t="s">
        <v>10793</v>
      </c>
    </row>
    <row r="493" spans="1:16" x14ac:dyDescent="0.25">
      <c r="A493" s="243">
        <v>189710367</v>
      </c>
      <c r="B493" s="243">
        <v>602</v>
      </c>
      <c r="C493" s="241" t="s">
        <v>766</v>
      </c>
      <c r="D493" s="241" t="s">
        <v>1565</v>
      </c>
      <c r="E493" s="243">
        <v>33</v>
      </c>
      <c r="F493" s="243">
        <v>50</v>
      </c>
      <c r="G493" s="243">
        <v>56</v>
      </c>
      <c r="H493" s="243">
        <v>0</v>
      </c>
      <c r="I493" s="243">
        <v>0</v>
      </c>
      <c r="J493" s="243">
        <v>0</v>
      </c>
      <c r="K493" s="244">
        <v>56</v>
      </c>
      <c r="L493" s="241" t="s">
        <v>1564</v>
      </c>
      <c r="M493" s="241" t="s">
        <v>653</v>
      </c>
      <c r="N493" s="241" t="s">
        <v>653</v>
      </c>
      <c r="O493" s="243">
        <v>100</v>
      </c>
      <c r="P493" s="241" t="s">
        <v>10793</v>
      </c>
    </row>
    <row r="494" spans="1:16" x14ac:dyDescent="0.25">
      <c r="A494" s="243">
        <v>189710367</v>
      </c>
      <c r="B494" s="243">
        <v>5680</v>
      </c>
      <c r="C494" s="241" t="s">
        <v>766</v>
      </c>
      <c r="D494" s="241" t="s">
        <v>1566</v>
      </c>
      <c r="E494" s="243">
        <v>78</v>
      </c>
      <c r="F494" s="243">
        <v>117</v>
      </c>
      <c r="G494" s="243">
        <v>47</v>
      </c>
      <c r="H494" s="243">
        <v>45</v>
      </c>
      <c r="I494" s="243">
        <v>0</v>
      </c>
      <c r="J494" s="243">
        <v>0</v>
      </c>
      <c r="K494" s="244">
        <v>2</v>
      </c>
      <c r="L494" s="241" t="s">
        <v>1564</v>
      </c>
      <c r="M494" s="241" t="s">
        <v>653</v>
      </c>
      <c r="N494" s="241" t="s">
        <v>653</v>
      </c>
      <c r="O494" s="243">
        <v>28</v>
      </c>
      <c r="P494" s="241" t="s">
        <v>10793</v>
      </c>
    </row>
    <row r="495" spans="1:16" x14ac:dyDescent="0.25">
      <c r="A495" s="243">
        <v>189710367</v>
      </c>
      <c r="B495" s="241" t="s">
        <v>1567</v>
      </c>
      <c r="C495" s="241" t="s">
        <v>766</v>
      </c>
      <c r="D495" s="241" t="s">
        <v>1568</v>
      </c>
      <c r="E495" s="243">
        <v>6</v>
      </c>
      <c r="F495" s="243">
        <v>9</v>
      </c>
      <c r="G495" s="243">
        <v>3</v>
      </c>
      <c r="H495" s="243">
        <v>0</v>
      </c>
      <c r="I495" s="243">
        <v>0</v>
      </c>
      <c r="J495" s="243">
        <v>0</v>
      </c>
      <c r="K495" s="244">
        <v>3</v>
      </c>
      <c r="L495" s="241" t="s">
        <v>1564</v>
      </c>
      <c r="M495" s="241" t="s">
        <v>653</v>
      </c>
      <c r="N495" s="241" t="s">
        <v>653</v>
      </c>
      <c r="O495" s="243">
        <v>56</v>
      </c>
      <c r="P495" s="241" t="s">
        <v>10793</v>
      </c>
    </row>
    <row r="496" spans="1:16" x14ac:dyDescent="0.25">
      <c r="A496" s="243">
        <v>189710327</v>
      </c>
      <c r="B496" s="241" t="s">
        <v>10816</v>
      </c>
      <c r="C496" s="241" t="s">
        <v>766</v>
      </c>
      <c r="D496" s="241" t="s">
        <v>1570</v>
      </c>
      <c r="E496" s="243">
        <v>800</v>
      </c>
      <c r="F496" s="243">
        <v>1200</v>
      </c>
      <c r="G496" s="243">
        <v>6</v>
      </c>
      <c r="H496" s="243">
        <v>0</v>
      </c>
      <c r="I496" s="243">
        <v>0</v>
      </c>
      <c r="J496" s="243">
        <v>0</v>
      </c>
      <c r="K496" s="244">
        <v>6</v>
      </c>
      <c r="L496" s="241" t="s">
        <v>776</v>
      </c>
      <c r="M496" s="241" t="s">
        <v>653</v>
      </c>
      <c r="N496" s="241" t="s">
        <v>653</v>
      </c>
      <c r="O496" s="243">
        <v>1</v>
      </c>
      <c r="P496" s="241" t="s">
        <v>10793</v>
      </c>
    </row>
    <row r="497" spans="1:16" x14ac:dyDescent="0.25">
      <c r="A497" s="243">
        <v>189710327</v>
      </c>
      <c r="B497" s="243">
        <v>5985</v>
      </c>
      <c r="C497" s="241" t="s">
        <v>766</v>
      </c>
      <c r="D497" s="241" t="s">
        <v>1571</v>
      </c>
      <c r="E497" s="243">
        <v>27</v>
      </c>
      <c r="F497" s="243">
        <v>40</v>
      </c>
      <c r="G497" s="243">
        <v>60</v>
      </c>
      <c r="H497" s="243">
        <v>0</v>
      </c>
      <c r="I497" s="243">
        <v>0</v>
      </c>
      <c r="J497" s="243">
        <v>0</v>
      </c>
      <c r="K497" s="244">
        <v>60</v>
      </c>
      <c r="L497" s="241" t="s">
        <v>776</v>
      </c>
      <c r="M497" s="241" t="s">
        <v>653</v>
      </c>
      <c r="N497" s="241" t="s">
        <v>653</v>
      </c>
      <c r="O497" s="243">
        <v>100</v>
      </c>
      <c r="P497" s="241" t="s">
        <v>10793</v>
      </c>
    </row>
    <row r="498" spans="1:16" x14ac:dyDescent="0.25">
      <c r="A498" s="243">
        <v>189710327</v>
      </c>
      <c r="B498" s="243">
        <v>5433</v>
      </c>
      <c r="C498" s="241" t="s">
        <v>766</v>
      </c>
      <c r="D498" s="241" t="s">
        <v>1572</v>
      </c>
      <c r="E498" s="243">
        <v>84</v>
      </c>
      <c r="F498" s="243">
        <v>126</v>
      </c>
      <c r="G498" s="243">
        <v>44</v>
      </c>
      <c r="H498" s="243">
        <v>44</v>
      </c>
      <c r="I498" s="243">
        <v>0</v>
      </c>
      <c r="J498" s="243">
        <v>0</v>
      </c>
      <c r="K498" s="244">
        <v>0</v>
      </c>
      <c r="L498" s="241" t="s">
        <v>776</v>
      </c>
      <c r="M498" s="241" t="s">
        <v>653</v>
      </c>
      <c r="N498" s="241" t="s">
        <v>653</v>
      </c>
      <c r="O498" s="243">
        <v>14</v>
      </c>
      <c r="P498" s="241" t="s">
        <v>10793</v>
      </c>
    </row>
    <row r="499" spans="1:16" x14ac:dyDescent="0.25">
      <c r="A499" s="243">
        <v>181923352</v>
      </c>
      <c r="B499" s="243">
        <v>5747</v>
      </c>
      <c r="C499" s="241" t="s">
        <v>766</v>
      </c>
      <c r="D499" s="241" t="s">
        <v>1573</v>
      </c>
      <c r="E499" s="243">
        <v>141</v>
      </c>
      <c r="F499" s="243">
        <v>212</v>
      </c>
      <c r="G499" s="243">
        <v>164</v>
      </c>
      <c r="H499" s="243">
        <v>45</v>
      </c>
      <c r="I499" s="243">
        <v>34</v>
      </c>
      <c r="J499" s="243">
        <v>0</v>
      </c>
      <c r="K499" s="244">
        <v>119</v>
      </c>
      <c r="L499" s="241" t="s">
        <v>776</v>
      </c>
      <c r="M499" s="241" t="s">
        <v>653</v>
      </c>
      <c r="N499" s="241" t="s">
        <v>653</v>
      </c>
      <c r="O499" s="243">
        <v>28</v>
      </c>
      <c r="P499" s="241" t="s">
        <v>10793</v>
      </c>
    </row>
    <row r="500" spans="1:16" x14ac:dyDescent="0.25">
      <c r="A500" s="243">
        <v>181923353</v>
      </c>
      <c r="B500" s="243">
        <v>5434</v>
      </c>
      <c r="C500" s="241" t="s">
        <v>766</v>
      </c>
      <c r="D500" s="241" t="s">
        <v>1574</v>
      </c>
      <c r="E500" s="243">
        <v>6</v>
      </c>
      <c r="F500" s="243">
        <v>9</v>
      </c>
      <c r="G500" s="243">
        <v>38</v>
      </c>
      <c r="H500" s="243">
        <v>0</v>
      </c>
      <c r="I500" s="243">
        <v>0</v>
      </c>
      <c r="J500" s="243">
        <v>0</v>
      </c>
      <c r="K500" s="244">
        <v>38</v>
      </c>
      <c r="L500" s="241" t="s">
        <v>776</v>
      </c>
      <c r="M500" s="241" t="s">
        <v>653</v>
      </c>
      <c r="N500" s="241" t="s">
        <v>653</v>
      </c>
      <c r="O500" s="243">
        <v>56</v>
      </c>
      <c r="P500" s="241" t="s">
        <v>10793</v>
      </c>
    </row>
    <row r="501" spans="1:16" x14ac:dyDescent="0.25">
      <c r="A501" s="243">
        <v>181759116</v>
      </c>
      <c r="B501" s="241" t="s">
        <v>219</v>
      </c>
      <c r="C501" s="241" t="s">
        <v>1001</v>
      </c>
      <c r="D501" s="241" t="s">
        <v>1575</v>
      </c>
      <c r="E501" s="243">
        <v>8</v>
      </c>
      <c r="F501" s="243">
        <v>12</v>
      </c>
      <c r="G501" s="243">
        <v>1</v>
      </c>
      <c r="H501" s="243">
        <v>0</v>
      </c>
      <c r="I501" s="243">
        <v>0</v>
      </c>
      <c r="J501" s="243">
        <v>0</v>
      </c>
      <c r="K501" s="244">
        <v>1</v>
      </c>
      <c r="L501" s="241" t="s">
        <v>713</v>
      </c>
      <c r="M501" s="241" t="s">
        <v>697</v>
      </c>
      <c r="N501" s="241" t="s">
        <v>697</v>
      </c>
      <c r="O501" s="243">
        <v>1</v>
      </c>
      <c r="P501" s="241" t="s">
        <v>10793</v>
      </c>
    </row>
    <row r="502" spans="1:16" x14ac:dyDescent="0.25">
      <c r="A502" s="243">
        <v>181759116</v>
      </c>
      <c r="B502" s="243">
        <v>5699</v>
      </c>
      <c r="C502" s="241" t="s">
        <v>1001</v>
      </c>
      <c r="D502" s="241" t="s">
        <v>1576</v>
      </c>
      <c r="E502" s="243">
        <v>2</v>
      </c>
      <c r="F502" s="243">
        <v>3</v>
      </c>
      <c r="G502" s="243">
        <v>5</v>
      </c>
      <c r="H502" s="243">
        <v>0</v>
      </c>
      <c r="I502" s="243">
        <v>0</v>
      </c>
      <c r="J502" s="243">
        <v>0</v>
      </c>
      <c r="K502" s="244">
        <v>5</v>
      </c>
      <c r="L502" s="241" t="s">
        <v>713</v>
      </c>
      <c r="M502" s="241" t="s">
        <v>697</v>
      </c>
      <c r="N502" s="241" t="s">
        <v>697</v>
      </c>
      <c r="O502" s="243">
        <v>5</v>
      </c>
      <c r="P502" s="241" t="s">
        <v>10793</v>
      </c>
    </row>
    <row r="503" spans="1:16" x14ac:dyDescent="0.25">
      <c r="A503" s="243">
        <v>181848806</v>
      </c>
      <c r="B503" s="243">
        <v>5470</v>
      </c>
      <c r="C503" s="241" t="s">
        <v>1001</v>
      </c>
      <c r="D503" s="241" t="s">
        <v>1577</v>
      </c>
      <c r="E503" s="243">
        <v>45</v>
      </c>
      <c r="F503" s="243">
        <v>68</v>
      </c>
      <c r="G503" s="243">
        <v>16</v>
      </c>
      <c r="H503" s="243">
        <v>0</v>
      </c>
      <c r="I503" s="243">
        <v>4</v>
      </c>
      <c r="J503" s="243">
        <v>0</v>
      </c>
      <c r="K503" s="244">
        <v>16</v>
      </c>
      <c r="L503" s="243">
        <v>201</v>
      </c>
      <c r="M503" s="241" t="s">
        <v>1578</v>
      </c>
      <c r="N503" s="241" t="s">
        <v>702</v>
      </c>
      <c r="O503" s="243">
        <v>200</v>
      </c>
      <c r="P503" s="241" t="s">
        <v>10793</v>
      </c>
    </row>
    <row r="504" spans="1:16" x14ac:dyDescent="0.25">
      <c r="A504" s="241" t="s">
        <v>245</v>
      </c>
      <c r="B504" s="241" t="s">
        <v>246</v>
      </c>
      <c r="C504" s="241" t="s">
        <v>1001</v>
      </c>
      <c r="D504" s="241" t="s">
        <v>1579</v>
      </c>
      <c r="E504" s="243">
        <v>90</v>
      </c>
      <c r="F504" s="243">
        <v>135</v>
      </c>
      <c r="G504" s="243">
        <v>23</v>
      </c>
      <c r="H504" s="243">
        <v>13</v>
      </c>
      <c r="I504" s="243">
        <v>0</v>
      </c>
      <c r="J504" s="243">
        <v>0</v>
      </c>
      <c r="K504" s="244">
        <v>10</v>
      </c>
      <c r="L504" s="243">
        <v>201</v>
      </c>
      <c r="M504" s="241" t="s">
        <v>1580</v>
      </c>
      <c r="N504" s="241" t="s">
        <v>702</v>
      </c>
      <c r="O504" s="243">
        <v>50</v>
      </c>
      <c r="P504" s="241" t="s">
        <v>10793</v>
      </c>
    </row>
    <row r="505" spans="1:16" x14ac:dyDescent="0.25">
      <c r="A505" s="241" t="s">
        <v>1271</v>
      </c>
      <c r="B505" s="243">
        <v>6820</v>
      </c>
      <c r="C505" s="241" t="s">
        <v>1001</v>
      </c>
      <c r="D505" s="241" t="s">
        <v>1581</v>
      </c>
      <c r="E505" s="243">
        <v>0</v>
      </c>
      <c r="F505" s="243">
        <v>0</v>
      </c>
      <c r="G505" s="243">
        <v>0</v>
      </c>
      <c r="H505" s="243">
        <v>0</v>
      </c>
      <c r="I505" s="243">
        <v>0</v>
      </c>
      <c r="J505" s="243">
        <v>0</v>
      </c>
      <c r="K505" s="244">
        <v>0</v>
      </c>
      <c r="L505" s="243">
        <v>801</v>
      </c>
      <c r="M505" s="241" t="s">
        <v>1274</v>
      </c>
      <c r="N505" s="241" t="s">
        <v>1578</v>
      </c>
      <c r="O505" s="243">
        <v>200</v>
      </c>
      <c r="P505" s="241" t="s">
        <v>10793</v>
      </c>
    </row>
    <row r="506" spans="1:16" x14ac:dyDescent="0.25">
      <c r="A506" s="241" t="s">
        <v>1271</v>
      </c>
      <c r="B506" s="243">
        <v>6821</v>
      </c>
      <c r="C506" s="241" t="s">
        <v>1001</v>
      </c>
      <c r="D506" s="241" t="s">
        <v>1582</v>
      </c>
      <c r="E506" s="243">
        <v>0</v>
      </c>
      <c r="F506" s="243">
        <v>0</v>
      </c>
      <c r="G506" s="243">
        <v>0</v>
      </c>
      <c r="H506" s="243">
        <v>0</v>
      </c>
      <c r="I506" s="243">
        <v>0</v>
      </c>
      <c r="J506" s="243">
        <v>0</v>
      </c>
      <c r="K506" s="244">
        <v>0</v>
      </c>
      <c r="L506" s="241" t="s">
        <v>713</v>
      </c>
      <c r="M506" s="241" t="s">
        <v>697</v>
      </c>
      <c r="N506" s="241" t="s">
        <v>1583</v>
      </c>
      <c r="O506" s="243">
        <v>1</v>
      </c>
      <c r="P506" s="241" t="s">
        <v>10793</v>
      </c>
    </row>
    <row r="507" spans="1:16" x14ac:dyDescent="0.25">
      <c r="A507" s="243">
        <v>189710951</v>
      </c>
      <c r="B507" s="243">
        <v>196</v>
      </c>
      <c r="C507" s="241" t="s">
        <v>683</v>
      </c>
      <c r="D507" s="241" t="s">
        <v>1584</v>
      </c>
      <c r="E507" s="243">
        <v>5</v>
      </c>
      <c r="F507" s="243">
        <v>10</v>
      </c>
      <c r="G507" s="243">
        <v>0</v>
      </c>
      <c r="H507" s="243">
        <v>0</v>
      </c>
      <c r="I507" s="243">
        <v>10</v>
      </c>
      <c r="J507" s="243">
        <v>0</v>
      </c>
      <c r="K507" s="244">
        <v>0</v>
      </c>
      <c r="L507" s="241" t="s">
        <v>1585</v>
      </c>
      <c r="M507" s="241" t="s">
        <v>686</v>
      </c>
      <c r="N507" s="241" t="s">
        <v>686</v>
      </c>
      <c r="O507" s="241" t="s">
        <v>1332</v>
      </c>
      <c r="P507" s="241" t="s">
        <v>10793</v>
      </c>
    </row>
    <row r="508" spans="1:16" x14ac:dyDescent="0.25">
      <c r="A508" s="243">
        <v>189710951</v>
      </c>
      <c r="B508" s="243">
        <v>19600</v>
      </c>
      <c r="C508" s="241" t="s">
        <v>683</v>
      </c>
      <c r="D508" s="241" t="s">
        <v>10394</v>
      </c>
      <c r="E508" s="243">
        <v>5</v>
      </c>
      <c r="F508" s="243">
        <v>10</v>
      </c>
      <c r="G508" s="243">
        <v>0</v>
      </c>
      <c r="H508" s="243">
        <v>0</v>
      </c>
      <c r="I508" s="243">
        <v>20</v>
      </c>
      <c r="J508" s="243">
        <v>0</v>
      </c>
      <c r="K508" s="244">
        <v>0</v>
      </c>
      <c r="L508" s="241" t="s">
        <v>1585</v>
      </c>
      <c r="M508" s="241" t="s">
        <v>686</v>
      </c>
      <c r="N508" s="241" t="s">
        <v>686</v>
      </c>
      <c r="O508" s="241" t="s">
        <v>5532</v>
      </c>
      <c r="P508" s="241" t="s">
        <v>10793</v>
      </c>
    </row>
    <row r="509" spans="1:16" x14ac:dyDescent="0.25">
      <c r="A509" s="243">
        <v>222001064</v>
      </c>
      <c r="B509" s="243">
        <v>6594</v>
      </c>
      <c r="C509" s="241" t="s">
        <v>1272</v>
      </c>
      <c r="D509" s="241" t="s">
        <v>1586</v>
      </c>
      <c r="E509" s="243">
        <v>330</v>
      </c>
      <c r="F509" s="243">
        <v>530</v>
      </c>
      <c r="G509" s="243">
        <v>675</v>
      </c>
      <c r="H509" s="243">
        <v>0</v>
      </c>
      <c r="I509" s="243">
        <v>0</v>
      </c>
      <c r="J509" s="243">
        <v>0</v>
      </c>
      <c r="K509" s="244">
        <v>675</v>
      </c>
      <c r="L509" s="241" t="s">
        <v>713</v>
      </c>
      <c r="M509" s="241" t="s">
        <v>686</v>
      </c>
      <c r="N509" s="241" t="s">
        <v>686</v>
      </c>
      <c r="O509" s="243">
        <v>1</v>
      </c>
      <c r="P509" s="241" t="s">
        <v>10793</v>
      </c>
    </row>
    <row r="510" spans="1:16" x14ac:dyDescent="0.25">
      <c r="A510" s="241" t="s">
        <v>317</v>
      </c>
      <c r="B510" s="243">
        <v>6243</v>
      </c>
      <c r="C510" s="241" t="s">
        <v>722</v>
      </c>
      <c r="D510" s="241" t="s">
        <v>1587</v>
      </c>
      <c r="E510" s="243">
        <v>10</v>
      </c>
      <c r="F510" s="243">
        <v>15</v>
      </c>
      <c r="G510" s="243">
        <v>9</v>
      </c>
      <c r="H510" s="243">
        <v>0</v>
      </c>
      <c r="I510" s="243">
        <v>6</v>
      </c>
      <c r="J510" s="243">
        <v>0</v>
      </c>
      <c r="K510" s="244">
        <v>9</v>
      </c>
      <c r="L510" s="241" t="s">
        <v>1588</v>
      </c>
      <c r="M510" s="241" t="s">
        <v>697</v>
      </c>
      <c r="N510" s="241" t="s">
        <v>702</v>
      </c>
      <c r="O510" s="243">
        <v>1</v>
      </c>
      <c r="P510" s="241" t="s">
        <v>10793</v>
      </c>
    </row>
    <row r="511" spans="1:16" x14ac:dyDescent="0.25">
      <c r="A511" s="241" t="s">
        <v>317</v>
      </c>
      <c r="B511" s="243">
        <v>6244</v>
      </c>
      <c r="C511" s="241" t="s">
        <v>722</v>
      </c>
      <c r="D511" s="241" t="s">
        <v>1589</v>
      </c>
      <c r="E511" s="243">
        <v>10</v>
      </c>
      <c r="F511" s="243">
        <v>15</v>
      </c>
      <c r="G511" s="243">
        <v>16</v>
      </c>
      <c r="H511" s="243">
        <v>0</v>
      </c>
      <c r="I511" s="243">
        <v>0</v>
      </c>
      <c r="J511" s="243">
        <v>0</v>
      </c>
      <c r="K511" s="244">
        <v>16</v>
      </c>
      <c r="L511" s="241" t="s">
        <v>1590</v>
      </c>
      <c r="M511" s="241" t="s">
        <v>697</v>
      </c>
      <c r="N511" s="241" t="s">
        <v>702</v>
      </c>
      <c r="O511" s="243">
        <v>1</v>
      </c>
      <c r="P511" s="241" t="s">
        <v>10793</v>
      </c>
    </row>
    <row r="512" spans="1:16" x14ac:dyDescent="0.25">
      <c r="A512" s="243">
        <v>180385651</v>
      </c>
      <c r="B512" s="243">
        <v>848</v>
      </c>
      <c r="C512" s="241" t="s">
        <v>722</v>
      </c>
      <c r="D512" s="241" t="s">
        <v>1591</v>
      </c>
      <c r="E512" s="243">
        <v>12</v>
      </c>
      <c r="F512" s="243">
        <v>18</v>
      </c>
      <c r="G512" s="243">
        <v>0</v>
      </c>
      <c r="H512" s="243">
        <v>0</v>
      </c>
      <c r="I512" s="243">
        <v>25</v>
      </c>
      <c r="J512" s="243">
        <v>0</v>
      </c>
      <c r="K512" s="244">
        <v>0</v>
      </c>
      <c r="L512" s="241" t="s">
        <v>1017</v>
      </c>
      <c r="M512" s="241" t="s">
        <v>673</v>
      </c>
      <c r="N512" s="241" t="s">
        <v>702</v>
      </c>
      <c r="O512" s="243">
        <v>1</v>
      </c>
      <c r="P512" s="241" t="s">
        <v>10793</v>
      </c>
    </row>
    <row r="513" spans="1:16" x14ac:dyDescent="0.25">
      <c r="A513" s="243">
        <v>181798157</v>
      </c>
      <c r="B513" s="243">
        <v>5988</v>
      </c>
      <c r="C513" s="241" t="s">
        <v>668</v>
      </c>
      <c r="D513" s="241" t="s">
        <v>1592</v>
      </c>
      <c r="E513" s="243">
        <v>8</v>
      </c>
      <c r="F513" s="243">
        <v>12</v>
      </c>
      <c r="G513" s="243">
        <v>16</v>
      </c>
      <c r="H513" s="243">
        <v>0</v>
      </c>
      <c r="I513" s="243">
        <v>0</v>
      </c>
      <c r="J513" s="243">
        <v>0</v>
      </c>
      <c r="K513" s="244">
        <v>16</v>
      </c>
      <c r="L513" s="241" t="s">
        <v>771</v>
      </c>
      <c r="M513" s="241" t="s">
        <v>653</v>
      </c>
      <c r="N513" s="241" t="s">
        <v>653</v>
      </c>
      <c r="O513" s="243">
        <v>56</v>
      </c>
      <c r="P513" s="241" t="s">
        <v>10793</v>
      </c>
    </row>
    <row r="514" spans="1:16" x14ac:dyDescent="0.25">
      <c r="A514" s="243">
        <v>181821883</v>
      </c>
      <c r="B514" s="243">
        <v>5557</v>
      </c>
      <c r="C514" s="241" t="s">
        <v>668</v>
      </c>
      <c r="D514" s="241" t="s">
        <v>1593</v>
      </c>
      <c r="E514" s="243">
        <v>6300</v>
      </c>
      <c r="F514" s="243">
        <v>9450</v>
      </c>
      <c r="G514" s="243">
        <v>6423</v>
      </c>
      <c r="H514" s="243">
        <v>495</v>
      </c>
      <c r="I514" s="243">
        <v>4000</v>
      </c>
      <c r="J514" s="243">
        <v>0</v>
      </c>
      <c r="K514" s="244">
        <v>5928</v>
      </c>
      <c r="L514" s="241" t="s">
        <v>1100</v>
      </c>
      <c r="M514" s="241" t="s">
        <v>653</v>
      </c>
      <c r="N514" s="241" t="s">
        <v>653</v>
      </c>
      <c r="O514" s="243">
        <v>28</v>
      </c>
      <c r="P514" s="241" t="s">
        <v>10793</v>
      </c>
    </row>
    <row r="515" spans="1:16" x14ac:dyDescent="0.25">
      <c r="A515" s="243">
        <v>180190405</v>
      </c>
      <c r="B515" s="243">
        <v>2278</v>
      </c>
      <c r="C515" s="241" t="s">
        <v>668</v>
      </c>
      <c r="D515" s="241" t="s">
        <v>1594</v>
      </c>
      <c r="E515" s="243">
        <v>2100</v>
      </c>
      <c r="F515" s="243">
        <v>3000</v>
      </c>
      <c r="G515" s="243">
        <v>2949</v>
      </c>
      <c r="H515" s="243">
        <v>113</v>
      </c>
      <c r="I515" s="243">
        <v>1000</v>
      </c>
      <c r="J515" s="243">
        <v>0</v>
      </c>
      <c r="K515" s="244">
        <v>2836</v>
      </c>
      <c r="L515" s="241" t="s">
        <v>771</v>
      </c>
      <c r="M515" s="241" t="s">
        <v>653</v>
      </c>
      <c r="N515" s="241" t="s">
        <v>653</v>
      </c>
      <c r="O515" s="243">
        <v>28</v>
      </c>
      <c r="P515" s="241" t="s">
        <v>10793</v>
      </c>
    </row>
    <row r="516" spans="1:16" x14ac:dyDescent="0.25">
      <c r="A516" s="246">
        <v>189709037</v>
      </c>
      <c r="B516" s="246">
        <v>462</v>
      </c>
      <c r="C516" s="245" t="s">
        <v>816</v>
      </c>
      <c r="D516" s="245" t="s">
        <v>1595</v>
      </c>
      <c r="E516" s="243">
        <v>403</v>
      </c>
      <c r="F516" s="243">
        <v>605</v>
      </c>
      <c r="G516" s="243">
        <v>0</v>
      </c>
      <c r="H516" s="243">
        <v>0</v>
      </c>
      <c r="I516" s="243">
        <v>880</v>
      </c>
      <c r="J516" s="243">
        <v>0</v>
      </c>
      <c r="K516" s="244">
        <v>0</v>
      </c>
      <c r="L516" s="241" t="s">
        <v>10806</v>
      </c>
      <c r="M516" s="241" t="s">
        <v>819</v>
      </c>
      <c r="N516" s="241" t="s">
        <v>820</v>
      </c>
      <c r="O516" s="243">
        <v>20</v>
      </c>
      <c r="P516" s="241" t="s">
        <v>10793</v>
      </c>
    </row>
    <row r="517" spans="1:16" x14ac:dyDescent="0.25">
      <c r="A517" s="243">
        <v>180320694</v>
      </c>
      <c r="B517" s="243">
        <v>5989</v>
      </c>
      <c r="C517" s="241" t="s">
        <v>816</v>
      </c>
      <c r="D517" s="241" t="s">
        <v>1596</v>
      </c>
      <c r="E517" s="243">
        <v>17</v>
      </c>
      <c r="F517" s="243">
        <v>26</v>
      </c>
      <c r="G517" s="243">
        <v>342</v>
      </c>
      <c r="H517" s="243">
        <v>0</v>
      </c>
      <c r="I517" s="243">
        <v>0</v>
      </c>
      <c r="J517" s="243">
        <v>0</v>
      </c>
      <c r="K517" s="244">
        <v>342</v>
      </c>
      <c r="L517" s="241" t="s">
        <v>10806</v>
      </c>
      <c r="M517" s="241" t="s">
        <v>978</v>
      </c>
      <c r="N517" s="241" t="s">
        <v>1261</v>
      </c>
      <c r="O517" s="243">
        <v>20</v>
      </c>
      <c r="P517" s="241" t="s">
        <v>10793</v>
      </c>
    </row>
    <row r="518" spans="1:16" x14ac:dyDescent="0.25">
      <c r="A518" s="243">
        <v>180018040</v>
      </c>
      <c r="B518" s="243">
        <v>200</v>
      </c>
      <c r="C518" s="241" t="s">
        <v>683</v>
      </c>
      <c r="D518" s="241" t="s">
        <v>1597</v>
      </c>
      <c r="E518" s="243">
        <v>450</v>
      </c>
      <c r="F518" s="243">
        <v>675</v>
      </c>
      <c r="G518" s="243">
        <v>632</v>
      </c>
      <c r="H518" s="243">
        <v>12</v>
      </c>
      <c r="I518" s="243">
        <v>30</v>
      </c>
      <c r="J518" s="243">
        <v>0</v>
      </c>
      <c r="K518" s="244">
        <v>620</v>
      </c>
      <c r="L518" s="241" t="s">
        <v>1598</v>
      </c>
      <c r="M518" s="241" t="s">
        <v>686</v>
      </c>
      <c r="N518" s="241" t="s">
        <v>974</v>
      </c>
      <c r="O518" s="241" t="s">
        <v>688</v>
      </c>
      <c r="P518" s="241" t="s">
        <v>10793</v>
      </c>
    </row>
    <row r="519" spans="1:16" x14ac:dyDescent="0.25">
      <c r="A519" s="243">
        <v>189700824</v>
      </c>
      <c r="B519" s="243">
        <v>351</v>
      </c>
      <c r="C519" s="241" t="s">
        <v>964</v>
      </c>
      <c r="D519" s="241" t="s">
        <v>1599</v>
      </c>
      <c r="E519" s="243">
        <v>3</v>
      </c>
      <c r="F519" s="243">
        <v>5</v>
      </c>
      <c r="G519" s="243">
        <v>1</v>
      </c>
      <c r="H519" s="243">
        <v>0</v>
      </c>
      <c r="I519" s="243">
        <v>4</v>
      </c>
      <c r="J519" s="243">
        <v>0</v>
      </c>
      <c r="K519" s="244">
        <v>1</v>
      </c>
      <c r="L519" s="241" t="s">
        <v>1600</v>
      </c>
      <c r="M519" s="241" t="s">
        <v>661</v>
      </c>
      <c r="N519" s="241" t="s">
        <v>1193</v>
      </c>
      <c r="O519" s="243">
        <v>500</v>
      </c>
      <c r="P519" s="241" t="s">
        <v>10793</v>
      </c>
    </row>
    <row r="520" spans="1:16" x14ac:dyDescent="0.25">
      <c r="A520" s="243">
        <v>181774492</v>
      </c>
      <c r="B520" s="243">
        <v>5459</v>
      </c>
      <c r="C520" s="241" t="s">
        <v>683</v>
      </c>
      <c r="D520" s="241" t="s">
        <v>1601</v>
      </c>
      <c r="E520" s="243">
        <v>60</v>
      </c>
      <c r="F520" s="243">
        <v>90</v>
      </c>
      <c r="G520" s="243">
        <v>0</v>
      </c>
      <c r="H520" s="243">
        <v>0</v>
      </c>
      <c r="I520" s="243">
        <v>90</v>
      </c>
      <c r="J520" s="243">
        <v>0</v>
      </c>
      <c r="K520" s="244">
        <v>0</v>
      </c>
      <c r="L520" s="241" t="s">
        <v>1602</v>
      </c>
      <c r="M520" s="241" t="s">
        <v>661</v>
      </c>
      <c r="N520" s="241" t="s">
        <v>1306</v>
      </c>
      <c r="O520" s="243">
        <v>500</v>
      </c>
      <c r="P520" s="241" t="s">
        <v>10793</v>
      </c>
    </row>
    <row r="521" spans="1:16" x14ac:dyDescent="0.25">
      <c r="A521" s="243">
        <v>180034698</v>
      </c>
      <c r="B521" s="243">
        <v>5990</v>
      </c>
      <c r="C521" s="241" t="s">
        <v>671</v>
      </c>
      <c r="D521" s="241" t="s">
        <v>1603</v>
      </c>
      <c r="E521" s="243">
        <v>13</v>
      </c>
      <c r="F521" s="243">
        <v>20</v>
      </c>
      <c r="G521" s="243">
        <v>0</v>
      </c>
      <c r="H521" s="243">
        <v>0</v>
      </c>
      <c r="I521" s="243">
        <v>26</v>
      </c>
      <c r="J521" s="243">
        <v>0</v>
      </c>
      <c r="K521" s="244">
        <v>0</v>
      </c>
      <c r="L521" s="241" t="s">
        <v>1604</v>
      </c>
      <c r="M521" s="241" t="s">
        <v>661</v>
      </c>
      <c r="N521" s="241" t="s">
        <v>841</v>
      </c>
      <c r="O521" s="243">
        <v>20</v>
      </c>
      <c r="P521" s="241" t="s">
        <v>10793</v>
      </c>
    </row>
    <row r="522" spans="1:16" x14ac:dyDescent="0.25">
      <c r="A522" s="243">
        <v>189711820</v>
      </c>
      <c r="B522" s="243">
        <v>5432</v>
      </c>
      <c r="C522" s="241" t="s">
        <v>668</v>
      </c>
      <c r="D522" s="241" t="s">
        <v>1605</v>
      </c>
      <c r="E522" s="243">
        <v>183</v>
      </c>
      <c r="F522" s="243">
        <v>275</v>
      </c>
      <c r="G522" s="243">
        <v>231</v>
      </c>
      <c r="H522" s="243">
        <v>49</v>
      </c>
      <c r="I522" s="243">
        <v>60</v>
      </c>
      <c r="J522" s="243">
        <v>0</v>
      </c>
      <c r="K522" s="244">
        <v>182</v>
      </c>
      <c r="L522" s="241" t="s">
        <v>769</v>
      </c>
      <c r="M522" s="241" t="s">
        <v>653</v>
      </c>
      <c r="N522" s="241" t="s">
        <v>653</v>
      </c>
      <c r="O522" s="243">
        <v>10</v>
      </c>
      <c r="P522" s="241" t="s">
        <v>10793</v>
      </c>
    </row>
    <row r="523" spans="1:16" x14ac:dyDescent="0.25">
      <c r="A523" s="243">
        <v>180076081</v>
      </c>
      <c r="B523" s="243">
        <v>204</v>
      </c>
      <c r="C523" s="241" t="s">
        <v>683</v>
      </c>
      <c r="D523" s="241" t="s">
        <v>1606</v>
      </c>
      <c r="E523" s="243">
        <v>180</v>
      </c>
      <c r="F523" s="243">
        <v>240</v>
      </c>
      <c r="G523" s="243">
        <v>207</v>
      </c>
      <c r="H523" s="243">
        <v>8</v>
      </c>
      <c r="I523" s="243">
        <v>30</v>
      </c>
      <c r="J523" s="243">
        <v>0</v>
      </c>
      <c r="K523" s="244">
        <v>199</v>
      </c>
      <c r="L523" s="241" t="s">
        <v>1046</v>
      </c>
      <c r="M523" s="241" t="s">
        <v>760</v>
      </c>
      <c r="N523" s="241" t="s">
        <v>974</v>
      </c>
      <c r="O523" s="241" t="s">
        <v>716</v>
      </c>
      <c r="P523" s="241" t="s">
        <v>10793</v>
      </c>
    </row>
    <row r="524" spans="1:16" x14ac:dyDescent="0.25">
      <c r="A524" s="243">
        <v>180074004</v>
      </c>
      <c r="B524" s="243">
        <v>3182</v>
      </c>
      <c r="C524" s="241" t="s">
        <v>1082</v>
      </c>
      <c r="D524" s="241" t="s">
        <v>1607</v>
      </c>
      <c r="E524" s="243">
        <v>12</v>
      </c>
      <c r="F524" s="243">
        <v>18</v>
      </c>
      <c r="G524" s="243">
        <v>9</v>
      </c>
      <c r="H524" s="243">
        <v>1</v>
      </c>
      <c r="I524" s="243">
        <v>10</v>
      </c>
      <c r="J524" s="243">
        <v>0</v>
      </c>
      <c r="K524" s="244">
        <v>8</v>
      </c>
      <c r="L524" s="241" t="s">
        <v>988</v>
      </c>
      <c r="M524" s="241" t="s">
        <v>661</v>
      </c>
      <c r="N524" s="241" t="s">
        <v>1190</v>
      </c>
      <c r="O524" s="243">
        <v>100</v>
      </c>
      <c r="P524" s="241" t="s">
        <v>10793</v>
      </c>
    </row>
    <row r="525" spans="1:16" x14ac:dyDescent="0.25">
      <c r="A525" s="243">
        <v>222000026</v>
      </c>
      <c r="B525" s="243">
        <v>5549</v>
      </c>
      <c r="C525" s="241" t="s">
        <v>808</v>
      </c>
      <c r="D525" s="241" t="s">
        <v>10205</v>
      </c>
      <c r="E525" s="243">
        <v>4</v>
      </c>
      <c r="F525" s="243">
        <v>6</v>
      </c>
      <c r="G525" s="243">
        <v>6</v>
      </c>
      <c r="H525" s="243">
        <v>0</v>
      </c>
      <c r="I525" s="243">
        <v>0</v>
      </c>
      <c r="J525" s="243">
        <v>0</v>
      </c>
      <c r="K525" s="244">
        <v>6</v>
      </c>
      <c r="L525" s="241" t="s">
        <v>10206</v>
      </c>
      <c r="M525" s="241" t="s">
        <v>687</v>
      </c>
      <c r="N525" s="241" t="s">
        <v>687</v>
      </c>
      <c r="O525" s="243">
        <v>1</v>
      </c>
      <c r="P525" s="241" t="s">
        <v>10793</v>
      </c>
    </row>
    <row r="526" spans="1:16" x14ac:dyDescent="0.25">
      <c r="A526" s="243">
        <v>189712348</v>
      </c>
      <c r="B526" s="243">
        <v>353</v>
      </c>
      <c r="C526" s="241" t="s">
        <v>1082</v>
      </c>
      <c r="D526" s="241" t="s">
        <v>1608</v>
      </c>
      <c r="E526" s="243">
        <v>495</v>
      </c>
      <c r="F526" s="243">
        <v>740</v>
      </c>
      <c r="G526" s="243">
        <v>512</v>
      </c>
      <c r="H526" s="243">
        <v>100</v>
      </c>
      <c r="I526" s="243">
        <v>240</v>
      </c>
      <c r="J526" s="243">
        <v>0</v>
      </c>
      <c r="K526" s="244">
        <v>412</v>
      </c>
      <c r="L526" s="241" t="s">
        <v>741</v>
      </c>
      <c r="M526" s="241" t="s">
        <v>661</v>
      </c>
      <c r="N526" s="241" t="s">
        <v>680</v>
      </c>
      <c r="O526" s="243">
        <v>100</v>
      </c>
      <c r="P526" s="241" t="s">
        <v>10793</v>
      </c>
    </row>
    <row r="527" spans="1:16" x14ac:dyDescent="0.25">
      <c r="A527" s="243">
        <v>180339460</v>
      </c>
      <c r="B527" s="243">
        <v>3975</v>
      </c>
      <c r="C527" s="241" t="s">
        <v>668</v>
      </c>
      <c r="D527" s="241" t="s">
        <v>1609</v>
      </c>
      <c r="E527" s="243">
        <v>2850</v>
      </c>
      <c r="F527" s="243">
        <v>4270</v>
      </c>
      <c r="G527" s="243">
        <v>3083</v>
      </c>
      <c r="H527" s="243">
        <v>313</v>
      </c>
      <c r="I527" s="243">
        <v>3000</v>
      </c>
      <c r="J527" s="243">
        <v>0</v>
      </c>
      <c r="K527" s="244">
        <v>2770</v>
      </c>
      <c r="L527" s="241" t="s">
        <v>677</v>
      </c>
      <c r="M527" s="241" t="s">
        <v>653</v>
      </c>
      <c r="N527" s="241" t="s">
        <v>653</v>
      </c>
      <c r="O527" s="243">
        <v>15</v>
      </c>
      <c r="P527" s="241" t="s">
        <v>10793</v>
      </c>
    </row>
    <row r="528" spans="1:16" x14ac:dyDescent="0.25">
      <c r="A528" s="243">
        <v>180155533</v>
      </c>
      <c r="B528" s="243">
        <v>6142</v>
      </c>
      <c r="C528" s="241" t="s">
        <v>668</v>
      </c>
      <c r="D528" s="241" t="s">
        <v>1610</v>
      </c>
      <c r="E528" s="243">
        <v>15</v>
      </c>
      <c r="F528" s="243">
        <v>23</v>
      </c>
      <c r="G528" s="243">
        <v>49</v>
      </c>
      <c r="H528" s="243">
        <v>0</v>
      </c>
      <c r="I528" s="243">
        <v>180</v>
      </c>
      <c r="J528" s="243">
        <v>0</v>
      </c>
      <c r="K528" s="244">
        <v>49</v>
      </c>
      <c r="L528" s="241" t="s">
        <v>682</v>
      </c>
      <c r="M528" s="241" t="s">
        <v>653</v>
      </c>
      <c r="N528" s="241" t="s">
        <v>653</v>
      </c>
      <c r="O528" s="243">
        <v>100</v>
      </c>
      <c r="P528" s="241" t="s">
        <v>10793</v>
      </c>
    </row>
    <row r="529" spans="1:16" x14ac:dyDescent="0.25">
      <c r="A529" s="243">
        <v>181923355</v>
      </c>
      <c r="B529" s="243">
        <v>5815</v>
      </c>
      <c r="C529" s="241" t="s">
        <v>668</v>
      </c>
      <c r="D529" s="241" t="s">
        <v>1611</v>
      </c>
      <c r="E529" s="243">
        <v>800</v>
      </c>
      <c r="F529" s="243">
        <v>1200</v>
      </c>
      <c r="G529" s="243">
        <v>435</v>
      </c>
      <c r="H529" s="243">
        <v>7</v>
      </c>
      <c r="I529" s="243">
        <v>780</v>
      </c>
      <c r="J529" s="243">
        <v>0</v>
      </c>
      <c r="K529" s="244">
        <v>428</v>
      </c>
      <c r="L529" s="241" t="s">
        <v>682</v>
      </c>
      <c r="M529" s="241" t="s">
        <v>653</v>
      </c>
      <c r="N529" s="241" t="s">
        <v>653</v>
      </c>
      <c r="O529" s="243">
        <v>15</v>
      </c>
      <c r="P529" s="241" t="s">
        <v>10793</v>
      </c>
    </row>
    <row r="530" spans="1:16" x14ac:dyDescent="0.25">
      <c r="A530" s="243">
        <v>222000943</v>
      </c>
      <c r="B530" s="243">
        <v>329</v>
      </c>
      <c r="C530" s="241" t="s">
        <v>675</v>
      </c>
      <c r="D530" s="241" t="s">
        <v>1612</v>
      </c>
      <c r="E530" s="243">
        <v>19</v>
      </c>
      <c r="F530" s="243">
        <v>28</v>
      </c>
      <c r="G530" s="243">
        <v>28</v>
      </c>
      <c r="H530" s="243">
        <v>0</v>
      </c>
      <c r="I530" s="243">
        <v>0</v>
      </c>
      <c r="J530" s="243">
        <v>0</v>
      </c>
      <c r="K530" s="244">
        <v>28</v>
      </c>
      <c r="L530" s="241" t="s">
        <v>1613</v>
      </c>
      <c r="M530" s="241" t="s">
        <v>661</v>
      </c>
      <c r="N530" s="241" t="s">
        <v>686</v>
      </c>
      <c r="O530" s="243">
        <v>20</v>
      </c>
      <c r="P530" s="241" t="s">
        <v>10793</v>
      </c>
    </row>
    <row r="531" spans="1:16" x14ac:dyDescent="0.25">
      <c r="A531" s="243">
        <v>180346230</v>
      </c>
      <c r="B531" s="243">
        <v>5530</v>
      </c>
      <c r="C531" s="241" t="s">
        <v>816</v>
      </c>
      <c r="D531" s="241" t="s">
        <v>1614</v>
      </c>
      <c r="E531" s="243">
        <v>18</v>
      </c>
      <c r="F531" s="243">
        <v>26</v>
      </c>
      <c r="G531" s="243">
        <v>29</v>
      </c>
      <c r="H531" s="243">
        <v>0</v>
      </c>
      <c r="I531" s="243">
        <v>0</v>
      </c>
      <c r="J531" s="243">
        <v>0</v>
      </c>
      <c r="K531" s="244">
        <v>29</v>
      </c>
      <c r="L531" s="241" t="s">
        <v>10799</v>
      </c>
      <c r="M531" s="241" t="s">
        <v>693</v>
      </c>
      <c r="N531" s="241" t="s">
        <v>820</v>
      </c>
      <c r="O531" s="243">
        <v>12</v>
      </c>
      <c r="P531" s="241" t="s">
        <v>10793</v>
      </c>
    </row>
    <row r="532" spans="1:16" x14ac:dyDescent="0.25">
      <c r="A532" s="243">
        <v>189703432</v>
      </c>
      <c r="B532" s="243">
        <v>464</v>
      </c>
      <c r="C532" s="241" t="s">
        <v>816</v>
      </c>
      <c r="D532" s="241" t="s">
        <v>1615</v>
      </c>
      <c r="E532" s="243">
        <v>22</v>
      </c>
      <c r="F532" s="243">
        <v>33</v>
      </c>
      <c r="G532" s="243">
        <v>0</v>
      </c>
      <c r="H532" s="243">
        <v>0</v>
      </c>
      <c r="I532" s="243">
        <v>33</v>
      </c>
      <c r="J532" s="243">
        <v>0</v>
      </c>
      <c r="K532" s="244">
        <v>0</v>
      </c>
      <c r="L532" s="241" t="s">
        <v>746</v>
      </c>
      <c r="M532" s="241" t="s">
        <v>1548</v>
      </c>
      <c r="N532" s="241" t="s">
        <v>1549</v>
      </c>
      <c r="O532" s="243">
        <v>10</v>
      </c>
      <c r="P532" s="241" t="s">
        <v>10793</v>
      </c>
    </row>
    <row r="533" spans="1:16" x14ac:dyDescent="0.25">
      <c r="A533" s="243">
        <v>189715213</v>
      </c>
      <c r="B533" s="243">
        <v>2043</v>
      </c>
      <c r="C533" s="241" t="s">
        <v>694</v>
      </c>
      <c r="D533" s="241" t="s">
        <v>1616</v>
      </c>
      <c r="E533" s="243">
        <v>20</v>
      </c>
      <c r="F533" s="243">
        <v>30</v>
      </c>
      <c r="G533" s="243">
        <v>12</v>
      </c>
      <c r="H533" s="243">
        <v>0</v>
      </c>
      <c r="I533" s="243">
        <v>50</v>
      </c>
      <c r="J533" s="243">
        <v>0</v>
      </c>
      <c r="K533" s="244">
        <v>12</v>
      </c>
      <c r="L533" s="241" t="s">
        <v>1617</v>
      </c>
      <c r="M533" s="241" t="s">
        <v>701</v>
      </c>
      <c r="N533" s="241" t="s">
        <v>702</v>
      </c>
      <c r="O533" s="243">
        <v>1</v>
      </c>
      <c r="P533" s="241" t="s">
        <v>10793</v>
      </c>
    </row>
    <row r="534" spans="1:16" x14ac:dyDescent="0.25">
      <c r="A534" s="243">
        <v>189715212</v>
      </c>
      <c r="B534" s="243">
        <v>2042</v>
      </c>
      <c r="C534" s="241" t="s">
        <v>694</v>
      </c>
      <c r="D534" s="241" t="s">
        <v>1618</v>
      </c>
      <c r="E534" s="243">
        <v>0</v>
      </c>
      <c r="F534" s="243">
        <v>0</v>
      </c>
      <c r="G534" s="243">
        <v>5</v>
      </c>
      <c r="H534" s="243">
        <v>0</v>
      </c>
      <c r="I534" s="243">
        <v>0</v>
      </c>
      <c r="J534" s="243">
        <v>0</v>
      </c>
      <c r="K534" s="244">
        <v>5</v>
      </c>
      <c r="L534" s="241" t="s">
        <v>1619</v>
      </c>
      <c r="M534" s="241" t="s">
        <v>701</v>
      </c>
      <c r="N534" s="241" t="s">
        <v>702</v>
      </c>
      <c r="O534" s="243">
        <v>1</v>
      </c>
      <c r="P534" s="241" t="s">
        <v>10793</v>
      </c>
    </row>
    <row r="535" spans="1:16" x14ac:dyDescent="0.25">
      <c r="A535" s="243">
        <v>180056296</v>
      </c>
      <c r="B535" s="243">
        <v>2590</v>
      </c>
      <c r="C535" s="241" t="s">
        <v>694</v>
      </c>
      <c r="D535" s="241" t="s">
        <v>1620</v>
      </c>
      <c r="E535" s="243">
        <v>1000</v>
      </c>
      <c r="F535" s="243">
        <v>1500</v>
      </c>
      <c r="G535" s="243">
        <v>0</v>
      </c>
      <c r="H535" s="243">
        <v>0</v>
      </c>
      <c r="I535" s="243">
        <v>1500</v>
      </c>
      <c r="J535" s="243">
        <v>0</v>
      </c>
      <c r="K535" s="244">
        <v>0</v>
      </c>
      <c r="L535" s="241" t="s">
        <v>1621</v>
      </c>
      <c r="M535" s="241" t="s">
        <v>697</v>
      </c>
      <c r="N535" s="241" t="s">
        <v>702</v>
      </c>
      <c r="O535" s="243">
        <v>1</v>
      </c>
      <c r="P535" s="241" t="s">
        <v>10793</v>
      </c>
    </row>
    <row r="536" spans="1:16" x14ac:dyDescent="0.25">
      <c r="A536" s="243">
        <v>180199137</v>
      </c>
      <c r="B536" s="243">
        <v>2216</v>
      </c>
      <c r="C536" s="241" t="s">
        <v>964</v>
      </c>
      <c r="D536" s="241" t="s">
        <v>1622</v>
      </c>
      <c r="E536" s="243">
        <v>4</v>
      </c>
      <c r="F536" s="243">
        <v>6</v>
      </c>
      <c r="G536" s="243">
        <v>4</v>
      </c>
      <c r="H536" s="243">
        <v>0</v>
      </c>
      <c r="I536" s="243">
        <v>2</v>
      </c>
      <c r="J536" s="243">
        <v>0</v>
      </c>
      <c r="K536" s="244">
        <v>4</v>
      </c>
      <c r="L536" s="241" t="s">
        <v>702</v>
      </c>
      <c r="M536" s="241" t="s">
        <v>1277</v>
      </c>
      <c r="N536" s="241" t="s">
        <v>1545</v>
      </c>
      <c r="O536" s="241" t="s">
        <v>1418</v>
      </c>
      <c r="P536" s="241" t="s">
        <v>10793</v>
      </c>
    </row>
    <row r="537" spans="1:16" x14ac:dyDescent="0.25">
      <c r="A537" s="243">
        <v>180309128</v>
      </c>
      <c r="B537" s="243">
        <v>2402</v>
      </c>
      <c r="C537" s="241" t="s">
        <v>743</v>
      </c>
      <c r="D537" s="241" t="s">
        <v>1623</v>
      </c>
      <c r="E537" s="243">
        <v>3</v>
      </c>
      <c r="F537" s="243">
        <v>5</v>
      </c>
      <c r="G537" s="243">
        <v>9</v>
      </c>
      <c r="H537" s="243">
        <v>0</v>
      </c>
      <c r="I537" s="243">
        <v>0</v>
      </c>
      <c r="J537" s="243">
        <v>0</v>
      </c>
      <c r="K537" s="244">
        <v>9</v>
      </c>
      <c r="L537" s="241" t="s">
        <v>1624</v>
      </c>
      <c r="M537" s="241" t="s">
        <v>1625</v>
      </c>
      <c r="N537" s="241" t="s">
        <v>1626</v>
      </c>
      <c r="O537" s="241" t="s">
        <v>1627</v>
      </c>
      <c r="P537" s="241" t="s">
        <v>10793</v>
      </c>
    </row>
    <row r="538" spans="1:16" x14ac:dyDescent="0.25">
      <c r="A538" s="243">
        <v>189710585</v>
      </c>
      <c r="B538" s="243">
        <v>209</v>
      </c>
      <c r="C538" s="241" t="s">
        <v>743</v>
      </c>
      <c r="D538" s="241" t="s">
        <v>1628</v>
      </c>
      <c r="E538" s="243">
        <v>10</v>
      </c>
      <c r="F538" s="243">
        <v>15</v>
      </c>
      <c r="G538" s="243">
        <v>11</v>
      </c>
      <c r="H538" s="243">
        <v>2</v>
      </c>
      <c r="I538" s="243">
        <v>10</v>
      </c>
      <c r="J538" s="243">
        <v>0</v>
      </c>
      <c r="K538" s="244">
        <v>9</v>
      </c>
      <c r="L538" s="241" t="s">
        <v>1624</v>
      </c>
      <c r="M538" s="241" t="s">
        <v>661</v>
      </c>
      <c r="N538" s="241" t="s">
        <v>686</v>
      </c>
      <c r="O538" s="243">
        <v>10</v>
      </c>
      <c r="P538" s="241" t="s">
        <v>10793</v>
      </c>
    </row>
    <row r="539" spans="1:16" x14ac:dyDescent="0.25">
      <c r="A539" s="243">
        <v>180309129</v>
      </c>
      <c r="B539" s="243">
        <v>2379</v>
      </c>
      <c r="C539" s="241" t="s">
        <v>743</v>
      </c>
      <c r="D539" s="241" t="s">
        <v>1629</v>
      </c>
      <c r="E539" s="243">
        <v>158</v>
      </c>
      <c r="F539" s="243">
        <v>235</v>
      </c>
      <c r="G539" s="243">
        <v>968</v>
      </c>
      <c r="H539" s="243">
        <v>15</v>
      </c>
      <c r="I539" s="243">
        <v>0</v>
      </c>
      <c r="J539" s="243">
        <v>0</v>
      </c>
      <c r="K539" s="244">
        <v>953</v>
      </c>
      <c r="L539" s="241" t="s">
        <v>1630</v>
      </c>
      <c r="M539" s="241" t="s">
        <v>661</v>
      </c>
      <c r="N539" s="241" t="s">
        <v>1626</v>
      </c>
      <c r="O539" s="243">
        <v>3</v>
      </c>
      <c r="P539" s="241" t="s">
        <v>10793</v>
      </c>
    </row>
    <row r="540" spans="1:16" x14ac:dyDescent="0.25">
      <c r="A540" s="243">
        <v>189711634</v>
      </c>
      <c r="B540" s="243">
        <v>210</v>
      </c>
      <c r="C540" s="241" t="s">
        <v>743</v>
      </c>
      <c r="D540" s="241" t="s">
        <v>1631</v>
      </c>
      <c r="E540" s="243">
        <v>550</v>
      </c>
      <c r="F540" s="243">
        <v>825</v>
      </c>
      <c r="G540" s="243">
        <v>273</v>
      </c>
      <c r="H540" s="243">
        <v>35</v>
      </c>
      <c r="I540" s="243">
        <v>50</v>
      </c>
      <c r="J540" s="243">
        <v>0</v>
      </c>
      <c r="K540" s="244">
        <v>238</v>
      </c>
      <c r="L540" s="241" t="s">
        <v>1632</v>
      </c>
      <c r="M540" s="241" t="s">
        <v>661</v>
      </c>
      <c r="N540" s="241" t="s">
        <v>686</v>
      </c>
      <c r="O540" s="243">
        <v>10</v>
      </c>
      <c r="P540" s="241" t="s">
        <v>10793</v>
      </c>
    </row>
    <row r="541" spans="1:16" x14ac:dyDescent="0.25">
      <c r="A541" s="243">
        <v>180309126</v>
      </c>
      <c r="B541" s="243">
        <v>2378</v>
      </c>
      <c r="C541" s="241" t="s">
        <v>743</v>
      </c>
      <c r="D541" s="241" t="s">
        <v>1633</v>
      </c>
      <c r="E541" s="243">
        <v>23</v>
      </c>
      <c r="F541" s="243">
        <v>35</v>
      </c>
      <c r="G541" s="243">
        <v>34</v>
      </c>
      <c r="H541" s="243">
        <v>4</v>
      </c>
      <c r="I541" s="243">
        <v>5</v>
      </c>
      <c r="J541" s="243">
        <v>0</v>
      </c>
      <c r="K541" s="244">
        <v>30</v>
      </c>
      <c r="L541" s="241" t="s">
        <v>1624</v>
      </c>
      <c r="M541" s="241" t="s">
        <v>1625</v>
      </c>
      <c r="N541" s="241" t="s">
        <v>1626</v>
      </c>
      <c r="O541" s="241" t="s">
        <v>1627</v>
      </c>
      <c r="P541" s="241" t="s">
        <v>10793</v>
      </c>
    </row>
    <row r="542" spans="1:16" x14ac:dyDescent="0.25">
      <c r="A542" s="243">
        <v>189710587</v>
      </c>
      <c r="B542" s="243">
        <v>207</v>
      </c>
      <c r="C542" s="241" t="s">
        <v>743</v>
      </c>
      <c r="D542" s="241" t="s">
        <v>1634</v>
      </c>
      <c r="E542" s="243">
        <v>10</v>
      </c>
      <c r="F542" s="243">
        <v>15</v>
      </c>
      <c r="G542" s="243">
        <v>9</v>
      </c>
      <c r="H542" s="243">
        <v>0</v>
      </c>
      <c r="I542" s="243">
        <v>10</v>
      </c>
      <c r="J542" s="243">
        <v>0</v>
      </c>
      <c r="K542" s="244">
        <v>9</v>
      </c>
      <c r="L542" s="241" t="s">
        <v>1624</v>
      </c>
      <c r="M542" s="241" t="s">
        <v>661</v>
      </c>
      <c r="N542" s="241" t="s">
        <v>686</v>
      </c>
      <c r="O542" s="243">
        <v>10</v>
      </c>
      <c r="P542" s="241" t="s">
        <v>10793</v>
      </c>
    </row>
    <row r="543" spans="1:16" x14ac:dyDescent="0.25">
      <c r="A543" s="243">
        <v>189753751</v>
      </c>
      <c r="B543" s="243">
        <v>133</v>
      </c>
      <c r="C543" s="241" t="s">
        <v>1431</v>
      </c>
      <c r="D543" s="241" t="s">
        <v>1635</v>
      </c>
      <c r="E543" s="243">
        <v>5</v>
      </c>
      <c r="F543" s="243">
        <v>10</v>
      </c>
      <c r="G543" s="243">
        <v>10</v>
      </c>
      <c r="H543" s="243">
        <v>0</v>
      </c>
      <c r="I543" s="243">
        <v>0</v>
      </c>
      <c r="J543" s="243">
        <v>0</v>
      </c>
      <c r="K543" s="244">
        <v>10</v>
      </c>
      <c r="L543" s="241" t="s">
        <v>1636</v>
      </c>
      <c r="M543" s="241" t="s">
        <v>697</v>
      </c>
      <c r="N543" s="241" t="s">
        <v>1637</v>
      </c>
      <c r="O543" s="243">
        <v>1</v>
      </c>
      <c r="P543" s="241" t="s">
        <v>10793</v>
      </c>
    </row>
    <row r="544" spans="1:16" x14ac:dyDescent="0.25">
      <c r="A544" s="243">
        <v>180034900</v>
      </c>
      <c r="B544" s="243">
        <v>2044</v>
      </c>
      <c r="C544" s="241" t="s">
        <v>694</v>
      </c>
      <c r="D544" s="241" t="s">
        <v>1638</v>
      </c>
      <c r="E544" s="243">
        <v>25</v>
      </c>
      <c r="F544" s="243">
        <v>50</v>
      </c>
      <c r="G544" s="243">
        <v>32</v>
      </c>
      <c r="H544" s="243">
        <v>1</v>
      </c>
      <c r="I544" s="243">
        <v>50</v>
      </c>
      <c r="J544" s="243">
        <v>0</v>
      </c>
      <c r="K544" s="244">
        <v>31</v>
      </c>
      <c r="L544" s="241" t="s">
        <v>1639</v>
      </c>
      <c r="M544" s="241" t="s">
        <v>701</v>
      </c>
      <c r="N544" s="241" t="s">
        <v>702</v>
      </c>
      <c r="O544" s="243">
        <v>1</v>
      </c>
      <c r="P544" s="241" t="s">
        <v>10793</v>
      </c>
    </row>
    <row r="545" spans="1:16" x14ac:dyDescent="0.25">
      <c r="A545" s="243">
        <v>180192388</v>
      </c>
      <c r="B545" s="243">
        <v>2045</v>
      </c>
      <c r="C545" s="241" t="s">
        <v>694</v>
      </c>
      <c r="D545" s="241" t="s">
        <v>1640</v>
      </c>
      <c r="E545" s="243">
        <v>62</v>
      </c>
      <c r="F545" s="243">
        <v>100</v>
      </c>
      <c r="G545" s="243">
        <v>142</v>
      </c>
      <c r="H545" s="243">
        <v>2</v>
      </c>
      <c r="I545" s="243">
        <v>0</v>
      </c>
      <c r="J545" s="243">
        <v>0</v>
      </c>
      <c r="K545" s="244">
        <v>140</v>
      </c>
      <c r="L545" s="241" t="s">
        <v>1641</v>
      </c>
      <c r="M545" s="241" t="s">
        <v>701</v>
      </c>
      <c r="N545" s="241" t="s">
        <v>702</v>
      </c>
      <c r="O545" s="243">
        <v>1</v>
      </c>
      <c r="P545" s="241" t="s">
        <v>10793</v>
      </c>
    </row>
    <row r="546" spans="1:16" x14ac:dyDescent="0.25">
      <c r="A546" s="243">
        <v>180077195</v>
      </c>
      <c r="B546" s="243">
        <v>2046</v>
      </c>
      <c r="C546" s="241" t="s">
        <v>694</v>
      </c>
      <c r="D546" s="241" t="s">
        <v>1642</v>
      </c>
      <c r="E546" s="243">
        <v>345</v>
      </c>
      <c r="F546" s="243">
        <v>518</v>
      </c>
      <c r="G546" s="243">
        <v>0</v>
      </c>
      <c r="H546" s="243">
        <v>0</v>
      </c>
      <c r="I546" s="243">
        <v>600</v>
      </c>
      <c r="J546" s="243">
        <v>0</v>
      </c>
      <c r="K546" s="244">
        <v>0</v>
      </c>
      <c r="L546" s="241" t="s">
        <v>1643</v>
      </c>
      <c r="M546" s="241" t="s">
        <v>701</v>
      </c>
      <c r="N546" s="241" t="s">
        <v>702</v>
      </c>
      <c r="O546" s="243">
        <v>1</v>
      </c>
      <c r="P546" s="241" t="s">
        <v>10793</v>
      </c>
    </row>
    <row r="547" spans="1:16" x14ac:dyDescent="0.25">
      <c r="A547" s="243">
        <v>180192393</v>
      </c>
      <c r="B547" s="243">
        <v>2047</v>
      </c>
      <c r="C547" s="241" t="s">
        <v>694</v>
      </c>
      <c r="D547" s="241" t="s">
        <v>1644</v>
      </c>
      <c r="E547" s="243">
        <v>1042</v>
      </c>
      <c r="F547" s="243">
        <v>1563</v>
      </c>
      <c r="G547" s="243">
        <v>92</v>
      </c>
      <c r="H547" s="243">
        <v>30</v>
      </c>
      <c r="I547" s="243">
        <v>1500</v>
      </c>
      <c r="J547" s="243">
        <v>0</v>
      </c>
      <c r="K547" s="244">
        <v>62</v>
      </c>
      <c r="L547" s="241" t="s">
        <v>1645</v>
      </c>
      <c r="M547" s="241" t="s">
        <v>701</v>
      </c>
      <c r="N547" s="241" t="s">
        <v>702</v>
      </c>
      <c r="O547" s="243">
        <v>1</v>
      </c>
      <c r="P547" s="241" t="s">
        <v>10793</v>
      </c>
    </row>
    <row r="548" spans="1:16" x14ac:dyDescent="0.25">
      <c r="A548" s="243">
        <v>180192392</v>
      </c>
      <c r="B548" s="243">
        <v>2048</v>
      </c>
      <c r="C548" s="241" t="s">
        <v>694</v>
      </c>
      <c r="D548" s="241" t="s">
        <v>1646</v>
      </c>
      <c r="E548" s="243">
        <v>438</v>
      </c>
      <c r="F548" s="243">
        <v>657</v>
      </c>
      <c r="G548" s="243">
        <v>499</v>
      </c>
      <c r="H548" s="243">
        <v>18</v>
      </c>
      <c r="I548" s="243">
        <v>100</v>
      </c>
      <c r="J548" s="243">
        <v>0</v>
      </c>
      <c r="K548" s="244">
        <v>481</v>
      </c>
      <c r="L548" s="241" t="s">
        <v>1647</v>
      </c>
      <c r="M548" s="241" t="s">
        <v>701</v>
      </c>
      <c r="N548" s="241" t="s">
        <v>702</v>
      </c>
      <c r="O548" s="243">
        <v>1</v>
      </c>
      <c r="P548" s="241" t="s">
        <v>10793</v>
      </c>
    </row>
    <row r="549" spans="1:16" x14ac:dyDescent="0.25">
      <c r="A549" s="243">
        <v>180109518</v>
      </c>
      <c r="B549" s="243">
        <v>2049</v>
      </c>
      <c r="C549" s="241" t="s">
        <v>694</v>
      </c>
      <c r="D549" s="241" t="s">
        <v>1648</v>
      </c>
      <c r="E549" s="243">
        <v>750</v>
      </c>
      <c r="F549" s="243">
        <v>1125</v>
      </c>
      <c r="G549" s="243">
        <v>2411</v>
      </c>
      <c r="H549" s="243">
        <v>14</v>
      </c>
      <c r="I549" s="243">
        <v>0</v>
      </c>
      <c r="J549" s="243">
        <v>0</v>
      </c>
      <c r="K549" s="244">
        <v>2397</v>
      </c>
      <c r="L549" s="241" t="s">
        <v>1649</v>
      </c>
      <c r="M549" s="241" t="s">
        <v>701</v>
      </c>
      <c r="N549" s="241" t="s">
        <v>702</v>
      </c>
      <c r="O549" s="243">
        <v>1</v>
      </c>
      <c r="P549" s="241" t="s">
        <v>10793</v>
      </c>
    </row>
    <row r="550" spans="1:16" x14ac:dyDescent="0.25">
      <c r="A550" s="243">
        <v>181881662</v>
      </c>
      <c r="B550" s="243">
        <v>6169</v>
      </c>
      <c r="C550" s="241" t="s">
        <v>694</v>
      </c>
      <c r="D550" s="241" t="s">
        <v>1650</v>
      </c>
      <c r="E550" s="243">
        <v>150</v>
      </c>
      <c r="F550" s="243">
        <v>225</v>
      </c>
      <c r="G550" s="243">
        <v>0</v>
      </c>
      <c r="H550" s="243">
        <v>0</v>
      </c>
      <c r="I550" s="243">
        <v>300</v>
      </c>
      <c r="J550" s="243">
        <v>0</v>
      </c>
      <c r="K550" s="244">
        <v>0</v>
      </c>
      <c r="L550" s="241" t="s">
        <v>1651</v>
      </c>
      <c r="M550" s="241" t="s">
        <v>701</v>
      </c>
      <c r="N550" s="241" t="s">
        <v>702</v>
      </c>
      <c r="O550" s="243">
        <v>1</v>
      </c>
      <c r="P550" s="241" t="s">
        <v>10793</v>
      </c>
    </row>
    <row r="551" spans="1:16" x14ac:dyDescent="0.25">
      <c r="A551" s="243">
        <v>181881617</v>
      </c>
      <c r="B551" s="243">
        <v>6170</v>
      </c>
      <c r="C551" s="241" t="s">
        <v>694</v>
      </c>
      <c r="D551" s="241" t="s">
        <v>1652</v>
      </c>
      <c r="E551" s="243">
        <v>600</v>
      </c>
      <c r="F551" s="243">
        <v>900</v>
      </c>
      <c r="G551" s="243">
        <v>16</v>
      </c>
      <c r="H551" s="243">
        <v>16</v>
      </c>
      <c r="I551" s="243">
        <v>800</v>
      </c>
      <c r="J551" s="243">
        <v>0</v>
      </c>
      <c r="K551" s="244">
        <v>0</v>
      </c>
      <c r="L551" s="241" t="s">
        <v>1653</v>
      </c>
      <c r="M551" s="241" t="s">
        <v>701</v>
      </c>
      <c r="N551" s="241" t="s">
        <v>702</v>
      </c>
      <c r="O551" s="243">
        <v>1</v>
      </c>
      <c r="P551" s="241" t="s">
        <v>10793</v>
      </c>
    </row>
    <row r="552" spans="1:16" x14ac:dyDescent="0.25">
      <c r="A552" s="243">
        <v>189715161</v>
      </c>
      <c r="B552" s="243">
        <v>2037</v>
      </c>
      <c r="C552" s="241" t="s">
        <v>694</v>
      </c>
      <c r="D552" s="241" t="s">
        <v>1654</v>
      </c>
      <c r="E552" s="243">
        <v>80</v>
      </c>
      <c r="F552" s="243">
        <v>120</v>
      </c>
      <c r="G552" s="243">
        <v>0</v>
      </c>
      <c r="H552" s="243">
        <v>0</v>
      </c>
      <c r="I552" s="243">
        <v>123</v>
      </c>
      <c r="J552" s="243">
        <v>0</v>
      </c>
      <c r="K552" s="244">
        <v>0</v>
      </c>
      <c r="L552" s="241" t="s">
        <v>1655</v>
      </c>
      <c r="M552" s="241" t="s">
        <v>701</v>
      </c>
      <c r="N552" s="241" t="s">
        <v>702</v>
      </c>
      <c r="O552" s="243">
        <v>1</v>
      </c>
      <c r="P552" s="241" t="s">
        <v>10793</v>
      </c>
    </row>
    <row r="553" spans="1:16" x14ac:dyDescent="0.25">
      <c r="A553" s="241" t="s">
        <v>317</v>
      </c>
      <c r="B553" s="243">
        <v>6219</v>
      </c>
      <c r="C553" s="241" t="s">
        <v>722</v>
      </c>
      <c r="D553" s="241" t="s">
        <v>1656</v>
      </c>
      <c r="E553" s="243">
        <v>5</v>
      </c>
      <c r="F553" s="243">
        <v>8</v>
      </c>
      <c r="G553" s="243">
        <v>8</v>
      </c>
      <c r="H553" s="243">
        <v>0</v>
      </c>
      <c r="I553" s="243">
        <v>0</v>
      </c>
      <c r="J553" s="243">
        <v>0</v>
      </c>
      <c r="K553" s="244">
        <v>8</v>
      </c>
      <c r="L553" s="241" t="s">
        <v>1657</v>
      </c>
      <c r="M553" s="241" t="s">
        <v>701</v>
      </c>
      <c r="N553" s="241" t="s">
        <v>713</v>
      </c>
      <c r="O553" s="243">
        <v>1</v>
      </c>
      <c r="P553" s="241" t="s">
        <v>10793</v>
      </c>
    </row>
    <row r="554" spans="1:16" x14ac:dyDescent="0.25">
      <c r="A554" s="241" t="s">
        <v>317</v>
      </c>
      <c r="B554" s="243">
        <v>6216</v>
      </c>
      <c r="C554" s="241" t="s">
        <v>722</v>
      </c>
      <c r="D554" s="241" t="s">
        <v>1658</v>
      </c>
      <c r="E554" s="243">
        <v>4</v>
      </c>
      <c r="F554" s="243">
        <v>6</v>
      </c>
      <c r="G554" s="243">
        <v>10</v>
      </c>
      <c r="H554" s="243">
        <v>0</v>
      </c>
      <c r="I554" s="243">
        <v>0</v>
      </c>
      <c r="J554" s="243">
        <v>0</v>
      </c>
      <c r="K554" s="244">
        <v>10</v>
      </c>
      <c r="L554" s="241" t="s">
        <v>1659</v>
      </c>
      <c r="M554" s="241" t="s">
        <v>701</v>
      </c>
      <c r="N554" s="241" t="s">
        <v>713</v>
      </c>
      <c r="O554" s="243">
        <v>1</v>
      </c>
      <c r="P554" s="241" t="s">
        <v>10793</v>
      </c>
    </row>
    <row r="555" spans="1:16" x14ac:dyDescent="0.25">
      <c r="A555" s="241" t="s">
        <v>317</v>
      </c>
      <c r="B555" s="243">
        <v>6217</v>
      </c>
      <c r="C555" s="241" t="s">
        <v>722</v>
      </c>
      <c r="D555" s="241" t="s">
        <v>1660</v>
      </c>
      <c r="E555" s="243">
        <v>6</v>
      </c>
      <c r="F555" s="243">
        <v>9</v>
      </c>
      <c r="G555" s="243">
        <v>12</v>
      </c>
      <c r="H555" s="243">
        <v>0</v>
      </c>
      <c r="I555" s="243">
        <v>0</v>
      </c>
      <c r="J555" s="243">
        <v>0</v>
      </c>
      <c r="K555" s="244">
        <v>12</v>
      </c>
      <c r="L555" s="241" t="s">
        <v>1661</v>
      </c>
      <c r="M555" s="241" t="s">
        <v>701</v>
      </c>
      <c r="N555" s="241" t="s">
        <v>713</v>
      </c>
      <c r="O555" s="243">
        <v>1</v>
      </c>
      <c r="P555" s="241" t="s">
        <v>10793</v>
      </c>
    </row>
    <row r="556" spans="1:16" x14ac:dyDescent="0.25">
      <c r="A556" s="241" t="s">
        <v>317</v>
      </c>
      <c r="B556" s="243">
        <v>6218</v>
      </c>
      <c r="C556" s="241" t="s">
        <v>722</v>
      </c>
      <c r="D556" s="241" t="s">
        <v>1662</v>
      </c>
      <c r="E556" s="243">
        <v>4</v>
      </c>
      <c r="F556" s="243">
        <v>6</v>
      </c>
      <c r="G556" s="243">
        <v>9</v>
      </c>
      <c r="H556" s="243">
        <v>0</v>
      </c>
      <c r="I556" s="243">
        <v>0</v>
      </c>
      <c r="J556" s="243">
        <v>0</v>
      </c>
      <c r="K556" s="244">
        <v>9</v>
      </c>
      <c r="L556" s="241" t="s">
        <v>1663</v>
      </c>
      <c r="M556" s="241" t="s">
        <v>701</v>
      </c>
      <c r="N556" s="241" t="s">
        <v>713</v>
      </c>
      <c r="O556" s="243">
        <v>1</v>
      </c>
      <c r="P556" s="241" t="s">
        <v>10793</v>
      </c>
    </row>
    <row r="557" spans="1:16" x14ac:dyDescent="0.25">
      <c r="A557" s="241" t="s">
        <v>274</v>
      </c>
      <c r="B557" s="241" t="s">
        <v>275</v>
      </c>
      <c r="C557" s="241" t="s">
        <v>671</v>
      </c>
      <c r="D557" s="241" t="s">
        <v>1664</v>
      </c>
      <c r="E557" s="243">
        <v>90</v>
      </c>
      <c r="F557" s="243">
        <v>120</v>
      </c>
      <c r="G557" s="243">
        <v>0</v>
      </c>
      <c r="H557" s="243">
        <v>0</v>
      </c>
      <c r="I557" s="243">
        <v>0</v>
      </c>
      <c r="J557" s="243">
        <v>0</v>
      </c>
      <c r="K557" s="244">
        <v>0</v>
      </c>
      <c r="L557" s="241" t="s">
        <v>1665</v>
      </c>
      <c r="M557" s="241" t="s">
        <v>1445</v>
      </c>
      <c r="N557" s="241" t="s">
        <v>1446</v>
      </c>
      <c r="O557" s="243">
        <v>1</v>
      </c>
      <c r="P557" s="241" t="s">
        <v>10793</v>
      </c>
    </row>
    <row r="558" spans="1:16" x14ac:dyDescent="0.25">
      <c r="A558" s="243">
        <v>180114760</v>
      </c>
      <c r="B558" s="243">
        <v>3078</v>
      </c>
      <c r="C558" s="241" t="s">
        <v>671</v>
      </c>
      <c r="D558" s="241" t="s">
        <v>1666</v>
      </c>
      <c r="E558" s="243">
        <v>2</v>
      </c>
      <c r="F558" s="243">
        <v>3</v>
      </c>
      <c r="G558" s="243">
        <v>0</v>
      </c>
      <c r="H558" s="243">
        <v>0</v>
      </c>
      <c r="I558" s="243">
        <v>0</v>
      </c>
      <c r="J558" s="243">
        <v>0</v>
      </c>
      <c r="K558" s="244">
        <v>0</v>
      </c>
      <c r="L558" s="241" t="s">
        <v>1665</v>
      </c>
      <c r="M558" s="241" t="s">
        <v>1445</v>
      </c>
      <c r="N558" s="241" t="s">
        <v>1446</v>
      </c>
      <c r="O558" s="243">
        <v>60</v>
      </c>
      <c r="P558" s="241" t="s">
        <v>10793</v>
      </c>
    </row>
    <row r="559" spans="1:16" x14ac:dyDescent="0.25">
      <c r="A559" s="241" t="s">
        <v>238</v>
      </c>
      <c r="B559" s="241" t="s">
        <v>239</v>
      </c>
      <c r="C559" s="241" t="s">
        <v>671</v>
      </c>
      <c r="D559" s="241" t="s">
        <v>1667</v>
      </c>
      <c r="E559" s="243">
        <v>84</v>
      </c>
      <c r="F559" s="243">
        <v>126</v>
      </c>
      <c r="G559" s="243">
        <v>2</v>
      </c>
      <c r="H559" s="243">
        <v>2</v>
      </c>
      <c r="I559" s="243">
        <v>0</v>
      </c>
      <c r="J559" s="243">
        <v>0</v>
      </c>
      <c r="K559" s="244">
        <v>0</v>
      </c>
      <c r="L559" s="241" t="s">
        <v>838</v>
      </c>
      <c r="M559" s="241" t="s">
        <v>1445</v>
      </c>
      <c r="N559" s="241" t="s">
        <v>1446</v>
      </c>
      <c r="O559" s="243">
        <v>1</v>
      </c>
      <c r="P559" s="241" t="s">
        <v>10793</v>
      </c>
    </row>
    <row r="560" spans="1:16" x14ac:dyDescent="0.25">
      <c r="A560" s="243">
        <v>180008212</v>
      </c>
      <c r="B560" s="243">
        <v>5865</v>
      </c>
      <c r="C560" s="241" t="s">
        <v>671</v>
      </c>
      <c r="D560" s="241" t="s">
        <v>1668</v>
      </c>
      <c r="E560" s="243">
        <v>1</v>
      </c>
      <c r="F560" s="243">
        <v>2</v>
      </c>
      <c r="G560" s="243">
        <v>6</v>
      </c>
      <c r="H560" s="243">
        <v>0</v>
      </c>
      <c r="I560" s="243">
        <v>0</v>
      </c>
      <c r="J560" s="243">
        <v>0</v>
      </c>
      <c r="K560" s="244">
        <v>6</v>
      </c>
      <c r="L560" s="241" t="s">
        <v>838</v>
      </c>
      <c r="M560" s="241" t="s">
        <v>1445</v>
      </c>
      <c r="N560" s="241" t="s">
        <v>1446</v>
      </c>
      <c r="O560" s="243">
        <v>60</v>
      </c>
      <c r="P560" s="241" t="s">
        <v>10793</v>
      </c>
    </row>
    <row r="561" spans="1:16" x14ac:dyDescent="0.25">
      <c r="A561" s="243">
        <v>222001019</v>
      </c>
      <c r="B561" s="243">
        <v>6398</v>
      </c>
      <c r="C561" s="241" t="s">
        <v>671</v>
      </c>
      <c r="D561" s="241" t="s">
        <v>1669</v>
      </c>
      <c r="E561" s="243">
        <v>7</v>
      </c>
      <c r="F561" s="243">
        <v>10</v>
      </c>
      <c r="G561" s="243">
        <v>10</v>
      </c>
      <c r="H561" s="243">
        <v>0</v>
      </c>
      <c r="I561" s="243">
        <v>0</v>
      </c>
      <c r="J561" s="243">
        <v>0</v>
      </c>
      <c r="K561" s="244">
        <v>10</v>
      </c>
      <c r="L561" s="241" t="s">
        <v>1670</v>
      </c>
      <c r="M561" s="241" t="s">
        <v>950</v>
      </c>
      <c r="N561" s="241" t="s">
        <v>951</v>
      </c>
      <c r="O561" s="243">
        <v>200</v>
      </c>
      <c r="P561" s="241" t="s">
        <v>10793</v>
      </c>
    </row>
    <row r="562" spans="1:16" x14ac:dyDescent="0.25">
      <c r="A562" s="241" t="s">
        <v>455</v>
      </c>
      <c r="B562" s="241" t="s">
        <v>456</v>
      </c>
      <c r="C562" s="241" t="s">
        <v>671</v>
      </c>
      <c r="D562" s="241" t="s">
        <v>1671</v>
      </c>
      <c r="E562" s="243">
        <v>320</v>
      </c>
      <c r="F562" s="243">
        <v>480</v>
      </c>
      <c r="G562" s="243">
        <v>0</v>
      </c>
      <c r="H562" s="243">
        <v>0</v>
      </c>
      <c r="I562" s="243">
        <v>0</v>
      </c>
      <c r="J562" s="243">
        <v>0</v>
      </c>
      <c r="K562" s="244">
        <v>0</v>
      </c>
      <c r="L562" s="241" t="s">
        <v>1672</v>
      </c>
      <c r="M562" s="241" t="s">
        <v>1445</v>
      </c>
      <c r="N562" s="241" t="s">
        <v>1446</v>
      </c>
      <c r="O562" s="243">
        <v>1</v>
      </c>
      <c r="P562" s="241" t="s">
        <v>10793</v>
      </c>
    </row>
    <row r="563" spans="1:16" x14ac:dyDescent="0.25">
      <c r="A563" s="243">
        <v>180146017</v>
      </c>
      <c r="B563" s="243">
        <v>761</v>
      </c>
      <c r="C563" s="241" t="s">
        <v>671</v>
      </c>
      <c r="D563" s="241" t="s">
        <v>1673</v>
      </c>
      <c r="E563" s="243">
        <v>7</v>
      </c>
      <c r="F563" s="243">
        <v>11</v>
      </c>
      <c r="G563" s="243">
        <v>0</v>
      </c>
      <c r="H563" s="243">
        <v>0</v>
      </c>
      <c r="I563" s="243">
        <v>0</v>
      </c>
      <c r="J563" s="243">
        <v>0</v>
      </c>
      <c r="K563" s="244">
        <v>0</v>
      </c>
      <c r="L563" s="241" t="s">
        <v>1672</v>
      </c>
      <c r="M563" s="241" t="s">
        <v>1445</v>
      </c>
      <c r="N563" s="241" t="s">
        <v>1446</v>
      </c>
      <c r="O563" s="243">
        <v>60</v>
      </c>
      <c r="P563" s="241" t="s">
        <v>10793</v>
      </c>
    </row>
    <row r="564" spans="1:16" x14ac:dyDescent="0.25">
      <c r="A564" s="243">
        <v>181871852</v>
      </c>
      <c r="B564" s="243">
        <v>5992</v>
      </c>
      <c r="C564" s="241" t="s">
        <v>683</v>
      </c>
      <c r="D564" s="241" t="s">
        <v>1674</v>
      </c>
      <c r="E564" s="243">
        <v>20</v>
      </c>
      <c r="F564" s="243">
        <v>30</v>
      </c>
      <c r="G564" s="243">
        <v>28</v>
      </c>
      <c r="H564" s="243">
        <v>3</v>
      </c>
      <c r="I564" s="243">
        <v>10</v>
      </c>
      <c r="J564" s="243">
        <v>0</v>
      </c>
      <c r="K564" s="244">
        <v>25</v>
      </c>
      <c r="L564" s="241" t="s">
        <v>805</v>
      </c>
      <c r="M564" s="241" t="s">
        <v>661</v>
      </c>
      <c r="N564" s="241" t="s">
        <v>974</v>
      </c>
      <c r="O564" s="243">
        <v>10</v>
      </c>
      <c r="P564" s="241" t="s">
        <v>10793</v>
      </c>
    </row>
    <row r="565" spans="1:16" x14ac:dyDescent="0.25">
      <c r="A565" s="243">
        <v>181891028</v>
      </c>
      <c r="B565" s="243">
        <v>5993</v>
      </c>
      <c r="C565" s="241" t="s">
        <v>683</v>
      </c>
      <c r="D565" s="241" t="s">
        <v>1675</v>
      </c>
      <c r="E565" s="243">
        <v>60</v>
      </c>
      <c r="F565" s="243">
        <v>90</v>
      </c>
      <c r="G565" s="243">
        <v>77</v>
      </c>
      <c r="H565" s="243">
        <v>14</v>
      </c>
      <c r="I565" s="243">
        <v>10</v>
      </c>
      <c r="J565" s="243">
        <v>0</v>
      </c>
      <c r="K565" s="244">
        <v>63</v>
      </c>
      <c r="L565" s="241" t="s">
        <v>805</v>
      </c>
      <c r="M565" s="241" t="s">
        <v>661</v>
      </c>
      <c r="N565" s="241" t="s">
        <v>974</v>
      </c>
      <c r="O565" s="243">
        <v>2</v>
      </c>
      <c r="P565" s="241" t="s">
        <v>10793</v>
      </c>
    </row>
    <row r="566" spans="1:16" x14ac:dyDescent="0.25">
      <c r="A566" s="243">
        <v>180185678</v>
      </c>
      <c r="B566" s="243">
        <v>471</v>
      </c>
      <c r="C566" s="241" t="s">
        <v>683</v>
      </c>
      <c r="D566" s="241" t="s">
        <v>1676</v>
      </c>
      <c r="E566" s="243">
        <v>20</v>
      </c>
      <c r="F566" s="243">
        <v>30</v>
      </c>
      <c r="G566" s="243">
        <v>31</v>
      </c>
      <c r="H566" s="243">
        <v>3</v>
      </c>
      <c r="I566" s="243">
        <v>0</v>
      </c>
      <c r="J566" s="243">
        <v>0</v>
      </c>
      <c r="K566" s="244">
        <v>28</v>
      </c>
      <c r="L566" s="241" t="s">
        <v>741</v>
      </c>
      <c r="M566" s="241" t="s">
        <v>661</v>
      </c>
      <c r="N566" s="241" t="s">
        <v>974</v>
      </c>
      <c r="O566" s="243">
        <v>5</v>
      </c>
      <c r="P566" s="241" t="s">
        <v>10793</v>
      </c>
    </row>
    <row r="567" spans="1:16" x14ac:dyDescent="0.25">
      <c r="A567" s="243">
        <v>181879044</v>
      </c>
      <c r="B567" s="243">
        <v>5754</v>
      </c>
      <c r="C567" s="241" t="s">
        <v>85</v>
      </c>
      <c r="D567" s="241" t="s">
        <v>1677</v>
      </c>
      <c r="E567" s="243">
        <v>93</v>
      </c>
      <c r="F567" s="243">
        <v>137</v>
      </c>
      <c r="G567" s="243">
        <v>216</v>
      </c>
      <c r="H567" s="243">
        <v>0</v>
      </c>
      <c r="I567" s="243">
        <v>0</v>
      </c>
      <c r="J567" s="243">
        <v>0</v>
      </c>
      <c r="K567" s="244">
        <v>216</v>
      </c>
      <c r="L567" s="241" t="s">
        <v>746</v>
      </c>
      <c r="M567" s="241" t="s">
        <v>653</v>
      </c>
      <c r="N567" s="241" t="s">
        <v>653</v>
      </c>
      <c r="O567" s="243">
        <v>28</v>
      </c>
      <c r="P567" s="241" t="s">
        <v>10793</v>
      </c>
    </row>
    <row r="568" spans="1:16" x14ac:dyDescent="0.25">
      <c r="A568" s="243">
        <v>181879045</v>
      </c>
      <c r="B568" s="243">
        <v>5681</v>
      </c>
      <c r="C568" s="241" t="s">
        <v>85</v>
      </c>
      <c r="D568" s="241" t="s">
        <v>1678</v>
      </c>
      <c r="E568" s="243">
        <v>1572</v>
      </c>
      <c r="F568" s="243">
        <v>2358</v>
      </c>
      <c r="G568" s="243">
        <v>1295</v>
      </c>
      <c r="H568" s="243">
        <v>5</v>
      </c>
      <c r="I568" s="243">
        <v>1176</v>
      </c>
      <c r="J568" s="243">
        <v>0</v>
      </c>
      <c r="K568" s="244">
        <v>1290</v>
      </c>
      <c r="L568" s="241" t="s">
        <v>664</v>
      </c>
      <c r="M568" s="241" t="s">
        <v>653</v>
      </c>
      <c r="N568" s="241" t="s">
        <v>653</v>
      </c>
      <c r="O568" s="243">
        <v>28</v>
      </c>
      <c r="P568" s="241" t="s">
        <v>10793</v>
      </c>
    </row>
    <row r="569" spans="1:16" x14ac:dyDescent="0.25">
      <c r="A569" s="243">
        <v>180146434</v>
      </c>
      <c r="B569" s="243">
        <v>6058</v>
      </c>
      <c r="C569" s="241" t="s">
        <v>668</v>
      </c>
      <c r="D569" s="241" t="s">
        <v>1679</v>
      </c>
      <c r="E569" s="243">
        <v>7</v>
      </c>
      <c r="F569" s="243">
        <v>11</v>
      </c>
      <c r="G569" s="243">
        <v>10</v>
      </c>
      <c r="H569" s="243">
        <v>2</v>
      </c>
      <c r="I569" s="243">
        <v>1</v>
      </c>
      <c r="J569" s="243">
        <v>0</v>
      </c>
      <c r="K569" s="244">
        <v>8</v>
      </c>
      <c r="L569" s="241" t="s">
        <v>769</v>
      </c>
      <c r="M569" s="241" t="s">
        <v>653</v>
      </c>
      <c r="N569" s="241" t="s">
        <v>653</v>
      </c>
      <c r="O569" s="243">
        <v>84</v>
      </c>
      <c r="P569" s="241" t="s">
        <v>10793</v>
      </c>
    </row>
    <row r="570" spans="1:16" x14ac:dyDescent="0.25">
      <c r="A570" s="243">
        <v>189710453</v>
      </c>
      <c r="B570" s="243">
        <v>620</v>
      </c>
      <c r="C570" s="241" t="s">
        <v>668</v>
      </c>
      <c r="D570" s="241" t="s">
        <v>1680</v>
      </c>
      <c r="E570" s="243">
        <v>27</v>
      </c>
      <c r="F570" s="243">
        <v>40</v>
      </c>
      <c r="G570" s="243">
        <v>15</v>
      </c>
      <c r="H570" s="243">
        <v>1</v>
      </c>
      <c r="I570" s="243">
        <v>25</v>
      </c>
      <c r="J570" s="243">
        <v>0</v>
      </c>
      <c r="K570" s="244">
        <v>14</v>
      </c>
      <c r="L570" s="241" t="s">
        <v>776</v>
      </c>
      <c r="M570" s="241" t="s">
        <v>653</v>
      </c>
      <c r="N570" s="241" t="s">
        <v>653</v>
      </c>
      <c r="O570" s="243">
        <v>50</v>
      </c>
      <c r="P570" s="241" t="s">
        <v>10793</v>
      </c>
    </row>
    <row r="571" spans="1:16" x14ac:dyDescent="0.25">
      <c r="A571" s="243">
        <v>181773023</v>
      </c>
      <c r="B571" s="243">
        <v>2385</v>
      </c>
      <c r="C571" s="241" t="s">
        <v>668</v>
      </c>
      <c r="D571" s="241" t="s">
        <v>1681</v>
      </c>
      <c r="E571" s="243">
        <v>3</v>
      </c>
      <c r="F571" s="243">
        <v>5</v>
      </c>
      <c r="G571" s="243">
        <v>2</v>
      </c>
      <c r="H571" s="243">
        <v>0</v>
      </c>
      <c r="I571" s="243">
        <v>3</v>
      </c>
      <c r="J571" s="243">
        <v>0</v>
      </c>
      <c r="K571" s="244">
        <v>2</v>
      </c>
      <c r="L571" s="241" t="s">
        <v>834</v>
      </c>
      <c r="M571" s="241" t="s">
        <v>653</v>
      </c>
      <c r="N571" s="241" t="s">
        <v>653</v>
      </c>
      <c r="O571" s="243">
        <v>56</v>
      </c>
      <c r="P571" s="241" t="s">
        <v>10793</v>
      </c>
    </row>
    <row r="572" spans="1:16" x14ac:dyDescent="0.25">
      <c r="A572" s="243">
        <v>189710933</v>
      </c>
      <c r="B572" s="243">
        <v>214</v>
      </c>
      <c r="C572" s="241" t="s">
        <v>766</v>
      </c>
      <c r="D572" s="241" t="s">
        <v>1682</v>
      </c>
      <c r="E572" s="243">
        <v>3</v>
      </c>
      <c r="F572" s="243">
        <v>10</v>
      </c>
      <c r="G572" s="243">
        <v>4</v>
      </c>
      <c r="H572" s="243">
        <v>0</v>
      </c>
      <c r="I572" s="243">
        <v>5</v>
      </c>
      <c r="J572" s="243">
        <v>0</v>
      </c>
      <c r="K572" s="244">
        <v>4</v>
      </c>
      <c r="L572" s="241" t="s">
        <v>1247</v>
      </c>
      <c r="M572" s="241" t="s">
        <v>661</v>
      </c>
      <c r="N572" s="241" t="s">
        <v>686</v>
      </c>
      <c r="O572" s="243">
        <v>20</v>
      </c>
      <c r="P572" s="241" t="s">
        <v>10793</v>
      </c>
    </row>
    <row r="573" spans="1:16" x14ac:dyDescent="0.25">
      <c r="A573" s="243">
        <v>189710574</v>
      </c>
      <c r="B573" s="243">
        <v>215</v>
      </c>
      <c r="C573" s="241" t="s">
        <v>766</v>
      </c>
      <c r="D573" s="241" t="s">
        <v>1683</v>
      </c>
      <c r="E573" s="243">
        <v>4</v>
      </c>
      <c r="F573" s="243">
        <v>10</v>
      </c>
      <c r="G573" s="243">
        <v>0</v>
      </c>
      <c r="H573" s="243">
        <v>0</v>
      </c>
      <c r="I573" s="243">
        <v>10</v>
      </c>
      <c r="J573" s="243">
        <v>0</v>
      </c>
      <c r="K573" s="244">
        <v>0</v>
      </c>
      <c r="L573" s="241" t="s">
        <v>764</v>
      </c>
      <c r="M573" s="241" t="s">
        <v>661</v>
      </c>
      <c r="N573" s="241" t="s">
        <v>686</v>
      </c>
      <c r="O573" s="243">
        <v>10</v>
      </c>
      <c r="P573" s="241" t="s">
        <v>10793</v>
      </c>
    </row>
    <row r="574" spans="1:16" x14ac:dyDescent="0.25">
      <c r="A574" s="243">
        <v>180306324</v>
      </c>
      <c r="B574" s="243">
        <v>5515</v>
      </c>
      <c r="C574" s="241" t="s">
        <v>671</v>
      </c>
      <c r="D574" s="241" t="s">
        <v>1684</v>
      </c>
      <c r="E574" s="243">
        <v>2</v>
      </c>
      <c r="F574" s="243">
        <v>3</v>
      </c>
      <c r="G574" s="243">
        <v>0</v>
      </c>
      <c r="H574" s="243">
        <v>0</v>
      </c>
      <c r="I574" s="243">
        <v>11</v>
      </c>
      <c r="J574" s="243">
        <v>0</v>
      </c>
      <c r="K574" s="244">
        <v>0</v>
      </c>
      <c r="L574" s="241" t="s">
        <v>1685</v>
      </c>
      <c r="M574" s="241" t="s">
        <v>661</v>
      </c>
      <c r="N574" s="241" t="s">
        <v>841</v>
      </c>
      <c r="O574" s="243">
        <v>5</v>
      </c>
      <c r="P574" s="241" t="s">
        <v>10793</v>
      </c>
    </row>
    <row r="575" spans="1:16" x14ac:dyDescent="0.25">
      <c r="A575" s="243">
        <v>180103110</v>
      </c>
      <c r="B575" s="241" t="s">
        <v>10817</v>
      </c>
      <c r="C575" s="241" t="s">
        <v>856</v>
      </c>
      <c r="D575" s="241" t="s">
        <v>1686</v>
      </c>
      <c r="E575" s="243">
        <v>0</v>
      </c>
      <c r="F575" s="243">
        <v>0</v>
      </c>
      <c r="G575" s="243">
        <v>0</v>
      </c>
      <c r="H575" s="243">
        <v>0</v>
      </c>
      <c r="I575" s="243">
        <v>0</v>
      </c>
      <c r="J575" s="243">
        <v>0</v>
      </c>
      <c r="K575" s="244">
        <v>0</v>
      </c>
      <c r="L575" s="241" t="s">
        <v>1687</v>
      </c>
      <c r="M575" s="241" t="s">
        <v>1688</v>
      </c>
      <c r="N575" s="241" t="s">
        <v>702</v>
      </c>
      <c r="O575" s="243">
        <v>1</v>
      </c>
      <c r="P575" s="241" t="s">
        <v>10793</v>
      </c>
    </row>
    <row r="576" spans="1:16" x14ac:dyDescent="0.25">
      <c r="A576" s="243">
        <v>180103104</v>
      </c>
      <c r="B576" s="241" t="s">
        <v>389</v>
      </c>
      <c r="C576" s="241" t="s">
        <v>856</v>
      </c>
      <c r="D576" s="241" t="s">
        <v>1689</v>
      </c>
      <c r="E576" s="243">
        <v>0</v>
      </c>
      <c r="F576" s="243">
        <v>0</v>
      </c>
      <c r="G576" s="243">
        <v>298636</v>
      </c>
      <c r="H576" s="243">
        <v>2250</v>
      </c>
      <c r="I576" s="243">
        <v>0</v>
      </c>
      <c r="J576" s="243">
        <v>0</v>
      </c>
      <c r="K576" s="244">
        <v>296386</v>
      </c>
      <c r="L576" s="241" t="s">
        <v>1690</v>
      </c>
      <c r="M576" s="241" t="s">
        <v>1688</v>
      </c>
      <c r="N576" s="241" t="s">
        <v>702</v>
      </c>
      <c r="O576" s="243">
        <v>1</v>
      </c>
      <c r="P576" s="241" t="s">
        <v>10793</v>
      </c>
    </row>
    <row r="577" spans="1:16" x14ac:dyDescent="0.25">
      <c r="A577" s="243">
        <v>181869193</v>
      </c>
      <c r="B577" s="243">
        <v>5644</v>
      </c>
      <c r="C577" s="241" t="s">
        <v>856</v>
      </c>
      <c r="D577" s="241" t="s">
        <v>1691</v>
      </c>
      <c r="E577" s="243">
        <v>80</v>
      </c>
      <c r="F577" s="243">
        <v>120</v>
      </c>
      <c r="G577" s="243">
        <v>455</v>
      </c>
      <c r="H577" s="243">
        <v>0</v>
      </c>
      <c r="I577" s="243">
        <v>0</v>
      </c>
      <c r="J577" s="243">
        <v>0</v>
      </c>
      <c r="K577" s="244">
        <v>455</v>
      </c>
      <c r="L577" s="241" t="s">
        <v>1692</v>
      </c>
      <c r="M577" s="241" t="s">
        <v>1688</v>
      </c>
      <c r="N577" s="241" t="s">
        <v>702</v>
      </c>
      <c r="O577" s="243">
        <v>1000</v>
      </c>
      <c r="P577" s="241" t="s">
        <v>10793</v>
      </c>
    </row>
    <row r="578" spans="1:16" x14ac:dyDescent="0.25">
      <c r="A578" s="243">
        <v>181869193</v>
      </c>
      <c r="B578" s="241" t="s">
        <v>10818</v>
      </c>
      <c r="C578" s="241" t="s">
        <v>856</v>
      </c>
      <c r="D578" s="241" t="s">
        <v>1693</v>
      </c>
      <c r="E578" s="243">
        <v>6079</v>
      </c>
      <c r="F578" s="243">
        <v>9116</v>
      </c>
      <c r="G578" s="243">
        <v>6719</v>
      </c>
      <c r="H578" s="243">
        <v>10</v>
      </c>
      <c r="I578" s="243">
        <v>0</v>
      </c>
      <c r="J578" s="243">
        <v>0</v>
      </c>
      <c r="K578" s="244">
        <v>6709</v>
      </c>
      <c r="L578" s="241" t="s">
        <v>1692</v>
      </c>
      <c r="M578" s="241" t="s">
        <v>1688</v>
      </c>
      <c r="N578" s="241" t="s">
        <v>713</v>
      </c>
      <c r="O578" s="243">
        <v>1</v>
      </c>
      <c r="P578" s="241" t="s">
        <v>10793</v>
      </c>
    </row>
    <row r="579" spans="1:16" x14ac:dyDescent="0.25">
      <c r="A579" s="243">
        <v>180076305</v>
      </c>
      <c r="B579" s="243">
        <v>5327</v>
      </c>
      <c r="C579" s="241" t="s">
        <v>683</v>
      </c>
      <c r="D579" s="241" t="s">
        <v>1694</v>
      </c>
      <c r="E579" s="243">
        <v>7</v>
      </c>
      <c r="F579" s="243">
        <v>10</v>
      </c>
      <c r="G579" s="243">
        <v>10</v>
      </c>
      <c r="H579" s="243">
        <v>0</v>
      </c>
      <c r="I579" s="243">
        <v>0</v>
      </c>
      <c r="J579" s="243">
        <v>0</v>
      </c>
      <c r="K579" s="244">
        <v>10</v>
      </c>
      <c r="L579" s="241" t="s">
        <v>988</v>
      </c>
      <c r="M579" s="241" t="s">
        <v>661</v>
      </c>
      <c r="N579" s="241" t="s">
        <v>687</v>
      </c>
      <c r="O579" s="243">
        <v>20</v>
      </c>
      <c r="P579" s="241" t="s">
        <v>10793</v>
      </c>
    </row>
    <row r="580" spans="1:16" x14ac:dyDescent="0.25">
      <c r="A580" s="243">
        <v>189707998</v>
      </c>
      <c r="B580" s="243">
        <v>363</v>
      </c>
      <c r="C580" s="241" t="s">
        <v>1082</v>
      </c>
      <c r="D580" s="241" t="s">
        <v>1695</v>
      </c>
      <c r="E580" s="243">
        <v>158</v>
      </c>
      <c r="F580" s="243">
        <v>236</v>
      </c>
      <c r="G580" s="243">
        <v>58</v>
      </c>
      <c r="H580" s="243">
        <v>17</v>
      </c>
      <c r="I580" s="243">
        <v>192</v>
      </c>
      <c r="J580" s="243">
        <v>0</v>
      </c>
      <c r="K580" s="244">
        <v>41</v>
      </c>
      <c r="L580" s="241" t="s">
        <v>1696</v>
      </c>
      <c r="M580" s="241" t="s">
        <v>661</v>
      </c>
      <c r="N580" s="241" t="s">
        <v>1190</v>
      </c>
      <c r="O580" s="243">
        <v>150</v>
      </c>
      <c r="P580" s="241" t="s">
        <v>10793</v>
      </c>
    </row>
    <row r="581" spans="1:16" x14ac:dyDescent="0.25">
      <c r="A581" s="243">
        <v>189711239</v>
      </c>
      <c r="B581" s="243">
        <v>6128</v>
      </c>
      <c r="C581" s="241" t="s">
        <v>1082</v>
      </c>
      <c r="D581" s="241" t="s">
        <v>1697</v>
      </c>
      <c r="E581" s="243">
        <v>10</v>
      </c>
      <c r="F581" s="243">
        <v>15</v>
      </c>
      <c r="G581" s="243">
        <v>16</v>
      </c>
      <c r="H581" s="243">
        <v>0</v>
      </c>
      <c r="I581" s="243">
        <v>0</v>
      </c>
      <c r="J581" s="243">
        <v>0</v>
      </c>
      <c r="K581" s="244">
        <v>16</v>
      </c>
      <c r="L581" s="241" t="s">
        <v>1696</v>
      </c>
      <c r="M581" s="241" t="s">
        <v>661</v>
      </c>
      <c r="N581" s="241" t="s">
        <v>1190</v>
      </c>
      <c r="O581" s="243">
        <v>500</v>
      </c>
      <c r="P581" s="241" t="s">
        <v>10793</v>
      </c>
    </row>
    <row r="582" spans="1:16" x14ac:dyDescent="0.25">
      <c r="A582" s="243">
        <v>181896255</v>
      </c>
      <c r="B582" s="243">
        <v>5833</v>
      </c>
      <c r="C582" s="241" t="s">
        <v>84</v>
      </c>
      <c r="D582" s="241" t="s">
        <v>1698</v>
      </c>
      <c r="E582" s="243">
        <v>468</v>
      </c>
      <c r="F582" s="243">
        <v>936</v>
      </c>
      <c r="G582" s="243">
        <v>765</v>
      </c>
      <c r="H582" s="243">
        <v>30</v>
      </c>
      <c r="I582" s="243">
        <v>210</v>
      </c>
      <c r="J582" s="243">
        <v>0</v>
      </c>
      <c r="K582" s="244">
        <v>735</v>
      </c>
      <c r="L582" s="241" t="s">
        <v>1699</v>
      </c>
      <c r="M582" s="241" t="s">
        <v>653</v>
      </c>
      <c r="N582" s="241" t="s">
        <v>653</v>
      </c>
      <c r="O582" s="243">
        <v>56</v>
      </c>
      <c r="P582" s="241" t="s">
        <v>10793</v>
      </c>
    </row>
    <row r="583" spans="1:16" x14ac:dyDescent="0.25">
      <c r="A583" s="243">
        <v>180205026</v>
      </c>
      <c r="B583" s="243">
        <v>3711</v>
      </c>
      <c r="C583" s="241" t="s">
        <v>84</v>
      </c>
      <c r="D583" s="241" t="s">
        <v>1700</v>
      </c>
      <c r="E583" s="243">
        <v>213</v>
      </c>
      <c r="F583" s="243">
        <v>425</v>
      </c>
      <c r="G583" s="243">
        <v>383</v>
      </c>
      <c r="H583" s="243">
        <v>16</v>
      </c>
      <c r="I583" s="243">
        <v>60</v>
      </c>
      <c r="J583" s="243">
        <v>0</v>
      </c>
      <c r="K583" s="244">
        <v>367</v>
      </c>
      <c r="L583" s="241" t="s">
        <v>1247</v>
      </c>
      <c r="M583" s="241" t="s">
        <v>661</v>
      </c>
      <c r="N583" s="241" t="s">
        <v>680</v>
      </c>
      <c r="O583" s="243">
        <v>240</v>
      </c>
      <c r="P583" s="241" t="s">
        <v>10793</v>
      </c>
    </row>
    <row r="584" spans="1:16" x14ac:dyDescent="0.25">
      <c r="A584" s="241" t="s">
        <v>152</v>
      </c>
      <c r="B584" s="241" t="s">
        <v>153</v>
      </c>
      <c r="C584" s="241" t="s">
        <v>84</v>
      </c>
      <c r="D584" s="241" t="s">
        <v>1701</v>
      </c>
      <c r="E584" s="243">
        <v>15</v>
      </c>
      <c r="F584" s="243">
        <v>30</v>
      </c>
      <c r="G584" s="243">
        <v>11</v>
      </c>
      <c r="H584" s="243">
        <v>0</v>
      </c>
      <c r="I584" s="243">
        <v>0</v>
      </c>
      <c r="J584" s="243">
        <v>0</v>
      </c>
      <c r="K584" s="244">
        <v>11</v>
      </c>
      <c r="L584" s="241" t="s">
        <v>826</v>
      </c>
      <c r="M584" s="241" t="s">
        <v>653</v>
      </c>
      <c r="N584" s="241" t="s">
        <v>653</v>
      </c>
      <c r="O584" s="243">
        <v>28</v>
      </c>
      <c r="P584" s="241" t="s">
        <v>10793</v>
      </c>
    </row>
    <row r="585" spans="1:16" x14ac:dyDescent="0.25">
      <c r="A585" s="243">
        <v>181896198</v>
      </c>
      <c r="B585" s="243">
        <v>5829</v>
      </c>
      <c r="C585" s="241" t="s">
        <v>84</v>
      </c>
      <c r="D585" s="241" t="s">
        <v>1702</v>
      </c>
      <c r="E585" s="243">
        <v>40</v>
      </c>
      <c r="F585" s="243">
        <v>80</v>
      </c>
      <c r="G585" s="243">
        <v>83</v>
      </c>
      <c r="H585" s="243">
        <v>0</v>
      </c>
      <c r="I585" s="243">
        <v>0</v>
      </c>
      <c r="J585" s="243">
        <v>0</v>
      </c>
      <c r="K585" s="244">
        <v>83</v>
      </c>
      <c r="L585" s="241" t="s">
        <v>826</v>
      </c>
      <c r="M585" s="241" t="s">
        <v>653</v>
      </c>
      <c r="N585" s="241" t="s">
        <v>653</v>
      </c>
      <c r="O585" s="243">
        <v>56</v>
      </c>
      <c r="P585" s="241" t="s">
        <v>10793</v>
      </c>
    </row>
    <row r="586" spans="1:16" x14ac:dyDescent="0.25">
      <c r="A586" s="243">
        <v>180108130</v>
      </c>
      <c r="B586" s="243">
        <v>4001</v>
      </c>
      <c r="C586" s="241" t="s">
        <v>668</v>
      </c>
      <c r="D586" s="241" t="s">
        <v>1703</v>
      </c>
      <c r="E586" s="243">
        <v>15</v>
      </c>
      <c r="F586" s="243">
        <v>20</v>
      </c>
      <c r="G586" s="243">
        <v>12</v>
      </c>
      <c r="H586" s="243">
        <v>9</v>
      </c>
      <c r="I586" s="243">
        <v>10</v>
      </c>
      <c r="J586" s="243">
        <v>0</v>
      </c>
      <c r="K586" s="244">
        <v>3</v>
      </c>
      <c r="L586" s="241" t="s">
        <v>746</v>
      </c>
      <c r="M586" s="241" t="s">
        <v>653</v>
      </c>
      <c r="N586" s="241" t="s">
        <v>653</v>
      </c>
      <c r="O586" s="243">
        <v>60</v>
      </c>
      <c r="P586" s="241" t="s">
        <v>10793</v>
      </c>
    </row>
    <row r="587" spans="1:16" x14ac:dyDescent="0.25">
      <c r="A587" s="243">
        <v>180192399</v>
      </c>
      <c r="B587" s="243">
        <v>6059</v>
      </c>
      <c r="C587" s="241" t="s">
        <v>668</v>
      </c>
      <c r="D587" s="241" t="s">
        <v>1704</v>
      </c>
      <c r="E587" s="243">
        <v>2</v>
      </c>
      <c r="F587" s="243">
        <v>3</v>
      </c>
      <c r="G587" s="243">
        <v>6</v>
      </c>
      <c r="H587" s="243">
        <v>0</v>
      </c>
      <c r="I587" s="243">
        <v>0</v>
      </c>
      <c r="J587" s="243">
        <v>0</v>
      </c>
      <c r="K587" s="244">
        <v>6</v>
      </c>
      <c r="L587" s="241" t="s">
        <v>677</v>
      </c>
      <c r="M587" s="241" t="s">
        <v>653</v>
      </c>
      <c r="N587" s="241" t="s">
        <v>653</v>
      </c>
      <c r="O587" s="243">
        <v>56</v>
      </c>
      <c r="P587" s="241" t="s">
        <v>10793</v>
      </c>
    </row>
    <row r="588" spans="1:16" x14ac:dyDescent="0.25">
      <c r="A588" s="243">
        <v>180108134</v>
      </c>
      <c r="B588" s="243">
        <v>314</v>
      </c>
      <c r="C588" s="241" t="s">
        <v>668</v>
      </c>
      <c r="D588" s="241" t="s">
        <v>1705</v>
      </c>
      <c r="E588" s="243">
        <v>20</v>
      </c>
      <c r="F588" s="243">
        <v>30</v>
      </c>
      <c r="G588" s="243">
        <v>28</v>
      </c>
      <c r="H588" s="243">
        <v>8</v>
      </c>
      <c r="I588" s="243">
        <v>10</v>
      </c>
      <c r="J588" s="243">
        <v>0</v>
      </c>
      <c r="K588" s="244">
        <v>20</v>
      </c>
      <c r="L588" s="241" t="s">
        <v>771</v>
      </c>
      <c r="M588" s="241" t="s">
        <v>653</v>
      </c>
      <c r="N588" s="241" t="s">
        <v>653</v>
      </c>
      <c r="O588" s="243">
        <v>60</v>
      </c>
      <c r="P588" s="241" t="s">
        <v>10793</v>
      </c>
    </row>
    <row r="589" spans="1:16" x14ac:dyDescent="0.25">
      <c r="A589" s="243">
        <v>180108137</v>
      </c>
      <c r="B589" s="243">
        <v>547</v>
      </c>
      <c r="C589" s="241" t="s">
        <v>668</v>
      </c>
      <c r="D589" s="241" t="s">
        <v>1706</v>
      </c>
      <c r="E589" s="243">
        <v>37</v>
      </c>
      <c r="F589" s="243">
        <v>56</v>
      </c>
      <c r="G589" s="243">
        <v>55</v>
      </c>
      <c r="H589" s="243">
        <v>12</v>
      </c>
      <c r="I589" s="243">
        <v>10</v>
      </c>
      <c r="J589" s="243">
        <v>0</v>
      </c>
      <c r="K589" s="244">
        <v>43</v>
      </c>
      <c r="L589" s="241" t="s">
        <v>805</v>
      </c>
      <c r="M589" s="241" t="s">
        <v>653</v>
      </c>
      <c r="N589" s="241" t="s">
        <v>653</v>
      </c>
      <c r="O589" s="243">
        <v>60</v>
      </c>
      <c r="P589" s="241" t="s">
        <v>10793</v>
      </c>
    </row>
    <row r="590" spans="1:16" x14ac:dyDescent="0.25">
      <c r="A590" s="243">
        <v>180183286</v>
      </c>
      <c r="B590" s="243">
        <v>5343</v>
      </c>
      <c r="C590" s="241" t="s">
        <v>808</v>
      </c>
      <c r="D590" s="241" t="s">
        <v>1707</v>
      </c>
      <c r="E590" s="243">
        <v>1</v>
      </c>
      <c r="F590" s="243">
        <v>2</v>
      </c>
      <c r="G590" s="243">
        <v>1</v>
      </c>
      <c r="H590" s="243">
        <v>0</v>
      </c>
      <c r="I590" s="243">
        <v>0</v>
      </c>
      <c r="J590" s="243">
        <v>0</v>
      </c>
      <c r="K590" s="244">
        <v>1</v>
      </c>
      <c r="L590" s="241" t="s">
        <v>776</v>
      </c>
      <c r="M590" s="241" t="s">
        <v>653</v>
      </c>
      <c r="N590" s="241" t="s">
        <v>654</v>
      </c>
      <c r="O590" s="243">
        <v>100</v>
      </c>
      <c r="P590" s="241" t="s">
        <v>10793</v>
      </c>
    </row>
    <row r="591" spans="1:16" x14ac:dyDescent="0.25">
      <c r="A591" s="243">
        <v>189711449</v>
      </c>
      <c r="B591" s="243">
        <v>3416</v>
      </c>
      <c r="C591" s="241" t="s">
        <v>671</v>
      </c>
      <c r="D591" s="241" t="s">
        <v>1710</v>
      </c>
      <c r="E591" s="243">
        <v>19</v>
      </c>
      <c r="F591" s="243">
        <v>27</v>
      </c>
      <c r="G591" s="243">
        <v>6</v>
      </c>
      <c r="H591" s="243">
        <v>0</v>
      </c>
      <c r="I591" s="243">
        <v>30</v>
      </c>
      <c r="J591" s="243">
        <v>0</v>
      </c>
      <c r="K591" s="244">
        <v>6</v>
      </c>
      <c r="L591" s="241" t="s">
        <v>10819</v>
      </c>
      <c r="M591" s="241" t="s">
        <v>819</v>
      </c>
      <c r="N591" s="241" t="s">
        <v>1200</v>
      </c>
      <c r="O591" s="241" t="s">
        <v>1711</v>
      </c>
      <c r="P591" s="241" t="s">
        <v>10793</v>
      </c>
    </row>
    <row r="592" spans="1:16" x14ac:dyDescent="0.25">
      <c r="A592" s="243">
        <v>222001099</v>
      </c>
      <c r="B592" s="243">
        <v>606100</v>
      </c>
      <c r="C592" s="241" t="s">
        <v>668</v>
      </c>
      <c r="D592" s="241" t="s">
        <v>1712</v>
      </c>
      <c r="E592" s="243">
        <v>630</v>
      </c>
      <c r="F592" s="243">
        <v>945</v>
      </c>
      <c r="G592" s="243">
        <v>0</v>
      </c>
      <c r="H592" s="243">
        <v>0</v>
      </c>
      <c r="I592" s="243">
        <v>1360</v>
      </c>
      <c r="J592" s="243">
        <v>0</v>
      </c>
      <c r="K592" s="244">
        <v>0</v>
      </c>
      <c r="L592" s="241" t="s">
        <v>1713</v>
      </c>
      <c r="M592" s="241" t="s">
        <v>784</v>
      </c>
      <c r="N592" s="241" t="s">
        <v>784</v>
      </c>
      <c r="O592" s="241" t="s">
        <v>655</v>
      </c>
      <c r="P592" s="241" t="s">
        <v>10793</v>
      </c>
    </row>
    <row r="593" spans="1:16" x14ac:dyDescent="0.25">
      <c r="A593" s="243">
        <v>180362560</v>
      </c>
      <c r="B593" s="243">
        <v>2387</v>
      </c>
      <c r="C593" s="241" t="s">
        <v>671</v>
      </c>
      <c r="D593" s="241" t="s">
        <v>1714</v>
      </c>
      <c r="E593" s="243">
        <v>14</v>
      </c>
      <c r="F593" s="243">
        <v>21</v>
      </c>
      <c r="G593" s="243">
        <v>0</v>
      </c>
      <c r="H593" s="243">
        <v>0</v>
      </c>
      <c r="I593" s="243">
        <v>30</v>
      </c>
      <c r="J593" s="243">
        <v>0</v>
      </c>
      <c r="K593" s="244">
        <v>0</v>
      </c>
      <c r="L593" s="241" t="s">
        <v>1715</v>
      </c>
      <c r="M593" s="241" t="s">
        <v>661</v>
      </c>
      <c r="N593" s="241" t="s">
        <v>841</v>
      </c>
      <c r="O593" s="243">
        <v>5</v>
      </c>
      <c r="P593" s="241" t="s">
        <v>10793</v>
      </c>
    </row>
    <row r="594" spans="1:16" x14ac:dyDescent="0.25">
      <c r="A594" s="243">
        <v>181925747</v>
      </c>
      <c r="B594" s="243">
        <v>6159</v>
      </c>
      <c r="C594" s="241" t="s">
        <v>85</v>
      </c>
      <c r="D594" s="241" t="s">
        <v>1716</v>
      </c>
      <c r="E594" s="243">
        <v>2</v>
      </c>
      <c r="F594" s="243">
        <v>3</v>
      </c>
      <c r="G594" s="243">
        <v>4</v>
      </c>
      <c r="H594" s="243">
        <v>0</v>
      </c>
      <c r="I594" s="243">
        <v>0</v>
      </c>
      <c r="J594" s="243">
        <v>0</v>
      </c>
      <c r="K594" s="244">
        <v>4</v>
      </c>
      <c r="L594" s="241" t="s">
        <v>757</v>
      </c>
      <c r="M594" s="241" t="s">
        <v>653</v>
      </c>
      <c r="N594" s="241" t="s">
        <v>653</v>
      </c>
      <c r="O594" s="243">
        <v>28</v>
      </c>
      <c r="P594" s="241" t="s">
        <v>10793</v>
      </c>
    </row>
    <row r="595" spans="1:16" x14ac:dyDescent="0.25">
      <c r="A595" s="243">
        <v>189703093</v>
      </c>
      <c r="B595" s="243">
        <v>135</v>
      </c>
      <c r="C595" s="241" t="s">
        <v>1431</v>
      </c>
      <c r="D595" s="241" t="s">
        <v>1717</v>
      </c>
      <c r="E595" s="243">
        <v>30</v>
      </c>
      <c r="F595" s="243">
        <v>40</v>
      </c>
      <c r="G595" s="243">
        <v>16</v>
      </c>
      <c r="H595" s="243">
        <v>6</v>
      </c>
      <c r="I595" s="243">
        <v>24</v>
      </c>
      <c r="J595" s="243">
        <v>0</v>
      </c>
      <c r="K595" s="244">
        <v>10</v>
      </c>
      <c r="L595" s="241" t="s">
        <v>1718</v>
      </c>
      <c r="M595" s="241" t="s">
        <v>653</v>
      </c>
      <c r="N595" s="241" t="s">
        <v>653</v>
      </c>
      <c r="O595" s="243">
        <v>28</v>
      </c>
      <c r="P595" s="241" t="s">
        <v>10793</v>
      </c>
    </row>
    <row r="596" spans="1:16" x14ac:dyDescent="0.25">
      <c r="A596" s="243">
        <v>189705223</v>
      </c>
      <c r="B596" s="243">
        <v>134</v>
      </c>
      <c r="C596" s="241" t="s">
        <v>1431</v>
      </c>
      <c r="D596" s="241" t="s">
        <v>1719</v>
      </c>
      <c r="E596" s="243">
        <v>300</v>
      </c>
      <c r="F596" s="243">
        <v>400</v>
      </c>
      <c r="G596" s="243">
        <v>1491</v>
      </c>
      <c r="H596" s="243">
        <v>40</v>
      </c>
      <c r="I596" s="243">
        <v>0</v>
      </c>
      <c r="J596" s="243">
        <v>0</v>
      </c>
      <c r="K596" s="244">
        <v>1451</v>
      </c>
      <c r="L596" s="241" t="s">
        <v>1720</v>
      </c>
      <c r="M596" s="241" t="s">
        <v>653</v>
      </c>
      <c r="N596" s="241" t="s">
        <v>653</v>
      </c>
      <c r="O596" s="243">
        <v>28</v>
      </c>
      <c r="P596" s="241" t="s">
        <v>10793</v>
      </c>
    </row>
    <row r="597" spans="1:16" x14ac:dyDescent="0.25">
      <c r="A597" s="243">
        <v>189707391</v>
      </c>
      <c r="B597" s="243">
        <v>139</v>
      </c>
      <c r="C597" s="241" t="s">
        <v>1431</v>
      </c>
      <c r="D597" s="241" t="s">
        <v>1721</v>
      </c>
      <c r="E597" s="243">
        <v>1753</v>
      </c>
      <c r="F597" s="243">
        <v>2328</v>
      </c>
      <c r="G597" s="243">
        <v>3736</v>
      </c>
      <c r="H597" s="243">
        <v>20</v>
      </c>
      <c r="I597" s="243">
        <v>0</v>
      </c>
      <c r="J597" s="243">
        <v>0</v>
      </c>
      <c r="K597" s="244">
        <v>3716</v>
      </c>
      <c r="L597" s="241" t="s">
        <v>1722</v>
      </c>
      <c r="M597" s="241" t="s">
        <v>653</v>
      </c>
      <c r="N597" s="241" t="s">
        <v>653</v>
      </c>
      <c r="O597" s="243">
        <v>28</v>
      </c>
      <c r="P597" s="241" t="s">
        <v>10793</v>
      </c>
    </row>
    <row r="598" spans="1:16" x14ac:dyDescent="0.25">
      <c r="A598" s="243">
        <v>181901862</v>
      </c>
      <c r="B598" s="243">
        <v>5996</v>
      </c>
      <c r="C598" s="241" t="s">
        <v>1431</v>
      </c>
      <c r="D598" s="241" t="s">
        <v>1723</v>
      </c>
      <c r="E598" s="243">
        <v>26</v>
      </c>
      <c r="F598" s="243">
        <v>36</v>
      </c>
      <c r="G598" s="243">
        <v>34</v>
      </c>
      <c r="H598" s="243">
        <v>1</v>
      </c>
      <c r="I598" s="243">
        <v>10</v>
      </c>
      <c r="J598" s="243">
        <v>0</v>
      </c>
      <c r="K598" s="244">
        <v>33</v>
      </c>
      <c r="L598" s="241" t="s">
        <v>1564</v>
      </c>
      <c r="M598" s="241" t="s">
        <v>653</v>
      </c>
      <c r="N598" s="241" t="s">
        <v>653</v>
      </c>
      <c r="O598" s="243">
        <v>1</v>
      </c>
      <c r="P598" s="241" t="s">
        <v>10793</v>
      </c>
    </row>
    <row r="599" spans="1:16" x14ac:dyDescent="0.25">
      <c r="A599" s="243">
        <v>180076306</v>
      </c>
      <c r="B599" s="243">
        <v>218</v>
      </c>
      <c r="C599" s="241" t="s">
        <v>683</v>
      </c>
      <c r="D599" s="241" t="s">
        <v>1724</v>
      </c>
      <c r="E599" s="243">
        <v>33</v>
      </c>
      <c r="F599" s="243">
        <v>50</v>
      </c>
      <c r="G599" s="243">
        <v>35</v>
      </c>
      <c r="H599" s="243">
        <v>7</v>
      </c>
      <c r="I599" s="243">
        <v>20</v>
      </c>
      <c r="J599" s="243">
        <v>0</v>
      </c>
      <c r="K599" s="244">
        <v>28</v>
      </c>
      <c r="L599" s="241" t="s">
        <v>10806</v>
      </c>
      <c r="M599" s="241" t="s">
        <v>661</v>
      </c>
      <c r="N599" s="241" t="s">
        <v>686</v>
      </c>
      <c r="O599" s="243">
        <v>20</v>
      </c>
      <c r="P599" s="241" t="s">
        <v>10793</v>
      </c>
    </row>
    <row r="600" spans="1:16" x14ac:dyDescent="0.25">
      <c r="A600" s="243">
        <v>180963227</v>
      </c>
      <c r="B600" s="243">
        <v>109</v>
      </c>
      <c r="C600" s="241" t="s">
        <v>816</v>
      </c>
      <c r="D600" s="241" t="s">
        <v>1725</v>
      </c>
      <c r="E600" s="243">
        <v>6</v>
      </c>
      <c r="F600" s="243">
        <v>8</v>
      </c>
      <c r="G600" s="243">
        <v>6</v>
      </c>
      <c r="H600" s="243">
        <v>0</v>
      </c>
      <c r="I600" s="243">
        <v>2</v>
      </c>
      <c r="J600" s="243">
        <v>0</v>
      </c>
      <c r="K600" s="244">
        <v>6</v>
      </c>
      <c r="L600" s="241" t="s">
        <v>10805</v>
      </c>
      <c r="M600" s="241" t="s">
        <v>661</v>
      </c>
      <c r="N600" s="241" t="s">
        <v>1426</v>
      </c>
      <c r="O600" s="243">
        <v>50</v>
      </c>
      <c r="P600" s="241" t="s">
        <v>10793</v>
      </c>
    </row>
    <row r="601" spans="1:16" x14ac:dyDescent="0.25">
      <c r="A601" s="243">
        <v>180076308</v>
      </c>
      <c r="B601" s="243">
        <v>221</v>
      </c>
      <c r="C601" s="241" t="s">
        <v>683</v>
      </c>
      <c r="D601" s="241" t="s">
        <v>1726</v>
      </c>
      <c r="E601" s="243">
        <v>10</v>
      </c>
      <c r="F601" s="243">
        <v>20</v>
      </c>
      <c r="G601" s="243">
        <v>30</v>
      </c>
      <c r="H601" s="243">
        <v>3</v>
      </c>
      <c r="I601" s="243">
        <v>0</v>
      </c>
      <c r="J601" s="243">
        <v>0</v>
      </c>
      <c r="K601" s="244">
        <v>27</v>
      </c>
      <c r="L601" s="241" t="s">
        <v>10794</v>
      </c>
      <c r="M601" s="241" t="s">
        <v>661</v>
      </c>
      <c r="N601" s="241" t="s">
        <v>687</v>
      </c>
      <c r="O601" s="243">
        <v>5</v>
      </c>
      <c r="P601" s="241" t="s">
        <v>10793</v>
      </c>
    </row>
    <row r="602" spans="1:16" x14ac:dyDescent="0.25">
      <c r="A602" s="243">
        <v>189703157</v>
      </c>
      <c r="B602" s="243">
        <v>220</v>
      </c>
      <c r="C602" s="241" t="s">
        <v>683</v>
      </c>
      <c r="D602" s="241" t="s">
        <v>1727</v>
      </c>
      <c r="E602" s="243">
        <v>133</v>
      </c>
      <c r="F602" s="243">
        <v>200</v>
      </c>
      <c r="G602" s="243">
        <v>156</v>
      </c>
      <c r="H602" s="243">
        <v>40</v>
      </c>
      <c r="I602" s="243">
        <v>40</v>
      </c>
      <c r="J602" s="243">
        <v>0</v>
      </c>
      <c r="K602" s="244">
        <v>116</v>
      </c>
      <c r="L602" s="241" t="s">
        <v>10794</v>
      </c>
      <c r="M602" s="241" t="s">
        <v>661</v>
      </c>
      <c r="N602" s="241" t="s">
        <v>686</v>
      </c>
      <c r="O602" s="243">
        <v>20</v>
      </c>
      <c r="P602" s="241" t="s">
        <v>10793</v>
      </c>
    </row>
    <row r="603" spans="1:16" x14ac:dyDescent="0.25">
      <c r="A603" s="243">
        <v>180076312</v>
      </c>
      <c r="B603" s="243">
        <v>217</v>
      </c>
      <c r="C603" s="241" t="s">
        <v>683</v>
      </c>
      <c r="D603" s="241" t="s">
        <v>1728</v>
      </c>
      <c r="E603" s="243">
        <v>3000</v>
      </c>
      <c r="F603" s="243">
        <v>5000</v>
      </c>
      <c r="G603" s="243">
        <v>5500</v>
      </c>
      <c r="H603" s="243">
        <v>0</v>
      </c>
      <c r="I603" s="243">
        <v>0</v>
      </c>
      <c r="J603" s="243">
        <v>0</v>
      </c>
      <c r="K603" s="244">
        <v>5500</v>
      </c>
      <c r="L603" s="241" t="s">
        <v>1729</v>
      </c>
      <c r="M603" s="241" t="s">
        <v>661</v>
      </c>
      <c r="N603" s="241" t="s">
        <v>1730</v>
      </c>
      <c r="O603" s="241" t="s">
        <v>1731</v>
      </c>
      <c r="P603" s="241" t="s">
        <v>10793</v>
      </c>
    </row>
    <row r="604" spans="1:16" x14ac:dyDescent="0.25">
      <c r="A604" s="243">
        <v>189714770</v>
      </c>
      <c r="B604" s="243">
        <v>364</v>
      </c>
      <c r="C604" s="241" t="s">
        <v>1082</v>
      </c>
      <c r="D604" s="241" t="s">
        <v>1732</v>
      </c>
      <c r="E604" s="243">
        <v>15</v>
      </c>
      <c r="F604" s="243">
        <v>23</v>
      </c>
      <c r="G604" s="243">
        <v>24</v>
      </c>
      <c r="H604" s="243">
        <v>2</v>
      </c>
      <c r="I604" s="243">
        <v>0</v>
      </c>
      <c r="J604" s="243">
        <v>0</v>
      </c>
      <c r="K604" s="244">
        <v>22</v>
      </c>
      <c r="L604" s="241" t="s">
        <v>818</v>
      </c>
      <c r="M604" s="241" t="s">
        <v>661</v>
      </c>
      <c r="N604" s="241" t="s">
        <v>1733</v>
      </c>
      <c r="O604" s="243">
        <v>200</v>
      </c>
      <c r="P604" s="241" t="s">
        <v>10793</v>
      </c>
    </row>
    <row r="605" spans="1:16" x14ac:dyDescent="0.25">
      <c r="A605" s="243">
        <v>189714812</v>
      </c>
      <c r="B605" s="241" t="s">
        <v>1735</v>
      </c>
      <c r="C605" s="241" t="s">
        <v>1001</v>
      </c>
      <c r="D605" s="241" t="s">
        <v>1736</v>
      </c>
      <c r="E605" s="243">
        <v>1</v>
      </c>
      <c r="F605" s="243">
        <v>2</v>
      </c>
      <c r="G605" s="243">
        <v>5</v>
      </c>
      <c r="H605" s="243">
        <v>0</v>
      </c>
      <c r="I605" s="243">
        <v>0</v>
      </c>
      <c r="J605" s="243">
        <v>0</v>
      </c>
      <c r="K605" s="244">
        <v>5</v>
      </c>
      <c r="L605" s="241" t="s">
        <v>1737</v>
      </c>
      <c r="M605" s="241" t="s">
        <v>1738</v>
      </c>
      <c r="N605" s="241" t="s">
        <v>713</v>
      </c>
      <c r="O605" s="243">
        <v>20</v>
      </c>
      <c r="P605" s="241" t="s">
        <v>10793</v>
      </c>
    </row>
    <row r="606" spans="1:16" x14ac:dyDescent="0.25">
      <c r="A606" s="241" t="s">
        <v>1271</v>
      </c>
      <c r="B606" s="243">
        <v>7</v>
      </c>
      <c r="C606" s="241" t="s">
        <v>1272</v>
      </c>
      <c r="D606" s="241" t="s">
        <v>1739</v>
      </c>
      <c r="E606" s="243">
        <v>0</v>
      </c>
      <c r="F606" s="243">
        <v>0</v>
      </c>
      <c r="G606" s="243">
        <v>8</v>
      </c>
      <c r="H606" s="243">
        <v>0</v>
      </c>
      <c r="I606" s="243">
        <v>0</v>
      </c>
      <c r="J606" s="243">
        <v>0</v>
      </c>
      <c r="K606" s="244">
        <v>8</v>
      </c>
      <c r="L606" s="241" t="s">
        <v>713</v>
      </c>
      <c r="M606" s="241" t="s">
        <v>1274</v>
      </c>
      <c r="O606" s="241" t="s">
        <v>1740</v>
      </c>
      <c r="P606" s="241" t="s">
        <v>10793</v>
      </c>
    </row>
    <row r="607" spans="1:16" x14ac:dyDescent="0.25">
      <c r="A607" s="243">
        <v>189710479</v>
      </c>
      <c r="B607" s="243">
        <v>625</v>
      </c>
      <c r="C607" s="241" t="s">
        <v>668</v>
      </c>
      <c r="D607" s="241" t="s">
        <v>1741</v>
      </c>
      <c r="E607" s="243">
        <v>325</v>
      </c>
      <c r="F607" s="243">
        <v>487</v>
      </c>
      <c r="G607" s="243">
        <v>300</v>
      </c>
      <c r="H607" s="243">
        <v>39</v>
      </c>
      <c r="I607" s="243">
        <v>3</v>
      </c>
      <c r="J607" s="243">
        <v>0</v>
      </c>
      <c r="K607" s="244">
        <v>261</v>
      </c>
      <c r="L607" s="241" t="s">
        <v>1243</v>
      </c>
      <c r="M607" s="241" t="s">
        <v>653</v>
      </c>
      <c r="N607" s="241" t="s">
        <v>653</v>
      </c>
      <c r="O607" s="243">
        <v>6</v>
      </c>
      <c r="P607" s="241" t="s">
        <v>10793</v>
      </c>
    </row>
    <row r="608" spans="1:16" x14ac:dyDescent="0.25">
      <c r="A608" s="243">
        <v>181922256</v>
      </c>
      <c r="B608" s="243">
        <v>5736</v>
      </c>
      <c r="C608" s="241" t="s">
        <v>84</v>
      </c>
      <c r="D608" s="241" t="s">
        <v>1742</v>
      </c>
      <c r="E608" s="243">
        <v>39</v>
      </c>
      <c r="F608" s="243">
        <v>77</v>
      </c>
      <c r="G608" s="243">
        <v>326</v>
      </c>
      <c r="H608" s="243">
        <v>2</v>
      </c>
      <c r="I608" s="243">
        <v>0</v>
      </c>
      <c r="J608" s="243">
        <v>0</v>
      </c>
      <c r="K608" s="244">
        <v>324</v>
      </c>
      <c r="L608" s="241" t="s">
        <v>1743</v>
      </c>
      <c r="M608" s="241" t="s">
        <v>653</v>
      </c>
      <c r="N608" s="241" t="s">
        <v>1744</v>
      </c>
      <c r="O608" s="243">
        <v>56</v>
      </c>
      <c r="P608" s="241" t="s">
        <v>10793</v>
      </c>
    </row>
    <row r="609" spans="1:16" x14ac:dyDescent="0.25">
      <c r="A609" s="243">
        <v>181896251</v>
      </c>
      <c r="B609" s="243">
        <v>5578</v>
      </c>
      <c r="C609" s="241" t="s">
        <v>84</v>
      </c>
      <c r="D609" s="241" t="s">
        <v>1745</v>
      </c>
      <c r="E609" s="243">
        <v>398</v>
      </c>
      <c r="F609" s="243">
        <v>795</v>
      </c>
      <c r="G609" s="243">
        <v>705</v>
      </c>
      <c r="H609" s="243">
        <v>30</v>
      </c>
      <c r="I609" s="243">
        <v>126</v>
      </c>
      <c r="J609" s="243">
        <v>0</v>
      </c>
      <c r="K609" s="244">
        <v>675</v>
      </c>
      <c r="L609" s="241" t="s">
        <v>1746</v>
      </c>
      <c r="M609" s="241" t="s">
        <v>653</v>
      </c>
      <c r="N609" s="241" t="s">
        <v>1744</v>
      </c>
      <c r="O609" s="243">
        <v>112</v>
      </c>
      <c r="P609" s="241" t="s">
        <v>10793</v>
      </c>
    </row>
    <row r="610" spans="1:16" x14ac:dyDescent="0.25">
      <c r="A610" s="243">
        <v>222000968</v>
      </c>
      <c r="B610" s="243">
        <v>6518</v>
      </c>
      <c r="C610" s="241" t="s">
        <v>84</v>
      </c>
      <c r="D610" s="241" t="s">
        <v>1747</v>
      </c>
      <c r="E610" s="243">
        <v>57</v>
      </c>
      <c r="F610" s="243">
        <v>114</v>
      </c>
      <c r="G610" s="243">
        <v>165</v>
      </c>
      <c r="H610" s="243">
        <v>0</v>
      </c>
      <c r="I610" s="243">
        <v>30</v>
      </c>
      <c r="J610" s="243">
        <v>0</v>
      </c>
      <c r="K610" s="244">
        <v>165</v>
      </c>
      <c r="L610" s="241" t="s">
        <v>1748</v>
      </c>
      <c r="M610" s="241" t="s">
        <v>1749</v>
      </c>
      <c r="N610" s="241" t="s">
        <v>1750</v>
      </c>
      <c r="O610" s="243">
        <v>120</v>
      </c>
      <c r="P610" s="241" t="s">
        <v>10793</v>
      </c>
    </row>
    <row r="611" spans="1:16" x14ac:dyDescent="0.25">
      <c r="A611" s="243">
        <v>181779132</v>
      </c>
      <c r="B611" s="243">
        <v>5315</v>
      </c>
      <c r="C611" s="241" t="s">
        <v>84</v>
      </c>
      <c r="D611" s="241" t="s">
        <v>1751</v>
      </c>
      <c r="E611" s="243">
        <v>200</v>
      </c>
      <c r="F611" s="243">
        <v>400</v>
      </c>
      <c r="G611" s="243">
        <v>468</v>
      </c>
      <c r="H611" s="243">
        <v>10</v>
      </c>
      <c r="I611" s="243">
        <v>50</v>
      </c>
      <c r="J611" s="243">
        <v>0</v>
      </c>
      <c r="K611" s="244">
        <v>458</v>
      </c>
      <c r="L611" s="241" t="s">
        <v>1752</v>
      </c>
      <c r="M611" s="241" t="s">
        <v>661</v>
      </c>
      <c r="N611" s="241" t="s">
        <v>1190</v>
      </c>
      <c r="O611" s="243">
        <v>60</v>
      </c>
      <c r="P611" s="241" t="s">
        <v>10793</v>
      </c>
    </row>
    <row r="612" spans="1:16" x14ac:dyDescent="0.25">
      <c r="A612" s="243">
        <v>189710157</v>
      </c>
      <c r="B612" s="243">
        <v>626</v>
      </c>
      <c r="C612" s="241" t="s">
        <v>750</v>
      </c>
      <c r="D612" s="241" t="s">
        <v>1753</v>
      </c>
      <c r="E612" s="243">
        <v>1</v>
      </c>
      <c r="F612" s="243">
        <v>2</v>
      </c>
      <c r="G612" s="243">
        <v>6</v>
      </c>
      <c r="H612" s="243">
        <v>0</v>
      </c>
      <c r="I612" s="243">
        <v>0</v>
      </c>
      <c r="J612" s="243">
        <v>0</v>
      </c>
      <c r="K612" s="244">
        <v>6</v>
      </c>
      <c r="L612" s="241" t="s">
        <v>810</v>
      </c>
      <c r="M612" s="241" t="s">
        <v>653</v>
      </c>
      <c r="N612" s="241" t="s">
        <v>653</v>
      </c>
      <c r="O612" s="243">
        <v>100</v>
      </c>
      <c r="P612" s="241" t="s">
        <v>10793</v>
      </c>
    </row>
    <row r="613" spans="1:16" x14ac:dyDescent="0.25">
      <c r="A613" s="243">
        <v>180076367</v>
      </c>
      <c r="B613" s="243">
        <v>322500</v>
      </c>
      <c r="C613" s="241" t="s">
        <v>743</v>
      </c>
      <c r="D613" s="241" t="s">
        <v>1754</v>
      </c>
      <c r="E613" s="243">
        <v>75</v>
      </c>
      <c r="F613" s="243">
        <v>140</v>
      </c>
      <c r="G613" s="243">
        <v>40</v>
      </c>
      <c r="H613" s="243">
        <v>0</v>
      </c>
      <c r="I613" s="243">
        <v>70</v>
      </c>
      <c r="J613" s="243">
        <v>0</v>
      </c>
      <c r="K613" s="244">
        <v>40</v>
      </c>
      <c r="L613" s="241" t="s">
        <v>973</v>
      </c>
      <c r="M613" s="241" t="s">
        <v>661</v>
      </c>
      <c r="N613" s="241" t="s">
        <v>687</v>
      </c>
      <c r="O613" s="243">
        <v>1</v>
      </c>
      <c r="P613" s="241" t="s">
        <v>10793</v>
      </c>
    </row>
    <row r="614" spans="1:16" x14ac:dyDescent="0.25">
      <c r="A614" s="243">
        <v>181936085</v>
      </c>
      <c r="B614" s="243">
        <v>6288</v>
      </c>
      <c r="C614" s="241" t="s">
        <v>668</v>
      </c>
      <c r="D614" s="241" t="s">
        <v>1755</v>
      </c>
      <c r="E614" s="243">
        <v>12</v>
      </c>
      <c r="F614" s="243">
        <v>18</v>
      </c>
      <c r="G614" s="243">
        <v>4</v>
      </c>
      <c r="H614" s="243">
        <v>0</v>
      </c>
      <c r="I614" s="243">
        <v>20</v>
      </c>
      <c r="J614" s="243">
        <v>0</v>
      </c>
      <c r="K614" s="244">
        <v>4</v>
      </c>
      <c r="L614" s="241" t="s">
        <v>746</v>
      </c>
      <c r="M614" s="241" t="s">
        <v>653</v>
      </c>
      <c r="N614" s="241" t="s">
        <v>653</v>
      </c>
      <c r="O614" s="243">
        <v>28</v>
      </c>
      <c r="P614" s="241" t="s">
        <v>10793</v>
      </c>
    </row>
    <row r="615" spans="1:16" x14ac:dyDescent="0.25">
      <c r="A615" s="243">
        <v>180086460</v>
      </c>
      <c r="B615" s="241" t="s">
        <v>464</v>
      </c>
      <c r="C615" s="241" t="s">
        <v>816</v>
      </c>
      <c r="D615" s="241" t="s">
        <v>1756</v>
      </c>
      <c r="E615" s="243">
        <v>200</v>
      </c>
      <c r="F615" s="243">
        <v>300</v>
      </c>
      <c r="G615" s="243">
        <v>24</v>
      </c>
      <c r="H615" s="243">
        <v>24</v>
      </c>
      <c r="I615" s="243">
        <v>0</v>
      </c>
      <c r="J615" s="243">
        <v>0</v>
      </c>
      <c r="K615" s="244">
        <v>0</v>
      </c>
      <c r="L615" s="241" t="s">
        <v>818</v>
      </c>
      <c r="M615" s="241" t="s">
        <v>693</v>
      </c>
      <c r="N615" s="241" t="s">
        <v>1757</v>
      </c>
      <c r="O615" s="243">
        <v>1</v>
      </c>
      <c r="P615" s="241" t="s">
        <v>10793</v>
      </c>
    </row>
    <row r="616" spans="1:16" x14ac:dyDescent="0.25">
      <c r="A616" s="243">
        <v>180086460</v>
      </c>
      <c r="B616" s="243">
        <v>467</v>
      </c>
      <c r="C616" s="241" t="s">
        <v>816</v>
      </c>
      <c r="D616" s="241" t="s">
        <v>1758</v>
      </c>
      <c r="E616" s="243">
        <v>3</v>
      </c>
      <c r="F616" s="243">
        <v>4</v>
      </c>
      <c r="G616" s="243">
        <v>4</v>
      </c>
      <c r="H616" s="243">
        <v>0</v>
      </c>
      <c r="I616" s="243">
        <v>0</v>
      </c>
      <c r="J616" s="243">
        <v>0</v>
      </c>
      <c r="K616" s="244">
        <v>4</v>
      </c>
      <c r="L616" s="241" t="s">
        <v>818</v>
      </c>
      <c r="M616" s="241" t="s">
        <v>693</v>
      </c>
      <c r="N616" s="241" t="s">
        <v>1757</v>
      </c>
      <c r="O616" s="243">
        <v>100</v>
      </c>
      <c r="P616" s="241" t="s">
        <v>10793</v>
      </c>
    </row>
    <row r="617" spans="1:16" x14ac:dyDescent="0.25">
      <c r="A617" s="243">
        <v>189710942</v>
      </c>
      <c r="B617" s="243">
        <v>225</v>
      </c>
      <c r="C617" s="241" t="s">
        <v>683</v>
      </c>
      <c r="D617" s="241" t="s">
        <v>1759</v>
      </c>
      <c r="E617" s="243">
        <v>245</v>
      </c>
      <c r="F617" s="243">
        <v>367</v>
      </c>
      <c r="G617" s="243">
        <v>355</v>
      </c>
      <c r="H617" s="243">
        <v>3</v>
      </c>
      <c r="I617" s="243">
        <v>20</v>
      </c>
      <c r="J617" s="243">
        <v>0</v>
      </c>
      <c r="K617" s="244">
        <v>352</v>
      </c>
      <c r="L617" s="241" t="s">
        <v>10809</v>
      </c>
      <c r="M617" s="241" t="s">
        <v>661</v>
      </c>
      <c r="N617" s="241" t="s">
        <v>687</v>
      </c>
      <c r="O617" s="243">
        <v>2</v>
      </c>
      <c r="P617" s="241" t="s">
        <v>10793</v>
      </c>
    </row>
    <row r="618" spans="1:16" x14ac:dyDescent="0.25">
      <c r="A618" s="243">
        <v>180031182</v>
      </c>
      <c r="B618" s="243">
        <v>2052</v>
      </c>
      <c r="C618" s="241" t="s">
        <v>1304</v>
      </c>
      <c r="D618" s="241" t="s">
        <v>1760</v>
      </c>
      <c r="E618" s="243">
        <v>16</v>
      </c>
      <c r="F618" s="243">
        <v>24</v>
      </c>
      <c r="G618" s="243">
        <v>15</v>
      </c>
      <c r="H618" s="243">
        <v>0</v>
      </c>
      <c r="I618" s="243">
        <v>0</v>
      </c>
      <c r="J618" s="243">
        <v>0</v>
      </c>
      <c r="K618" s="244">
        <v>15</v>
      </c>
      <c r="L618" s="241" t="s">
        <v>713</v>
      </c>
      <c r="M618" s="241" t="s">
        <v>661</v>
      </c>
      <c r="N618" s="241" t="s">
        <v>1306</v>
      </c>
      <c r="O618" s="243">
        <v>1000</v>
      </c>
      <c r="P618" s="241" t="s">
        <v>10793</v>
      </c>
    </row>
    <row r="619" spans="1:16" x14ac:dyDescent="0.25">
      <c r="A619" s="243">
        <v>180106599</v>
      </c>
      <c r="B619" s="243">
        <v>2053</v>
      </c>
      <c r="C619" s="241" t="s">
        <v>1304</v>
      </c>
      <c r="D619" s="241" t="s">
        <v>1761</v>
      </c>
      <c r="E619" s="243">
        <v>9</v>
      </c>
      <c r="F619" s="243">
        <v>18</v>
      </c>
      <c r="G619" s="243">
        <v>31</v>
      </c>
      <c r="H619" s="243">
        <v>2</v>
      </c>
      <c r="I619" s="243">
        <v>0</v>
      </c>
      <c r="J619" s="243">
        <v>0</v>
      </c>
      <c r="K619" s="244">
        <v>29</v>
      </c>
      <c r="L619" s="241" t="s">
        <v>10795</v>
      </c>
      <c r="M619" s="241" t="s">
        <v>661</v>
      </c>
      <c r="N619" s="241" t="s">
        <v>1306</v>
      </c>
      <c r="O619" s="243">
        <v>500</v>
      </c>
      <c r="P619" s="241" t="s">
        <v>10793</v>
      </c>
    </row>
    <row r="620" spans="1:16" x14ac:dyDescent="0.25">
      <c r="A620" s="243">
        <v>189704441</v>
      </c>
      <c r="B620" s="243">
        <v>853</v>
      </c>
      <c r="C620" s="241" t="s">
        <v>722</v>
      </c>
      <c r="D620" s="241" t="s">
        <v>1762</v>
      </c>
      <c r="E620" s="243">
        <v>50</v>
      </c>
      <c r="F620" s="243">
        <v>80</v>
      </c>
      <c r="G620" s="243">
        <v>0</v>
      </c>
      <c r="H620" s="243">
        <v>0</v>
      </c>
      <c r="I620" s="243">
        <v>80</v>
      </c>
      <c r="J620" s="243">
        <v>0</v>
      </c>
      <c r="K620" s="244">
        <v>0</v>
      </c>
      <c r="L620" s="241" t="s">
        <v>1763</v>
      </c>
      <c r="M620" s="241" t="s">
        <v>1764</v>
      </c>
      <c r="N620" s="241" t="s">
        <v>698</v>
      </c>
      <c r="O620" s="243">
        <v>1</v>
      </c>
      <c r="P620" s="241" t="s">
        <v>10793</v>
      </c>
    </row>
    <row r="621" spans="1:16" x14ac:dyDescent="0.25">
      <c r="A621" s="243">
        <v>180381932</v>
      </c>
      <c r="B621" s="243">
        <v>3907</v>
      </c>
      <c r="C621" s="241" t="s">
        <v>722</v>
      </c>
      <c r="D621" s="241" t="s">
        <v>1765</v>
      </c>
      <c r="E621" s="243">
        <v>6</v>
      </c>
      <c r="F621" s="243">
        <v>10</v>
      </c>
      <c r="G621" s="243">
        <v>0</v>
      </c>
      <c r="H621" s="243">
        <v>0</v>
      </c>
      <c r="I621" s="243">
        <v>10</v>
      </c>
      <c r="J621" s="243">
        <v>0</v>
      </c>
      <c r="K621" s="244">
        <v>0</v>
      </c>
      <c r="L621" s="241" t="s">
        <v>1766</v>
      </c>
      <c r="M621" s="241" t="s">
        <v>1764</v>
      </c>
      <c r="N621" s="241" t="s">
        <v>702</v>
      </c>
      <c r="O621" s="243">
        <v>1</v>
      </c>
      <c r="P621" s="241" t="s">
        <v>10793</v>
      </c>
    </row>
    <row r="622" spans="1:16" x14ac:dyDescent="0.25">
      <c r="A622" s="243">
        <v>180367797</v>
      </c>
      <c r="B622" s="243">
        <v>6245</v>
      </c>
      <c r="C622" s="241" t="s">
        <v>722</v>
      </c>
      <c r="D622" s="241" t="s">
        <v>1767</v>
      </c>
      <c r="E622" s="243">
        <v>6</v>
      </c>
      <c r="F622" s="243">
        <v>9</v>
      </c>
      <c r="G622" s="243">
        <v>10</v>
      </c>
      <c r="H622" s="243">
        <v>0</v>
      </c>
      <c r="I622" s="243">
        <v>0</v>
      </c>
      <c r="J622" s="243">
        <v>0</v>
      </c>
      <c r="K622" s="244">
        <v>10</v>
      </c>
      <c r="L622" s="241" t="s">
        <v>1768</v>
      </c>
      <c r="M622" s="241" t="s">
        <v>1764</v>
      </c>
      <c r="N622" s="241" t="s">
        <v>702</v>
      </c>
      <c r="O622" s="243">
        <v>1</v>
      </c>
      <c r="P622" s="241" t="s">
        <v>10793</v>
      </c>
    </row>
    <row r="623" spans="1:16" x14ac:dyDescent="0.25">
      <c r="A623" s="243">
        <v>180368198</v>
      </c>
      <c r="B623" s="243">
        <v>3908</v>
      </c>
      <c r="C623" s="241" t="s">
        <v>722</v>
      </c>
      <c r="D623" s="241" t="s">
        <v>1769</v>
      </c>
      <c r="E623" s="243">
        <v>6</v>
      </c>
      <c r="F623" s="243">
        <v>9</v>
      </c>
      <c r="G623" s="243">
        <v>12</v>
      </c>
      <c r="H623" s="243">
        <v>3</v>
      </c>
      <c r="I623" s="243">
        <v>0</v>
      </c>
      <c r="J623" s="243">
        <v>0</v>
      </c>
      <c r="K623" s="244">
        <v>9</v>
      </c>
      <c r="L623" s="241" t="s">
        <v>1770</v>
      </c>
      <c r="M623" s="241" t="s">
        <v>1764</v>
      </c>
      <c r="N623" s="241" t="s">
        <v>702</v>
      </c>
      <c r="O623" s="243">
        <v>1</v>
      </c>
      <c r="P623" s="241" t="s">
        <v>10793</v>
      </c>
    </row>
    <row r="624" spans="1:16" x14ac:dyDescent="0.25">
      <c r="A624" s="243">
        <v>180371481</v>
      </c>
      <c r="B624" s="243">
        <v>6246</v>
      </c>
      <c r="C624" s="241" t="s">
        <v>722</v>
      </c>
      <c r="D624" s="241" t="s">
        <v>1771</v>
      </c>
      <c r="E624" s="243">
        <v>2</v>
      </c>
      <c r="F624" s="243">
        <v>3</v>
      </c>
      <c r="G624" s="243">
        <v>2</v>
      </c>
      <c r="H624" s="243">
        <v>0</v>
      </c>
      <c r="I624" s="243">
        <v>1</v>
      </c>
      <c r="J624" s="243">
        <v>0</v>
      </c>
      <c r="K624" s="244">
        <v>2</v>
      </c>
      <c r="L624" s="241" t="s">
        <v>1772</v>
      </c>
      <c r="M624" s="241" t="s">
        <v>1764</v>
      </c>
      <c r="N624" s="241" t="s">
        <v>702</v>
      </c>
      <c r="O624" s="243">
        <v>1</v>
      </c>
      <c r="P624" s="241" t="s">
        <v>10793</v>
      </c>
    </row>
    <row r="625" spans="1:16" x14ac:dyDescent="0.25">
      <c r="A625" s="243">
        <v>180219801</v>
      </c>
      <c r="B625" s="243">
        <v>3909</v>
      </c>
      <c r="C625" s="241" t="s">
        <v>722</v>
      </c>
      <c r="D625" s="241" t="s">
        <v>1773</v>
      </c>
      <c r="E625" s="243">
        <v>40</v>
      </c>
      <c r="F625" s="243">
        <v>60</v>
      </c>
      <c r="G625" s="243">
        <v>58</v>
      </c>
      <c r="H625" s="243">
        <v>13</v>
      </c>
      <c r="I625" s="243">
        <v>2</v>
      </c>
      <c r="J625" s="243">
        <v>0</v>
      </c>
      <c r="K625" s="244">
        <v>45</v>
      </c>
      <c r="L625" s="241" t="s">
        <v>1774</v>
      </c>
      <c r="M625" s="241" t="s">
        <v>1764</v>
      </c>
      <c r="N625" s="241" t="s">
        <v>702</v>
      </c>
      <c r="O625" s="243">
        <v>1</v>
      </c>
      <c r="P625" s="241" t="s">
        <v>10793</v>
      </c>
    </row>
    <row r="626" spans="1:16" x14ac:dyDescent="0.25">
      <c r="A626" s="243">
        <v>189715200</v>
      </c>
      <c r="B626" s="243">
        <v>3911</v>
      </c>
      <c r="C626" s="241" t="s">
        <v>722</v>
      </c>
      <c r="D626" s="241" t="s">
        <v>1775</v>
      </c>
      <c r="E626" s="243">
        <v>10</v>
      </c>
      <c r="F626" s="243">
        <v>15</v>
      </c>
      <c r="G626" s="243">
        <v>0</v>
      </c>
      <c r="H626" s="243">
        <v>0</v>
      </c>
      <c r="I626" s="243">
        <v>15</v>
      </c>
      <c r="J626" s="243">
        <v>0</v>
      </c>
      <c r="K626" s="244">
        <v>0</v>
      </c>
      <c r="L626" s="241" t="s">
        <v>1776</v>
      </c>
      <c r="M626" s="241" t="s">
        <v>1764</v>
      </c>
      <c r="N626" s="241" t="s">
        <v>702</v>
      </c>
      <c r="O626" s="243">
        <v>1</v>
      </c>
      <c r="P626" s="241" t="s">
        <v>10793</v>
      </c>
    </row>
    <row r="627" spans="1:16" x14ac:dyDescent="0.25">
      <c r="A627" s="243">
        <v>189715192</v>
      </c>
      <c r="B627" s="243">
        <v>854</v>
      </c>
      <c r="C627" s="241" t="s">
        <v>722</v>
      </c>
      <c r="D627" s="241" t="s">
        <v>1777</v>
      </c>
      <c r="E627" s="243">
        <v>44</v>
      </c>
      <c r="F627" s="243">
        <v>66</v>
      </c>
      <c r="G627" s="243">
        <v>0</v>
      </c>
      <c r="H627" s="243">
        <v>0</v>
      </c>
      <c r="I627" s="243">
        <v>66</v>
      </c>
      <c r="J627" s="243">
        <v>0</v>
      </c>
      <c r="K627" s="244">
        <v>0</v>
      </c>
      <c r="L627" s="241" t="s">
        <v>1778</v>
      </c>
      <c r="M627" s="241" t="s">
        <v>1764</v>
      </c>
      <c r="N627" s="241" t="s">
        <v>702</v>
      </c>
      <c r="O627" s="243">
        <v>1</v>
      </c>
      <c r="P627" s="241" t="s">
        <v>10793</v>
      </c>
    </row>
    <row r="628" spans="1:16" x14ac:dyDescent="0.25">
      <c r="A628" s="243">
        <v>189701384</v>
      </c>
      <c r="B628" s="243">
        <v>2939</v>
      </c>
      <c r="C628" s="241" t="s">
        <v>722</v>
      </c>
      <c r="D628" s="241" t="s">
        <v>1779</v>
      </c>
      <c r="E628" s="243">
        <v>40</v>
      </c>
      <c r="F628" s="243">
        <v>60</v>
      </c>
      <c r="G628" s="243">
        <v>42</v>
      </c>
      <c r="H628" s="243">
        <v>4</v>
      </c>
      <c r="I628" s="243">
        <v>9</v>
      </c>
      <c r="J628" s="243">
        <v>0</v>
      </c>
      <c r="K628" s="244">
        <v>38</v>
      </c>
      <c r="L628" s="241" t="s">
        <v>1780</v>
      </c>
      <c r="M628" s="241" t="s">
        <v>1764</v>
      </c>
      <c r="N628" s="241" t="s">
        <v>702</v>
      </c>
      <c r="O628" s="243">
        <v>1</v>
      </c>
      <c r="P628" s="241" t="s">
        <v>10793</v>
      </c>
    </row>
    <row r="629" spans="1:16" x14ac:dyDescent="0.25">
      <c r="A629" s="243">
        <v>189706302</v>
      </c>
      <c r="B629" s="243">
        <v>3034</v>
      </c>
      <c r="C629" s="241" t="s">
        <v>722</v>
      </c>
      <c r="D629" s="241" t="s">
        <v>1781</v>
      </c>
      <c r="E629" s="243">
        <v>30</v>
      </c>
      <c r="F629" s="243">
        <v>45</v>
      </c>
      <c r="G629" s="243">
        <v>44</v>
      </c>
      <c r="H629" s="243">
        <v>2</v>
      </c>
      <c r="I629" s="243">
        <v>1</v>
      </c>
      <c r="J629" s="243">
        <v>0</v>
      </c>
      <c r="K629" s="244">
        <v>42</v>
      </c>
      <c r="L629" s="241" t="s">
        <v>1782</v>
      </c>
      <c r="M629" s="241" t="s">
        <v>1764</v>
      </c>
      <c r="N629" s="241" t="s">
        <v>702</v>
      </c>
      <c r="O629" s="243">
        <v>1</v>
      </c>
      <c r="P629" s="241" t="s">
        <v>10793</v>
      </c>
    </row>
    <row r="630" spans="1:16" x14ac:dyDescent="0.25">
      <c r="A630" s="241" t="s">
        <v>493</v>
      </c>
      <c r="B630" s="243">
        <v>6577</v>
      </c>
      <c r="C630" s="241" t="s">
        <v>722</v>
      </c>
      <c r="D630" s="241" t="s">
        <v>1783</v>
      </c>
      <c r="E630" s="243">
        <v>20</v>
      </c>
      <c r="F630" s="243">
        <v>30</v>
      </c>
      <c r="G630" s="243">
        <v>33</v>
      </c>
      <c r="H630" s="243">
        <v>0</v>
      </c>
      <c r="I630" s="243">
        <v>0</v>
      </c>
      <c r="J630" s="243">
        <v>0</v>
      </c>
      <c r="K630" s="244">
        <v>33</v>
      </c>
      <c r="L630" s="241" t="s">
        <v>1076</v>
      </c>
      <c r="M630" s="241" t="s">
        <v>1764</v>
      </c>
      <c r="N630" s="241" t="s">
        <v>702</v>
      </c>
      <c r="O630" s="243">
        <v>1</v>
      </c>
      <c r="P630" s="241" t="s">
        <v>10793</v>
      </c>
    </row>
    <row r="631" spans="1:16" x14ac:dyDescent="0.25">
      <c r="A631" s="243">
        <v>222000992</v>
      </c>
      <c r="B631" s="243">
        <v>2205</v>
      </c>
      <c r="C631" s="241" t="s">
        <v>811</v>
      </c>
      <c r="D631" s="241" t="s">
        <v>1784</v>
      </c>
      <c r="E631" s="243">
        <v>488</v>
      </c>
      <c r="F631" s="243">
        <v>730</v>
      </c>
      <c r="G631" s="243">
        <v>198</v>
      </c>
      <c r="H631" s="243">
        <v>0</v>
      </c>
      <c r="I631" s="243">
        <v>520</v>
      </c>
      <c r="J631" s="243">
        <v>0</v>
      </c>
      <c r="K631" s="244">
        <v>198</v>
      </c>
      <c r="L631" s="241" t="s">
        <v>1709</v>
      </c>
      <c r="M631" s="241" t="s">
        <v>1764</v>
      </c>
      <c r="N631" s="241" t="s">
        <v>702</v>
      </c>
      <c r="O631" s="243">
        <v>50</v>
      </c>
      <c r="P631" s="241" t="s">
        <v>10793</v>
      </c>
    </row>
    <row r="632" spans="1:16" x14ac:dyDescent="0.25">
      <c r="A632" s="243">
        <v>222000993</v>
      </c>
      <c r="B632" s="243">
        <v>6238</v>
      </c>
      <c r="C632" s="241" t="s">
        <v>811</v>
      </c>
      <c r="D632" s="241" t="s">
        <v>1785</v>
      </c>
      <c r="E632" s="243">
        <v>6</v>
      </c>
      <c r="F632" s="243">
        <v>9</v>
      </c>
      <c r="G632" s="243">
        <v>8</v>
      </c>
      <c r="H632" s="243">
        <v>0</v>
      </c>
      <c r="I632" s="243">
        <v>1</v>
      </c>
      <c r="J632" s="243">
        <v>0</v>
      </c>
      <c r="K632" s="244">
        <v>8</v>
      </c>
      <c r="L632" s="241" t="s">
        <v>1786</v>
      </c>
      <c r="M632" s="241" t="s">
        <v>1764</v>
      </c>
      <c r="N632" s="241" t="s">
        <v>697</v>
      </c>
      <c r="O632" s="243">
        <v>35</v>
      </c>
      <c r="P632" s="241" t="s">
        <v>10793</v>
      </c>
    </row>
    <row r="633" spans="1:16" x14ac:dyDescent="0.25">
      <c r="A633" s="243">
        <v>180120095</v>
      </c>
      <c r="B633" s="243">
        <v>2761</v>
      </c>
      <c r="C633" s="241" t="s">
        <v>777</v>
      </c>
      <c r="D633" s="241" t="s">
        <v>1787</v>
      </c>
      <c r="E633" s="243">
        <v>24</v>
      </c>
      <c r="F633" s="243">
        <v>36</v>
      </c>
      <c r="G633" s="243">
        <v>0</v>
      </c>
      <c r="H633" s="243">
        <v>0</v>
      </c>
      <c r="I633" s="243">
        <v>36</v>
      </c>
      <c r="J633" s="243">
        <v>0</v>
      </c>
      <c r="K633" s="244">
        <v>0</v>
      </c>
      <c r="L633" s="241" t="s">
        <v>1788</v>
      </c>
      <c r="M633" s="241" t="s">
        <v>1789</v>
      </c>
      <c r="N633" s="241" t="s">
        <v>702</v>
      </c>
      <c r="O633" s="243">
        <v>1</v>
      </c>
      <c r="P633" s="241" t="s">
        <v>10793</v>
      </c>
    </row>
    <row r="634" spans="1:16" x14ac:dyDescent="0.25">
      <c r="A634" s="243">
        <v>181932046</v>
      </c>
      <c r="B634" s="243">
        <v>2237</v>
      </c>
      <c r="C634" s="241" t="s">
        <v>777</v>
      </c>
      <c r="D634" s="241" t="s">
        <v>1790</v>
      </c>
      <c r="E634" s="243">
        <v>330</v>
      </c>
      <c r="F634" s="243">
        <v>500</v>
      </c>
      <c r="G634" s="243">
        <v>2854</v>
      </c>
      <c r="H634" s="243">
        <v>45</v>
      </c>
      <c r="I634" s="243">
        <v>0</v>
      </c>
      <c r="J634" s="243">
        <v>0</v>
      </c>
      <c r="K634" s="244">
        <v>2809</v>
      </c>
      <c r="L634" s="241" t="s">
        <v>1332</v>
      </c>
      <c r="M634" s="241" t="s">
        <v>697</v>
      </c>
      <c r="O634" s="243">
        <v>1</v>
      </c>
      <c r="P634" s="241" t="s">
        <v>10793</v>
      </c>
    </row>
    <row r="635" spans="1:16" x14ac:dyDescent="0.25">
      <c r="A635" s="243">
        <v>180339466</v>
      </c>
      <c r="B635" s="243">
        <v>6064</v>
      </c>
      <c r="C635" s="241" t="s">
        <v>675</v>
      </c>
      <c r="D635" s="241" t="s">
        <v>1791</v>
      </c>
      <c r="E635" s="243">
        <v>55</v>
      </c>
      <c r="F635" s="243">
        <v>80</v>
      </c>
      <c r="G635" s="243">
        <v>57</v>
      </c>
      <c r="H635" s="243">
        <v>0</v>
      </c>
      <c r="I635" s="243">
        <v>100</v>
      </c>
      <c r="J635" s="243">
        <v>0</v>
      </c>
      <c r="K635" s="244">
        <v>57</v>
      </c>
      <c r="L635" s="241" t="s">
        <v>746</v>
      </c>
      <c r="M635" s="241" t="s">
        <v>653</v>
      </c>
      <c r="N635" s="241" t="s">
        <v>653</v>
      </c>
      <c r="O635" s="243">
        <v>6</v>
      </c>
      <c r="P635" s="241" t="s">
        <v>10793</v>
      </c>
    </row>
    <row r="636" spans="1:16" x14ac:dyDescent="0.25">
      <c r="A636" s="243">
        <v>189708035</v>
      </c>
      <c r="B636" s="243">
        <v>5634</v>
      </c>
      <c r="C636" s="241" t="s">
        <v>675</v>
      </c>
      <c r="D636" s="241" t="s">
        <v>1792</v>
      </c>
      <c r="E636" s="243">
        <v>588</v>
      </c>
      <c r="F636" s="243">
        <v>881</v>
      </c>
      <c r="G636" s="243">
        <v>0</v>
      </c>
      <c r="H636" s="243">
        <v>0</v>
      </c>
      <c r="I636" s="243">
        <v>1000</v>
      </c>
      <c r="J636" s="243">
        <v>0</v>
      </c>
      <c r="K636" s="244">
        <v>0</v>
      </c>
      <c r="L636" s="241" t="s">
        <v>741</v>
      </c>
      <c r="M636" s="241" t="s">
        <v>661</v>
      </c>
      <c r="N636" s="241" t="s">
        <v>680</v>
      </c>
      <c r="O636" s="243">
        <v>30</v>
      </c>
      <c r="P636" s="241" t="s">
        <v>10793</v>
      </c>
    </row>
    <row r="637" spans="1:16" x14ac:dyDescent="0.25">
      <c r="A637" s="243">
        <v>180146448</v>
      </c>
      <c r="B637" s="243">
        <v>5632</v>
      </c>
      <c r="C637" s="241" t="s">
        <v>675</v>
      </c>
      <c r="D637" s="241" t="s">
        <v>1793</v>
      </c>
      <c r="E637" s="243">
        <v>113</v>
      </c>
      <c r="F637" s="243">
        <v>170</v>
      </c>
      <c r="G637" s="243">
        <v>540</v>
      </c>
      <c r="H637" s="243">
        <v>0</v>
      </c>
      <c r="I637" s="243">
        <v>0</v>
      </c>
      <c r="J637" s="243">
        <v>0</v>
      </c>
      <c r="K637" s="244">
        <v>540</v>
      </c>
      <c r="L637" s="241" t="s">
        <v>757</v>
      </c>
      <c r="M637" s="241" t="s">
        <v>653</v>
      </c>
      <c r="N637" s="241" t="s">
        <v>653</v>
      </c>
      <c r="O637" s="243">
        <v>1</v>
      </c>
      <c r="P637" s="241" t="s">
        <v>10793</v>
      </c>
    </row>
    <row r="638" spans="1:16" x14ac:dyDescent="0.25">
      <c r="A638" s="243">
        <v>181931183</v>
      </c>
      <c r="B638" s="243">
        <v>6168</v>
      </c>
      <c r="C638" s="241" t="s">
        <v>675</v>
      </c>
      <c r="D638" s="241" t="s">
        <v>1794</v>
      </c>
      <c r="E638" s="243">
        <v>0</v>
      </c>
      <c r="F638" s="243">
        <v>0</v>
      </c>
      <c r="G638" s="243">
        <v>20</v>
      </c>
      <c r="H638" s="243">
        <v>0</v>
      </c>
      <c r="I638" s="243">
        <v>0</v>
      </c>
      <c r="J638" s="243">
        <v>0</v>
      </c>
      <c r="K638" s="244">
        <v>20</v>
      </c>
      <c r="L638" s="241" t="s">
        <v>757</v>
      </c>
      <c r="M638" s="241" t="s">
        <v>653</v>
      </c>
      <c r="N638" s="241" t="s">
        <v>653</v>
      </c>
      <c r="O638" s="243">
        <v>200</v>
      </c>
      <c r="P638" s="241" t="s">
        <v>10793</v>
      </c>
    </row>
    <row r="639" spans="1:16" x14ac:dyDescent="0.25">
      <c r="A639" s="243">
        <v>180108150</v>
      </c>
      <c r="B639" s="243">
        <v>6065</v>
      </c>
      <c r="C639" s="241" t="s">
        <v>668</v>
      </c>
      <c r="D639" s="241" t="s">
        <v>1795</v>
      </c>
      <c r="E639" s="243">
        <v>3</v>
      </c>
      <c r="F639" s="243">
        <v>4</v>
      </c>
      <c r="G639" s="243">
        <v>5</v>
      </c>
      <c r="H639" s="243">
        <v>0</v>
      </c>
      <c r="I639" s="243">
        <v>0</v>
      </c>
      <c r="J639" s="243">
        <v>0</v>
      </c>
      <c r="K639" s="244">
        <v>5</v>
      </c>
      <c r="L639" s="241" t="s">
        <v>769</v>
      </c>
      <c r="M639" s="241" t="s">
        <v>653</v>
      </c>
      <c r="N639" s="241" t="s">
        <v>653</v>
      </c>
      <c r="O639" s="243">
        <v>30</v>
      </c>
      <c r="P639" s="241" t="s">
        <v>10793</v>
      </c>
    </row>
    <row r="640" spans="1:16" x14ac:dyDescent="0.25">
      <c r="A640" s="243">
        <v>189762873</v>
      </c>
      <c r="B640" s="243">
        <v>136</v>
      </c>
      <c r="C640" s="241" t="s">
        <v>1431</v>
      </c>
      <c r="D640" s="241" t="s">
        <v>1796</v>
      </c>
      <c r="E640" s="243">
        <v>2200</v>
      </c>
      <c r="F640" s="243">
        <v>3300</v>
      </c>
      <c r="G640" s="243">
        <v>2702</v>
      </c>
      <c r="H640" s="243">
        <v>105</v>
      </c>
      <c r="I640" s="243">
        <v>600</v>
      </c>
      <c r="J640" s="243">
        <v>0</v>
      </c>
      <c r="K640" s="244">
        <v>2597</v>
      </c>
      <c r="L640" s="241" t="s">
        <v>826</v>
      </c>
      <c r="M640" s="241" t="s">
        <v>661</v>
      </c>
      <c r="N640" s="241" t="s">
        <v>1186</v>
      </c>
      <c r="O640" s="243">
        <v>1</v>
      </c>
      <c r="P640" s="241" t="s">
        <v>10793</v>
      </c>
    </row>
    <row r="641" spans="1:16" x14ac:dyDescent="0.25">
      <c r="A641" s="243">
        <v>189710263</v>
      </c>
      <c r="B641" s="243">
        <v>632</v>
      </c>
      <c r="C641" s="241" t="s">
        <v>668</v>
      </c>
      <c r="D641" s="241" t="s">
        <v>1797</v>
      </c>
      <c r="E641" s="243">
        <v>4</v>
      </c>
      <c r="F641" s="243">
        <v>6</v>
      </c>
      <c r="G641" s="243">
        <v>6</v>
      </c>
      <c r="H641" s="243">
        <v>0</v>
      </c>
      <c r="I641" s="243">
        <v>0</v>
      </c>
      <c r="J641" s="243">
        <v>0</v>
      </c>
      <c r="K641" s="244">
        <v>6</v>
      </c>
      <c r="L641" s="241" t="s">
        <v>776</v>
      </c>
      <c r="M641" s="241" t="s">
        <v>653</v>
      </c>
      <c r="N641" s="241" t="s">
        <v>653</v>
      </c>
      <c r="O641" s="243">
        <v>30</v>
      </c>
      <c r="P641" s="241" t="s">
        <v>10793</v>
      </c>
    </row>
    <row r="642" spans="1:16" x14ac:dyDescent="0.25">
      <c r="A642" s="243">
        <v>222000945</v>
      </c>
      <c r="B642" s="243">
        <v>5518</v>
      </c>
      <c r="C642" s="241" t="s">
        <v>675</v>
      </c>
      <c r="D642" s="241" t="s">
        <v>1798</v>
      </c>
      <c r="E642" s="243">
        <v>30</v>
      </c>
      <c r="F642" s="243">
        <v>40</v>
      </c>
      <c r="G642" s="243">
        <v>45</v>
      </c>
      <c r="H642" s="243">
        <v>0</v>
      </c>
      <c r="I642" s="243">
        <v>0</v>
      </c>
      <c r="J642" s="243">
        <v>0</v>
      </c>
      <c r="K642" s="244">
        <v>45</v>
      </c>
      <c r="L642" s="241" t="s">
        <v>757</v>
      </c>
      <c r="M642" s="241" t="s">
        <v>661</v>
      </c>
      <c r="N642" s="241" t="s">
        <v>686</v>
      </c>
      <c r="O642" s="243">
        <v>20</v>
      </c>
      <c r="P642" s="241" t="s">
        <v>10793</v>
      </c>
    </row>
    <row r="643" spans="1:16" x14ac:dyDescent="0.25">
      <c r="A643" s="243">
        <v>180670492</v>
      </c>
      <c r="B643" s="243">
        <v>5629</v>
      </c>
      <c r="C643" s="241" t="s">
        <v>668</v>
      </c>
      <c r="D643" s="241" t="s">
        <v>1799</v>
      </c>
      <c r="E643" s="243">
        <v>130</v>
      </c>
      <c r="F643" s="243">
        <v>200</v>
      </c>
      <c r="G643" s="243">
        <v>139</v>
      </c>
      <c r="H643" s="243">
        <v>27</v>
      </c>
      <c r="I643" s="243">
        <v>80</v>
      </c>
      <c r="J643" s="243">
        <v>0</v>
      </c>
      <c r="K643" s="244">
        <v>112</v>
      </c>
      <c r="L643" s="241" t="s">
        <v>757</v>
      </c>
      <c r="M643" s="241" t="s">
        <v>653</v>
      </c>
      <c r="N643" s="241" t="s">
        <v>653</v>
      </c>
      <c r="O643" s="243">
        <v>56</v>
      </c>
      <c r="P643" s="241" t="s">
        <v>10793</v>
      </c>
    </row>
    <row r="644" spans="1:16" x14ac:dyDescent="0.25">
      <c r="A644" s="243">
        <v>180339480</v>
      </c>
      <c r="B644" s="243">
        <v>6066</v>
      </c>
      <c r="C644" s="241" t="s">
        <v>668</v>
      </c>
      <c r="D644" s="241" t="s">
        <v>1800</v>
      </c>
      <c r="E644" s="243">
        <v>80</v>
      </c>
      <c r="F644" s="243">
        <v>130</v>
      </c>
      <c r="G644" s="243">
        <v>0</v>
      </c>
      <c r="H644" s="243">
        <v>0</v>
      </c>
      <c r="I644" s="243">
        <v>160</v>
      </c>
      <c r="J644" s="243">
        <v>0</v>
      </c>
      <c r="K644" s="244">
        <v>0</v>
      </c>
      <c r="L644" s="241" t="s">
        <v>757</v>
      </c>
      <c r="M644" s="241" t="s">
        <v>653</v>
      </c>
      <c r="N644" s="241" t="s">
        <v>653</v>
      </c>
      <c r="O644" s="243">
        <v>84</v>
      </c>
      <c r="P644" s="241" t="s">
        <v>10793</v>
      </c>
    </row>
    <row r="645" spans="1:16" x14ac:dyDescent="0.25">
      <c r="A645" s="243">
        <v>189711806</v>
      </c>
      <c r="B645" s="243">
        <v>6067</v>
      </c>
      <c r="C645" s="241" t="s">
        <v>668</v>
      </c>
      <c r="D645" s="241" t="s">
        <v>1801</v>
      </c>
      <c r="E645" s="243">
        <v>244</v>
      </c>
      <c r="F645" s="243">
        <v>366</v>
      </c>
      <c r="G645" s="243">
        <v>439</v>
      </c>
      <c r="H645" s="243">
        <v>3</v>
      </c>
      <c r="I645" s="243">
        <v>1000</v>
      </c>
      <c r="J645" s="243">
        <v>0</v>
      </c>
      <c r="K645" s="244">
        <v>436</v>
      </c>
      <c r="L645" s="241" t="s">
        <v>1802</v>
      </c>
      <c r="M645" s="241" t="s">
        <v>653</v>
      </c>
      <c r="N645" s="241" t="s">
        <v>653</v>
      </c>
      <c r="O645" s="243">
        <v>28</v>
      </c>
      <c r="P645" s="241" t="s">
        <v>10793</v>
      </c>
    </row>
    <row r="646" spans="1:16" x14ac:dyDescent="0.25">
      <c r="A646" s="243">
        <v>180670494</v>
      </c>
      <c r="B646" s="243">
        <v>5435</v>
      </c>
      <c r="C646" s="241" t="s">
        <v>668</v>
      </c>
      <c r="D646" s="241" t="s">
        <v>1803</v>
      </c>
      <c r="E646" s="243">
        <v>610</v>
      </c>
      <c r="F646" s="243">
        <v>915</v>
      </c>
      <c r="G646" s="243">
        <v>606</v>
      </c>
      <c r="H646" s="243">
        <v>10</v>
      </c>
      <c r="I646" s="243">
        <v>480</v>
      </c>
      <c r="J646" s="243">
        <v>0</v>
      </c>
      <c r="K646" s="244">
        <v>596</v>
      </c>
      <c r="L646" s="241" t="s">
        <v>1802</v>
      </c>
      <c r="M646" s="241" t="s">
        <v>653</v>
      </c>
      <c r="N646" s="241" t="s">
        <v>653</v>
      </c>
      <c r="O646" s="243">
        <v>56</v>
      </c>
      <c r="P646" s="241" t="s">
        <v>10793</v>
      </c>
    </row>
    <row r="647" spans="1:16" x14ac:dyDescent="0.25">
      <c r="A647" s="243">
        <v>189711808</v>
      </c>
      <c r="B647" s="243">
        <v>5436</v>
      </c>
      <c r="C647" s="241" t="s">
        <v>668</v>
      </c>
      <c r="D647" s="241" t="s">
        <v>1804</v>
      </c>
      <c r="E647" s="243">
        <v>1076</v>
      </c>
      <c r="F647" s="243">
        <v>1614</v>
      </c>
      <c r="G647" s="243">
        <v>615</v>
      </c>
      <c r="H647" s="243">
        <v>28</v>
      </c>
      <c r="I647" s="243">
        <v>1000</v>
      </c>
      <c r="J647" s="243">
        <v>0</v>
      </c>
      <c r="K647" s="244">
        <v>587</v>
      </c>
      <c r="L647" s="241" t="s">
        <v>1802</v>
      </c>
      <c r="M647" s="241" t="s">
        <v>653</v>
      </c>
      <c r="N647" s="241" t="s">
        <v>653</v>
      </c>
      <c r="O647" s="243">
        <v>84</v>
      </c>
      <c r="P647" s="241" t="s">
        <v>10793</v>
      </c>
    </row>
    <row r="648" spans="1:16" x14ac:dyDescent="0.25">
      <c r="A648" s="243">
        <v>189752693</v>
      </c>
      <c r="B648" s="243">
        <v>2682</v>
      </c>
      <c r="C648" s="241" t="s">
        <v>1001</v>
      </c>
      <c r="D648" s="241" t="s">
        <v>1805</v>
      </c>
      <c r="E648" s="243">
        <v>6</v>
      </c>
      <c r="F648" s="243">
        <v>9</v>
      </c>
      <c r="G648" s="243">
        <v>8</v>
      </c>
      <c r="H648" s="243">
        <v>0</v>
      </c>
      <c r="I648" s="243">
        <v>10</v>
      </c>
      <c r="J648" s="243">
        <v>0</v>
      </c>
      <c r="K648" s="244">
        <v>8</v>
      </c>
      <c r="L648" s="241" t="s">
        <v>1806</v>
      </c>
      <c r="M648" s="241" t="s">
        <v>653</v>
      </c>
      <c r="N648" s="241" t="s">
        <v>653</v>
      </c>
      <c r="O648" s="243">
        <v>100</v>
      </c>
      <c r="P648" s="241" t="s">
        <v>10793</v>
      </c>
    </row>
    <row r="649" spans="1:16" x14ac:dyDescent="0.25">
      <c r="A649" s="243">
        <v>189711948</v>
      </c>
      <c r="B649" s="243">
        <v>473</v>
      </c>
      <c r="C649" s="241" t="s">
        <v>816</v>
      </c>
      <c r="D649" s="241" t="s">
        <v>1807</v>
      </c>
      <c r="E649" s="243">
        <v>9803</v>
      </c>
      <c r="F649" s="243">
        <v>11466</v>
      </c>
      <c r="G649" s="243">
        <v>4351</v>
      </c>
      <c r="H649" s="243">
        <v>300</v>
      </c>
      <c r="I649" s="243">
        <v>7168</v>
      </c>
      <c r="J649" s="243">
        <v>0</v>
      </c>
      <c r="K649" s="244">
        <v>4051</v>
      </c>
      <c r="L649" s="241" t="s">
        <v>1808</v>
      </c>
      <c r="M649" s="241" t="s">
        <v>819</v>
      </c>
      <c r="N649" s="241" t="s">
        <v>1261</v>
      </c>
      <c r="O649" s="243">
        <v>25</v>
      </c>
      <c r="P649" s="241" t="s">
        <v>10793</v>
      </c>
    </row>
    <row r="650" spans="1:16" x14ac:dyDescent="0.25">
      <c r="A650" s="243">
        <v>189711810</v>
      </c>
      <c r="B650" s="243">
        <v>2286</v>
      </c>
      <c r="C650" s="241" t="s">
        <v>668</v>
      </c>
      <c r="D650" s="241" t="s">
        <v>1809</v>
      </c>
      <c r="E650" s="243">
        <v>238</v>
      </c>
      <c r="F650" s="243">
        <v>357</v>
      </c>
      <c r="G650" s="243">
        <v>358</v>
      </c>
      <c r="H650" s="243">
        <v>20</v>
      </c>
      <c r="I650" s="243">
        <v>0</v>
      </c>
      <c r="J650" s="243">
        <v>0</v>
      </c>
      <c r="K650" s="244">
        <v>338</v>
      </c>
      <c r="L650" s="241" t="s">
        <v>670</v>
      </c>
      <c r="M650" s="241" t="s">
        <v>653</v>
      </c>
      <c r="N650" s="241" t="s">
        <v>653</v>
      </c>
      <c r="O650" s="243">
        <v>56</v>
      </c>
      <c r="P650" s="241" t="s">
        <v>10793</v>
      </c>
    </row>
    <row r="651" spans="1:16" x14ac:dyDescent="0.25">
      <c r="A651" s="243">
        <v>189710812</v>
      </c>
      <c r="B651" s="243">
        <v>2374</v>
      </c>
      <c r="C651" s="241" t="s">
        <v>668</v>
      </c>
      <c r="D651" s="241" t="s">
        <v>1810</v>
      </c>
      <c r="E651" s="243">
        <v>220</v>
      </c>
      <c r="F651" s="243">
        <v>330</v>
      </c>
      <c r="G651" s="243">
        <v>176</v>
      </c>
      <c r="H651" s="243">
        <v>0</v>
      </c>
      <c r="I651" s="243">
        <v>200</v>
      </c>
      <c r="J651" s="243">
        <v>0</v>
      </c>
      <c r="K651" s="244">
        <v>176</v>
      </c>
      <c r="L651" s="241" t="s">
        <v>670</v>
      </c>
      <c r="M651" s="241" t="s">
        <v>653</v>
      </c>
      <c r="N651" s="241" t="s">
        <v>653</v>
      </c>
      <c r="O651" s="243">
        <v>84</v>
      </c>
      <c r="P651" s="241" t="s">
        <v>10793</v>
      </c>
    </row>
    <row r="652" spans="1:16" x14ac:dyDescent="0.25">
      <c r="A652" s="243">
        <v>189710542</v>
      </c>
      <c r="B652" s="241" t="s">
        <v>1811</v>
      </c>
      <c r="C652" s="241" t="s">
        <v>1448</v>
      </c>
      <c r="D652" s="241" t="s">
        <v>1812</v>
      </c>
      <c r="E652" s="243">
        <v>30</v>
      </c>
      <c r="F652" s="243">
        <v>60</v>
      </c>
      <c r="G652" s="243">
        <v>0</v>
      </c>
      <c r="H652" s="243">
        <v>0</v>
      </c>
      <c r="I652" s="243">
        <v>0</v>
      </c>
      <c r="J652" s="243">
        <v>0</v>
      </c>
      <c r="K652" s="244">
        <v>0</v>
      </c>
      <c r="L652" s="241" t="s">
        <v>769</v>
      </c>
      <c r="M652" s="241" t="s">
        <v>653</v>
      </c>
      <c r="N652" s="241" t="s">
        <v>653</v>
      </c>
      <c r="O652" s="243">
        <v>1</v>
      </c>
      <c r="P652" s="241" t="s">
        <v>10793</v>
      </c>
    </row>
    <row r="653" spans="1:16" x14ac:dyDescent="0.25">
      <c r="A653" s="243">
        <v>189710452</v>
      </c>
      <c r="B653" s="243">
        <v>637</v>
      </c>
      <c r="C653" s="241" t="s">
        <v>1448</v>
      </c>
      <c r="D653" s="241" t="s">
        <v>1813</v>
      </c>
      <c r="E653" s="243">
        <v>21</v>
      </c>
      <c r="F653" s="243">
        <v>32</v>
      </c>
      <c r="G653" s="243">
        <v>13</v>
      </c>
      <c r="H653" s="243">
        <v>0</v>
      </c>
      <c r="I653" s="243">
        <v>20</v>
      </c>
      <c r="J653" s="243">
        <v>0</v>
      </c>
      <c r="K653" s="244">
        <v>13</v>
      </c>
      <c r="L653" s="241" t="s">
        <v>769</v>
      </c>
      <c r="M653" s="241" t="s">
        <v>653</v>
      </c>
      <c r="N653" s="241" t="s">
        <v>653</v>
      </c>
      <c r="O653" s="243">
        <v>30</v>
      </c>
      <c r="P653" s="241" t="s">
        <v>10793</v>
      </c>
    </row>
    <row r="654" spans="1:16" x14ac:dyDescent="0.25">
      <c r="A654" s="243">
        <v>181769645</v>
      </c>
      <c r="B654" s="243">
        <v>5451</v>
      </c>
      <c r="C654" s="241" t="s">
        <v>1448</v>
      </c>
      <c r="D654" s="241" t="s">
        <v>1814</v>
      </c>
      <c r="E654" s="243">
        <v>16</v>
      </c>
      <c r="F654" s="243">
        <v>24</v>
      </c>
      <c r="G654" s="243">
        <v>17</v>
      </c>
      <c r="H654" s="243">
        <v>0</v>
      </c>
      <c r="I654" s="243">
        <v>10</v>
      </c>
      <c r="J654" s="243">
        <v>0</v>
      </c>
      <c r="K654" s="244">
        <v>17</v>
      </c>
      <c r="L654" s="241" t="s">
        <v>834</v>
      </c>
      <c r="M654" s="241" t="s">
        <v>784</v>
      </c>
      <c r="N654" s="241" t="s">
        <v>784</v>
      </c>
      <c r="O654" s="243">
        <v>30</v>
      </c>
      <c r="P654" s="241" t="s">
        <v>10793</v>
      </c>
    </row>
    <row r="655" spans="1:16" x14ac:dyDescent="0.25">
      <c r="A655" s="243">
        <v>181769646</v>
      </c>
      <c r="B655" s="243">
        <v>5450</v>
      </c>
      <c r="C655" s="241" t="s">
        <v>1448</v>
      </c>
      <c r="D655" s="241" t="s">
        <v>1815</v>
      </c>
      <c r="E655" s="243">
        <v>2</v>
      </c>
      <c r="F655" s="243">
        <v>3</v>
      </c>
      <c r="G655" s="243">
        <v>0</v>
      </c>
      <c r="H655" s="243">
        <v>0</v>
      </c>
      <c r="I655" s="243">
        <v>2</v>
      </c>
      <c r="J655" s="243">
        <v>0</v>
      </c>
      <c r="K655" s="244">
        <v>0</v>
      </c>
      <c r="L655" s="241" t="s">
        <v>1713</v>
      </c>
      <c r="M655" s="241" t="s">
        <v>784</v>
      </c>
      <c r="N655" s="241" t="s">
        <v>784</v>
      </c>
      <c r="O655" s="243">
        <v>30</v>
      </c>
      <c r="P655" s="241" t="s">
        <v>10793</v>
      </c>
    </row>
    <row r="656" spans="1:16" x14ac:dyDescent="0.25">
      <c r="A656" s="243">
        <v>189710776</v>
      </c>
      <c r="B656" s="243">
        <v>3126</v>
      </c>
      <c r="C656" s="241" t="s">
        <v>683</v>
      </c>
      <c r="D656" s="241" t="s">
        <v>1816</v>
      </c>
      <c r="E656" s="243">
        <v>5</v>
      </c>
      <c r="F656" s="243">
        <v>8</v>
      </c>
      <c r="G656" s="243">
        <v>10</v>
      </c>
      <c r="H656" s="243">
        <v>0</v>
      </c>
      <c r="I656" s="243">
        <v>0</v>
      </c>
      <c r="J656" s="243">
        <v>0</v>
      </c>
      <c r="K656" s="244">
        <v>10</v>
      </c>
      <c r="L656" s="241" t="s">
        <v>1501</v>
      </c>
      <c r="M656" s="241" t="s">
        <v>661</v>
      </c>
      <c r="N656" s="241" t="s">
        <v>686</v>
      </c>
      <c r="O656" s="243">
        <v>2</v>
      </c>
      <c r="P656" s="241" t="s">
        <v>10793</v>
      </c>
    </row>
    <row r="657" spans="1:16" x14ac:dyDescent="0.25">
      <c r="A657" s="243">
        <v>189710955</v>
      </c>
      <c r="B657" s="243">
        <v>2662</v>
      </c>
      <c r="C657" s="241" t="s">
        <v>683</v>
      </c>
      <c r="D657" s="241" t="s">
        <v>1817</v>
      </c>
      <c r="E657" s="243">
        <v>2</v>
      </c>
      <c r="F657" s="243">
        <v>3</v>
      </c>
      <c r="G657" s="243">
        <v>4</v>
      </c>
      <c r="H657" s="243">
        <v>2</v>
      </c>
      <c r="I657" s="243">
        <v>0</v>
      </c>
      <c r="J657" s="243">
        <v>0</v>
      </c>
      <c r="K657" s="244">
        <v>2</v>
      </c>
      <c r="L657" s="241" t="s">
        <v>1818</v>
      </c>
      <c r="M657" s="241" t="s">
        <v>661</v>
      </c>
      <c r="N657" s="241" t="s">
        <v>686</v>
      </c>
      <c r="O657" s="243">
        <v>8</v>
      </c>
      <c r="P657" s="241" t="s">
        <v>10793</v>
      </c>
    </row>
    <row r="658" spans="1:16" x14ac:dyDescent="0.25">
      <c r="A658" s="243">
        <v>181798176</v>
      </c>
      <c r="B658" s="243">
        <v>5437</v>
      </c>
      <c r="C658" s="241" t="s">
        <v>668</v>
      </c>
      <c r="D658" s="241" t="s">
        <v>1819</v>
      </c>
      <c r="E658" s="243">
        <v>260</v>
      </c>
      <c r="F658" s="243">
        <v>390</v>
      </c>
      <c r="G658" s="243">
        <v>208</v>
      </c>
      <c r="H658" s="243">
        <v>22</v>
      </c>
      <c r="I658" s="243">
        <v>200</v>
      </c>
      <c r="J658" s="243">
        <v>0</v>
      </c>
      <c r="K658" s="244">
        <v>186</v>
      </c>
      <c r="L658" s="241" t="s">
        <v>769</v>
      </c>
      <c r="M658" s="241" t="s">
        <v>653</v>
      </c>
      <c r="N658" s="241" t="s">
        <v>653</v>
      </c>
      <c r="O658" s="243">
        <v>10</v>
      </c>
      <c r="P658" s="241" t="s">
        <v>10793</v>
      </c>
    </row>
    <row r="659" spans="1:16" x14ac:dyDescent="0.25">
      <c r="A659" s="243">
        <v>189711057</v>
      </c>
      <c r="B659" s="243">
        <v>638</v>
      </c>
      <c r="C659" s="241" t="s">
        <v>668</v>
      </c>
      <c r="D659" s="241" t="s">
        <v>1820</v>
      </c>
      <c r="E659" s="243">
        <v>6</v>
      </c>
      <c r="F659" s="243">
        <v>9</v>
      </c>
      <c r="G659" s="243">
        <v>7</v>
      </c>
      <c r="H659" s="243">
        <v>1</v>
      </c>
      <c r="I659" s="243">
        <v>1</v>
      </c>
      <c r="J659" s="243">
        <v>0</v>
      </c>
      <c r="K659" s="244">
        <v>6</v>
      </c>
      <c r="L659" s="241" t="s">
        <v>769</v>
      </c>
      <c r="M659" s="241" t="s">
        <v>653</v>
      </c>
      <c r="N659" s="241" t="s">
        <v>653</v>
      </c>
      <c r="O659" s="243">
        <v>100</v>
      </c>
      <c r="P659" s="241" t="s">
        <v>10793</v>
      </c>
    </row>
    <row r="660" spans="1:16" x14ac:dyDescent="0.25">
      <c r="A660" s="243">
        <v>189707039</v>
      </c>
      <c r="B660" s="243">
        <v>377</v>
      </c>
      <c r="C660" s="241" t="s">
        <v>1082</v>
      </c>
      <c r="D660" s="241" t="s">
        <v>1821</v>
      </c>
      <c r="E660" s="243">
        <v>8</v>
      </c>
      <c r="F660" s="243">
        <v>12</v>
      </c>
      <c r="G660" s="243">
        <v>9</v>
      </c>
      <c r="H660" s="243">
        <v>0</v>
      </c>
      <c r="I660" s="243">
        <v>3</v>
      </c>
      <c r="J660" s="243">
        <v>0</v>
      </c>
      <c r="K660" s="244">
        <v>9</v>
      </c>
      <c r="L660" s="241" t="s">
        <v>1189</v>
      </c>
      <c r="M660" s="241" t="s">
        <v>661</v>
      </c>
      <c r="N660" s="241" t="s">
        <v>1190</v>
      </c>
      <c r="O660" s="243">
        <v>100</v>
      </c>
      <c r="P660" s="241" t="s">
        <v>10793</v>
      </c>
    </row>
    <row r="661" spans="1:16" x14ac:dyDescent="0.25">
      <c r="A661" s="243">
        <v>180076396</v>
      </c>
      <c r="B661" s="243">
        <v>230</v>
      </c>
      <c r="C661" s="241" t="s">
        <v>683</v>
      </c>
      <c r="D661" s="241" t="s">
        <v>1822</v>
      </c>
      <c r="E661" s="243">
        <v>320</v>
      </c>
      <c r="F661" s="243">
        <v>480</v>
      </c>
      <c r="G661" s="243">
        <v>372</v>
      </c>
      <c r="H661" s="243">
        <v>59</v>
      </c>
      <c r="I661" s="243">
        <v>100</v>
      </c>
      <c r="J661" s="243">
        <v>0</v>
      </c>
      <c r="K661" s="244">
        <v>313</v>
      </c>
      <c r="L661" s="241" t="s">
        <v>988</v>
      </c>
      <c r="M661" s="241" t="s">
        <v>661</v>
      </c>
      <c r="N661" s="241" t="s">
        <v>687</v>
      </c>
      <c r="O661" s="243">
        <v>2</v>
      </c>
      <c r="P661" s="241" t="s">
        <v>10793</v>
      </c>
    </row>
    <row r="662" spans="1:16" x14ac:dyDescent="0.25">
      <c r="A662" s="243">
        <v>189750013</v>
      </c>
      <c r="B662" s="243">
        <v>640</v>
      </c>
      <c r="C662" s="241" t="s">
        <v>675</v>
      </c>
      <c r="D662" s="241" t="s">
        <v>1823</v>
      </c>
      <c r="E662" s="243">
        <v>150</v>
      </c>
      <c r="F662" s="243">
        <v>230</v>
      </c>
      <c r="G662" s="243">
        <v>0</v>
      </c>
      <c r="H662" s="243">
        <v>0</v>
      </c>
      <c r="I662" s="243">
        <v>250</v>
      </c>
      <c r="J662" s="243">
        <v>0</v>
      </c>
      <c r="K662" s="244">
        <v>0</v>
      </c>
      <c r="L662" s="241" t="s">
        <v>677</v>
      </c>
      <c r="M662" s="241" t="s">
        <v>653</v>
      </c>
      <c r="N662" s="241" t="s">
        <v>653</v>
      </c>
      <c r="O662" s="243">
        <v>21</v>
      </c>
      <c r="P662" s="241" t="s">
        <v>10793</v>
      </c>
    </row>
    <row r="663" spans="1:16" x14ac:dyDescent="0.25">
      <c r="A663" s="243">
        <v>181859997</v>
      </c>
      <c r="B663" s="243">
        <v>5847</v>
      </c>
      <c r="C663" s="241" t="s">
        <v>675</v>
      </c>
      <c r="D663" s="241" t="s">
        <v>1825</v>
      </c>
      <c r="E663" s="243">
        <v>20</v>
      </c>
      <c r="F663" s="243">
        <v>30</v>
      </c>
      <c r="G663" s="243">
        <v>6</v>
      </c>
      <c r="H663" s="243">
        <v>0</v>
      </c>
      <c r="I663" s="243">
        <v>50</v>
      </c>
      <c r="J663" s="243">
        <v>0</v>
      </c>
      <c r="K663" s="244">
        <v>6</v>
      </c>
      <c r="L663" s="241" t="s">
        <v>677</v>
      </c>
      <c r="M663" s="241" t="s">
        <v>653</v>
      </c>
      <c r="N663" s="241" t="s">
        <v>653</v>
      </c>
      <c r="O663" s="243">
        <v>28</v>
      </c>
      <c r="P663" s="241" t="s">
        <v>10793</v>
      </c>
    </row>
    <row r="664" spans="1:16" x14ac:dyDescent="0.25">
      <c r="A664" s="243">
        <v>189706001</v>
      </c>
      <c r="B664" s="243">
        <v>2513</v>
      </c>
      <c r="C664" s="241" t="s">
        <v>675</v>
      </c>
      <c r="D664" s="241" t="s">
        <v>1826</v>
      </c>
      <c r="E664" s="243">
        <v>39</v>
      </c>
      <c r="F664" s="243">
        <v>59</v>
      </c>
      <c r="G664" s="243">
        <v>49</v>
      </c>
      <c r="H664" s="243">
        <v>5</v>
      </c>
      <c r="I664" s="243">
        <v>24</v>
      </c>
      <c r="J664" s="243">
        <v>0</v>
      </c>
      <c r="K664" s="244">
        <v>44</v>
      </c>
      <c r="L664" s="241" t="s">
        <v>679</v>
      </c>
      <c r="M664" s="241" t="s">
        <v>661</v>
      </c>
      <c r="N664" s="241" t="s">
        <v>680</v>
      </c>
      <c r="O664" s="243">
        <v>100</v>
      </c>
      <c r="P664" s="241" t="s">
        <v>10793</v>
      </c>
    </row>
    <row r="665" spans="1:16" x14ac:dyDescent="0.25">
      <c r="A665" s="243">
        <v>189711051</v>
      </c>
      <c r="B665" s="243">
        <v>5584</v>
      </c>
      <c r="C665" s="241" t="s">
        <v>675</v>
      </c>
      <c r="D665" s="241" t="s">
        <v>1827</v>
      </c>
      <c r="E665" s="243">
        <v>7</v>
      </c>
      <c r="F665" s="243">
        <v>10</v>
      </c>
      <c r="G665" s="243">
        <v>8</v>
      </c>
      <c r="H665" s="243">
        <v>1</v>
      </c>
      <c r="I665" s="243">
        <v>0</v>
      </c>
      <c r="J665" s="243">
        <v>0</v>
      </c>
      <c r="K665" s="244">
        <v>7</v>
      </c>
      <c r="L665" s="241" t="s">
        <v>682</v>
      </c>
      <c r="M665" s="241" t="s">
        <v>653</v>
      </c>
      <c r="N665" s="241" t="s">
        <v>653</v>
      </c>
      <c r="O665" s="243">
        <v>100</v>
      </c>
      <c r="P665" s="241" t="s">
        <v>10793</v>
      </c>
    </row>
    <row r="666" spans="1:16" x14ac:dyDescent="0.25">
      <c r="A666" s="243">
        <v>181798177</v>
      </c>
      <c r="B666" s="243">
        <v>5999</v>
      </c>
      <c r="C666" s="241" t="s">
        <v>675</v>
      </c>
      <c r="D666" s="241" t="s">
        <v>1828</v>
      </c>
      <c r="E666" s="243">
        <v>90</v>
      </c>
      <c r="F666" s="243">
        <v>135</v>
      </c>
      <c r="G666" s="243">
        <v>112</v>
      </c>
      <c r="H666" s="243">
        <v>5</v>
      </c>
      <c r="I666" s="243">
        <v>25</v>
      </c>
      <c r="J666" s="243">
        <v>0</v>
      </c>
      <c r="K666" s="244">
        <v>107</v>
      </c>
      <c r="L666" s="241" t="s">
        <v>682</v>
      </c>
      <c r="M666" s="241" t="s">
        <v>653</v>
      </c>
      <c r="N666" s="241" t="s">
        <v>653</v>
      </c>
      <c r="O666" s="243">
        <v>14</v>
      </c>
      <c r="P666" s="241" t="s">
        <v>10793</v>
      </c>
    </row>
    <row r="667" spans="1:16" x14ac:dyDescent="0.25">
      <c r="A667" s="243">
        <v>181798178</v>
      </c>
      <c r="B667" s="243">
        <v>5585</v>
      </c>
      <c r="C667" s="241" t="s">
        <v>675</v>
      </c>
      <c r="D667" s="241" t="s">
        <v>1829</v>
      </c>
      <c r="E667" s="243">
        <v>270</v>
      </c>
      <c r="F667" s="243">
        <v>400</v>
      </c>
      <c r="G667" s="243">
        <v>497</v>
      </c>
      <c r="H667" s="243">
        <v>2</v>
      </c>
      <c r="I667" s="243">
        <v>0</v>
      </c>
      <c r="J667" s="243">
        <v>0</v>
      </c>
      <c r="K667" s="244">
        <v>495</v>
      </c>
      <c r="L667" s="241" t="s">
        <v>682</v>
      </c>
      <c r="M667" s="241" t="s">
        <v>653</v>
      </c>
      <c r="N667" s="241" t="s">
        <v>653</v>
      </c>
      <c r="O667" s="243">
        <v>21</v>
      </c>
      <c r="P667" s="241" t="s">
        <v>10793</v>
      </c>
    </row>
    <row r="668" spans="1:16" x14ac:dyDescent="0.25">
      <c r="A668" s="243">
        <v>180282750</v>
      </c>
      <c r="B668" s="243">
        <v>5848</v>
      </c>
      <c r="C668" s="241" t="s">
        <v>675</v>
      </c>
      <c r="D668" s="241" t="s">
        <v>1830</v>
      </c>
      <c r="E668" s="243">
        <v>400</v>
      </c>
      <c r="F668" s="243">
        <v>600</v>
      </c>
      <c r="G668" s="243">
        <v>223</v>
      </c>
      <c r="H668" s="243">
        <v>95</v>
      </c>
      <c r="I668" s="243">
        <v>400</v>
      </c>
      <c r="J668" s="243">
        <v>0</v>
      </c>
      <c r="K668" s="244">
        <v>128</v>
      </c>
      <c r="L668" s="241" t="s">
        <v>682</v>
      </c>
      <c r="M668" s="241" t="s">
        <v>653</v>
      </c>
      <c r="N668" s="241" t="s">
        <v>653</v>
      </c>
      <c r="O668" s="243">
        <v>5</v>
      </c>
      <c r="P668" s="241" t="s">
        <v>10793</v>
      </c>
    </row>
    <row r="669" spans="1:16" x14ac:dyDescent="0.25">
      <c r="A669" s="243">
        <v>189707172</v>
      </c>
      <c r="B669" s="243">
        <v>231</v>
      </c>
      <c r="C669" s="241" t="s">
        <v>675</v>
      </c>
      <c r="D669" s="241" t="s">
        <v>1831</v>
      </c>
      <c r="E669" s="243">
        <v>813</v>
      </c>
      <c r="F669" s="243">
        <v>1220</v>
      </c>
      <c r="G669" s="243">
        <v>1029</v>
      </c>
      <c r="H669" s="243">
        <v>154</v>
      </c>
      <c r="I669" s="243">
        <v>200</v>
      </c>
      <c r="J669" s="243">
        <v>0</v>
      </c>
      <c r="K669" s="244">
        <v>875</v>
      </c>
      <c r="L669" s="241" t="s">
        <v>988</v>
      </c>
      <c r="M669" s="241" t="s">
        <v>661</v>
      </c>
      <c r="N669" s="241" t="s">
        <v>686</v>
      </c>
      <c r="O669" s="243">
        <v>100</v>
      </c>
      <c r="P669" s="241" t="s">
        <v>10793</v>
      </c>
    </row>
    <row r="670" spans="1:16" x14ac:dyDescent="0.25">
      <c r="A670" s="243">
        <v>189708022</v>
      </c>
      <c r="B670" s="243">
        <v>476</v>
      </c>
      <c r="C670" s="241" t="s">
        <v>675</v>
      </c>
      <c r="D670" s="241" t="s">
        <v>1832</v>
      </c>
      <c r="E670" s="243">
        <v>15</v>
      </c>
      <c r="F670" s="243">
        <v>22</v>
      </c>
      <c r="G670" s="243">
        <v>21</v>
      </c>
      <c r="H670" s="243">
        <v>0</v>
      </c>
      <c r="I670" s="243">
        <v>0</v>
      </c>
      <c r="J670" s="243">
        <v>0</v>
      </c>
      <c r="K670" s="244">
        <v>21</v>
      </c>
      <c r="L670" s="241" t="s">
        <v>10794</v>
      </c>
      <c r="M670" s="241" t="s">
        <v>819</v>
      </c>
      <c r="N670" s="241" t="s">
        <v>1398</v>
      </c>
      <c r="O670" s="243">
        <v>30</v>
      </c>
      <c r="P670" s="241" t="s">
        <v>10793</v>
      </c>
    </row>
    <row r="671" spans="1:16" x14ac:dyDescent="0.25">
      <c r="A671" s="243">
        <v>180076401</v>
      </c>
      <c r="B671" s="243">
        <v>6232</v>
      </c>
      <c r="C671" s="241" t="s">
        <v>750</v>
      </c>
      <c r="D671" s="241" t="s">
        <v>1833</v>
      </c>
      <c r="E671" s="243">
        <v>0</v>
      </c>
      <c r="F671" s="243">
        <v>0</v>
      </c>
      <c r="G671" s="243">
        <v>25</v>
      </c>
      <c r="H671" s="243">
        <v>0</v>
      </c>
      <c r="I671" s="243">
        <v>0</v>
      </c>
      <c r="J671" s="243">
        <v>0</v>
      </c>
      <c r="K671" s="244">
        <v>25</v>
      </c>
      <c r="L671" s="241" t="s">
        <v>715</v>
      </c>
      <c r="M671" s="241" t="s">
        <v>661</v>
      </c>
      <c r="N671" s="241" t="s">
        <v>686</v>
      </c>
      <c r="O671" s="243">
        <v>5</v>
      </c>
      <c r="P671" s="241" t="s">
        <v>10793</v>
      </c>
    </row>
    <row r="672" spans="1:16" x14ac:dyDescent="0.25">
      <c r="A672" s="243">
        <v>180076404</v>
      </c>
      <c r="B672" s="243">
        <v>232</v>
      </c>
      <c r="C672" s="241" t="s">
        <v>750</v>
      </c>
      <c r="D672" s="241" t="s">
        <v>1834</v>
      </c>
      <c r="E672" s="243">
        <v>20</v>
      </c>
      <c r="F672" s="243">
        <v>30</v>
      </c>
      <c r="G672" s="243">
        <v>35</v>
      </c>
      <c r="H672" s="243">
        <v>0</v>
      </c>
      <c r="I672" s="243">
        <v>0</v>
      </c>
      <c r="J672" s="243">
        <v>0</v>
      </c>
      <c r="K672" s="244">
        <v>35</v>
      </c>
      <c r="L672" s="241" t="s">
        <v>988</v>
      </c>
      <c r="M672" s="241" t="s">
        <v>661</v>
      </c>
      <c r="N672" s="241" t="s">
        <v>686</v>
      </c>
      <c r="O672" s="243">
        <v>3</v>
      </c>
      <c r="P672" s="241" t="s">
        <v>10793</v>
      </c>
    </row>
    <row r="673" spans="1:16" x14ac:dyDescent="0.25">
      <c r="A673" s="243">
        <v>181830030</v>
      </c>
      <c r="B673" s="243">
        <v>5746</v>
      </c>
      <c r="C673" s="241" t="s">
        <v>1448</v>
      </c>
      <c r="D673" s="241" t="s">
        <v>1835</v>
      </c>
      <c r="E673" s="243">
        <v>15</v>
      </c>
      <c r="F673" s="243">
        <v>25</v>
      </c>
      <c r="G673" s="243">
        <v>15</v>
      </c>
      <c r="H673" s="243">
        <v>5</v>
      </c>
      <c r="I673" s="243">
        <v>15</v>
      </c>
      <c r="J673" s="243">
        <v>0</v>
      </c>
      <c r="K673" s="244">
        <v>10</v>
      </c>
      <c r="L673" s="241" t="s">
        <v>677</v>
      </c>
      <c r="M673" s="241" t="s">
        <v>653</v>
      </c>
      <c r="N673" s="241" t="s">
        <v>653</v>
      </c>
      <c r="O673" s="243">
        <v>3</v>
      </c>
      <c r="P673" s="241" t="s">
        <v>10793</v>
      </c>
    </row>
    <row r="674" spans="1:16" x14ac:dyDescent="0.25">
      <c r="A674" s="243">
        <v>180339642</v>
      </c>
      <c r="B674" s="243">
        <v>400700</v>
      </c>
      <c r="C674" s="241" t="s">
        <v>1448</v>
      </c>
      <c r="D674" s="241" t="s">
        <v>1836</v>
      </c>
      <c r="E674" s="243">
        <v>3</v>
      </c>
      <c r="F674" s="243">
        <v>6</v>
      </c>
      <c r="G674" s="243">
        <v>6</v>
      </c>
      <c r="H674" s="243">
        <v>1</v>
      </c>
      <c r="I674" s="243">
        <v>0</v>
      </c>
      <c r="J674" s="243">
        <v>0</v>
      </c>
      <c r="K674" s="244">
        <v>5</v>
      </c>
      <c r="L674" s="241" t="s">
        <v>677</v>
      </c>
      <c r="M674" s="241" t="s">
        <v>653</v>
      </c>
      <c r="N674" s="241" t="s">
        <v>653</v>
      </c>
      <c r="O674" s="243">
        <v>60</v>
      </c>
      <c r="P674" s="241" t="s">
        <v>10793</v>
      </c>
    </row>
    <row r="675" spans="1:16" x14ac:dyDescent="0.25">
      <c r="A675" s="243">
        <v>222001112</v>
      </c>
      <c r="B675" s="241" t="s">
        <v>1837</v>
      </c>
      <c r="C675" s="241" t="s">
        <v>1448</v>
      </c>
      <c r="D675" s="241" t="s">
        <v>1838</v>
      </c>
      <c r="E675" s="243">
        <v>45</v>
      </c>
      <c r="F675" s="243">
        <v>68</v>
      </c>
      <c r="G675" s="243">
        <v>39</v>
      </c>
      <c r="H675" s="243">
        <v>0</v>
      </c>
      <c r="I675" s="243">
        <v>0</v>
      </c>
      <c r="J675" s="243">
        <v>0</v>
      </c>
      <c r="K675" s="244">
        <v>39</v>
      </c>
      <c r="L675" s="241" t="s">
        <v>769</v>
      </c>
      <c r="M675" s="241" t="s">
        <v>653</v>
      </c>
      <c r="N675" s="241" t="s">
        <v>653</v>
      </c>
      <c r="O675" s="243">
        <v>1</v>
      </c>
      <c r="P675" s="241" t="s">
        <v>10793</v>
      </c>
    </row>
    <row r="676" spans="1:16" x14ac:dyDescent="0.25">
      <c r="A676" s="243">
        <v>222001112</v>
      </c>
      <c r="B676" s="243">
        <v>641</v>
      </c>
      <c r="C676" s="241" t="s">
        <v>1448</v>
      </c>
      <c r="D676" s="241" t="s">
        <v>1839</v>
      </c>
      <c r="E676" s="243">
        <v>2</v>
      </c>
      <c r="F676" s="243">
        <v>3</v>
      </c>
      <c r="G676" s="243">
        <v>1</v>
      </c>
      <c r="H676" s="243">
        <v>0</v>
      </c>
      <c r="I676" s="243">
        <v>3</v>
      </c>
      <c r="J676" s="243">
        <v>0</v>
      </c>
      <c r="K676" s="244">
        <v>1</v>
      </c>
      <c r="L676" s="241" t="s">
        <v>769</v>
      </c>
      <c r="M676" s="241" t="s">
        <v>653</v>
      </c>
      <c r="N676" s="241" t="s">
        <v>653</v>
      </c>
      <c r="O676" s="243">
        <v>60</v>
      </c>
      <c r="P676" s="241" t="s">
        <v>10793</v>
      </c>
    </row>
    <row r="677" spans="1:16" x14ac:dyDescent="0.25">
      <c r="A677" s="243">
        <v>189700425</v>
      </c>
      <c r="B677" s="243">
        <v>234</v>
      </c>
      <c r="C677" s="241" t="s">
        <v>1448</v>
      </c>
      <c r="D677" s="241" t="s">
        <v>1840</v>
      </c>
      <c r="E677" s="243">
        <v>6</v>
      </c>
      <c r="F677" s="243">
        <v>10</v>
      </c>
      <c r="G677" s="243">
        <v>0</v>
      </c>
      <c r="H677" s="243">
        <v>0</v>
      </c>
      <c r="I677" s="243">
        <v>18</v>
      </c>
      <c r="J677" s="243">
        <v>0</v>
      </c>
      <c r="K677" s="244">
        <v>0</v>
      </c>
      <c r="L677" s="241" t="s">
        <v>1841</v>
      </c>
      <c r="M677" s="241" t="s">
        <v>687</v>
      </c>
      <c r="N677" s="241" t="s">
        <v>687</v>
      </c>
      <c r="O677" s="241" t="s">
        <v>716</v>
      </c>
      <c r="P677" s="241" t="s">
        <v>10793</v>
      </c>
    </row>
    <row r="678" spans="1:16" x14ac:dyDescent="0.25">
      <c r="A678" s="243">
        <v>222001113</v>
      </c>
      <c r="B678" s="241" t="s">
        <v>1842</v>
      </c>
      <c r="C678" s="241" t="s">
        <v>1448</v>
      </c>
      <c r="D678" s="241" t="s">
        <v>1843</v>
      </c>
      <c r="E678" s="243">
        <v>30</v>
      </c>
      <c r="F678" s="243">
        <v>60</v>
      </c>
      <c r="G678" s="243">
        <v>30</v>
      </c>
      <c r="H678" s="243">
        <v>0</v>
      </c>
      <c r="I678" s="243">
        <v>0</v>
      </c>
      <c r="J678" s="243">
        <v>0</v>
      </c>
      <c r="K678" s="244">
        <v>30</v>
      </c>
      <c r="L678" s="241" t="s">
        <v>1713</v>
      </c>
      <c r="M678" s="241" t="s">
        <v>653</v>
      </c>
      <c r="N678" s="241" t="s">
        <v>653</v>
      </c>
      <c r="O678" s="243">
        <v>1</v>
      </c>
      <c r="P678" s="241" t="s">
        <v>10793</v>
      </c>
    </row>
    <row r="679" spans="1:16" x14ac:dyDescent="0.25">
      <c r="A679" s="243">
        <v>222001113</v>
      </c>
      <c r="B679" s="243">
        <v>642</v>
      </c>
      <c r="C679" s="241" t="s">
        <v>1448</v>
      </c>
      <c r="D679" s="241" t="s">
        <v>1844</v>
      </c>
      <c r="E679" s="243">
        <v>2</v>
      </c>
      <c r="F679" s="243">
        <v>3</v>
      </c>
      <c r="G679" s="243">
        <v>5</v>
      </c>
      <c r="H679" s="243">
        <v>0</v>
      </c>
      <c r="I679" s="243">
        <v>0</v>
      </c>
      <c r="J679" s="243">
        <v>0</v>
      </c>
      <c r="K679" s="244">
        <v>5</v>
      </c>
      <c r="L679" s="241" t="s">
        <v>1713</v>
      </c>
      <c r="M679" s="241" t="s">
        <v>653</v>
      </c>
      <c r="N679" s="241" t="s">
        <v>653</v>
      </c>
      <c r="O679" s="243">
        <v>60</v>
      </c>
      <c r="P679" s="241" t="s">
        <v>10793</v>
      </c>
    </row>
    <row r="680" spans="1:16" x14ac:dyDescent="0.25">
      <c r="A680" s="243">
        <v>222000928</v>
      </c>
      <c r="B680" s="243">
        <v>5782</v>
      </c>
      <c r="C680" s="241" t="s">
        <v>85</v>
      </c>
      <c r="D680" s="241" t="s">
        <v>1845</v>
      </c>
      <c r="E680" s="243">
        <v>8</v>
      </c>
      <c r="F680" s="243">
        <v>12</v>
      </c>
      <c r="G680" s="243">
        <v>0</v>
      </c>
      <c r="H680" s="243">
        <v>0</v>
      </c>
      <c r="I680" s="243">
        <v>12</v>
      </c>
      <c r="J680" s="243">
        <v>0</v>
      </c>
      <c r="K680" s="244">
        <v>0</v>
      </c>
      <c r="L680" s="241" t="s">
        <v>682</v>
      </c>
      <c r="M680" s="241" t="s">
        <v>653</v>
      </c>
      <c r="N680" s="241" t="s">
        <v>653</v>
      </c>
      <c r="O680" s="243">
        <v>28</v>
      </c>
      <c r="P680" s="241" t="s">
        <v>10793</v>
      </c>
    </row>
    <row r="681" spans="1:16" x14ac:dyDescent="0.25">
      <c r="A681" s="243">
        <v>181878933</v>
      </c>
      <c r="B681" s="243">
        <v>6001</v>
      </c>
      <c r="C681" s="241" t="s">
        <v>675</v>
      </c>
      <c r="D681" s="241" t="s">
        <v>1846</v>
      </c>
      <c r="E681" s="243">
        <v>4</v>
      </c>
      <c r="F681" s="243">
        <v>6</v>
      </c>
      <c r="G681" s="243">
        <v>6</v>
      </c>
      <c r="H681" s="243">
        <v>1</v>
      </c>
      <c r="I681" s="243">
        <v>0</v>
      </c>
      <c r="J681" s="243">
        <v>0</v>
      </c>
      <c r="K681" s="244">
        <v>5</v>
      </c>
      <c r="L681" s="241" t="s">
        <v>682</v>
      </c>
      <c r="M681" s="241" t="s">
        <v>653</v>
      </c>
      <c r="N681" s="241" t="s">
        <v>653</v>
      </c>
      <c r="O681" s="243">
        <v>5</v>
      </c>
      <c r="P681" s="241" t="s">
        <v>10793</v>
      </c>
    </row>
    <row r="682" spans="1:16" x14ac:dyDescent="0.25">
      <c r="A682" s="243">
        <v>181915188</v>
      </c>
      <c r="B682" s="243">
        <v>6098</v>
      </c>
      <c r="C682" s="241" t="s">
        <v>683</v>
      </c>
      <c r="D682" s="241" t="s">
        <v>1847</v>
      </c>
      <c r="E682" s="243">
        <v>10</v>
      </c>
      <c r="F682" s="243">
        <v>30</v>
      </c>
      <c r="G682" s="243">
        <v>25</v>
      </c>
      <c r="H682" s="243">
        <v>0</v>
      </c>
      <c r="I682" s="243">
        <v>10</v>
      </c>
      <c r="J682" s="243">
        <v>0</v>
      </c>
      <c r="K682" s="244">
        <v>25</v>
      </c>
      <c r="L682" s="241" t="s">
        <v>1848</v>
      </c>
      <c r="M682" s="241" t="s">
        <v>661</v>
      </c>
      <c r="N682" s="241" t="s">
        <v>687</v>
      </c>
      <c r="O682" s="243">
        <v>10</v>
      </c>
      <c r="P682" s="241" t="s">
        <v>10793</v>
      </c>
    </row>
    <row r="683" spans="1:16" x14ac:dyDescent="0.25">
      <c r="A683" s="243">
        <v>189708068</v>
      </c>
      <c r="B683" s="243">
        <v>5328</v>
      </c>
      <c r="C683" s="241" t="s">
        <v>683</v>
      </c>
      <c r="D683" s="241" t="s">
        <v>1849</v>
      </c>
      <c r="E683" s="243">
        <v>9</v>
      </c>
      <c r="F683" s="243">
        <v>13</v>
      </c>
      <c r="G683" s="243">
        <v>6</v>
      </c>
      <c r="H683" s="243">
        <v>2</v>
      </c>
      <c r="I683" s="243">
        <v>10</v>
      </c>
      <c r="J683" s="243">
        <v>0</v>
      </c>
      <c r="K683" s="244">
        <v>4</v>
      </c>
      <c r="L683" s="241" t="s">
        <v>1850</v>
      </c>
      <c r="M683" s="241" t="s">
        <v>661</v>
      </c>
      <c r="N683" s="241" t="s">
        <v>687</v>
      </c>
      <c r="O683" s="243">
        <v>2</v>
      </c>
      <c r="P683" s="241" t="s">
        <v>10793</v>
      </c>
    </row>
    <row r="684" spans="1:16" x14ac:dyDescent="0.25">
      <c r="A684" s="243">
        <v>189705061</v>
      </c>
      <c r="B684" s="243">
        <v>236</v>
      </c>
      <c r="C684" s="241" t="s">
        <v>683</v>
      </c>
      <c r="D684" s="241" t="s">
        <v>1851</v>
      </c>
      <c r="E684" s="243">
        <v>20</v>
      </c>
      <c r="F684" s="243">
        <v>30</v>
      </c>
      <c r="G684" s="243">
        <v>1</v>
      </c>
      <c r="H684" s="243">
        <v>1</v>
      </c>
      <c r="I684" s="243">
        <v>30</v>
      </c>
      <c r="J684" s="243">
        <v>0</v>
      </c>
      <c r="K684" s="244">
        <v>0</v>
      </c>
      <c r="L684" s="241" t="s">
        <v>1852</v>
      </c>
      <c r="M684" s="241" t="s">
        <v>661</v>
      </c>
      <c r="N684" s="241" t="s">
        <v>687</v>
      </c>
      <c r="O684" s="243">
        <v>1</v>
      </c>
      <c r="P684" s="241" t="s">
        <v>10793</v>
      </c>
    </row>
    <row r="685" spans="1:16" x14ac:dyDescent="0.25">
      <c r="A685" s="243">
        <v>180198178</v>
      </c>
      <c r="B685" s="243">
        <v>855</v>
      </c>
      <c r="C685" s="241" t="s">
        <v>722</v>
      </c>
      <c r="D685" s="241" t="s">
        <v>1853</v>
      </c>
      <c r="E685" s="243">
        <v>180</v>
      </c>
      <c r="F685" s="243">
        <v>270</v>
      </c>
      <c r="G685" s="243">
        <v>239</v>
      </c>
      <c r="H685" s="243">
        <v>8</v>
      </c>
      <c r="I685" s="243">
        <v>100</v>
      </c>
      <c r="J685" s="243">
        <v>0</v>
      </c>
      <c r="K685" s="244">
        <v>231</v>
      </c>
      <c r="L685" s="241" t="s">
        <v>1068</v>
      </c>
      <c r="M685" s="241" t="s">
        <v>1854</v>
      </c>
      <c r="N685" s="241" t="s">
        <v>697</v>
      </c>
      <c r="O685" s="243">
        <v>1</v>
      </c>
      <c r="P685" s="241" t="s">
        <v>10793</v>
      </c>
    </row>
    <row r="686" spans="1:16" x14ac:dyDescent="0.25">
      <c r="A686" s="243">
        <v>181848641</v>
      </c>
      <c r="B686" s="243">
        <v>856</v>
      </c>
      <c r="C686" s="241" t="s">
        <v>722</v>
      </c>
      <c r="D686" s="241" t="s">
        <v>1855</v>
      </c>
      <c r="E686" s="243">
        <v>80</v>
      </c>
      <c r="F686" s="243">
        <v>120</v>
      </c>
      <c r="G686" s="243">
        <v>134</v>
      </c>
      <c r="H686" s="243">
        <v>1</v>
      </c>
      <c r="I686" s="243">
        <v>0</v>
      </c>
      <c r="J686" s="243">
        <v>0</v>
      </c>
      <c r="K686" s="244">
        <v>133</v>
      </c>
      <c r="L686" s="241" t="s">
        <v>1076</v>
      </c>
      <c r="M686" s="241" t="s">
        <v>1856</v>
      </c>
      <c r="N686" s="241" t="s">
        <v>702</v>
      </c>
      <c r="O686" s="243">
        <v>1</v>
      </c>
      <c r="P686" s="241" t="s">
        <v>10793</v>
      </c>
    </row>
    <row r="687" spans="1:16" x14ac:dyDescent="0.25">
      <c r="A687" s="243">
        <v>181932181</v>
      </c>
      <c r="B687" s="243">
        <v>2001</v>
      </c>
      <c r="C687" s="241" t="s">
        <v>1004</v>
      </c>
      <c r="D687" s="241" t="s">
        <v>1857</v>
      </c>
      <c r="E687" s="243">
        <v>60</v>
      </c>
      <c r="F687" s="243">
        <v>90</v>
      </c>
      <c r="G687" s="243">
        <v>70</v>
      </c>
      <c r="H687" s="243">
        <v>6</v>
      </c>
      <c r="I687" s="243">
        <v>14</v>
      </c>
      <c r="J687" s="243">
        <v>0</v>
      </c>
      <c r="K687" s="244">
        <v>64</v>
      </c>
      <c r="L687" s="241" t="s">
        <v>1858</v>
      </c>
      <c r="M687" s="241" t="s">
        <v>1057</v>
      </c>
      <c r="N687" s="241" t="s">
        <v>702</v>
      </c>
      <c r="O687" s="243">
        <v>100</v>
      </c>
      <c r="P687" s="241" t="s">
        <v>10793</v>
      </c>
    </row>
    <row r="688" spans="1:16" x14ac:dyDescent="0.25">
      <c r="A688" s="243">
        <v>181932179</v>
      </c>
      <c r="B688" s="243">
        <v>2002</v>
      </c>
      <c r="C688" s="241" t="s">
        <v>1004</v>
      </c>
      <c r="D688" s="241" t="s">
        <v>1859</v>
      </c>
      <c r="E688" s="243">
        <v>30</v>
      </c>
      <c r="F688" s="243">
        <v>45</v>
      </c>
      <c r="G688" s="243">
        <v>18</v>
      </c>
      <c r="H688" s="243">
        <v>0</v>
      </c>
      <c r="I688" s="243">
        <v>26</v>
      </c>
      <c r="J688" s="243">
        <v>0</v>
      </c>
      <c r="K688" s="244">
        <v>18</v>
      </c>
      <c r="L688" s="241" t="s">
        <v>1860</v>
      </c>
      <c r="M688" s="241" t="s">
        <v>1057</v>
      </c>
      <c r="N688" s="241" t="s">
        <v>702</v>
      </c>
      <c r="O688" s="243">
        <v>100</v>
      </c>
      <c r="P688" s="241" t="s">
        <v>10793</v>
      </c>
    </row>
    <row r="689" spans="1:16" x14ac:dyDescent="0.25">
      <c r="A689" s="243">
        <v>180154468</v>
      </c>
      <c r="B689" s="243">
        <v>2003</v>
      </c>
      <c r="C689" s="241" t="s">
        <v>1004</v>
      </c>
      <c r="D689" s="241" t="s">
        <v>1861</v>
      </c>
      <c r="E689" s="243">
        <v>90</v>
      </c>
      <c r="F689" s="243">
        <v>135</v>
      </c>
      <c r="G689" s="243">
        <v>116</v>
      </c>
      <c r="H689" s="243">
        <v>6</v>
      </c>
      <c r="I689" s="243">
        <v>13</v>
      </c>
      <c r="J689" s="243">
        <v>0</v>
      </c>
      <c r="K689" s="244">
        <v>110</v>
      </c>
      <c r="L689" s="241" t="s">
        <v>1056</v>
      </c>
      <c r="M689" s="241" t="s">
        <v>1057</v>
      </c>
      <c r="N689" s="241" t="s">
        <v>702</v>
      </c>
      <c r="O689" s="243">
        <v>100</v>
      </c>
      <c r="P689" s="241" t="s">
        <v>10793</v>
      </c>
    </row>
    <row r="690" spans="1:16" x14ac:dyDescent="0.25">
      <c r="A690" s="243">
        <v>181932177</v>
      </c>
      <c r="B690" s="243">
        <v>2004</v>
      </c>
      <c r="C690" s="241" t="s">
        <v>1004</v>
      </c>
      <c r="D690" s="241" t="s">
        <v>1862</v>
      </c>
      <c r="E690" s="243">
        <v>60</v>
      </c>
      <c r="F690" s="243">
        <v>90</v>
      </c>
      <c r="G690" s="243">
        <v>70</v>
      </c>
      <c r="H690" s="243">
        <v>3</v>
      </c>
      <c r="I690" s="243">
        <v>14</v>
      </c>
      <c r="J690" s="243">
        <v>0</v>
      </c>
      <c r="K690" s="244">
        <v>67</v>
      </c>
      <c r="L690" s="241" t="s">
        <v>1863</v>
      </c>
      <c r="M690" s="241" t="s">
        <v>1057</v>
      </c>
      <c r="N690" s="241" t="s">
        <v>702</v>
      </c>
      <c r="O690" s="243">
        <v>100</v>
      </c>
      <c r="P690" s="241" t="s">
        <v>10793</v>
      </c>
    </row>
    <row r="691" spans="1:16" x14ac:dyDescent="0.25">
      <c r="A691" s="243">
        <v>181932176</v>
      </c>
      <c r="B691" s="243">
        <v>2005</v>
      </c>
      <c r="C691" s="241" t="s">
        <v>1004</v>
      </c>
      <c r="D691" s="241" t="s">
        <v>1864</v>
      </c>
      <c r="E691" s="243">
        <v>100</v>
      </c>
      <c r="F691" s="243">
        <v>150</v>
      </c>
      <c r="G691" s="243">
        <v>52</v>
      </c>
      <c r="H691" s="243">
        <v>7</v>
      </c>
      <c r="I691" s="243">
        <v>100</v>
      </c>
      <c r="J691" s="243">
        <v>0</v>
      </c>
      <c r="K691" s="244">
        <v>45</v>
      </c>
      <c r="L691" s="241" t="s">
        <v>1061</v>
      </c>
      <c r="M691" s="241" t="s">
        <v>1057</v>
      </c>
      <c r="N691" s="241" t="s">
        <v>702</v>
      </c>
      <c r="O691" s="243">
        <v>100</v>
      </c>
      <c r="P691" s="241" t="s">
        <v>10793</v>
      </c>
    </row>
    <row r="692" spans="1:16" x14ac:dyDescent="0.25">
      <c r="A692" s="243">
        <v>189712202</v>
      </c>
      <c r="B692" s="243">
        <v>2006</v>
      </c>
      <c r="C692" s="241" t="s">
        <v>1004</v>
      </c>
      <c r="D692" s="241" t="s">
        <v>1865</v>
      </c>
      <c r="E692" s="243">
        <v>30</v>
      </c>
      <c r="F692" s="243">
        <v>45</v>
      </c>
      <c r="G692" s="243">
        <v>36</v>
      </c>
      <c r="H692" s="243">
        <v>4</v>
      </c>
      <c r="I692" s="243">
        <v>8</v>
      </c>
      <c r="J692" s="243">
        <v>0</v>
      </c>
      <c r="K692" s="244">
        <v>32</v>
      </c>
      <c r="L692" s="241" t="s">
        <v>1866</v>
      </c>
      <c r="M692" s="241" t="s">
        <v>1057</v>
      </c>
      <c r="N692" s="241" t="s">
        <v>702</v>
      </c>
      <c r="O692" s="243">
        <v>100</v>
      </c>
      <c r="P692" s="241" t="s">
        <v>10793</v>
      </c>
    </row>
    <row r="693" spans="1:16" x14ac:dyDescent="0.25">
      <c r="A693" s="243">
        <v>189705303</v>
      </c>
      <c r="B693" s="243">
        <v>2007</v>
      </c>
      <c r="C693" s="241" t="s">
        <v>1004</v>
      </c>
      <c r="D693" s="241" t="s">
        <v>1867</v>
      </c>
      <c r="E693" s="243">
        <v>18</v>
      </c>
      <c r="F693" s="243">
        <v>27</v>
      </c>
      <c r="G693" s="243">
        <v>0</v>
      </c>
      <c r="H693" s="243">
        <v>0</v>
      </c>
      <c r="I693" s="243">
        <v>0</v>
      </c>
      <c r="J693" s="243">
        <v>0</v>
      </c>
      <c r="K693" s="244">
        <v>0</v>
      </c>
      <c r="L693" s="241" t="s">
        <v>1868</v>
      </c>
      <c r="M693" s="241" t="s">
        <v>1057</v>
      </c>
      <c r="N693" s="241" t="s">
        <v>702</v>
      </c>
      <c r="O693" s="243">
        <v>100</v>
      </c>
      <c r="P693" s="241" t="s">
        <v>10793</v>
      </c>
    </row>
    <row r="694" spans="1:16" x14ac:dyDescent="0.25">
      <c r="A694" s="243">
        <v>189702865</v>
      </c>
      <c r="B694" s="243">
        <v>2020</v>
      </c>
      <c r="C694" s="241" t="s">
        <v>1004</v>
      </c>
      <c r="D694" s="241" t="s">
        <v>1869</v>
      </c>
      <c r="E694" s="243">
        <v>18</v>
      </c>
      <c r="F694" s="243">
        <v>24</v>
      </c>
      <c r="G694" s="243">
        <v>20</v>
      </c>
      <c r="H694" s="243">
        <v>0</v>
      </c>
      <c r="I694" s="243">
        <v>4</v>
      </c>
      <c r="J694" s="243">
        <v>0</v>
      </c>
      <c r="K694" s="244">
        <v>20</v>
      </c>
      <c r="L694" s="241" t="s">
        <v>1870</v>
      </c>
      <c r="M694" s="241" t="s">
        <v>1057</v>
      </c>
      <c r="N694" s="241" t="s">
        <v>702</v>
      </c>
      <c r="O694" s="243">
        <v>100</v>
      </c>
      <c r="P694" s="241" t="s">
        <v>10793</v>
      </c>
    </row>
    <row r="695" spans="1:16" x14ac:dyDescent="0.25">
      <c r="A695" s="243">
        <v>189706937</v>
      </c>
      <c r="B695" s="243">
        <v>2862</v>
      </c>
      <c r="C695" s="241" t="s">
        <v>1004</v>
      </c>
      <c r="D695" s="241" t="s">
        <v>1871</v>
      </c>
      <c r="E695" s="243">
        <v>2</v>
      </c>
      <c r="F695" s="243">
        <v>3</v>
      </c>
      <c r="G695" s="243">
        <v>0</v>
      </c>
      <c r="H695" s="243">
        <v>0</v>
      </c>
      <c r="I695" s="243">
        <v>3</v>
      </c>
      <c r="J695" s="243">
        <v>0</v>
      </c>
      <c r="K695" s="244">
        <v>0</v>
      </c>
      <c r="L695" s="241" t="s">
        <v>1872</v>
      </c>
      <c r="M695" s="241" t="s">
        <v>1057</v>
      </c>
      <c r="N695" s="241" t="s">
        <v>702</v>
      </c>
      <c r="O695" s="243">
        <v>100</v>
      </c>
      <c r="P695" s="241" t="s">
        <v>10793</v>
      </c>
    </row>
    <row r="696" spans="1:16" x14ac:dyDescent="0.25">
      <c r="A696" s="243">
        <v>181932184</v>
      </c>
      <c r="B696" s="243">
        <v>2018</v>
      </c>
      <c r="C696" s="241" t="s">
        <v>1004</v>
      </c>
      <c r="D696" s="241" t="s">
        <v>1873</v>
      </c>
      <c r="E696" s="243">
        <v>120</v>
      </c>
      <c r="F696" s="243">
        <v>180</v>
      </c>
      <c r="G696" s="243">
        <v>0</v>
      </c>
      <c r="H696" s="243">
        <v>0</v>
      </c>
      <c r="I696" s="243">
        <v>180</v>
      </c>
      <c r="J696" s="243">
        <v>0</v>
      </c>
      <c r="K696" s="244">
        <v>0</v>
      </c>
      <c r="L696" s="241" t="s">
        <v>1874</v>
      </c>
      <c r="M696" s="241" t="s">
        <v>1057</v>
      </c>
      <c r="N696" s="241" t="s">
        <v>702</v>
      </c>
      <c r="O696" s="243">
        <v>1</v>
      </c>
      <c r="P696" s="241" t="s">
        <v>10793</v>
      </c>
    </row>
    <row r="697" spans="1:16" x14ac:dyDescent="0.25">
      <c r="A697" s="243">
        <v>181932173</v>
      </c>
      <c r="B697" s="241" t="s">
        <v>158</v>
      </c>
      <c r="C697" s="241" t="s">
        <v>1272</v>
      </c>
      <c r="D697" s="241" t="s">
        <v>1875</v>
      </c>
      <c r="E697" s="243">
        <v>1260</v>
      </c>
      <c r="F697" s="243">
        <v>1900</v>
      </c>
      <c r="G697" s="243">
        <v>1518</v>
      </c>
      <c r="H697" s="243">
        <v>117</v>
      </c>
      <c r="I697" s="243">
        <v>0</v>
      </c>
      <c r="J697" s="243">
        <v>0</v>
      </c>
      <c r="K697" s="244">
        <v>1401</v>
      </c>
      <c r="L697" s="241" t="s">
        <v>1876</v>
      </c>
      <c r="M697" s="241" t="s">
        <v>1057</v>
      </c>
      <c r="N697" s="241" t="s">
        <v>1057</v>
      </c>
      <c r="O697" s="243">
        <v>1</v>
      </c>
      <c r="P697" s="241" t="s">
        <v>10793</v>
      </c>
    </row>
    <row r="698" spans="1:16" x14ac:dyDescent="0.25">
      <c r="A698" s="243">
        <v>181932173</v>
      </c>
      <c r="B698" s="243">
        <v>6171</v>
      </c>
      <c r="C698" s="241" t="s">
        <v>1272</v>
      </c>
      <c r="D698" s="241" t="s">
        <v>1877</v>
      </c>
      <c r="E698" s="243">
        <v>28</v>
      </c>
      <c r="F698" s="243">
        <v>42</v>
      </c>
      <c r="G698" s="243">
        <v>273</v>
      </c>
      <c r="H698" s="243">
        <v>0</v>
      </c>
      <c r="I698" s="243">
        <v>80</v>
      </c>
      <c r="J698" s="243">
        <v>0</v>
      </c>
      <c r="K698" s="244">
        <v>273</v>
      </c>
      <c r="L698" s="241" t="s">
        <v>1876</v>
      </c>
      <c r="M698" s="241" t="s">
        <v>1057</v>
      </c>
      <c r="N698" s="241" t="s">
        <v>1057</v>
      </c>
      <c r="O698" s="243">
        <v>100</v>
      </c>
      <c r="P698" s="241" t="s">
        <v>10793</v>
      </c>
    </row>
    <row r="699" spans="1:16" x14ac:dyDescent="0.25">
      <c r="A699" s="243">
        <v>189703733</v>
      </c>
      <c r="B699" s="243">
        <v>3469</v>
      </c>
      <c r="C699" s="241" t="s">
        <v>1004</v>
      </c>
      <c r="D699" s="241" t="s">
        <v>1878</v>
      </c>
      <c r="E699" s="243">
        <v>6</v>
      </c>
      <c r="F699" s="243">
        <v>9</v>
      </c>
      <c r="G699" s="243">
        <v>1</v>
      </c>
      <c r="H699" s="243">
        <v>0</v>
      </c>
      <c r="I699" s="243">
        <v>8</v>
      </c>
      <c r="J699" s="243">
        <v>0</v>
      </c>
      <c r="K699" s="244">
        <v>1</v>
      </c>
      <c r="L699" s="241" t="s">
        <v>1879</v>
      </c>
      <c r="M699" s="241" t="s">
        <v>1057</v>
      </c>
      <c r="N699" s="241" t="s">
        <v>702</v>
      </c>
      <c r="O699" s="243">
        <v>1</v>
      </c>
      <c r="P699" s="241" t="s">
        <v>10793</v>
      </c>
    </row>
    <row r="700" spans="1:16" x14ac:dyDescent="0.25">
      <c r="A700" s="241" t="s">
        <v>467</v>
      </c>
      <c r="B700" s="241" t="s">
        <v>468</v>
      </c>
      <c r="C700" s="241" t="s">
        <v>683</v>
      </c>
      <c r="D700" s="241" t="s">
        <v>1880</v>
      </c>
      <c r="E700" s="243">
        <v>800</v>
      </c>
      <c r="F700" s="243">
        <v>1200</v>
      </c>
      <c r="G700" s="243">
        <v>1155</v>
      </c>
      <c r="H700" s="243">
        <v>46</v>
      </c>
      <c r="I700" s="243">
        <v>0</v>
      </c>
      <c r="J700" s="243">
        <v>0</v>
      </c>
      <c r="K700" s="244">
        <v>1109</v>
      </c>
      <c r="L700" s="241" t="s">
        <v>1881</v>
      </c>
      <c r="M700" s="241" t="s">
        <v>1057</v>
      </c>
      <c r="N700" s="241" t="s">
        <v>780</v>
      </c>
      <c r="O700" s="243">
        <v>1</v>
      </c>
      <c r="P700" s="241" t="s">
        <v>10793</v>
      </c>
    </row>
    <row r="701" spans="1:16" x14ac:dyDescent="0.25">
      <c r="A701" s="243">
        <v>181915214</v>
      </c>
      <c r="B701" s="243">
        <v>6100</v>
      </c>
      <c r="C701" s="241" t="s">
        <v>683</v>
      </c>
      <c r="D701" s="241" t="s">
        <v>1882</v>
      </c>
      <c r="E701" s="243">
        <v>9</v>
      </c>
      <c r="F701" s="243">
        <v>14</v>
      </c>
      <c r="G701" s="243">
        <v>5</v>
      </c>
      <c r="H701" s="243">
        <v>0</v>
      </c>
      <c r="I701" s="243">
        <v>10</v>
      </c>
      <c r="J701" s="243">
        <v>0</v>
      </c>
      <c r="K701" s="244">
        <v>5</v>
      </c>
      <c r="L701" s="241" t="s">
        <v>1881</v>
      </c>
      <c r="M701" s="241" t="s">
        <v>1057</v>
      </c>
      <c r="N701" s="241" t="s">
        <v>780</v>
      </c>
      <c r="O701" s="243">
        <v>100</v>
      </c>
      <c r="P701" s="241" t="s">
        <v>10793</v>
      </c>
    </row>
    <row r="702" spans="1:16" x14ac:dyDescent="0.25">
      <c r="A702" s="243">
        <v>189708057</v>
      </c>
      <c r="B702" s="243">
        <v>2399</v>
      </c>
      <c r="C702" s="241" t="s">
        <v>675</v>
      </c>
      <c r="D702" s="241" t="s">
        <v>1883</v>
      </c>
      <c r="E702" s="243">
        <v>2</v>
      </c>
      <c r="F702" s="243">
        <v>3</v>
      </c>
      <c r="G702" s="243">
        <v>0</v>
      </c>
      <c r="H702" s="243">
        <v>0</v>
      </c>
      <c r="I702" s="243">
        <v>5</v>
      </c>
      <c r="J702" s="243">
        <v>0</v>
      </c>
      <c r="K702" s="244">
        <v>0</v>
      </c>
      <c r="L702" s="241" t="s">
        <v>1884</v>
      </c>
      <c r="M702" s="241" t="s">
        <v>661</v>
      </c>
      <c r="N702" s="241" t="s">
        <v>841</v>
      </c>
      <c r="O702" s="243">
        <v>5</v>
      </c>
      <c r="P702" s="241" t="s">
        <v>10793</v>
      </c>
    </row>
    <row r="703" spans="1:16" x14ac:dyDescent="0.25">
      <c r="A703" s="243">
        <v>189755066</v>
      </c>
      <c r="B703" s="243">
        <v>2401</v>
      </c>
      <c r="C703" s="241" t="s">
        <v>675</v>
      </c>
      <c r="D703" s="241" t="s">
        <v>1885</v>
      </c>
      <c r="E703" s="243">
        <v>2</v>
      </c>
      <c r="F703" s="243">
        <v>3</v>
      </c>
      <c r="G703" s="243">
        <v>0</v>
      </c>
      <c r="H703" s="243">
        <v>0</v>
      </c>
      <c r="I703" s="243">
        <v>3</v>
      </c>
      <c r="J703" s="243">
        <v>0</v>
      </c>
      <c r="K703" s="244">
        <v>0</v>
      </c>
      <c r="L703" s="241" t="s">
        <v>1886</v>
      </c>
      <c r="M703" s="241" t="s">
        <v>819</v>
      </c>
      <c r="N703" s="241" t="s">
        <v>1200</v>
      </c>
      <c r="O703" s="241" t="s">
        <v>1201</v>
      </c>
      <c r="P703" s="241" t="s">
        <v>10793</v>
      </c>
    </row>
    <row r="704" spans="1:16" x14ac:dyDescent="0.25">
      <c r="A704" s="243">
        <v>180056346</v>
      </c>
      <c r="B704" s="243">
        <v>4011</v>
      </c>
      <c r="C704" s="241" t="s">
        <v>1304</v>
      </c>
      <c r="D704" s="241" t="s">
        <v>1887</v>
      </c>
      <c r="E704" s="243">
        <v>32</v>
      </c>
      <c r="F704" s="243">
        <v>36</v>
      </c>
      <c r="G704" s="243">
        <v>39</v>
      </c>
      <c r="H704" s="243">
        <v>1</v>
      </c>
      <c r="I704" s="243">
        <v>0</v>
      </c>
      <c r="J704" s="243">
        <v>0</v>
      </c>
      <c r="K704" s="244">
        <v>38</v>
      </c>
      <c r="L704" s="241" t="s">
        <v>1888</v>
      </c>
      <c r="M704" s="241" t="s">
        <v>661</v>
      </c>
      <c r="N704" s="241" t="s">
        <v>1306</v>
      </c>
      <c r="O704" s="243">
        <v>200</v>
      </c>
      <c r="P704" s="241" t="s">
        <v>10793</v>
      </c>
    </row>
    <row r="705" spans="1:16" x14ac:dyDescent="0.25">
      <c r="A705" s="243">
        <v>189711064</v>
      </c>
      <c r="B705" s="243">
        <v>2055</v>
      </c>
      <c r="C705" s="241" t="s">
        <v>1304</v>
      </c>
      <c r="D705" s="241" t="s">
        <v>1889</v>
      </c>
      <c r="E705" s="243">
        <v>12</v>
      </c>
      <c r="F705" s="243">
        <v>36</v>
      </c>
      <c r="G705" s="243">
        <v>34</v>
      </c>
      <c r="H705" s="243">
        <v>1</v>
      </c>
      <c r="I705" s="243">
        <v>0</v>
      </c>
      <c r="J705" s="243">
        <v>0</v>
      </c>
      <c r="K705" s="244">
        <v>33</v>
      </c>
      <c r="L705" s="241" t="s">
        <v>713</v>
      </c>
      <c r="M705" s="241" t="s">
        <v>661</v>
      </c>
      <c r="N705" s="241" t="s">
        <v>1306</v>
      </c>
      <c r="O705" s="243">
        <v>200</v>
      </c>
      <c r="P705" s="241" t="s">
        <v>10793</v>
      </c>
    </row>
    <row r="706" spans="1:16" x14ac:dyDescent="0.25">
      <c r="A706" s="243">
        <v>180089506</v>
      </c>
      <c r="B706" s="243">
        <v>238</v>
      </c>
      <c r="C706" s="241" t="s">
        <v>683</v>
      </c>
      <c r="D706" s="241" t="s">
        <v>1890</v>
      </c>
      <c r="E706" s="243">
        <v>7</v>
      </c>
      <c r="F706" s="243">
        <v>10</v>
      </c>
      <c r="G706" s="243">
        <v>25</v>
      </c>
      <c r="H706" s="243">
        <v>0</v>
      </c>
      <c r="I706" s="243">
        <v>0</v>
      </c>
      <c r="J706" s="243">
        <v>0</v>
      </c>
      <c r="K706" s="244">
        <v>25</v>
      </c>
      <c r="L706" s="241" t="s">
        <v>1891</v>
      </c>
      <c r="M706" s="241" t="s">
        <v>661</v>
      </c>
      <c r="N706" s="241" t="s">
        <v>687</v>
      </c>
      <c r="O706" s="243">
        <v>1</v>
      </c>
      <c r="P706" s="241" t="s">
        <v>10793</v>
      </c>
    </row>
    <row r="707" spans="1:16" x14ac:dyDescent="0.25">
      <c r="A707" s="243">
        <v>181922275</v>
      </c>
      <c r="B707" s="243">
        <v>5836</v>
      </c>
      <c r="C707" s="241" t="s">
        <v>84</v>
      </c>
      <c r="D707" s="241" t="s">
        <v>1892</v>
      </c>
      <c r="E707" s="243">
        <v>22</v>
      </c>
      <c r="F707" s="243">
        <v>45</v>
      </c>
      <c r="G707" s="243">
        <v>45</v>
      </c>
      <c r="H707" s="243">
        <v>2</v>
      </c>
      <c r="I707" s="243">
        <v>0</v>
      </c>
      <c r="J707" s="243">
        <v>0</v>
      </c>
      <c r="K707" s="244">
        <v>43</v>
      </c>
      <c r="L707" s="241" t="s">
        <v>677</v>
      </c>
      <c r="M707" s="241" t="s">
        <v>653</v>
      </c>
      <c r="N707" s="241" t="s">
        <v>653</v>
      </c>
      <c r="O707" s="243">
        <v>56</v>
      </c>
      <c r="P707" s="241" t="s">
        <v>10793</v>
      </c>
    </row>
    <row r="708" spans="1:16" x14ac:dyDescent="0.25">
      <c r="A708" s="243">
        <v>181871672</v>
      </c>
      <c r="B708" s="243">
        <v>5763</v>
      </c>
      <c r="C708" s="241" t="s">
        <v>84</v>
      </c>
      <c r="D708" s="241" t="s">
        <v>1893</v>
      </c>
      <c r="E708" s="243">
        <v>61</v>
      </c>
      <c r="F708" s="243">
        <v>122</v>
      </c>
      <c r="G708" s="243">
        <v>88</v>
      </c>
      <c r="H708" s="243">
        <v>0</v>
      </c>
      <c r="I708" s="243">
        <v>60</v>
      </c>
      <c r="J708" s="243">
        <v>0</v>
      </c>
      <c r="K708" s="244">
        <v>88</v>
      </c>
      <c r="L708" s="241" t="s">
        <v>1894</v>
      </c>
      <c r="M708" s="241" t="s">
        <v>661</v>
      </c>
      <c r="N708" s="241" t="s">
        <v>680</v>
      </c>
      <c r="O708" s="243">
        <v>100</v>
      </c>
      <c r="P708" s="241" t="s">
        <v>10793</v>
      </c>
    </row>
    <row r="709" spans="1:16" x14ac:dyDescent="0.25">
      <c r="A709" s="243">
        <v>180387396</v>
      </c>
      <c r="B709" s="243">
        <v>2305</v>
      </c>
      <c r="C709" s="241" t="s">
        <v>84</v>
      </c>
      <c r="D709" s="241" t="s">
        <v>1895</v>
      </c>
      <c r="E709" s="243">
        <v>41</v>
      </c>
      <c r="F709" s="243">
        <v>80</v>
      </c>
      <c r="G709" s="243">
        <v>90</v>
      </c>
      <c r="H709" s="243">
        <v>0</v>
      </c>
      <c r="I709" s="243">
        <v>0</v>
      </c>
      <c r="J709" s="243">
        <v>0</v>
      </c>
      <c r="K709" s="244">
        <v>90</v>
      </c>
      <c r="L709" s="241" t="s">
        <v>1894</v>
      </c>
      <c r="M709" s="241" t="s">
        <v>661</v>
      </c>
      <c r="N709" s="241" t="s">
        <v>680</v>
      </c>
      <c r="O709" s="243">
        <v>240</v>
      </c>
      <c r="P709" s="241" t="s">
        <v>10793</v>
      </c>
    </row>
    <row r="710" spans="1:16" x14ac:dyDescent="0.25">
      <c r="A710" s="243">
        <v>180339515</v>
      </c>
      <c r="B710" s="243">
        <v>3979</v>
      </c>
      <c r="C710" s="241" t="s">
        <v>668</v>
      </c>
      <c r="D710" s="241" t="s">
        <v>1896</v>
      </c>
      <c r="E710" s="243">
        <v>2</v>
      </c>
      <c r="F710" s="243">
        <v>3</v>
      </c>
      <c r="G710" s="243">
        <v>1</v>
      </c>
      <c r="H710" s="243">
        <v>0</v>
      </c>
      <c r="I710" s="243">
        <v>2</v>
      </c>
      <c r="J710" s="243">
        <v>0</v>
      </c>
      <c r="K710" s="244">
        <v>1</v>
      </c>
      <c r="L710" s="241" t="s">
        <v>746</v>
      </c>
      <c r="M710" s="241" t="s">
        <v>653</v>
      </c>
      <c r="N710" s="241" t="s">
        <v>653</v>
      </c>
      <c r="O710" s="243">
        <v>28</v>
      </c>
      <c r="P710" s="241" t="s">
        <v>10793</v>
      </c>
    </row>
    <row r="711" spans="1:16" x14ac:dyDescent="0.25">
      <c r="A711" s="241" t="s">
        <v>523</v>
      </c>
      <c r="B711" s="241" t="s">
        <v>10773</v>
      </c>
      <c r="C711" s="241" t="s">
        <v>668</v>
      </c>
      <c r="D711" s="241" t="s">
        <v>1897</v>
      </c>
      <c r="E711" s="243">
        <v>18</v>
      </c>
      <c r="F711" s="243">
        <v>28</v>
      </c>
      <c r="G711" s="243">
        <v>16</v>
      </c>
      <c r="H711" s="243">
        <v>5</v>
      </c>
      <c r="I711" s="243">
        <v>0</v>
      </c>
      <c r="J711" s="243">
        <v>0</v>
      </c>
      <c r="K711" s="244">
        <v>11</v>
      </c>
      <c r="L711" s="241" t="s">
        <v>769</v>
      </c>
      <c r="M711" s="241" t="s">
        <v>784</v>
      </c>
      <c r="N711" s="241" t="s">
        <v>784</v>
      </c>
      <c r="O711" s="243">
        <v>10</v>
      </c>
      <c r="P711" s="241" t="s">
        <v>10793</v>
      </c>
    </row>
    <row r="712" spans="1:16" x14ac:dyDescent="0.25">
      <c r="A712" s="243">
        <v>189710326</v>
      </c>
      <c r="B712" s="243">
        <v>6073</v>
      </c>
      <c r="C712" s="241" t="s">
        <v>668</v>
      </c>
      <c r="D712" s="241" t="s">
        <v>1898</v>
      </c>
      <c r="E712" s="243">
        <v>3</v>
      </c>
      <c r="F712" s="243">
        <v>4</v>
      </c>
      <c r="G712" s="243">
        <v>4</v>
      </c>
      <c r="H712" s="243">
        <v>0</v>
      </c>
      <c r="I712" s="243">
        <v>1</v>
      </c>
      <c r="J712" s="243">
        <v>0</v>
      </c>
      <c r="K712" s="244">
        <v>4</v>
      </c>
      <c r="L712" s="241" t="s">
        <v>769</v>
      </c>
      <c r="M712" s="241" t="s">
        <v>784</v>
      </c>
      <c r="N712" s="241" t="s">
        <v>784</v>
      </c>
      <c r="O712" s="243">
        <v>100</v>
      </c>
      <c r="P712" s="241" t="s">
        <v>10793</v>
      </c>
    </row>
    <row r="713" spans="1:16" x14ac:dyDescent="0.25">
      <c r="A713" s="241" t="s">
        <v>1899</v>
      </c>
      <c r="B713" s="241" t="s">
        <v>1900</v>
      </c>
      <c r="C713" s="241" t="s">
        <v>668</v>
      </c>
      <c r="D713" s="241" t="s">
        <v>1901</v>
      </c>
      <c r="E713" s="243">
        <v>21</v>
      </c>
      <c r="F713" s="243">
        <v>31</v>
      </c>
      <c r="G713" s="243">
        <v>23</v>
      </c>
      <c r="H713" s="243">
        <v>4</v>
      </c>
      <c r="I713" s="243">
        <v>0</v>
      </c>
      <c r="J713" s="243">
        <v>0</v>
      </c>
      <c r="K713" s="244">
        <v>19</v>
      </c>
      <c r="L713" s="241" t="s">
        <v>776</v>
      </c>
      <c r="M713" s="241" t="s">
        <v>784</v>
      </c>
      <c r="N713" s="241" t="s">
        <v>784</v>
      </c>
      <c r="O713" s="243">
        <v>10</v>
      </c>
      <c r="P713" s="241" t="s">
        <v>10793</v>
      </c>
    </row>
    <row r="714" spans="1:16" x14ac:dyDescent="0.25">
      <c r="A714" s="243">
        <v>189710364</v>
      </c>
      <c r="B714" s="243">
        <v>647</v>
      </c>
      <c r="C714" s="241" t="s">
        <v>668</v>
      </c>
      <c r="D714" s="241" t="s">
        <v>1902</v>
      </c>
      <c r="E714" s="243">
        <v>4</v>
      </c>
      <c r="F714" s="243">
        <v>5</v>
      </c>
      <c r="G714" s="243">
        <v>6</v>
      </c>
      <c r="H714" s="243">
        <v>0</v>
      </c>
      <c r="I714" s="243">
        <v>0</v>
      </c>
      <c r="J714" s="243">
        <v>0</v>
      </c>
      <c r="K714" s="244">
        <v>6</v>
      </c>
      <c r="L714" s="241" t="s">
        <v>776</v>
      </c>
      <c r="M714" s="241" t="s">
        <v>784</v>
      </c>
      <c r="N714" s="241" t="s">
        <v>784</v>
      </c>
      <c r="O714" s="243">
        <v>100</v>
      </c>
      <c r="P714" s="241" t="s">
        <v>10793</v>
      </c>
    </row>
    <row r="715" spans="1:16" x14ac:dyDescent="0.25">
      <c r="A715" s="243">
        <v>189714357</v>
      </c>
      <c r="B715" s="243">
        <v>651</v>
      </c>
      <c r="C715" s="241" t="s">
        <v>675</v>
      </c>
      <c r="D715" s="241" t="s">
        <v>1903</v>
      </c>
      <c r="E715" s="243">
        <v>8</v>
      </c>
      <c r="F715" s="243">
        <v>10</v>
      </c>
      <c r="G715" s="243">
        <v>11</v>
      </c>
      <c r="H715" s="243">
        <v>0</v>
      </c>
      <c r="I715" s="243">
        <v>10</v>
      </c>
      <c r="J715" s="243">
        <v>0</v>
      </c>
      <c r="K715" s="244">
        <v>11</v>
      </c>
      <c r="L715" s="241" t="s">
        <v>746</v>
      </c>
      <c r="M715" s="241" t="s">
        <v>784</v>
      </c>
      <c r="N715" s="241" t="s">
        <v>784</v>
      </c>
      <c r="O715" s="243">
        <v>50</v>
      </c>
      <c r="P715" s="241" t="s">
        <v>10793</v>
      </c>
    </row>
    <row r="716" spans="1:16" x14ac:dyDescent="0.25">
      <c r="A716" s="243">
        <v>189714135</v>
      </c>
      <c r="B716" s="243">
        <v>653</v>
      </c>
      <c r="C716" s="241" t="s">
        <v>668</v>
      </c>
      <c r="D716" s="241" t="s">
        <v>1904</v>
      </c>
      <c r="E716" s="243">
        <v>11</v>
      </c>
      <c r="F716" s="243">
        <v>17</v>
      </c>
      <c r="G716" s="243">
        <v>17</v>
      </c>
      <c r="H716" s="243">
        <v>0</v>
      </c>
      <c r="I716" s="243">
        <v>0</v>
      </c>
      <c r="J716" s="243">
        <v>0</v>
      </c>
      <c r="K716" s="244">
        <v>17</v>
      </c>
      <c r="L716" s="241" t="s">
        <v>776</v>
      </c>
      <c r="M716" s="241" t="s">
        <v>653</v>
      </c>
      <c r="N716" s="241" t="s">
        <v>653</v>
      </c>
      <c r="O716" s="243">
        <v>30</v>
      </c>
      <c r="P716" s="241" t="s">
        <v>10793</v>
      </c>
    </row>
    <row r="717" spans="1:16" x14ac:dyDescent="0.25">
      <c r="A717" s="243">
        <v>189705261</v>
      </c>
      <c r="B717" s="243">
        <v>137</v>
      </c>
      <c r="C717" s="241" t="s">
        <v>1431</v>
      </c>
      <c r="D717" s="241" t="s">
        <v>1905</v>
      </c>
      <c r="E717" s="243">
        <v>1815</v>
      </c>
      <c r="F717" s="243">
        <v>2722</v>
      </c>
      <c r="G717" s="243">
        <v>2190</v>
      </c>
      <c r="H717" s="243">
        <v>90</v>
      </c>
      <c r="I717" s="243">
        <v>600</v>
      </c>
      <c r="J717" s="243">
        <v>0</v>
      </c>
      <c r="K717" s="244">
        <v>2100</v>
      </c>
      <c r="L717" s="241" t="s">
        <v>1848</v>
      </c>
      <c r="M717" s="241" t="s">
        <v>661</v>
      </c>
      <c r="N717" s="241" t="s">
        <v>687</v>
      </c>
      <c r="O717" s="243">
        <v>1</v>
      </c>
      <c r="P717" s="241" t="s">
        <v>10793</v>
      </c>
    </row>
    <row r="718" spans="1:16" x14ac:dyDescent="0.25">
      <c r="A718" s="243">
        <v>189702739</v>
      </c>
      <c r="B718" s="243">
        <v>138</v>
      </c>
      <c r="C718" s="241" t="s">
        <v>1431</v>
      </c>
      <c r="D718" s="241" t="s">
        <v>1906</v>
      </c>
      <c r="E718" s="243">
        <v>120</v>
      </c>
      <c r="F718" s="243">
        <v>180</v>
      </c>
      <c r="G718" s="243">
        <v>330</v>
      </c>
      <c r="H718" s="243">
        <v>3</v>
      </c>
      <c r="I718" s="243">
        <v>0</v>
      </c>
      <c r="J718" s="243">
        <v>0</v>
      </c>
      <c r="K718" s="244">
        <v>327</v>
      </c>
      <c r="L718" s="241" t="s">
        <v>1907</v>
      </c>
      <c r="M718" s="241" t="s">
        <v>653</v>
      </c>
      <c r="N718" s="241" t="s">
        <v>653</v>
      </c>
      <c r="O718" s="243">
        <v>28</v>
      </c>
      <c r="P718" s="241" t="s">
        <v>10793</v>
      </c>
    </row>
    <row r="719" spans="1:16" x14ac:dyDescent="0.25">
      <c r="A719" s="243">
        <v>189712135</v>
      </c>
      <c r="B719" s="243">
        <v>61</v>
      </c>
      <c r="C719" s="241" t="s">
        <v>675</v>
      </c>
      <c r="D719" s="241" t="s">
        <v>1908</v>
      </c>
      <c r="E719" s="243">
        <v>133</v>
      </c>
      <c r="F719" s="243">
        <v>200</v>
      </c>
      <c r="G719" s="243">
        <v>158</v>
      </c>
      <c r="H719" s="243">
        <v>16</v>
      </c>
      <c r="I719" s="243">
        <v>42</v>
      </c>
      <c r="J719" s="243">
        <v>0</v>
      </c>
      <c r="K719" s="244">
        <v>142</v>
      </c>
      <c r="L719" s="241" t="s">
        <v>1909</v>
      </c>
      <c r="M719" s="241" t="s">
        <v>661</v>
      </c>
      <c r="N719" s="241" t="s">
        <v>680</v>
      </c>
      <c r="O719" s="243">
        <v>20</v>
      </c>
      <c r="P719" s="241" t="s">
        <v>10793</v>
      </c>
    </row>
    <row r="720" spans="1:16" x14ac:dyDescent="0.25">
      <c r="A720" s="243">
        <v>181892392</v>
      </c>
      <c r="B720" s="243">
        <v>5665</v>
      </c>
      <c r="C720" s="241" t="s">
        <v>668</v>
      </c>
      <c r="D720" s="241" t="s">
        <v>1910</v>
      </c>
      <c r="E720" s="243">
        <v>32</v>
      </c>
      <c r="F720" s="243">
        <v>48</v>
      </c>
      <c r="G720" s="243">
        <v>27</v>
      </c>
      <c r="H720" s="243">
        <v>9</v>
      </c>
      <c r="I720" s="243">
        <v>24</v>
      </c>
      <c r="J720" s="243">
        <v>0</v>
      </c>
      <c r="K720" s="244">
        <v>18</v>
      </c>
      <c r="L720" s="241" t="s">
        <v>1911</v>
      </c>
      <c r="M720" s="241" t="s">
        <v>653</v>
      </c>
      <c r="N720" s="241" t="s">
        <v>653</v>
      </c>
      <c r="O720" s="243">
        <v>28</v>
      </c>
      <c r="P720" s="241" t="s">
        <v>10793</v>
      </c>
    </row>
    <row r="721" spans="1:16" x14ac:dyDescent="0.25">
      <c r="A721" s="243">
        <v>180142326</v>
      </c>
      <c r="B721" s="243">
        <v>5909</v>
      </c>
      <c r="C721" s="241" t="s">
        <v>766</v>
      </c>
      <c r="D721" s="241" t="s">
        <v>1912</v>
      </c>
      <c r="E721" s="243">
        <v>18</v>
      </c>
      <c r="F721" s="243">
        <v>28</v>
      </c>
      <c r="G721" s="243">
        <v>0</v>
      </c>
      <c r="H721" s="243">
        <v>0</v>
      </c>
      <c r="I721" s="243">
        <v>50</v>
      </c>
      <c r="J721" s="243">
        <v>0</v>
      </c>
      <c r="K721" s="244">
        <v>0</v>
      </c>
      <c r="L721" s="241" t="s">
        <v>769</v>
      </c>
      <c r="M721" s="241" t="s">
        <v>653</v>
      </c>
      <c r="N721" s="241" t="s">
        <v>653</v>
      </c>
      <c r="O721" s="243">
        <v>28</v>
      </c>
      <c r="P721" s="241" t="s">
        <v>10793</v>
      </c>
    </row>
    <row r="722" spans="1:16" x14ac:dyDescent="0.25">
      <c r="A722" s="243">
        <v>180959585</v>
      </c>
      <c r="B722" s="243">
        <v>5691</v>
      </c>
      <c r="C722" s="241" t="s">
        <v>766</v>
      </c>
      <c r="D722" s="241" t="s">
        <v>1913</v>
      </c>
      <c r="E722" s="243">
        <v>21</v>
      </c>
      <c r="F722" s="243">
        <v>32</v>
      </c>
      <c r="G722" s="243">
        <v>0</v>
      </c>
      <c r="H722" s="243">
        <v>0</v>
      </c>
      <c r="I722" s="243">
        <v>50</v>
      </c>
      <c r="J722" s="243">
        <v>0</v>
      </c>
      <c r="K722" s="244">
        <v>0</v>
      </c>
      <c r="L722" s="241" t="s">
        <v>1806</v>
      </c>
      <c r="M722" s="241" t="s">
        <v>653</v>
      </c>
      <c r="N722" s="241" t="s">
        <v>653</v>
      </c>
      <c r="O722" s="243">
        <v>28</v>
      </c>
      <c r="P722" s="241" t="s">
        <v>10793</v>
      </c>
    </row>
    <row r="723" spans="1:16" x14ac:dyDescent="0.25">
      <c r="A723" s="243">
        <v>180142318</v>
      </c>
      <c r="B723" s="243">
        <v>5690</v>
      </c>
      <c r="C723" s="241" t="s">
        <v>766</v>
      </c>
      <c r="D723" s="241" t="s">
        <v>1914</v>
      </c>
      <c r="E723" s="243">
        <v>45</v>
      </c>
      <c r="F723" s="243">
        <v>68</v>
      </c>
      <c r="G723" s="243">
        <v>0</v>
      </c>
      <c r="H723" s="243">
        <v>0</v>
      </c>
      <c r="I723" s="243">
        <v>70</v>
      </c>
      <c r="J723" s="243">
        <v>0</v>
      </c>
      <c r="K723" s="244">
        <v>0</v>
      </c>
      <c r="L723" s="241" t="s">
        <v>776</v>
      </c>
      <c r="M723" s="241" t="s">
        <v>653</v>
      </c>
      <c r="N723" s="241" t="s">
        <v>653</v>
      </c>
      <c r="O723" s="243">
        <v>28</v>
      </c>
      <c r="P723" s="241" t="s">
        <v>10793</v>
      </c>
    </row>
    <row r="724" spans="1:16" x14ac:dyDescent="0.25">
      <c r="A724" s="243">
        <v>189762924</v>
      </c>
      <c r="B724" s="243">
        <v>665500</v>
      </c>
      <c r="C724" s="241" t="s">
        <v>668</v>
      </c>
      <c r="D724" s="241" t="s">
        <v>1915</v>
      </c>
      <c r="E724" s="243">
        <v>1333</v>
      </c>
      <c r="F724" s="243">
        <v>2000</v>
      </c>
      <c r="G724" s="243">
        <v>2068</v>
      </c>
      <c r="H724" s="243">
        <v>34</v>
      </c>
      <c r="I724" s="243">
        <v>0</v>
      </c>
      <c r="J724" s="243">
        <v>0</v>
      </c>
      <c r="K724" s="244">
        <v>2034</v>
      </c>
      <c r="L724" s="241" t="s">
        <v>834</v>
      </c>
      <c r="M724" s="241" t="s">
        <v>1451</v>
      </c>
      <c r="N724" s="241" t="s">
        <v>1452</v>
      </c>
      <c r="O724" s="243">
        <v>14</v>
      </c>
      <c r="P724" s="241" t="s">
        <v>10793</v>
      </c>
    </row>
    <row r="725" spans="1:16" x14ac:dyDescent="0.25">
      <c r="A725" s="243">
        <v>180073817</v>
      </c>
      <c r="B725" s="243">
        <v>5939</v>
      </c>
      <c r="C725" s="241" t="s">
        <v>1001</v>
      </c>
      <c r="D725" s="241" t="s">
        <v>5202</v>
      </c>
      <c r="E725" s="243">
        <v>5</v>
      </c>
      <c r="F725" s="243">
        <v>10</v>
      </c>
      <c r="G725" s="243">
        <v>0</v>
      </c>
      <c r="H725" s="243">
        <v>0</v>
      </c>
      <c r="I725" s="243">
        <v>10</v>
      </c>
      <c r="J725" s="243">
        <v>0</v>
      </c>
      <c r="K725" s="244">
        <v>0</v>
      </c>
      <c r="L725" s="241" t="s">
        <v>1220</v>
      </c>
      <c r="M725" s="241" t="s">
        <v>661</v>
      </c>
      <c r="N725" s="241" t="s">
        <v>974</v>
      </c>
      <c r="O725" s="243">
        <v>2</v>
      </c>
      <c r="P725" s="241" t="s">
        <v>10793</v>
      </c>
    </row>
    <row r="726" spans="1:16" x14ac:dyDescent="0.25">
      <c r="A726" s="243">
        <v>189712275</v>
      </c>
      <c r="B726" s="243">
        <v>2509</v>
      </c>
      <c r="C726" s="241" t="s">
        <v>671</v>
      </c>
      <c r="D726" s="241" t="s">
        <v>1916</v>
      </c>
      <c r="E726" s="243">
        <v>1</v>
      </c>
      <c r="F726" s="243">
        <v>2</v>
      </c>
      <c r="G726" s="243">
        <v>2</v>
      </c>
      <c r="H726" s="243">
        <v>0</v>
      </c>
      <c r="I726" s="243">
        <v>0</v>
      </c>
      <c r="J726" s="243">
        <v>0</v>
      </c>
      <c r="K726" s="244">
        <v>2</v>
      </c>
      <c r="L726" s="241" t="s">
        <v>818</v>
      </c>
      <c r="M726" s="241" t="s">
        <v>661</v>
      </c>
      <c r="N726" s="241" t="s">
        <v>1306</v>
      </c>
      <c r="O726" s="243">
        <v>15</v>
      </c>
      <c r="P726" s="241" t="s">
        <v>10793</v>
      </c>
    </row>
    <row r="727" spans="1:16" x14ac:dyDescent="0.25">
      <c r="A727" s="243">
        <v>222000966</v>
      </c>
      <c r="B727" s="243">
        <v>6004</v>
      </c>
      <c r="C727" s="241" t="s">
        <v>816</v>
      </c>
      <c r="D727" s="241" t="s">
        <v>1917</v>
      </c>
      <c r="E727" s="243">
        <v>600</v>
      </c>
      <c r="F727" s="243">
        <v>900</v>
      </c>
      <c r="G727" s="243">
        <v>0</v>
      </c>
      <c r="H727" s="243">
        <v>0</v>
      </c>
      <c r="I727" s="243">
        <v>900</v>
      </c>
      <c r="J727" s="243">
        <v>0</v>
      </c>
      <c r="K727" s="244">
        <v>0</v>
      </c>
      <c r="L727" s="241" t="s">
        <v>818</v>
      </c>
      <c r="M727" s="241" t="s">
        <v>693</v>
      </c>
      <c r="N727" s="241" t="s">
        <v>693</v>
      </c>
      <c r="O727" s="243">
        <v>1</v>
      </c>
      <c r="P727" s="241" t="s">
        <v>10793</v>
      </c>
    </row>
    <row r="728" spans="1:16" x14ac:dyDescent="0.25">
      <c r="A728" s="243">
        <v>181899908</v>
      </c>
      <c r="B728" s="241" t="s">
        <v>477</v>
      </c>
      <c r="C728" s="241" t="s">
        <v>816</v>
      </c>
      <c r="D728" s="241" t="s">
        <v>1918</v>
      </c>
      <c r="E728" s="243">
        <v>600</v>
      </c>
      <c r="F728" s="243">
        <v>900</v>
      </c>
      <c r="G728" s="243">
        <v>517</v>
      </c>
      <c r="H728" s="243">
        <v>170</v>
      </c>
      <c r="I728" s="243">
        <v>0</v>
      </c>
      <c r="J728" s="243">
        <v>0</v>
      </c>
      <c r="K728" s="244">
        <v>347</v>
      </c>
      <c r="L728" s="241" t="s">
        <v>1919</v>
      </c>
      <c r="M728" s="241" t="s">
        <v>693</v>
      </c>
      <c r="N728" s="241" t="s">
        <v>693</v>
      </c>
      <c r="O728" s="243">
        <v>1</v>
      </c>
      <c r="P728" s="241" t="s">
        <v>10793</v>
      </c>
    </row>
    <row r="729" spans="1:16" x14ac:dyDescent="0.25">
      <c r="A729" s="243">
        <v>181899908</v>
      </c>
      <c r="B729" s="243">
        <v>48100</v>
      </c>
      <c r="C729" s="241" t="s">
        <v>816</v>
      </c>
      <c r="D729" s="241" t="s">
        <v>10150</v>
      </c>
      <c r="E729" s="243">
        <v>31</v>
      </c>
      <c r="F729" s="243">
        <v>46</v>
      </c>
      <c r="G729" s="243">
        <v>79</v>
      </c>
      <c r="H729" s="243">
        <v>0</v>
      </c>
      <c r="I729" s="243">
        <v>0</v>
      </c>
      <c r="J729" s="243">
        <v>0</v>
      </c>
      <c r="K729" s="244">
        <v>79</v>
      </c>
      <c r="L729" s="241" t="s">
        <v>1919</v>
      </c>
      <c r="M729" s="241" t="s">
        <v>693</v>
      </c>
      <c r="N729" s="241" t="s">
        <v>693</v>
      </c>
      <c r="O729" s="243">
        <v>50</v>
      </c>
      <c r="P729" s="241" t="s">
        <v>10793</v>
      </c>
    </row>
    <row r="730" spans="1:16" x14ac:dyDescent="0.25">
      <c r="A730" s="243">
        <v>181899908</v>
      </c>
      <c r="B730" s="243">
        <v>481</v>
      </c>
      <c r="C730" s="241" t="s">
        <v>816</v>
      </c>
      <c r="D730" s="241" t="s">
        <v>1920</v>
      </c>
      <c r="E730" s="243">
        <v>31</v>
      </c>
      <c r="F730" s="243">
        <v>46</v>
      </c>
      <c r="G730" s="243">
        <v>0</v>
      </c>
      <c r="H730" s="243">
        <v>0</v>
      </c>
      <c r="I730" s="243">
        <v>46</v>
      </c>
      <c r="J730" s="243">
        <v>0</v>
      </c>
      <c r="K730" s="244">
        <v>0</v>
      </c>
      <c r="L730" s="241" t="s">
        <v>1919</v>
      </c>
      <c r="M730" s="241" t="s">
        <v>947</v>
      </c>
      <c r="N730" s="241" t="s">
        <v>693</v>
      </c>
      <c r="O730" s="243">
        <v>50</v>
      </c>
      <c r="P730" s="241" t="s">
        <v>10793</v>
      </c>
    </row>
    <row r="731" spans="1:16" x14ac:dyDescent="0.25">
      <c r="A731" s="243">
        <v>180339583</v>
      </c>
      <c r="B731" s="243">
        <v>551</v>
      </c>
      <c r="C731" s="241" t="s">
        <v>668</v>
      </c>
      <c r="D731" s="241" t="s">
        <v>1921</v>
      </c>
      <c r="E731" s="243">
        <v>330</v>
      </c>
      <c r="F731" s="243">
        <v>495</v>
      </c>
      <c r="G731" s="243">
        <v>385</v>
      </c>
      <c r="H731" s="243">
        <v>192</v>
      </c>
      <c r="I731" s="243">
        <v>120</v>
      </c>
      <c r="J731" s="243">
        <v>0</v>
      </c>
      <c r="K731" s="244">
        <v>193</v>
      </c>
      <c r="L731" s="241" t="s">
        <v>805</v>
      </c>
      <c r="M731" s="241" t="s">
        <v>653</v>
      </c>
      <c r="N731" s="241" t="s">
        <v>653</v>
      </c>
      <c r="O731" s="243">
        <v>28</v>
      </c>
      <c r="P731" s="241" t="s">
        <v>10793</v>
      </c>
    </row>
    <row r="732" spans="1:16" x14ac:dyDescent="0.25">
      <c r="A732" s="243">
        <v>180339585</v>
      </c>
      <c r="B732" s="243">
        <v>5438</v>
      </c>
      <c r="C732" s="241" t="s">
        <v>668</v>
      </c>
      <c r="D732" s="241" t="s">
        <v>1922</v>
      </c>
      <c r="E732" s="243">
        <v>28</v>
      </c>
      <c r="F732" s="243">
        <v>42</v>
      </c>
      <c r="G732" s="243">
        <v>13</v>
      </c>
      <c r="H732" s="243">
        <v>0</v>
      </c>
      <c r="I732" s="243">
        <v>40</v>
      </c>
      <c r="J732" s="243">
        <v>0</v>
      </c>
      <c r="K732" s="244">
        <v>13</v>
      </c>
      <c r="L732" s="241" t="s">
        <v>805</v>
      </c>
      <c r="M732" s="241" t="s">
        <v>653</v>
      </c>
      <c r="N732" s="241" t="s">
        <v>653</v>
      </c>
      <c r="O732" s="243">
        <v>56</v>
      </c>
      <c r="P732" s="241" t="s">
        <v>10793</v>
      </c>
    </row>
    <row r="733" spans="1:16" x14ac:dyDescent="0.25">
      <c r="A733" s="243">
        <v>180339586</v>
      </c>
      <c r="B733" s="243">
        <v>5439</v>
      </c>
      <c r="C733" s="241" t="s">
        <v>668</v>
      </c>
      <c r="D733" s="241" t="s">
        <v>1923</v>
      </c>
      <c r="E733" s="243">
        <v>8</v>
      </c>
      <c r="F733" s="243">
        <v>12</v>
      </c>
      <c r="G733" s="243">
        <v>4</v>
      </c>
      <c r="H733" s="243">
        <v>0</v>
      </c>
      <c r="I733" s="243">
        <v>20</v>
      </c>
      <c r="J733" s="243">
        <v>0</v>
      </c>
      <c r="K733" s="244">
        <v>4</v>
      </c>
      <c r="L733" s="241" t="s">
        <v>805</v>
      </c>
      <c r="M733" s="241" t="s">
        <v>653</v>
      </c>
      <c r="N733" s="241" t="s">
        <v>653</v>
      </c>
      <c r="O733" s="243">
        <v>84</v>
      </c>
      <c r="P733" s="241" t="s">
        <v>10793</v>
      </c>
    </row>
    <row r="734" spans="1:16" x14ac:dyDescent="0.25">
      <c r="A734" s="243">
        <v>222001005</v>
      </c>
      <c r="B734" s="243">
        <v>2795</v>
      </c>
      <c r="C734" s="241" t="s">
        <v>777</v>
      </c>
      <c r="D734" s="241" t="s">
        <v>1924</v>
      </c>
      <c r="E734" s="243">
        <v>50</v>
      </c>
      <c r="F734" s="243">
        <v>75</v>
      </c>
      <c r="G734" s="243">
        <v>141</v>
      </c>
      <c r="H734" s="243">
        <v>0</v>
      </c>
      <c r="I734" s="243">
        <v>0</v>
      </c>
      <c r="J734" s="243">
        <v>0</v>
      </c>
      <c r="K734" s="244">
        <v>141</v>
      </c>
      <c r="L734" s="241" t="s">
        <v>1925</v>
      </c>
      <c r="M734" s="241" t="s">
        <v>1926</v>
      </c>
      <c r="N734" s="241" t="s">
        <v>702</v>
      </c>
      <c r="O734" s="243">
        <v>100</v>
      </c>
      <c r="P734" s="241" t="s">
        <v>10793</v>
      </c>
    </row>
    <row r="735" spans="1:16" x14ac:dyDescent="0.25">
      <c r="A735" s="243">
        <v>189712225</v>
      </c>
      <c r="B735" s="241" t="s">
        <v>10820</v>
      </c>
      <c r="C735" s="241" t="s">
        <v>750</v>
      </c>
      <c r="D735" s="241" t="s">
        <v>1927</v>
      </c>
      <c r="E735" s="243">
        <v>2142</v>
      </c>
      <c r="F735" s="243">
        <v>3213</v>
      </c>
      <c r="G735" s="243">
        <v>14</v>
      </c>
      <c r="H735" s="243">
        <v>0</v>
      </c>
      <c r="I735" s="243">
        <v>0</v>
      </c>
      <c r="J735" s="243">
        <v>0</v>
      </c>
      <c r="K735" s="244">
        <v>14</v>
      </c>
      <c r="L735" s="241" t="s">
        <v>769</v>
      </c>
      <c r="M735" s="241" t="s">
        <v>653</v>
      </c>
      <c r="N735" s="241" t="s">
        <v>653</v>
      </c>
      <c r="O735" s="243">
        <v>1</v>
      </c>
      <c r="P735" s="241" t="s">
        <v>10793</v>
      </c>
    </row>
    <row r="736" spans="1:16" x14ac:dyDescent="0.25">
      <c r="A736" s="243">
        <v>189712225</v>
      </c>
      <c r="B736" s="243">
        <v>5593</v>
      </c>
      <c r="C736" s="241" t="s">
        <v>750</v>
      </c>
      <c r="D736" s="241" t="s">
        <v>1928</v>
      </c>
      <c r="E736" s="243">
        <v>27</v>
      </c>
      <c r="F736" s="243">
        <v>41</v>
      </c>
      <c r="G736" s="243">
        <v>46</v>
      </c>
      <c r="H736" s="243">
        <v>0</v>
      </c>
      <c r="I736" s="243">
        <v>0</v>
      </c>
      <c r="J736" s="243">
        <v>0</v>
      </c>
      <c r="K736" s="244">
        <v>46</v>
      </c>
      <c r="L736" s="241" t="s">
        <v>769</v>
      </c>
      <c r="M736" s="241" t="s">
        <v>653</v>
      </c>
      <c r="N736" s="241" t="s">
        <v>653</v>
      </c>
      <c r="O736" s="243">
        <v>100</v>
      </c>
      <c r="P736" s="241" t="s">
        <v>10793</v>
      </c>
    </row>
    <row r="737" spans="1:16" x14ac:dyDescent="0.25">
      <c r="A737" s="243">
        <v>189712225</v>
      </c>
      <c r="B737" s="241" t="s">
        <v>1929</v>
      </c>
      <c r="C737" s="241" t="s">
        <v>750</v>
      </c>
      <c r="D737" s="241" t="s">
        <v>1930</v>
      </c>
      <c r="E737" s="243">
        <v>6</v>
      </c>
      <c r="F737" s="243">
        <v>9</v>
      </c>
      <c r="G737" s="243">
        <v>4</v>
      </c>
      <c r="H737" s="243">
        <v>0</v>
      </c>
      <c r="I737" s="243">
        <v>0</v>
      </c>
      <c r="J737" s="243">
        <v>0</v>
      </c>
      <c r="K737" s="244">
        <v>4</v>
      </c>
      <c r="L737" s="241" t="s">
        <v>769</v>
      </c>
      <c r="M737" s="241" t="s">
        <v>653</v>
      </c>
      <c r="N737" s="241" t="s">
        <v>653</v>
      </c>
      <c r="O737" s="243">
        <v>14</v>
      </c>
      <c r="P737" s="241" t="s">
        <v>10793</v>
      </c>
    </row>
    <row r="738" spans="1:16" x14ac:dyDescent="0.25">
      <c r="A738" s="243">
        <v>189712225</v>
      </c>
      <c r="B738" s="241" t="s">
        <v>1931</v>
      </c>
      <c r="C738" s="241" t="s">
        <v>750</v>
      </c>
      <c r="D738" s="241" t="s">
        <v>1932</v>
      </c>
      <c r="E738" s="243">
        <v>63</v>
      </c>
      <c r="F738" s="243">
        <v>95</v>
      </c>
      <c r="G738" s="243">
        <v>37</v>
      </c>
      <c r="H738" s="243">
        <v>0</v>
      </c>
      <c r="I738" s="243">
        <v>0</v>
      </c>
      <c r="J738" s="243">
        <v>0</v>
      </c>
      <c r="K738" s="244">
        <v>37</v>
      </c>
      <c r="L738" s="241" t="s">
        <v>769</v>
      </c>
      <c r="M738" s="241" t="s">
        <v>653</v>
      </c>
      <c r="N738" s="241" t="s">
        <v>653</v>
      </c>
      <c r="O738" s="243">
        <v>28</v>
      </c>
      <c r="P738" s="241" t="s">
        <v>10793</v>
      </c>
    </row>
    <row r="739" spans="1:16" x14ac:dyDescent="0.25">
      <c r="A739" s="243">
        <v>189714612</v>
      </c>
      <c r="B739" s="243">
        <v>3351</v>
      </c>
      <c r="C739" s="241" t="s">
        <v>750</v>
      </c>
      <c r="D739" s="241" t="s">
        <v>1933</v>
      </c>
      <c r="E739" s="243">
        <v>1</v>
      </c>
      <c r="F739" s="243">
        <v>1</v>
      </c>
      <c r="G739" s="243">
        <v>1</v>
      </c>
      <c r="H739" s="243">
        <v>0</v>
      </c>
      <c r="I739" s="243">
        <v>0</v>
      </c>
      <c r="J739" s="243">
        <v>0</v>
      </c>
      <c r="K739" s="244">
        <v>1</v>
      </c>
      <c r="L739" s="241" t="s">
        <v>1713</v>
      </c>
      <c r="M739" s="241" t="s">
        <v>653</v>
      </c>
      <c r="N739" s="241" t="s">
        <v>653</v>
      </c>
      <c r="O739" s="243">
        <v>100</v>
      </c>
      <c r="P739" s="241" t="s">
        <v>10793</v>
      </c>
    </row>
    <row r="740" spans="1:16" x14ac:dyDescent="0.25">
      <c r="A740" s="243">
        <v>189703838</v>
      </c>
      <c r="B740" s="243">
        <v>110</v>
      </c>
      <c r="C740" s="241" t="s">
        <v>743</v>
      </c>
      <c r="D740" s="241" t="s">
        <v>1934</v>
      </c>
      <c r="E740" s="243">
        <v>2</v>
      </c>
      <c r="F740" s="243">
        <v>3</v>
      </c>
      <c r="G740" s="243">
        <v>3</v>
      </c>
      <c r="H740" s="243">
        <v>0</v>
      </c>
      <c r="I740" s="243">
        <v>0</v>
      </c>
      <c r="J740" s="243">
        <v>0</v>
      </c>
      <c r="K740" s="244">
        <v>3</v>
      </c>
      <c r="L740" s="241" t="s">
        <v>1935</v>
      </c>
      <c r="M740" s="241" t="s">
        <v>661</v>
      </c>
      <c r="N740" s="241" t="s">
        <v>841</v>
      </c>
      <c r="O740" s="243">
        <v>3</v>
      </c>
      <c r="P740" s="241" t="s">
        <v>10793</v>
      </c>
    </row>
    <row r="741" spans="1:16" x14ac:dyDescent="0.25">
      <c r="A741" s="243">
        <v>222001116</v>
      </c>
      <c r="B741" s="243">
        <v>6665</v>
      </c>
      <c r="C741" s="241" t="s">
        <v>668</v>
      </c>
      <c r="D741" s="241" t="s">
        <v>1936</v>
      </c>
      <c r="E741" s="243">
        <v>30</v>
      </c>
      <c r="F741" s="243">
        <v>50</v>
      </c>
      <c r="G741" s="243">
        <v>48</v>
      </c>
      <c r="H741" s="243">
        <v>0</v>
      </c>
      <c r="I741" s="243">
        <v>2</v>
      </c>
      <c r="J741" s="243">
        <v>0</v>
      </c>
      <c r="K741" s="244">
        <v>48</v>
      </c>
      <c r="L741" s="241" t="s">
        <v>776</v>
      </c>
      <c r="M741" s="241" t="s">
        <v>653</v>
      </c>
      <c r="N741" s="241" t="s">
        <v>653</v>
      </c>
      <c r="O741" s="243">
        <v>84</v>
      </c>
      <c r="P741" s="241" t="s">
        <v>10793</v>
      </c>
    </row>
    <row r="742" spans="1:16" x14ac:dyDescent="0.25">
      <c r="A742" s="243">
        <v>180139617</v>
      </c>
      <c r="B742" s="243">
        <v>5866</v>
      </c>
      <c r="C742" s="241" t="s">
        <v>671</v>
      </c>
      <c r="D742" s="241" t="s">
        <v>1937</v>
      </c>
      <c r="E742" s="243">
        <v>240</v>
      </c>
      <c r="F742" s="243">
        <v>360</v>
      </c>
      <c r="G742" s="243">
        <v>0</v>
      </c>
      <c r="H742" s="243">
        <v>0</v>
      </c>
      <c r="I742" s="243">
        <v>360</v>
      </c>
      <c r="J742" s="243">
        <v>0</v>
      </c>
      <c r="K742" s="244">
        <v>0</v>
      </c>
      <c r="L742" s="241" t="s">
        <v>1938</v>
      </c>
      <c r="M742" s="241" t="s">
        <v>661</v>
      </c>
      <c r="N742" s="241" t="s">
        <v>841</v>
      </c>
      <c r="O742" s="243">
        <v>15</v>
      </c>
      <c r="P742" s="241" t="s">
        <v>10793</v>
      </c>
    </row>
    <row r="743" spans="1:16" x14ac:dyDescent="0.25">
      <c r="A743" s="243">
        <v>189707390</v>
      </c>
      <c r="B743" s="243">
        <v>111</v>
      </c>
      <c r="C743" s="241" t="s">
        <v>671</v>
      </c>
      <c r="D743" s="241" t="s">
        <v>1939</v>
      </c>
      <c r="E743" s="243">
        <v>30</v>
      </c>
      <c r="F743" s="243">
        <v>40</v>
      </c>
      <c r="G743" s="243">
        <v>22</v>
      </c>
      <c r="H743" s="243">
        <v>1</v>
      </c>
      <c r="I743" s="243">
        <v>24</v>
      </c>
      <c r="J743" s="243">
        <v>0</v>
      </c>
      <c r="K743" s="244">
        <v>21</v>
      </c>
      <c r="L743" s="241" t="s">
        <v>1938</v>
      </c>
      <c r="M743" s="241" t="s">
        <v>661</v>
      </c>
      <c r="N743" s="241" t="s">
        <v>1940</v>
      </c>
      <c r="O743" s="243">
        <v>10</v>
      </c>
      <c r="P743" s="241" t="s">
        <v>10793</v>
      </c>
    </row>
    <row r="744" spans="1:16" x14ac:dyDescent="0.25">
      <c r="A744" s="243">
        <v>189705181</v>
      </c>
      <c r="B744" s="243">
        <v>112</v>
      </c>
      <c r="C744" s="241" t="s">
        <v>671</v>
      </c>
      <c r="D744" s="241" t="s">
        <v>1941</v>
      </c>
      <c r="E744" s="243">
        <v>30</v>
      </c>
      <c r="F744" s="243">
        <v>40</v>
      </c>
      <c r="G744" s="243">
        <v>42</v>
      </c>
      <c r="H744" s="243">
        <v>2</v>
      </c>
      <c r="I744" s="243">
        <v>0</v>
      </c>
      <c r="J744" s="243">
        <v>0</v>
      </c>
      <c r="K744" s="244">
        <v>40</v>
      </c>
      <c r="L744" s="241" t="s">
        <v>1942</v>
      </c>
      <c r="M744" s="241" t="s">
        <v>661</v>
      </c>
      <c r="N744" s="241" t="s">
        <v>1940</v>
      </c>
      <c r="O744" s="243">
        <v>10</v>
      </c>
      <c r="P744" s="241" t="s">
        <v>10793</v>
      </c>
    </row>
    <row r="745" spans="1:16" x14ac:dyDescent="0.25">
      <c r="A745" s="243">
        <v>189707389</v>
      </c>
      <c r="B745" s="243">
        <v>6038</v>
      </c>
      <c r="C745" s="241" t="s">
        <v>671</v>
      </c>
      <c r="D745" s="241" t="s">
        <v>1943</v>
      </c>
      <c r="E745" s="243">
        <v>29</v>
      </c>
      <c r="F745" s="243">
        <v>44</v>
      </c>
      <c r="G745" s="243">
        <v>40</v>
      </c>
      <c r="H745" s="243">
        <v>1</v>
      </c>
      <c r="I745" s="243">
        <v>4</v>
      </c>
      <c r="J745" s="243">
        <v>0</v>
      </c>
      <c r="K745" s="244">
        <v>39</v>
      </c>
      <c r="L745" s="241" t="s">
        <v>1942</v>
      </c>
      <c r="M745" s="241" t="s">
        <v>661</v>
      </c>
      <c r="N745" s="241" t="s">
        <v>1482</v>
      </c>
      <c r="O745" s="243">
        <v>15</v>
      </c>
      <c r="P745" s="241" t="s">
        <v>10793</v>
      </c>
    </row>
    <row r="746" spans="1:16" x14ac:dyDescent="0.25">
      <c r="A746" s="243">
        <v>180076472</v>
      </c>
      <c r="B746" s="243">
        <v>246</v>
      </c>
      <c r="C746" s="241" t="s">
        <v>743</v>
      </c>
      <c r="D746" s="241" t="s">
        <v>1944</v>
      </c>
      <c r="E746" s="243">
        <v>617</v>
      </c>
      <c r="F746" s="243">
        <v>925</v>
      </c>
      <c r="G746" s="243">
        <v>825</v>
      </c>
      <c r="H746" s="243">
        <v>52</v>
      </c>
      <c r="I746" s="243">
        <v>100</v>
      </c>
      <c r="J746" s="243">
        <v>0</v>
      </c>
      <c r="K746" s="244">
        <v>773</v>
      </c>
      <c r="L746" s="241" t="s">
        <v>1945</v>
      </c>
      <c r="M746" s="241" t="s">
        <v>661</v>
      </c>
      <c r="N746" s="241" t="s">
        <v>687</v>
      </c>
      <c r="O746" s="243">
        <v>1</v>
      </c>
      <c r="P746" s="241" t="s">
        <v>10793</v>
      </c>
    </row>
    <row r="747" spans="1:16" x14ac:dyDescent="0.25">
      <c r="A747" s="243">
        <v>180076470</v>
      </c>
      <c r="B747" s="243">
        <v>5330</v>
      </c>
      <c r="C747" s="241" t="s">
        <v>743</v>
      </c>
      <c r="D747" s="241" t="s">
        <v>1946</v>
      </c>
      <c r="E747" s="243">
        <v>63</v>
      </c>
      <c r="F747" s="243">
        <v>100</v>
      </c>
      <c r="G747" s="243">
        <v>69</v>
      </c>
      <c r="H747" s="243">
        <v>0</v>
      </c>
      <c r="I747" s="243">
        <v>40</v>
      </c>
      <c r="J747" s="243">
        <v>0</v>
      </c>
      <c r="K747" s="244">
        <v>69</v>
      </c>
      <c r="L747" s="241" t="s">
        <v>1947</v>
      </c>
      <c r="M747" s="241" t="s">
        <v>661</v>
      </c>
      <c r="N747" s="241" t="s">
        <v>687</v>
      </c>
      <c r="O747" s="243">
        <v>1</v>
      </c>
      <c r="P747" s="241" t="s">
        <v>10793</v>
      </c>
    </row>
    <row r="748" spans="1:16" x14ac:dyDescent="0.25">
      <c r="A748" s="243">
        <v>180076474</v>
      </c>
      <c r="B748" s="243">
        <v>243</v>
      </c>
      <c r="C748" s="241" t="s">
        <v>743</v>
      </c>
      <c r="D748" s="241" t="s">
        <v>1948</v>
      </c>
      <c r="E748" s="243">
        <v>12</v>
      </c>
      <c r="F748" s="243">
        <v>18</v>
      </c>
      <c r="G748" s="243">
        <v>8</v>
      </c>
      <c r="H748" s="243">
        <v>0</v>
      </c>
      <c r="I748" s="243">
        <v>10</v>
      </c>
      <c r="J748" s="243">
        <v>0</v>
      </c>
      <c r="K748" s="244">
        <v>8</v>
      </c>
      <c r="L748" s="241" t="s">
        <v>1949</v>
      </c>
      <c r="M748" s="241" t="s">
        <v>661</v>
      </c>
      <c r="N748" s="241" t="s">
        <v>687</v>
      </c>
      <c r="O748" s="243">
        <v>1</v>
      </c>
      <c r="P748" s="241" t="s">
        <v>10793</v>
      </c>
    </row>
    <row r="749" spans="1:16" x14ac:dyDescent="0.25">
      <c r="A749" s="243">
        <v>189701731</v>
      </c>
      <c r="B749" s="243">
        <v>2140</v>
      </c>
      <c r="C749" s="241" t="s">
        <v>898</v>
      </c>
      <c r="D749" s="241" t="s">
        <v>1950</v>
      </c>
      <c r="E749" s="243">
        <v>8</v>
      </c>
      <c r="F749" s="243">
        <v>12</v>
      </c>
      <c r="G749" s="243">
        <v>0</v>
      </c>
      <c r="H749" s="243">
        <v>0</v>
      </c>
      <c r="I749" s="243">
        <v>12</v>
      </c>
      <c r="J749" s="243">
        <v>0</v>
      </c>
      <c r="K749" s="244">
        <v>0</v>
      </c>
      <c r="L749" s="241" t="s">
        <v>1951</v>
      </c>
      <c r="M749" s="241" t="s">
        <v>901</v>
      </c>
      <c r="N749" s="241" t="s">
        <v>702</v>
      </c>
      <c r="O749" s="243">
        <v>12</v>
      </c>
      <c r="P749" s="241" t="s">
        <v>10793</v>
      </c>
    </row>
    <row r="750" spans="1:16" x14ac:dyDescent="0.25">
      <c r="A750" s="243">
        <v>189701732</v>
      </c>
      <c r="B750" s="243">
        <v>2141</v>
      </c>
      <c r="C750" s="241" t="s">
        <v>898</v>
      </c>
      <c r="D750" s="241" t="s">
        <v>1952</v>
      </c>
      <c r="E750" s="243">
        <v>6</v>
      </c>
      <c r="F750" s="243">
        <v>9</v>
      </c>
      <c r="G750" s="243">
        <v>0</v>
      </c>
      <c r="H750" s="243">
        <v>0</v>
      </c>
      <c r="I750" s="243">
        <v>10</v>
      </c>
      <c r="J750" s="243">
        <v>0</v>
      </c>
      <c r="K750" s="244">
        <v>0</v>
      </c>
      <c r="L750" s="241" t="s">
        <v>1953</v>
      </c>
      <c r="M750" s="241" t="s">
        <v>901</v>
      </c>
      <c r="N750" s="241" t="s">
        <v>702</v>
      </c>
      <c r="O750" s="243">
        <v>12</v>
      </c>
      <c r="P750" s="241" t="s">
        <v>10793</v>
      </c>
    </row>
    <row r="751" spans="1:16" x14ac:dyDescent="0.25">
      <c r="A751" s="243">
        <v>189701730</v>
      </c>
      <c r="B751" s="243">
        <v>2139</v>
      </c>
      <c r="C751" s="241" t="s">
        <v>898</v>
      </c>
      <c r="D751" s="241" t="s">
        <v>1954</v>
      </c>
      <c r="E751" s="243">
        <v>4</v>
      </c>
      <c r="F751" s="243">
        <v>6</v>
      </c>
      <c r="G751" s="243">
        <v>10</v>
      </c>
      <c r="H751" s="243">
        <v>0</v>
      </c>
      <c r="I751" s="243">
        <v>0</v>
      </c>
      <c r="J751" s="243">
        <v>0</v>
      </c>
      <c r="K751" s="244">
        <v>10</v>
      </c>
      <c r="L751" s="241" t="s">
        <v>1955</v>
      </c>
      <c r="M751" s="241" t="s">
        <v>901</v>
      </c>
      <c r="N751" s="241" t="s">
        <v>702</v>
      </c>
      <c r="O751" s="241" t="s">
        <v>10821</v>
      </c>
      <c r="P751" s="241" t="s">
        <v>10793</v>
      </c>
    </row>
    <row r="752" spans="1:16" x14ac:dyDescent="0.25">
      <c r="A752" s="243">
        <v>181753528</v>
      </c>
      <c r="B752" s="243">
        <v>5482</v>
      </c>
      <c r="C752" s="241" t="s">
        <v>683</v>
      </c>
      <c r="D752" s="241" t="s">
        <v>1956</v>
      </c>
      <c r="E752" s="243">
        <v>80</v>
      </c>
      <c r="F752" s="243">
        <v>120</v>
      </c>
      <c r="G752" s="243">
        <v>93</v>
      </c>
      <c r="H752" s="243">
        <v>5</v>
      </c>
      <c r="I752" s="243">
        <v>30</v>
      </c>
      <c r="J752" s="243">
        <v>0</v>
      </c>
      <c r="K752" s="244">
        <v>88</v>
      </c>
      <c r="L752" s="241" t="s">
        <v>836</v>
      </c>
      <c r="M752" s="241" t="s">
        <v>686</v>
      </c>
      <c r="N752" s="241" t="s">
        <v>686</v>
      </c>
      <c r="O752" s="243">
        <v>1</v>
      </c>
      <c r="P752" s="241" t="s">
        <v>10793</v>
      </c>
    </row>
    <row r="753" spans="1:16" x14ac:dyDescent="0.25">
      <c r="A753" s="243">
        <v>189706082</v>
      </c>
      <c r="B753" s="243">
        <v>538100</v>
      </c>
      <c r="C753" s="241" t="s">
        <v>777</v>
      </c>
      <c r="D753" s="241" t="s">
        <v>1957</v>
      </c>
      <c r="E753" s="243">
        <v>1</v>
      </c>
      <c r="F753" s="243">
        <v>2</v>
      </c>
      <c r="G753" s="243">
        <v>0</v>
      </c>
      <c r="H753" s="243">
        <v>0</v>
      </c>
      <c r="I753" s="243">
        <v>0</v>
      </c>
      <c r="J753" s="243">
        <v>0</v>
      </c>
      <c r="K753" s="244">
        <v>0</v>
      </c>
      <c r="L753" s="241" t="s">
        <v>1958</v>
      </c>
      <c r="M753" s="241" t="s">
        <v>1959</v>
      </c>
      <c r="N753" s="241" t="s">
        <v>702</v>
      </c>
      <c r="O753" s="243">
        <v>100</v>
      </c>
      <c r="P753" s="241" t="s">
        <v>10793</v>
      </c>
    </row>
    <row r="754" spans="1:16" x14ac:dyDescent="0.25">
      <c r="A754" s="243">
        <v>180019874</v>
      </c>
      <c r="B754" s="243">
        <v>2977</v>
      </c>
      <c r="C754" s="241" t="s">
        <v>777</v>
      </c>
      <c r="D754" s="241" t="s">
        <v>1960</v>
      </c>
      <c r="E754" s="243">
        <v>2</v>
      </c>
      <c r="F754" s="243">
        <v>3</v>
      </c>
      <c r="G754" s="243">
        <v>0</v>
      </c>
      <c r="H754" s="243">
        <v>0</v>
      </c>
      <c r="I754" s="243">
        <v>3</v>
      </c>
      <c r="J754" s="243">
        <v>0</v>
      </c>
      <c r="K754" s="244">
        <v>0</v>
      </c>
      <c r="L754" s="241" t="s">
        <v>1961</v>
      </c>
      <c r="M754" s="241" t="s">
        <v>1959</v>
      </c>
      <c r="N754" s="241" t="s">
        <v>702</v>
      </c>
      <c r="O754" s="243">
        <v>100</v>
      </c>
      <c r="P754" s="241" t="s">
        <v>10793</v>
      </c>
    </row>
    <row r="755" spans="1:16" x14ac:dyDescent="0.25">
      <c r="A755" s="243">
        <v>180019874</v>
      </c>
      <c r="B755" s="243">
        <v>297700</v>
      </c>
      <c r="C755" s="241" t="s">
        <v>777</v>
      </c>
      <c r="D755" s="241" t="s">
        <v>10203</v>
      </c>
      <c r="E755" s="243">
        <v>2</v>
      </c>
      <c r="F755" s="243">
        <v>3</v>
      </c>
      <c r="G755" s="243">
        <v>0</v>
      </c>
      <c r="H755" s="243">
        <v>0</v>
      </c>
      <c r="I755" s="243">
        <v>5</v>
      </c>
      <c r="J755" s="243">
        <v>0</v>
      </c>
      <c r="K755" s="244">
        <v>0</v>
      </c>
      <c r="L755" s="241" t="s">
        <v>1961</v>
      </c>
      <c r="M755" s="241" t="s">
        <v>1959</v>
      </c>
      <c r="O755" s="243">
        <v>100</v>
      </c>
      <c r="P755" s="241" t="s">
        <v>10793</v>
      </c>
    </row>
    <row r="756" spans="1:16" x14ac:dyDescent="0.25">
      <c r="A756" s="243">
        <v>180016860</v>
      </c>
      <c r="B756" s="243">
        <v>5382</v>
      </c>
      <c r="C756" s="241" t="s">
        <v>777</v>
      </c>
      <c r="D756" s="241" t="s">
        <v>5306</v>
      </c>
      <c r="E756" s="243">
        <v>1</v>
      </c>
      <c r="F756" s="243">
        <v>2</v>
      </c>
      <c r="G756" s="243">
        <v>0</v>
      </c>
      <c r="H756" s="243">
        <v>0</v>
      </c>
      <c r="I756" s="243">
        <v>3</v>
      </c>
      <c r="J756" s="243">
        <v>0</v>
      </c>
      <c r="K756" s="244">
        <v>0</v>
      </c>
      <c r="L756" s="241" t="s">
        <v>5307</v>
      </c>
      <c r="M756" s="241" t="s">
        <v>1959</v>
      </c>
      <c r="N756" s="241" t="s">
        <v>702</v>
      </c>
      <c r="O756" s="243">
        <v>100</v>
      </c>
      <c r="P756" s="241" t="s">
        <v>10793</v>
      </c>
    </row>
    <row r="757" spans="1:16" x14ac:dyDescent="0.25">
      <c r="A757" s="243">
        <v>181783743</v>
      </c>
      <c r="B757" s="243">
        <v>38100</v>
      </c>
      <c r="C757" s="241" t="s">
        <v>1082</v>
      </c>
      <c r="D757" s="241" t="s">
        <v>1962</v>
      </c>
      <c r="E757" s="243">
        <v>0</v>
      </c>
      <c r="F757" s="243">
        <v>2900</v>
      </c>
      <c r="G757" s="243">
        <v>230</v>
      </c>
      <c r="H757" s="243">
        <v>0</v>
      </c>
      <c r="I757" s="243">
        <v>0</v>
      </c>
      <c r="J757" s="243">
        <v>0</v>
      </c>
      <c r="K757" s="244">
        <v>230</v>
      </c>
      <c r="L757" s="241" t="s">
        <v>1963</v>
      </c>
      <c r="M757" s="241" t="s">
        <v>661</v>
      </c>
      <c r="N757" s="241" t="s">
        <v>1190</v>
      </c>
      <c r="O757" s="243">
        <v>100</v>
      </c>
      <c r="P757" s="241" t="s">
        <v>10793</v>
      </c>
    </row>
    <row r="758" spans="1:16" x14ac:dyDescent="0.25">
      <c r="A758" s="243">
        <v>181783743</v>
      </c>
      <c r="B758" s="243">
        <v>381</v>
      </c>
      <c r="C758" s="241" t="s">
        <v>1082</v>
      </c>
      <c r="D758" s="241" t="s">
        <v>1962</v>
      </c>
      <c r="E758" s="243">
        <v>469</v>
      </c>
      <c r="F758" s="243">
        <v>700</v>
      </c>
      <c r="G758" s="243">
        <v>3266</v>
      </c>
      <c r="H758" s="243">
        <v>14</v>
      </c>
      <c r="I758" s="243">
        <v>200</v>
      </c>
      <c r="J758" s="243">
        <v>0</v>
      </c>
      <c r="K758" s="244">
        <v>3252</v>
      </c>
      <c r="L758" s="241" t="s">
        <v>1963</v>
      </c>
      <c r="M758" s="241" t="s">
        <v>661</v>
      </c>
      <c r="N758" s="241" t="s">
        <v>1190</v>
      </c>
      <c r="O758" s="243">
        <v>100</v>
      </c>
      <c r="P758" s="241" t="s">
        <v>10793</v>
      </c>
    </row>
    <row r="759" spans="1:16" x14ac:dyDescent="0.25">
      <c r="A759" s="243">
        <v>189712404</v>
      </c>
      <c r="B759" s="243">
        <v>383</v>
      </c>
      <c r="C759" s="241" t="s">
        <v>1082</v>
      </c>
      <c r="D759" s="241" t="s">
        <v>1964</v>
      </c>
      <c r="E759" s="243">
        <v>2000</v>
      </c>
      <c r="F759" s="243">
        <v>3000</v>
      </c>
      <c r="G759" s="243">
        <v>0</v>
      </c>
      <c r="H759" s="243">
        <v>0</v>
      </c>
      <c r="I759" s="243">
        <v>5200</v>
      </c>
      <c r="J759" s="243">
        <v>0</v>
      </c>
      <c r="K759" s="244">
        <v>0</v>
      </c>
      <c r="L759" s="241" t="s">
        <v>1963</v>
      </c>
      <c r="M759" s="241" t="s">
        <v>661</v>
      </c>
      <c r="N759" s="241" t="s">
        <v>1190</v>
      </c>
      <c r="O759" s="243">
        <v>50</v>
      </c>
      <c r="P759" s="241" t="s">
        <v>10793</v>
      </c>
    </row>
    <row r="760" spans="1:16" x14ac:dyDescent="0.25">
      <c r="A760" s="243">
        <v>181818827</v>
      </c>
      <c r="B760" s="243">
        <v>5660</v>
      </c>
      <c r="C760" s="241" t="s">
        <v>683</v>
      </c>
      <c r="D760" s="241" t="s">
        <v>1965</v>
      </c>
      <c r="E760" s="243">
        <v>40</v>
      </c>
      <c r="F760" s="243">
        <v>60</v>
      </c>
      <c r="G760" s="243">
        <v>22</v>
      </c>
      <c r="H760" s="243">
        <v>1</v>
      </c>
      <c r="I760" s="243">
        <v>40</v>
      </c>
      <c r="J760" s="243">
        <v>0</v>
      </c>
      <c r="K760" s="244">
        <v>21</v>
      </c>
      <c r="L760" s="241" t="s">
        <v>1179</v>
      </c>
      <c r="M760" s="241" t="s">
        <v>686</v>
      </c>
      <c r="N760" s="241" t="s">
        <v>974</v>
      </c>
      <c r="O760" s="243">
        <v>1</v>
      </c>
      <c r="P760" s="241" t="s">
        <v>10793</v>
      </c>
    </row>
    <row r="761" spans="1:16" x14ac:dyDescent="0.25">
      <c r="A761" s="243">
        <v>189753434</v>
      </c>
      <c r="B761" s="243">
        <v>2334</v>
      </c>
      <c r="C761" s="241" t="s">
        <v>668</v>
      </c>
      <c r="D761" s="241" t="s">
        <v>1966</v>
      </c>
      <c r="E761" s="243">
        <v>105</v>
      </c>
      <c r="F761" s="243">
        <v>158</v>
      </c>
      <c r="G761" s="243">
        <v>1</v>
      </c>
      <c r="H761" s="243">
        <v>0</v>
      </c>
      <c r="I761" s="243">
        <v>240</v>
      </c>
      <c r="J761" s="243">
        <v>0</v>
      </c>
      <c r="K761" s="244">
        <v>1</v>
      </c>
      <c r="L761" s="241" t="s">
        <v>757</v>
      </c>
      <c r="M761" s="241" t="s">
        <v>653</v>
      </c>
      <c r="N761" s="241" t="s">
        <v>653</v>
      </c>
      <c r="O761" s="243">
        <v>100</v>
      </c>
      <c r="P761" s="241" t="s">
        <v>10793</v>
      </c>
    </row>
    <row r="762" spans="1:16" x14ac:dyDescent="0.25">
      <c r="A762" s="243">
        <v>180155484</v>
      </c>
      <c r="B762" s="243">
        <v>5901</v>
      </c>
      <c r="C762" s="241" t="s">
        <v>668</v>
      </c>
      <c r="D762" s="241" t="s">
        <v>1967</v>
      </c>
      <c r="E762" s="243">
        <v>7800</v>
      </c>
      <c r="F762" s="243">
        <v>11700</v>
      </c>
      <c r="G762" s="243">
        <v>8533</v>
      </c>
      <c r="H762" s="243">
        <v>167</v>
      </c>
      <c r="I762" s="243">
        <v>3200</v>
      </c>
      <c r="J762" s="243">
        <v>0</v>
      </c>
      <c r="K762" s="244">
        <v>8366</v>
      </c>
      <c r="L762" s="241" t="s">
        <v>757</v>
      </c>
      <c r="M762" s="241" t="s">
        <v>653</v>
      </c>
      <c r="N762" s="241" t="s">
        <v>653</v>
      </c>
      <c r="O762" s="243">
        <v>20</v>
      </c>
      <c r="P762" s="241" t="s">
        <v>10793</v>
      </c>
    </row>
    <row r="763" spans="1:16" x14ac:dyDescent="0.25">
      <c r="A763" s="243">
        <v>180076540</v>
      </c>
      <c r="B763" s="243">
        <v>250</v>
      </c>
      <c r="C763" s="241" t="s">
        <v>1448</v>
      </c>
      <c r="D763" s="241" t="s">
        <v>1968</v>
      </c>
      <c r="E763" s="243">
        <v>74</v>
      </c>
      <c r="F763" s="243">
        <v>100</v>
      </c>
      <c r="G763" s="243">
        <v>42</v>
      </c>
      <c r="H763" s="243">
        <v>0</v>
      </c>
      <c r="I763" s="243">
        <v>58</v>
      </c>
      <c r="J763" s="243">
        <v>0</v>
      </c>
      <c r="K763" s="244">
        <v>42</v>
      </c>
      <c r="L763" s="241" t="s">
        <v>1969</v>
      </c>
      <c r="M763" s="241" t="s">
        <v>661</v>
      </c>
      <c r="N763" s="241" t="s">
        <v>687</v>
      </c>
      <c r="O763" s="243">
        <v>2</v>
      </c>
      <c r="P763" s="241" t="s">
        <v>10793</v>
      </c>
    </row>
    <row r="764" spans="1:16" x14ac:dyDescent="0.25">
      <c r="A764" s="243">
        <v>180076519</v>
      </c>
      <c r="B764" s="243">
        <v>249</v>
      </c>
      <c r="C764" s="241" t="s">
        <v>1448</v>
      </c>
      <c r="D764" s="241" t="s">
        <v>1970</v>
      </c>
      <c r="E764" s="243">
        <v>60</v>
      </c>
      <c r="F764" s="243">
        <v>90</v>
      </c>
      <c r="G764" s="243">
        <v>83</v>
      </c>
      <c r="H764" s="243">
        <v>0</v>
      </c>
      <c r="I764" s="243">
        <v>10</v>
      </c>
      <c r="J764" s="243">
        <v>0</v>
      </c>
      <c r="K764" s="244">
        <v>83</v>
      </c>
      <c r="L764" s="241" t="s">
        <v>764</v>
      </c>
      <c r="M764" s="241" t="s">
        <v>661</v>
      </c>
      <c r="N764" s="241" t="s">
        <v>687</v>
      </c>
      <c r="O764" s="243">
        <v>1</v>
      </c>
      <c r="P764" s="241" t="s">
        <v>10793</v>
      </c>
    </row>
    <row r="765" spans="1:16" x14ac:dyDescent="0.25">
      <c r="A765" s="243">
        <v>189700073</v>
      </c>
      <c r="B765" s="243">
        <v>251</v>
      </c>
      <c r="C765" s="241" t="s">
        <v>959</v>
      </c>
      <c r="D765" s="241" t="s">
        <v>1971</v>
      </c>
      <c r="E765" s="243">
        <v>5</v>
      </c>
      <c r="F765" s="243">
        <v>10</v>
      </c>
      <c r="G765" s="243">
        <v>14</v>
      </c>
      <c r="H765" s="243">
        <v>0</v>
      </c>
      <c r="I765" s="243">
        <v>0</v>
      </c>
      <c r="J765" s="243">
        <v>0</v>
      </c>
      <c r="K765" s="244">
        <v>14</v>
      </c>
      <c r="L765" s="241" t="s">
        <v>1848</v>
      </c>
      <c r="M765" s="241" t="s">
        <v>661</v>
      </c>
      <c r="N765" s="241" t="s">
        <v>687</v>
      </c>
      <c r="O765" s="243">
        <v>1</v>
      </c>
      <c r="P765" s="241" t="s">
        <v>10793</v>
      </c>
    </row>
    <row r="766" spans="1:16" x14ac:dyDescent="0.25">
      <c r="A766" s="243">
        <v>180190436</v>
      </c>
      <c r="B766" s="243">
        <v>2629</v>
      </c>
      <c r="C766" s="241" t="s">
        <v>750</v>
      </c>
      <c r="D766" s="241" t="s">
        <v>1972</v>
      </c>
      <c r="E766" s="243">
        <v>15</v>
      </c>
      <c r="F766" s="243">
        <v>23</v>
      </c>
      <c r="G766" s="243">
        <v>26</v>
      </c>
      <c r="H766" s="243">
        <v>8</v>
      </c>
      <c r="I766" s="243">
        <v>0</v>
      </c>
      <c r="J766" s="243">
        <v>0</v>
      </c>
      <c r="K766" s="244">
        <v>18</v>
      </c>
      <c r="L766" s="241" t="s">
        <v>1713</v>
      </c>
      <c r="M766" s="241" t="s">
        <v>653</v>
      </c>
      <c r="N766" s="241" t="s">
        <v>653</v>
      </c>
      <c r="O766" s="243">
        <v>28</v>
      </c>
      <c r="P766" s="241" t="s">
        <v>10793</v>
      </c>
    </row>
    <row r="767" spans="1:16" x14ac:dyDescent="0.25">
      <c r="A767" s="243">
        <v>180339595</v>
      </c>
      <c r="B767" s="243">
        <v>2710</v>
      </c>
      <c r="C767" s="241" t="s">
        <v>750</v>
      </c>
      <c r="D767" s="241" t="s">
        <v>1973</v>
      </c>
      <c r="E767" s="243">
        <v>12</v>
      </c>
      <c r="F767" s="243">
        <v>18</v>
      </c>
      <c r="G767" s="243">
        <v>14</v>
      </c>
      <c r="H767" s="243">
        <v>2</v>
      </c>
      <c r="I767" s="243">
        <v>2</v>
      </c>
      <c r="J767" s="243">
        <v>0</v>
      </c>
      <c r="K767" s="244">
        <v>12</v>
      </c>
      <c r="L767" s="241" t="s">
        <v>1713</v>
      </c>
      <c r="M767" s="241" t="s">
        <v>653</v>
      </c>
      <c r="N767" s="241" t="s">
        <v>653</v>
      </c>
      <c r="O767" s="243">
        <v>56</v>
      </c>
      <c r="P767" s="241" t="s">
        <v>10793</v>
      </c>
    </row>
    <row r="768" spans="1:16" x14ac:dyDescent="0.25">
      <c r="A768" s="243">
        <v>189708072</v>
      </c>
      <c r="B768" s="243">
        <v>384</v>
      </c>
      <c r="C768" s="241" t="s">
        <v>750</v>
      </c>
      <c r="D768" s="241" t="s">
        <v>1974</v>
      </c>
      <c r="E768" s="243">
        <v>4</v>
      </c>
      <c r="F768" s="243">
        <v>6</v>
      </c>
      <c r="G768" s="243">
        <v>7</v>
      </c>
      <c r="H768" s="243">
        <v>0</v>
      </c>
      <c r="I768" s="243">
        <v>0</v>
      </c>
      <c r="J768" s="243">
        <v>0</v>
      </c>
      <c r="K768" s="244">
        <v>7</v>
      </c>
      <c r="L768" s="241" t="s">
        <v>1975</v>
      </c>
      <c r="M768" s="241" t="s">
        <v>661</v>
      </c>
      <c r="N768" s="241" t="s">
        <v>1190</v>
      </c>
      <c r="O768" s="243">
        <v>100</v>
      </c>
      <c r="P768" s="241" t="s">
        <v>10793</v>
      </c>
    </row>
    <row r="769" spans="1:16" x14ac:dyDescent="0.25">
      <c r="A769" s="243">
        <v>189703675</v>
      </c>
      <c r="B769" s="243">
        <v>72</v>
      </c>
      <c r="C769" s="241" t="s">
        <v>675</v>
      </c>
      <c r="D769" s="241" t="s">
        <v>1976</v>
      </c>
      <c r="E769" s="243">
        <v>20</v>
      </c>
      <c r="F769" s="243">
        <v>30</v>
      </c>
      <c r="G769" s="243">
        <v>20</v>
      </c>
      <c r="H769" s="243">
        <v>2</v>
      </c>
      <c r="I769" s="243">
        <v>10</v>
      </c>
      <c r="J769" s="243">
        <v>0</v>
      </c>
      <c r="K769" s="244">
        <v>18</v>
      </c>
      <c r="L769" s="241" t="s">
        <v>782</v>
      </c>
      <c r="M769" s="241" t="s">
        <v>661</v>
      </c>
      <c r="N769" s="241" t="s">
        <v>680</v>
      </c>
      <c r="O769" s="243">
        <v>100</v>
      </c>
      <c r="P769" s="241" t="s">
        <v>10793</v>
      </c>
    </row>
    <row r="770" spans="1:16" x14ac:dyDescent="0.25">
      <c r="A770" s="243">
        <v>180292357</v>
      </c>
      <c r="B770" s="243">
        <v>5849</v>
      </c>
      <c r="C770" s="241" t="s">
        <v>675</v>
      </c>
      <c r="D770" s="241" t="s">
        <v>1977</v>
      </c>
      <c r="E770" s="243">
        <v>123</v>
      </c>
      <c r="F770" s="243">
        <v>185</v>
      </c>
      <c r="G770" s="243">
        <v>91</v>
      </c>
      <c r="H770" s="243">
        <v>5</v>
      </c>
      <c r="I770" s="243">
        <v>100</v>
      </c>
      <c r="J770" s="243">
        <v>0</v>
      </c>
      <c r="K770" s="244">
        <v>86</v>
      </c>
      <c r="L770" s="241" t="s">
        <v>670</v>
      </c>
      <c r="M770" s="241" t="s">
        <v>653</v>
      </c>
      <c r="N770" s="241" t="s">
        <v>653</v>
      </c>
      <c r="O770" s="243">
        <v>40</v>
      </c>
      <c r="P770" s="241" t="s">
        <v>10793</v>
      </c>
    </row>
    <row r="771" spans="1:16" x14ac:dyDescent="0.25">
      <c r="A771" s="243">
        <v>189706020</v>
      </c>
      <c r="B771" s="243">
        <v>3444</v>
      </c>
      <c r="C771" s="241" t="s">
        <v>675</v>
      </c>
      <c r="D771" s="241" t="s">
        <v>1978</v>
      </c>
      <c r="E771" s="243">
        <v>53</v>
      </c>
      <c r="F771" s="243">
        <v>80</v>
      </c>
      <c r="G771" s="243">
        <v>32</v>
      </c>
      <c r="H771" s="243">
        <v>4</v>
      </c>
      <c r="I771" s="243">
        <v>100</v>
      </c>
      <c r="J771" s="243">
        <v>0</v>
      </c>
      <c r="K771" s="244">
        <v>28</v>
      </c>
      <c r="L771" s="241" t="s">
        <v>786</v>
      </c>
      <c r="M771" s="241" t="s">
        <v>661</v>
      </c>
      <c r="N771" s="241" t="s">
        <v>680</v>
      </c>
      <c r="O771" s="243">
        <v>100</v>
      </c>
      <c r="P771" s="241" t="s">
        <v>10793</v>
      </c>
    </row>
    <row r="772" spans="1:16" x14ac:dyDescent="0.25">
      <c r="A772" s="243">
        <v>180076556</v>
      </c>
      <c r="B772" s="243">
        <v>3232</v>
      </c>
      <c r="C772" s="241" t="s">
        <v>743</v>
      </c>
      <c r="D772" s="241" t="s">
        <v>1979</v>
      </c>
      <c r="E772" s="243">
        <v>20</v>
      </c>
      <c r="F772" s="243">
        <v>30</v>
      </c>
      <c r="G772" s="243">
        <v>55</v>
      </c>
      <c r="H772" s="243">
        <v>0</v>
      </c>
      <c r="I772" s="243">
        <v>0</v>
      </c>
      <c r="J772" s="243">
        <v>0</v>
      </c>
      <c r="K772" s="244">
        <v>55</v>
      </c>
      <c r="L772" s="241" t="s">
        <v>1247</v>
      </c>
      <c r="M772" s="241" t="s">
        <v>661</v>
      </c>
      <c r="N772" s="241" t="s">
        <v>687</v>
      </c>
      <c r="O772" s="243">
        <v>1</v>
      </c>
      <c r="P772" s="241" t="s">
        <v>10793</v>
      </c>
    </row>
    <row r="773" spans="1:16" x14ac:dyDescent="0.25">
      <c r="A773" s="243">
        <v>189715312</v>
      </c>
      <c r="B773" s="243">
        <v>6007</v>
      </c>
      <c r="C773" s="241" t="s">
        <v>668</v>
      </c>
      <c r="D773" s="241" t="s">
        <v>1980</v>
      </c>
      <c r="E773" s="243">
        <v>18</v>
      </c>
      <c r="F773" s="243">
        <v>24</v>
      </c>
      <c r="G773" s="243">
        <v>28</v>
      </c>
      <c r="H773" s="243">
        <v>0</v>
      </c>
      <c r="I773" s="243">
        <v>0</v>
      </c>
      <c r="J773" s="243">
        <v>0</v>
      </c>
      <c r="K773" s="244">
        <v>28</v>
      </c>
      <c r="L773" s="241" t="s">
        <v>746</v>
      </c>
      <c r="M773" s="241" t="s">
        <v>784</v>
      </c>
      <c r="N773" s="241" t="s">
        <v>784</v>
      </c>
      <c r="O773" s="243">
        <v>100</v>
      </c>
      <c r="P773" s="241" t="s">
        <v>10793</v>
      </c>
    </row>
    <row r="774" spans="1:16" x14ac:dyDescent="0.25">
      <c r="A774" s="243">
        <v>189711804</v>
      </c>
      <c r="B774" s="243">
        <v>6162</v>
      </c>
      <c r="C774" s="241" t="s">
        <v>668</v>
      </c>
      <c r="D774" s="241" t="s">
        <v>1981</v>
      </c>
      <c r="E774" s="243">
        <v>18</v>
      </c>
      <c r="F774" s="243">
        <v>27</v>
      </c>
      <c r="G774" s="243">
        <v>24</v>
      </c>
      <c r="H774" s="243">
        <v>0</v>
      </c>
      <c r="I774" s="243">
        <v>20</v>
      </c>
      <c r="J774" s="243">
        <v>0</v>
      </c>
      <c r="K774" s="244">
        <v>24</v>
      </c>
      <c r="L774" s="241" t="s">
        <v>746</v>
      </c>
      <c r="M774" s="241" t="s">
        <v>784</v>
      </c>
      <c r="N774" s="241" t="s">
        <v>784</v>
      </c>
      <c r="O774" s="243">
        <v>84</v>
      </c>
      <c r="P774" s="241" t="s">
        <v>10793</v>
      </c>
    </row>
    <row r="775" spans="1:16" x14ac:dyDescent="0.25">
      <c r="A775" s="243">
        <v>189708084</v>
      </c>
      <c r="B775" s="243">
        <v>252</v>
      </c>
      <c r="C775" s="241" t="s">
        <v>683</v>
      </c>
      <c r="D775" s="241" t="s">
        <v>1982</v>
      </c>
      <c r="E775" s="243">
        <v>80</v>
      </c>
      <c r="F775" s="243">
        <v>120</v>
      </c>
      <c r="G775" s="243">
        <v>85</v>
      </c>
      <c r="H775" s="243">
        <v>2</v>
      </c>
      <c r="I775" s="243">
        <v>30</v>
      </c>
      <c r="J775" s="243">
        <v>0</v>
      </c>
      <c r="K775" s="244">
        <v>83</v>
      </c>
      <c r="L775" s="241" t="s">
        <v>764</v>
      </c>
      <c r="M775" s="241" t="s">
        <v>661</v>
      </c>
      <c r="N775" s="241" t="s">
        <v>686</v>
      </c>
      <c r="O775" s="243">
        <v>5</v>
      </c>
      <c r="P775" s="241" t="s">
        <v>10793</v>
      </c>
    </row>
    <row r="776" spans="1:16" x14ac:dyDescent="0.25">
      <c r="A776" s="243">
        <v>181828236</v>
      </c>
      <c r="B776" s="243">
        <v>6124</v>
      </c>
      <c r="C776" s="241" t="s">
        <v>1082</v>
      </c>
      <c r="D776" s="241" t="s">
        <v>1983</v>
      </c>
      <c r="E776" s="243">
        <v>3</v>
      </c>
      <c r="F776" s="243">
        <v>5</v>
      </c>
      <c r="G776" s="243">
        <v>2</v>
      </c>
      <c r="H776" s="243">
        <v>0</v>
      </c>
      <c r="I776" s="243">
        <v>3</v>
      </c>
      <c r="J776" s="243">
        <v>0</v>
      </c>
      <c r="K776" s="244">
        <v>2</v>
      </c>
      <c r="L776" s="241" t="s">
        <v>1984</v>
      </c>
      <c r="M776" s="241" t="s">
        <v>661</v>
      </c>
      <c r="N776" s="241" t="s">
        <v>1190</v>
      </c>
      <c r="O776" s="243">
        <v>100</v>
      </c>
      <c r="P776" s="241" t="s">
        <v>10793</v>
      </c>
    </row>
    <row r="777" spans="1:16" x14ac:dyDescent="0.25">
      <c r="A777" s="243">
        <v>180185518</v>
      </c>
      <c r="B777" s="243">
        <v>5513</v>
      </c>
      <c r="C777" s="241" t="s">
        <v>675</v>
      </c>
      <c r="D777" s="241" t="s">
        <v>1985</v>
      </c>
      <c r="E777" s="243">
        <v>17</v>
      </c>
      <c r="F777" s="243">
        <v>28</v>
      </c>
      <c r="G777" s="243">
        <v>20</v>
      </c>
      <c r="H777" s="243">
        <v>0</v>
      </c>
      <c r="I777" s="243">
        <v>0</v>
      </c>
      <c r="J777" s="243">
        <v>0</v>
      </c>
      <c r="K777" s="244">
        <v>20</v>
      </c>
      <c r="L777" s="241" t="s">
        <v>1986</v>
      </c>
      <c r="M777" s="241" t="s">
        <v>661</v>
      </c>
      <c r="N777" s="241" t="s">
        <v>686</v>
      </c>
      <c r="O777" s="243">
        <v>50</v>
      </c>
      <c r="P777" s="241" t="s">
        <v>10793</v>
      </c>
    </row>
    <row r="778" spans="1:16" x14ac:dyDescent="0.25">
      <c r="A778" s="243">
        <v>180351552</v>
      </c>
      <c r="B778" s="243">
        <v>5361</v>
      </c>
      <c r="C778" s="241" t="s">
        <v>743</v>
      </c>
      <c r="D778" s="241" t="s">
        <v>1987</v>
      </c>
      <c r="E778" s="243">
        <v>1</v>
      </c>
      <c r="F778" s="243">
        <v>2</v>
      </c>
      <c r="G778" s="243">
        <v>1</v>
      </c>
      <c r="H778" s="243">
        <v>0</v>
      </c>
      <c r="I778" s="243">
        <v>1</v>
      </c>
      <c r="J778" s="243">
        <v>0</v>
      </c>
      <c r="K778" s="244">
        <v>1</v>
      </c>
      <c r="L778" s="241" t="s">
        <v>713</v>
      </c>
      <c r="M778" s="241" t="s">
        <v>661</v>
      </c>
      <c r="N778" s="241" t="s">
        <v>1306</v>
      </c>
      <c r="O778" s="241" t="s">
        <v>1988</v>
      </c>
      <c r="P778" s="241" t="s">
        <v>10793</v>
      </c>
    </row>
    <row r="779" spans="1:16" x14ac:dyDescent="0.25">
      <c r="A779" s="243">
        <v>189710612</v>
      </c>
      <c r="B779" s="243">
        <v>255</v>
      </c>
      <c r="C779" s="241" t="s">
        <v>683</v>
      </c>
      <c r="D779" s="241" t="s">
        <v>1989</v>
      </c>
      <c r="E779" s="243">
        <v>60</v>
      </c>
      <c r="F779" s="243">
        <v>90</v>
      </c>
      <c r="G779" s="243">
        <v>7</v>
      </c>
      <c r="H779" s="243">
        <v>0</v>
      </c>
      <c r="I779" s="243">
        <v>80</v>
      </c>
      <c r="J779" s="243">
        <v>0</v>
      </c>
      <c r="K779" s="244">
        <v>7</v>
      </c>
      <c r="L779" s="241" t="s">
        <v>10822</v>
      </c>
      <c r="M779" s="241" t="s">
        <v>661</v>
      </c>
      <c r="N779" s="241" t="s">
        <v>687</v>
      </c>
      <c r="O779" s="243">
        <v>10</v>
      </c>
      <c r="P779" s="241" t="s">
        <v>10793</v>
      </c>
    </row>
    <row r="780" spans="1:16" x14ac:dyDescent="0.25">
      <c r="A780" s="241" t="s">
        <v>163</v>
      </c>
      <c r="B780" s="243">
        <v>5282</v>
      </c>
      <c r="C780" s="241" t="s">
        <v>1082</v>
      </c>
      <c r="D780" s="241" t="s">
        <v>1990</v>
      </c>
      <c r="E780" s="243">
        <v>0</v>
      </c>
      <c r="F780" s="243">
        <v>0</v>
      </c>
      <c r="G780" s="243">
        <v>0</v>
      </c>
      <c r="H780" s="243">
        <v>0</v>
      </c>
      <c r="I780" s="243">
        <v>0</v>
      </c>
      <c r="J780" s="243">
        <v>0</v>
      </c>
      <c r="K780" s="244">
        <v>0</v>
      </c>
      <c r="L780" s="241" t="s">
        <v>1991</v>
      </c>
      <c r="M780" s="241" t="s">
        <v>661</v>
      </c>
      <c r="N780" s="241" t="s">
        <v>1733</v>
      </c>
      <c r="O780" s="243">
        <v>100</v>
      </c>
      <c r="P780" s="241" t="s">
        <v>10793</v>
      </c>
    </row>
    <row r="781" spans="1:16" x14ac:dyDescent="0.25">
      <c r="A781" s="243">
        <v>181917399</v>
      </c>
      <c r="B781" s="243">
        <v>6075</v>
      </c>
      <c r="C781" s="241" t="s">
        <v>668</v>
      </c>
      <c r="D781" s="241" t="s">
        <v>1992</v>
      </c>
      <c r="E781" s="243">
        <v>27</v>
      </c>
      <c r="F781" s="243">
        <v>40</v>
      </c>
      <c r="G781" s="243">
        <v>0</v>
      </c>
      <c r="H781" s="243">
        <v>0</v>
      </c>
      <c r="I781" s="243">
        <v>40</v>
      </c>
      <c r="J781" s="243">
        <v>0</v>
      </c>
      <c r="K781" s="244">
        <v>0</v>
      </c>
      <c r="L781" s="241" t="s">
        <v>1300</v>
      </c>
      <c r="M781" s="241" t="s">
        <v>653</v>
      </c>
      <c r="N781" s="241" t="s">
        <v>653</v>
      </c>
      <c r="O781" s="243">
        <v>100</v>
      </c>
      <c r="P781" s="241" t="s">
        <v>10793</v>
      </c>
    </row>
    <row r="782" spans="1:16" x14ac:dyDescent="0.25">
      <c r="A782" s="243">
        <v>181917399</v>
      </c>
      <c r="B782" s="241" t="s">
        <v>1993</v>
      </c>
      <c r="C782" s="241" t="s">
        <v>668</v>
      </c>
      <c r="D782" s="241" t="s">
        <v>1994</v>
      </c>
      <c r="E782" s="243">
        <v>60</v>
      </c>
      <c r="F782" s="243">
        <v>90</v>
      </c>
      <c r="G782" s="243">
        <v>31</v>
      </c>
      <c r="H782" s="243">
        <v>0</v>
      </c>
      <c r="I782" s="243">
        <v>0</v>
      </c>
      <c r="J782" s="243">
        <v>0</v>
      </c>
      <c r="K782" s="244">
        <v>31</v>
      </c>
      <c r="L782" s="241" t="s">
        <v>1300</v>
      </c>
      <c r="M782" s="241" t="s">
        <v>653</v>
      </c>
      <c r="N782" s="241" t="s">
        <v>653</v>
      </c>
      <c r="O782" s="243">
        <v>28</v>
      </c>
      <c r="P782" s="241" t="s">
        <v>10793</v>
      </c>
    </row>
    <row r="783" spans="1:16" x14ac:dyDescent="0.25">
      <c r="A783" s="243">
        <v>180035581</v>
      </c>
      <c r="B783" s="243">
        <v>485</v>
      </c>
      <c r="C783" s="241" t="s">
        <v>816</v>
      </c>
      <c r="D783" s="241" t="s">
        <v>1995</v>
      </c>
      <c r="E783" s="243">
        <v>1</v>
      </c>
      <c r="F783" s="243">
        <v>1</v>
      </c>
      <c r="G783" s="243">
        <v>1</v>
      </c>
      <c r="H783" s="243">
        <v>0</v>
      </c>
      <c r="I783" s="243">
        <v>0</v>
      </c>
      <c r="J783" s="243">
        <v>0</v>
      </c>
      <c r="K783" s="244">
        <v>1</v>
      </c>
      <c r="L783" s="241" t="s">
        <v>818</v>
      </c>
      <c r="M783" s="241" t="s">
        <v>819</v>
      </c>
      <c r="N783" s="241" t="s">
        <v>1198</v>
      </c>
      <c r="O783" s="243">
        <v>500</v>
      </c>
      <c r="P783" s="241" t="s">
        <v>10793</v>
      </c>
    </row>
    <row r="784" spans="1:16" x14ac:dyDescent="0.25">
      <c r="A784" s="243">
        <v>189705099</v>
      </c>
      <c r="B784" s="243">
        <v>6294</v>
      </c>
      <c r="C784" s="241" t="s">
        <v>1082</v>
      </c>
      <c r="D784" s="241" t="s">
        <v>1996</v>
      </c>
      <c r="E784" s="243">
        <v>4</v>
      </c>
      <c r="F784" s="243">
        <v>6</v>
      </c>
      <c r="G784" s="243">
        <v>0</v>
      </c>
      <c r="H784" s="243">
        <v>0</v>
      </c>
      <c r="I784" s="243">
        <v>4</v>
      </c>
      <c r="J784" s="243">
        <v>0</v>
      </c>
      <c r="K784" s="244">
        <v>0</v>
      </c>
      <c r="L784" s="241" t="s">
        <v>818</v>
      </c>
      <c r="M784" s="241" t="s">
        <v>661</v>
      </c>
      <c r="N784" s="241" t="s">
        <v>1997</v>
      </c>
      <c r="O784" s="243">
        <v>200</v>
      </c>
      <c r="P784" s="241" t="s">
        <v>10793</v>
      </c>
    </row>
    <row r="785" spans="1:16" x14ac:dyDescent="0.25">
      <c r="A785" s="243">
        <v>189712799</v>
      </c>
      <c r="B785" s="243">
        <v>2825</v>
      </c>
      <c r="C785" s="241" t="s">
        <v>689</v>
      </c>
      <c r="D785" s="241" t="s">
        <v>1998</v>
      </c>
      <c r="E785" s="243">
        <v>3</v>
      </c>
      <c r="F785" s="243">
        <v>5</v>
      </c>
      <c r="G785" s="243">
        <v>13</v>
      </c>
      <c r="H785" s="243">
        <v>0</v>
      </c>
      <c r="I785" s="243">
        <v>0</v>
      </c>
      <c r="J785" s="243">
        <v>0</v>
      </c>
      <c r="K785" s="244">
        <v>13</v>
      </c>
      <c r="L785" s="241" t="s">
        <v>1999</v>
      </c>
      <c r="M785" s="241" t="s">
        <v>2000</v>
      </c>
      <c r="N785" s="241" t="s">
        <v>697</v>
      </c>
      <c r="O785" s="243">
        <v>10</v>
      </c>
      <c r="P785" s="241" t="s">
        <v>10793</v>
      </c>
    </row>
    <row r="786" spans="1:16" x14ac:dyDescent="0.25">
      <c r="A786" s="241" t="s">
        <v>493</v>
      </c>
      <c r="B786" s="243">
        <v>2585</v>
      </c>
      <c r="C786" s="241" t="s">
        <v>689</v>
      </c>
      <c r="D786" s="241" t="s">
        <v>2001</v>
      </c>
      <c r="E786" s="243">
        <v>3</v>
      </c>
      <c r="F786" s="243">
        <v>5</v>
      </c>
      <c r="G786" s="243">
        <v>0</v>
      </c>
      <c r="H786" s="243">
        <v>0</v>
      </c>
      <c r="I786" s="243">
        <v>0</v>
      </c>
      <c r="J786" s="243">
        <v>0</v>
      </c>
      <c r="K786" s="244">
        <v>0</v>
      </c>
      <c r="L786" s="241" t="s">
        <v>2002</v>
      </c>
      <c r="M786" s="241" t="s">
        <v>2000</v>
      </c>
      <c r="N786" s="241" t="s">
        <v>698</v>
      </c>
      <c r="O786" s="243">
        <v>10</v>
      </c>
      <c r="P786" s="241" t="s">
        <v>10793</v>
      </c>
    </row>
    <row r="787" spans="1:16" x14ac:dyDescent="0.25">
      <c r="A787" s="243">
        <v>180349550</v>
      </c>
      <c r="B787" s="243">
        <v>2774</v>
      </c>
      <c r="C787" s="241" t="s">
        <v>689</v>
      </c>
      <c r="D787" s="241" t="s">
        <v>2003</v>
      </c>
      <c r="E787" s="243">
        <v>3</v>
      </c>
      <c r="F787" s="243">
        <v>6</v>
      </c>
      <c r="G787" s="243">
        <v>22</v>
      </c>
      <c r="H787" s="243">
        <v>0</v>
      </c>
      <c r="I787" s="243">
        <v>0</v>
      </c>
      <c r="J787" s="243">
        <v>0</v>
      </c>
      <c r="K787" s="244">
        <v>22</v>
      </c>
      <c r="L787" s="241" t="s">
        <v>2004</v>
      </c>
      <c r="M787" s="241" t="s">
        <v>2000</v>
      </c>
      <c r="N787" s="241" t="s">
        <v>698</v>
      </c>
      <c r="O787" s="243">
        <v>10</v>
      </c>
      <c r="P787" s="241" t="s">
        <v>10793</v>
      </c>
    </row>
    <row r="788" spans="1:16" x14ac:dyDescent="0.25">
      <c r="A788" s="243">
        <v>189712796</v>
      </c>
      <c r="B788" s="243">
        <v>3088</v>
      </c>
      <c r="C788" s="241" t="s">
        <v>689</v>
      </c>
      <c r="D788" s="241" t="s">
        <v>2005</v>
      </c>
      <c r="E788" s="243">
        <v>24</v>
      </c>
      <c r="F788" s="243">
        <v>36</v>
      </c>
      <c r="G788" s="243">
        <v>0</v>
      </c>
      <c r="H788" s="243">
        <v>0</v>
      </c>
      <c r="I788" s="243">
        <v>0</v>
      </c>
      <c r="J788" s="243">
        <v>0</v>
      </c>
      <c r="K788" s="244">
        <v>0</v>
      </c>
      <c r="L788" s="241" t="s">
        <v>2006</v>
      </c>
      <c r="M788" s="241" t="s">
        <v>2000</v>
      </c>
      <c r="N788" s="241" t="s">
        <v>698</v>
      </c>
      <c r="O788" s="243">
        <v>10</v>
      </c>
      <c r="P788" s="241" t="s">
        <v>10793</v>
      </c>
    </row>
    <row r="789" spans="1:16" x14ac:dyDescent="0.25">
      <c r="A789" s="243">
        <v>189712804</v>
      </c>
      <c r="B789" s="243">
        <v>3000</v>
      </c>
      <c r="C789" s="241" t="s">
        <v>689</v>
      </c>
      <c r="D789" s="241" t="s">
        <v>2007</v>
      </c>
      <c r="E789" s="243">
        <v>6</v>
      </c>
      <c r="F789" s="243">
        <v>9</v>
      </c>
      <c r="G789" s="243">
        <v>11</v>
      </c>
      <c r="H789" s="243">
        <v>0</v>
      </c>
      <c r="I789" s="243">
        <v>0</v>
      </c>
      <c r="J789" s="243">
        <v>0</v>
      </c>
      <c r="K789" s="244">
        <v>11</v>
      </c>
      <c r="L789" s="241" t="s">
        <v>2008</v>
      </c>
      <c r="M789" s="241" t="s">
        <v>2000</v>
      </c>
      <c r="N789" s="241" t="s">
        <v>698</v>
      </c>
      <c r="O789" s="243">
        <v>10</v>
      </c>
      <c r="P789" s="241" t="s">
        <v>10793</v>
      </c>
    </row>
    <row r="790" spans="1:16" x14ac:dyDescent="0.25">
      <c r="A790" s="243">
        <v>189703515</v>
      </c>
      <c r="B790" s="243">
        <v>3420</v>
      </c>
      <c r="C790" s="241" t="s">
        <v>816</v>
      </c>
      <c r="D790" s="241" t="s">
        <v>2009</v>
      </c>
      <c r="E790" s="243">
        <v>233</v>
      </c>
      <c r="F790" s="243">
        <v>350</v>
      </c>
      <c r="G790" s="243">
        <v>22</v>
      </c>
      <c r="H790" s="243">
        <v>5</v>
      </c>
      <c r="I790" s="243">
        <v>400</v>
      </c>
      <c r="J790" s="243">
        <v>0</v>
      </c>
      <c r="K790" s="244">
        <v>17</v>
      </c>
      <c r="L790" s="241" t="s">
        <v>10805</v>
      </c>
      <c r="M790" s="241" t="s">
        <v>819</v>
      </c>
      <c r="N790" s="241" t="s">
        <v>1261</v>
      </c>
      <c r="O790" s="243">
        <v>25</v>
      </c>
      <c r="P790" s="241" t="s">
        <v>10793</v>
      </c>
    </row>
    <row r="791" spans="1:16" x14ac:dyDescent="0.25">
      <c r="A791" s="243">
        <v>189707388</v>
      </c>
      <c r="B791" s="243">
        <v>487</v>
      </c>
      <c r="C791" s="241" t="s">
        <v>816</v>
      </c>
      <c r="D791" s="241" t="s">
        <v>2010</v>
      </c>
      <c r="E791" s="243">
        <v>15</v>
      </c>
      <c r="F791" s="243">
        <v>23</v>
      </c>
      <c r="G791" s="243">
        <v>0</v>
      </c>
      <c r="H791" s="243">
        <v>0</v>
      </c>
      <c r="I791" s="243">
        <v>25</v>
      </c>
      <c r="J791" s="243">
        <v>0</v>
      </c>
      <c r="K791" s="244">
        <v>0</v>
      </c>
      <c r="L791" s="241" t="s">
        <v>10805</v>
      </c>
      <c r="M791" s="241" t="s">
        <v>819</v>
      </c>
      <c r="N791" s="241" t="s">
        <v>1261</v>
      </c>
      <c r="O791" s="243">
        <v>500</v>
      </c>
      <c r="P791" s="241" t="s">
        <v>10793</v>
      </c>
    </row>
    <row r="792" spans="1:16" x14ac:dyDescent="0.25">
      <c r="A792" s="243">
        <v>189712302</v>
      </c>
      <c r="B792" s="243">
        <v>391</v>
      </c>
      <c r="C792" s="241" t="s">
        <v>964</v>
      </c>
      <c r="D792" s="241" t="s">
        <v>2011</v>
      </c>
      <c r="E792" s="243">
        <v>22</v>
      </c>
      <c r="F792" s="243">
        <v>33</v>
      </c>
      <c r="G792" s="243">
        <v>0</v>
      </c>
      <c r="H792" s="243">
        <v>0</v>
      </c>
      <c r="I792" s="243">
        <v>33</v>
      </c>
      <c r="J792" s="243">
        <v>0</v>
      </c>
      <c r="K792" s="244">
        <v>0</v>
      </c>
      <c r="L792" s="241" t="s">
        <v>1247</v>
      </c>
      <c r="M792" s="241" t="s">
        <v>1277</v>
      </c>
      <c r="N792" s="241" t="s">
        <v>1193</v>
      </c>
      <c r="O792" s="243">
        <v>1</v>
      </c>
      <c r="P792" s="241" t="s">
        <v>10793</v>
      </c>
    </row>
    <row r="793" spans="1:16" x14ac:dyDescent="0.25">
      <c r="A793" s="243">
        <v>181861436</v>
      </c>
      <c r="B793" s="243">
        <v>6009</v>
      </c>
      <c r="C793" s="241" t="s">
        <v>964</v>
      </c>
      <c r="D793" s="241" t="s">
        <v>2012</v>
      </c>
      <c r="E793" s="243">
        <v>41</v>
      </c>
      <c r="F793" s="243">
        <v>61</v>
      </c>
      <c r="G793" s="243">
        <v>24</v>
      </c>
      <c r="H793" s="243">
        <v>10</v>
      </c>
      <c r="I793" s="243">
        <v>48</v>
      </c>
      <c r="J793" s="243">
        <v>0</v>
      </c>
      <c r="K793" s="244">
        <v>14</v>
      </c>
      <c r="L793" s="241" t="s">
        <v>1247</v>
      </c>
      <c r="M793" s="241" t="s">
        <v>661</v>
      </c>
      <c r="N793" s="241" t="s">
        <v>1193</v>
      </c>
      <c r="O793" s="243">
        <v>100</v>
      </c>
      <c r="P793" s="241" t="s">
        <v>10793</v>
      </c>
    </row>
    <row r="794" spans="1:16" x14ac:dyDescent="0.25">
      <c r="A794" s="243">
        <v>180119662</v>
      </c>
      <c r="B794" s="243">
        <v>486</v>
      </c>
      <c r="C794" s="241" t="s">
        <v>816</v>
      </c>
      <c r="D794" s="241" t="s">
        <v>2013</v>
      </c>
      <c r="E794" s="243">
        <v>35</v>
      </c>
      <c r="F794" s="243">
        <v>50</v>
      </c>
      <c r="G794" s="243">
        <v>0</v>
      </c>
      <c r="H794" s="243">
        <v>0</v>
      </c>
      <c r="I794" s="243">
        <v>60</v>
      </c>
      <c r="J794" s="243">
        <v>0</v>
      </c>
      <c r="K794" s="244">
        <v>0</v>
      </c>
      <c r="L794" s="241" t="s">
        <v>10799</v>
      </c>
      <c r="M794" s="241" t="s">
        <v>819</v>
      </c>
      <c r="N794" s="241" t="s">
        <v>820</v>
      </c>
      <c r="O794" s="243">
        <v>25</v>
      </c>
      <c r="P794" s="241" t="s">
        <v>10793</v>
      </c>
    </row>
    <row r="795" spans="1:16" x14ac:dyDescent="0.25">
      <c r="A795" s="243">
        <v>189708213</v>
      </c>
      <c r="B795" s="243">
        <v>3419</v>
      </c>
      <c r="C795" s="241" t="s">
        <v>816</v>
      </c>
      <c r="D795" s="241" t="s">
        <v>2014</v>
      </c>
      <c r="E795" s="243">
        <v>1</v>
      </c>
      <c r="F795" s="243">
        <v>2</v>
      </c>
      <c r="G795" s="243">
        <v>0</v>
      </c>
      <c r="H795" s="243">
        <v>0</v>
      </c>
      <c r="I795" s="243">
        <v>2</v>
      </c>
      <c r="J795" s="243">
        <v>0</v>
      </c>
      <c r="K795" s="244">
        <v>0</v>
      </c>
      <c r="L795" s="241" t="s">
        <v>10799</v>
      </c>
      <c r="M795" s="241" t="s">
        <v>819</v>
      </c>
      <c r="N795" s="241" t="s">
        <v>820</v>
      </c>
      <c r="O795" s="243">
        <v>500</v>
      </c>
      <c r="P795" s="241" t="s">
        <v>10793</v>
      </c>
    </row>
    <row r="796" spans="1:16" x14ac:dyDescent="0.25">
      <c r="A796" s="243">
        <v>189712111</v>
      </c>
      <c r="B796" s="243">
        <v>3267</v>
      </c>
      <c r="C796" s="241" t="s">
        <v>964</v>
      </c>
      <c r="D796" s="241" t="s">
        <v>2015</v>
      </c>
      <c r="E796" s="243">
        <v>4</v>
      </c>
      <c r="F796" s="243">
        <v>5</v>
      </c>
      <c r="G796" s="243">
        <v>0</v>
      </c>
      <c r="H796" s="243">
        <v>0</v>
      </c>
      <c r="I796" s="243">
        <v>5</v>
      </c>
      <c r="J796" s="243">
        <v>0</v>
      </c>
      <c r="K796" s="244">
        <v>0</v>
      </c>
      <c r="L796" s="241" t="s">
        <v>2016</v>
      </c>
      <c r="M796" s="241" t="s">
        <v>1277</v>
      </c>
      <c r="N796" s="241" t="s">
        <v>2017</v>
      </c>
      <c r="O796" s="243">
        <v>1</v>
      </c>
      <c r="P796" s="241" t="s">
        <v>10793</v>
      </c>
    </row>
    <row r="797" spans="1:16" x14ac:dyDescent="0.25">
      <c r="A797" s="243">
        <v>180187762</v>
      </c>
      <c r="B797" s="243">
        <v>3268</v>
      </c>
      <c r="C797" s="241" t="s">
        <v>1082</v>
      </c>
      <c r="D797" s="241" t="s">
        <v>2018</v>
      </c>
      <c r="E797" s="243">
        <v>9</v>
      </c>
      <c r="F797" s="243">
        <v>13</v>
      </c>
      <c r="G797" s="243">
        <v>0</v>
      </c>
      <c r="H797" s="243">
        <v>0</v>
      </c>
      <c r="I797" s="243">
        <v>13</v>
      </c>
      <c r="J797" s="243">
        <v>0</v>
      </c>
      <c r="K797" s="244">
        <v>0</v>
      </c>
      <c r="L797" s="241" t="s">
        <v>1984</v>
      </c>
      <c r="M797" s="241" t="s">
        <v>661</v>
      </c>
      <c r="N797" s="241" t="s">
        <v>1190</v>
      </c>
      <c r="O797" s="243">
        <v>50</v>
      </c>
      <c r="P797" s="241" t="s">
        <v>10793</v>
      </c>
    </row>
    <row r="798" spans="1:16" x14ac:dyDescent="0.25">
      <c r="A798" s="243">
        <v>180966026</v>
      </c>
      <c r="B798" s="243">
        <v>489</v>
      </c>
      <c r="C798" s="241" t="s">
        <v>743</v>
      </c>
      <c r="D798" s="241" t="s">
        <v>2019</v>
      </c>
      <c r="E798" s="243">
        <v>9</v>
      </c>
      <c r="F798" s="243">
        <v>14</v>
      </c>
      <c r="G798" s="243">
        <v>11</v>
      </c>
      <c r="H798" s="243">
        <v>0</v>
      </c>
      <c r="I798" s="243">
        <v>3</v>
      </c>
      <c r="J798" s="243">
        <v>0</v>
      </c>
      <c r="K798" s="244">
        <v>11</v>
      </c>
      <c r="L798" s="243">
        <v>1</v>
      </c>
      <c r="M798" s="241" t="s">
        <v>1548</v>
      </c>
      <c r="N798" s="241" t="s">
        <v>1549</v>
      </c>
      <c r="O798" s="243">
        <v>12</v>
      </c>
      <c r="P798" s="241" t="s">
        <v>10793</v>
      </c>
    </row>
    <row r="799" spans="1:16" x14ac:dyDescent="0.25">
      <c r="A799" s="243">
        <v>189714134</v>
      </c>
      <c r="B799" s="243">
        <v>682</v>
      </c>
      <c r="C799" s="241" t="s">
        <v>668</v>
      </c>
      <c r="D799" s="241" t="s">
        <v>2020</v>
      </c>
      <c r="E799" s="243">
        <v>38</v>
      </c>
      <c r="F799" s="243">
        <v>57</v>
      </c>
      <c r="G799" s="243">
        <v>48</v>
      </c>
      <c r="H799" s="243">
        <v>0</v>
      </c>
      <c r="I799" s="243">
        <v>100</v>
      </c>
      <c r="J799" s="243">
        <v>0</v>
      </c>
      <c r="K799" s="244">
        <v>48</v>
      </c>
      <c r="L799" s="241" t="s">
        <v>776</v>
      </c>
      <c r="M799" s="241" t="s">
        <v>653</v>
      </c>
      <c r="N799" s="241" t="s">
        <v>653</v>
      </c>
      <c r="O799" s="243">
        <v>100</v>
      </c>
      <c r="P799" s="241" t="s">
        <v>10793</v>
      </c>
    </row>
    <row r="800" spans="1:16" x14ac:dyDescent="0.25">
      <c r="A800" s="243">
        <v>181798179</v>
      </c>
      <c r="B800" s="243">
        <v>5443</v>
      </c>
      <c r="C800" s="241" t="s">
        <v>668</v>
      </c>
      <c r="D800" s="241" t="s">
        <v>2021</v>
      </c>
      <c r="E800" s="243">
        <v>561</v>
      </c>
      <c r="F800" s="243">
        <v>841</v>
      </c>
      <c r="G800" s="243">
        <v>503</v>
      </c>
      <c r="H800" s="243">
        <v>99</v>
      </c>
      <c r="I800" s="243">
        <v>350</v>
      </c>
      <c r="J800" s="243">
        <v>0</v>
      </c>
      <c r="K800" s="244">
        <v>404</v>
      </c>
      <c r="L800" s="241" t="s">
        <v>776</v>
      </c>
      <c r="M800" s="241" t="s">
        <v>653</v>
      </c>
      <c r="N800" s="241" t="s">
        <v>653</v>
      </c>
      <c r="O800" s="243">
        <v>28</v>
      </c>
      <c r="P800" s="241" t="s">
        <v>10793</v>
      </c>
    </row>
    <row r="801" spans="1:16" x14ac:dyDescent="0.25">
      <c r="A801" s="243">
        <v>181860002</v>
      </c>
      <c r="B801" s="243">
        <v>6012</v>
      </c>
      <c r="C801" s="241" t="s">
        <v>668</v>
      </c>
      <c r="D801" s="241" t="s">
        <v>2022</v>
      </c>
      <c r="E801" s="243">
        <v>29</v>
      </c>
      <c r="F801" s="243">
        <v>44</v>
      </c>
      <c r="G801" s="243">
        <v>162</v>
      </c>
      <c r="H801" s="243">
        <v>0</v>
      </c>
      <c r="I801" s="243">
        <v>0</v>
      </c>
      <c r="J801" s="243">
        <v>0</v>
      </c>
      <c r="K801" s="244">
        <v>162</v>
      </c>
      <c r="L801" s="241" t="s">
        <v>776</v>
      </c>
      <c r="M801" s="241" t="s">
        <v>653</v>
      </c>
      <c r="N801" s="241" t="s">
        <v>653</v>
      </c>
      <c r="O801" s="243">
        <v>56</v>
      </c>
      <c r="P801" s="241" t="s">
        <v>10793</v>
      </c>
    </row>
    <row r="802" spans="1:16" x14ac:dyDescent="0.25">
      <c r="A802" s="243">
        <v>181831898</v>
      </c>
      <c r="B802" s="243">
        <v>5701</v>
      </c>
      <c r="C802" s="241" t="s">
        <v>766</v>
      </c>
      <c r="D802" s="241" t="s">
        <v>2023</v>
      </c>
      <c r="E802" s="243">
        <v>3</v>
      </c>
      <c r="F802" s="243">
        <v>5</v>
      </c>
      <c r="G802" s="243">
        <v>8</v>
      </c>
      <c r="H802" s="243">
        <v>0</v>
      </c>
      <c r="I802" s="243">
        <v>0</v>
      </c>
      <c r="J802" s="243">
        <v>0</v>
      </c>
      <c r="K802" s="244">
        <v>8</v>
      </c>
      <c r="L802" s="241" t="s">
        <v>1245</v>
      </c>
      <c r="M802" s="241" t="s">
        <v>653</v>
      </c>
      <c r="N802" s="241" t="s">
        <v>653</v>
      </c>
      <c r="O802" s="243">
        <v>56</v>
      </c>
      <c r="P802" s="241" t="s">
        <v>10793</v>
      </c>
    </row>
    <row r="803" spans="1:16" x14ac:dyDescent="0.25">
      <c r="A803" s="243">
        <v>189710049</v>
      </c>
      <c r="B803" s="243">
        <v>5890</v>
      </c>
      <c r="C803" s="241" t="s">
        <v>668</v>
      </c>
      <c r="D803" s="241" t="s">
        <v>2024</v>
      </c>
      <c r="E803" s="243">
        <v>2</v>
      </c>
      <c r="F803" s="243">
        <v>3</v>
      </c>
      <c r="G803" s="243">
        <v>3</v>
      </c>
      <c r="H803" s="243">
        <v>0</v>
      </c>
      <c r="I803" s="243">
        <v>0</v>
      </c>
      <c r="J803" s="243">
        <v>0</v>
      </c>
      <c r="K803" s="244">
        <v>3</v>
      </c>
      <c r="L803" s="241" t="s">
        <v>771</v>
      </c>
      <c r="M803" s="241" t="s">
        <v>653</v>
      </c>
      <c r="N803" s="241" t="s">
        <v>653</v>
      </c>
      <c r="O803" s="243">
        <v>100</v>
      </c>
      <c r="P803" s="241" t="s">
        <v>10793</v>
      </c>
    </row>
    <row r="804" spans="1:16" x14ac:dyDescent="0.25">
      <c r="A804" s="243">
        <v>189703419</v>
      </c>
      <c r="B804" s="243">
        <v>258</v>
      </c>
      <c r="C804" s="241" t="s">
        <v>766</v>
      </c>
      <c r="D804" s="241" t="s">
        <v>2025</v>
      </c>
      <c r="E804" s="243">
        <v>70</v>
      </c>
      <c r="F804" s="243">
        <v>105</v>
      </c>
      <c r="G804" s="243">
        <v>0</v>
      </c>
      <c r="H804" s="243">
        <v>0</v>
      </c>
      <c r="I804" s="243">
        <v>110</v>
      </c>
      <c r="J804" s="243">
        <v>0</v>
      </c>
      <c r="K804" s="244">
        <v>0</v>
      </c>
      <c r="L804" s="241" t="s">
        <v>2026</v>
      </c>
      <c r="M804" s="241" t="s">
        <v>661</v>
      </c>
      <c r="N804" s="241" t="s">
        <v>687</v>
      </c>
      <c r="O804" s="243">
        <v>1</v>
      </c>
      <c r="P804" s="241" t="s">
        <v>10793</v>
      </c>
    </row>
    <row r="805" spans="1:16" x14ac:dyDescent="0.25">
      <c r="A805" s="243">
        <v>189703420</v>
      </c>
      <c r="B805" s="243">
        <v>259</v>
      </c>
      <c r="C805" s="241" t="s">
        <v>766</v>
      </c>
      <c r="D805" s="241" t="s">
        <v>2027</v>
      </c>
      <c r="E805" s="243">
        <v>20</v>
      </c>
      <c r="F805" s="243">
        <v>30</v>
      </c>
      <c r="G805" s="243">
        <v>0</v>
      </c>
      <c r="H805" s="243">
        <v>0</v>
      </c>
      <c r="I805" s="243">
        <v>0</v>
      </c>
      <c r="J805" s="243">
        <v>0</v>
      </c>
      <c r="K805" s="244">
        <v>0</v>
      </c>
      <c r="L805" s="241" t="s">
        <v>2028</v>
      </c>
      <c r="M805" s="241" t="s">
        <v>661</v>
      </c>
      <c r="N805" s="241" t="s">
        <v>687</v>
      </c>
      <c r="O805" s="243">
        <v>2</v>
      </c>
      <c r="P805" s="241" t="s">
        <v>10793</v>
      </c>
    </row>
    <row r="806" spans="1:16" x14ac:dyDescent="0.25">
      <c r="A806" s="243">
        <v>180076590</v>
      </c>
      <c r="B806" s="243">
        <v>2521</v>
      </c>
      <c r="C806" s="241" t="s">
        <v>766</v>
      </c>
      <c r="D806" s="241" t="s">
        <v>2029</v>
      </c>
      <c r="E806" s="243">
        <v>5</v>
      </c>
      <c r="F806" s="243">
        <v>10</v>
      </c>
      <c r="G806" s="243">
        <v>10</v>
      </c>
      <c r="H806" s="243">
        <v>0</v>
      </c>
      <c r="I806" s="243">
        <v>0</v>
      </c>
      <c r="J806" s="243">
        <v>0</v>
      </c>
      <c r="K806" s="244">
        <v>10</v>
      </c>
      <c r="L806" s="241" t="s">
        <v>1247</v>
      </c>
      <c r="M806" s="241" t="s">
        <v>661</v>
      </c>
      <c r="N806" s="241" t="s">
        <v>687</v>
      </c>
      <c r="O806" s="243">
        <v>20</v>
      </c>
      <c r="P806" s="241" t="s">
        <v>10793</v>
      </c>
    </row>
    <row r="807" spans="1:16" x14ac:dyDescent="0.25">
      <c r="A807" s="243">
        <v>181798180</v>
      </c>
      <c r="B807" s="243">
        <v>6013</v>
      </c>
      <c r="C807" s="241" t="s">
        <v>668</v>
      </c>
      <c r="D807" s="241" t="s">
        <v>2030</v>
      </c>
      <c r="E807" s="243">
        <v>16</v>
      </c>
      <c r="F807" s="243">
        <v>24</v>
      </c>
      <c r="G807" s="243">
        <v>14</v>
      </c>
      <c r="H807" s="243">
        <v>0</v>
      </c>
      <c r="I807" s="243">
        <v>10</v>
      </c>
      <c r="J807" s="243">
        <v>0</v>
      </c>
      <c r="K807" s="244">
        <v>14</v>
      </c>
      <c r="L807" s="241" t="s">
        <v>769</v>
      </c>
      <c r="M807" s="241" t="s">
        <v>653</v>
      </c>
      <c r="N807" s="241" t="s">
        <v>653</v>
      </c>
      <c r="O807" s="243">
        <v>28</v>
      </c>
      <c r="P807" s="241" t="s">
        <v>10793</v>
      </c>
    </row>
    <row r="808" spans="1:16" x14ac:dyDescent="0.25">
      <c r="A808" s="243">
        <v>189716004</v>
      </c>
      <c r="B808" s="243">
        <v>6135</v>
      </c>
      <c r="C808" s="241" t="s">
        <v>668</v>
      </c>
      <c r="D808" s="241" t="s">
        <v>2031</v>
      </c>
      <c r="E808" s="243">
        <v>20</v>
      </c>
      <c r="F808" s="243">
        <v>30</v>
      </c>
      <c r="G808" s="243">
        <v>26</v>
      </c>
      <c r="H808" s="243">
        <v>0</v>
      </c>
      <c r="I808" s="243">
        <v>4</v>
      </c>
      <c r="J808" s="243">
        <v>0</v>
      </c>
      <c r="K808" s="244">
        <v>26</v>
      </c>
      <c r="L808" s="241" t="s">
        <v>769</v>
      </c>
      <c r="M808" s="241" t="s">
        <v>653</v>
      </c>
      <c r="N808" s="241" t="s">
        <v>653</v>
      </c>
      <c r="O808" s="243">
        <v>50</v>
      </c>
      <c r="P808" s="241" t="s">
        <v>10793</v>
      </c>
    </row>
    <row r="809" spans="1:16" x14ac:dyDescent="0.25">
      <c r="A809" s="243">
        <v>222001004</v>
      </c>
      <c r="B809" s="243">
        <v>6542</v>
      </c>
      <c r="C809" s="241" t="s">
        <v>811</v>
      </c>
      <c r="D809" s="241" t="s">
        <v>2032</v>
      </c>
      <c r="E809" s="243">
        <v>10</v>
      </c>
      <c r="F809" s="243">
        <v>15</v>
      </c>
      <c r="G809" s="243">
        <v>59</v>
      </c>
      <c r="H809" s="243">
        <v>0</v>
      </c>
      <c r="I809" s="243">
        <v>0</v>
      </c>
      <c r="J809" s="243">
        <v>0</v>
      </c>
      <c r="K809" s="244">
        <v>59</v>
      </c>
      <c r="L809" s="241" t="s">
        <v>2033</v>
      </c>
      <c r="M809" s="241" t="s">
        <v>697</v>
      </c>
      <c r="N809" s="241" t="s">
        <v>702</v>
      </c>
      <c r="O809" s="243">
        <v>1</v>
      </c>
      <c r="P809" s="241" t="s">
        <v>10793</v>
      </c>
    </row>
    <row r="810" spans="1:16" x14ac:dyDescent="0.25">
      <c r="A810" s="243">
        <v>222001001</v>
      </c>
      <c r="B810" s="243">
        <v>6506</v>
      </c>
      <c r="C810" s="241" t="s">
        <v>811</v>
      </c>
      <c r="D810" s="241" t="s">
        <v>2034</v>
      </c>
      <c r="E810" s="243">
        <v>25</v>
      </c>
      <c r="F810" s="243">
        <v>40</v>
      </c>
      <c r="G810" s="243">
        <v>173</v>
      </c>
      <c r="H810" s="243">
        <v>0</v>
      </c>
      <c r="I810" s="243">
        <v>0</v>
      </c>
      <c r="J810" s="243">
        <v>0</v>
      </c>
      <c r="K810" s="244">
        <v>173</v>
      </c>
      <c r="L810" s="241" t="s">
        <v>875</v>
      </c>
      <c r="M810" s="241" t="s">
        <v>697</v>
      </c>
      <c r="N810" s="241" t="s">
        <v>702</v>
      </c>
      <c r="O810" s="243">
        <v>1</v>
      </c>
      <c r="P810" s="241" t="s">
        <v>10793</v>
      </c>
    </row>
    <row r="811" spans="1:16" x14ac:dyDescent="0.25">
      <c r="A811" s="243">
        <v>222001000</v>
      </c>
      <c r="B811" s="243">
        <v>6505</v>
      </c>
      <c r="C811" s="241" t="s">
        <v>811</v>
      </c>
      <c r="D811" s="241" t="s">
        <v>2035</v>
      </c>
      <c r="E811" s="243">
        <v>37</v>
      </c>
      <c r="F811" s="243">
        <v>55</v>
      </c>
      <c r="G811" s="243">
        <v>537</v>
      </c>
      <c r="H811" s="243">
        <v>0</v>
      </c>
      <c r="I811" s="243">
        <v>0</v>
      </c>
      <c r="J811" s="243">
        <v>0</v>
      </c>
      <c r="K811" s="244">
        <v>537</v>
      </c>
      <c r="L811" s="241" t="s">
        <v>877</v>
      </c>
      <c r="M811" s="241" t="s">
        <v>697</v>
      </c>
      <c r="N811" s="241" t="s">
        <v>702</v>
      </c>
      <c r="O811" s="243">
        <v>1</v>
      </c>
      <c r="P811" s="241" t="s">
        <v>10793</v>
      </c>
    </row>
    <row r="812" spans="1:16" x14ac:dyDescent="0.25">
      <c r="A812" s="241" t="s">
        <v>549</v>
      </c>
      <c r="B812" s="243">
        <v>6504</v>
      </c>
      <c r="C812" s="241" t="s">
        <v>811</v>
      </c>
      <c r="D812" s="241" t="s">
        <v>2036</v>
      </c>
      <c r="E812" s="243">
        <v>8</v>
      </c>
      <c r="F812" s="243">
        <v>13</v>
      </c>
      <c r="G812" s="243">
        <v>15</v>
      </c>
      <c r="H812" s="243">
        <v>0</v>
      </c>
      <c r="I812" s="243">
        <v>0</v>
      </c>
      <c r="J812" s="243">
        <v>0</v>
      </c>
      <c r="K812" s="244">
        <v>15</v>
      </c>
      <c r="L812" s="241" t="s">
        <v>879</v>
      </c>
      <c r="M812" s="241" t="s">
        <v>697</v>
      </c>
      <c r="N812" s="241" t="s">
        <v>702</v>
      </c>
      <c r="O812" s="243">
        <v>1</v>
      </c>
      <c r="P812" s="241" t="s">
        <v>10793</v>
      </c>
    </row>
    <row r="813" spans="1:16" x14ac:dyDescent="0.25">
      <c r="A813" s="243">
        <v>222001002</v>
      </c>
      <c r="B813" s="243">
        <v>6540</v>
      </c>
      <c r="C813" s="241" t="s">
        <v>811</v>
      </c>
      <c r="D813" s="241" t="s">
        <v>2037</v>
      </c>
      <c r="E813" s="243">
        <v>22</v>
      </c>
      <c r="F813" s="243">
        <v>33</v>
      </c>
      <c r="G813" s="243">
        <v>175</v>
      </c>
      <c r="H813" s="243">
        <v>0</v>
      </c>
      <c r="I813" s="243">
        <v>0</v>
      </c>
      <c r="J813" s="243">
        <v>0</v>
      </c>
      <c r="K813" s="244">
        <v>175</v>
      </c>
      <c r="L813" s="241" t="s">
        <v>881</v>
      </c>
      <c r="M813" s="241" t="s">
        <v>697</v>
      </c>
      <c r="N813" s="241" t="s">
        <v>702</v>
      </c>
      <c r="O813" s="243">
        <v>1</v>
      </c>
      <c r="P813" s="241" t="s">
        <v>10793</v>
      </c>
    </row>
    <row r="814" spans="1:16" x14ac:dyDescent="0.25">
      <c r="A814" s="243">
        <v>222001003</v>
      </c>
      <c r="B814" s="243">
        <v>6541</v>
      </c>
      <c r="C814" s="241" t="s">
        <v>811</v>
      </c>
      <c r="D814" s="241" t="s">
        <v>2038</v>
      </c>
      <c r="E814" s="243">
        <v>24</v>
      </c>
      <c r="F814" s="243">
        <v>36</v>
      </c>
      <c r="G814" s="243">
        <v>130</v>
      </c>
      <c r="H814" s="243">
        <v>0</v>
      </c>
      <c r="I814" s="243">
        <v>0</v>
      </c>
      <c r="J814" s="243">
        <v>0</v>
      </c>
      <c r="K814" s="244">
        <v>130</v>
      </c>
      <c r="L814" s="241" t="s">
        <v>1557</v>
      </c>
      <c r="M814" s="241" t="s">
        <v>697</v>
      </c>
      <c r="N814" s="241" t="s">
        <v>702</v>
      </c>
      <c r="O814" s="243">
        <v>1</v>
      </c>
      <c r="P814" s="241" t="s">
        <v>10793</v>
      </c>
    </row>
    <row r="815" spans="1:16" x14ac:dyDescent="0.25">
      <c r="A815" s="243">
        <v>181817496</v>
      </c>
      <c r="B815" s="243">
        <v>5753</v>
      </c>
      <c r="C815" s="241" t="s">
        <v>85</v>
      </c>
      <c r="D815" s="241" t="s">
        <v>2039</v>
      </c>
      <c r="E815" s="243">
        <v>12</v>
      </c>
      <c r="F815" s="243">
        <v>18</v>
      </c>
      <c r="G815" s="243">
        <v>18</v>
      </c>
      <c r="H815" s="243">
        <v>0</v>
      </c>
      <c r="I815" s="243">
        <v>0</v>
      </c>
      <c r="J815" s="243">
        <v>0</v>
      </c>
      <c r="K815" s="244">
        <v>18</v>
      </c>
      <c r="L815" s="241" t="s">
        <v>757</v>
      </c>
      <c r="M815" s="241" t="s">
        <v>653</v>
      </c>
      <c r="N815" s="241" t="s">
        <v>653</v>
      </c>
      <c r="O815" s="243">
        <v>28</v>
      </c>
      <c r="P815" s="241" t="s">
        <v>10793</v>
      </c>
    </row>
    <row r="816" spans="1:16" x14ac:dyDescent="0.25">
      <c r="A816" s="243">
        <v>181817499</v>
      </c>
      <c r="B816" s="243">
        <v>5772</v>
      </c>
      <c r="C816" s="241" t="s">
        <v>85</v>
      </c>
      <c r="D816" s="241" t="s">
        <v>2040</v>
      </c>
      <c r="E816" s="243">
        <v>11</v>
      </c>
      <c r="F816" s="243">
        <v>17</v>
      </c>
      <c r="G816" s="243">
        <v>19</v>
      </c>
      <c r="H816" s="243">
        <v>0</v>
      </c>
      <c r="I816" s="243">
        <v>0</v>
      </c>
      <c r="J816" s="243">
        <v>0</v>
      </c>
      <c r="K816" s="244">
        <v>19</v>
      </c>
      <c r="L816" s="241" t="s">
        <v>757</v>
      </c>
      <c r="M816" s="241" t="s">
        <v>653</v>
      </c>
      <c r="N816" s="241" t="s">
        <v>653</v>
      </c>
      <c r="O816" s="243">
        <v>56</v>
      </c>
      <c r="P816" s="241" t="s">
        <v>10793</v>
      </c>
    </row>
    <row r="817" spans="1:16" x14ac:dyDescent="0.25">
      <c r="A817" s="243">
        <v>180351237</v>
      </c>
      <c r="B817" s="243">
        <v>5462</v>
      </c>
      <c r="C817" s="241" t="s">
        <v>808</v>
      </c>
      <c r="D817" s="241" t="s">
        <v>2041</v>
      </c>
      <c r="E817" s="243">
        <v>1</v>
      </c>
      <c r="F817" s="243">
        <v>2</v>
      </c>
      <c r="G817" s="243">
        <v>7</v>
      </c>
      <c r="H817" s="243">
        <v>0</v>
      </c>
      <c r="I817" s="243">
        <v>0</v>
      </c>
      <c r="J817" s="243">
        <v>0</v>
      </c>
      <c r="K817" s="244">
        <v>7</v>
      </c>
      <c r="L817" s="241" t="s">
        <v>746</v>
      </c>
      <c r="M817" s="241" t="s">
        <v>653</v>
      </c>
      <c r="N817" s="241" t="s">
        <v>653</v>
      </c>
      <c r="O817" s="243">
        <v>90</v>
      </c>
      <c r="P817" s="241" t="s">
        <v>10793</v>
      </c>
    </row>
    <row r="818" spans="1:16" x14ac:dyDescent="0.25">
      <c r="A818" s="243">
        <v>180351239</v>
      </c>
      <c r="B818" s="243">
        <v>5463</v>
      </c>
      <c r="C818" s="241" t="s">
        <v>808</v>
      </c>
      <c r="D818" s="241" t="s">
        <v>2042</v>
      </c>
      <c r="E818" s="243">
        <v>2</v>
      </c>
      <c r="F818" s="243">
        <v>3</v>
      </c>
      <c r="G818" s="243">
        <v>8</v>
      </c>
      <c r="H818" s="243">
        <v>0</v>
      </c>
      <c r="I818" s="243">
        <v>3</v>
      </c>
      <c r="J818" s="243">
        <v>0</v>
      </c>
      <c r="K818" s="244">
        <v>8</v>
      </c>
      <c r="L818" s="241" t="s">
        <v>677</v>
      </c>
      <c r="M818" s="241" t="s">
        <v>653</v>
      </c>
      <c r="N818" s="241" t="s">
        <v>653</v>
      </c>
      <c r="O818" s="243">
        <v>60</v>
      </c>
      <c r="P818" s="241" t="s">
        <v>10793</v>
      </c>
    </row>
    <row r="819" spans="1:16" x14ac:dyDescent="0.25">
      <c r="A819" s="243">
        <v>180350983</v>
      </c>
      <c r="B819" s="243">
        <v>5575</v>
      </c>
      <c r="C819" s="241" t="s">
        <v>808</v>
      </c>
      <c r="D819" s="241" t="s">
        <v>2043</v>
      </c>
      <c r="E819" s="243">
        <v>3</v>
      </c>
      <c r="F819" s="243">
        <v>5</v>
      </c>
      <c r="G819" s="243">
        <v>0</v>
      </c>
      <c r="H819" s="243">
        <v>0</v>
      </c>
      <c r="I819" s="243">
        <v>3</v>
      </c>
      <c r="J819" s="243">
        <v>0</v>
      </c>
      <c r="K819" s="244">
        <v>0</v>
      </c>
      <c r="L819" s="241" t="s">
        <v>771</v>
      </c>
      <c r="M819" s="241" t="s">
        <v>653</v>
      </c>
      <c r="N819" s="241" t="s">
        <v>653</v>
      </c>
      <c r="O819" s="243">
        <v>100</v>
      </c>
      <c r="P819" s="241" t="s">
        <v>10793</v>
      </c>
    </row>
    <row r="820" spans="1:16" x14ac:dyDescent="0.25">
      <c r="A820" s="243">
        <v>181772178</v>
      </c>
      <c r="B820" s="243">
        <v>6145</v>
      </c>
      <c r="C820" s="241" t="s">
        <v>808</v>
      </c>
      <c r="D820" s="241" t="s">
        <v>2044</v>
      </c>
      <c r="E820" s="243">
        <v>1</v>
      </c>
      <c r="F820" s="243">
        <v>2</v>
      </c>
      <c r="G820" s="243">
        <v>4</v>
      </c>
      <c r="H820" s="243">
        <v>0</v>
      </c>
      <c r="I820" s="243">
        <v>0</v>
      </c>
      <c r="J820" s="243">
        <v>0</v>
      </c>
      <c r="K820" s="244">
        <v>4</v>
      </c>
      <c r="L820" s="241" t="s">
        <v>664</v>
      </c>
      <c r="M820" s="241" t="s">
        <v>653</v>
      </c>
      <c r="N820" s="241" t="s">
        <v>653</v>
      </c>
      <c r="O820" s="243">
        <v>60</v>
      </c>
      <c r="P820" s="241" t="s">
        <v>10793</v>
      </c>
    </row>
    <row r="821" spans="1:16" x14ac:dyDescent="0.25">
      <c r="A821" s="243">
        <v>189706315</v>
      </c>
      <c r="B821" s="243">
        <v>262</v>
      </c>
      <c r="C821" s="241" t="s">
        <v>683</v>
      </c>
      <c r="D821" s="241" t="s">
        <v>2045</v>
      </c>
      <c r="E821" s="243">
        <v>20</v>
      </c>
      <c r="F821" s="243">
        <v>30</v>
      </c>
      <c r="G821" s="243">
        <v>20</v>
      </c>
      <c r="H821" s="243">
        <v>0</v>
      </c>
      <c r="I821" s="243">
        <v>10</v>
      </c>
      <c r="J821" s="243">
        <v>0</v>
      </c>
      <c r="K821" s="244">
        <v>20</v>
      </c>
      <c r="L821" s="241" t="s">
        <v>2046</v>
      </c>
      <c r="M821" s="241" t="s">
        <v>661</v>
      </c>
      <c r="N821" s="241" t="s">
        <v>687</v>
      </c>
      <c r="O821" s="243">
        <v>1</v>
      </c>
      <c r="P821" s="241" t="s">
        <v>10793</v>
      </c>
    </row>
    <row r="822" spans="1:16" x14ac:dyDescent="0.25">
      <c r="A822" s="243">
        <v>189711584</v>
      </c>
      <c r="B822" s="243">
        <v>2239</v>
      </c>
      <c r="C822" s="241" t="s">
        <v>989</v>
      </c>
      <c r="D822" s="241" t="s">
        <v>2047</v>
      </c>
      <c r="E822" s="243">
        <v>231</v>
      </c>
      <c r="F822" s="243">
        <v>346</v>
      </c>
      <c r="G822" s="243">
        <v>319</v>
      </c>
      <c r="H822" s="243">
        <v>24</v>
      </c>
      <c r="I822" s="243">
        <v>50</v>
      </c>
      <c r="J822" s="243">
        <v>0</v>
      </c>
      <c r="K822" s="244">
        <v>295</v>
      </c>
      <c r="L822" s="241" t="s">
        <v>780</v>
      </c>
      <c r="M822" s="241" t="s">
        <v>2048</v>
      </c>
      <c r="N822" s="241" t="s">
        <v>702</v>
      </c>
      <c r="O822" s="243">
        <v>1</v>
      </c>
      <c r="P822" s="241" t="s">
        <v>10793</v>
      </c>
    </row>
    <row r="823" spans="1:16" x14ac:dyDescent="0.25">
      <c r="A823" s="243">
        <v>189712859</v>
      </c>
      <c r="B823" s="243">
        <v>2930</v>
      </c>
      <c r="C823" s="241" t="s">
        <v>722</v>
      </c>
      <c r="D823" s="241" t="s">
        <v>2049</v>
      </c>
      <c r="E823" s="243">
        <v>2</v>
      </c>
      <c r="F823" s="243">
        <v>3</v>
      </c>
      <c r="G823" s="243">
        <v>6</v>
      </c>
      <c r="H823" s="243">
        <v>0</v>
      </c>
      <c r="I823" s="243">
        <v>0</v>
      </c>
      <c r="J823" s="243">
        <v>0</v>
      </c>
      <c r="K823" s="244">
        <v>6</v>
      </c>
      <c r="L823" s="241" t="s">
        <v>2050</v>
      </c>
      <c r="M823" s="241" t="s">
        <v>701</v>
      </c>
      <c r="N823" s="241" t="s">
        <v>702</v>
      </c>
      <c r="O823" s="243">
        <v>1</v>
      </c>
      <c r="P823" s="241" t="s">
        <v>10793</v>
      </c>
    </row>
    <row r="824" spans="1:16" x14ac:dyDescent="0.25">
      <c r="A824" s="243">
        <v>189712860</v>
      </c>
      <c r="B824" s="243">
        <v>2931</v>
      </c>
      <c r="C824" s="241" t="s">
        <v>722</v>
      </c>
      <c r="D824" s="241" t="s">
        <v>2051</v>
      </c>
      <c r="E824" s="243">
        <v>2</v>
      </c>
      <c r="F824" s="243">
        <v>3</v>
      </c>
      <c r="G824" s="243">
        <v>6</v>
      </c>
      <c r="H824" s="243">
        <v>1</v>
      </c>
      <c r="I824" s="243">
        <v>0</v>
      </c>
      <c r="J824" s="243">
        <v>0</v>
      </c>
      <c r="K824" s="244">
        <v>5</v>
      </c>
      <c r="L824" s="241" t="s">
        <v>2052</v>
      </c>
      <c r="M824" s="241" t="s">
        <v>701</v>
      </c>
      <c r="N824" s="241" t="s">
        <v>702</v>
      </c>
      <c r="O824" s="243">
        <v>1</v>
      </c>
      <c r="P824" s="241" t="s">
        <v>10793</v>
      </c>
    </row>
    <row r="825" spans="1:16" x14ac:dyDescent="0.25">
      <c r="A825" s="243">
        <v>180147765</v>
      </c>
      <c r="B825" s="243">
        <v>2713</v>
      </c>
      <c r="C825" s="241" t="s">
        <v>722</v>
      </c>
      <c r="D825" s="241" t="s">
        <v>2053</v>
      </c>
      <c r="E825" s="243">
        <v>2</v>
      </c>
      <c r="F825" s="243">
        <v>3</v>
      </c>
      <c r="G825" s="243">
        <v>6</v>
      </c>
      <c r="H825" s="243">
        <v>0</v>
      </c>
      <c r="I825" s="243">
        <v>0</v>
      </c>
      <c r="J825" s="243">
        <v>0</v>
      </c>
      <c r="K825" s="244">
        <v>6</v>
      </c>
      <c r="L825" s="241" t="s">
        <v>2054</v>
      </c>
      <c r="M825" s="241" t="s">
        <v>701</v>
      </c>
      <c r="N825" s="241" t="s">
        <v>702</v>
      </c>
      <c r="O825" s="243">
        <v>1</v>
      </c>
      <c r="P825" s="241" t="s">
        <v>10793</v>
      </c>
    </row>
    <row r="826" spans="1:16" x14ac:dyDescent="0.25">
      <c r="A826" s="243">
        <v>180329825</v>
      </c>
      <c r="B826" s="243">
        <v>2623</v>
      </c>
      <c r="C826" s="241" t="s">
        <v>722</v>
      </c>
      <c r="D826" s="241" t="s">
        <v>2055</v>
      </c>
      <c r="E826" s="243">
        <v>2</v>
      </c>
      <c r="F826" s="243">
        <v>3</v>
      </c>
      <c r="G826" s="243">
        <v>5</v>
      </c>
      <c r="H826" s="243">
        <v>0</v>
      </c>
      <c r="I826" s="243">
        <v>0</v>
      </c>
      <c r="J826" s="243">
        <v>0</v>
      </c>
      <c r="K826" s="244">
        <v>5</v>
      </c>
      <c r="L826" s="241" t="s">
        <v>2056</v>
      </c>
      <c r="M826" s="241" t="s">
        <v>697</v>
      </c>
      <c r="N826" s="241" t="s">
        <v>702</v>
      </c>
      <c r="O826" s="243">
        <v>1</v>
      </c>
      <c r="P826" s="241" t="s">
        <v>10793</v>
      </c>
    </row>
    <row r="827" spans="1:16" x14ac:dyDescent="0.25">
      <c r="A827" s="243">
        <v>181817608</v>
      </c>
      <c r="B827" s="243">
        <v>5559</v>
      </c>
      <c r="C827" s="241" t="s">
        <v>85</v>
      </c>
      <c r="D827" s="241" t="s">
        <v>2057</v>
      </c>
      <c r="E827" s="243">
        <v>60</v>
      </c>
      <c r="F827" s="243">
        <v>90</v>
      </c>
      <c r="G827" s="243">
        <v>0</v>
      </c>
      <c r="H827" s="243">
        <v>0</v>
      </c>
      <c r="I827" s="243">
        <v>810</v>
      </c>
      <c r="J827" s="243">
        <v>0</v>
      </c>
      <c r="K827" s="244">
        <v>0</v>
      </c>
      <c r="L827" s="241" t="s">
        <v>2058</v>
      </c>
      <c r="M827" s="241" t="s">
        <v>653</v>
      </c>
      <c r="N827" s="241" t="s">
        <v>653</v>
      </c>
      <c r="O827" s="243">
        <v>112</v>
      </c>
      <c r="P827" s="241" t="s">
        <v>10793</v>
      </c>
    </row>
    <row r="828" spans="1:16" x14ac:dyDescent="0.25">
      <c r="A828" s="243">
        <v>181817624</v>
      </c>
      <c r="B828" s="243">
        <v>5800</v>
      </c>
      <c r="C828" s="241" t="s">
        <v>85</v>
      </c>
      <c r="D828" s="241" t="s">
        <v>2059</v>
      </c>
      <c r="E828" s="243">
        <v>15</v>
      </c>
      <c r="F828" s="243">
        <v>23</v>
      </c>
      <c r="G828" s="243">
        <v>82</v>
      </c>
      <c r="H828" s="243">
        <v>0</v>
      </c>
      <c r="I828" s="243">
        <v>0</v>
      </c>
      <c r="J828" s="243">
        <v>0</v>
      </c>
      <c r="K828" s="244">
        <v>82</v>
      </c>
      <c r="L828" s="241" t="s">
        <v>2058</v>
      </c>
      <c r="M828" s="241" t="s">
        <v>653</v>
      </c>
      <c r="N828" s="241" t="s">
        <v>653</v>
      </c>
      <c r="O828" s="243">
        <v>28</v>
      </c>
      <c r="P828" s="241" t="s">
        <v>10793</v>
      </c>
    </row>
    <row r="829" spans="1:16" x14ac:dyDescent="0.25">
      <c r="A829" s="243">
        <v>181817626</v>
      </c>
      <c r="B829" s="243">
        <v>5560</v>
      </c>
      <c r="C829" s="241" t="s">
        <v>85</v>
      </c>
      <c r="D829" s="241" t="s">
        <v>2060</v>
      </c>
      <c r="E829" s="243">
        <v>47</v>
      </c>
      <c r="F829" s="243">
        <v>71</v>
      </c>
      <c r="G829" s="243">
        <v>134</v>
      </c>
      <c r="H829" s="243">
        <v>5</v>
      </c>
      <c r="I829" s="243">
        <v>0</v>
      </c>
      <c r="J829" s="243">
        <v>0</v>
      </c>
      <c r="K829" s="244">
        <v>129</v>
      </c>
      <c r="L829" s="241" t="s">
        <v>2058</v>
      </c>
      <c r="M829" s="241" t="s">
        <v>653</v>
      </c>
      <c r="N829" s="241" t="s">
        <v>653</v>
      </c>
      <c r="O829" s="243">
        <v>56</v>
      </c>
      <c r="P829" s="241" t="s">
        <v>10793</v>
      </c>
    </row>
    <row r="830" spans="1:16" x14ac:dyDescent="0.25">
      <c r="A830" s="243">
        <v>181817627</v>
      </c>
      <c r="B830" s="243">
        <v>5561</v>
      </c>
      <c r="C830" s="241" t="s">
        <v>85</v>
      </c>
      <c r="D830" s="241" t="s">
        <v>2061</v>
      </c>
      <c r="E830" s="243">
        <v>120</v>
      </c>
      <c r="F830" s="243">
        <v>180</v>
      </c>
      <c r="G830" s="243">
        <v>61</v>
      </c>
      <c r="H830" s="243">
        <v>4</v>
      </c>
      <c r="I830" s="243">
        <v>132</v>
      </c>
      <c r="J830" s="243">
        <v>0</v>
      </c>
      <c r="K830" s="244">
        <v>57</v>
      </c>
      <c r="L830" s="241" t="s">
        <v>2058</v>
      </c>
      <c r="M830" s="241" t="s">
        <v>653</v>
      </c>
      <c r="N830" s="241" t="s">
        <v>653</v>
      </c>
      <c r="O830" s="243">
        <v>84</v>
      </c>
      <c r="P830" s="241" t="s">
        <v>10793</v>
      </c>
    </row>
    <row r="831" spans="1:16" x14ac:dyDescent="0.25">
      <c r="A831" s="243">
        <v>189710391</v>
      </c>
      <c r="B831" s="243">
        <v>77</v>
      </c>
      <c r="C831" s="241" t="s">
        <v>85</v>
      </c>
      <c r="D831" s="241" t="s">
        <v>2062</v>
      </c>
      <c r="E831" s="243">
        <v>5</v>
      </c>
      <c r="F831" s="243">
        <v>8</v>
      </c>
      <c r="G831" s="243">
        <v>8</v>
      </c>
      <c r="H831" s="243">
        <v>0</v>
      </c>
      <c r="I831" s="243">
        <v>0</v>
      </c>
      <c r="J831" s="243">
        <v>0</v>
      </c>
      <c r="K831" s="244">
        <v>8</v>
      </c>
      <c r="L831" s="241" t="s">
        <v>826</v>
      </c>
      <c r="M831" s="241" t="s">
        <v>784</v>
      </c>
      <c r="N831" s="241" t="s">
        <v>784</v>
      </c>
      <c r="O831" s="243">
        <v>100</v>
      </c>
      <c r="P831" s="241" t="s">
        <v>10793</v>
      </c>
    </row>
    <row r="832" spans="1:16" x14ac:dyDescent="0.25">
      <c r="A832" s="243">
        <v>181817633</v>
      </c>
      <c r="B832" s="243">
        <v>2444</v>
      </c>
      <c r="C832" s="241" t="s">
        <v>85</v>
      </c>
      <c r="D832" s="241" t="s">
        <v>2063</v>
      </c>
      <c r="E832" s="243">
        <v>51</v>
      </c>
      <c r="F832" s="243">
        <v>77</v>
      </c>
      <c r="G832" s="243">
        <v>51</v>
      </c>
      <c r="H832" s="243">
        <v>0</v>
      </c>
      <c r="I832" s="243">
        <v>48</v>
      </c>
      <c r="J832" s="243">
        <v>0</v>
      </c>
      <c r="K832" s="244">
        <v>51</v>
      </c>
      <c r="L832" s="241" t="s">
        <v>2064</v>
      </c>
      <c r="M832" s="241" t="s">
        <v>653</v>
      </c>
      <c r="N832" s="241" t="s">
        <v>653</v>
      </c>
      <c r="O832" s="243">
        <v>56</v>
      </c>
      <c r="P832" s="241" t="s">
        <v>10793</v>
      </c>
    </row>
    <row r="833" spans="1:16" x14ac:dyDescent="0.25">
      <c r="A833" s="243">
        <v>181817634</v>
      </c>
      <c r="B833" s="243">
        <v>5537</v>
      </c>
      <c r="C833" s="241" t="s">
        <v>85</v>
      </c>
      <c r="D833" s="241" t="s">
        <v>2065</v>
      </c>
      <c r="E833" s="243">
        <v>122</v>
      </c>
      <c r="F833" s="243">
        <v>185</v>
      </c>
      <c r="G833" s="243">
        <v>105</v>
      </c>
      <c r="H833" s="243">
        <v>6</v>
      </c>
      <c r="I833" s="243">
        <v>96</v>
      </c>
      <c r="J833" s="243">
        <v>0</v>
      </c>
      <c r="K833" s="244">
        <v>99</v>
      </c>
      <c r="L833" s="241" t="s">
        <v>2064</v>
      </c>
      <c r="M833" s="241" t="s">
        <v>653</v>
      </c>
      <c r="N833" s="241" t="s">
        <v>653</v>
      </c>
      <c r="O833" s="243">
        <v>84</v>
      </c>
      <c r="P833" s="241" t="s">
        <v>10793</v>
      </c>
    </row>
    <row r="834" spans="1:16" x14ac:dyDescent="0.25">
      <c r="A834" s="243">
        <v>181817575</v>
      </c>
      <c r="B834" s="243">
        <v>5532</v>
      </c>
      <c r="C834" s="241" t="s">
        <v>85</v>
      </c>
      <c r="D834" s="241" t="s">
        <v>2066</v>
      </c>
      <c r="E834" s="243">
        <v>78</v>
      </c>
      <c r="F834" s="243">
        <v>117</v>
      </c>
      <c r="G834" s="243">
        <v>78</v>
      </c>
      <c r="H834" s="243">
        <v>4</v>
      </c>
      <c r="I834" s="243">
        <v>64</v>
      </c>
      <c r="J834" s="243">
        <v>0</v>
      </c>
      <c r="K834" s="244">
        <v>74</v>
      </c>
      <c r="L834" s="241" t="s">
        <v>2067</v>
      </c>
      <c r="M834" s="241" t="s">
        <v>653</v>
      </c>
      <c r="N834" s="241" t="s">
        <v>653</v>
      </c>
      <c r="O834" s="243">
        <v>56</v>
      </c>
      <c r="P834" s="241" t="s">
        <v>10793</v>
      </c>
    </row>
    <row r="835" spans="1:16" x14ac:dyDescent="0.25">
      <c r="A835" s="243">
        <v>181879047</v>
      </c>
      <c r="B835" s="243">
        <v>5805</v>
      </c>
      <c r="C835" s="241" t="s">
        <v>85</v>
      </c>
      <c r="D835" s="241" t="s">
        <v>2068</v>
      </c>
      <c r="E835" s="243">
        <v>40</v>
      </c>
      <c r="F835" s="243">
        <v>60</v>
      </c>
      <c r="G835" s="243">
        <v>47</v>
      </c>
      <c r="H835" s="243">
        <v>1</v>
      </c>
      <c r="I835" s="243">
        <v>20</v>
      </c>
      <c r="J835" s="243">
        <v>0</v>
      </c>
      <c r="K835" s="244">
        <v>46</v>
      </c>
      <c r="L835" s="241" t="s">
        <v>2069</v>
      </c>
      <c r="M835" s="241" t="s">
        <v>653</v>
      </c>
      <c r="N835" s="241" t="s">
        <v>654</v>
      </c>
      <c r="O835" s="243">
        <v>28</v>
      </c>
      <c r="P835" s="241" t="s">
        <v>10793</v>
      </c>
    </row>
    <row r="836" spans="1:16" x14ac:dyDescent="0.25">
      <c r="A836" s="243">
        <v>181879049</v>
      </c>
      <c r="B836" s="243">
        <v>5807</v>
      </c>
      <c r="C836" s="241" t="s">
        <v>85</v>
      </c>
      <c r="D836" s="241" t="s">
        <v>2070</v>
      </c>
      <c r="E836" s="243">
        <v>49</v>
      </c>
      <c r="F836" s="243">
        <v>71</v>
      </c>
      <c r="G836" s="243">
        <v>67</v>
      </c>
      <c r="H836" s="243">
        <v>0</v>
      </c>
      <c r="I836" s="243">
        <v>10</v>
      </c>
      <c r="J836" s="243">
        <v>0</v>
      </c>
      <c r="K836" s="244">
        <v>67</v>
      </c>
      <c r="L836" s="241" t="s">
        <v>2069</v>
      </c>
      <c r="M836" s="241" t="s">
        <v>653</v>
      </c>
      <c r="N836" s="241" t="s">
        <v>654</v>
      </c>
      <c r="O836" s="243">
        <v>56</v>
      </c>
      <c r="P836" s="241" t="s">
        <v>10793</v>
      </c>
    </row>
    <row r="837" spans="1:16" x14ac:dyDescent="0.25">
      <c r="A837" s="243">
        <v>222000932</v>
      </c>
      <c r="B837" s="243">
        <v>6590</v>
      </c>
      <c r="C837" s="241" t="s">
        <v>85</v>
      </c>
      <c r="D837" s="241" t="s">
        <v>2071</v>
      </c>
      <c r="E837" s="243">
        <v>30</v>
      </c>
      <c r="F837" s="243">
        <v>45</v>
      </c>
      <c r="G837" s="243">
        <v>0</v>
      </c>
      <c r="H837" s="243">
        <v>0</v>
      </c>
      <c r="I837" s="243">
        <v>0</v>
      </c>
      <c r="J837" s="243">
        <v>0</v>
      </c>
      <c r="K837" s="244">
        <v>0</v>
      </c>
      <c r="L837" s="241" t="s">
        <v>2072</v>
      </c>
      <c r="M837" s="241" t="s">
        <v>653</v>
      </c>
      <c r="N837" s="241" t="s">
        <v>653</v>
      </c>
      <c r="O837" s="243">
        <v>84</v>
      </c>
      <c r="P837" s="241" t="s">
        <v>10793</v>
      </c>
    </row>
    <row r="838" spans="1:16" x14ac:dyDescent="0.25">
      <c r="A838" s="243">
        <v>222000933</v>
      </c>
      <c r="B838" s="243">
        <v>6591</v>
      </c>
      <c r="C838" s="241" t="s">
        <v>85</v>
      </c>
      <c r="D838" s="241" t="s">
        <v>2073</v>
      </c>
      <c r="E838" s="243">
        <v>30</v>
      </c>
      <c r="F838" s="243">
        <v>45</v>
      </c>
      <c r="G838" s="243">
        <v>0</v>
      </c>
      <c r="H838" s="243">
        <v>0</v>
      </c>
      <c r="I838" s="243">
        <v>0</v>
      </c>
      <c r="J838" s="243">
        <v>0</v>
      </c>
      <c r="K838" s="244">
        <v>0</v>
      </c>
      <c r="L838" s="241" t="s">
        <v>2074</v>
      </c>
      <c r="M838" s="241" t="s">
        <v>653</v>
      </c>
      <c r="N838" s="241" t="s">
        <v>654</v>
      </c>
      <c r="O838" s="243">
        <v>84</v>
      </c>
      <c r="P838" s="241" t="s">
        <v>10793</v>
      </c>
    </row>
    <row r="839" spans="1:16" x14ac:dyDescent="0.25">
      <c r="A839" s="243">
        <v>180018948</v>
      </c>
      <c r="B839" s="243">
        <v>2058</v>
      </c>
      <c r="C839" s="241" t="s">
        <v>1304</v>
      </c>
      <c r="D839" s="241" t="s">
        <v>2075</v>
      </c>
      <c r="E839" s="243">
        <v>786</v>
      </c>
      <c r="F839" s="243">
        <v>1176</v>
      </c>
      <c r="G839" s="243">
        <v>887</v>
      </c>
      <c r="H839" s="243">
        <v>107</v>
      </c>
      <c r="I839" s="243">
        <v>0</v>
      </c>
      <c r="J839" s="243">
        <v>0</v>
      </c>
      <c r="K839" s="244">
        <v>780</v>
      </c>
      <c r="L839" s="241" t="s">
        <v>713</v>
      </c>
      <c r="M839" s="241" t="s">
        <v>661</v>
      </c>
      <c r="N839" s="241" t="s">
        <v>1306</v>
      </c>
      <c r="O839" s="243">
        <v>1000</v>
      </c>
      <c r="P839" s="241" t="s">
        <v>10793</v>
      </c>
    </row>
    <row r="840" spans="1:16" x14ac:dyDescent="0.25">
      <c r="A840" s="243">
        <v>189761537</v>
      </c>
      <c r="B840" s="243">
        <v>5349</v>
      </c>
      <c r="C840" s="241" t="s">
        <v>1304</v>
      </c>
      <c r="D840" s="241" t="s">
        <v>2076</v>
      </c>
      <c r="E840" s="243">
        <v>18</v>
      </c>
      <c r="F840" s="243">
        <v>36</v>
      </c>
      <c r="G840" s="243">
        <v>36</v>
      </c>
      <c r="H840" s="243">
        <v>0</v>
      </c>
      <c r="I840" s="243">
        <v>0</v>
      </c>
      <c r="J840" s="243">
        <v>0</v>
      </c>
      <c r="K840" s="244">
        <v>36</v>
      </c>
      <c r="L840" s="241" t="s">
        <v>713</v>
      </c>
      <c r="M840" s="241" t="s">
        <v>661</v>
      </c>
      <c r="N840" s="241" t="s">
        <v>1306</v>
      </c>
      <c r="O840" s="243">
        <v>200</v>
      </c>
      <c r="P840" s="241" t="s">
        <v>10793</v>
      </c>
    </row>
    <row r="841" spans="1:16" x14ac:dyDescent="0.25">
      <c r="A841" s="243">
        <v>181799554</v>
      </c>
      <c r="B841" s="243">
        <v>5318</v>
      </c>
      <c r="C841" s="241" t="s">
        <v>766</v>
      </c>
      <c r="D841" s="241" t="s">
        <v>2077</v>
      </c>
      <c r="E841" s="243">
        <v>50</v>
      </c>
      <c r="F841" s="243">
        <v>75</v>
      </c>
      <c r="G841" s="243">
        <v>0</v>
      </c>
      <c r="H841" s="243">
        <v>0</v>
      </c>
      <c r="I841" s="243">
        <v>0</v>
      </c>
      <c r="J841" s="243">
        <v>0</v>
      </c>
      <c r="K841" s="244">
        <v>0</v>
      </c>
      <c r="L841" s="241" t="s">
        <v>752</v>
      </c>
      <c r="M841" s="241" t="s">
        <v>653</v>
      </c>
      <c r="N841" s="241" t="s">
        <v>653</v>
      </c>
      <c r="O841" s="243">
        <v>30</v>
      </c>
      <c r="P841" s="241" t="s">
        <v>10793</v>
      </c>
    </row>
    <row r="842" spans="1:16" x14ac:dyDescent="0.25">
      <c r="A842" s="243">
        <v>180339003</v>
      </c>
      <c r="B842" s="243">
        <v>5553</v>
      </c>
      <c r="C842" s="241" t="s">
        <v>766</v>
      </c>
      <c r="D842" s="241" t="s">
        <v>2078</v>
      </c>
      <c r="E842" s="243">
        <v>120</v>
      </c>
      <c r="F842" s="243">
        <v>180</v>
      </c>
      <c r="G842" s="243">
        <v>0</v>
      </c>
      <c r="H842" s="243">
        <v>0</v>
      </c>
      <c r="I842" s="243">
        <v>0</v>
      </c>
      <c r="J842" s="243">
        <v>0</v>
      </c>
      <c r="K842" s="244">
        <v>0</v>
      </c>
      <c r="L842" s="241" t="s">
        <v>810</v>
      </c>
      <c r="M842" s="241" t="s">
        <v>653</v>
      </c>
      <c r="N842" s="241" t="s">
        <v>653</v>
      </c>
      <c r="O842" s="243">
        <v>30</v>
      </c>
      <c r="P842" s="241" t="s">
        <v>10793</v>
      </c>
    </row>
    <row r="843" spans="1:16" x14ac:dyDescent="0.25">
      <c r="A843" s="243">
        <v>180968975</v>
      </c>
      <c r="B843" s="243">
        <v>5707</v>
      </c>
      <c r="C843" s="241" t="s">
        <v>766</v>
      </c>
      <c r="D843" s="241" t="s">
        <v>2079</v>
      </c>
      <c r="E843" s="243">
        <v>1</v>
      </c>
      <c r="F843" s="243">
        <v>1</v>
      </c>
      <c r="G843" s="243">
        <v>12</v>
      </c>
      <c r="H843" s="243">
        <v>7</v>
      </c>
      <c r="I843" s="243">
        <v>0</v>
      </c>
      <c r="J843" s="243">
        <v>0</v>
      </c>
      <c r="K843" s="244">
        <v>5</v>
      </c>
      <c r="L843" s="241" t="s">
        <v>2080</v>
      </c>
      <c r="M843" s="241" t="s">
        <v>661</v>
      </c>
      <c r="N843" s="241" t="s">
        <v>1206</v>
      </c>
      <c r="O843" s="243">
        <v>30</v>
      </c>
      <c r="P843" s="241" t="s">
        <v>10793</v>
      </c>
    </row>
    <row r="844" spans="1:16" x14ac:dyDescent="0.25">
      <c r="A844" s="243">
        <v>180965107</v>
      </c>
      <c r="B844" s="243">
        <v>2122</v>
      </c>
      <c r="C844" s="241" t="s">
        <v>766</v>
      </c>
      <c r="D844" s="241" t="s">
        <v>2081</v>
      </c>
      <c r="E844" s="243">
        <v>135</v>
      </c>
      <c r="F844" s="243">
        <v>202</v>
      </c>
      <c r="G844" s="243">
        <v>120</v>
      </c>
      <c r="H844" s="243">
        <v>3</v>
      </c>
      <c r="I844" s="243">
        <v>0</v>
      </c>
      <c r="J844" s="243">
        <v>0</v>
      </c>
      <c r="K844" s="244">
        <v>117</v>
      </c>
      <c r="L844" s="241" t="s">
        <v>1243</v>
      </c>
      <c r="M844" s="241" t="s">
        <v>653</v>
      </c>
      <c r="N844" s="241" t="s">
        <v>653</v>
      </c>
      <c r="O844" s="243">
        <v>30</v>
      </c>
      <c r="P844" s="241" t="s">
        <v>10793</v>
      </c>
    </row>
    <row r="845" spans="1:16" x14ac:dyDescent="0.25">
      <c r="A845" s="243">
        <v>180964999</v>
      </c>
      <c r="B845" s="243">
        <v>359</v>
      </c>
      <c r="C845" s="241" t="s">
        <v>766</v>
      </c>
      <c r="D845" s="241" t="s">
        <v>2082</v>
      </c>
      <c r="E845" s="243">
        <v>20</v>
      </c>
      <c r="F845" s="243">
        <v>30</v>
      </c>
      <c r="G845" s="243">
        <v>0</v>
      </c>
      <c r="H845" s="243">
        <v>0</v>
      </c>
      <c r="I845" s="243">
        <v>0</v>
      </c>
      <c r="J845" s="243">
        <v>0</v>
      </c>
      <c r="K845" s="244">
        <v>0</v>
      </c>
      <c r="L845" s="241" t="s">
        <v>2083</v>
      </c>
      <c r="M845" s="241" t="s">
        <v>653</v>
      </c>
      <c r="N845" s="241" t="s">
        <v>653</v>
      </c>
      <c r="O845" s="243">
        <v>30</v>
      </c>
      <c r="P845" s="241" t="s">
        <v>10793</v>
      </c>
    </row>
    <row r="846" spans="1:16" x14ac:dyDescent="0.25">
      <c r="A846" s="243">
        <v>222000950</v>
      </c>
      <c r="B846" s="243">
        <v>6478</v>
      </c>
      <c r="C846" s="241" t="s">
        <v>84</v>
      </c>
      <c r="D846" s="241" t="s">
        <v>2084</v>
      </c>
      <c r="E846" s="243">
        <v>5</v>
      </c>
      <c r="F846" s="243">
        <v>9</v>
      </c>
      <c r="G846" s="243">
        <v>6</v>
      </c>
      <c r="H846" s="243">
        <v>0</v>
      </c>
      <c r="I846" s="243">
        <v>3</v>
      </c>
      <c r="J846" s="243">
        <v>0</v>
      </c>
      <c r="K846" s="244">
        <v>6</v>
      </c>
      <c r="L846" s="241" t="s">
        <v>746</v>
      </c>
      <c r="M846" s="241" t="s">
        <v>693</v>
      </c>
      <c r="N846" s="241" t="s">
        <v>2085</v>
      </c>
      <c r="O846" s="243">
        <v>30</v>
      </c>
      <c r="P846" s="241" t="s">
        <v>10793</v>
      </c>
    </row>
    <row r="847" spans="1:16" x14ac:dyDescent="0.25">
      <c r="A847" s="243">
        <v>222001256</v>
      </c>
      <c r="B847" s="243">
        <v>6174</v>
      </c>
      <c r="C847" s="241" t="s">
        <v>84</v>
      </c>
      <c r="D847" s="241" t="s">
        <v>2086</v>
      </c>
      <c r="E847" s="243">
        <v>14</v>
      </c>
      <c r="F847" s="243">
        <v>28</v>
      </c>
      <c r="G847" s="243">
        <v>27</v>
      </c>
      <c r="H847" s="243">
        <v>0</v>
      </c>
      <c r="I847" s="243">
        <v>1</v>
      </c>
      <c r="J847" s="243">
        <v>0</v>
      </c>
      <c r="K847" s="244">
        <v>27</v>
      </c>
      <c r="L847" s="241" t="s">
        <v>746</v>
      </c>
      <c r="M847" s="241" t="s">
        <v>653</v>
      </c>
      <c r="N847" s="241" t="s">
        <v>653</v>
      </c>
      <c r="O847" s="241" t="s">
        <v>2087</v>
      </c>
      <c r="P847" s="241" t="s">
        <v>10793</v>
      </c>
    </row>
    <row r="848" spans="1:16" x14ac:dyDescent="0.25">
      <c r="A848" s="243">
        <v>181870433</v>
      </c>
      <c r="B848" s="243">
        <v>666100</v>
      </c>
      <c r="C848" s="241" t="s">
        <v>668</v>
      </c>
      <c r="D848" s="241" t="s">
        <v>2088</v>
      </c>
      <c r="E848" s="243">
        <v>30</v>
      </c>
      <c r="F848" s="243">
        <v>45</v>
      </c>
      <c r="G848" s="243">
        <v>50</v>
      </c>
      <c r="H848" s="243">
        <v>0</v>
      </c>
      <c r="I848" s="243">
        <v>0</v>
      </c>
      <c r="J848" s="243">
        <v>0</v>
      </c>
      <c r="K848" s="244">
        <v>50</v>
      </c>
      <c r="L848" s="241" t="s">
        <v>769</v>
      </c>
      <c r="M848" s="241" t="s">
        <v>653</v>
      </c>
      <c r="N848" s="241" t="s">
        <v>2089</v>
      </c>
      <c r="O848" s="243">
        <v>30</v>
      </c>
      <c r="P848" s="241" t="s">
        <v>10793</v>
      </c>
    </row>
    <row r="849" spans="1:16" x14ac:dyDescent="0.25">
      <c r="A849" s="243">
        <v>180960252</v>
      </c>
      <c r="B849" s="243">
        <v>331</v>
      </c>
      <c r="C849" s="241" t="s">
        <v>743</v>
      </c>
      <c r="D849" s="241" t="s">
        <v>2090</v>
      </c>
      <c r="E849" s="243">
        <v>5</v>
      </c>
      <c r="F849" s="243">
        <v>8</v>
      </c>
      <c r="G849" s="243">
        <v>0</v>
      </c>
      <c r="H849" s="243">
        <v>0</v>
      </c>
      <c r="I849" s="243">
        <v>10</v>
      </c>
      <c r="J849" s="243">
        <v>0</v>
      </c>
      <c r="K849" s="244">
        <v>0</v>
      </c>
      <c r="L849" s="241" t="s">
        <v>805</v>
      </c>
      <c r="M849" s="241" t="s">
        <v>686</v>
      </c>
      <c r="N849" s="241" t="s">
        <v>686</v>
      </c>
      <c r="O849" s="243">
        <v>1</v>
      </c>
      <c r="P849" s="241" t="s">
        <v>10793</v>
      </c>
    </row>
    <row r="850" spans="1:16" x14ac:dyDescent="0.25">
      <c r="A850" s="243">
        <v>180953403</v>
      </c>
      <c r="B850" s="243">
        <v>3057</v>
      </c>
      <c r="C850" s="241" t="s">
        <v>898</v>
      </c>
      <c r="D850" s="241" t="s">
        <v>2091</v>
      </c>
      <c r="E850" s="243">
        <v>1</v>
      </c>
      <c r="F850" s="243">
        <v>2</v>
      </c>
      <c r="G850" s="243">
        <v>2</v>
      </c>
      <c r="H850" s="243">
        <v>0</v>
      </c>
      <c r="I850" s="243">
        <v>0</v>
      </c>
      <c r="J850" s="243">
        <v>0</v>
      </c>
      <c r="K850" s="244">
        <v>2</v>
      </c>
      <c r="L850" s="241" t="s">
        <v>2092</v>
      </c>
      <c r="M850" s="241" t="s">
        <v>901</v>
      </c>
      <c r="N850" s="241" t="s">
        <v>702</v>
      </c>
      <c r="O850" s="243">
        <v>1</v>
      </c>
      <c r="P850" s="241" t="s">
        <v>10793</v>
      </c>
    </row>
    <row r="851" spans="1:16" x14ac:dyDescent="0.25">
      <c r="A851" s="243">
        <v>189715489</v>
      </c>
      <c r="B851" s="243">
        <v>5864</v>
      </c>
      <c r="C851" s="241" t="s">
        <v>671</v>
      </c>
      <c r="D851" s="241" t="s">
        <v>2093</v>
      </c>
      <c r="E851" s="243">
        <v>12</v>
      </c>
      <c r="F851" s="243">
        <v>18</v>
      </c>
      <c r="G851" s="243">
        <v>0</v>
      </c>
      <c r="H851" s="243">
        <v>0</v>
      </c>
      <c r="I851" s="243">
        <v>18</v>
      </c>
      <c r="J851" s="243">
        <v>0</v>
      </c>
      <c r="K851" s="244">
        <v>0</v>
      </c>
      <c r="L851" s="241" t="s">
        <v>1715</v>
      </c>
      <c r="M851" s="241" t="s">
        <v>661</v>
      </c>
      <c r="N851" s="241" t="s">
        <v>1446</v>
      </c>
      <c r="O851" s="243">
        <v>20</v>
      </c>
      <c r="P851" s="241" t="s">
        <v>10793</v>
      </c>
    </row>
    <row r="852" spans="1:16" x14ac:dyDescent="0.25">
      <c r="A852" s="243">
        <v>189711130</v>
      </c>
      <c r="B852" s="243">
        <v>5524</v>
      </c>
      <c r="C852" s="241" t="s">
        <v>683</v>
      </c>
      <c r="D852" s="241" t="s">
        <v>2094</v>
      </c>
      <c r="E852" s="243">
        <v>13</v>
      </c>
      <c r="F852" s="243">
        <v>20</v>
      </c>
      <c r="G852" s="243">
        <v>14</v>
      </c>
      <c r="H852" s="243">
        <v>0</v>
      </c>
      <c r="I852" s="243">
        <v>10</v>
      </c>
      <c r="J852" s="243">
        <v>0</v>
      </c>
      <c r="K852" s="244">
        <v>14</v>
      </c>
      <c r="L852" s="241" t="s">
        <v>2095</v>
      </c>
      <c r="M852" s="241" t="s">
        <v>760</v>
      </c>
      <c r="N852" s="241" t="s">
        <v>974</v>
      </c>
      <c r="O852" s="241" t="s">
        <v>2096</v>
      </c>
      <c r="P852" s="241" t="s">
        <v>10793</v>
      </c>
    </row>
    <row r="853" spans="1:16" x14ac:dyDescent="0.25">
      <c r="A853" s="243">
        <v>189703618</v>
      </c>
      <c r="B853" s="243">
        <v>6018</v>
      </c>
      <c r="C853" s="241" t="s">
        <v>671</v>
      </c>
      <c r="D853" s="241" t="s">
        <v>2097</v>
      </c>
      <c r="E853" s="243">
        <v>880</v>
      </c>
      <c r="F853" s="243">
        <v>1320</v>
      </c>
      <c r="G853" s="243">
        <v>1084</v>
      </c>
      <c r="H853" s="243">
        <v>0</v>
      </c>
      <c r="I853" s="243">
        <v>300</v>
      </c>
      <c r="J853" s="243">
        <v>0</v>
      </c>
      <c r="K853" s="244">
        <v>1084</v>
      </c>
      <c r="L853" s="241" t="s">
        <v>949</v>
      </c>
      <c r="M853" s="241" t="s">
        <v>950</v>
      </c>
      <c r="N853" s="241" t="s">
        <v>951</v>
      </c>
      <c r="O853" s="243">
        <v>200</v>
      </c>
      <c r="P853" s="241" t="s">
        <v>10793</v>
      </c>
    </row>
    <row r="854" spans="1:16" x14ac:dyDescent="0.25">
      <c r="A854" s="243">
        <v>222001010</v>
      </c>
      <c r="B854" s="243">
        <v>6503</v>
      </c>
      <c r="C854" s="241" t="s">
        <v>964</v>
      </c>
      <c r="D854" s="241" t="s">
        <v>2098</v>
      </c>
      <c r="E854" s="243">
        <v>2</v>
      </c>
      <c r="F854" s="243">
        <v>3</v>
      </c>
      <c r="G854" s="243">
        <v>5</v>
      </c>
      <c r="H854" s="243">
        <v>0</v>
      </c>
      <c r="I854" s="243">
        <v>0</v>
      </c>
      <c r="J854" s="243">
        <v>0</v>
      </c>
      <c r="K854" s="244">
        <v>5</v>
      </c>
      <c r="M854" s="241" t="s">
        <v>1277</v>
      </c>
      <c r="O854" s="243">
        <v>25</v>
      </c>
      <c r="P854" s="241" t="s">
        <v>10793</v>
      </c>
    </row>
    <row r="855" spans="1:16" x14ac:dyDescent="0.25">
      <c r="A855" s="243">
        <v>222001010</v>
      </c>
      <c r="B855" s="241" t="s">
        <v>540</v>
      </c>
      <c r="C855" s="241" t="s">
        <v>964</v>
      </c>
      <c r="D855" s="241" t="s">
        <v>2099</v>
      </c>
      <c r="E855" s="243">
        <v>51</v>
      </c>
      <c r="F855" s="243">
        <v>77</v>
      </c>
      <c r="G855" s="243">
        <v>112</v>
      </c>
      <c r="H855" s="243">
        <v>3</v>
      </c>
      <c r="I855" s="243">
        <v>0</v>
      </c>
      <c r="J855" s="243">
        <v>0</v>
      </c>
      <c r="K855" s="244">
        <v>109</v>
      </c>
      <c r="M855" s="241" t="s">
        <v>661</v>
      </c>
      <c r="O855" s="243">
        <v>500</v>
      </c>
      <c r="P855" s="241" t="s">
        <v>10793</v>
      </c>
    </row>
    <row r="856" spans="1:16" x14ac:dyDescent="0.25">
      <c r="A856" s="243">
        <v>189707139</v>
      </c>
      <c r="B856" s="241" t="s">
        <v>500</v>
      </c>
      <c r="C856" s="241" t="s">
        <v>989</v>
      </c>
      <c r="D856" s="241" t="s">
        <v>2100</v>
      </c>
      <c r="E856" s="243">
        <v>65</v>
      </c>
      <c r="F856" s="243">
        <v>100</v>
      </c>
      <c r="G856" s="243">
        <v>99</v>
      </c>
      <c r="H856" s="243">
        <v>4</v>
      </c>
      <c r="I856" s="243">
        <v>0</v>
      </c>
      <c r="J856" s="243">
        <v>0</v>
      </c>
      <c r="K856" s="244">
        <v>95</v>
      </c>
      <c r="L856" s="241" t="s">
        <v>2101</v>
      </c>
      <c r="M856" s="241" t="s">
        <v>2102</v>
      </c>
      <c r="N856" s="241" t="s">
        <v>702</v>
      </c>
      <c r="O856" s="243">
        <v>1</v>
      </c>
      <c r="P856" s="241" t="s">
        <v>10793</v>
      </c>
    </row>
    <row r="857" spans="1:16" x14ac:dyDescent="0.25">
      <c r="A857" s="243">
        <v>189707139</v>
      </c>
      <c r="B857" s="243">
        <v>2814</v>
      </c>
      <c r="C857" s="241" t="s">
        <v>989</v>
      </c>
      <c r="D857" s="241" t="s">
        <v>2103</v>
      </c>
      <c r="E857" s="243">
        <v>2</v>
      </c>
      <c r="F857" s="243">
        <v>3</v>
      </c>
      <c r="G857" s="243">
        <v>4</v>
      </c>
      <c r="H857" s="243">
        <v>0</v>
      </c>
      <c r="I857" s="243">
        <v>0</v>
      </c>
      <c r="J857" s="243">
        <v>0</v>
      </c>
      <c r="K857" s="244">
        <v>4</v>
      </c>
      <c r="L857" s="241" t="s">
        <v>2101</v>
      </c>
      <c r="M857" s="241" t="s">
        <v>2102</v>
      </c>
      <c r="N857" s="241" t="s">
        <v>702</v>
      </c>
      <c r="O857" s="243">
        <v>100</v>
      </c>
      <c r="P857" s="241" t="s">
        <v>10793</v>
      </c>
    </row>
    <row r="858" spans="1:16" x14ac:dyDescent="0.25">
      <c r="A858" s="243">
        <v>181864222</v>
      </c>
      <c r="B858" s="243">
        <v>6222</v>
      </c>
      <c r="C858" s="241" t="s">
        <v>722</v>
      </c>
      <c r="D858" s="241" t="s">
        <v>2104</v>
      </c>
      <c r="E858" s="243">
        <v>3</v>
      </c>
      <c r="F858" s="243">
        <v>4</v>
      </c>
      <c r="G858" s="243">
        <v>0</v>
      </c>
      <c r="H858" s="243">
        <v>0</v>
      </c>
      <c r="I858" s="243">
        <v>4</v>
      </c>
      <c r="J858" s="243">
        <v>0</v>
      </c>
      <c r="K858" s="244">
        <v>0</v>
      </c>
      <c r="L858" s="241" t="s">
        <v>2105</v>
      </c>
      <c r="M858" s="241" t="s">
        <v>725</v>
      </c>
      <c r="N858" s="241" t="s">
        <v>713</v>
      </c>
      <c r="O858" s="243">
        <v>1</v>
      </c>
      <c r="P858" s="241" t="s">
        <v>10793</v>
      </c>
    </row>
    <row r="859" spans="1:16" x14ac:dyDescent="0.25">
      <c r="A859" s="243">
        <v>181864220</v>
      </c>
      <c r="B859" s="243">
        <v>6224</v>
      </c>
      <c r="C859" s="241" t="s">
        <v>722</v>
      </c>
      <c r="D859" s="241" t="s">
        <v>2106</v>
      </c>
      <c r="E859" s="243">
        <v>3</v>
      </c>
      <c r="F859" s="243">
        <v>4</v>
      </c>
      <c r="G859" s="243">
        <v>11</v>
      </c>
      <c r="H859" s="243">
        <v>0</v>
      </c>
      <c r="I859" s="243">
        <v>0</v>
      </c>
      <c r="J859" s="243">
        <v>0</v>
      </c>
      <c r="K859" s="244">
        <v>11</v>
      </c>
      <c r="L859" s="241" t="s">
        <v>2107</v>
      </c>
      <c r="M859" s="241" t="s">
        <v>725</v>
      </c>
      <c r="N859" s="241" t="s">
        <v>713</v>
      </c>
      <c r="O859" s="243">
        <v>1</v>
      </c>
      <c r="P859" s="241" t="s">
        <v>10793</v>
      </c>
    </row>
    <row r="860" spans="1:16" x14ac:dyDescent="0.25">
      <c r="A860" s="243">
        <v>181864219</v>
      </c>
      <c r="B860" s="243">
        <v>6225</v>
      </c>
      <c r="C860" s="241" t="s">
        <v>722</v>
      </c>
      <c r="D860" s="241" t="s">
        <v>2108</v>
      </c>
      <c r="E860" s="243">
        <v>3</v>
      </c>
      <c r="F860" s="243">
        <v>4</v>
      </c>
      <c r="G860" s="243">
        <v>12</v>
      </c>
      <c r="H860" s="243">
        <v>0</v>
      </c>
      <c r="I860" s="243">
        <v>0</v>
      </c>
      <c r="J860" s="243">
        <v>0</v>
      </c>
      <c r="K860" s="244">
        <v>12</v>
      </c>
      <c r="L860" s="241" t="s">
        <v>2109</v>
      </c>
      <c r="M860" s="241" t="s">
        <v>725</v>
      </c>
      <c r="N860" s="241" t="s">
        <v>713</v>
      </c>
      <c r="O860" s="243">
        <v>1</v>
      </c>
      <c r="P860" s="241" t="s">
        <v>10793</v>
      </c>
    </row>
    <row r="861" spans="1:16" x14ac:dyDescent="0.25">
      <c r="A861" s="243">
        <v>181864219</v>
      </c>
      <c r="B861" s="243">
        <v>6226</v>
      </c>
      <c r="C861" s="241" t="s">
        <v>722</v>
      </c>
      <c r="D861" s="241" t="s">
        <v>2110</v>
      </c>
      <c r="E861" s="243">
        <v>3</v>
      </c>
      <c r="F861" s="243">
        <v>4</v>
      </c>
      <c r="G861" s="243">
        <v>4</v>
      </c>
      <c r="H861" s="243">
        <v>0</v>
      </c>
      <c r="I861" s="243">
        <v>0</v>
      </c>
      <c r="J861" s="243">
        <v>0</v>
      </c>
      <c r="K861" s="244">
        <v>4</v>
      </c>
      <c r="L861" s="241" t="s">
        <v>2111</v>
      </c>
      <c r="M861" s="241" t="s">
        <v>725</v>
      </c>
      <c r="N861" s="241" t="s">
        <v>713</v>
      </c>
      <c r="O861" s="243">
        <v>1</v>
      </c>
      <c r="P861" s="241" t="s">
        <v>10793</v>
      </c>
    </row>
    <row r="862" spans="1:16" x14ac:dyDescent="0.25">
      <c r="A862" s="243">
        <v>181864217</v>
      </c>
      <c r="B862" s="243">
        <v>6227</v>
      </c>
      <c r="C862" s="241" t="s">
        <v>722</v>
      </c>
      <c r="D862" s="241" t="s">
        <v>2112</v>
      </c>
      <c r="E862" s="243">
        <v>3</v>
      </c>
      <c r="F862" s="243">
        <v>4</v>
      </c>
      <c r="G862" s="243">
        <v>8</v>
      </c>
      <c r="H862" s="243">
        <v>0</v>
      </c>
      <c r="I862" s="243">
        <v>0</v>
      </c>
      <c r="J862" s="243">
        <v>0</v>
      </c>
      <c r="K862" s="244">
        <v>8</v>
      </c>
      <c r="L862" s="241" t="s">
        <v>2113</v>
      </c>
      <c r="M862" s="241" t="s">
        <v>725</v>
      </c>
      <c r="N862" s="241" t="s">
        <v>713</v>
      </c>
      <c r="O862" s="243">
        <v>1</v>
      </c>
      <c r="P862" s="241" t="s">
        <v>10793</v>
      </c>
    </row>
    <row r="863" spans="1:16" x14ac:dyDescent="0.25">
      <c r="A863" s="243">
        <v>181864210</v>
      </c>
      <c r="B863" s="243">
        <v>6228</v>
      </c>
      <c r="C863" s="241" t="s">
        <v>722</v>
      </c>
      <c r="D863" s="241" t="s">
        <v>2114</v>
      </c>
      <c r="E863" s="243">
        <v>4</v>
      </c>
      <c r="F863" s="243">
        <v>6</v>
      </c>
      <c r="G863" s="243">
        <v>11</v>
      </c>
      <c r="H863" s="243">
        <v>0</v>
      </c>
      <c r="I863" s="243">
        <v>0</v>
      </c>
      <c r="J863" s="243">
        <v>0</v>
      </c>
      <c r="K863" s="244">
        <v>11</v>
      </c>
      <c r="L863" s="241" t="s">
        <v>2115</v>
      </c>
      <c r="M863" s="241" t="s">
        <v>725</v>
      </c>
      <c r="N863" s="241" t="s">
        <v>713</v>
      </c>
      <c r="O863" s="243">
        <v>1</v>
      </c>
      <c r="P863" s="241" t="s">
        <v>10793</v>
      </c>
    </row>
    <row r="864" spans="1:16" x14ac:dyDescent="0.25">
      <c r="A864" s="243">
        <v>189714836</v>
      </c>
      <c r="B864" s="243">
        <v>403</v>
      </c>
      <c r="C864" s="241" t="s">
        <v>964</v>
      </c>
      <c r="D864" s="241" t="s">
        <v>2116</v>
      </c>
      <c r="E864" s="243">
        <v>6</v>
      </c>
      <c r="F864" s="243">
        <v>9</v>
      </c>
      <c r="G864" s="243">
        <v>0</v>
      </c>
      <c r="H864" s="243">
        <v>0</v>
      </c>
      <c r="I864" s="243">
        <v>10</v>
      </c>
      <c r="J864" s="243">
        <v>0</v>
      </c>
      <c r="K864" s="244">
        <v>0</v>
      </c>
      <c r="L864" s="241" t="s">
        <v>2117</v>
      </c>
      <c r="M864" s="241" t="s">
        <v>661</v>
      </c>
      <c r="N864" s="241" t="s">
        <v>2118</v>
      </c>
      <c r="O864" s="243">
        <v>50</v>
      </c>
      <c r="P864" s="241" t="s">
        <v>10793</v>
      </c>
    </row>
    <row r="865" spans="1:16" x14ac:dyDescent="0.25">
      <c r="A865" s="243">
        <v>181826115</v>
      </c>
      <c r="B865" s="243">
        <v>5850</v>
      </c>
      <c r="C865" s="241" t="s">
        <v>668</v>
      </c>
      <c r="D865" s="241" t="s">
        <v>2119</v>
      </c>
      <c r="E865" s="243">
        <v>29</v>
      </c>
      <c r="F865" s="243">
        <v>44</v>
      </c>
      <c r="G865" s="243">
        <v>35</v>
      </c>
      <c r="H865" s="243">
        <v>0</v>
      </c>
      <c r="I865" s="243">
        <v>20</v>
      </c>
      <c r="J865" s="243">
        <v>0</v>
      </c>
      <c r="K865" s="244">
        <v>35</v>
      </c>
      <c r="L865" s="241" t="s">
        <v>2120</v>
      </c>
      <c r="M865" s="241" t="s">
        <v>653</v>
      </c>
      <c r="N865" s="241" t="s">
        <v>653</v>
      </c>
      <c r="O865" s="243">
        <v>20</v>
      </c>
      <c r="P865" s="241" t="s">
        <v>10793</v>
      </c>
    </row>
    <row r="866" spans="1:16" x14ac:dyDescent="0.25">
      <c r="A866" s="243">
        <v>180190323</v>
      </c>
      <c r="B866" s="243">
        <v>3994</v>
      </c>
      <c r="C866" s="241" t="s">
        <v>766</v>
      </c>
      <c r="D866" s="241" t="s">
        <v>2121</v>
      </c>
      <c r="E866" s="243">
        <v>1</v>
      </c>
      <c r="F866" s="243">
        <v>1</v>
      </c>
      <c r="G866" s="243">
        <v>1</v>
      </c>
      <c r="H866" s="243">
        <v>0</v>
      </c>
      <c r="I866" s="243">
        <v>0</v>
      </c>
      <c r="J866" s="243">
        <v>0</v>
      </c>
      <c r="K866" s="244">
        <v>1</v>
      </c>
      <c r="L866" s="241" t="s">
        <v>818</v>
      </c>
      <c r="M866" s="241" t="s">
        <v>661</v>
      </c>
      <c r="N866" s="241" t="s">
        <v>1545</v>
      </c>
      <c r="O866" s="243">
        <v>250</v>
      </c>
      <c r="P866" s="241" t="s">
        <v>10793</v>
      </c>
    </row>
    <row r="867" spans="1:16" x14ac:dyDescent="0.25">
      <c r="A867" s="243">
        <v>180335979</v>
      </c>
      <c r="B867" s="243">
        <v>822</v>
      </c>
      <c r="C867" s="241" t="s">
        <v>865</v>
      </c>
      <c r="D867" s="241" t="s">
        <v>2122</v>
      </c>
      <c r="E867" s="243">
        <v>2</v>
      </c>
      <c r="F867" s="243">
        <v>3</v>
      </c>
      <c r="G867" s="243">
        <v>6</v>
      </c>
      <c r="H867" s="243">
        <v>0</v>
      </c>
      <c r="I867" s="243">
        <v>0</v>
      </c>
      <c r="J867" s="243">
        <v>0</v>
      </c>
      <c r="K867" s="244">
        <v>6</v>
      </c>
      <c r="L867" s="241" t="s">
        <v>2123</v>
      </c>
      <c r="M867" s="241" t="s">
        <v>2124</v>
      </c>
      <c r="N867" s="241" t="s">
        <v>702</v>
      </c>
      <c r="O867" s="243">
        <v>1</v>
      </c>
      <c r="P867" s="241" t="s">
        <v>10793</v>
      </c>
    </row>
    <row r="868" spans="1:16" x14ac:dyDescent="0.25">
      <c r="A868" s="243">
        <v>180337159</v>
      </c>
      <c r="B868" s="243">
        <v>2765</v>
      </c>
      <c r="C868" s="241" t="s">
        <v>865</v>
      </c>
      <c r="D868" s="241" t="s">
        <v>2125</v>
      </c>
      <c r="E868" s="243">
        <v>2</v>
      </c>
      <c r="F868" s="243">
        <v>3</v>
      </c>
      <c r="G868" s="243">
        <v>0</v>
      </c>
      <c r="H868" s="243">
        <v>0</v>
      </c>
      <c r="I868" s="243">
        <v>3</v>
      </c>
      <c r="J868" s="243">
        <v>0</v>
      </c>
      <c r="K868" s="244">
        <v>0</v>
      </c>
      <c r="L868" s="241" t="s">
        <v>2126</v>
      </c>
      <c r="M868" s="241" t="s">
        <v>2124</v>
      </c>
      <c r="O868" s="243">
        <v>1</v>
      </c>
      <c r="P868" s="241" t="s">
        <v>10793</v>
      </c>
    </row>
    <row r="869" spans="1:16" x14ac:dyDescent="0.25">
      <c r="A869" s="243">
        <v>180335977</v>
      </c>
      <c r="B869" s="243">
        <v>823</v>
      </c>
      <c r="C869" s="241" t="s">
        <v>865</v>
      </c>
      <c r="D869" s="241" t="s">
        <v>2127</v>
      </c>
      <c r="E869" s="243">
        <v>2</v>
      </c>
      <c r="F869" s="243">
        <v>3</v>
      </c>
      <c r="G869" s="243">
        <v>6</v>
      </c>
      <c r="H869" s="243">
        <v>0</v>
      </c>
      <c r="I869" s="243">
        <v>0</v>
      </c>
      <c r="J869" s="243">
        <v>0</v>
      </c>
      <c r="K869" s="244">
        <v>6</v>
      </c>
      <c r="L869" s="241" t="s">
        <v>2128</v>
      </c>
      <c r="M869" s="241" t="s">
        <v>2124</v>
      </c>
      <c r="N869" s="241" t="s">
        <v>702</v>
      </c>
      <c r="O869" s="243">
        <v>1</v>
      </c>
      <c r="P869" s="241" t="s">
        <v>10793</v>
      </c>
    </row>
    <row r="870" spans="1:16" x14ac:dyDescent="0.25">
      <c r="A870" s="243">
        <v>189711323</v>
      </c>
      <c r="B870" s="243">
        <v>5944</v>
      </c>
      <c r="C870" s="241" t="s">
        <v>675</v>
      </c>
      <c r="D870" s="241" t="s">
        <v>2136</v>
      </c>
      <c r="E870" s="243">
        <v>2</v>
      </c>
      <c r="F870" s="243">
        <v>3</v>
      </c>
      <c r="G870" s="243">
        <v>3</v>
      </c>
      <c r="H870" s="243">
        <v>0</v>
      </c>
      <c r="I870" s="243">
        <v>0</v>
      </c>
      <c r="J870" s="243">
        <v>0</v>
      </c>
      <c r="K870" s="244">
        <v>3</v>
      </c>
      <c r="L870" s="241" t="s">
        <v>10806</v>
      </c>
      <c r="M870" s="241" t="s">
        <v>978</v>
      </c>
      <c r="N870" s="241" t="s">
        <v>820</v>
      </c>
      <c r="O870" s="243">
        <v>250</v>
      </c>
      <c r="P870" s="241" t="s">
        <v>10793</v>
      </c>
    </row>
    <row r="871" spans="1:16" x14ac:dyDescent="0.25">
      <c r="A871" s="243">
        <v>189705116</v>
      </c>
      <c r="B871" s="243">
        <v>493</v>
      </c>
      <c r="C871" s="241" t="s">
        <v>675</v>
      </c>
      <c r="D871" s="241" t="s">
        <v>2137</v>
      </c>
      <c r="E871" s="243">
        <v>4</v>
      </c>
      <c r="F871" s="243">
        <v>6</v>
      </c>
      <c r="G871" s="243">
        <v>3</v>
      </c>
      <c r="H871" s="243">
        <v>0</v>
      </c>
      <c r="I871" s="243">
        <v>3</v>
      </c>
      <c r="J871" s="243">
        <v>0</v>
      </c>
      <c r="K871" s="244">
        <v>3</v>
      </c>
      <c r="L871" s="241" t="s">
        <v>10806</v>
      </c>
      <c r="M871" s="241" t="s">
        <v>819</v>
      </c>
      <c r="N871" s="241" t="s">
        <v>820</v>
      </c>
      <c r="O871" s="243">
        <v>50</v>
      </c>
      <c r="P871" s="241" t="s">
        <v>10793</v>
      </c>
    </row>
    <row r="872" spans="1:16" x14ac:dyDescent="0.25">
      <c r="A872" s="243">
        <v>189705115</v>
      </c>
      <c r="B872" s="243">
        <v>492</v>
      </c>
      <c r="C872" s="241" t="s">
        <v>675</v>
      </c>
      <c r="D872" s="241" t="s">
        <v>2138</v>
      </c>
      <c r="E872" s="243">
        <v>6</v>
      </c>
      <c r="F872" s="243">
        <v>8</v>
      </c>
      <c r="G872" s="243">
        <v>4</v>
      </c>
      <c r="H872" s="243">
        <v>0</v>
      </c>
      <c r="I872" s="243">
        <v>4</v>
      </c>
      <c r="J872" s="243">
        <v>0</v>
      </c>
      <c r="K872" s="244">
        <v>4</v>
      </c>
      <c r="L872" s="241" t="s">
        <v>10806</v>
      </c>
      <c r="M872" s="241" t="s">
        <v>819</v>
      </c>
      <c r="N872" s="241" t="s">
        <v>820</v>
      </c>
      <c r="O872" s="243">
        <v>500</v>
      </c>
      <c r="P872" s="241" t="s">
        <v>10793</v>
      </c>
    </row>
    <row r="873" spans="1:16" x14ac:dyDescent="0.25">
      <c r="A873" s="243">
        <v>189762856</v>
      </c>
      <c r="B873" s="243">
        <v>3180</v>
      </c>
      <c r="C873" s="241" t="s">
        <v>668</v>
      </c>
      <c r="D873" s="241" t="s">
        <v>2139</v>
      </c>
      <c r="E873" s="243">
        <v>2786</v>
      </c>
      <c r="F873" s="243">
        <v>4178</v>
      </c>
      <c r="G873" s="243">
        <v>3686</v>
      </c>
      <c r="H873" s="243">
        <v>131</v>
      </c>
      <c r="I873" s="243">
        <v>600</v>
      </c>
      <c r="J873" s="243">
        <v>0</v>
      </c>
      <c r="K873" s="244">
        <v>3555</v>
      </c>
      <c r="L873" s="241" t="s">
        <v>769</v>
      </c>
      <c r="M873" s="241" t="s">
        <v>653</v>
      </c>
      <c r="N873" s="241" t="s">
        <v>653</v>
      </c>
      <c r="O873" s="243">
        <v>28</v>
      </c>
      <c r="P873" s="241" t="s">
        <v>10793</v>
      </c>
    </row>
    <row r="874" spans="1:16" x14ac:dyDescent="0.25">
      <c r="A874" s="243">
        <v>189762970</v>
      </c>
      <c r="B874" s="243">
        <v>3378</v>
      </c>
      <c r="C874" s="241" t="s">
        <v>668</v>
      </c>
      <c r="D874" s="241" t="s">
        <v>2140</v>
      </c>
      <c r="E874" s="243">
        <v>397</v>
      </c>
      <c r="F874" s="243">
        <v>596</v>
      </c>
      <c r="G874" s="243">
        <v>281</v>
      </c>
      <c r="H874" s="243">
        <v>6</v>
      </c>
      <c r="I874" s="243">
        <v>600</v>
      </c>
      <c r="J874" s="243">
        <v>0</v>
      </c>
      <c r="K874" s="244">
        <v>275</v>
      </c>
      <c r="L874" s="241" t="s">
        <v>834</v>
      </c>
      <c r="M874" s="241" t="s">
        <v>653</v>
      </c>
      <c r="N874" s="241" t="s">
        <v>653</v>
      </c>
      <c r="O874" s="243">
        <v>28</v>
      </c>
      <c r="P874" s="241" t="s">
        <v>10793</v>
      </c>
    </row>
    <row r="875" spans="1:16" x14ac:dyDescent="0.25">
      <c r="A875" s="243">
        <v>180072329</v>
      </c>
      <c r="B875" s="243">
        <v>2149</v>
      </c>
      <c r="C875" s="241" t="s">
        <v>898</v>
      </c>
      <c r="D875" s="241" t="s">
        <v>2141</v>
      </c>
      <c r="E875" s="243">
        <v>8</v>
      </c>
      <c r="F875" s="243">
        <v>12</v>
      </c>
      <c r="G875" s="243">
        <v>0</v>
      </c>
      <c r="H875" s="243">
        <v>0</v>
      </c>
      <c r="I875" s="243">
        <v>12</v>
      </c>
      <c r="J875" s="243">
        <v>0</v>
      </c>
      <c r="K875" s="244">
        <v>0</v>
      </c>
      <c r="L875" s="241" t="s">
        <v>2142</v>
      </c>
      <c r="M875" s="241" t="s">
        <v>2143</v>
      </c>
      <c r="N875" s="241" t="s">
        <v>702</v>
      </c>
      <c r="O875" s="243">
        <v>1</v>
      </c>
      <c r="P875" s="241" t="s">
        <v>10793</v>
      </c>
    </row>
    <row r="876" spans="1:16" x14ac:dyDescent="0.25">
      <c r="A876" s="243">
        <v>189705314</v>
      </c>
      <c r="B876" s="243">
        <v>2150</v>
      </c>
      <c r="C876" s="241" t="s">
        <v>898</v>
      </c>
      <c r="D876" s="241" t="s">
        <v>2144</v>
      </c>
      <c r="E876" s="243">
        <v>8</v>
      </c>
      <c r="F876" s="243">
        <v>12</v>
      </c>
      <c r="G876" s="243">
        <v>8</v>
      </c>
      <c r="H876" s="243">
        <v>0</v>
      </c>
      <c r="I876" s="243">
        <v>0</v>
      </c>
      <c r="J876" s="243">
        <v>0</v>
      </c>
      <c r="K876" s="244">
        <v>8</v>
      </c>
      <c r="L876" s="241" t="s">
        <v>2145</v>
      </c>
      <c r="M876" s="241" t="s">
        <v>2143</v>
      </c>
      <c r="N876" s="241" t="s">
        <v>702</v>
      </c>
      <c r="O876" s="243">
        <v>1</v>
      </c>
      <c r="P876" s="241" t="s">
        <v>10793</v>
      </c>
    </row>
    <row r="877" spans="1:16" x14ac:dyDescent="0.25">
      <c r="A877" s="243">
        <v>189712704</v>
      </c>
      <c r="B877" s="243">
        <v>2473</v>
      </c>
      <c r="C877" s="241" t="s">
        <v>816</v>
      </c>
      <c r="D877" s="241" t="s">
        <v>2146</v>
      </c>
      <c r="E877" s="243">
        <v>1</v>
      </c>
      <c r="F877" s="243">
        <v>1</v>
      </c>
      <c r="G877" s="243">
        <v>1</v>
      </c>
      <c r="H877" s="243">
        <v>1</v>
      </c>
      <c r="I877" s="243">
        <v>0</v>
      </c>
      <c r="J877" s="243">
        <v>0</v>
      </c>
      <c r="K877" s="244">
        <v>0</v>
      </c>
      <c r="L877" s="241" t="s">
        <v>818</v>
      </c>
      <c r="M877" s="241" t="s">
        <v>819</v>
      </c>
      <c r="N877" s="241" t="s">
        <v>1198</v>
      </c>
      <c r="O877" s="243">
        <v>454</v>
      </c>
      <c r="P877" s="241" t="s">
        <v>10793</v>
      </c>
    </row>
    <row r="878" spans="1:16" x14ac:dyDescent="0.25">
      <c r="A878" s="243">
        <v>180358068</v>
      </c>
      <c r="B878" s="243">
        <v>266</v>
      </c>
      <c r="C878" s="241" t="s">
        <v>683</v>
      </c>
      <c r="D878" s="241" t="s">
        <v>2147</v>
      </c>
      <c r="E878" s="243">
        <v>18</v>
      </c>
      <c r="F878" s="243">
        <v>27</v>
      </c>
      <c r="G878" s="243">
        <v>0</v>
      </c>
      <c r="H878" s="243">
        <v>0</v>
      </c>
      <c r="I878" s="243">
        <v>30</v>
      </c>
      <c r="J878" s="243">
        <v>0</v>
      </c>
      <c r="K878" s="244">
        <v>0</v>
      </c>
      <c r="L878" s="241" t="s">
        <v>2148</v>
      </c>
      <c r="M878" s="241" t="s">
        <v>661</v>
      </c>
      <c r="N878" s="241" t="s">
        <v>687</v>
      </c>
      <c r="O878" s="243">
        <v>50</v>
      </c>
      <c r="P878" s="241" t="s">
        <v>10793</v>
      </c>
    </row>
    <row r="879" spans="1:16" x14ac:dyDescent="0.25">
      <c r="A879" s="243">
        <v>180228888</v>
      </c>
      <c r="B879" s="243">
        <v>6300</v>
      </c>
      <c r="C879" s="241" t="s">
        <v>816</v>
      </c>
      <c r="D879" s="241" t="s">
        <v>2149</v>
      </c>
      <c r="E879" s="243">
        <v>13</v>
      </c>
      <c r="F879" s="243">
        <v>20</v>
      </c>
      <c r="G879" s="243">
        <v>18</v>
      </c>
      <c r="H879" s="243">
        <v>0</v>
      </c>
      <c r="I879" s="243">
        <v>2</v>
      </c>
      <c r="J879" s="243">
        <v>0</v>
      </c>
      <c r="K879" s="244">
        <v>18</v>
      </c>
      <c r="L879" s="241" t="s">
        <v>2150</v>
      </c>
      <c r="M879" s="241" t="s">
        <v>697</v>
      </c>
      <c r="N879" s="241" t="s">
        <v>1398</v>
      </c>
      <c r="O879" s="243">
        <v>1</v>
      </c>
      <c r="P879" s="241" t="s">
        <v>10793</v>
      </c>
    </row>
    <row r="880" spans="1:16" x14ac:dyDescent="0.25">
      <c r="A880" s="243">
        <v>180228896</v>
      </c>
      <c r="B880" s="243">
        <v>2864</v>
      </c>
      <c r="C880" s="241" t="s">
        <v>816</v>
      </c>
      <c r="D880" s="241" t="s">
        <v>2151</v>
      </c>
      <c r="E880" s="243">
        <v>1</v>
      </c>
      <c r="F880" s="243">
        <v>1</v>
      </c>
      <c r="G880" s="243">
        <v>10</v>
      </c>
      <c r="H880" s="243">
        <v>0</v>
      </c>
      <c r="I880" s="243">
        <v>0</v>
      </c>
      <c r="J880" s="243">
        <v>0</v>
      </c>
      <c r="K880" s="244">
        <v>10</v>
      </c>
      <c r="L880" s="241" t="s">
        <v>2152</v>
      </c>
      <c r="M880" s="241" t="s">
        <v>697</v>
      </c>
      <c r="N880" s="241" t="s">
        <v>1398</v>
      </c>
      <c r="O880" s="243">
        <v>1</v>
      </c>
      <c r="P880" s="241" t="s">
        <v>10793</v>
      </c>
    </row>
    <row r="881" spans="1:16" x14ac:dyDescent="0.25">
      <c r="A881" s="243">
        <v>189761551</v>
      </c>
      <c r="B881" s="243">
        <v>2059</v>
      </c>
      <c r="C881" s="241" t="s">
        <v>1304</v>
      </c>
      <c r="D881" s="241" t="s">
        <v>2153</v>
      </c>
      <c r="E881" s="243">
        <v>32</v>
      </c>
      <c r="F881" s="243">
        <v>48</v>
      </c>
      <c r="G881" s="243">
        <v>49</v>
      </c>
      <c r="H881" s="243">
        <v>4</v>
      </c>
      <c r="I881" s="243">
        <v>0</v>
      </c>
      <c r="J881" s="243">
        <v>0</v>
      </c>
      <c r="K881" s="244">
        <v>45</v>
      </c>
      <c r="L881" s="241" t="s">
        <v>2154</v>
      </c>
      <c r="M881" s="241" t="s">
        <v>661</v>
      </c>
      <c r="N881" s="241" t="s">
        <v>1306</v>
      </c>
      <c r="O881" s="243">
        <v>1000</v>
      </c>
      <c r="P881" s="241" t="s">
        <v>10793</v>
      </c>
    </row>
    <row r="882" spans="1:16" x14ac:dyDescent="0.25">
      <c r="A882" s="243">
        <v>189700088</v>
      </c>
      <c r="B882" s="243">
        <v>2478</v>
      </c>
      <c r="C882" s="241" t="s">
        <v>683</v>
      </c>
      <c r="D882" s="241" t="s">
        <v>2155</v>
      </c>
      <c r="E882" s="243">
        <v>40</v>
      </c>
      <c r="F882" s="243">
        <v>60</v>
      </c>
      <c r="G882" s="243">
        <v>104</v>
      </c>
      <c r="H882" s="243">
        <v>4</v>
      </c>
      <c r="I882" s="243">
        <v>0</v>
      </c>
      <c r="J882" s="243">
        <v>0</v>
      </c>
      <c r="K882" s="244">
        <v>100</v>
      </c>
      <c r="L882" s="241" t="s">
        <v>2156</v>
      </c>
      <c r="M882" s="241" t="s">
        <v>661</v>
      </c>
      <c r="N882" s="241" t="s">
        <v>687</v>
      </c>
      <c r="O882" s="243">
        <v>10</v>
      </c>
      <c r="P882" s="241" t="s">
        <v>10793</v>
      </c>
    </row>
    <row r="883" spans="1:16" x14ac:dyDescent="0.25">
      <c r="A883" s="243">
        <v>222001207</v>
      </c>
      <c r="B883" s="243">
        <v>6602</v>
      </c>
      <c r="C883" s="241" t="s">
        <v>683</v>
      </c>
      <c r="D883" s="241" t="s">
        <v>2157</v>
      </c>
      <c r="E883" s="243">
        <v>20</v>
      </c>
      <c r="F883" s="243">
        <v>30</v>
      </c>
      <c r="G883" s="243">
        <v>38</v>
      </c>
      <c r="H883" s="243">
        <v>0</v>
      </c>
      <c r="I883" s="243">
        <v>0</v>
      </c>
      <c r="J883" s="243">
        <v>0</v>
      </c>
      <c r="K883" s="244">
        <v>38</v>
      </c>
      <c r="L883" s="241" t="s">
        <v>2156</v>
      </c>
      <c r="M883" s="241" t="s">
        <v>760</v>
      </c>
      <c r="N883" s="241" t="s">
        <v>974</v>
      </c>
      <c r="O883" s="241" t="s">
        <v>688</v>
      </c>
      <c r="P883" s="241" t="s">
        <v>10793</v>
      </c>
    </row>
    <row r="884" spans="1:16" x14ac:dyDescent="0.25">
      <c r="A884" s="243">
        <v>189761566</v>
      </c>
      <c r="B884" s="243">
        <v>2062</v>
      </c>
      <c r="C884" s="241" t="s">
        <v>1304</v>
      </c>
      <c r="D884" s="241" t="s">
        <v>2158</v>
      </c>
      <c r="E884" s="243">
        <v>120</v>
      </c>
      <c r="F884" s="243">
        <v>180</v>
      </c>
      <c r="G884" s="243">
        <v>214</v>
      </c>
      <c r="H884" s="243">
        <v>13</v>
      </c>
      <c r="I884" s="243">
        <v>0</v>
      </c>
      <c r="J884" s="243">
        <v>0</v>
      </c>
      <c r="K884" s="244">
        <v>201</v>
      </c>
      <c r="L884" s="241" t="s">
        <v>2156</v>
      </c>
      <c r="M884" s="241" t="s">
        <v>661</v>
      </c>
      <c r="N884" s="241" t="s">
        <v>2159</v>
      </c>
      <c r="O884" s="243">
        <v>1000</v>
      </c>
      <c r="P884" s="241" t="s">
        <v>10793</v>
      </c>
    </row>
    <row r="885" spans="1:16" x14ac:dyDescent="0.25">
      <c r="A885" s="243">
        <v>189761560</v>
      </c>
      <c r="B885" s="243">
        <v>3486</v>
      </c>
      <c r="C885" s="241" t="s">
        <v>1304</v>
      </c>
      <c r="D885" s="241" t="s">
        <v>2160</v>
      </c>
      <c r="E885" s="243">
        <v>36</v>
      </c>
      <c r="F885" s="243">
        <v>72</v>
      </c>
      <c r="G885" s="243">
        <v>78</v>
      </c>
      <c r="H885" s="243">
        <v>5</v>
      </c>
      <c r="I885" s="243">
        <v>0</v>
      </c>
      <c r="J885" s="243">
        <v>0</v>
      </c>
      <c r="K885" s="244">
        <v>73</v>
      </c>
      <c r="L885" s="241" t="s">
        <v>2156</v>
      </c>
      <c r="M885" s="241" t="s">
        <v>661</v>
      </c>
      <c r="N885" s="241" t="s">
        <v>1306</v>
      </c>
      <c r="O885" s="243">
        <v>100</v>
      </c>
      <c r="P885" s="241" t="s">
        <v>10793</v>
      </c>
    </row>
    <row r="886" spans="1:16" x14ac:dyDescent="0.25">
      <c r="A886" s="243">
        <v>180031142</v>
      </c>
      <c r="B886" s="243">
        <v>2061</v>
      </c>
      <c r="C886" s="241" t="s">
        <v>1304</v>
      </c>
      <c r="D886" s="241" t="s">
        <v>2161</v>
      </c>
      <c r="E886" s="243">
        <v>494</v>
      </c>
      <c r="F886" s="243">
        <v>744</v>
      </c>
      <c r="G886" s="243">
        <v>677</v>
      </c>
      <c r="H886" s="243">
        <v>33</v>
      </c>
      <c r="I886" s="243">
        <v>0</v>
      </c>
      <c r="J886" s="243">
        <v>0</v>
      </c>
      <c r="K886" s="244">
        <v>644</v>
      </c>
      <c r="L886" s="241" t="s">
        <v>2156</v>
      </c>
      <c r="M886" s="241" t="s">
        <v>661</v>
      </c>
      <c r="N886" s="241" t="s">
        <v>1306</v>
      </c>
      <c r="O886" s="243">
        <v>1000</v>
      </c>
      <c r="P886" s="241" t="s">
        <v>10793</v>
      </c>
    </row>
    <row r="887" spans="1:16" x14ac:dyDescent="0.25">
      <c r="A887" s="243">
        <v>180031088</v>
      </c>
      <c r="B887" s="243">
        <v>2060</v>
      </c>
      <c r="C887" s="241" t="s">
        <v>1304</v>
      </c>
      <c r="D887" s="241" t="s">
        <v>2162</v>
      </c>
      <c r="E887" s="243">
        <v>140</v>
      </c>
      <c r="F887" s="243">
        <v>216</v>
      </c>
      <c r="G887" s="243">
        <v>178</v>
      </c>
      <c r="H887" s="243">
        <v>22</v>
      </c>
      <c r="I887" s="243">
        <v>0</v>
      </c>
      <c r="J887" s="243">
        <v>0</v>
      </c>
      <c r="K887" s="244">
        <v>156</v>
      </c>
      <c r="L887" s="241" t="s">
        <v>2156</v>
      </c>
      <c r="M887" s="241" t="s">
        <v>661</v>
      </c>
      <c r="N887" s="241" t="s">
        <v>1306</v>
      </c>
      <c r="O887" s="243">
        <v>200</v>
      </c>
      <c r="P887" s="241" t="s">
        <v>10793</v>
      </c>
    </row>
    <row r="888" spans="1:16" x14ac:dyDescent="0.25">
      <c r="A888" s="243">
        <v>180019342</v>
      </c>
      <c r="B888" s="243">
        <v>3485</v>
      </c>
      <c r="C888" s="241" t="s">
        <v>1304</v>
      </c>
      <c r="D888" s="241" t="s">
        <v>2163</v>
      </c>
      <c r="E888" s="243">
        <v>26</v>
      </c>
      <c r="F888" s="243">
        <v>72</v>
      </c>
      <c r="G888" s="243">
        <v>68</v>
      </c>
      <c r="H888" s="243">
        <v>1</v>
      </c>
      <c r="I888" s="243">
        <v>0</v>
      </c>
      <c r="J888" s="243">
        <v>0</v>
      </c>
      <c r="K888" s="244">
        <v>67</v>
      </c>
      <c r="L888" s="241" t="s">
        <v>2156</v>
      </c>
      <c r="M888" s="241" t="s">
        <v>661</v>
      </c>
      <c r="N888" s="241" t="s">
        <v>1306</v>
      </c>
      <c r="O888" s="243">
        <v>50</v>
      </c>
      <c r="P888" s="241" t="s">
        <v>10793</v>
      </c>
    </row>
    <row r="889" spans="1:16" x14ac:dyDescent="0.25">
      <c r="A889" s="241" t="s">
        <v>529</v>
      </c>
      <c r="B889" s="243">
        <v>2463</v>
      </c>
      <c r="C889" s="241" t="s">
        <v>671</v>
      </c>
      <c r="D889" s="241" t="s">
        <v>2164</v>
      </c>
      <c r="E889" s="243">
        <v>21</v>
      </c>
      <c r="F889" s="243">
        <v>32</v>
      </c>
      <c r="G889" s="243">
        <v>5</v>
      </c>
      <c r="H889" s="243">
        <v>1</v>
      </c>
      <c r="I889" s="243">
        <v>0</v>
      </c>
      <c r="J889" s="243">
        <v>0</v>
      </c>
      <c r="K889" s="244">
        <v>4</v>
      </c>
      <c r="L889" s="241" t="s">
        <v>2156</v>
      </c>
      <c r="M889" s="241" t="s">
        <v>661</v>
      </c>
      <c r="N889" s="241" t="s">
        <v>1940</v>
      </c>
      <c r="O889" s="243">
        <v>10</v>
      </c>
      <c r="P889" s="241" t="s">
        <v>10793</v>
      </c>
    </row>
    <row r="890" spans="1:16" x14ac:dyDescent="0.25">
      <c r="A890" s="243">
        <v>189761525</v>
      </c>
      <c r="B890" s="243">
        <v>3490</v>
      </c>
      <c r="C890" s="241" t="s">
        <v>1304</v>
      </c>
      <c r="D890" s="241" t="s">
        <v>2165</v>
      </c>
      <c r="E890" s="243">
        <v>3</v>
      </c>
      <c r="F890" s="243">
        <v>12</v>
      </c>
      <c r="G890" s="243">
        <v>12</v>
      </c>
      <c r="H890" s="243">
        <v>0</v>
      </c>
      <c r="I890" s="243">
        <v>0</v>
      </c>
      <c r="J890" s="243">
        <v>0</v>
      </c>
      <c r="K890" s="244">
        <v>12</v>
      </c>
      <c r="L890" s="241" t="s">
        <v>2166</v>
      </c>
      <c r="M890" s="241" t="s">
        <v>661</v>
      </c>
      <c r="N890" s="241" t="s">
        <v>1306</v>
      </c>
      <c r="O890" s="243">
        <v>1000</v>
      </c>
      <c r="P890" s="241" t="s">
        <v>10793</v>
      </c>
    </row>
    <row r="891" spans="1:16" x14ac:dyDescent="0.25">
      <c r="A891" s="243">
        <v>189711067</v>
      </c>
      <c r="B891" s="243">
        <v>2036</v>
      </c>
      <c r="C891" s="241" t="s">
        <v>1304</v>
      </c>
      <c r="D891" s="241" t="s">
        <v>2167</v>
      </c>
      <c r="E891" s="243">
        <v>6</v>
      </c>
      <c r="F891" s="243">
        <v>12</v>
      </c>
      <c r="G891" s="243">
        <v>17</v>
      </c>
      <c r="H891" s="243">
        <v>1</v>
      </c>
      <c r="I891" s="243">
        <v>0</v>
      </c>
      <c r="J891" s="243">
        <v>0</v>
      </c>
      <c r="K891" s="244">
        <v>16</v>
      </c>
      <c r="L891" s="241" t="s">
        <v>2168</v>
      </c>
      <c r="M891" s="241" t="s">
        <v>661</v>
      </c>
      <c r="N891" s="241" t="s">
        <v>1306</v>
      </c>
      <c r="O891" s="243">
        <v>1000</v>
      </c>
      <c r="P891" s="241" t="s">
        <v>10793</v>
      </c>
    </row>
    <row r="892" spans="1:16" x14ac:dyDescent="0.25">
      <c r="A892" s="243">
        <v>189715099</v>
      </c>
      <c r="B892" s="241" t="s">
        <v>10823</v>
      </c>
      <c r="C892" s="241" t="s">
        <v>816</v>
      </c>
      <c r="D892" s="241" t="s">
        <v>2169</v>
      </c>
      <c r="E892" s="243">
        <v>88</v>
      </c>
      <c r="F892" s="243">
        <v>500</v>
      </c>
      <c r="G892" s="243">
        <v>467</v>
      </c>
      <c r="H892" s="243">
        <v>88</v>
      </c>
      <c r="I892" s="243">
        <v>0</v>
      </c>
      <c r="J892" s="243">
        <v>0</v>
      </c>
      <c r="K892" s="244">
        <v>379</v>
      </c>
      <c r="L892" s="241" t="s">
        <v>818</v>
      </c>
      <c r="M892" s="241" t="s">
        <v>978</v>
      </c>
      <c r="N892" s="241" t="s">
        <v>1198</v>
      </c>
      <c r="O892" s="243">
        <v>1</v>
      </c>
      <c r="P892" s="241" t="s">
        <v>10793</v>
      </c>
    </row>
    <row r="893" spans="1:16" x14ac:dyDescent="0.25">
      <c r="A893" s="243">
        <v>189715099</v>
      </c>
      <c r="B893" s="243">
        <v>3013</v>
      </c>
      <c r="C893" s="241" t="s">
        <v>816</v>
      </c>
      <c r="D893" s="241" t="s">
        <v>2170</v>
      </c>
      <c r="E893" s="243">
        <v>1</v>
      </c>
      <c r="F893" s="243">
        <v>1</v>
      </c>
      <c r="G893" s="243">
        <v>1</v>
      </c>
      <c r="H893" s="243">
        <v>0</v>
      </c>
      <c r="I893" s="243">
        <v>0</v>
      </c>
      <c r="J893" s="243">
        <v>0</v>
      </c>
      <c r="K893" s="244">
        <v>1</v>
      </c>
      <c r="L893" s="241" t="s">
        <v>818</v>
      </c>
      <c r="M893" s="241" t="s">
        <v>819</v>
      </c>
      <c r="N893" s="241" t="s">
        <v>1198</v>
      </c>
      <c r="O893" s="243">
        <v>500</v>
      </c>
      <c r="P893" s="241" t="s">
        <v>10793</v>
      </c>
    </row>
    <row r="894" spans="1:16" x14ac:dyDescent="0.25">
      <c r="A894" s="243">
        <v>189717326</v>
      </c>
      <c r="B894" s="243">
        <v>6024</v>
      </c>
      <c r="C894" s="241" t="s">
        <v>816</v>
      </c>
      <c r="D894" s="241" t="s">
        <v>2171</v>
      </c>
      <c r="E894" s="243">
        <v>38</v>
      </c>
      <c r="F894" s="243">
        <v>56</v>
      </c>
      <c r="G894" s="243">
        <v>44</v>
      </c>
      <c r="H894" s="243">
        <v>7</v>
      </c>
      <c r="I894" s="243">
        <v>6</v>
      </c>
      <c r="J894" s="243">
        <v>0</v>
      </c>
      <c r="K894" s="244">
        <v>37</v>
      </c>
      <c r="L894" s="241" t="s">
        <v>818</v>
      </c>
      <c r="M894" s="241" t="s">
        <v>978</v>
      </c>
      <c r="N894" s="241" t="s">
        <v>2172</v>
      </c>
      <c r="O894" s="243">
        <v>60</v>
      </c>
      <c r="P894" s="241" t="s">
        <v>10793</v>
      </c>
    </row>
    <row r="895" spans="1:16" x14ac:dyDescent="0.25">
      <c r="A895" s="243">
        <v>189712241</v>
      </c>
      <c r="B895" s="243">
        <v>407</v>
      </c>
      <c r="C895" s="241" t="s">
        <v>964</v>
      </c>
      <c r="D895" s="241" t="s">
        <v>2173</v>
      </c>
      <c r="E895" s="243">
        <v>8</v>
      </c>
      <c r="F895" s="243">
        <v>12</v>
      </c>
      <c r="G895" s="243">
        <v>10</v>
      </c>
      <c r="H895" s="243">
        <v>2</v>
      </c>
      <c r="I895" s="243">
        <v>2</v>
      </c>
      <c r="J895" s="243">
        <v>0</v>
      </c>
      <c r="K895" s="244">
        <v>8</v>
      </c>
      <c r="L895" s="241" t="s">
        <v>2174</v>
      </c>
      <c r="M895" s="241" t="s">
        <v>661</v>
      </c>
      <c r="N895" s="241" t="s">
        <v>2175</v>
      </c>
      <c r="O895" s="243">
        <v>135</v>
      </c>
      <c r="P895" s="241" t="s">
        <v>10793</v>
      </c>
    </row>
    <row r="896" spans="1:16" x14ac:dyDescent="0.25">
      <c r="A896" s="243">
        <v>181813970</v>
      </c>
      <c r="B896" s="243">
        <v>6083</v>
      </c>
      <c r="C896" s="241" t="s">
        <v>668</v>
      </c>
      <c r="D896" s="241" t="s">
        <v>2176</v>
      </c>
      <c r="E896" s="243">
        <v>222</v>
      </c>
      <c r="F896" s="243">
        <v>333</v>
      </c>
      <c r="G896" s="243">
        <v>267</v>
      </c>
      <c r="H896" s="243">
        <v>0</v>
      </c>
      <c r="I896" s="243">
        <v>72</v>
      </c>
      <c r="J896" s="243">
        <v>0</v>
      </c>
      <c r="K896" s="244">
        <v>267</v>
      </c>
      <c r="L896" s="241" t="s">
        <v>677</v>
      </c>
      <c r="M896" s="241" t="s">
        <v>653</v>
      </c>
      <c r="N896" s="241" t="s">
        <v>2177</v>
      </c>
      <c r="O896" s="243">
        <v>56</v>
      </c>
      <c r="P896" s="241" t="s">
        <v>10793</v>
      </c>
    </row>
    <row r="897" spans="1:16" x14ac:dyDescent="0.25">
      <c r="A897" s="243">
        <v>189709032</v>
      </c>
      <c r="B897" s="243">
        <v>406</v>
      </c>
      <c r="C897" s="241" t="s">
        <v>1082</v>
      </c>
      <c r="D897" s="241" t="s">
        <v>2178</v>
      </c>
      <c r="E897" s="243">
        <v>70</v>
      </c>
      <c r="F897" s="243">
        <v>105</v>
      </c>
      <c r="G897" s="243">
        <v>98</v>
      </c>
      <c r="H897" s="243">
        <v>0</v>
      </c>
      <c r="I897" s="243">
        <v>28</v>
      </c>
      <c r="J897" s="243">
        <v>0</v>
      </c>
      <c r="K897" s="244">
        <v>98</v>
      </c>
      <c r="L897" s="241" t="s">
        <v>679</v>
      </c>
      <c r="M897" s="241" t="s">
        <v>661</v>
      </c>
      <c r="N897" s="241" t="s">
        <v>1733</v>
      </c>
      <c r="O897" s="243">
        <v>300</v>
      </c>
      <c r="P897" s="241" t="s">
        <v>10793</v>
      </c>
    </row>
    <row r="898" spans="1:16" x14ac:dyDescent="0.25">
      <c r="A898" s="243">
        <v>181813972</v>
      </c>
      <c r="B898" s="243">
        <v>6084</v>
      </c>
      <c r="C898" s="241" t="s">
        <v>668</v>
      </c>
      <c r="D898" s="241" t="s">
        <v>2179</v>
      </c>
      <c r="E898" s="243">
        <v>584</v>
      </c>
      <c r="F898" s="243">
        <v>876</v>
      </c>
      <c r="G898" s="243">
        <v>760</v>
      </c>
      <c r="H898" s="243">
        <v>0</v>
      </c>
      <c r="I898" s="243">
        <v>168</v>
      </c>
      <c r="J898" s="243">
        <v>0</v>
      </c>
      <c r="K898" s="244">
        <v>760</v>
      </c>
      <c r="L898" s="241" t="s">
        <v>664</v>
      </c>
      <c r="M898" s="241" t="s">
        <v>653</v>
      </c>
      <c r="N898" s="241" t="s">
        <v>2177</v>
      </c>
      <c r="O898" s="243">
        <v>56</v>
      </c>
      <c r="P898" s="241" t="s">
        <v>10793</v>
      </c>
    </row>
    <row r="899" spans="1:16" x14ac:dyDescent="0.25">
      <c r="A899" s="243">
        <v>180261210</v>
      </c>
      <c r="B899" s="243">
        <v>5570</v>
      </c>
      <c r="C899" s="241" t="s">
        <v>683</v>
      </c>
      <c r="D899" s="241" t="s">
        <v>2180</v>
      </c>
      <c r="E899" s="243">
        <v>30</v>
      </c>
      <c r="F899" s="243">
        <v>45</v>
      </c>
      <c r="G899" s="243">
        <v>0</v>
      </c>
      <c r="H899" s="243">
        <v>0</v>
      </c>
      <c r="I899" s="243">
        <v>150</v>
      </c>
      <c r="J899" s="243">
        <v>0</v>
      </c>
      <c r="K899" s="244">
        <v>0</v>
      </c>
      <c r="L899" s="241" t="s">
        <v>682</v>
      </c>
      <c r="M899" s="241" t="s">
        <v>686</v>
      </c>
      <c r="N899" s="241" t="s">
        <v>974</v>
      </c>
      <c r="O899" s="243">
        <v>1</v>
      </c>
      <c r="P899" s="241" t="s">
        <v>10793</v>
      </c>
    </row>
    <row r="900" spans="1:16" x14ac:dyDescent="0.25">
      <c r="A900" s="243">
        <v>181813974</v>
      </c>
      <c r="B900" s="243">
        <v>6085</v>
      </c>
      <c r="C900" s="241" t="s">
        <v>668</v>
      </c>
      <c r="D900" s="241" t="s">
        <v>2181</v>
      </c>
      <c r="E900" s="243">
        <v>257</v>
      </c>
      <c r="F900" s="243">
        <v>386</v>
      </c>
      <c r="G900" s="243">
        <v>271</v>
      </c>
      <c r="H900" s="243">
        <v>0</v>
      </c>
      <c r="I900" s="243">
        <v>168</v>
      </c>
      <c r="J900" s="243">
        <v>0</v>
      </c>
      <c r="K900" s="244">
        <v>271</v>
      </c>
      <c r="L900" s="241" t="s">
        <v>757</v>
      </c>
      <c r="M900" s="241" t="s">
        <v>653</v>
      </c>
      <c r="N900" s="241" t="s">
        <v>2177</v>
      </c>
      <c r="O900" s="243">
        <v>56</v>
      </c>
      <c r="P900" s="241" t="s">
        <v>10793</v>
      </c>
    </row>
    <row r="901" spans="1:16" x14ac:dyDescent="0.25">
      <c r="A901" s="243">
        <v>189707435</v>
      </c>
      <c r="B901" s="243">
        <v>498</v>
      </c>
      <c r="C901" s="241" t="s">
        <v>816</v>
      </c>
      <c r="D901" s="241" t="s">
        <v>2182</v>
      </c>
      <c r="E901" s="243">
        <v>12</v>
      </c>
      <c r="F901" s="243">
        <v>18</v>
      </c>
      <c r="G901" s="243">
        <v>0</v>
      </c>
      <c r="H901" s="243">
        <v>0</v>
      </c>
      <c r="I901" s="243">
        <v>25</v>
      </c>
      <c r="J901" s="243">
        <v>0</v>
      </c>
      <c r="K901" s="244">
        <v>0</v>
      </c>
      <c r="L901" s="241" t="s">
        <v>818</v>
      </c>
      <c r="M901" s="241" t="s">
        <v>819</v>
      </c>
      <c r="N901" s="241" t="s">
        <v>1261</v>
      </c>
      <c r="O901" s="243">
        <v>500</v>
      </c>
      <c r="P901" s="241" t="s">
        <v>10793</v>
      </c>
    </row>
    <row r="902" spans="1:16" x14ac:dyDescent="0.25">
      <c r="A902" s="241" t="s">
        <v>2183</v>
      </c>
      <c r="B902" s="243">
        <v>6593</v>
      </c>
      <c r="C902" s="241" t="s">
        <v>671</v>
      </c>
      <c r="D902" s="241" t="s">
        <v>2184</v>
      </c>
      <c r="E902" s="243">
        <v>0</v>
      </c>
      <c r="F902" s="243">
        <v>0</v>
      </c>
      <c r="G902" s="243">
        <v>175</v>
      </c>
      <c r="H902" s="243">
        <v>0</v>
      </c>
      <c r="I902" s="243">
        <v>0</v>
      </c>
      <c r="J902" s="243">
        <v>0</v>
      </c>
      <c r="K902" s="244">
        <v>175</v>
      </c>
      <c r="M902" s="241" t="s">
        <v>1274</v>
      </c>
      <c r="N902" s="241" t="s">
        <v>719</v>
      </c>
      <c r="O902" s="243">
        <v>1</v>
      </c>
      <c r="P902" s="241" t="s">
        <v>10793</v>
      </c>
    </row>
    <row r="903" spans="1:16" x14ac:dyDescent="0.25">
      <c r="A903" s="243">
        <v>180009261</v>
      </c>
      <c r="B903" s="243">
        <v>2242</v>
      </c>
      <c r="C903" s="241" t="s">
        <v>777</v>
      </c>
      <c r="D903" s="241" t="s">
        <v>2185</v>
      </c>
      <c r="E903" s="243">
        <v>5</v>
      </c>
      <c r="F903" s="243">
        <v>8</v>
      </c>
      <c r="G903" s="243">
        <v>0</v>
      </c>
      <c r="H903" s="243">
        <v>0</v>
      </c>
      <c r="I903" s="243">
        <v>8</v>
      </c>
      <c r="J903" s="243">
        <v>0</v>
      </c>
      <c r="K903" s="244">
        <v>0</v>
      </c>
      <c r="L903" s="241" t="s">
        <v>2186</v>
      </c>
      <c r="M903" s="241" t="s">
        <v>2187</v>
      </c>
      <c r="N903" s="241" t="s">
        <v>702</v>
      </c>
      <c r="O903" s="243">
        <v>100</v>
      </c>
      <c r="P903" s="241" t="s">
        <v>10793</v>
      </c>
    </row>
    <row r="904" spans="1:16" x14ac:dyDescent="0.25">
      <c r="A904" s="243">
        <v>181848800</v>
      </c>
      <c r="B904" s="243">
        <v>5640</v>
      </c>
      <c r="C904" s="241" t="s">
        <v>777</v>
      </c>
      <c r="D904" s="241" t="s">
        <v>2188</v>
      </c>
      <c r="E904" s="243">
        <v>120</v>
      </c>
      <c r="F904" s="243">
        <v>180</v>
      </c>
      <c r="G904" s="243">
        <v>62</v>
      </c>
      <c r="H904" s="243">
        <v>0</v>
      </c>
      <c r="I904" s="243">
        <v>0</v>
      </c>
      <c r="J904" s="243">
        <v>0</v>
      </c>
      <c r="K904" s="244">
        <v>62</v>
      </c>
      <c r="L904" s="241" t="s">
        <v>875</v>
      </c>
      <c r="M904" s="241" t="s">
        <v>2189</v>
      </c>
      <c r="N904" s="241" t="s">
        <v>702</v>
      </c>
      <c r="O904" s="243">
        <v>1</v>
      </c>
      <c r="P904" s="241" t="s">
        <v>10793</v>
      </c>
    </row>
    <row r="905" spans="1:16" x14ac:dyDescent="0.25">
      <c r="A905" s="243">
        <v>181848798</v>
      </c>
      <c r="B905" s="243">
        <v>5639</v>
      </c>
      <c r="C905" s="241" t="s">
        <v>777</v>
      </c>
      <c r="D905" s="241" t="s">
        <v>2190</v>
      </c>
      <c r="E905" s="243">
        <v>140</v>
      </c>
      <c r="F905" s="243">
        <v>210</v>
      </c>
      <c r="G905" s="243">
        <v>0</v>
      </c>
      <c r="H905" s="243">
        <v>0</v>
      </c>
      <c r="I905" s="243">
        <v>0</v>
      </c>
      <c r="J905" s="243">
        <v>0</v>
      </c>
      <c r="K905" s="244">
        <v>0</v>
      </c>
      <c r="L905" s="241" t="s">
        <v>877</v>
      </c>
      <c r="M905" s="241" t="s">
        <v>2189</v>
      </c>
      <c r="N905" s="241" t="s">
        <v>702</v>
      </c>
      <c r="O905" s="243">
        <v>1</v>
      </c>
      <c r="P905" s="241" t="s">
        <v>10793</v>
      </c>
    </row>
    <row r="906" spans="1:16" x14ac:dyDescent="0.25">
      <c r="A906" s="243">
        <v>181848796</v>
      </c>
      <c r="B906" s="243">
        <v>6239</v>
      </c>
      <c r="C906" s="241" t="s">
        <v>777</v>
      </c>
      <c r="D906" s="241" t="s">
        <v>2191</v>
      </c>
      <c r="E906" s="243">
        <v>70</v>
      </c>
      <c r="F906" s="243">
        <v>105</v>
      </c>
      <c r="G906" s="243">
        <v>364</v>
      </c>
      <c r="H906" s="243">
        <v>1</v>
      </c>
      <c r="I906" s="243">
        <v>110</v>
      </c>
      <c r="J906" s="243">
        <v>0</v>
      </c>
      <c r="K906" s="244">
        <v>363</v>
      </c>
      <c r="L906" s="241" t="s">
        <v>879</v>
      </c>
      <c r="M906" s="241" t="s">
        <v>2189</v>
      </c>
      <c r="O906" s="243">
        <v>1</v>
      </c>
      <c r="P906" s="241" t="s">
        <v>10793</v>
      </c>
    </row>
    <row r="907" spans="1:16" x14ac:dyDescent="0.25">
      <c r="A907" s="243">
        <v>181798184</v>
      </c>
      <c r="B907" s="243">
        <v>5904</v>
      </c>
      <c r="C907" s="241" t="s">
        <v>668</v>
      </c>
      <c r="D907" s="241" t="s">
        <v>2192</v>
      </c>
      <c r="E907" s="243">
        <v>60</v>
      </c>
      <c r="F907" s="243">
        <v>90</v>
      </c>
      <c r="G907" s="243">
        <v>160</v>
      </c>
      <c r="H907" s="243">
        <v>10</v>
      </c>
      <c r="I907" s="243">
        <v>0</v>
      </c>
      <c r="J907" s="243">
        <v>0</v>
      </c>
      <c r="K907" s="244">
        <v>150</v>
      </c>
      <c r="L907" s="241" t="s">
        <v>771</v>
      </c>
      <c r="M907" s="241" t="s">
        <v>653</v>
      </c>
      <c r="N907" s="241" t="s">
        <v>653</v>
      </c>
      <c r="O907" s="243">
        <v>30</v>
      </c>
      <c r="P907" s="241" t="s">
        <v>10793</v>
      </c>
    </row>
    <row r="908" spans="1:16" x14ac:dyDescent="0.25">
      <c r="A908" s="243">
        <v>181747912</v>
      </c>
      <c r="B908" s="243">
        <v>6028</v>
      </c>
      <c r="C908" s="241" t="s">
        <v>668</v>
      </c>
      <c r="D908" s="241" t="s">
        <v>2193</v>
      </c>
      <c r="E908" s="243">
        <v>13</v>
      </c>
      <c r="F908" s="243">
        <v>14</v>
      </c>
      <c r="G908" s="243">
        <v>4</v>
      </c>
      <c r="H908" s="243">
        <v>0</v>
      </c>
      <c r="I908" s="243">
        <v>10</v>
      </c>
      <c r="J908" s="243">
        <v>0</v>
      </c>
      <c r="K908" s="244">
        <v>4</v>
      </c>
      <c r="L908" s="241" t="s">
        <v>771</v>
      </c>
      <c r="M908" s="241" t="s">
        <v>653</v>
      </c>
      <c r="N908" s="241" t="s">
        <v>653</v>
      </c>
      <c r="O908" s="243">
        <v>56</v>
      </c>
      <c r="P908" s="241" t="s">
        <v>10793</v>
      </c>
    </row>
    <row r="909" spans="1:16" x14ac:dyDescent="0.25">
      <c r="A909" s="243">
        <v>180120113</v>
      </c>
      <c r="B909" s="243">
        <v>3654</v>
      </c>
      <c r="C909" s="241" t="s">
        <v>898</v>
      </c>
      <c r="D909" s="241" t="s">
        <v>2194</v>
      </c>
      <c r="E909" s="243">
        <v>2</v>
      </c>
      <c r="F909" s="243">
        <v>3</v>
      </c>
      <c r="G909" s="243">
        <v>0</v>
      </c>
      <c r="H909" s="243">
        <v>0</v>
      </c>
      <c r="I909" s="243">
        <v>3</v>
      </c>
      <c r="J909" s="243">
        <v>0</v>
      </c>
      <c r="K909" s="244">
        <v>0</v>
      </c>
      <c r="L909" s="241" t="s">
        <v>2195</v>
      </c>
      <c r="M909" s="241" t="s">
        <v>2196</v>
      </c>
      <c r="N909" s="241" t="s">
        <v>702</v>
      </c>
      <c r="O909" s="243">
        <v>20</v>
      </c>
      <c r="P909" s="241" t="s">
        <v>10793</v>
      </c>
    </row>
    <row r="910" spans="1:16" x14ac:dyDescent="0.25">
      <c r="A910" s="243">
        <v>180058780</v>
      </c>
      <c r="B910" s="243">
        <v>3885</v>
      </c>
      <c r="C910" s="241" t="s">
        <v>898</v>
      </c>
      <c r="D910" s="241" t="s">
        <v>2197</v>
      </c>
      <c r="E910" s="243">
        <v>13</v>
      </c>
      <c r="F910" s="243">
        <v>20</v>
      </c>
      <c r="G910" s="243">
        <v>41</v>
      </c>
      <c r="H910" s="243">
        <v>0</v>
      </c>
      <c r="I910" s="243">
        <v>0</v>
      </c>
      <c r="J910" s="243">
        <v>0</v>
      </c>
      <c r="K910" s="244">
        <v>41</v>
      </c>
      <c r="L910" s="241" t="s">
        <v>2198</v>
      </c>
      <c r="M910" s="241" t="s">
        <v>2196</v>
      </c>
      <c r="N910" s="241" t="s">
        <v>702</v>
      </c>
      <c r="O910" s="243">
        <v>1</v>
      </c>
      <c r="P910" s="241" t="s">
        <v>10793</v>
      </c>
    </row>
    <row r="911" spans="1:16" x14ac:dyDescent="0.25">
      <c r="A911" s="243">
        <v>180058797</v>
      </c>
      <c r="B911" s="243">
        <v>3940</v>
      </c>
      <c r="C911" s="241" t="s">
        <v>898</v>
      </c>
      <c r="D911" s="241" t="s">
        <v>2199</v>
      </c>
      <c r="E911" s="243">
        <v>30</v>
      </c>
      <c r="F911" s="243">
        <v>45</v>
      </c>
      <c r="G911" s="243">
        <v>84</v>
      </c>
      <c r="H911" s="243">
        <v>0</v>
      </c>
      <c r="I911" s="243">
        <v>0</v>
      </c>
      <c r="J911" s="243">
        <v>0</v>
      </c>
      <c r="K911" s="244">
        <v>84</v>
      </c>
      <c r="L911" s="241" t="s">
        <v>2200</v>
      </c>
      <c r="M911" s="241" t="s">
        <v>2196</v>
      </c>
      <c r="N911" s="241" t="s">
        <v>702</v>
      </c>
      <c r="O911" s="243">
        <v>1</v>
      </c>
      <c r="P911" s="241" t="s">
        <v>10793</v>
      </c>
    </row>
    <row r="912" spans="1:16" x14ac:dyDescent="0.25">
      <c r="A912" s="243">
        <v>181771771</v>
      </c>
      <c r="B912" s="243">
        <v>5534</v>
      </c>
      <c r="C912" s="241" t="s">
        <v>898</v>
      </c>
      <c r="D912" s="241" t="s">
        <v>2201</v>
      </c>
      <c r="E912" s="243">
        <v>3</v>
      </c>
      <c r="F912" s="243">
        <v>5</v>
      </c>
      <c r="G912" s="243">
        <v>3</v>
      </c>
      <c r="H912" s="243">
        <v>0</v>
      </c>
      <c r="I912" s="243">
        <v>2</v>
      </c>
      <c r="J912" s="243">
        <v>0</v>
      </c>
      <c r="K912" s="244">
        <v>3</v>
      </c>
      <c r="L912" s="241" t="s">
        <v>2202</v>
      </c>
      <c r="M912" s="241" t="s">
        <v>2203</v>
      </c>
      <c r="N912" s="241" t="s">
        <v>702</v>
      </c>
      <c r="O912" s="243">
        <v>1</v>
      </c>
      <c r="P912" s="241" t="s">
        <v>10793</v>
      </c>
    </row>
    <row r="913" spans="1:16" x14ac:dyDescent="0.25">
      <c r="A913" s="243">
        <v>180128887</v>
      </c>
      <c r="B913" s="243">
        <v>5535</v>
      </c>
      <c r="C913" s="241" t="s">
        <v>898</v>
      </c>
      <c r="D913" s="241" t="s">
        <v>2204</v>
      </c>
      <c r="E913" s="243">
        <v>1</v>
      </c>
      <c r="F913" s="243">
        <v>2</v>
      </c>
      <c r="G913" s="243">
        <v>2</v>
      </c>
      <c r="H913" s="243">
        <v>0</v>
      </c>
      <c r="I913" s="243">
        <v>0</v>
      </c>
      <c r="J913" s="243">
        <v>0</v>
      </c>
      <c r="K913" s="244">
        <v>2</v>
      </c>
      <c r="L913" s="241" t="s">
        <v>2205</v>
      </c>
      <c r="M913" s="241" t="s">
        <v>2203</v>
      </c>
      <c r="N913" s="241" t="s">
        <v>702</v>
      </c>
      <c r="O913" s="243">
        <v>1</v>
      </c>
      <c r="P913" s="241" t="s">
        <v>10793</v>
      </c>
    </row>
    <row r="914" spans="1:16" x14ac:dyDescent="0.25">
      <c r="A914" s="243">
        <v>189712307</v>
      </c>
      <c r="B914" s="243">
        <v>3001</v>
      </c>
      <c r="C914" s="241" t="s">
        <v>689</v>
      </c>
      <c r="D914" s="241" t="s">
        <v>2206</v>
      </c>
      <c r="E914" s="243">
        <v>42</v>
      </c>
      <c r="F914" s="243">
        <v>63</v>
      </c>
      <c r="G914" s="243">
        <v>50</v>
      </c>
      <c r="H914" s="243">
        <v>0</v>
      </c>
      <c r="I914" s="243">
        <v>0</v>
      </c>
      <c r="J914" s="243">
        <v>0</v>
      </c>
      <c r="K914" s="244">
        <v>50</v>
      </c>
      <c r="L914" s="241" t="s">
        <v>2207</v>
      </c>
      <c r="M914" s="241" t="s">
        <v>978</v>
      </c>
      <c r="N914" s="241" t="s">
        <v>2208</v>
      </c>
      <c r="O914" s="243">
        <v>56</v>
      </c>
      <c r="P914" s="241" t="s">
        <v>10793</v>
      </c>
    </row>
    <row r="915" spans="1:16" x14ac:dyDescent="0.25">
      <c r="A915" s="243">
        <v>180005125</v>
      </c>
      <c r="B915" s="243">
        <v>3525</v>
      </c>
      <c r="C915" s="241" t="s">
        <v>694</v>
      </c>
      <c r="D915" s="241" t="s">
        <v>2209</v>
      </c>
      <c r="E915" s="243">
        <v>20</v>
      </c>
      <c r="F915" s="243">
        <v>30</v>
      </c>
      <c r="G915" s="243">
        <v>30</v>
      </c>
      <c r="H915" s="243">
        <v>0</v>
      </c>
      <c r="I915" s="243">
        <v>0</v>
      </c>
      <c r="J915" s="243">
        <v>0</v>
      </c>
      <c r="K915" s="244">
        <v>30</v>
      </c>
      <c r="L915" s="241" t="s">
        <v>2210</v>
      </c>
      <c r="M915" s="241" t="s">
        <v>2211</v>
      </c>
      <c r="N915" s="241" t="s">
        <v>702</v>
      </c>
      <c r="O915" s="243">
        <v>1</v>
      </c>
      <c r="P915" s="241" t="s">
        <v>10793</v>
      </c>
    </row>
    <row r="916" spans="1:16" x14ac:dyDescent="0.25">
      <c r="A916" s="243">
        <v>189711674</v>
      </c>
      <c r="B916" s="243">
        <v>2470</v>
      </c>
      <c r="C916" s="241" t="s">
        <v>743</v>
      </c>
      <c r="D916" s="241" t="s">
        <v>2212</v>
      </c>
      <c r="E916" s="243">
        <v>1</v>
      </c>
      <c r="F916" s="243">
        <v>2</v>
      </c>
      <c r="G916" s="243">
        <v>2</v>
      </c>
      <c r="H916" s="243">
        <v>0</v>
      </c>
      <c r="I916" s="243">
        <v>0</v>
      </c>
      <c r="J916" s="243">
        <v>0</v>
      </c>
      <c r="K916" s="244">
        <v>2</v>
      </c>
      <c r="L916" s="241" t="s">
        <v>2213</v>
      </c>
      <c r="M916" s="241" t="s">
        <v>686</v>
      </c>
      <c r="N916" s="241" t="s">
        <v>686</v>
      </c>
      <c r="O916" s="243">
        <v>1</v>
      </c>
      <c r="P916" s="241" t="s">
        <v>10793</v>
      </c>
    </row>
    <row r="917" spans="1:16" x14ac:dyDescent="0.25">
      <c r="A917" s="243">
        <v>189714546</v>
      </c>
      <c r="B917" s="243">
        <v>707</v>
      </c>
      <c r="C917" s="241" t="s">
        <v>668</v>
      </c>
      <c r="D917" s="241" t="s">
        <v>2214</v>
      </c>
      <c r="E917" s="243">
        <v>8</v>
      </c>
      <c r="F917" s="243">
        <v>12</v>
      </c>
      <c r="G917" s="243">
        <v>13</v>
      </c>
      <c r="H917" s="243">
        <v>0</v>
      </c>
      <c r="I917" s="243">
        <v>0</v>
      </c>
      <c r="J917" s="243">
        <v>0</v>
      </c>
      <c r="K917" s="244">
        <v>13</v>
      </c>
      <c r="L917" s="241" t="s">
        <v>757</v>
      </c>
      <c r="M917" s="241" t="s">
        <v>653</v>
      </c>
      <c r="N917" s="241" t="s">
        <v>653</v>
      </c>
      <c r="O917" s="243">
        <v>100</v>
      </c>
      <c r="P917" s="241" t="s">
        <v>10793</v>
      </c>
    </row>
    <row r="918" spans="1:16" x14ac:dyDescent="0.25">
      <c r="A918" s="243">
        <v>181915443</v>
      </c>
      <c r="B918" s="243">
        <v>5337</v>
      </c>
      <c r="C918" s="241" t="s">
        <v>816</v>
      </c>
      <c r="D918" s="241" t="s">
        <v>2215</v>
      </c>
      <c r="E918" s="243">
        <v>18</v>
      </c>
      <c r="F918" s="243">
        <v>27</v>
      </c>
      <c r="G918" s="243">
        <v>0</v>
      </c>
      <c r="H918" s="243">
        <v>0</v>
      </c>
      <c r="I918" s="243">
        <v>30</v>
      </c>
      <c r="J918" s="243">
        <v>0</v>
      </c>
      <c r="K918" s="244">
        <v>0</v>
      </c>
      <c r="L918" s="241" t="s">
        <v>2216</v>
      </c>
      <c r="M918" s="241" t="s">
        <v>661</v>
      </c>
      <c r="N918" s="241" t="s">
        <v>820</v>
      </c>
      <c r="O918" s="243">
        <v>150</v>
      </c>
      <c r="P918" s="241" t="s">
        <v>10793</v>
      </c>
    </row>
    <row r="919" spans="1:16" x14ac:dyDescent="0.25">
      <c r="A919" s="243">
        <v>180319915</v>
      </c>
      <c r="B919" s="243">
        <v>920</v>
      </c>
      <c r="C919" s="241" t="s">
        <v>2217</v>
      </c>
      <c r="D919" s="241" t="s">
        <v>2218</v>
      </c>
      <c r="E919" s="243">
        <v>2</v>
      </c>
      <c r="F919" s="243">
        <v>3</v>
      </c>
      <c r="G919" s="243">
        <v>2</v>
      </c>
      <c r="H919" s="243">
        <v>0</v>
      </c>
      <c r="I919" s="243">
        <v>1</v>
      </c>
      <c r="J919" s="243">
        <v>0</v>
      </c>
      <c r="K919" s="244">
        <v>2</v>
      </c>
      <c r="L919" s="241" t="s">
        <v>2219</v>
      </c>
      <c r="M919" s="241" t="s">
        <v>2220</v>
      </c>
      <c r="N919" s="241" t="s">
        <v>702</v>
      </c>
      <c r="O919" s="243">
        <v>12</v>
      </c>
      <c r="P919" s="241" t="s">
        <v>10793</v>
      </c>
    </row>
    <row r="920" spans="1:16" x14ac:dyDescent="0.25">
      <c r="A920" s="243">
        <v>189703342</v>
      </c>
      <c r="B920" s="243">
        <v>927</v>
      </c>
      <c r="C920" s="241" t="s">
        <v>2217</v>
      </c>
      <c r="D920" s="241" t="s">
        <v>2221</v>
      </c>
      <c r="E920" s="243">
        <v>3</v>
      </c>
      <c r="F920" s="243">
        <v>5</v>
      </c>
      <c r="G920" s="243">
        <v>5</v>
      </c>
      <c r="H920" s="243">
        <v>0</v>
      </c>
      <c r="I920" s="243">
        <v>0</v>
      </c>
      <c r="J920" s="243">
        <v>0</v>
      </c>
      <c r="K920" s="244">
        <v>5</v>
      </c>
      <c r="L920" s="241" t="s">
        <v>2222</v>
      </c>
      <c r="M920" s="241" t="s">
        <v>2220</v>
      </c>
      <c r="N920" s="241" t="s">
        <v>702</v>
      </c>
      <c r="O920" s="243">
        <v>12</v>
      </c>
      <c r="P920" s="241" t="s">
        <v>10793</v>
      </c>
    </row>
    <row r="921" spans="1:16" x14ac:dyDescent="0.25">
      <c r="A921" s="243">
        <v>189758996</v>
      </c>
      <c r="B921" s="243">
        <v>3819</v>
      </c>
      <c r="C921" s="241" t="s">
        <v>2217</v>
      </c>
      <c r="D921" s="241" t="s">
        <v>2223</v>
      </c>
      <c r="E921" s="243">
        <v>2</v>
      </c>
      <c r="F921" s="243">
        <v>3</v>
      </c>
      <c r="G921" s="243">
        <v>3</v>
      </c>
      <c r="H921" s="243">
        <v>0</v>
      </c>
      <c r="I921" s="243">
        <v>0</v>
      </c>
      <c r="J921" s="243">
        <v>0</v>
      </c>
      <c r="K921" s="244">
        <v>3</v>
      </c>
      <c r="L921" s="241" t="s">
        <v>2224</v>
      </c>
      <c r="M921" s="241" t="s">
        <v>2220</v>
      </c>
      <c r="N921" s="241" t="s">
        <v>702</v>
      </c>
      <c r="O921" s="243">
        <v>12</v>
      </c>
      <c r="P921" s="241" t="s">
        <v>10793</v>
      </c>
    </row>
    <row r="922" spans="1:16" x14ac:dyDescent="0.25">
      <c r="A922" s="243">
        <v>189704907</v>
      </c>
      <c r="B922" s="243">
        <v>923</v>
      </c>
      <c r="C922" s="241" t="s">
        <v>2217</v>
      </c>
      <c r="D922" s="241" t="s">
        <v>2225</v>
      </c>
      <c r="E922" s="243">
        <v>4</v>
      </c>
      <c r="F922" s="243">
        <v>6</v>
      </c>
      <c r="G922" s="243">
        <v>7</v>
      </c>
      <c r="H922" s="243">
        <v>0</v>
      </c>
      <c r="I922" s="243">
        <v>0</v>
      </c>
      <c r="J922" s="243">
        <v>0</v>
      </c>
      <c r="K922" s="244">
        <v>7</v>
      </c>
      <c r="L922" s="241" t="s">
        <v>2226</v>
      </c>
      <c r="M922" s="241" t="s">
        <v>2220</v>
      </c>
      <c r="N922" s="241" t="s">
        <v>702</v>
      </c>
      <c r="O922" s="243">
        <v>12</v>
      </c>
      <c r="P922" s="241" t="s">
        <v>10793</v>
      </c>
    </row>
    <row r="923" spans="1:16" x14ac:dyDescent="0.25">
      <c r="A923" s="243">
        <v>181819574</v>
      </c>
      <c r="B923" s="243">
        <v>931</v>
      </c>
      <c r="C923" s="241" t="s">
        <v>2217</v>
      </c>
      <c r="D923" s="241" t="s">
        <v>2227</v>
      </c>
      <c r="E923" s="243">
        <v>2</v>
      </c>
      <c r="F923" s="243">
        <v>3</v>
      </c>
      <c r="G923" s="243">
        <v>3</v>
      </c>
      <c r="H923" s="243">
        <v>0</v>
      </c>
      <c r="I923" s="243">
        <v>0</v>
      </c>
      <c r="J923" s="243">
        <v>0</v>
      </c>
      <c r="K923" s="244">
        <v>3</v>
      </c>
      <c r="L923" s="241" t="s">
        <v>2228</v>
      </c>
      <c r="M923" s="241" t="s">
        <v>2220</v>
      </c>
      <c r="N923" s="241" t="s">
        <v>702</v>
      </c>
      <c r="O923" s="243">
        <v>12</v>
      </c>
      <c r="P923" s="241" t="s">
        <v>10793</v>
      </c>
    </row>
    <row r="924" spans="1:16" x14ac:dyDescent="0.25">
      <c r="A924" s="243">
        <v>180212754</v>
      </c>
      <c r="B924" s="243">
        <v>935</v>
      </c>
      <c r="C924" s="241" t="s">
        <v>2217</v>
      </c>
      <c r="D924" s="241" t="s">
        <v>2229</v>
      </c>
      <c r="E924" s="243">
        <v>5</v>
      </c>
      <c r="F924" s="243">
        <v>7</v>
      </c>
      <c r="G924" s="243">
        <v>6</v>
      </c>
      <c r="H924" s="243">
        <v>0</v>
      </c>
      <c r="I924" s="243">
        <v>1</v>
      </c>
      <c r="J924" s="243">
        <v>0</v>
      </c>
      <c r="K924" s="244">
        <v>6</v>
      </c>
      <c r="L924" s="241" t="s">
        <v>2230</v>
      </c>
      <c r="M924" s="241" t="s">
        <v>2220</v>
      </c>
      <c r="N924" s="241" t="s">
        <v>702</v>
      </c>
      <c r="O924" s="243">
        <v>12</v>
      </c>
      <c r="P924" s="241" t="s">
        <v>10793</v>
      </c>
    </row>
    <row r="925" spans="1:16" x14ac:dyDescent="0.25">
      <c r="A925" s="243">
        <v>189706132</v>
      </c>
      <c r="B925" s="243">
        <v>936</v>
      </c>
      <c r="C925" s="241" t="s">
        <v>2217</v>
      </c>
      <c r="D925" s="241" t="s">
        <v>2231</v>
      </c>
      <c r="E925" s="243">
        <v>5</v>
      </c>
      <c r="F925" s="243">
        <v>7</v>
      </c>
      <c r="G925" s="243">
        <v>7</v>
      </c>
      <c r="H925" s="243">
        <v>0</v>
      </c>
      <c r="I925" s="243">
        <v>0</v>
      </c>
      <c r="J925" s="243">
        <v>0</v>
      </c>
      <c r="K925" s="244">
        <v>7</v>
      </c>
      <c r="L925" s="241" t="s">
        <v>2232</v>
      </c>
      <c r="M925" s="241" t="s">
        <v>2220</v>
      </c>
      <c r="N925" s="241" t="s">
        <v>702</v>
      </c>
      <c r="O925" s="243">
        <v>12</v>
      </c>
      <c r="P925" s="241" t="s">
        <v>10793</v>
      </c>
    </row>
    <row r="926" spans="1:16" x14ac:dyDescent="0.25">
      <c r="A926" s="243">
        <v>180210844</v>
      </c>
      <c r="B926" s="243">
        <v>937</v>
      </c>
      <c r="C926" s="241" t="s">
        <v>2217</v>
      </c>
      <c r="D926" s="241" t="s">
        <v>2233</v>
      </c>
      <c r="E926" s="243">
        <v>5</v>
      </c>
      <c r="F926" s="243">
        <v>7</v>
      </c>
      <c r="G926" s="243">
        <v>0</v>
      </c>
      <c r="H926" s="243">
        <v>0</v>
      </c>
      <c r="I926" s="243">
        <v>7</v>
      </c>
      <c r="J926" s="243">
        <v>0</v>
      </c>
      <c r="K926" s="244">
        <v>0</v>
      </c>
      <c r="L926" s="241" t="s">
        <v>2234</v>
      </c>
      <c r="M926" s="241" t="s">
        <v>2220</v>
      </c>
      <c r="N926" s="241" t="s">
        <v>702</v>
      </c>
      <c r="O926" s="243">
        <v>12</v>
      </c>
      <c r="P926" s="241" t="s">
        <v>10793</v>
      </c>
    </row>
    <row r="927" spans="1:16" x14ac:dyDescent="0.25">
      <c r="A927" s="243">
        <v>189704905</v>
      </c>
      <c r="B927" s="243">
        <v>942</v>
      </c>
      <c r="C927" s="241" t="s">
        <v>2217</v>
      </c>
      <c r="D927" s="241" t="s">
        <v>2235</v>
      </c>
      <c r="E927" s="243">
        <v>5</v>
      </c>
      <c r="F927" s="243">
        <v>7</v>
      </c>
      <c r="G927" s="243">
        <v>8</v>
      </c>
      <c r="H927" s="243">
        <v>0</v>
      </c>
      <c r="I927" s="243">
        <v>0</v>
      </c>
      <c r="J927" s="243">
        <v>0</v>
      </c>
      <c r="K927" s="244">
        <v>8</v>
      </c>
      <c r="L927" s="241" t="s">
        <v>2236</v>
      </c>
      <c r="M927" s="241" t="s">
        <v>2220</v>
      </c>
      <c r="N927" s="241" t="s">
        <v>702</v>
      </c>
      <c r="O927" s="243">
        <v>12</v>
      </c>
      <c r="P927" s="241" t="s">
        <v>10793</v>
      </c>
    </row>
    <row r="928" spans="1:16" x14ac:dyDescent="0.25">
      <c r="A928" s="243">
        <v>180319910</v>
      </c>
      <c r="B928" s="243">
        <v>943</v>
      </c>
      <c r="C928" s="241" t="s">
        <v>2217</v>
      </c>
      <c r="D928" s="241" t="s">
        <v>2237</v>
      </c>
      <c r="E928" s="243">
        <v>2</v>
      </c>
      <c r="F928" s="243">
        <v>3</v>
      </c>
      <c r="G928" s="243">
        <v>3</v>
      </c>
      <c r="H928" s="243">
        <v>0</v>
      </c>
      <c r="I928" s="243">
        <v>0</v>
      </c>
      <c r="J928" s="243">
        <v>0</v>
      </c>
      <c r="K928" s="244">
        <v>3</v>
      </c>
      <c r="L928" s="241" t="s">
        <v>2238</v>
      </c>
      <c r="M928" s="241" t="s">
        <v>2220</v>
      </c>
      <c r="N928" s="241" t="s">
        <v>702</v>
      </c>
      <c r="O928" s="243">
        <v>12</v>
      </c>
      <c r="P928" s="241" t="s">
        <v>10793</v>
      </c>
    </row>
    <row r="929" spans="1:16" x14ac:dyDescent="0.25">
      <c r="A929" s="243">
        <v>180210841</v>
      </c>
      <c r="B929" s="243">
        <v>3096</v>
      </c>
      <c r="C929" s="241" t="s">
        <v>2217</v>
      </c>
      <c r="D929" s="241" t="s">
        <v>2239</v>
      </c>
      <c r="E929" s="243">
        <v>3</v>
      </c>
      <c r="F929" s="243">
        <v>5</v>
      </c>
      <c r="G929" s="243">
        <v>6</v>
      </c>
      <c r="H929" s="243">
        <v>0</v>
      </c>
      <c r="I929" s="243">
        <v>0</v>
      </c>
      <c r="J929" s="243">
        <v>0</v>
      </c>
      <c r="K929" s="244">
        <v>6</v>
      </c>
      <c r="L929" s="241" t="s">
        <v>2240</v>
      </c>
      <c r="M929" s="241" t="s">
        <v>2220</v>
      </c>
      <c r="N929" s="241" t="s">
        <v>702</v>
      </c>
      <c r="O929" s="243">
        <v>12</v>
      </c>
      <c r="P929" s="241" t="s">
        <v>10793</v>
      </c>
    </row>
    <row r="930" spans="1:16" x14ac:dyDescent="0.25">
      <c r="A930" s="243">
        <v>189703347</v>
      </c>
      <c r="B930" s="243">
        <v>901</v>
      </c>
      <c r="C930" s="241" t="s">
        <v>2217</v>
      </c>
      <c r="D930" s="241" t="s">
        <v>2241</v>
      </c>
      <c r="E930" s="243">
        <v>4</v>
      </c>
      <c r="F930" s="243">
        <v>6</v>
      </c>
      <c r="G930" s="243">
        <v>5</v>
      </c>
      <c r="H930" s="243">
        <v>0</v>
      </c>
      <c r="I930" s="243">
        <v>1</v>
      </c>
      <c r="J930" s="243">
        <v>0</v>
      </c>
      <c r="K930" s="244">
        <v>5</v>
      </c>
      <c r="L930" s="241" t="s">
        <v>2242</v>
      </c>
      <c r="M930" s="241" t="s">
        <v>2220</v>
      </c>
      <c r="N930" s="241" t="s">
        <v>702</v>
      </c>
      <c r="O930" s="243">
        <v>12</v>
      </c>
      <c r="P930" s="241" t="s">
        <v>10793</v>
      </c>
    </row>
    <row r="931" spans="1:16" x14ac:dyDescent="0.25">
      <c r="A931" s="243">
        <v>189704899</v>
      </c>
      <c r="B931" s="243">
        <v>906</v>
      </c>
      <c r="C931" s="241" t="s">
        <v>2217</v>
      </c>
      <c r="D931" s="241" t="s">
        <v>2243</v>
      </c>
      <c r="E931" s="243">
        <v>12</v>
      </c>
      <c r="F931" s="243">
        <v>18</v>
      </c>
      <c r="G931" s="243">
        <v>15</v>
      </c>
      <c r="H931" s="243">
        <v>0</v>
      </c>
      <c r="I931" s="243">
        <v>1</v>
      </c>
      <c r="J931" s="243">
        <v>0</v>
      </c>
      <c r="K931" s="244">
        <v>15</v>
      </c>
      <c r="L931" s="241" t="s">
        <v>2244</v>
      </c>
      <c r="M931" s="241" t="s">
        <v>2220</v>
      </c>
      <c r="N931" s="241" t="s">
        <v>702</v>
      </c>
      <c r="O931" s="243">
        <v>12</v>
      </c>
      <c r="P931" s="241" t="s">
        <v>10793</v>
      </c>
    </row>
    <row r="932" spans="1:16" x14ac:dyDescent="0.25">
      <c r="A932" s="243">
        <v>180212819</v>
      </c>
      <c r="B932" s="243">
        <v>905</v>
      </c>
      <c r="C932" s="241" t="s">
        <v>2217</v>
      </c>
      <c r="D932" s="241" t="s">
        <v>2245</v>
      </c>
      <c r="E932" s="243">
        <v>5</v>
      </c>
      <c r="F932" s="243">
        <v>8</v>
      </c>
      <c r="G932" s="243">
        <v>4</v>
      </c>
      <c r="H932" s="243">
        <v>0</v>
      </c>
      <c r="I932" s="243">
        <v>2</v>
      </c>
      <c r="J932" s="243">
        <v>0</v>
      </c>
      <c r="K932" s="244">
        <v>4</v>
      </c>
      <c r="L932" s="241" t="s">
        <v>2246</v>
      </c>
      <c r="M932" s="241" t="s">
        <v>2220</v>
      </c>
      <c r="N932" s="241" t="s">
        <v>702</v>
      </c>
      <c r="O932" s="243">
        <v>12</v>
      </c>
      <c r="P932" s="241" t="s">
        <v>10793</v>
      </c>
    </row>
    <row r="933" spans="1:16" x14ac:dyDescent="0.25">
      <c r="A933" s="243">
        <v>180211856</v>
      </c>
      <c r="B933" s="243">
        <v>907</v>
      </c>
      <c r="C933" s="241" t="s">
        <v>2217</v>
      </c>
      <c r="D933" s="241" t="s">
        <v>2247</v>
      </c>
      <c r="E933" s="243">
        <v>8</v>
      </c>
      <c r="F933" s="243">
        <v>11</v>
      </c>
      <c r="G933" s="243">
        <v>9</v>
      </c>
      <c r="H933" s="243">
        <v>0</v>
      </c>
      <c r="I933" s="243">
        <v>0</v>
      </c>
      <c r="J933" s="243">
        <v>0</v>
      </c>
      <c r="K933" s="244">
        <v>9</v>
      </c>
      <c r="L933" s="241" t="s">
        <v>2248</v>
      </c>
      <c r="M933" s="241" t="s">
        <v>2220</v>
      </c>
      <c r="N933" s="241" t="s">
        <v>702</v>
      </c>
      <c r="O933" s="243">
        <v>12</v>
      </c>
      <c r="P933" s="241" t="s">
        <v>10793</v>
      </c>
    </row>
    <row r="934" spans="1:16" x14ac:dyDescent="0.25">
      <c r="A934" s="243">
        <v>180320706</v>
      </c>
      <c r="B934" s="243">
        <v>3827</v>
      </c>
      <c r="C934" s="241" t="s">
        <v>2217</v>
      </c>
      <c r="D934" s="241" t="s">
        <v>2249</v>
      </c>
      <c r="E934" s="243">
        <v>6</v>
      </c>
      <c r="F934" s="243">
        <v>10</v>
      </c>
      <c r="G934" s="243">
        <v>0</v>
      </c>
      <c r="H934" s="243">
        <v>0</v>
      </c>
      <c r="I934" s="243">
        <v>10</v>
      </c>
      <c r="J934" s="243">
        <v>0</v>
      </c>
      <c r="K934" s="244">
        <v>0</v>
      </c>
      <c r="L934" s="241" t="s">
        <v>2250</v>
      </c>
      <c r="M934" s="241" t="s">
        <v>2220</v>
      </c>
      <c r="N934" s="241" t="s">
        <v>702</v>
      </c>
      <c r="O934" s="243">
        <v>12</v>
      </c>
      <c r="P934" s="241" t="s">
        <v>10793</v>
      </c>
    </row>
    <row r="935" spans="1:16" x14ac:dyDescent="0.25">
      <c r="A935" s="243">
        <v>181753644</v>
      </c>
      <c r="B935" s="243">
        <v>3832</v>
      </c>
      <c r="C935" s="241" t="s">
        <v>2217</v>
      </c>
      <c r="D935" s="241" t="s">
        <v>2251</v>
      </c>
      <c r="E935" s="243">
        <v>6</v>
      </c>
      <c r="F935" s="243">
        <v>9</v>
      </c>
      <c r="G935" s="243">
        <v>0</v>
      </c>
      <c r="H935" s="243">
        <v>0</v>
      </c>
      <c r="I935" s="243">
        <v>9</v>
      </c>
      <c r="J935" s="243">
        <v>0</v>
      </c>
      <c r="K935" s="244">
        <v>0</v>
      </c>
      <c r="L935" s="241" t="s">
        <v>2252</v>
      </c>
      <c r="M935" s="241" t="s">
        <v>2220</v>
      </c>
      <c r="N935" s="241" t="s">
        <v>702</v>
      </c>
      <c r="O935" s="243">
        <v>12</v>
      </c>
      <c r="P935" s="241" t="s">
        <v>10793</v>
      </c>
    </row>
    <row r="936" spans="1:16" x14ac:dyDescent="0.25">
      <c r="A936" s="243">
        <v>189705990</v>
      </c>
      <c r="B936" s="243">
        <v>3463</v>
      </c>
      <c r="C936" s="241" t="s">
        <v>2217</v>
      </c>
      <c r="D936" s="241" t="s">
        <v>2253</v>
      </c>
      <c r="E936" s="243">
        <v>7</v>
      </c>
      <c r="F936" s="243">
        <v>11</v>
      </c>
      <c r="G936" s="243">
        <v>7</v>
      </c>
      <c r="H936" s="243">
        <v>0</v>
      </c>
      <c r="I936" s="243">
        <v>3</v>
      </c>
      <c r="J936" s="243">
        <v>0</v>
      </c>
      <c r="K936" s="244">
        <v>7</v>
      </c>
      <c r="L936" s="241" t="s">
        <v>2254</v>
      </c>
      <c r="M936" s="241" t="s">
        <v>2220</v>
      </c>
      <c r="N936" s="241" t="s">
        <v>702</v>
      </c>
      <c r="O936" s="243">
        <v>12</v>
      </c>
      <c r="P936" s="241" t="s">
        <v>10793</v>
      </c>
    </row>
    <row r="937" spans="1:16" x14ac:dyDescent="0.25">
      <c r="A937" s="243">
        <v>189703226</v>
      </c>
      <c r="B937" s="243">
        <v>2872</v>
      </c>
      <c r="C937" s="241" t="s">
        <v>2217</v>
      </c>
      <c r="D937" s="241" t="s">
        <v>2255</v>
      </c>
      <c r="E937" s="243">
        <v>3</v>
      </c>
      <c r="F937" s="243">
        <v>4</v>
      </c>
      <c r="G937" s="243">
        <v>3</v>
      </c>
      <c r="H937" s="243">
        <v>0</v>
      </c>
      <c r="I937" s="243">
        <v>1</v>
      </c>
      <c r="J937" s="243">
        <v>0</v>
      </c>
      <c r="K937" s="244">
        <v>3</v>
      </c>
      <c r="L937" s="241" t="s">
        <v>2256</v>
      </c>
      <c r="M937" s="241" t="s">
        <v>2220</v>
      </c>
      <c r="N937" s="241" t="s">
        <v>702</v>
      </c>
      <c r="O937" s="243">
        <v>12</v>
      </c>
      <c r="P937" s="241" t="s">
        <v>10793</v>
      </c>
    </row>
    <row r="938" spans="1:16" x14ac:dyDescent="0.25">
      <c r="A938" s="243">
        <v>180211863</v>
      </c>
      <c r="B938" s="243">
        <v>911</v>
      </c>
      <c r="C938" s="241" t="s">
        <v>2217</v>
      </c>
      <c r="D938" s="241" t="s">
        <v>2257</v>
      </c>
      <c r="E938" s="243">
        <v>6</v>
      </c>
      <c r="F938" s="243">
        <v>9</v>
      </c>
      <c r="G938" s="243">
        <v>8</v>
      </c>
      <c r="H938" s="243">
        <v>0</v>
      </c>
      <c r="I938" s="243">
        <v>1</v>
      </c>
      <c r="J938" s="243">
        <v>0</v>
      </c>
      <c r="K938" s="244">
        <v>8</v>
      </c>
      <c r="L938" s="241" t="s">
        <v>2258</v>
      </c>
      <c r="M938" s="241" t="s">
        <v>2220</v>
      </c>
      <c r="N938" s="241" t="s">
        <v>702</v>
      </c>
      <c r="O938" s="243">
        <v>12</v>
      </c>
      <c r="P938" s="241" t="s">
        <v>10793</v>
      </c>
    </row>
    <row r="939" spans="1:16" x14ac:dyDescent="0.25">
      <c r="A939" s="243">
        <v>180319906</v>
      </c>
      <c r="B939" s="243">
        <v>3843</v>
      </c>
      <c r="C939" s="241" t="s">
        <v>2217</v>
      </c>
      <c r="D939" s="241" t="s">
        <v>2259</v>
      </c>
      <c r="E939" s="243">
        <v>1</v>
      </c>
      <c r="F939" s="243">
        <v>2</v>
      </c>
      <c r="G939" s="243">
        <v>3</v>
      </c>
      <c r="H939" s="243">
        <v>0</v>
      </c>
      <c r="I939" s="243">
        <v>0</v>
      </c>
      <c r="J939" s="243">
        <v>0</v>
      </c>
      <c r="K939" s="244">
        <v>3</v>
      </c>
      <c r="L939" s="241" t="s">
        <v>2260</v>
      </c>
      <c r="M939" s="241" t="s">
        <v>2220</v>
      </c>
      <c r="N939" s="241" t="s">
        <v>702</v>
      </c>
      <c r="O939" s="243">
        <v>12</v>
      </c>
      <c r="P939" s="241" t="s">
        <v>10793</v>
      </c>
    </row>
    <row r="940" spans="1:16" x14ac:dyDescent="0.25">
      <c r="A940" s="243">
        <v>180319928</v>
      </c>
      <c r="B940" s="243">
        <v>999</v>
      </c>
      <c r="C940" s="241" t="s">
        <v>2217</v>
      </c>
      <c r="D940" s="241" t="s">
        <v>2261</v>
      </c>
      <c r="E940" s="243">
        <v>9</v>
      </c>
      <c r="F940" s="243">
        <v>13</v>
      </c>
      <c r="G940" s="243">
        <v>9</v>
      </c>
      <c r="H940" s="243">
        <v>0</v>
      </c>
      <c r="I940" s="243">
        <v>4</v>
      </c>
      <c r="J940" s="243">
        <v>0</v>
      </c>
      <c r="K940" s="244">
        <v>9</v>
      </c>
      <c r="L940" s="241" t="s">
        <v>2262</v>
      </c>
      <c r="M940" s="241" t="s">
        <v>2220</v>
      </c>
      <c r="N940" s="241" t="s">
        <v>702</v>
      </c>
      <c r="O940" s="243">
        <v>12</v>
      </c>
      <c r="P940" s="241" t="s">
        <v>10793</v>
      </c>
    </row>
    <row r="941" spans="1:16" x14ac:dyDescent="0.25">
      <c r="A941" s="243">
        <v>180328370</v>
      </c>
      <c r="B941" s="243">
        <v>1000</v>
      </c>
      <c r="C941" s="241" t="s">
        <v>2217</v>
      </c>
      <c r="D941" s="241" t="s">
        <v>2263</v>
      </c>
      <c r="E941" s="243">
        <v>8</v>
      </c>
      <c r="F941" s="243">
        <v>12</v>
      </c>
      <c r="G941" s="243">
        <v>6</v>
      </c>
      <c r="H941" s="243">
        <v>0</v>
      </c>
      <c r="I941" s="243">
        <v>6</v>
      </c>
      <c r="J941" s="243">
        <v>0</v>
      </c>
      <c r="K941" s="244">
        <v>6</v>
      </c>
      <c r="L941" s="241" t="s">
        <v>2264</v>
      </c>
      <c r="M941" s="241" t="s">
        <v>2220</v>
      </c>
      <c r="N941" s="241" t="s">
        <v>702</v>
      </c>
      <c r="O941" s="243">
        <v>12</v>
      </c>
      <c r="P941" s="241" t="s">
        <v>10793</v>
      </c>
    </row>
    <row r="942" spans="1:16" x14ac:dyDescent="0.25">
      <c r="A942" s="243">
        <v>180329843</v>
      </c>
      <c r="B942" s="243">
        <v>2884</v>
      </c>
      <c r="C942" s="241" t="s">
        <v>2217</v>
      </c>
      <c r="D942" s="241" t="s">
        <v>2265</v>
      </c>
      <c r="E942" s="243">
        <v>6</v>
      </c>
      <c r="F942" s="243">
        <v>10</v>
      </c>
      <c r="G942" s="243">
        <v>10</v>
      </c>
      <c r="H942" s="243">
        <v>1</v>
      </c>
      <c r="I942" s="243">
        <v>0</v>
      </c>
      <c r="J942" s="243">
        <v>0</v>
      </c>
      <c r="K942" s="244">
        <v>9</v>
      </c>
      <c r="L942" s="241" t="s">
        <v>2266</v>
      </c>
      <c r="M942" s="241" t="s">
        <v>2220</v>
      </c>
      <c r="N942" s="241" t="s">
        <v>702</v>
      </c>
      <c r="O942" s="243">
        <v>12</v>
      </c>
      <c r="P942" s="241" t="s">
        <v>10793</v>
      </c>
    </row>
    <row r="943" spans="1:16" x14ac:dyDescent="0.25">
      <c r="A943" s="243">
        <v>180185936</v>
      </c>
      <c r="B943" s="243">
        <v>1003</v>
      </c>
      <c r="C943" s="241" t="s">
        <v>2217</v>
      </c>
      <c r="D943" s="241" t="s">
        <v>2267</v>
      </c>
      <c r="E943" s="243">
        <v>1</v>
      </c>
      <c r="F943" s="243">
        <v>2</v>
      </c>
      <c r="G943" s="243">
        <v>2</v>
      </c>
      <c r="H943" s="243">
        <v>0</v>
      </c>
      <c r="I943" s="243">
        <v>0</v>
      </c>
      <c r="J943" s="243">
        <v>0</v>
      </c>
      <c r="K943" s="244">
        <v>2</v>
      </c>
      <c r="L943" s="241" t="s">
        <v>2268</v>
      </c>
      <c r="M943" s="241" t="s">
        <v>2220</v>
      </c>
      <c r="N943" s="241" t="s">
        <v>702</v>
      </c>
      <c r="O943" s="243">
        <v>12</v>
      </c>
      <c r="P943" s="241" t="s">
        <v>10793</v>
      </c>
    </row>
    <row r="944" spans="1:16" x14ac:dyDescent="0.25">
      <c r="A944" s="243">
        <v>180076785</v>
      </c>
      <c r="B944" s="243">
        <v>269</v>
      </c>
      <c r="C944" s="241" t="s">
        <v>743</v>
      </c>
      <c r="D944" s="241" t="s">
        <v>2269</v>
      </c>
      <c r="E944" s="243">
        <v>6</v>
      </c>
      <c r="F944" s="243">
        <v>9</v>
      </c>
      <c r="G944" s="243">
        <v>0</v>
      </c>
      <c r="H944" s="243">
        <v>0</v>
      </c>
      <c r="I944" s="243">
        <v>0</v>
      </c>
      <c r="J944" s="243">
        <v>0</v>
      </c>
      <c r="K944" s="244">
        <v>0</v>
      </c>
      <c r="L944" s="241" t="s">
        <v>764</v>
      </c>
      <c r="M944" s="241" t="s">
        <v>661</v>
      </c>
      <c r="N944" s="241" t="s">
        <v>686</v>
      </c>
      <c r="O944" s="243">
        <v>2</v>
      </c>
      <c r="P944" s="241" t="s">
        <v>10793</v>
      </c>
    </row>
    <row r="945" spans="1:16" x14ac:dyDescent="0.25">
      <c r="A945" s="243">
        <v>189705282</v>
      </c>
      <c r="B945" s="243">
        <v>3659</v>
      </c>
      <c r="C945" s="241" t="s">
        <v>898</v>
      </c>
      <c r="D945" s="241" t="s">
        <v>2270</v>
      </c>
      <c r="E945" s="243">
        <v>3</v>
      </c>
      <c r="F945" s="243">
        <v>4</v>
      </c>
      <c r="G945" s="243">
        <v>2</v>
      </c>
      <c r="H945" s="243">
        <v>0</v>
      </c>
      <c r="I945" s="243">
        <v>0</v>
      </c>
      <c r="J945" s="243">
        <v>0</v>
      </c>
      <c r="K945" s="244">
        <v>2</v>
      </c>
      <c r="L945" s="241" t="s">
        <v>2271</v>
      </c>
      <c r="M945" s="241" t="s">
        <v>2272</v>
      </c>
      <c r="N945" s="241" t="s">
        <v>702</v>
      </c>
      <c r="O945" s="243">
        <v>100</v>
      </c>
      <c r="P945" s="241" t="s">
        <v>10793</v>
      </c>
    </row>
    <row r="946" spans="1:16" x14ac:dyDescent="0.25">
      <c r="A946" s="243">
        <v>189705303</v>
      </c>
      <c r="B946" s="243">
        <v>2152</v>
      </c>
      <c r="C946" s="241" t="s">
        <v>898</v>
      </c>
      <c r="D946" s="241" t="s">
        <v>2273</v>
      </c>
      <c r="E946" s="243">
        <v>50</v>
      </c>
      <c r="F946" s="243">
        <v>75</v>
      </c>
      <c r="G946" s="243">
        <v>0</v>
      </c>
      <c r="H946" s="243">
        <v>0</v>
      </c>
      <c r="I946" s="243">
        <v>0</v>
      </c>
      <c r="J946" s="243">
        <v>0</v>
      </c>
      <c r="K946" s="244">
        <v>0</v>
      </c>
      <c r="L946" s="241" t="s">
        <v>2274</v>
      </c>
      <c r="M946" s="241" t="s">
        <v>2272</v>
      </c>
      <c r="O946" s="243">
        <v>5</v>
      </c>
      <c r="P946" s="241" t="s">
        <v>10793</v>
      </c>
    </row>
    <row r="947" spans="1:16" x14ac:dyDescent="0.25">
      <c r="A947" s="243">
        <v>181906686</v>
      </c>
      <c r="B947" s="243">
        <v>2153</v>
      </c>
      <c r="C947" s="241" t="s">
        <v>898</v>
      </c>
      <c r="D947" s="241" t="s">
        <v>2275</v>
      </c>
      <c r="E947" s="243">
        <v>40</v>
      </c>
      <c r="F947" s="243">
        <v>60</v>
      </c>
      <c r="G947" s="243">
        <v>94</v>
      </c>
      <c r="H947" s="243">
        <v>0</v>
      </c>
      <c r="I947" s="243">
        <v>0</v>
      </c>
      <c r="J947" s="243">
        <v>0</v>
      </c>
      <c r="K947" s="244">
        <v>94</v>
      </c>
      <c r="L947" s="241" t="s">
        <v>2276</v>
      </c>
      <c r="M947" s="241" t="s">
        <v>2272</v>
      </c>
      <c r="N947" s="241" t="s">
        <v>702</v>
      </c>
      <c r="O947" s="243">
        <v>25</v>
      </c>
      <c r="P947" s="241" t="s">
        <v>10793</v>
      </c>
    </row>
    <row r="948" spans="1:16" x14ac:dyDescent="0.25">
      <c r="A948" s="243">
        <v>181855720</v>
      </c>
      <c r="B948" s="243">
        <v>6867</v>
      </c>
      <c r="C948" s="241" t="s">
        <v>898</v>
      </c>
      <c r="D948" s="241" t="s">
        <v>2277</v>
      </c>
      <c r="E948" s="243">
        <v>200</v>
      </c>
      <c r="F948" s="243">
        <v>300</v>
      </c>
      <c r="G948" s="243">
        <v>17</v>
      </c>
      <c r="H948" s="243">
        <v>0</v>
      </c>
      <c r="I948" s="243">
        <v>40</v>
      </c>
      <c r="J948" s="243">
        <v>0</v>
      </c>
      <c r="K948" s="244">
        <v>17</v>
      </c>
      <c r="L948" s="241" t="s">
        <v>2276</v>
      </c>
      <c r="M948" s="241" t="s">
        <v>2278</v>
      </c>
      <c r="N948" s="241" t="s">
        <v>702</v>
      </c>
      <c r="O948" s="243">
        <v>5</v>
      </c>
      <c r="P948" s="241" t="s">
        <v>10793</v>
      </c>
    </row>
    <row r="949" spans="1:16" x14ac:dyDescent="0.25">
      <c r="A949" s="243">
        <v>189705873</v>
      </c>
      <c r="B949" s="243">
        <v>2161</v>
      </c>
      <c r="C949" s="241" t="s">
        <v>898</v>
      </c>
      <c r="D949" s="241" t="s">
        <v>2279</v>
      </c>
      <c r="E949" s="243">
        <v>165</v>
      </c>
      <c r="F949" s="243">
        <v>248</v>
      </c>
      <c r="G949" s="243">
        <v>199</v>
      </c>
      <c r="H949" s="243">
        <v>9</v>
      </c>
      <c r="I949" s="243">
        <v>50</v>
      </c>
      <c r="J949" s="243">
        <v>0</v>
      </c>
      <c r="K949" s="244">
        <v>190</v>
      </c>
      <c r="L949" s="241" t="s">
        <v>2280</v>
      </c>
      <c r="M949" s="241" t="s">
        <v>2272</v>
      </c>
      <c r="N949" s="241" t="s">
        <v>697</v>
      </c>
      <c r="O949" s="243">
        <v>200</v>
      </c>
      <c r="P949" s="241" t="s">
        <v>10793</v>
      </c>
    </row>
    <row r="950" spans="1:16" x14ac:dyDescent="0.25">
      <c r="A950" s="243">
        <v>189712663</v>
      </c>
      <c r="B950" s="243">
        <v>3660</v>
      </c>
      <c r="C950" s="241" t="s">
        <v>898</v>
      </c>
      <c r="D950" s="241" t="s">
        <v>2281</v>
      </c>
      <c r="E950" s="243">
        <v>6</v>
      </c>
      <c r="F950" s="243">
        <v>12</v>
      </c>
      <c r="G950" s="243">
        <v>12</v>
      </c>
      <c r="H950" s="243">
        <v>0</v>
      </c>
      <c r="I950" s="243">
        <v>0</v>
      </c>
      <c r="J950" s="243">
        <v>0</v>
      </c>
      <c r="K950" s="244">
        <v>12</v>
      </c>
      <c r="L950" s="241" t="s">
        <v>2282</v>
      </c>
      <c r="M950" s="241" t="s">
        <v>2272</v>
      </c>
      <c r="N950" s="241" t="s">
        <v>702</v>
      </c>
      <c r="O950" s="243">
        <v>100</v>
      </c>
      <c r="P950" s="241" t="s">
        <v>10793</v>
      </c>
    </row>
    <row r="951" spans="1:16" x14ac:dyDescent="0.25">
      <c r="A951" s="243">
        <v>189707122</v>
      </c>
      <c r="B951" s="243">
        <v>2162</v>
      </c>
      <c r="C951" s="241" t="s">
        <v>898</v>
      </c>
      <c r="D951" s="241" t="s">
        <v>2283</v>
      </c>
      <c r="E951" s="243">
        <v>10</v>
      </c>
      <c r="F951" s="243">
        <v>15</v>
      </c>
      <c r="G951" s="243">
        <v>97</v>
      </c>
      <c r="H951" s="243">
        <v>0</v>
      </c>
      <c r="I951" s="243">
        <v>0</v>
      </c>
      <c r="J951" s="243">
        <v>0</v>
      </c>
      <c r="K951" s="244">
        <v>97</v>
      </c>
      <c r="L951" s="241" t="s">
        <v>2284</v>
      </c>
      <c r="M951" s="241" t="s">
        <v>2272</v>
      </c>
      <c r="N951" s="241" t="s">
        <v>702</v>
      </c>
      <c r="O951" s="243">
        <v>100</v>
      </c>
      <c r="P951" s="241" t="s">
        <v>10793</v>
      </c>
    </row>
    <row r="952" spans="1:16" x14ac:dyDescent="0.25">
      <c r="A952" s="243">
        <v>189711444</v>
      </c>
      <c r="B952" s="243">
        <v>6267</v>
      </c>
      <c r="C952" s="241" t="s">
        <v>898</v>
      </c>
      <c r="D952" s="241" t="s">
        <v>2285</v>
      </c>
      <c r="E952" s="243">
        <v>0</v>
      </c>
      <c r="F952" s="243">
        <v>0</v>
      </c>
      <c r="G952" s="243">
        <v>0</v>
      </c>
      <c r="H952" s="243">
        <v>0</v>
      </c>
      <c r="I952" s="243">
        <v>10</v>
      </c>
      <c r="J952" s="243">
        <v>0</v>
      </c>
      <c r="K952" s="244">
        <v>0</v>
      </c>
      <c r="L952" s="241" t="s">
        <v>2286</v>
      </c>
      <c r="M952" s="241" t="s">
        <v>2272</v>
      </c>
      <c r="N952" s="241" t="s">
        <v>702</v>
      </c>
      <c r="O952" s="243">
        <v>5</v>
      </c>
      <c r="P952" s="241" t="s">
        <v>10793</v>
      </c>
    </row>
    <row r="953" spans="1:16" x14ac:dyDescent="0.25">
      <c r="A953" s="243">
        <v>189705296</v>
      </c>
      <c r="B953" s="243">
        <v>6265</v>
      </c>
      <c r="C953" s="241" t="s">
        <v>898</v>
      </c>
      <c r="D953" s="241" t="s">
        <v>2287</v>
      </c>
      <c r="E953" s="243">
        <v>150</v>
      </c>
      <c r="F953" s="243">
        <v>225</v>
      </c>
      <c r="G953" s="243">
        <v>0</v>
      </c>
      <c r="H953" s="243">
        <v>0</v>
      </c>
      <c r="I953" s="243">
        <v>0</v>
      </c>
      <c r="J953" s="243">
        <v>0</v>
      </c>
      <c r="K953" s="244">
        <v>0</v>
      </c>
      <c r="L953" s="241" t="s">
        <v>2288</v>
      </c>
      <c r="M953" s="241" t="s">
        <v>2272</v>
      </c>
      <c r="N953" s="241" t="s">
        <v>698</v>
      </c>
      <c r="O953" s="243">
        <v>5</v>
      </c>
      <c r="P953" s="241" t="s">
        <v>10793</v>
      </c>
    </row>
    <row r="954" spans="1:16" x14ac:dyDescent="0.25">
      <c r="A954" s="243">
        <v>181906672</v>
      </c>
      <c r="B954" s="243">
        <v>2157</v>
      </c>
      <c r="C954" s="241" t="s">
        <v>898</v>
      </c>
      <c r="D954" s="241" t="s">
        <v>2289</v>
      </c>
      <c r="E954" s="243">
        <v>900</v>
      </c>
      <c r="F954" s="243">
        <v>1350</v>
      </c>
      <c r="G954" s="243">
        <v>0</v>
      </c>
      <c r="H954" s="243">
        <v>0</v>
      </c>
      <c r="I954" s="243">
        <v>0</v>
      </c>
      <c r="J954" s="243">
        <v>0</v>
      </c>
      <c r="K954" s="244">
        <v>0</v>
      </c>
      <c r="L954" s="241" t="s">
        <v>2288</v>
      </c>
      <c r="M954" s="241" t="s">
        <v>2272</v>
      </c>
      <c r="N954" s="241" t="s">
        <v>698</v>
      </c>
      <c r="O954" s="243">
        <v>100</v>
      </c>
      <c r="P954" s="241" t="s">
        <v>10793</v>
      </c>
    </row>
    <row r="955" spans="1:16" x14ac:dyDescent="0.25">
      <c r="A955" s="243">
        <v>189705302</v>
      </c>
      <c r="B955" s="243">
        <v>6205</v>
      </c>
      <c r="C955" s="241" t="s">
        <v>898</v>
      </c>
      <c r="D955" s="241" t="s">
        <v>2290</v>
      </c>
      <c r="E955" s="243">
        <v>310</v>
      </c>
      <c r="F955" s="243">
        <v>465</v>
      </c>
      <c r="G955" s="243">
        <v>0</v>
      </c>
      <c r="H955" s="243">
        <v>0</v>
      </c>
      <c r="I955" s="243">
        <v>950</v>
      </c>
      <c r="J955" s="243">
        <v>0</v>
      </c>
      <c r="K955" s="244">
        <v>0</v>
      </c>
      <c r="L955" s="241" t="s">
        <v>2288</v>
      </c>
      <c r="M955" s="241" t="s">
        <v>2278</v>
      </c>
      <c r="N955" s="241" t="s">
        <v>698</v>
      </c>
      <c r="O955" s="243">
        <v>5</v>
      </c>
      <c r="P955" s="241" t="s">
        <v>10793</v>
      </c>
    </row>
    <row r="956" spans="1:16" x14ac:dyDescent="0.25">
      <c r="A956" s="243">
        <v>180948941</v>
      </c>
      <c r="B956" s="243">
        <v>2531</v>
      </c>
      <c r="C956" s="241" t="s">
        <v>1004</v>
      </c>
      <c r="D956" s="241" t="s">
        <v>2291</v>
      </c>
      <c r="E956" s="243">
        <v>6</v>
      </c>
      <c r="F956" s="243">
        <v>8</v>
      </c>
      <c r="G956" s="243">
        <v>9</v>
      </c>
      <c r="H956" s="243">
        <v>0</v>
      </c>
      <c r="I956" s="243">
        <v>0</v>
      </c>
      <c r="J956" s="243">
        <v>0</v>
      </c>
      <c r="K956" s="244">
        <v>9</v>
      </c>
      <c r="L956" s="241" t="s">
        <v>2292</v>
      </c>
      <c r="M956" s="241" t="s">
        <v>1063</v>
      </c>
      <c r="N956" s="241" t="s">
        <v>713</v>
      </c>
      <c r="O956" s="243">
        <v>100</v>
      </c>
      <c r="P956" s="241" t="s">
        <v>10793</v>
      </c>
    </row>
    <row r="957" spans="1:16" x14ac:dyDescent="0.25">
      <c r="A957" s="243">
        <v>180948941</v>
      </c>
      <c r="B957" s="241" t="s">
        <v>183</v>
      </c>
      <c r="C957" s="241" t="s">
        <v>1004</v>
      </c>
      <c r="D957" s="241" t="s">
        <v>2293</v>
      </c>
      <c r="E957" s="243">
        <v>280</v>
      </c>
      <c r="F957" s="243">
        <v>420</v>
      </c>
      <c r="G957" s="243">
        <v>292</v>
      </c>
      <c r="H957" s="243">
        <v>24</v>
      </c>
      <c r="I957" s="243">
        <v>0</v>
      </c>
      <c r="J957" s="243">
        <v>0</v>
      </c>
      <c r="K957" s="244">
        <v>268</v>
      </c>
      <c r="L957" s="241" t="s">
        <v>2294</v>
      </c>
      <c r="M957" s="241" t="s">
        <v>1063</v>
      </c>
      <c r="N957" s="241" t="s">
        <v>1066</v>
      </c>
      <c r="O957" s="243">
        <v>1</v>
      </c>
      <c r="P957" s="241" t="s">
        <v>10793</v>
      </c>
    </row>
    <row r="958" spans="1:16" x14ac:dyDescent="0.25">
      <c r="A958" s="243">
        <v>180171586</v>
      </c>
      <c r="B958" s="243">
        <v>2013</v>
      </c>
      <c r="C958" s="241" t="s">
        <v>1004</v>
      </c>
      <c r="D958" s="241" t="s">
        <v>2295</v>
      </c>
      <c r="E958" s="243">
        <v>90</v>
      </c>
      <c r="F958" s="243">
        <v>135</v>
      </c>
      <c r="G958" s="243">
        <v>105</v>
      </c>
      <c r="H958" s="243">
        <v>1</v>
      </c>
      <c r="I958" s="243">
        <v>30</v>
      </c>
      <c r="J958" s="243">
        <v>0</v>
      </c>
      <c r="K958" s="244">
        <v>104</v>
      </c>
      <c r="L958" s="241" t="s">
        <v>2296</v>
      </c>
      <c r="M958" s="241" t="s">
        <v>1063</v>
      </c>
      <c r="N958" s="241" t="s">
        <v>1063</v>
      </c>
      <c r="O958" s="243">
        <v>100</v>
      </c>
      <c r="P958" s="241" t="s">
        <v>10793</v>
      </c>
    </row>
    <row r="959" spans="1:16" x14ac:dyDescent="0.25">
      <c r="A959" s="243">
        <v>181834131</v>
      </c>
      <c r="B959" s="243">
        <v>3475</v>
      </c>
      <c r="C959" s="241" t="s">
        <v>1004</v>
      </c>
      <c r="D959" s="241" t="s">
        <v>2297</v>
      </c>
      <c r="E959" s="243">
        <v>10</v>
      </c>
      <c r="F959" s="243">
        <v>15</v>
      </c>
      <c r="G959" s="243">
        <v>8</v>
      </c>
      <c r="H959" s="243">
        <v>0</v>
      </c>
      <c r="I959" s="243">
        <v>6</v>
      </c>
      <c r="J959" s="243">
        <v>0</v>
      </c>
      <c r="K959" s="244">
        <v>8</v>
      </c>
      <c r="L959" s="241" t="s">
        <v>2298</v>
      </c>
      <c r="M959" s="241" t="s">
        <v>1063</v>
      </c>
      <c r="N959" s="241" t="s">
        <v>702</v>
      </c>
      <c r="O959" s="243">
        <v>1</v>
      </c>
      <c r="P959" s="241" t="s">
        <v>10793</v>
      </c>
    </row>
    <row r="960" spans="1:16" x14ac:dyDescent="0.25">
      <c r="A960" s="243">
        <v>180219999</v>
      </c>
      <c r="B960" s="243">
        <v>2008</v>
      </c>
      <c r="C960" s="241" t="s">
        <v>1004</v>
      </c>
      <c r="D960" s="241" t="s">
        <v>2299</v>
      </c>
      <c r="E960" s="243">
        <v>60</v>
      </c>
      <c r="F960" s="243">
        <v>0</v>
      </c>
      <c r="G960" s="243">
        <v>66</v>
      </c>
      <c r="H960" s="243">
        <v>0</v>
      </c>
      <c r="I960" s="243">
        <v>0</v>
      </c>
      <c r="J960" s="243">
        <v>0</v>
      </c>
      <c r="K960" s="244">
        <v>66</v>
      </c>
      <c r="L960" s="241" t="s">
        <v>688</v>
      </c>
      <c r="M960" s="241" t="s">
        <v>1063</v>
      </c>
      <c r="N960" s="241" t="s">
        <v>702</v>
      </c>
      <c r="O960" s="243">
        <v>100</v>
      </c>
      <c r="P960" s="241" t="s">
        <v>10793</v>
      </c>
    </row>
    <row r="961" spans="1:16" x14ac:dyDescent="0.25">
      <c r="A961" s="243">
        <v>189704617</v>
      </c>
      <c r="B961" s="243">
        <v>5525</v>
      </c>
      <c r="C961" s="241" t="s">
        <v>1004</v>
      </c>
      <c r="D961" s="241" t="s">
        <v>2300</v>
      </c>
      <c r="E961" s="243">
        <v>65</v>
      </c>
      <c r="F961" s="243">
        <v>98</v>
      </c>
      <c r="G961" s="243">
        <v>26</v>
      </c>
      <c r="H961" s="243">
        <v>11</v>
      </c>
      <c r="I961" s="243">
        <v>0</v>
      </c>
      <c r="J961" s="243">
        <v>0</v>
      </c>
      <c r="K961" s="244">
        <v>15</v>
      </c>
      <c r="L961" s="241" t="s">
        <v>761</v>
      </c>
      <c r="M961" s="241" t="s">
        <v>2301</v>
      </c>
      <c r="N961" s="241" t="s">
        <v>1063</v>
      </c>
      <c r="O961" s="243">
        <v>1</v>
      </c>
      <c r="P961" s="241" t="s">
        <v>10793</v>
      </c>
    </row>
    <row r="962" spans="1:16" x14ac:dyDescent="0.25">
      <c r="A962" s="243">
        <v>181777212</v>
      </c>
      <c r="B962" s="243">
        <v>5611</v>
      </c>
      <c r="C962" s="241" t="s">
        <v>1004</v>
      </c>
      <c r="D962" s="241" t="s">
        <v>2302</v>
      </c>
      <c r="E962" s="243">
        <v>40</v>
      </c>
      <c r="F962" s="243">
        <v>60</v>
      </c>
      <c r="G962" s="243">
        <v>0</v>
      </c>
      <c r="H962" s="243">
        <v>0</v>
      </c>
      <c r="I962" s="243">
        <v>60</v>
      </c>
      <c r="J962" s="243">
        <v>0</v>
      </c>
      <c r="K962" s="244">
        <v>0</v>
      </c>
      <c r="L962" s="241" t="s">
        <v>1311</v>
      </c>
      <c r="M962" s="241" t="s">
        <v>2301</v>
      </c>
      <c r="N962" s="241" t="s">
        <v>1063</v>
      </c>
      <c r="O962" s="243">
        <v>1</v>
      </c>
      <c r="P962" s="241" t="s">
        <v>10793</v>
      </c>
    </row>
    <row r="963" spans="1:16" x14ac:dyDescent="0.25">
      <c r="A963" s="243">
        <v>222000739</v>
      </c>
      <c r="B963" s="243">
        <v>5730</v>
      </c>
      <c r="C963" s="241" t="s">
        <v>1004</v>
      </c>
      <c r="D963" s="241" t="s">
        <v>2303</v>
      </c>
      <c r="E963" s="243">
        <v>104</v>
      </c>
      <c r="F963" s="243">
        <v>156</v>
      </c>
      <c r="G963" s="243">
        <v>139</v>
      </c>
      <c r="H963" s="243">
        <v>10</v>
      </c>
      <c r="I963" s="243">
        <v>30</v>
      </c>
      <c r="J963" s="243">
        <v>0</v>
      </c>
      <c r="K963" s="244">
        <v>129</v>
      </c>
      <c r="L963" s="241" t="s">
        <v>688</v>
      </c>
      <c r="M963" s="241" t="s">
        <v>1063</v>
      </c>
      <c r="N963" s="241" t="s">
        <v>1063</v>
      </c>
      <c r="O963" s="243">
        <v>100</v>
      </c>
      <c r="P963" s="241" t="s">
        <v>10793</v>
      </c>
    </row>
    <row r="964" spans="1:16" x14ac:dyDescent="0.25">
      <c r="A964" s="243">
        <v>222000738</v>
      </c>
      <c r="B964" s="243">
        <v>5520</v>
      </c>
      <c r="C964" s="241" t="s">
        <v>1004</v>
      </c>
      <c r="D964" s="241" t="s">
        <v>2304</v>
      </c>
      <c r="E964" s="243">
        <v>60</v>
      </c>
      <c r="F964" s="243">
        <v>90</v>
      </c>
      <c r="G964" s="243">
        <v>63</v>
      </c>
      <c r="H964" s="243">
        <v>4</v>
      </c>
      <c r="I964" s="243">
        <v>209</v>
      </c>
      <c r="J964" s="243">
        <v>0</v>
      </c>
      <c r="K964" s="244">
        <v>59</v>
      </c>
      <c r="L964" s="241" t="s">
        <v>1332</v>
      </c>
      <c r="M964" s="241" t="s">
        <v>2301</v>
      </c>
      <c r="N964" s="241" t="s">
        <v>702</v>
      </c>
      <c r="O964" s="243">
        <v>1</v>
      </c>
      <c r="P964" s="241" t="s">
        <v>10793</v>
      </c>
    </row>
    <row r="965" spans="1:16" x14ac:dyDescent="0.25">
      <c r="A965" s="243">
        <v>180051951</v>
      </c>
      <c r="B965" s="243">
        <v>2012</v>
      </c>
      <c r="C965" s="241" t="s">
        <v>1004</v>
      </c>
      <c r="D965" s="241" t="s">
        <v>2305</v>
      </c>
      <c r="E965" s="243">
        <v>30</v>
      </c>
      <c r="F965" s="243">
        <v>50</v>
      </c>
      <c r="G965" s="243">
        <v>48</v>
      </c>
      <c r="H965" s="243">
        <v>0</v>
      </c>
      <c r="I965" s="243">
        <v>2</v>
      </c>
      <c r="J965" s="243">
        <v>0</v>
      </c>
      <c r="K965" s="244">
        <v>48</v>
      </c>
      <c r="L965" s="241" t="s">
        <v>2306</v>
      </c>
      <c r="M965" s="241" t="s">
        <v>1063</v>
      </c>
      <c r="N965" s="241" t="s">
        <v>702</v>
      </c>
      <c r="O965" s="243">
        <v>1</v>
      </c>
      <c r="P965" s="241" t="s">
        <v>10793</v>
      </c>
    </row>
    <row r="966" spans="1:16" x14ac:dyDescent="0.25">
      <c r="A966" s="243">
        <v>181932197</v>
      </c>
      <c r="B966" s="241" t="s">
        <v>10824</v>
      </c>
      <c r="C966" s="241" t="s">
        <v>1004</v>
      </c>
      <c r="D966" s="241" t="s">
        <v>2307</v>
      </c>
      <c r="E966" s="243">
        <v>60</v>
      </c>
      <c r="F966" s="243">
        <v>100</v>
      </c>
      <c r="G966" s="243">
        <v>129</v>
      </c>
      <c r="H966" s="243">
        <v>0</v>
      </c>
      <c r="I966" s="243">
        <v>0</v>
      </c>
      <c r="J966" s="243">
        <v>0</v>
      </c>
      <c r="K966" s="244">
        <v>129</v>
      </c>
      <c r="L966" s="241" t="s">
        <v>1065</v>
      </c>
      <c r="M966" s="241" t="s">
        <v>1063</v>
      </c>
      <c r="N966" s="241" t="s">
        <v>1066</v>
      </c>
      <c r="O966" s="243">
        <v>1</v>
      </c>
      <c r="P966" s="241" t="s">
        <v>10793</v>
      </c>
    </row>
    <row r="967" spans="1:16" x14ac:dyDescent="0.25">
      <c r="A967" s="243">
        <v>181932197</v>
      </c>
      <c r="B967" s="243">
        <v>2775</v>
      </c>
      <c r="C967" s="241" t="s">
        <v>1004</v>
      </c>
      <c r="D967" s="241" t="s">
        <v>2308</v>
      </c>
      <c r="E967" s="243">
        <v>1</v>
      </c>
      <c r="F967" s="243">
        <v>2</v>
      </c>
      <c r="G967" s="243">
        <v>71</v>
      </c>
      <c r="H967" s="243">
        <v>0</v>
      </c>
      <c r="I967" s="243">
        <v>0</v>
      </c>
      <c r="J967" s="243">
        <v>0</v>
      </c>
      <c r="K967" s="244">
        <v>71</v>
      </c>
      <c r="L967" s="241" t="s">
        <v>1065</v>
      </c>
      <c r="M967" s="241" t="s">
        <v>1063</v>
      </c>
      <c r="N967" s="241" t="s">
        <v>1066</v>
      </c>
      <c r="O967" s="243">
        <v>100</v>
      </c>
      <c r="P967" s="241" t="s">
        <v>10793</v>
      </c>
    </row>
    <row r="968" spans="1:16" x14ac:dyDescent="0.25">
      <c r="A968" s="243">
        <v>189704309</v>
      </c>
      <c r="B968" s="243">
        <v>419</v>
      </c>
      <c r="C968" s="241" t="s">
        <v>1054</v>
      </c>
      <c r="D968" s="241" t="s">
        <v>2309</v>
      </c>
      <c r="E968" s="243">
        <v>53</v>
      </c>
      <c r="F968" s="243">
        <v>80</v>
      </c>
      <c r="G968" s="243">
        <v>197</v>
      </c>
      <c r="H968" s="243">
        <v>0</v>
      </c>
      <c r="I968" s="243">
        <v>0</v>
      </c>
      <c r="J968" s="243">
        <v>0</v>
      </c>
      <c r="K968" s="244">
        <v>197</v>
      </c>
      <c r="L968" s="241" t="s">
        <v>688</v>
      </c>
      <c r="M968" s="241" t="s">
        <v>1063</v>
      </c>
      <c r="N968" s="241" t="s">
        <v>702</v>
      </c>
      <c r="O968" s="243">
        <v>100</v>
      </c>
      <c r="P968" s="241" t="s">
        <v>10793</v>
      </c>
    </row>
    <row r="969" spans="1:16" x14ac:dyDescent="0.25">
      <c r="A969" s="243">
        <v>180153248</v>
      </c>
      <c r="B969" s="243">
        <v>6253</v>
      </c>
      <c r="C969" s="241" t="s">
        <v>1004</v>
      </c>
      <c r="D969" s="241" t="s">
        <v>2310</v>
      </c>
      <c r="E969" s="243">
        <v>17</v>
      </c>
      <c r="F969" s="243">
        <v>26</v>
      </c>
      <c r="G969" s="243">
        <v>0</v>
      </c>
      <c r="H969" s="243">
        <v>0</v>
      </c>
      <c r="I969" s="243">
        <v>21</v>
      </c>
      <c r="J969" s="243">
        <v>0</v>
      </c>
      <c r="K969" s="244">
        <v>0</v>
      </c>
      <c r="L969" s="241" t="s">
        <v>2311</v>
      </c>
      <c r="M969" s="241" t="s">
        <v>1063</v>
      </c>
      <c r="N969" s="241" t="s">
        <v>1063</v>
      </c>
      <c r="O969" s="243">
        <v>100</v>
      </c>
      <c r="P969" s="241" t="s">
        <v>10793</v>
      </c>
    </row>
    <row r="970" spans="1:16" x14ac:dyDescent="0.25">
      <c r="A970" s="243">
        <v>189714589</v>
      </c>
      <c r="B970" s="243">
        <v>764</v>
      </c>
      <c r="C970" s="241" t="s">
        <v>808</v>
      </c>
      <c r="D970" s="241" t="s">
        <v>2312</v>
      </c>
      <c r="E970" s="243">
        <v>12</v>
      </c>
      <c r="F970" s="243">
        <v>18</v>
      </c>
      <c r="G970" s="243">
        <v>25</v>
      </c>
      <c r="H970" s="243">
        <v>0</v>
      </c>
      <c r="I970" s="243">
        <v>0</v>
      </c>
      <c r="J970" s="243">
        <v>0</v>
      </c>
      <c r="K970" s="244">
        <v>25</v>
      </c>
      <c r="L970" s="241" t="s">
        <v>834</v>
      </c>
      <c r="M970" s="241" t="s">
        <v>653</v>
      </c>
      <c r="N970" s="241" t="s">
        <v>653</v>
      </c>
      <c r="O970" s="243">
        <v>30</v>
      </c>
      <c r="P970" s="241" t="s">
        <v>10793</v>
      </c>
    </row>
    <row r="971" spans="1:16" x14ac:dyDescent="0.25">
      <c r="A971" s="243">
        <v>181813057</v>
      </c>
      <c r="B971" s="241" t="s">
        <v>577</v>
      </c>
      <c r="C971" s="241" t="s">
        <v>898</v>
      </c>
      <c r="D971" s="241" t="s">
        <v>2313</v>
      </c>
      <c r="E971" s="243">
        <v>200</v>
      </c>
      <c r="F971" s="243">
        <v>300</v>
      </c>
      <c r="G971" s="243">
        <v>18</v>
      </c>
      <c r="H971" s="243">
        <v>1</v>
      </c>
      <c r="I971" s="243">
        <v>0</v>
      </c>
      <c r="J971" s="243">
        <v>0</v>
      </c>
      <c r="K971" s="244">
        <v>17</v>
      </c>
      <c r="L971" s="241" t="s">
        <v>2314</v>
      </c>
      <c r="M971" s="241" t="s">
        <v>2315</v>
      </c>
      <c r="N971" s="241" t="s">
        <v>702</v>
      </c>
      <c r="O971" s="243">
        <v>1</v>
      </c>
      <c r="P971" s="241" t="s">
        <v>10793</v>
      </c>
    </row>
    <row r="972" spans="1:16" x14ac:dyDescent="0.25">
      <c r="A972" s="243">
        <v>181813057</v>
      </c>
      <c r="B972" s="243">
        <v>2979</v>
      </c>
      <c r="C972" s="241" t="s">
        <v>898</v>
      </c>
      <c r="D972" s="241" t="s">
        <v>2316</v>
      </c>
      <c r="E972" s="243">
        <v>3</v>
      </c>
      <c r="F972" s="243">
        <v>4</v>
      </c>
      <c r="G972" s="243">
        <v>5</v>
      </c>
      <c r="H972" s="243">
        <v>0</v>
      </c>
      <c r="I972" s="243">
        <v>0</v>
      </c>
      <c r="J972" s="243">
        <v>0</v>
      </c>
      <c r="K972" s="244">
        <v>5</v>
      </c>
      <c r="L972" s="241" t="s">
        <v>2314</v>
      </c>
      <c r="M972" s="241" t="s">
        <v>2315</v>
      </c>
      <c r="N972" s="241" t="s">
        <v>702</v>
      </c>
      <c r="O972" s="243">
        <v>100</v>
      </c>
      <c r="P972" s="241" t="s">
        <v>10793</v>
      </c>
    </row>
    <row r="973" spans="1:16" x14ac:dyDescent="0.25">
      <c r="A973" s="243">
        <v>180009240</v>
      </c>
      <c r="B973" s="243">
        <v>2173</v>
      </c>
      <c r="C973" s="241" t="s">
        <v>777</v>
      </c>
      <c r="D973" s="241" t="s">
        <v>2317</v>
      </c>
      <c r="E973" s="243">
        <v>36</v>
      </c>
      <c r="F973" s="243">
        <v>56</v>
      </c>
      <c r="G973" s="243">
        <v>53</v>
      </c>
      <c r="H973" s="243">
        <v>0</v>
      </c>
      <c r="I973" s="243">
        <v>3</v>
      </c>
      <c r="J973" s="243">
        <v>0</v>
      </c>
      <c r="K973" s="244">
        <v>53</v>
      </c>
      <c r="L973" s="241" t="s">
        <v>2318</v>
      </c>
      <c r="M973" s="241" t="s">
        <v>901</v>
      </c>
      <c r="N973" s="241" t="s">
        <v>702</v>
      </c>
      <c r="O973" s="243">
        <v>1</v>
      </c>
      <c r="P973" s="241" t="s">
        <v>10793</v>
      </c>
    </row>
    <row r="974" spans="1:16" x14ac:dyDescent="0.25">
      <c r="A974" s="243">
        <v>181931954</v>
      </c>
      <c r="B974" s="243">
        <v>2911</v>
      </c>
      <c r="C974" s="241" t="s">
        <v>898</v>
      </c>
      <c r="D974" s="241" t="s">
        <v>2319</v>
      </c>
      <c r="E974" s="243">
        <v>20</v>
      </c>
      <c r="F974" s="243">
        <v>30</v>
      </c>
      <c r="G974" s="243">
        <v>31</v>
      </c>
      <c r="H974" s="243">
        <v>3</v>
      </c>
      <c r="I974" s="243">
        <v>0</v>
      </c>
      <c r="J974" s="243">
        <v>0</v>
      </c>
      <c r="K974" s="244">
        <v>28</v>
      </c>
      <c r="L974" s="241" t="s">
        <v>2320</v>
      </c>
      <c r="M974" s="241" t="s">
        <v>901</v>
      </c>
      <c r="N974" s="241" t="s">
        <v>698</v>
      </c>
      <c r="O974" s="243">
        <v>1</v>
      </c>
      <c r="P974" s="241" t="s">
        <v>10793</v>
      </c>
    </row>
    <row r="975" spans="1:16" x14ac:dyDescent="0.25">
      <c r="A975" s="243">
        <v>181931955</v>
      </c>
      <c r="B975" s="243">
        <v>6213</v>
      </c>
      <c r="C975" s="241" t="s">
        <v>898</v>
      </c>
      <c r="D975" s="241" t="s">
        <v>2321</v>
      </c>
      <c r="E975" s="243">
        <v>12</v>
      </c>
      <c r="F975" s="243">
        <v>18</v>
      </c>
      <c r="G975" s="243">
        <v>11</v>
      </c>
      <c r="H975" s="243">
        <v>1</v>
      </c>
      <c r="I975" s="243">
        <v>2</v>
      </c>
      <c r="J975" s="243">
        <v>0</v>
      </c>
      <c r="K975" s="244">
        <v>10</v>
      </c>
      <c r="L975" s="241" t="s">
        <v>2322</v>
      </c>
      <c r="M975" s="241" t="s">
        <v>901</v>
      </c>
      <c r="N975" s="241" t="s">
        <v>698</v>
      </c>
      <c r="O975" s="243">
        <v>1</v>
      </c>
      <c r="P975" s="241" t="s">
        <v>10793</v>
      </c>
    </row>
    <row r="976" spans="1:16" x14ac:dyDescent="0.25">
      <c r="A976" s="243">
        <v>189704603</v>
      </c>
      <c r="B976" s="243">
        <v>2840</v>
      </c>
      <c r="C976" s="241" t="s">
        <v>898</v>
      </c>
      <c r="D976" s="241" t="s">
        <v>2323</v>
      </c>
      <c r="E976" s="243">
        <v>60</v>
      </c>
      <c r="F976" s="243">
        <v>90</v>
      </c>
      <c r="G976" s="243">
        <v>0</v>
      </c>
      <c r="H976" s="243">
        <v>0</v>
      </c>
      <c r="I976" s="243">
        <v>96</v>
      </c>
      <c r="J976" s="243">
        <v>0</v>
      </c>
      <c r="K976" s="244">
        <v>0</v>
      </c>
      <c r="L976" s="241" t="s">
        <v>2324</v>
      </c>
      <c r="M976" s="241" t="s">
        <v>901</v>
      </c>
      <c r="N976" s="241" t="s">
        <v>698</v>
      </c>
      <c r="O976" s="243">
        <v>1</v>
      </c>
      <c r="P976" s="241" t="s">
        <v>10793</v>
      </c>
    </row>
    <row r="977" spans="1:16" x14ac:dyDescent="0.25">
      <c r="A977" s="243">
        <v>189704604</v>
      </c>
      <c r="B977" s="243">
        <v>2169</v>
      </c>
      <c r="C977" s="241" t="s">
        <v>898</v>
      </c>
      <c r="D977" s="241" t="s">
        <v>2325</v>
      </c>
      <c r="E977" s="243">
        <v>24</v>
      </c>
      <c r="F977" s="243">
        <v>36</v>
      </c>
      <c r="G977" s="243">
        <v>0</v>
      </c>
      <c r="H977" s="243">
        <v>0</v>
      </c>
      <c r="I977" s="243">
        <v>36</v>
      </c>
      <c r="J977" s="243">
        <v>0</v>
      </c>
      <c r="K977" s="244">
        <v>0</v>
      </c>
      <c r="L977" s="241" t="s">
        <v>2326</v>
      </c>
      <c r="M977" s="241" t="s">
        <v>901</v>
      </c>
      <c r="N977" s="241" t="s">
        <v>698</v>
      </c>
      <c r="O977" s="243">
        <v>1</v>
      </c>
      <c r="P977" s="241" t="s">
        <v>10793</v>
      </c>
    </row>
    <row r="978" spans="1:16" x14ac:dyDescent="0.25">
      <c r="A978" s="243">
        <v>189704605</v>
      </c>
      <c r="B978" s="243">
        <v>2841</v>
      </c>
      <c r="C978" s="241" t="s">
        <v>898</v>
      </c>
      <c r="D978" s="241" t="s">
        <v>2327</v>
      </c>
      <c r="E978" s="243">
        <v>8</v>
      </c>
      <c r="F978" s="243">
        <v>12</v>
      </c>
      <c r="G978" s="243">
        <v>0</v>
      </c>
      <c r="H978" s="243">
        <v>0</v>
      </c>
      <c r="I978" s="243">
        <v>12</v>
      </c>
      <c r="J978" s="243">
        <v>0</v>
      </c>
      <c r="K978" s="244">
        <v>0</v>
      </c>
      <c r="L978" s="241" t="s">
        <v>2328</v>
      </c>
      <c r="M978" s="241" t="s">
        <v>901</v>
      </c>
      <c r="N978" s="241" t="s">
        <v>702</v>
      </c>
      <c r="O978" s="243">
        <v>1</v>
      </c>
      <c r="P978" s="241" t="s">
        <v>10793</v>
      </c>
    </row>
    <row r="979" spans="1:16" x14ac:dyDescent="0.25">
      <c r="A979" s="243">
        <v>180059314</v>
      </c>
      <c r="B979" s="243">
        <v>2172</v>
      </c>
      <c r="C979" s="241" t="s">
        <v>898</v>
      </c>
      <c r="D979" s="241" t="s">
        <v>2329</v>
      </c>
      <c r="E979" s="243">
        <v>32</v>
      </c>
      <c r="F979" s="243">
        <v>48</v>
      </c>
      <c r="G979" s="243">
        <v>0</v>
      </c>
      <c r="H979" s="243">
        <v>0</v>
      </c>
      <c r="I979" s="243">
        <v>48</v>
      </c>
      <c r="J979" s="243">
        <v>0</v>
      </c>
      <c r="K979" s="244">
        <v>0</v>
      </c>
      <c r="L979" s="241" t="s">
        <v>2328</v>
      </c>
      <c r="M979" s="241" t="s">
        <v>901</v>
      </c>
      <c r="N979" s="241" t="s">
        <v>698</v>
      </c>
      <c r="O979" s="243">
        <v>1</v>
      </c>
      <c r="P979" s="241" t="s">
        <v>10793</v>
      </c>
    </row>
    <row r="980" spans="1:16" x14ac:dyDescent="0.25">
      <c r="A980" s="243">
        <v>180059305</v>
      </c>
      <c r="B980" s="243">
        <v>2170</v>
      </c>
      <c r="C980" s="241" t="s">
        <v>898</v>
      </c>
      <c r="D980" s="241" t="s">
        <v>2330</v>
      </c>
      <c r="E980" s="243">
        <v>24</v>
      </c>
      <c r="F980" s="243">
        <v>36</v>
      </c>
      <c r="G980" s="243">
        <v>23</v>
      </c>
      <c r="H980" s="243">
        <v>4</v>
      </c>
      <c r="I980" s="243">
        <v>12</v>
      </c>
      <c r="J980" s="243">
        <v>0</v>
      </c>
      <c r="K980" s="244">
        <v>19</v>
      </c>
      <c r="L980" s="241" t="s">
        <v>2320</v>
      </c>
      <c r="M980" s="241" t="s">
        <v>901</v>
      </c>
      <c r="N980" s="241" t="s">
        <v>698</v>
      </c>
      <c r="O980" s="243">
        <v>1</v>
      </c>
      <c r="P980" s="241" t="s">
        <v>10793</v>
      </c>
    </row>
    <row r="981" spans="1:16" x14ac:dyDescent="0.25">
      <c r="A981" s="243">
        <v>222001177</v>
      </c>
      <c r="B981" s="243">
        <v>6571</v>
      </c>
      <c r="C981" s="241" t="s">
        <v>85</v>
      </c>
      <c r="D981" s="241" t="s">
        <v>2331</v>
      </c>
      <c r="E981" s="243">
        <v>10</v>
      </c>
      <c r="F981" s="243">
        <v>15</v>
      </c>
      <c r="G981" s="243">
        <v>60</v>
      </c>
      <c r="H981" s="243">
        <v>0</v>
      </c>
      <c r="I981" s="243">
        <v>0</v>
      </c>
      <c r="J981" s="243">
        <v>0</v>
      </c>
      <c r="K981" s="244">
        <v>60</v>
      </c>
      <c r="L981" s="241" t="s">
        <v>2332</v>
      </c>
      <c r="M981" s="241" t="s">
        <v>2333</v>
      </c>
      <c r="N981" s="241" t="s">
        <v>2143</v>
      </c>
      <c r="O981" s="243">
        <v>25</v>
      </c>
      <c r="P981" s="241" t="s">
        <v>10793</v>
      </c>
    </row>
    <row r="982" spans="1:16" x14ac:dyDescent="0.25">
      <c r="A982" s="243">
        <v>181896256</v>
      </c>
      <c r="B982" s="243">
        <v>5822</v>
      </c>
      <c r="C982" s="241" t="s">
        <v>84</v>
      </c>
      <c r="D982" s="241" t="s">
        <v>2334</v>
      </c>
      <c r="E982" s="243">
        <v>1590</v>
      </c>
      <c r="F982" s="243">
        <v>2400</v>
      </c>
      <c r="G982" s="243">
        <v>1990</v>
      </c>
      <c r="H982" s="243">
        <v>10</v>
      </c>
      <c r="I982" s="243">
        <v>410</v>
      </c>
      <c r="J982" s="243">
        <v>0</v>
      </c>
      <c r="K982" s="244">
        <v>1980</v>
      </c>
      <c r="L982" s="241" t="s">
        <v>2335</v>
      </c>
      <c r="M982" s="241" t="s">
        <v>653</v>
      </c>
      <c r="N982" s="241" t="s">
        <v>653</v>
      </c>
      <c r="O982" s="241" t="s">
        <v>655</v>
      </c>
      <c r="P982" s="241" t="s">
        <v>10793</v>
      </c>
    </row>
    <row r="983" spans="1:16" x14ac:dyDescent="0.25">
      <c r="A983" s="243">
        <v>181896252</v>
      </c>
      <c r="B983" s="243">
        <v>5830</v>
      </c>
      <c r="C983" s="241" t="s">
        <v>84</v>
      </c>
      <c r="D983" s="241" t="s">
        <v>2336</v>
      </c>
      <c r="E983" s="243">
        <v>400</v>
      </c>
      <c r="F983" s="243">
        <v>600</v>
      </c>
      <c r="G983" s="243">
        <v>591</v>
      </c>
      <c r="H983" s="243">
        <v>10</v>
      </c>
      <c r="I983" s="243">
        <v>9</v>
      </c>
      <c r="J983" s="243">
        <v>0</v>
      </c>
      <c r="K983" s="244">
        <v>581</v>
      </c>
      <c r="L983" s="241" t="s">
        <v>2337</v>
      </c>
      <c r="M983" s="241" t="s">
        <v>653</v>
      </c>
      <c r="N983" s="241" t="s">
        <v>653</v>
      </c>
      <c r="O983" s="243">
        <v>28</v>
      </c>
      <c r="P983" s="241" t="s">
        <v>10793</v>
      </c>
    </row>
    <row r="984" spans="1:16" x14ac:dyDescent="0.25">
      <c r="A984" s="243">
        <v>181896242</v>
      </c>
      <c r="B984" s="243">
        <v>5828</v>
      </c>
      <c r="C984" s="241" t="s">
        <v>84</v>
      </c>
      <c r="D984" s="241" t="s">
        <v>2338</v>
      </c>
      <c r="E984" s="243">
        <v>7</v>
      </c>
      <c r="F984" s="243">
        <v>15</v>
      </c>
      <c r="G984" s="243">
        <v>15</v>
      </c>
      <c r="H984" s="243">
        <v>0</v>
      </c>
      <c r="I984" s="243">
        <v>0</v>
      </c>
      <c r="J984" s="243">
        <v>0</v>
      </c>
      <c r="K984" s="244">
        <v>15</v>
      </c>
      <c r="L984" s="241" t="s">
        <v>664</v>
      </c>
      <c r="M984" s="241" t="s">
        <v>653</v>
      </c>
      <c r="N984" s="241" t="s">
        <v>653</v>
      </c>
      <c r="O984" s="243">
        <v>28</v>
      </c>
      <c r="P984" s="241" t="s">
        <v>10793</v>
      </c>
    </row>
    <row r="985" spans="1:16" x14ac:dyDescent="0.25">
      <c r="A985" s="243">
        <v>222000207</v>
      </c>
      <c r="B985" s="243">
        <v>6412</v>
      </c>
      <c r="C985" s="241" t="s">
        <v>84</v>
      </c>
      <c r="D985" s="241" t="s">
        <v>2339</v>
      </c>
      <c r="E985" s="243">
        <v>6270</v>
      </c>
      <c r="F985" s="243">
        <v>9405</v>
      </c>
      <c r="G985" s="243">
        <v>5364</v>
      </c>
      <c r="H985" s="243">
        <v>1009</v>
      </c>
      <c r="I985" s="243">
        <v>3280</v>
      </c>
      <c r="J985" s="243">
        <v>0</v>
      </c>
      <c r="K985" s="244">
        <v>4355</v>
      </c>
      <c r="L985" s="241" t="s">
        <v>2340</v>
      </c>
      <c r="M985" s="241" t="s">
        <v>653</v>
      </c>
      <c r="N985" s="241" t="s">
        <v>653</v>
      </c>
      <c r="O985" s="241" t="s">
        <v>655</v>
      </c>
      <c r="P985" s="241" t="s">
        <v>10793</v>
      </c>
    </row>
    <row r="986" spans="1:16" x14ac:dyDescent="0.25">
      <c r="A986" s="243">
        <v>181916239</v>
      </c>
      <c r="B986" s="243">
        <v>6570</v>
      </c>
      <c r="C986" s="241" t="s">
        <v>2341</v>
      </c>
      <c r="D986" s="241" t="s">
        <v>2342</v>
      </c>
      <c r="E986" s="243">
        <v>90</v>
      </c>
      <c r="F986" s="243">
        <v>135</v>
      </c>
      <c r="G986" s="243">
        <v>110</v>
      </c>
      <c r="H986" s="243">
        <v>7</v>
      </c>
      <c r="I986" s="243">
        <v>0</v>
      </c>
      <c r="J986" s="243">
        <v>0</v>
      </c>
      <c r="K986" s="244">
        <v>103</v>
      </c>
      <c r="L986" s="241" t="s">
        <v>713</v>
      </c>
      <c r="M986" s="241" t="s">
        <v>2333</v>
      </c>
      <c r="N986" s="241" t="s">
        <v>2143</v>
      </c>
      <c r="O986" s="243">
        <v>40</v>
      </c>
      <c r="P986" s="241" t="s">
        <v>10793</v>
      </c>
    </row>
    <row r="987" spans="1:16" x14ac:dyDescent="0.25">
      <c r="A987" s="241" t="s">
        <v>513</v>
      </c>
      <c r="B987" s="243">
        <v>6565</v>
      </c>
      <c r="C987" s="241" t="s">
        <v>2341</v>
      </c>
      <c r="D987" s="241" t="s">
        <v>6441</v>
      </c>
      <c r="E987" s="243">
        <v>658</v>
      </c>
      <c r="F987" s="243">
        <v>987</v>
      </c>
      <c r="G987" s="243">
        <v>0</v>
      </c>
      <c r="H987" s="243">
        <v>0</v>
      </c>
      <c r="I987" s="243">
        <v>1000</v>
      </c>
      <c r="J987" s="243">
        <v>0</v>
      </c>
      <c r="K987" s="244">
        <v>0</v>
      </c>
      <c r="L987" s="241" t="s">
        <v>713</v>
      </c>
      <c r="M987" s="241" t="s">
        <v>2333</v>
      </c>
      <c r="N987" s="241" t="s">
        <v>2143</v>
      </c>
      <c r="O987" s="243">
        <v>1</v>
      </c>
      <c r="P987" s="241" t="s">
        <v>10793</v>
      </c>
    </row>
    <row r="988" spans="1:16" x14ac:dyDescent="0.25">
      <c r="A988" s="243">
        <v>180141782</v>
      </c>
      <c r="B988" s="243">
        <v>2789</v>
      </c>
      <c r="C988" s="241" t="s">
        <v>1001</v>
      </c>
      <c r="D988" s="241" t="s">
        <v>2343</v>
      </c>
      <c r="E988" s="243">
        <v>108</v>
      </c>
      <c r="F988" s="243">
        <v>162</v>
      </c>
      <c r="G988" s="243">
        <v>141</v>
      </c>
      <c r="H988" s="243">
        <v>9</v>
      </c>
      <c r="I988" s="243">
        <v>30</v>
      </c>
      <c r="J988" s="243">
        <v>0</v>
      </c>
      <c r="K988" s="244">
        <v>132</v>
      </c>
      <c r="L988" s="241" t="s">
        <v>713</v>
      </c>
      <c r="M988" s="241" t="s">
        <v>2333</v>
      </c>
      <c r="N988" s="241" t="s">
        <v>2344</v>
      </c>
      <c r="O988" s="243">
        <v>25</v>
      </c>
      <c r="P988" s="241" t="s">
        <v>10793</v>
      </c>
    </row>
    <row r="989" spans="1:16" x14ac:dyDescent="0.25">
      <c r="A989" s="243">
        <v>181916240</v>
      </c>
      <c r="B989" s="243">
        <v>5817</v>
      </c>
      <c r="C989" s="241" t="s">
        <v>2341</v>
      </c>
      <c r="D989" s="241" t="s">
        <v>2345</v>
      </c>
      <c r="E989" s="243">
        <v>20</v>
      </c>
      <c r="F989" s="243">
        <v>30</v>
      </c>
      <c r="G989" s="243">
        <v>44</v>
      </c>
      <c r="H989" s="243">
        <v>0</v>
      </c>
      <c r="I989" s="243">
        <v>0</v>
      </c>
      <c r="J989" s="243">
        <v>0</v>
      </c>
      <c r="K989" s="244">
        <v>44</v>
      </c>
      <c r="L989" s="241" t="s">
        <v>713</v>
      </c>
      <c r="M989" s="241" t="s">
        <v>2333</v>
      </c>
      <c r="N989" s="241" t="s">
        <v>2143</v>
      </c>
      <c r="O989" s="243">
        <v>60</v>
      </c>
      <c r="P989" s="241" t="s">
        <v>10793</v>
      </c>
    </row>
    <row r="990" spans="1:16" x14ac:dyDescent="0.25">
      <c r="A990" s="243">
        <v>222001178</v>
      </c>
      <c r="B990" s="243">
        <v>6685</v>
      </c>
      <c r="C990" s="241" t="s">
        <v>1001</v>
      </c>
      <c r="D990" s="241" t="s">
        <v>2346</v>
      </c>
      <c r="E990" s="243">
        <v>239</v>
      </c>
      <c r="F990" s="243">
        <v>358</v>
      </c>
      <c r="G990" s="243">
        <v>277</v>
      </c>
      <c r="H990" s="243">
        <v>19</v>
      </c>
      <c r="I990" s="243">
        <v>80</v>
      </c>
      <c r="J990" s="243">
        <v>0</v>
      </c>
      <c r="K990" s="244">
        <v>258</v>
      </c>
      <c r="L990" s="241" t="s">
        <v>818</v>
      </c>
      <c r="M990" s="241" t="s">
        <v>1738</v>
      </c>
      <c r="N990" s="241" t="s">
        <v>1003</v>
      </c>
      <c r="O990" s="243">
        <v>50</v>
      </c>
      <c r="P990" s="241" t="s">
        <v>10793</v>
      </c>
    </row>
    <row r="991" spans="1:16" x14ac:dyDescent="0.25">
      <c r="A991" s="243">
        <v>189714816</v>
      </c>
      <c r="B991" s="243">
        <v>753</v>
      </c>
      <c r="C991" s="241" t="s">
        <v>1001</v>
      </c>
      <c r="D991" s="241" t="s">
        <v>2347</v>
      </c>
      <c r="E991" s="243">
        <v>81</v>
      </c>
      <c r="F991" s="243">
        <v>122</v>
      </c>
      <c r="G991" s="243">
        <v>143</v>
      </c>
      <c r="H991" s="243">
        <v>2</v>
      </c>
      <c r="I991" s="243">
        <v>0</v>
      </c>
      <c r="J991" s="243">
        <v>0</v>
      </c>
      <c r="K991" s="244">
        <v>141</v>
      </c>
      <c r="L991" s="241" t="s">
        <v>702</v>
      </c>
      <c r="M991" s="241" t="s">
        <v>1738</v>
      </c>
      <c r="N991" s="241" t="s">
        <v>1003</v>
      </c>
      <c r="O991" s="243">
        <v>100</v>
      </c>
      <c r="P991" s="241" t="s">
        <v>10793</v>
      </c>
    </row>
    <row r="992" spans="1:16" x14ac:dyDescent="0.25">
      <c r="A992" s="243">
        <v>222001179</v>
      </c>
      <c r="B992" s="243">
        <v>5724</v>
      </c>
      <c r="C992" s="241" t="s">
        <v>1001</v>
      </c>
      <c r="D992" s="241" t="s">
        <v>2348</v>
      </c>
      <c r="E992" s="243">
        <v>66</v>
      </c>
      <c r="F992" s="243">
        <v>100</v>
      </c>
      <c r="G992" s="243">
        <v>97</v>
      </c>
      <c r="H992" s="243">
        <v>2</v>
      </c>
      <c r="I992" s="243">
        <v>3</v>
      </c>
      <c r="J992" s="243">
        <v>0</v>
      </c>
      <c r="K992" s="244">
        <v>95</v>
      </c>
      <c r="L992" s="241" t="s">
        <v>702</v>
      </c>
      <c r="M992" s="241" t="s">
        <v>1738</v>
      </c>
      <c r="N992" s="241" t="s">
        <v>1003</v>
      </c>
      <c r="O992" s="243">
        <v>100</v>
      </c>
      <c r="P992" s="241" t="s">
        <v>10793</v>
      </c>
    </row>
    <row r="993" spans="1:16" x14ac:dyDescent="0.25">
      <c r="A993" s="243">
        <v>180120128</v>
      </c>
      <c r="B993" s="243">
        <v>3993</v>
      </c>
      <c r="C993" s="241" t="s">
        <v>743</v>
      </c>
      <c r="D993" s="241" t="s">
        <v>2349</v>
      </c>
      <c r="E993" s="243">
        <v>4</v>
      </c>
      <c r="F993" s="243">
        <v>8</v>
      </c>
      <c r="G993" s="243">
        <v>7</v>
      </c>
      <c r="H993" s="243">
        <v>1</v>
      </c>
      <c r="I993" s="243">
        <v>1</v>
      </c>
      <c r="J993" s="243">
        <v>0</v>
      </c>
      <c r="K993" s="244">
        <v>6</v>
      </c>
      <c r="L993" s="241" t="s">
        <v>713</v>
      </c>
      <c r="M993" s="241" t="s">
        <v>2333</v>
      </c>
      <c r="N993" s="241" t="s">
        <v>2143</v>
      </c>
      <c r="O993" s="243">
        <v>50</v>
      </c>
      <c r="P993" s="241" t="s">
        <v>10793</v>
      </c>
    </row>
    <row r="994" spans="1:16" x14ac:dyDescent="0.25">
      <c r="A994" s="243">
        <v>189715427</v>
      </c>
      <c r="B994" s="243">
        <v>5861</v>
      </c>
      <c r="C994" s="241" t="s">
        <v>816</v>
      </c>
      <c r="D994" s="241" t="s">
        <v>2350</v>
      </c>
      <c r="E994" s="243">
        <v>18</v>
      </c>
      <c r="F994" s="243">
        <v>27</v>
      </c>
      <c r="G994" s="243">
        <v>0</v>
      </c>
      <c r="H994" s="243">
        <v>0</v>
      </c>
      <c r="I994" s="243">
        <v>30</v>
      </c>
      <c r="J994" s="243">
        <v>0</v>
      </c>
      <c r="K994" s="244">
        <v>0</v>
      </c>
      <c r="L994" s="241" t="s">
        <v>1715</v>
      </c>
      <c r="M994" s="241" t="s">
        <v>978</v>
      </c>
      <c r="N994" s="241" t="s">
        <v>1261</v>
      </c>
      <c r="O994" s="243">
        <v>10</v>
      </c>
      <c r="P994" s="241" t="s">
        <v>10793</v>
      </c>
    </row>
    <row r="995" spans="1:16" x14ac:dyDescent="0.25">
      <c r="A995" s="243">
        <v>189762882</v>
      </c>
      <c r="B995" s="243">
        <v>712</v>
      </c>
      <c r="C995" s="241" t="s">
        <v>668</v>
      </c>
      <c r="D995" s="241" t="s">
        <v>2351</v>
      </c>
      <c r="E995" s="243">
        <v>16</v>
      </c>
      <c r="F995" s="243">
        <v>24</v>
      </c>
      <c r="G995" s="243">
        <v>21</v>
      </c>
      <c r="H995" s="243">
        <v>0</v>
      </c>
      <c r="I995" s="243">
        <v>3</v>
      </c>
      <c r="J995" s="243">
        <v>0</v>
      </c>
      <c r="K995" s="244">
        <v>21</v>
      </c>
      <c r="L995" s="241" t="s">
        <v>677</v>
      </c>
      <c r="M995" s="241" t="s">
        <v>653</v>
      </c>
      <c r="N995" s="241" t="s">
        <v>653</v>
      </c>
      <c r="O995" s="243">
        <v>60</v>
      </c>
      <c r="P995" s="241" t="s">
        <v>10793</v>
      </c>
    </row>
    <row r="996" spans="1:16" x14ac:dyDescent="0.25">
      <c r="A996" s="243">
        <v>189762886</v>
      </c>
      <c r="B996" s="243">
        <v>713</v>
      </c>
      <c r="C996" s="241" t="s">
        <v>668</v>
      </c>
      <c r="D996" s="241" t="s">
        <v>2352</v>
      </c>
      <c r="E996" s="243">
        <v>4</v>
      </c>
      <c r="F996" s="243">
        <v>6</v>
      </c>
      <c r="G996" s="243">
        <v>6</v>
      </c>
      <c r="H996" s="243">
        <v>0</v>
      </c>
      <c r="I996" s="243">
        <v>0</v>
      </c>
      <c r="J996" s="243">
        <v>0</v>
      </c>
      <c r="K996" s="244">
        <v>6</v>
      </c>
      <c r="L996" s="241" t="s">
        <v>664</v>
      </c>
      <c r="M996" s="241" t="s">
        <v>653</v>
      </c>
      <c r="N996" s="241" t="s">
        <v>653</v>
      </c>
      <c r="O996" s="243">
        <v>60</v>
      </c>
      <c r="P996" s="241" t="s">
        <v>10793</v>
      </c>
    </row>
    <row r="997" spans="1:16" x14ac:dyDescent="0.25">
      <c r="A997" s="243">
        <v>222001006</v>
      </c>
      <c r="B997" s="243">
        <v>6509</v>
      </c>
      <c r="C997" s="241" t="s">
        <v>777</v>
      </c>
      <c r="D997" s="241" t="s">
        <v>2353</v>
      </c>
      <c r="E997" s="243">
        <v>12</v>
      </c>
      <c r="F997" s="243">
        <v>18</v>
      </c>
      <c r="G997" s="243">
        <v>17</v>
      </c>
      <c r="H997" s="243">
        <v>0</v>
      </c>
      <c r="I997" s="243">
        <v>1</v>
      </c>
      <c r="J997" s="243">
        <v>0</v>
      </c>
      <c r="K997" s="244">
        <v>17</v>
      </c>
      <c r="M997" s="241" t="s">
        <v>2354</v>
      </c>
      <c r="N997" s="241" t="s">
        <v>702</v>
      </c>
      <c r="O997" s="243">
        <v>1</v>
      </c>
      <c r="P997" s="241" t="s">
        <v>10793</v>
      </c>
    </row>
    <row r="998" spans="1:16" x14ac:dyDescent="0.25">
      <c r="A998" s="243">
        <v>181788626</v>
      </c>
      <c r="B998" s="243">
        <v>778</v>
      </c>
      <c r="C998" s="241" t="s">
        <v>777</v>
      </c>
      <c r="D998" s="241" t="s">
        <v>2355</v>
      </c>
      <c r="E998" s="243">
        <v>2</v>
      </c>
      <c r="F998" s="243">
        <v>3</v>
      </c>
      <c r="G998" s="243">
        <v>8</v>
      </c>
      <c r="H998" s="243">
        <v>0</v>
      </c>
      <c r="I998" s="243">
        <v>0</v>
      </c>
      <c r="J998" s="243">
        <v>0</v>
      </c>
      <c r="K998" s="244">
        <v>8</v>
      </c>
      <c r="L998" s="241" t="s">
        <v>2356</v>
      </c>
      <c r="M998" s="241" t="s">
        <v>2354</v>
      </c>
      <c r="N998" s="241" t="s">
        <v>702</v>
      </c>
      <c r="O998" s="243">
        <v>1</v>
      </c>
      <c r="P998" s="241" t="s">
        <v>10793</v>
      </c>
    </row>
    <row r="999" spans="1:16" x14ac:dyDescent="0.25">
      <c r="A999" s="243">
        <v>180327923</v>
      </c>
      <c r="B999" s="243">
        <v>779</v>
      </c>
      <c r="C999" s="241" t="s">
        <v>777</v>
      </c>
      <c r="D999" s="241" t="s">
        <v>2357</v>
      </c>
      <c r="E999" s="243">
        <v>1</v>
      </c>
      <c r="F999" s="243">
        <v>2</v>
      </c>
      <c r="G999" s="243">
        <v>8</v>
      </c>
      <c r="H999" s="243">
        <v>0</v>
      </c>
      <c r="I999" s="243">
        <v>0</v>
      </c>
      <c r="J999" s="243">
        <v>0</v>
      </c>
      <c r="K999" s="244">
        <v>8</v>
      </c>
      <c r="L999" s="241" t="s">
        <v>713</v>
      </c>
      <c r="M999" s="241" t="s">
        <v>2358</v>
      </c>
      <c r="N999" s="241" t="s">
        <v>719</v>
      </c>
      <c r="O999" s="243">
        <v>1</v>
      </c>
      <c r="P999" s="241" t="s">
        <v>10793</v>
      </c>
    </row>
    <row r="1000" spans="1:16" x14ac:dyDescent="0.25">
      <c r="A1000" s="243">
        <v>181863977</v>
      </c>
      <c r="B1000" s="243">
        <v>5778</v>
      </c>
      <c r="C1000" s="241" t="s">
        <v>777</v>
      </c>
      <c r="D1000" s="241" t="s">
        <v>2359</v>
      </c>
      <c r="E1000" s="243">
        <v>846</v>
      </c>
      <c r="F1000" s="243">
        <v>1269</v>
      </c>
      <c r="G1000" s="243">
        <v>2572</v>
      </c>
      <c r="H1000" s="243">
        <v>0</v>
      </c>
      <c r="I1000" s="243">
        <v>0</v>
      </c>
      <c r="J1000" s="243">
        <v>0</v>
      </c>
      <c r="K1000" s="244">
        <v>2572</v>
      </c>
      <c r="M1000" s="241" t="s">
        <v>2354</v>
      </c>
      <c r="O1000" s="243">
        <v>1</v>
      </c>
      <c r="P1000" s="241" t="s">
        <v>10793</v>
      </c>
    </row>
    <row r="1001" spans="1:16" x14ac:dyDescent="0.25">
      <c r="A1001" s="243">
        <v>181854786</v>
      </c>
      <c r="B1001" s="243">
        <v>5775</v>
      </c>
      <c r="C1001" s="241" t="s">
        <v>777</v>
      </c>
      <c r="D1001" s="241" t="s">
        <v>2360</v>
      </c>
      <c r="E1001" s="243">
        <v>2160</v>
      </c>
      <c r="F1001" s="243">
        <v>3240</v>
      </c>
      <c r="G1001" s="243">
        <v>2248</v>
      </c>
      <c r="H1001" s="243">
        <v>0</v>
      </c>
      <c r="I1001" s="243">
        <v>1000</v>
      </c>
      <c r="J1001" s="243">
        <v>0</v>
      </c>
      <c r="K1001" s="244">
        <v>2248</v>
      </c>
      <c r="M1001" s="241" t="s">
        <v>2354</v>
      </c>
      <c r="N1001" s="241" t="s">
        <v>780</v>
      </c>
      <c r="O1001" s="243">
        <v>1</v>
      </c>
      <c r="P1001" s="241" t="s">
        <v>10793</v>
      </c>
    </row>
    <row r="1002" spans="1:16" x14ac:dyDescent="0.25">
      <c r="A1002" s="243">
        <v>189712406</v>
      </c>
      <c r="B1002" s="243">
        <v>416</v>
      </c>
      <c r="C1002" s="241" t="s">
        <v>1082</v>
      </c>
      <c r="D1002" s="241" t="s">
        <v>2361</v>
      </c>
      <c r="E1002" s="243">
        <v>10</v>
      </c>
      <c r="F1002" s="243">
        <v>15</v>
      </c>
      <c r="G1002" s="243">
        <v>14</v>
      </c>
      <c r="H1002" s="243">
        <v>0</v>
      </c>
      <c r="I1002" s="243">
        <v>0</v>
      </c>
      <c r="J1002" s="243">
        <v>0</v>
      </c>
      <c r="K1002" s="244">
        <v>14</v>
      </c>
      <c r="L1002" s="241" t="s">
        <v>818</v>
      </c>
      <c r="M1002" s="241" t="s">
        <v>661</v>
      </c>
      <c r="N1002" s="241" t="s">
        <v>1209</v>
      </c>
      <c r="O1002" s="243">
        <v>100</v>
      </c>
      <c r="P1002" s="241" t="s">
        <v>10793</v>
      </c>
    </row>
    <row r="1003" spans="1:16" x14ac:dyDescent="0.25">
      <c r="A1003" s="243">
        <v>222001102</v>
      </c>
      <c r="B1003" s="243">
        <v>5906</v>
      </c>
      <c r="C1003" s="241" t="s">
        <v>668</v>
      </c>
      <c r="D1003" s="241" t="s">
        <v>2362</v>
      </c>
      <c r="E1003" s="243">
        <v>36</v>
      </c>
      <c r="F1003" s="243">
        <v>48</v>
      </c>
      <c r="G1003" s="243">
        <v>34</v>
      </c>
      <c r="H1003" s="243">
        <v>0</v>
      </c>
      <c r="I1003" s="243">
        <v>20</v>
      </c>
      <c r="J1003" s="243">
        <v>0</v>
      </c>
      <c r="K1003" s="244">
        <v>34</v>
      </c>
      <c r="L1003" s="241" t="s">
        <v>949</v>
      </c>
      <c r="M1003" s="241" t="s">
        <v>653</v>
      </c>
      <c r="N1003" s="241" t="s">
        <v>653</v>
      </c>
      <c r="O1003" s="243">
        <v>28</v>
      </c>
      <c r="P1003" s="241" t="s">
        <v>10793</v>
      </c>
    </row>
    <row r="1004" spans="1:16" x14ac:dyDescent="0.25">
      <c r="A1004" s="243">
        <v>222001104</v>
      </c>
      <c r="B1004" s="243">
        <v>5905</v>
      </c>
      <c r="C1004" s="241" t="s">
        <v>668</v>
      </c>
      <c r="D1004" s="241" t="s">
        <v>2363</v>
      </c>
      <c r="E1004" s="243">
        <v>40</v>
      </c>
      <c r="F1004" s="243">
        <v>60</v>
      </c>
      <c r="G1004" s="243">
        <v>30</v>
      </c>
      <c r="H1004" s="243">
        <v>0</v>
      </c>
      <c r="I1004" s="243">
        <v>30</v>
      </c>
      <c r="J1004" s="243">
        <v>0</v>
      </c>
      <c r="K1004" s="244">
        <v>30</v>
      </c>
      <c r="L1004" s="241" t="s">
        <v>956</v>
      </c>
      <c r="M1004" s="241" t="s">
        <v>653</v>
      </c>
      <c r="N1004" s="241" t="s">
        <v>653</v>
      </c>
      <c r="O1004" s="243">
        <v>28</v>
      </c>
      <c r="P1004" s="241" t="s">
        <v>10793</v>
      </c>
    </row>
    <row r="1005" spans="1:16" x14ac:dyDescent="0.25">
      <c r="A1005" s="243">
        <v>180208573</v>
      </c>
      <c r="B1005" s="243">
        <v>2750</v>
      </c>
      <c r="C1005" s="241" t="s">
        <v>668</v>
      </c>
      <c r="D1005" s="241" t="s">
        <v>2364</v>
      </c>
      <c r="E1005" s="243">
        <v>2</v>
      </c>
      <c r="F1005" s="243">
        <v>4</v>
      </c>
      <c r="G1005" s="243">
        <v>2</v>
      </c>
      <c r="H1005" s="243">
        <v>0</v>
      </c>
      <c r="I1005" s="243">
        <v>2</v>
      </c>
      <c r="J1005" s="243">
        <v>0</v>
      </c>
      <c r="K1005" s="244">
        <v>2</v>
      </c>
      <c r="L1005" s="241" t="s">
        <v>746</v>
      </c>
      <c r="M1005" s="241" t="s">
        <v>653</v>
      </c>
      <c r="N1005" s="241" t="s">
        <v>653</v>
      </c>
      <c r="O1005" s="243">
        <v>60</v>
      </c>
      <c r="P1005" s="241" t="s">
        <v>10793</v>
      </c>
    </row>
    <row r="1006" spans="1:16" x14ac:dyDescent="0.25">
      <c r="A1006" s="243">
        <v>222000184</v>
      </c>
      <c r="B1006" s="243">
        <v>5448</v>
      </c>
      <c r="C1006" s="241" t="s">
        <v>743</v>
      </c>
      <c r="D1006" s="241" t="s">
        <v>2365</v>
      </c>
      <c r="E1006" s="243">
        <v>1</v>
      </c>
      <c r="F1006" s="243">
        <v>2</v>
      </c>
      <c r="G1006" s="243">
        <v>2</v>
      </c>
      <c r="H1006" s="243">
        <v>0</v>
      </c>
      <c r="I1006" s="243">
        <v>0</v>
      </c>
      <c r="J1006" s="243">
        <v>0</v>
      </c>
      <c r="K1006" s="244">
        <v>2</v>
      </c>
      <c r="L1006" s="241" t="s">
        <v>2366</v>
      </c>
      <c r="M1006" s="241" t="s">
        <v>661</v>
      </c>
      <c r="N1006" s="241" t="s">
        <v>687</v>
      </c>
      <c r="O1006" s="241" t="s">
        <v>2367</v>
      </c>
      <c r="P1006" s="241" t="s">
        <v>10793</v>
      </c>
    </row>
    <row r="1007" spans="1:16" x14ac:dyDescent="0.25">
      <c r="A1007" s="243">
        <v>222000183</v>
      </c>
      <c r="B1007" s="243">
        <v>5464</v>
      </c>
      <c r="C1007" s="241" t="s">
        <v>743</v>
      </c>
      <c r="D1007" s="241" t="s">
        <v>2368</v>
      </c>
      <c r="E1007" s="243">
        <v>1</v>
      </c>
      <c r="F1007" s="243">
        <v>2</v>
      </c>
      <c r="G1007" s="243">
        <v>2</v>
      </c>
      <c r="H1007" s="243">
        <v>0</v>
      </c>
      <c r="I1007" s="243">
        <v>0</v>
      </c>
      <c r="J1007" s="243">
        <v>0</v>
      </c>
      <c r="K1007" s="244">
        <v>2</v>
      </c>
      <c r="L1007" s="241" t="s">
        <v>2369</v>
      </c>
      <c r="M1007" s="241" t="s">
        <v>661</v>
      </c>
      <c r="N1007" s="241" t="s">
        <v>687</v>
      </c>
      <c r="O1007" s="243">
        <v>3</v>
      </c>
      <c r="P1007" s="241" t="s">
        <v>10793</v>
      </c>
    </row>
    <row r="1008" spans="1:16" x14ac:dyDescent="0.25">
      <c r="A1008" s="243">
        <v>181761190</v>
      </c>
      <c r="B1008" s="243">
        <v>6080</v>
      </c>
      <c r="C1008" s="241" t="s">
        <v>766</v>
      </c>
      <c r="D1008" s="241" t="s">
        <v>2370</v>
      </c>
      <c r="E1008" s="243">
        <v>153</v>
      </c>
      <c r="F1008" s="243">
        <v>230</v>
      </c>
      <c r="G1008" s="243">
        <v>209</v>
      </c>
      <c r="H1008" s="243">
        <v>0</v>
      </c>
      <c r="I1008" s="243">
        <v>0</v>
      </c>
      <c r="J1008" s="243">
        <v>0</v>
      </c>
      <c r="K1008" s="244">
        <v>209</v>
      </c>
      <c r="L1008" s="241" t="s">
        <v>746</v>
      </c>
      <c r="M1008" s="241" t="s">
        <v>653</v>
      </c>
      <c r="N1008" s="241" t="s">
        <v>653</v>
      </c>
      <c r="O1008" s="243">
        <v>60</v>
      </c>
      <c r="P1008" s="241" t="s">
        <v>10793</v>
      </c>
    </row>
    <row r="1009" spans="1:16" x14ac:dyDescent="0.25">
      <c r="A1009" s="243">
        <v>180124495</v>
      </c>
      <c r="B1009" s="243">
        <v>3321</v>
      </c>
      <c r="C1009" s="241" t="s">
        <v>766</v>
      </c>
      <c r="D1009" s="241" t="s">
        <v>2371</v>
      </c>
      <c r="E1009" s="243">
        <v>27</v>
      </c>
      <c r="F1009" s="243">
        <v>41</v>
      </c>
      <c r="G1009" s="243">
        <v>10</v>
      </c>
      <c r="H1009" s="243">
        <v>0</v>
      </c>
      <c r="I1009" s="243">
        <v>30</v>
      </c>
      <c r="J1009" s="243">
        <v>0</v>
      </c>
      <c r="K1009" s="244">
        <v>10</v>
      </c>
      <c r="L1009" s="241" t="s">
        <v>1598</v>
      </c>
      <c r="M1009" s="241" t="s">
        <v>760</v>
      </c>
      <c r="N1009" s="241" t="s">
        <v>687</v>
      </c>
      <c r="O1009" s="243">
        <v>1</v>
      </c>
      <c r="P1009" s="241" t="s">
        <v>10793</v>
      </c>
    </row>
    <row r="1010" spans="1:16" x14ac:dyDescent="0.25">
      <c r="A1010" s="243">
        <v>180155404</v>
      </c>
      <c r="B1010" s="243">
        <v>5633</v>
      </c>
      <c r="C1010" s="241" t="s">
        <v>766</v>
      </c>
      <c r="D1010" s="241" t="s">
        <v>2372</v>
      </c>
      <c r="E1010" s="243">
        <v>140</v>
      </c>
      <c r="F1010" s="243">
        <v>210</v>
      </c>
      <c r="G1010" s="243">
        <v>116</v>
      </c>
      <c r="H1010" s="243">
        <v>39</v>
      </c>
      <c r="I1010" s="243">
        <v>0</v>
      </c>
      <c r="J1010" s="243">
        <v>0</v>
      </c>
      <c r="K1010" s="244">
        <v>77</v>
      </c>
      <c r="L1010" s="241" t="s">
        <v>805</v>
      </c>
      <c r="M1010" s="241" t="s">
        <v>784</v>
      </c>
      <c r="N1010" s="241" t="s">
        <v>784</v>
      </c>
      <c r="O1010" s="243">
        <v>100</v>
      </c>
      <c r="P1010" s="241" t="s">
        <v>10793</v>
      </c>
    </row>
    <row r="1011" spans="1:16" x14ac:dyDescent="0.25">
      <c r="A1011" s="243">
        <v>180070238</v>
      </c>
      <c r="B1011" s="243">
        <v>5858</v>
      </c>
      <c r="C1011" s="241" t="s">
        <v>766</v>
      </c>
      <c r="D1011" s="241" t="s">
        <v>2373</v>
      </c>
      <c r="E1011" s="243">
        <v>300</v>
      </c>
      <c r="F1011" s="243">
        <v>450</v>
      </c>
      <c r="G1011" s="243">
        <v>71</v>
      </c>
      <c r="H1011" s="243">
        <v>71</v>
      </c>
      <c r="I1011" s="243">
        <v>0</v>
      </c>
      <c r="J1011" s="243">
        <v>0</v>
      </c>
      <c r="K1011" s="244">
        <v>0</v>
      </c>
      <c r="L1011" s="241" t="s">
        <v>805</v>
      </c>
      <c r="M1011" s="241" t="s">
        <v>784</v>
      </c>
      <c r="N1011" s="241" t="s">
        <v>784</v>
      </c>
      <c r="O1011" s="243">
        <v>20</v>
      </c>
      <c r="P1011" s="241" t="s">
        <v>10793</v>
      </c>
    </row>
    <row r="1012" spans="1:16" x14ac:dyDescent="0.25">
      <c r="A1012" s="243">
        <v>180076981</v>
      </c>
      <c r="B1012" s="243">
        <v>274</v>
      </c>
      <c r="C1012" s="241" t="s">
        <v>683</v>
      </c>
      <c r="D1012" s="241" t="s">
        <v>2374</v>
      </c>
      <c r="E1012" s="243">
        <v>55</v>
      </c>
      <c r="F1012" s="243">
        <v>85</v>
      </c>
      <c r="G1012" s="243">
        <v>80</v>
      </c>
      <c r="H1012" s="243">
        <v>3</v>
      </c>
      <c r="I1012" s="243">
        <v>10</v>
      </c>
      <c r="J1012" s="243">
        <v>0</v>
      </c>
      <c r="K1012" s="244">
        <v>77</v>
      </c>
      <c r="L1012" s="241" t="s">
        <v>2375</v>
      </c>
      <c r="M1012" s="241" t="s">
        <v>686</v>
      </c>
      <c r="N1012" s="241" t="s">
        <v>687</v>
      </c>
      <c r="O1012" s="243">
        <v>1</v>
      </c>
      <c r="P1012" s="241" t="s">
        <v>10793</v>
      </c>
    </row>
    <row r="1013" spans="1:16" x14ac:dyDescent="0.25">
      <c r="A1013" s="243">
        <v>222000963</v>
      </c>
      <c r="B1013" s="243">
        <v>6039</v>
      </c>
      <c r="C1013" s="241" t="s">
        <v>671</v>
      </c>
      <c r="D1013" s="241" t="s">
        <v>2376</v>
      </c>
      <c r="E1013" s="243">
        <v>6</v>
      </c>
      <c r="F1013" s="243">
        <v>9</v>
      </c>
      <c r="G1013" s="243">
        <v>11</v>
      </c>
      <c r="H1013" s="243">
        <v>0</v>
      </c>
      <c r="I1013" s="243">
        <v>0</v>
      </c>
      <c r="J1013" s="243">
        <v>0</v>
      </c>
      <c r="K1013" s="244">
        <v>11</v>
      </c>
      <c r="L1013" s="241" t="s">
        <v>2377</v>
      </c>
      <c r="M1013" s="241" t="s">
        <v>661</v>
      </c>
      <c r="N1013" s="241" t="s">
        <v>841</v>
      </c>
      <c r="O1013" s="241" t="s">
        <v>2378</v>
      </c>
      <c r="P1013" s="241" t="s">
        <v>10793</v>
      </c>
    </row>
    <row r="1014" spans="1:16" x14ac:dyDescent="0.25">
      <c r="A1014" s="243">
        <v>189706152</v>
      </c>
      <c r="B1014" s="243">
        <v>831</v>
      </c>
      <c r="C1014" s="241" t="s">
        <v>865</v>
      </c>
      <c r="D1014" s="241" t="s">
        <v>2379</v>
      </c>
      <c r="E1014" s="243">
        <v>5</v>
      </c>
      <c r="F1014" s="243">
        <v>8</v>
      </c>
      <c r="G1014" s="243">
        <v>0</v>
      </c>
      <c r="H1014" s="243">
        <v>0</v>
      </c>
      <c r="I1014" s="243">
        <v>8</v>
      </c>
      <c r="J1014" s="243">
        <v>0</v>
      </c>
      <c r="K1014" s="244">
        <v>0</v>
      </c>
      <c r="L1014" s="241" t="s">
        <v>1172</v>
      </c>
      <c r="M1014" s="241" t="s">
        <v>1026</v>
      </c>
      <c r="N1014" s="241" t="s">
        <v>702</v>
      </c>
      <c r="O1014" s="243">
        <v>1</v>
      </c>
      <c r="P1014" s="241" t="s">
        <v>10793</v>
      </c>
    </row>
    <row r="1015" spans="1:16" x14ac:dyDescent="0.25">
      <c r="A1015" s="243">
        <v>189706153</v>
      </c>
      <c r="B1015" s="243">
        <v>832</v>
      </c>
      <c r="C1015" s="241" t="s">
        <v>865</v>
      </c>
      <c r="D1015" s="241" t="s">
        <v>2380</v>
      </c>
      <c r="E1015" s="243">
        <v>8</v>
      </c>
      <c r="F1015" s="243">
        <v>12</v>
      </c>
      <c r="G1015" s="243">
        <v>0</v>
      </c>
      <c r="H1015" s="243">
        <v>0</v>
      </c>
      <c r="I1015" s="243">
        <v>12</v>
      </c>
      <c r="J1015" s="243">
        <v>0</v>
      </c>
      <c r="K1015" s="244">
        <v>0</v>
      </c>
      <c r="L1015" s="241" t="s">
        <v>1112</v>
      </c>
      <c r="M1015" s="241" t="s">
        <v>1026</v>
      </c>
      <c r="N1015" s="241" t="s">
        <v>702</v>
      </c>
      <c r="O1015" s="243">
        <v>1</v>
      </c>
      <c r="P1015" s="241" t="s">
        <v>10793</v>
      </c>
    </row>
    <row r="1016" spans="1:16" x14ac:dyDescent="0.25">
      <c r="A1016" s="243">
        <v>189706154</v>
      </c>
      <c r="B1016" s="243">
        <v>833</v>
      </c>
      <c r="C1016" s="241" t="s">
        <v>865</v>
      </c>
      <c r="D1016" s="241" t="s">
        <v>2381</v>
      </c>
      <c r="E1016" s="243">
        <v>12</v>
      </c>
      <c r="F1016" s="243">
        <v>18</v>
      </c>
      <c r="G1016" s="243">
        <v>0</v>
      </c>
      <c r="H1016" s="243">
        <v>0</v>
      </c>
      <c r="I1016" s="243">
        <v>18</v>
      </c>
      <c r="J1016" s="243">
        <v>0</v>
      </c>
      <c r="K1016" s="244">
        <v>0</v>
      </c>
      <c r="L1016" s="241" t="s">
        <v>1114</v>
      </c>
      <c r="M1016" s="241" t="s">
        <v>1026</v>
      </c>
      <c r="N1016" s="241" t="s">
        <v>702</v>
      </c>
      <c r="O1016" s="243">
        <v>1</v>
      </c>
      <c r="P1016" s="241" t="s">
        <v>10793</v>
      </c>
    </row>
    <row r="1017" spans="1:16" x14ac:dyDescent="0.25">
      <c r="A1017" s="243">
        <v>189706155</v>
      </c>
      <c r="B1017" s="243">
        <v>2749</v>
      </c>
      <c r="C1017" s="241" t="s">
        <v>865</v>
      </c>
      <c r="D1017" s="241" t="s">
        <v>2382</v>
      </c>
      <c r="E1017" s="243">
        <v>6</v>
      </c>
      <c r="F1017" s="243">
        <v>9</v>
      </c>
      <c r="G1017" s="243">
        <v>0</v>
      </c>
      <c r="H1017" s="243">
        <v>0</v>
      </c>
      <c r="I1017" s="243">
        <v>9</v>
      </c>
      <c r="J1017" s="243">
        <v>0</v>
      </c>
      <c r="K1017" s="244">
        <v>0</v>
      </c>
      <c r="L1017" s="241" t="s">
        <v>2383</v>
      </c>
      <c r="M1017" s="241" t="s">
        <v>1026</v>
      </c>
      <c r="N1017" s="241" t="s">
        <v>702</v>
      </c>
      <c r="O1017" s="243">
        <v>1</v>
      </c>
      <c r="P1017" s="241" t="s">
        <v>10793</v>
      </c>
    </row>
    <row r="1018" spans="1:16" x14ac:dyDescent="0.25">
      <c r="A1018" s="241" t="s">
        <v>493</v>
      </c>
      <c r="B1018" s="243">
        <v>6574</v>
      </c>
      <c r="C1018" s="241" t="s">
        <v>722</v>
      </c>
      <c r="D1018" s="241" t="s">
        <v>2384</v>
      </c>
      <c r="E1018" s="243">
        <v>5</v>
      </c>
      <c r="F1018" s="243">
        <v>8</v>
      </c>
      <c r="G1018" s="243">
        <v>0</v>
      </c>
      <c r="H1018" s="243">
        <v>0</v>
      </c>
      <c r="I1018" s="243">
        <v>8</v>
      </c>
      <c r="J1018" s="243">
        <v>0</v>
      </c>
      <c r="K1018" s="244">
        <v>0</v>
      </c>
      <c r="L1018" s="241" t="s">
        <v>2054</v>
      </c>
      <c r="M1018" s="241" t="s">
        <v>1026</v>
      </c>
      <c r="N1018" s="241" t="s">
        <v>702</v>
      </c>
      <c r="O1018" s="243">
        <v>1</v>
      </c>
      <c r="P1018" s="241" t="s">
        <v>10793</v>
      </c>
    </row>
    <row r="1019" spans="1:16" x14ac:dyDescent="0.25">
      <c r="A1019" s="243">
        <v>180374723</v>
      </c>
      <c r="B1019" s="243">
        <v>6393</v>
      </c>
      <c r="C1019" s="241" t="s">
        <v>722</v>
      </c>
      <c r="D1019" s="241" t="s">
        <v>2385</v>
      </c>
      <c r="E1019" s="243">
        <v>5</v>
      </c>
      <c r="F1019" s="243">
        <v>8</v>
      </c>
      <c r="G1019" s="243">
        <v>6</v>
      </c>
      <c r="H1019" s="243">
        <v>0</v>
      </c>
      <c r="I1019" s="243">
        <v>2</v>
      </c>
      <c r="J1019" s="243">
        <v>0</v>
      </c>
      <c r="K1019" s="244">
        <v>6</v>
      </c>
      <c r="L1019" s="241" t="s">
        <v>2386</v>
      </c>
      <c r="M1019" s="241" t="s">
        <v>1026</v>
      </c>
      <c r="N1019" s="241" t="s">
        <v>702</v>
      </c>
      <c r="O1019" s="243">
        <v>1</v>
      </c>
      <c r="P1019" s="241" t="s">
        <v>10793</v>
      </c>
    </row>
    <row r="1020" spans="1:16" x14ac:dyDescent="0.25">
      <c r="A1020" s="241" t="s">
        <v>493</v>
      </c>
      <c r="B1020" s="243">
        <v>6392</v>
      </c>
      <c r="C1020" s="241" t="s">
        <v>722</v>
      </c>
      <c r="D1020" s="241" t="s">
        <v>2387</v>
      </c>
      <c r="E1020" s="243">
        <v>3</v>
      </c>
      <c r="F1020" s="243">
        <v>4</v>
      </c>
      <c r="G1020" s="243">
        <v>0</v>
      </c>
      <c r="H1020" s="243">
        <v>0</v>
      </c>
      <c r="I1020" s="243">
        <v>4</v>
      </c>
      <c r="J1020" s="243">
        <v>0</v>
      </c>
      <c r="K1020" s="244">
        <v>0</v>
      </c>
      <c r="L1020" s="241" t="s">
        <v>2388</v>
      </c>
      <c r="M1020" s="241" t="s">
        <v>1026</v>
      </c>
      <c r="N1020" s="241" t="s">
        <v>702</v>
      </c>
      <c r="O1020" s="243">
        <v>1</v>
      </c>
      <c r="P1020" s="241" t="s">
        <v>10793</v>
      </c>
    </row>
    <row r="1021" spans="1:16" x14ac:dyDescent="0.25">
      <c r="A1021" s="243">
        <v>189712989</v>
      </c>
      <c r="B1021" s="243">
        <v>6394</v>
      </c>
      <c r="C1021" s="241" t="s">
        <v>722</v>
      </c>
      <c r="D1021" s="241" t="s">
        <v>2389</v>
      </c>
      <c r="E1021" s="243">
        <v>5</v>
      </c>
      <c r="F1021" s="243">
        <v>8</v>
      </c>
      <c r="G1021" s="243">
        <v>8</v>
      </c>
      <c r="H1021" s="243">
        <v>0</v>
      </c>
      <c r="I1021" s="243">
        <v>0</v>
      </c>
      <c r="J1021" s="243">
        <v>0</v>
      </c>
      <c r="K1021" s="244">
        <v>8</v>
      </c>
      <c r="L1021" s="241" t="s">
        <v>2390</v>
      </c>
      <c r="M1021" s="241" t="s">
        <v>1026</v>
      </c>
      <c r="N1021" s="241" t="s">
        <v>702</v>
      </c>
      <c r="O1021" s="243">
        <v>1</v>
      </c>
      <c r="P1021" s="241" t="s">
        <v>10793</v>
      </c>
    </row>
    <row r="1022" spans="1:16" x14ac:dyDescent="0.25">
      <c r="A1022" s="241" t="s">
        <v>493</v>
      </c>
      <c r="B1022" s="243">
        <v>6395</v>
      </c>
      <c r="C1022" s="241" t="s">
        <v>722</v>
      </c>
      <c r="D1022" s="241" t="s">
        <v>2391</v>
      </c>
      <c r="E1022" s="243">
        <v>2</v>
      </c>
      <c r="F1022" s="243">
        <v>3</v>
      </c>
      <c r="G1022" s="243">
        <v>0</v>
      </c>
      <c r="H1022" s="243">
        <v>0</v>
      </c>
      <c r="I1022" s="243">
        <v>3</v>
      </c>
      <c r="J1022" s="243">
        <v>0</v>
      </c>
      <c r="K1022" s="244">
        <v>0</v>
      </c>
      <c r="L1022" s="241" t="s">
        <v>2392</v>
      </c>
      <c r="M1022" s="241" t="s">
        <v>1026</v>
      </c>
      <c r="N1022" s="241" t="s">
        <v>702</v>
      </c>
      <c r="O1022" s="243">
        <v>1</v>
      </c>
      <c r="P1022" s="241" t="s">
        <v>10793</v>
      </c>
    </row>
    <row r="1023" spans="1:16" x14ac:dyDescent="0.25">
      <c r="A1023" s="243">
        <v>180368131</v>
      </c>
      <c r="B1023" s="243">
        <v>857</v>
      </c>
      <c r="C1023" s="241" t="s">
        <v>722</v>
      </c>
      <c r="D1023" s="241" t="s">
        <v>2393</v>
      </c>
      <c r="E1023" s="243">
        <v>8</v>
      </c>
      <c r="F1023" s="243">
        <v>12</v>
      </c>
      <c r="G1023" s="243">
        <v>12</v>
      </c>
      <c r="H1023" s="243">
        <v>0</v>
      </c>
      <c r="I1023" s="243">
        <v>0</v>
      </c>
      <c r="J1023" s="243">
        <v>0</v>
      </c>
      <c r="K1023" s="244">
        <v>12</v>
      </c>
      <c r="L1023" s="241" t="s">
        <v>2390</v>
      </c>
      <c r="M1023" s="241" t="s">
        <v>1026</v>
      </c>
      <c r="N1023" s="241" t="s">
        <v>702</v>
      </c>
      <c r="O1023" s="243">
        <v>1</v>
      </c>
      <c r="P1023" s="241" t="s">
        <v>10793</v>
      </c>
    </row>
    <row r="1024" spans="1:16" x14ac:dyDescent="0.25">
      <c r="A1024" s="243">
        <v>180378441</v>
      </c>
      <c r="B1024" s="243">
        <v>858</v>
      </c>
      <c r="C1024" s="241" t="s">
        <v>722</v>
      </c>
      <c r="D1024" s="241" t="s">
        <v>2394</v>
      </c>
      <c r="E1024" s="243">
        <v>8</v>
      </c>
      <c r="F1024" s="243">
        <v>12</v>
      </c>
      <c r="G1024" s="243">
        <v>22</v>
      </c>
      <c r="H1024" s="243">
        <v>0</v>
      </c>
      <c r="I1024" s="243">
        <v>0</v>
      </c>
      <c r="J1024" s="243">
        <v>0</v>
      </c>
      <c r="K1024" s="244">
        <v>22</v>
      </c>
      <c r="L1024" s="241" t="s">
        <v>2395</v>
      </c>
      <c r="M1024" s="241" t="s">
        <v>1026</v>
      </c>
      <c r="N1024" s="241" t="s">
        <v>702</v>
      </c>
      <c r="O1024" s="243">
        <v>1</v>
      </c>
      <c r="P1024" s="241" t="s">
        <v>10793</v>
      </c>
    </row>
    <row r="1025" spans="1:16" x14ac:dyDescent="0.25">
      <c r="A1025" s="243">
        <v>180370549</v>
      </c>
      <c r="B1025" s="243">
        <v>859</v>
      </c>
      <c r="C1025" s="241" t="s">
        <v>722</v>
      </c>
      <c r="D1025" s="241" t="s">
        <v>2396</v>
      </c>
      <c r="E1025" s="243">
        <v>8</v>
      </c>
      <c r="F1025" s="243">
        <v>12</v>
      </c>
      <c r="G1025" s="243">
        <v>37</v>
      </c>
      <c r="H1025" s="243">
        <v>0</v>
      </c>
      <c r="I1025" s="243">
        <v>0</v>
      </c>
      <c r="J1025" s="243">
        <v>0</v>
      </c>
      <c r="K1025" s="244">
        <v>37</v>
      </c>
      <c r="L1025" s="241" t="s">
        <v>2397</v>
      </c>
      <c r="M1025" s="241" t="s">
        <v>1026</v>
      </c>
      <c r="N1025" s="241" t="s">
        <v>702</v>
      </c>
      <c r="O1025" s="243">
        <v>1</v>
      </c>
      <c r="P1025" s="241" t="s">
        <v>10793</v>
      </c>
    </row>
    <row r="1026" spans="1:16" x14ac:dyDescent="0.25">
      <c r="A1026" s="243">
        <v>180366943</v>
      </c>
      <c r="B1026" s="243">
        <v>860</v>
      </c>
      <c r="C1026" s="241" t="s">
        <v>722</v>
      </c>
      <c r="D1026" s="241" t="s">
        <v>2398</v>
      </c>
      <c r="E1026" s="243">
        <v>8</v>
      </c>
      <c r="F1026" s="243">
        <v>12</v>
      </c>
      <c r="G1026" s="243">
        <v>14</v>
      </c>
      <c r="H1026" s="243">
        <v>0</v>
      </c>
      <c r="I1026" s="243">
        <v>0</v>
      </c>
      <c r="J1026" s="243">
        <v>0</v>
      </c>
      <c r="K1026" s="244">
        <v>14</v>
      </c>
      <c r="L1026" s="241" t="s">
        <v>2399</v>
      </c>
      <c r="M1026" s="241" t="s">
        <v>1026</v>
      </c>
      <c r="N1026" s="241" t="s">
        <v>702</v>
      </c>
      <c r="O1026" s="243">
        <v>1</v>
      </c>
      <c r="P1026" s="241" t="s">
        <v>10793</v>
      </c>
    </row>
    <row r="1027" spans="1:16" x14ac:dyDescent="0.25">
      <c r="A1027" s="243">
        <v>180385188</v>
      </c>
      <c r="B1027" s="243">
        <v>861</v>
      </c>
      <c r="C1027" s="241" t="s">
        <v>722</v>
      </c>
      <c r="D1027" s="241" t="s">
        <v>2400</v>
      </c>
      <c r="E1027" s="243">
        <v>8</v>
      </c>
      <c r="F1027" s="243">
        <v>12</v>
      </c>
      <c r="G1027" s="243">
        <v>34</v>
      </c>
      <c r="H1027" s="243">
        <v>0</v>
      </c>
      <c r="I1027" s="243">
        <v>0</v>
      </c>
      <c r="J1027" s="243">
        <v>0</v>
      </c>
      <c r="K1027" s="244">
        <v>34</v>
      </c>
      <c r="L1027" s="241" t="s">
        <v>2401</v>
      </c>
      <c r="M1027" s="241" t="s">
        <v>1026</v>
      </c>
      <c r="N1027" s="241" t="s">
        <v>702</v>
      </c>
      <c r="O1027" s="243">
        <v>1</v>
      </c>
      <c r="P1027" s="241" t="s">
        <v>10793</v>
      </c>
    </row>
    <row r="1028" spans="1:16" x14ac:dyDescent="0.25">
      <c r="A1028" s="243">
        <v>180369374</v>
      </c>
      <c r="B1028" s="243">
        <v>862</v>
      </c>
      <c r="C1028" s="241" t="s">
        <v>722</v>
      </c>
      <c r="D1028" s="241" t="s">
        <v>2402</v>
      </c>
      <c r="E1028" s="243">
        <v>8</v>
      </c>
      <c r="F1028" s="243">
        <v>12</v>
      </c>
      <c r="G1028" s="243">
        <v>38</v>
      </c>
      <c r="H1028" s="243">
        <v>0</v>
      </c>
      <c r="I1028" s="243">
        <v>0</v>
      </c>
      <c r="J1028" s="243">
        <v>0</v>
      </c>
      <c r="K1028" s="244">
        <v>38</v>
      </c>
      <c r="L1028" s="241" t="s">
        <v>2403</v>
      </c>
      <c r="M1028" s="241" t="s">
        <v>1026</v>
      </c>
      <c r="N1028" s="241" t="s">
        <v>702</v>
      </c>
      <c r="O1028" s="243">
        <v>1</v>
      </c>
      <c r="P1028" s="241" t="s">
        <v>10793</v>
      </c>
    </row>
    <row r="1029" spans="1:16" x14ac:dyDescent="0.25">
      <c r="A1029" s="243">
        <v>180371686</v>
      </c>
      <c r="B1029" s="243">
        <v>3550</v>
      </c>
      <c r="C1029" s="241" t="s">
        <v>722</v>
      </c>
      <c r="D1029" s="241" t="s">
        <v>2404</v>
      </c>
      <c r="E1029" s="243">
        <v>4</v>
      </c>
      <c r="F1029" s="243">
        <v>0</v>
      </c>
      <c r="G1029" s="243">
        <v>108</v>
      </c>
      <c r="H1029" s="243">
        <v>0</v>
      </c>
      <c r="I1029" s="243">
        <v>0</v>
      </c>
      <c r="J1029" s="243">
        <v>0</v>
      </c>
      <c r="K1029" s="244">
        <v>108</v>
      </c>
      <c r="L1029" s="241" t="s">
        <v>2403</v>
      </c>
      <c r="M1029" s="241" t="s">
        <v>1026</v>
      </c>
      <c r="N1029" s="241" t="s">
        <v>702</v>
      </c>
      <c r="O1029" s="243">
        <v>1</v>
      </c>
      <c r="P1029" s="241" t="s">
        <v>10793</v>
      </c>
    </row>
    <row r="1030" spans="1:16" x14ac:dyDescent="0.25">
      <c r="A1030" s="243">
        <v>181809512</v>
      </c>
      <c r="B1030" s="243">
        <v>863</v>
      </c>
      <c r="C1030" s="241" t="s">
        <v>722</v>
      </c>
      <c r="D1030" s="241" t="s">
        <v>2405</v>
      </c>
      <c r="E1030" s="243">
        <v>6</v>
      </c>
      <c r="F1030" s="243">
        <v>8</v>
      </c>
      <c r="G1030" s="243">
        <v>9</v>
      </c>
      <c r="H1030" s="243">
        <v>0</v>
      </c>
      <c r="I1030" s="243">
        <v>0</v>
      </c>
      <c r="J1030" s="243">
        <v>0</v>
      </c>
      <c r="K1030" s="244">
        <v>9</v>
      </c>
      <c r="L1030" s="241" t="s">
        <v>2406</v>
      </c>
      <c r="M1030" s="241" t="s">
        <v>1026</v>
      </c>
      <c r="N1030" s="241" t="s">
        <v>702</v>
      </c>
      <c r="O1030" s="243">
        <v>1</v>
      </c>
      <c r="P1030" s="241" t="s">
        <v>10793</v>
      </c>
    </row>
    <row r="1031" spans="1:16" x14ac:dyDescent="0.25">
      <c r="A1031" s="243">
        <v>189712992</v>
      </c>
      <c r="B1031" s="243">
        <v>3081</v>
      </c>
      <c r="C1031" s="241" t="s">
        <v>722</v>
      </c>
      <c r="D1031" s="241" t="s">
        <v>2407</v>
      </c>
      <c r="E1031" s="243">
        <v>5</v>
      </c>
      <c r="F1031" s="243">
        <v>8</v>
      </c>
      <c r="G1031" s="243">
        <v>5</v>
      </c>
      <c r="H1031" s="243">
        <v>0</v>
      </c>
      <c r="I1031" s="243">
        <v>3</v>
      </c>
      <c r="J1031" s="243">
        <v>0</v>
      </c>
      <c r="K1031" s="244">
        <v>5</v>
      </c>
      <c r="L1031" s="241" t="s">
        <v>2050</v>
      </c>
      <c r="M1031" s="241" t="s">
        <v>1026</v>
      </c>
      <c r="N1031" s="241" t="s">
        <v>702</v>
      </c>
      <c r="O1031" s="243">
        <v>1</v>
      </c>
      <c r="P1031" s="241" t="s">
        <v>10793</v>
      </c>
    </row>
    <row r="1032" spans="1:16" x14ac:dyDescent="0.25">
      <c r="A1032" s="243">
        <v>189712993</v>
      </c>
      <c r="B1032" s="243">
        <v>865</v>
      </c>
      <c r="C1032" s="241" t="s">
        <v>722</v>
      </c>
      <c r="D1032" s="241" t="s">
        <v>2408</v>
      </c>
      <c r="E1032" s="243">
        <v>5</v>
      </c>
      <c r="F1032" s="243">
        <v>8</v>
      </c>
      <c r="G1032" s="243">
        <v>30</v>
      </c>
      <c r="H1032" s="243">
        <v>0</v>
      </c>
      <c r="I1032" s="243">
        <v>0</v>
      </c>
      <c r="J1032" s="243">
        <v>0</v>
      </c>
      <c r="K1032" s="244">
        <v>30</v>
      </c>
      <c r="L1032" s="241" t="s">
        <v>2052</v>
      </c>
      <c r="M1032" s="241" t="s">
        <v>1026</v>
      </c>
      <c r="N1032" s="241" t="s">
        <v>702</v>
      </c>
      <c r="O1032" s="243">
        <v>1</v>
      </c>
      <c r="P1032" s="241" t="s">
        <v>10793</v>
      </c>
    </row>
    <row r="1033" spans="1:16" x14ac:dyDescent="0.25">
      <c r="A1033" s="243">
        <v>180240846</v>
      </c>
      <c r="B1033" s="243">
        <v>866</v>
      </c>
      <c r="C1033" s="241" t="s">
        <v>722</v>
      </c>
      <c r="D1033" s="241" t="s">
        <v>2409</v>
      </c>
      <c r="E1033" s="243">
        <v>6</v>
      </c>
      <c r="F1033" s="243">
        <v>9</v>
      </c>
      <c r="G1033" s="243">
        <v>25</v>
      </c>
      <c r="H1033" s="243">
        <v>0</v>
      </c>
      <c r="I1033" s="243">
        <v>0</v>
      </c>
      <c r="J1033" s="243">
        <v>0</v>
      </c>
      <c r="K1033" s="244">
        <v>25</v>
      </c>
      <c r="L1033" s="241" t="s">
        <v>2054</v>
      </c>
      <c r="M1033" s="241" t="s">
        <v>1026</v>
      </c>
      <c r="N1033" s="241" t="s">
        <v>702</v>
      </c>
      <c r="O1033" s="243">
        <v>1</v>
      </c>
      <c r="P1033" s="241" t="s">
        <v>10793</v>
      </c>
    </row>
    <row r="1034" spans="1:16" x14ac:dyDescent="0.25">
      <c r="A1034" s="243">
        <v>189712995</v>
      </c>
      <c r="B1034" s="243">
        <v>867</v>
      </c>
      <c r="C1034" s="241" t="s">
        <v>722</v>
      </c>
      <c r="D1034" s="241" t="s">
        <v>2410</v>
      </c>
      <c r="E1034" s="243">
        <v>5</v>
      </c>
      <c r="F1034" s="243">
        <v>8</v>
      </c>
      <c r="G1034" s="243">
        <v>23</v>
      </c>
      <c r="H1034" s="243">
        <v>0</v>
      </c>
      <c r="I1034" s="243">
        <v>0</v>
      </c>
      <c r="J1034" s="243">
        <v>0</v>
      </c>
      <c r="K1034" s="244">
        <v>23</v>
      </c>
      <c r="L1034" s="241" t="s">
        <v>2411</v>
      </c>
      <c r="M1034" s="241" t="s">
        <v>1026</v>
      </c>
      <c r="N1034" s="241" t="s">
        <v>702</v>
      </c>
      <c r="O1034" s="243">
        <v>1</v>
      </c>
      <c r="P1034" s="241" t="s">
        <v>10793</v>
      </c>
    </row>
    <row r="1035" spans="1:16" x14ac:dyDescent="0.25">
      <c r="A1035" s="243">
        <v>180212807</v>
      </c>
      <c r="B1035" s="243">
        <v>3082</v>
      </c>
      <c r="C1035" s="241" t="s">
        <v>722</v>
      </c>
      <c r="D1035" s="241" t="s">
        <v>2412</v>
      </c>
      <c r="E1035" s="243">
        <v>5</v>
      </c>
      <c r="F1035" s="243">
        <v>8</v>
      </c>
      <c r="G1035" s="243">
        <v>10</v>
      </c>
      <c r="H1035" s="243">
        <v>0</v>
      </c>
      <c r="I1035" s="243">
        <v>0</v>
      </c>
      <c r="J1035" s="243">
        <v>0</v>
      </c>
      <c r="K1035" s="244">
        <v>10</v>
      </c>
      <c r="L1035" s="241" t="s">
        <v>2386</v>
      </c>
      <c r="M1035" s="241" t="s">
        <v>1026</v>
      </c>
      <c r="N1035" s="241" t="s">
        <v>702</v>
      </c>
      <c r="O1035" s="243">
        <v>1</v>
      </c>
      <c r="P1035" s="241" t="s">
        <v>10793</v>
      </c>
    </row>
    <row r="1036" spans="1:16" x14ac:dyDescent="0.25">
      <c r="A1036" s="243">
        <v>180212808</v>
      </c>
      <c r="B1036" s="243">
        <v>3083</v>
      </c>
      <c r="C1036" s="241" t="s">
        <v>722</v>
      </c>
      <c r="D1036" s="241" t="s">
        <v>2413</v>
      </c>
      <c r="E1036" s="243">
        <v>5</v>
      </c>
      <c r="F1036" s="243">
        <v>8</v>
      </c>
      <c r="G1036" s="243">
        <v>9</v>
      </c>
      <c r="H1036" s="243">
        <v>0</v>
      </c>
      <c r="I1036" s="243">
        <v>0</v>
      </c>
      <c r="J1036" s="243">
        <v>0</v>
      </c>
      <c r="K1036" s="244">
        <v>9</v>
      </c>
      <c r="L1036" s="241" t="s">
        <v>2388</v>
      </c>
      <c r="M1036" s="241" t="s">
        <v>1026</v>
      </c>
      <c r="N1036" s="241" t="s">
        <v>702</v>
      </c>
      <c r="O1036" s="243">
        <v>1</v>
      </c>
      <c r="P1036" s="241" t="s">
        <v>10793</v>
      </c>
    </row>
    <row r="1037" spans="1:16" x14ac:dyDescent="0.25">
      <c r="A1037" s="243">
        <v>180212810</v>
      </c>
      <c r="B1037" s="243">
        <v>3084</v>
      </c>
      <c r="C1037" s="241" t="s">
        <v>722</v>
      </c>
      <c r="D1037" s="241" t="s">
        <v>2414</v>
      </c>
      <c r="E1037" s="243">
        <v>3</v>
      </c>
      <c r="F1037" s="243">
        <v>6</v>
      </c>
      <c r="G1037" s="243">
        <v>18</v>
      </c>
      <c r="H1037" s="243">
        <v>0</v>
      </c>
      <c r="I1037" s="243">
        <v>0</v>
      </c>
      <c r="J1037" s="243">
        <v>0</v>
      </c>
      <c r="K1037" s="244">
        <v>18</v>
      </c>
      <c r="L1037" s="241" t="s">
        <v>2390</v>
      </c>
      <c r="M1037" s="241" t="s">
        <v>1026</v>
      </c>
      <c r="N1037" s="241" t="s">
        <v>702</v>
      </c>
      <c r="O1037" s="243">
        <v>1</v>
      </c>
      <c r="P1037" s="241" t="s">
        <v>10793</v>
      </c>
    </row>
    <row r="1038" spans="1:16" x14ac:dyDescent="0.25">
      <c r="A1038" s="243">
        <v>180212811</v>
      </c>
      <c r="B1038" s="243">
        <v>3085</v>
      </c>
      <c r="C1038" s="241" t="s">
        <v>722</v>
      </c>
      <c r="D1038" s="241" t="s">
        <v>2415</v>
      </c>
      <c r="E1038" s="243">
        <v>3</v>
      </c>
      <c r="F1038" s="243">
        <v>6</v>
      </c>
      <c r="G1038" s="243">
        <v>40</v>
      </c>
      <c r="H1038" s="243">
        <v>0</v>
      </c>
      <c r="I1038" s="243">
        <v>0</v>
      </c>
      <c r="J1038" s="243">
        <v>0</v>
      </c>
      <c r="K1038" s="244">
        <v>40</v>
      </c>
      <c r="L1038" s="241" t="s">
        <v>2392</v>
      </c>
      <c r="M1038" s="241" t="s">
        <v>1026</v>
      </c>
      <c r="N1038" s="241" t="s">
        <v>702</v>
      </c>
      <c r="O1038" s="243">
        <v>1</v>
      </c>
      <c r="P1038" s="241" t="s">
        <v>10793</v>
      </c>
    </row>
    <row r="1039" spans="1:16" x14ac:dyDescent="0.25">
      <c r="A1039" s="243">
        <v>189702899</v>
      </c>
      <c r="B1039" s="243">
        <v>835</v>
      </c>
      <c r="C1039" s="241" t="s">
        <v>865</v>
      </c>
      <c r="D1039" s="241" t="s">
        <v>2416</v>
      </c>
      <c r="E1039" s="243">
        <v>45</v>
      </c>
      <c r="F1039" s="243">
        <v>68</v>
      </c>
      <c r="G1039" s="243">
        <v>29</v>
      </c>
      <c r="H1039" s="243">
        <v>3</v>
      </c>
      <c r="I1039" s="243">
        <v>37</v>
      </c>
      <c r="J1039" s="243">
        <v>0</v>
      </c>
      <c r="K1039" s="244">
        <v>26</v>
      </c>
      <c r="L1039" s="241" t="s">
        <v>2417</v>
      </c>
      <c r="M1039" s="241" t="s">
        <v>1026</v>
      </c>
      <c r="N1039" s="241" t="s">
        <v>702</v>
      </c>
      <c r="O1039" s="243">
        <v>1</v>
      </c>
      <c r="P1039" s="241" t="s">
        <v>10793</v>
      </c>
    </row>
    <row r="1040" spans="1:16" x14ac:dyDescent="0.25">
      <c r="A1040" s="243">
        <v>189702900</v>
      </c>
      <c r="B1040" s="243">
        <v>837</v>
      </c>
      <c r="C1040" s="241" t="s">
        <v>865</v>
      </c>
      <c r="D1040" s="241" t="s">
        <v>2418</v>
      </c>
      <c r="E1040" s="243">
        <v>45</v>
      </c>
      <c r="F1040" s="243">
        <v>68</v>
      </c>
      <c r="G1040" s="243">
        <v>0</v>
      </c>
      <c r="H1040" s="243">
        <v>0</v>
      </c>
      <c r="I1040" s="243">
        <v>68</v>
      </c>
      <c r="J1040" s="243">
        <v>0</v>
      </c>
      <c r="K1040" s="244">
        <v>0</v>
      </c>
      <c r="L1040" s="241" t="s">
        <v>2419</v>
      </c>
      <c r="M1040" s="241" t="s">
        <v>1026</v>
      </c>
      <c r="N1040" s="241" t="s">
        <v>702</v>
      </c>
      <c r="O1040" s="243">
        <v>1</v>
      </c>
      <c r="P1040" s="241" t="s">
        <v>10793</v>
      </c>
    </row>
    <row r="1041" spans="1:16" x14ac:dyDescent="0.25">
      <c r="A1041" s="243">
        <v>189706252</v>
      </c>
      <c r="B1041" s="243">
        <v>6271</v>
      </c>
      <c r="C1041" s="241" t="s">
        <v>865</v>
      </c>
      <c r="D1041" s="241" t="s">
        <v>2420</v>
      </c>
      <c r="E1041" s="243">
        <v>18</v>
      </c>
      <c r="F1041" s="243">
        <v>27</v>
      </c>
      <c r="G1041" s="243">
        <v>0</v>
      </c>
      <c r="H1041" s="243">
        <v>0</v>
      </c>
      <c r="I1041" s="243">
        <v>27</v>
      </c>
      <c r="J1041" s="243">
        <v>0</v>
      </c>
      <c r="K1041" s="244">
        <v>0</v>
      </c>
      <c r="L1041" s="241" t="s">
        <v>2421</v>
      </c>
      <c r="M1041" s="241" t="s">
        <v>1026</v>
      </c>
      <c r="N1041" s="241" t="s">
        <v>702</v>
      </c>
      <c r="O1041" s="243">
        <v>1</v>
      </c>
      <c r="P1041" s="241" t="s">
        <v>10793</v>
      </c>
    </row>
    <row r="1042" spans="1:16" x14ac:dyDescent="0.25">
      <c r="A1042" s="241" t="s">
        <v>493</v>
      </c>
      <c r="B1042" s="243">
        <v>6575</v>
      </c>
      <c r="C1042" s="241" t="s">
        <v>865</v>
      </c>
      <c r="D1042" s="241" t="s">
        <v>2422</v>
      </c>
      <c r="E1042" s="243">
        <v>0</v>
      </c>
      <c r="F1042" s="243">
        <v>0</v>
      </c>
      <c r="G1042" s="243">
        <v>3</v>
      </c>
      <c r="H1042" s="243">
        <v>0</v>
      </c>
      <c r="I1042" s="243">
        <v>0</v>
      </c>
      <c r="J1042" s="243">
        <v>0</v>
      </c>
      <c r="K1042" s="244">
        <v>3</v>
      </c>
      <c r="L1042" s="241" t="s">
        <v>1172</v>
      </c>
      <c r="M1042" s="241" t="s">
        <v>1026</v>
      </c>
      <c r="N1042" s="241" t="s">
        <v>702</v>
      </c>
      <c r="O1042" s="243">
        <v>1</v>
      </c>
      <c r="P1042" s="241" t="s">
        <v>10793</v>
      </c>
    </row>
    <row r="1043" spans="1:16" x14ac:dyDescent="0.25">
      <c r="A1043" s="243">
        <v>189717357</v>
      </c>
      <c r="B1043" s="243">
        <v>3783</v>
      </c>
      <c r="C1043" s="241" t="s">
        <v>865</v>
      </c>
      <c r="D1043" s="241" t="s">
        <v>2423</v>
      </c>
      <c r="E1043" s="243">
        <v>2</v>
      </c>
      <c r="F1043" s="243">
        <v>3</v>
      </c>
      <c r="G1043" s="243">
        <v>7</v>
      </c>
      <c r="H1043" s="243">
        <v>0</v>
      </c>
      <c r="I1043" s="243">
        <v>0</v>
      </c>
      <c r="J1043" s="243">
        <v>0</v>
      </c>
      <c r="K1043" s="244">
        <v>7</v>
      </c>
      <c r="L1043" s="241" t="s">
        <v>2424</v>
      </c>
      <c r="M1043" s="241" t="s">
        <v>1026</v>
      </c>
      <c r="N1043" s="241" t="s">
        <v>702</v>
      </c>
      <c r="O1043" s="243">
        <v>1</v>
      </c>
      <c r="P1043" s="241" t="s">
        <v>10793</v>
      </c>
    </row>
    <row r="1044" spans="1:16" x14ac:dyDescent="0.25">
      <c r="A1044" s="243">
        <v>180227887</v>
      </c>
      <c r="B1044" s="243">
        <v>3787</v>
      </c>
      <c r="C1044" s="241" t="s">
        <v>865</v>
      </c>
      <c r="D1044" s="241" t="s">
        <v>2425</v>
      </c>
      <c r="E1044" s="243">
        <v>40</v>
      </c>
      <c r="F1044" s="243">
        <v>60</v>
      </c>
      <c r="G1044" s="243">
        <v>0</v>
      </c>
      <c r="H1044" s="243">
        <v>0</v>
      </c>
      <c r="I1044" s="243">
        <v>5</v>
      </c>
      <c r="J1044" s="243">
        <v>0</v>
      </c>
      <c r="K1044" s="244">
        <v>0</v>
      </c>
      <c r="L1044" s="241" t="s">
        <v>713</v>
      </c>
      <c r="M1044" s="241" t="s">
        <v>1026</v>
      </c>
      <c r="N1044" s="241" t="s">
        <v>702</v>
      </c>
      <c r="O1044" s="243">
        <v>1</v>
      </c>
      <c r="P1044" s="241" t="s">
        <v>10793</v>
      </c>
    </row>
    <row r="1045" spans="1:16" x14ac:dyDescent="0.25">
      <c r="A1045" s="243">
        <v>180380243</v>
      </c>
      <c r="B1045" s="243">
        <v>6229</v>
      </c>
      <c r="C1045" s="241" t="s">
        <v>722</v>
      </c>
      <c r="D1045" s="241" t="s">
        <v>2426</v>
      </c>
      <c r="E1045" s="243">
        <v>3</v>
      </c>
      <c r="F1045" s="243">
        <v>4</v>
      </c>
      <c r="G1045" s="243">
        <v>0</v>
      </c>
      <c r="H1045" s="243">
        <v>0</v>
      </c>
      <c r="I1045" s="243">
        <v>4</v>
      </c>
      <c r="J1045" s="243">
        <v>0</v>
      </c>
      <c r="K1045" s="244">
        <v>0</v>
      </c>
      <c r="L1045" s="241" t="s">
        <v>2392</v>
      </c>
      <c r="M1045" s="241" t="s">
        <v>1026</v>
      </c>
      <c r="N1045" s="241" t="s">
        <v>713</v>
      </c>
      <c r="O1045" s="243">
        <v>1</v>
      </c>
      <c r="P1045" s="241" t="s">
        <v>10793</v>
      </c>
    </row>
    <row r="1046" spans="1:16" x14ac:dyDescent="0.25">
      <c r="A1046" s="243">
        <v>180364694</v>
      </c>
      <c r="B1046" s="243">
        <v>6230</v>
      </c>
      <c r="C1046" s="241" t="s">
        <v>722</v>
      </c>
      <c r="D1046" s="241" t="s">
        <v>2427</v>
      </c>
      <c r="E1046" s="243">
        <v>5</v>
      </c>
      <c r="F1046" s="243">
        <v>8</v>
      </c>
      <c r="G1046" s="243">
        <v>13</v>
      </c>
      <c r="H1046" s="243">
        <v>0</v>
      </c>
      <c r="I1046" s="243">
        <v>0</v>
      </c>
      <c r="J1046" s="243">
        <v>0</v>
      </c>
      <c r="K1046" s="244">
        <v>13</v>
      </c>
      <c r="L1046" s="241" t="s">
        <v>2395</v>
      </c>
      <c r="M1046" s="241" t="s">
        <v>1026</v>
      </c>
      <c r="N1046" s="241" t="s">
        <v>713</v>
      </c>
      <c r="O1046" s="243">
        <v>1</v>
      </c>
      <c r="P1046" s="241" t="s">
        <v>10793</v>
      </c>
    </row>
    <row r="1047" spans="1:16" x14ac:dyDescent="0.25">
      <c r="A1047" s="243">
        <v>180141728</v>
      </c>
      <c r="B1047" s="243">
        <v>3678</v>
      </c>
      <c r="C1047" s="241" t="s">
        <v>85</v>
      </c>
      <c r="D1047" s="241" t="s">
        <v>2428</v>
      </c>
      <c r="E1047" s="243">
        <v>30</v>
      </c>
      <c r="F1047" s="243">
        <v>45</v>
      </c>
      <c r="G1047" s="243">
        <v>0</v>
      </c>
      <c r="H1047" s="243">
        <v>0</v>
      </c>
      <c r="I1047" s="243">
        <v>50</v>
      </c>
      <c r="J1047" s="243">
        <v>0</v>
      </c>
      <c r="K1047" s="244">
        <v>0</v>
      </c>
      <c r="L1047" s="241" t="s">
        <v>2429</v>
      </c>
      <c r="M1047" s="241" t="s">
        <v>760</v>
      </c>
      <c r="N1047" s="241" t="s">
        <v>687</v>
      </c>
      <c r="O1047" s="243">
        <v>1</v>
      </c>
      <c r="P1047" s="241" t="s">
        <v>10793</v>
      </c>
    </row>
    <row r="1048" spans="1:16" x14ac:dyDescent="0.25">
      <c r="A1048" s="243">
        <v>180222634</v>
      </c>
      <c r="B1048" s="243">
        <v>2630</v>
      </c>
      <c r="C1048" s="241" t="s">
        <v>865</v>
      </c>
      <c r="D1048" s="241" t="s">
        <v>2430</v>
      </c>
      <c r="E1048" s="243">
        <v>5</v>
      </c>
      <c r="F1048" s="243">
        <v>8</v>
      </c>
      <c r="G1048" s="243">
        <v>1</v>
      </c>
      <c r="H1048" s="243">
        <v>0</v>
      </c>
      <c r="I1048" s="243">
        <v>7</v>
      </c>
      <c r="J1048" s="243">
        <v>0</v>
      </c>
      <c r="K1048" s="244">
        <v>1</v>
      </c>
      <c r="L1048" s="241" t="s">
        <v>2431</v>
      </c>
      <c r="M1048" s="241" t="s">
        <v>2432</v>
      </c>
      <c r="N1048" s="241" t="s">
        <v>702</v>
      </c>
      <c r="O1048" s="243">
        <v>1</v>
      </c>
      <c r="P1048" s="241" t="s">
        <v>10793</v>
      </c>
    </row>
    <row r="1049" spans="1:16" x14ac:dyDescent="0.25">
      <c r="A1049" s="243">
        <v>189708972</v>
      </c>
      <c r="B1049" s="243">
        <v>3800</v>
      </c>
      <c r="C1049" s="241" t="s">
        <v>865</v>
      </c>
      <c r="D1049" s="241" t="s">
        <v>2433</v>
      </c>
      <c r="E1049" s="243">
        <v>2</v>
      </c>
      <c r="F1049" s="243">
        <v>3</v>
      </c>
      <c r="G1049" s="243">
        <v>2</v>
      </c>
      <c r="H1049" s="243">
        <v>0</v>
      </c>
      <c r="I1049" s="243">
        <v>1</v>
      </c>
      <c r="J1049" s="243">
        <v>0</v>
      </c>
      <c r="K1049" s="244">
        <v>2</v>
      </c>
      <c r="L1049" s="241" t="s">
        <v>2434</v>
      </c>
      <c r="M1049" s="241" t="s">
        <v>2432</v>
      </c>
      <c r="N1049" s="241" t="s">
        <v>702</v>
      </c>
      <c r="O1049" s="243">
        <v>1</v>
      </c>
      <c r="P1049" s="241" t="s">
        <v>10793</v>
      </c>
    </row>
    <row r="1050" spans="1:16" x14ac:dyDescent="0.25">
      <c r="A1050" s="243">
        <v>181855762</v>
      </c>
      <c r="B1050" s="243">
        <v>506</v>
      </c>
      <c r="C1050" s="241" t="s">
        <v>816</v>
      </c>
      <c r="D1050" s="241" t="s">
        <v>2435</v>
      </c>
      <c r="E1050" s="243">
        <v>32</v>
      </c>
      <c r="F1050" s="243">
        <v>47</v>
      </c>
      <c r="G1050" s="243">
        <v>47</v>
      </c>
      <c r="H1050" s="243">
        <v>13</v>
      </c>
      <c r="I1050" s="243">
        <v>0</v>
      </c>
      <c r="J1050" s="243">
        <v>0</v>
      </c>
      <c r="K1050" s="244">
        <v>34</v>
      </c>
      <c r="L1050" s="241" t="s">
        <v>818</v>
      </c>
      <c r="M1050" s="241" t="s">
        <v>661</v>
      </c>
      <c r="N1050" s="241" t="s">
        <v>1398</v>
      </c>
      <c r="O1050" s="243">
        <v>250</v>
      </c>
      <c r="P1050" s="241" t="s">
        <v>10793</v>
      </c>
    </row>
    <row r="1051" spans="1:16" x14ac:dyDescent="0.25">
      <c r="A1051" s="243">
        <v>222001208</v>
      </c>
      <c r="B1051" s="243">
        <v>660300</v>
      </c>
      <c r="C1051" s="241" t="s">
        <v>743</v>
      </c>
      <c r="D1051" s="241" t="s">
        <v>2436</v>
      </c>
      <c r="E1051" s="243">
        <v>200</v>
      </c>
      <c r="F1051" s="243">
        <v>300</v>
      </c>
      <c r="G1051" s="243">
        <v>16</v>
      </c>
      <c r="H1051" s="243">
        <v>0</v>
      </c>
      <c r="I1051" s="243">
        <v>0</v>
      </c>
      <c r="J1051" s="243">
        <v>0</v>
      </c>
      <c r="K1051" s="244">
        <v>16</v>
      </c>
      <c r="L1051" s="241" t="s">
        <v>2437</v>
      </c>
      <c r="M1051" s="241" t="s">
        <v>686</v>
      </c>
      <c r="N1051" s="241" t="s">
        <v>686</v>
      </c>
      <c r="O1051" s="241" t="s">
        <v>2438</v>
      </c>
      <c r="P1051" s="241" t="s">
        <v>10793</v>
      </c>
    </row>
    <row r="1052" spans="1:16" x14ac:dyDescent="0.25">
      <c r="A1052" s="243">
        <v>222001209</v>
      </c>
      <c r="B1052" s="243">
        <v>660400</v>
      </c>
      <c r="C1052" s="241" t="s">
        <v>743</v>
      </c>
      <c r="D1052" s="241" t="s">
        <v>2439</v>
      </c>
      <c r="E1052" s="243">
        <v>20</v>
      </c>
      <c r="F1052" s="243">
        <v>30</v>
      </c>
      <c r="G1052" s="243">
        <v>7</v>
      </c>
      <c r="H1052" s="243">
        <v>0</v>
      </c>
      <c r="I1052" s="243">
        <v>0</v>
      </c>
      <c r="J1052" s="243">
        <v>0</v>
      </c>
      <c r="K1052" s="244">
        <v>7</v>
      </c>
      <c r="L1052" s="241" t="s">
        <v>2440</v>
      </c>
      <c r="M1052" s="241" t="s">
        <v>686</v>
      </c>
      <c r="N1052" s="241" t="s">
        <v>686</v>
      </c>
      <c r="O1052" s="241" t="s">
        <v>2441</v>
      </c>
      <c r="P1052" s="241" t="s">
        <v>10793</v>
      </c>
    </row>
    <row r="1053" spans="1:16" x14ac:dyDescent="0.25">
      <c r="A1053" s="243">
        <v>189755220</v>
      </c>
      <c r="B1053" s="243">
        <v>2297</v>
      </c>
      <c r="C1053" s="241" t="s">
        <v>743</v>
      </c>
      <c r="D1053" s="241" t="s">
        <v>2442</v>
      </c>
      <c r="E1053" s="243">
        <v>12</v>
      </c>
      <c r="F1053" s="243">
        <v>18</v>
      </c>
      <c r="G1053" s="243">
        <v>24</v>
      </c>
      <c r="H1053" s="243">
        <v>0</v>
      </c>
      <c r="I1053" s="243">
        <v>30</v>
      </c>
      <c r="J1053" s="243">
        <v>0</v>
      </c>
      <c r="K1053" s="244">
        <v>24</v>
      </c>
      <c r="L1053" s="241" t="s">
        <v>713</v>
      </c>
      <c r="M1053" s="241" t="s">
        <v>661</v>
      </c>
      <c r="N1053" s="241" t="s">
        <v>687</v>
      </c>
      <c r="O1053" s="243">
        <v>2</v>
      </c>
      <c r="P1053" s="241" t="s">
        <v>10793</v>
      </c>
    </row>
    <row r="1054" spans="1:16" x14ac:dyDescent="0.25">
      <c r="A1054" s="243">
        <v>189700085</v>
      </c>
      <c r="B1054" s="243">
        <v>283</v>
      </c>
      <c r="C1054" s="241" t="s">
        <v>743</v>
      </c>
      <c r="D1054" s="241" t="s">
        <v>2443</v>
      </c>
      <c r="E1054" s="243">
        <v>12</v>
      </c>
      <c r="F1054" s="243">
        <v>18</v>
      </c>
      <c r="G1054" s="243">
        <v>11</v>
      </c>
      <c r="H1054" s="243">
        <v>0</v>
      </c>
      <c r="I1054" s="243">
        <v>0</v>
      </c>
      <c r="J1054" s="243">
        <v>0</v>
      </c>
      <c r="K1054" s="244">
        <v>11</v>
      </c>
      <c r="L1054" s="241" t="s">
        <v>713</v>
      </c>
      <c r="M1054" s="241" t="s">
        <v>686</v>
      </c>
      <c r="N1054" s="241" t="s">
        <v>687</v>
      </c>
      <c r="O1054" s="243">
        <v>1</v>
      </c>
      <c r="P1054" s="241" t="s">
        <v>10793</v>
      </c>
    </row>
    <row r="1055" spans="1:16" x14ac:dyDescent="0.25">
      <c r="A1055" s="243">
        <v>180327653</v>
      </c>
      <c r="B1055" s="243">
        <v>2675</v>
      </c>
      <c r="C1055" s="241" t="s">
        <v>1272</v>
      </c>
      <c r="D1055" s="241" t="s">
        <v>2444</v>
      </c>
      <c r="E1055" s="243">
        <v>53</v>
      </c>
      <c r="F1055" s="243">
        <v>80</v>
      </c>
      <c r="G1055" s="243">
        <v>69</v>
      </c>
      <c r="H1055" s="243">
        <v>10</v>
      </c>
      <c r="I1055" s="243">
        <v>20</v>
      </c>
      <c r="J1055" s="243">
        <v>0</v>
      </c>
      <c r="K1055" s="244">
        <v>59</v>
      </c>
      <c r="L1055" s="241" t="s">
        <v>2445</v>
      </c>
      <c r="M1055" s="241" t="s">
        <v>686</v>
      </c>
      <c r="N1055" s="241" t="s">
        <v>686</v>
      </c>
      <c r="O1055" s="243">
        <v>1</v>
      </c>
      <c r="P1055" s="241" t="s">
        <v>10793</v>
      </c>
    </row>
    <row r="1056" spans="1:16" x14ac:dyDescent="0.25">
      <c r="A1056" s="241" t="s">
        <v>163</v>
      </c>
      <c r="B1056" s="241" t="s">
        <v>427</v>
      </c>
      <c r="C1056" s="241" t="s">
        <v>1272</v>
      </c>
      <c r="D1056" s="241" t="s">
        <v>2446</v>
      </c>
      <c r="E1056" s="243">
        <v>53</v>
      </c>
      <c r="F1056" s="243">
        <v>80</v>
      </c>
      <c r="G1056" s="243">
        <v>77</v>
      </c>
      <c r="H1056" s="243">
        <v>10</v>
      </c>
      <c r="I1056" s="243">
        <v>0</v>
      </c>
      <c r="J1056" s="243">
        <v>0</v>
      </c>
      <c r="K1056" s="244">
        <v>67</v>
      </c>
      <c r="L1056" s="241" t="s">
        <v>2445</v>
      </c>
      <c r="M1056" s="241" t="s">
        <v>686</v>
      </c>
      <c r="N1056" s="241" t="s">
        <v>686</v>
      </c>
      <c r="O1056" s="243">
        <v>1</v>
      </c>
      <c r="P1056" s="241" t="s">
        <v>10793</v>
      </c>
    </row>
    <row r="1057" spans="1:16" x14ac:dyDescent="0.25">
      <c r="A1057" s="243">
        <v>222001069</v>
      </c>
      <c r="B1057" s="243">
        <v>3680</v>
      </c>
      <c r="C1057" s="241" t="s">
        <v>1272</v>
      </c>
      <c r="D1057" s="241" t="s">
        <v>2447</v>
      </c>
      <c r="E1057" s="243">
        <v>3</v>
      </c>
      <c r="F1057" s="243">
        <v>5</v>
      </c>
      <c r="G1057" s="243">
        <v>12</v>
      </c>
      <c r="H1057" s="243">
        <v>0</v>
      </c>
      <c r="I1057" s="243">
        <v>0</v>
      </c>
      <c r="J1057" s="243">
        <v>0</v>
      </c>
      <c r="K1057" s="244">
        <v>12</v>
      </c>
      <c r="L1057" s="241" t="s">
        <v>1068</v>
      </c>
      <c r="M1057" s="241" t="s">
        <v>686</v>
      </c>
      <c r="N1057" s="241" t="s">
        <v>686</v>
      </c>
      <c r="O1057" s="243">
        <v>1</v>
      </c>
      <c r="P1057" s="241" t="s">
        <v>10793</v>
      </c>
    </row>
    <row r="1058" spans="1:16" x14ac:dyDescent="0.25">
      <c r="A1058" s="243">
        <v>181922609</v>
      </c>
      <c r="B1058" s="243">
        <v>6153</v>
      </c>
      <c r="C1058" s="241" t="s">
        <v>1272</v>
      </c>
      <c r="D1058" s="241" t="s">
        <v>2448</v>
      </c>
      <c r="E1058" s="243">
        <v>866</v>
      </c>
      <c r="F1058" s="243">
        <v>1299</v>
      </c>
      <c r="G1058" s="243">
        <v>2034</v>
      </c>
      <c r="H1058" s="243">
        <v>64</v>
      </c>
      <c r="I1058" s="243">
        <v>4500</v>
      </c>
      <c r="J1058" s="243">
        <v>0</v>
      </c>
      <c r="K1058" s="244">
        <v>1970</v>
      </c>
      <c r="L1058" s="241" t="s">
        <v>2449</v>
      </c>
      <c r="M1058" s="241" t="s">
        <v>686</v>
      </c>
      <c r="N1058" s="241" t="s">
        <v>686</v>
      </c>
      <c r="O1058" s="243">
        <v>1</v>
      </c>
      <c r="P1058" s="241" t="s">
        <v>10793</v>
      </c>
    </row>
    <row r="1059" spans="1:16" x14ac:dyDescent="0.25">
      <c r="A1059" s="243">
        <v>181936066</v>
      </c>
      <c r="B1059" s="243">
        <v>6272</v>
      </c>
      <c r="C1059" s="241" t="s">
        <v>959</v>
      </c>
      <c r="D1059" s="241" t="s">
        <v>2450</v>
      </c>
      <c r="E1059" s="243">
        <v>3</v>
      </c>
      <c r="F1059" s="243">
        <v>6</v>
      </c>
      <c r="G1059" s="243">
        <v>0</v>
      </c>
      <c r="H1059" s="243">
        <v>0</v>
      </c>
      <c r="I1059" s="243">
        <v>6</v>
      </c>
      <c r="J1059" s="243">
        <v>0</v>
      </c>
      <c r="K1059" s="244">
        <v>0</v>
      </c>
      <c r="L1059" s="241" t="s">
        <v>2451</v>
      </c>
      <c r="M1059" s="241" t="s">
        <v>661</v>
      </c>
      <c r="N1059" s="241" t="s">
        <v>686</v>
      </c>
      <c r="O1059" s="243">
        <v>2</v>
      </c>
      <c r="P1059" s="241" t="s">
        <v>10793</v>
      </c>
    </row>
    <row r="1060" spans="1:16" x14ac:dyDescent="0.25">
      <c r="A1060" s="243">
        <v>222000153</v>
      </c>
      <c r="B1060" s="243">
        <v>6382</v>
      </c>
      <c r="C1060" s="241" t="s">
        <v>959</v>
      </c>
      <c r="D1060" s="241" t="s">
        <v>2452</v>
      </c>
      <c r="E1060" s="243">
        <v>3</v>
      </c>
      <c r="F1060" s="243">
        <v>4</v>
      </c>
      <c r="G1060" s="243">
        <v>4</v>
      </c>
      <c r="H1060" s="243">
        <v>0</v>
      </c>
      <c r="I1060" s="243">
        <v>0</v>
      </c>
      <c r="J1060" s="243">
        <v>0</v>
      </c>
      <c r="K1060" s="244">
        <v>4</v>
      </c>
      <c r="L1060" s="241" t="s">
        <v>2453</v>
      </c>
      <c r="M1060" s="241" t="s">
        <v>686</v>
      </c>
      <c r="N1060" s="241" t="s">
        <v>686</v>
      </c>
      <c r="O1060" s="243">
        <v>1</v>
      </c>
      <c r="P1060" s="241" t="s">
        <v>10793</v>
      </c>
    </row>
    <row r="1061" spans="1:16" x14ac:dyDescent="0.25">
      <c r="A1061" s="243">
        <v>189706269</v>
      </c>
      <c r="B1061" s="243">
        <v>6172</v>
      </c>
      <c r="C1061" s="241" t="s">
        <v>1272</v>
      </c>
      <c r="D1061" s="241" t="s">
        <v>2454</v>
      </c>
      <c r="E1061" s="243">
        <v>113</v>
      </c>
      <c r="F1061" s="243">
        <v>169</v>
      </c>
      <c r="G1061" s="243">
        <v>792</v>
      </c>
      <c r="H1061" s="243">
        <v>1</v>
      </c>
      <c r="I1061" s="243">
        <v>0</v>
      </c>
      <c r="J1061" s="243">
        <v>0</v>
      </c>
      <c r="K1061" s="244">
        <v>791</v>
      </c>
      <c r="L1061" s="241" t="s">
        <v>2455</v>
      </c>
      <c r="M1061" s="241" t="s">
        <v>686</v>
      </c>
      <c r="N1061" s="241" t="s">
        <v>686</v>
      </c>
      <c r="O1061" s="243">
        <v>1</v>
      </c>
      <c r="P1061" s="241" t="s">
        <v>10793</v>
      </c>
    </row>
    <row r="1062" spans="1:16" x14ac:dyDescent="0.25">
      <c r="A1062" s="243">
        <v>181897255</v>
      </c>
      <c r="B1062" s="243">
        <v>6175</v>
      </c>
      <c r="C1062" s="241" t="s">
        <v>1272</v>
      </c>
      <c r="D1062" s="241" t="s">
        <v>2456</v>
      </c>
      <c r="E1062" s="243">
        <v>113</v>
      </c>
      <c r="F1062" s="243">
        <v>169</v>
      </c>
      <c r="G1062" s="243">
        <v>792</v>
      </c>
      <c r="H1062" s="243">
        <v>1</v>
      </c>
      <c r="I1062" s="243">
        <v>0</v>
      </c>
      <c r="J1062" s="243">
        <v>0</v>
      </c>
      <c r="K1062" s="244">
        <v>791</v>
      </c>
      <c r="L1062" s="241" t="s">
        <v>2455</v>
      </c>
      <c r="M1062" s="241" t="s">
        <v>686</v>
      </c>
      <c r="N1062" s="241" t="s">
        <v>686</v>
      </c>
      <c r="O1062" s="243">
        <v>1</v>
      </c>
      <c r="P1062" s="241" t="s">
        <v>10793</v>
      </c>
    </row>
    <row r="1063" spans="1:16" x14ac:dyDescent="0.25">
      <c r="A1063" s="243">
        <v>181872565</v>
      </c>
      <c r="B1063" s="243">
        <v>5605</v>
      </c>
      <c r="C1063" s="241" t="s">
        <v>1272</v>
      </c>
      <c r="D1063" s="241" t="s">
        <v>2457</v>
      </c>
      <c r="E1063" s="243">
        <v>616</v>
      </c>
      <c r="F1063" s="243">
        <v>923</v>
      </c>
      <c r="G1063" s="243">
        <v>760</v>
      </c>
      <c r="H1063" s="243">
        <v>39</v>
      </c>
      <c r="I1063" s="243">
        <v>170</v>
      </c>
      <c r="J1063" s="243">
        <v>0</v>
      </c>
      <c r="K1063" s="244">
        <v>721</v>
      </c>
      <c r="L1063" s="241" t="s">
        <v>2449</v>
      </c>
      <c r="M1063" s="241" t="s">
        <v>686</v>
      </c>
      <c r="N1063" s="241" t="s">
        <v>686</v>
      </c>
      <c r="O1063" s="243">
        <v>1</v>
      </c>
      <c r="P1063" s="241" t="s">
        <v>10793</v>
      </c>
    </row>
    <row r="1064" spans="1:16" x14ac:dyDescent="0.25">
      <c r="A1064" s="243">
        <v>181930538</v>
      </c>
      <c r="B1064" s="243">
        <v>6177</v>
      </c>
      <c r="C1064" s="241" t="s">
        <v>1272</v>
      </c>
      <c r="D1064" s="241" t="s">
        <v>2458</v>
      </c>
      <c r="E1064" s="243">
        <v>53</v>
      </c>
      <c r="F1064" s="243">
        <v>80</v>
      </c>
      <c r="G1064" s="243">
        <v>75</v>
      </c>
      <c r="H1064" s="243">
        <v>2</v>
      </c>
      <c r="I1064" s="243">
        <v>10</v>
      </c>
      <c r="J1064" s="243">
        <v>0</v>
      </c>
      <c r="K1064" s="244">
        <v>73</v>
      </c>
      <c r="L1064" s="241" t="s">
        <v>2445</v>
      </c>
      <c r="M1064" s="241" t="s">
        <v>686</v>
      </c>
      <c r="N1064" s="241" t="s">
        <v>686</v>
      </c>
      <c r="O1064" s="243">
        <v>1</v>
      </c>
      <c r="P1064" s="241" t="s">
        <v>10793</v>
      </c>
    </row>
    <row r="1065" spans="1:16" x14ac:dyDescent="0.25">
      <c r="A1065" s="241" t="s">
        <v>163</v>
      </c>
      <c r="B1065" s="241" t="s">
        <v>164</v>
      </c>
      <c r="C1065" s="241" t="s">
        <v>1272</v>
      </c>
      <c r="D1065" s="241" t="s">
        <v>2459</v>
      </c>
      <c r="E1065" s="243">
        <v>53</v>
      </c>
      <c r="F1065" s="243">
        <v>80</v>
      </c>
      <c r="G1065" s="243">
        <v>27</v>
      </c>
      <c r="H1065" s="243">
        <v>2</v>
      </c>
      <c r="I1065" s="243">
        <v>0</v>
      </c>
      <c r="J1065" s="243">
        <v>0</v>
      </c>
      <c r="K1065" s="244">
        <v>25</v>
      </c>
      <c r="M1065" s="241" t="s">
        <v>1021</v>
      </c>
      <c r="O1065" s="243">
        <v>1</v>
      </c>
      <c r="P1065" s="241" t="s">
        <v>10793</v>
      </c>
    </row>
    <row r="1066" spans="1:16" x14ac:dyDescent="0.25">
      <c r="A1066" s="243">
        <v>189707156</v>
      </c>
      <c r="B1066" s="243">
        <v>289</v>
      </c>
      <c r="C1066" s="241" t="s">
        <v>743</v>
      </c>
      <c r="D1066" s="241" t="s">
        <v>2460</v>
      </c>
      <c r="E1066" s="243">
        <v>38</v>
      </c>
      <c r="F1066" s="243">
        <v>58</v>
      </c>
      <c r="G1066" s="243">
        <v>26</v>
      </c>
      <c r="H1066" s="243">
        <v>13</v>
      </c>
      <c r="I1066" s="243">
        <v>0</v>
      </c>
      <c r="J1066" s="243">
        <v>0</v>
      </c>
      <c r="K1066" s="244">
        <v>13</v>
      </c>
      <c r="L1066" s="241" t="s">
        <v>818</v>
      </c>
      <c r="M1066" s="241" t="s">
        <v>950</v>
      </c>
      <c r="N1066" s="241" t="s">
        <v>686</v>
      </c>
      <c r="O1066" s="243">
        <v>1</v>
      </c>
      <c r="P1066" s="241" t="s">
        <v>10793</v>
      </c>
    </row>
    <row r="1067" spans="1:16" x14ac:dyDescent="0.25">
      <c r="A1067" s="243">
        <v>181825242</v>
      </c>
      <c r="B1067" s="243">
        <v>5538</v>
      </c>
      <c r="C1067" s="241" t="s">
        <v>1272</v>
      </c>
      <c r="D1067" s="241" t="s">
        <v>2461</v>
      </c>
      <c r="E1067" s="243">
        <v>25</v>
      </c>
      <c r="F1067" s="243">
        <v>38</v>
      </c>
      <c r="G1067" s="243">
        <v>19</v>
      </c>
      <c r="H1067" s="243">
        <v>3</v>
      </c>
      <c r="I1067" s="243">
        <v>20</v>
      </c>
      <c r="J1067" s="243">
        <v>0</v>
      </c>
      <c r="K1067" s="244">
        <v>16</v>
      </c>
      <c r="L1067" s="241" t="s">
        <v>2462</v>
      </c>
      <c r="M1067" s="241" t="s">
        <v>686</v>
      </c>
      <c r="N1067" s="241" t="s">
        <v>686</v>
      </c>
      <c r="O1067" s="243">
        <v>1</v>
      </c>
      <c r="P1067" s="241" t="s">
        <v>10793</v>
      </c>
    </row>
    <row r="1068" spans="1:16" x14ac:dyDescent="0.25">
      <c r="A1068" s="243">
        <v>181810302</v>
      </c>
      <c r="B1068" s="243">
        <v>5604</v>
      </c>
      <c r="C1068" s="241" t="s">
        <v>1272</v>
      </c>
      <c r="D1068" s="241" t="s">
        <v>2463</v>
      </c>
      <c r="E1068" s="243">
        <v>454</v>
      </c>
      <c r="F1068" s="243">
        <v>681</v>
      </c>
      <c r="G1068" s="243">
        <v>516</v>
      </c>
      <c r="H1068" s="243">
        <v>21</v>
      </c>
      <c r="I1068" s="243">
        <v>170</v>
      </c>
      <c r="J1068" s="243">
        <v>0</v>
      </c>
      <c r="K1068" s="244">
        <v>495</v>
      </c>
      <c r="L1068" s="241" t="s">
        <v>2449</v>
      </c>
      <c r="M1068" s="241" t="s">
        <v>686</v>
      </c>
      <c r="N1068" s="241" t="s">
        <v>686</v>
      </c>
      <c r="O1068" s="243">
        <v>1</v>
      </c>
      <c r="P1068" s="241" t="s">
        <v>10793</v>
      </c>
    </row>
    <row r="1069" spans="1:16" x14ac:dyDescent="0.25">
      <c r="A1069" s="243">
        <v>181767326</v>
      </c>
      <c r="B1069" s="243">
        <v>284</v>
      </c>
      <c r="C1069" s="241" t="s">
        <v>1272</v>
      </c>
      <c r="D1069" s="241" t="s">
        <v>2464</v>
      </c>
      <c r="E1069" s="243">
        <v>53</v>
      </c>
      <c r="F1069" s="243">
        <v>79</v>
      </c>
      <c r="G1069" s="243">
        <v>73</v>
      </c>
      <c r="H1069" s="243">
        <v>5</v>
      </c>
      <c r="I1069" s="243">
        <v>10</v>
      </c>
      <c r="J1069" s="243">
        <v>0</v>
      </c>
      <c r="K1069" s="244">
        <v>68</v>
      </c>
      <c r="L1069" s="241" t="s">
        <v>2462</v>
      </c>
      <c r="M1069" s="241" t="s">
        <v>686</v>
      </c>
      <c r="N1069" s="241" t="s">
        <v>686</v>
      </c>
      <c r="O1069" s="243">
        <v>1</v>
      </c>
      <c r="P1069" s="241" t="s">
        <v>10793</v>
      </c>
    </row>
    <row r="1070" spans="1:16" x14ac:dyDescent="0.25">
      <c r="A1070" s="243">
        <v>180158942</v>
      </c>
      <c r="B1070" s="241" t="s">
        <v>10825</v>
      </c>
      <c r="C1070" s="241" t="s">
        <v>777</v>
      </c>
      <c r="D1070" s="241" t="s">
        <v>2465</v>
      </c>
      <c r="E1070" s="243">
        <v>300</v>
      </c>
      <c r="F1070" s="243">
        <v>500</v>
      </c>
      <c r="G1070" s="243">
        <v>810</v>
      </c>
      <c r="H1070" s="243">
        <v>0</v>
      </c>
      <c r="I1070" s="243">
        <v>0</v>
      </c>
      <c r="J1070" s="243">
        <v>0</v>
      </c>
      <c r="K1070" s="244">
        <v>810</v>
      </c>
      <c r="L1070" s="241" t="s">
        <v>2466</v>
      </c>
      <c r="M1070" s="241" t="s">
        <v>2467</v>
      </c>
      <c r="N1070" s="241" t="s">
        <v>702</v>
      </c>
      <c r="O1070" s="243">
        <v>1</v>
      </c>
      <c r="P1070" s="241" t="s">
        <v>10793</v>
      </c>
    </row>
    <row r="1071" spans="1:16" x14ac:dyDescent="0.25">
      <c r="A1071" s="243">
        <v>180158942</v>
      </c>
      <c r="B1071" s="243">
        <v>2247</v>
      </c>
      <c r="C1071" s="241" t="s">
        <v>777</v>
      </c>
      <c r="D1071" s="241" t="s">
        <v>2468</v>
      </c>
      <c r="E1071" s="243">
        <v>1</v>
      </c>
      <c r="F1071" s="243">
        <v>1</v>
      </c>
      <c r="G1071" s="243">
        <v>1</v>
      </c>
      <c r="H1071" s="243">
        <v>0</v>
      </c>
      <c r="I1071" s="243">
        <v>0</v>
      </c>
      <c r="J1071" s="243">
        <v>0</v>
      </c>
      <c r="K1071" s="244">
        <v>1</v>
      </c>
      <c r="L1071" s="241" t="s">
        <v>2466</v>
      </c>
      <c r="M1071" s="241" t="s">
        <v>2467</v>
      </c>
      <c r="N1071" s="241" t="s">
        <v>702</v>
      </c>
      <c r="O1071" s="243">
        <v>500</v>
      </c>
      <c r="P1071" s="241" t="s">
        <v>10793</v>
      </c>
    </row>
    <row r="1072" spans="1:16" x14ac:dyDescent="0.25">
      <c r="A1072" s="243">
        <v>189708886</v>
      </c>
      <c r="B1072" s="243">
        <v>87</v>
      </c>
      <c r="C1072" s="241" t="s">
        <v>675</v>
      </c>
      <c r="D1072" s="241" t="s">
        <v>2469</v>
      </c>
      <c r="E1072" s="243">
        <v>20</v>
      </c>
      <c r="F1072" s="243">
        <v>30</v>
      </c>
      <c r="G1072" s="243">
        <v>36</v>
      </c>
      <c r="H1072" s="243">
        <v>0</v>
      </c>
      <c r="I1072" s="243">
        <v>0</v>
      </c>
      <c r="J1072" s="243">
        <v>0</v>
      </c>
      <c r="K1072" s="244">
        <v>36</v>
      </c>
      <c r="L1072" s="241" t="s">
        <v>757</v>
      </c>
      <c r="M1072" s="241" t="s">
        <v>661</v>
      </c>
      <c r="N1072" s="241" t="s">
        <v>686</v>
      </c>
      <c r="O1072" s="243">
        <v>10</v>
      </c>
      <c r="P1072" s="241" t="s">
        <v>10793</v>
      </c>
    </row>
    <row r="1073" spans="1:16" x14ac:dyDescent="0.25">
      <c r="A1073" s="243">
        <v>180358282</v>
      </c>
      <c r="B1073" s="243">
        <v>5480</v>
      </c>
      <c r="C1073" s="241" t="s">
        <v>808</v>
      </c>
      <c r="D1073" s="241" t="s">
        <v>2470</v>
      </c>
      <c r="E1073" s="243">
        <v>12</v>
      </c>
      <c r="F1073" s="243">
        <v>18</v>
      </c>
      <c r="G1073" s="243">
        <v>13</v>
      </c>
      <c r="H1073" s="243">
        <v>0</v>
      </c>
      <c r="I1073" s="243">
        <v>0</v>
      </c>
      <c r="J1073" s="243">
        <v>0</v>
      </c>
      <c r="K1073" s="244">
        <v>13</v>
      </c>
      <c r="L1073" s="241" t="s">
        <v>826</v>
      </c>
      <c r="M1073" s="241" t="s">
        <v>784</v>
      </c>
      <c r="N1073" s="241" t="s">
        <v>784</v>
      </c>
      <c r="O1073" s="243">
        <v>30</v>
      </c>
      <c r="P1073" s="241" t="s">
        <v>10793</v>
      </c>
    </row>
    <row r="1074" spans="1:16" x14ac:dyDescent="0.25">
      <c r="A1074" s="243">
        <v>180358280</v>
      </c>
      <c r="B1074" s="243">
        <v>2616</v>
      </c>
      <c r="C1074" s="241" t="s">
        <v>808</v>
      </c>
      <c r="D1074" s="241" t="s">
        <v>2471</v>
      </c>
      <c r="E1074" s="243">
        <v>4</v>
      </c>
      <c r="F1074" s="243">
        <v>6</v>
      </c>
      <c r="G1074" s="243">
        <v>10</v>
      </c>
      <c r="H1074" s="243">
        <v>0</v>
      </c>
      <c r="I1074" s="243">
        <v>0</v>
      </c>
      <c r="J1074" s="243">
        <v>0</v>
      </c>
      <c r="K1074" s="244">
        <v>10</v>
      </c>
      <c r="L1074" s="241" t="s">
        <v>1245</v>
      </c>
      <c r="M1074" s="241" t="s">
        <v>1451</v>
      </c>
      <c r="N1074" s="241" t="s">
        <v>1452</v>
      </c>
      <c r="O1074" s="243">
        <v>30</v>
      </c>
      <c r="P1074" s="241" t="s">
        <v>10793</v>
      </c>
    </row>
    <row r="1075" spans="1:16" x14ac:dyDescent="0.25">
      <c r="A1075" s="243">
        <v>189709075</v>
      </c>
      <c r="B1075" s="243">
        <v>5256</v>
      </c>
      <c r="C1075" s="241" t="s">
        <v>668</v>
      </c>
      <c r="D1075" s="241" t="s">
        <v>2472</v>
      </c>
      <c r="E1075" s="243">
        <v>6</v>
      </c>
      <c r="F1075" s="243">
        <v>9</v>
      </c>
      <c r="G1075" s="243">
        <v>0</v>
      </c>
      <c r="H1075" s="243">
        <v>0</v>
      </c>
      <c r="I1075" s="243">
        <v>9</v>
      </c>
      <c r="J1075" s="243">
        <v>0</v>
      </c>
      <c r="K1075" s="244">
        <v>0</v>
      </c>
      <c r="L1075" s="241" t="s">
        <v>2369</v>
      </c>
      <c r="M1075" s="241" t="s">
        <v>653</v>
      </c>
      <c r="N1075" s="241" t="s">
        <v>2177</v>
      </c>
      <c r="O1075" s="243">
        <v>30</v>
      </c>
      <c r="P1075" s="241" t="s">
        <v>10793</v>
      </c>
    </row>
    <row r="1076" spans="1:16" x14ac:dyDescent="0.25">
      <c r="A1076" s="243">
        <v>180339609</v>
      </c>
      <c r="B1076" s="243">
        <v>6032</v>
      </c>
      <c r="C1076" s="241" t="s">
        <v>668</v>
      </c>
      <c r="D1076" s="241" t="s">
        <v>2473</v>
      </c>
      <c r="E1076" s="243">
        <v>9</v>
      </c>
      <c r="F1076" s="243">
        <v>14</v>
      </c>
      <c r="G1076" s="243">
        <v>12</v>
      </c>
      <c r="H1076" s="243">
        <v>0</v>
      </c>
      <c r="I1076" s="243">
        <v>2</v>
      </c>
      <c r="J1076" s="243">
        <v>0</v>
      </c>
      <c r="K1076" s="244">
        <v>12</v>
      </c>
      <c r="L1076" s="241" t="s">
        <v>836</v>
      </c>
      <c r="M1076" s="241" t="s">
        <v>653</v>
      </c>
      <c r="N1076" s="241" t="s">
        <v>653</v>
      </c>
      <c r="O1076" s="243">
        <v>84</v>
      </c>
      <c r="P1076" s="241" t="s">
        <v>10793</v>
      </c>
    </row>
    <row r="1077" spans="1:16" x14ac:dyDescent="0.25">
      <c r="A1077" s="243">
        <v>180295040</v>
      </c>
      <c r="B1077" s="241" t="s">
        <v>10826</v>
      </c>
      <c r="C1077" s="241" t="s">
        <v>777</v>
      </c>
      <c r="D1077" s="241" t="s">
        <v>2474</v>
      </c>
      <c r="E1077" s="243">
        <v>60</v>
      </c>
      <c r="F1077" s="243">
        <v>100</v>
      </c>
      <c r="G1077" s="243">
        <v>66</v>
      </c>
      <c r="H1077" s="243">
        <v>0</v>
      </c>
      <c r="I1077" s="243">
        <v>0</v>
      </c>
      <c r="J1077" s="243">
        <v>0</v>
      </c>
      <c r="K1077" s="244">
        <v>66</v>
      </c>
      <c r="L1077" s="241" t="s">
        <v>1009</v>
      </c>
      <c r="M1077" s="241" t="s">
        <v>1268</v>
      </c>
      <c r="N1077" s="241" t="s">
        <v>780</v>
      </c>
      <c r="O1077" s="243">
        <v>1</v>
      </c>
      <c r="P1077" s="241" t="s">
        <v>10793</v>
      </c>
    </row>
    <row r="1078" spans="1:16" x14ac:dyDescent="0.25">
      <c r="A1078" s="243">
        <v>180295040</v>
      </c>
      <c r="B1078" s="243">
        <v>5777</v>
      </c>
      <c r="C1078" s="241" t="s">
        <v>777</v>
      </c>
      <c r="D1078" s="241" t="s">
        <v>2475</v>
      </c>
      <c r="E1078" s="243">
        <v>1</v>
      </c>
      <c r="F1078" s="243">
        <v>2</v>
      </c>
      <c r="G1078" s="243">
        <v>2</v>
      </c>
      <c r="H1078" s="243">
        <v>0</v>
      </c>
      <c r="I1078" s="243">
        <v>0</v>
      </c>
      <c r="J1078" s="243">
        <v>0</v>
      </c>
      <c r="K1078" s="244">
        <v>2</v>
      </c>
      <c r="L1078" s="241" t="s">
        <v>1009</v>
      </c>
      <c r="M1078" s="241" t="s">
        <v>1268</v>
      </c>
      <c r="N1078" s="241" t="s">
        <v>780</v>
      </c>
      <c r="O1078" s="243">
        <v>100</v>
      </c>
      <c r="P1078" s="241" t="s">
        <v>10793</v>
      </c>
    </row>
    <row r="1079" spans="1:16" x14ac:dyDescent="0.25">
      <c r="A1079" s="243">
        <v>180295028</v>
      </c>
      <c r="B1079" s="243">
        <v>5776</v>
      </c>
      <c r="C1079" s="241" t="s">
        <v>777</v>
      </c>
      <c r="D1079" s="241" t="s">
        <v>2476</v>
      </c>
      <c r="E1079" s="243">
        <v>1</v>
      </c>
      <c r="F1079" s="243">
        <v>2</v>
      </c>
      <c r="G1079" s="243">
        <v>1</v>
      </c>
      <c r="H1079" s="243">
        <v>0</v>
      </c>
      <c r="I1079" s="243">
        <v>1</v>
      </c>
      <c r="J1079" s="243">
        <v>0</v>
      </c>
      <c r="K1079" s="244">
        <v>1</v>
      </c>
      <c r="L1079" s="241" t="s">
        <v>1311</v>
      </c>
      <c r="M1079" s="241" t="s">
        <v>1268</v>
      </c>
      <c r="N1079" s="241" t="s">
        <v>780</v>
      </c>
      <c r="O1079" s="243">
        <v>100</v>
      </c>
      <c r="P1079" s="241" t="s">
        <v>10793</v>
      </c>
    </row>
    <row r="1080" spans="1:16" x14ac:dyDescent="0.25">
      <c r="A1080" s="243">
        <v>180012898</v>
      </c>
      <c r="B1080" s="241" t="s">
        <v>10827</v>
      </c>
      <c r="C1080" s="241" t="s">
        <v>777</v>
      </c>
      <c r="D1080" s="241" t="s">
        <v>2477</v>
      </c>
      <c r="E1080" s="243">
        <v>60</v>
      </c>
      <c r="F1080" s="243">
        <v>100</v>
      </c>
      <c r="G1080" s="243">
        <v>66</v>
      </c>
      <c r="H1080" s="243">
        <v>0</v>
      </c>
      <c r="I1080" s="243">
        <v>0</v>
      </c>
      <c r="J1080" s="243">
        <v>0</v>
      </c>
      <c r="K1080" s="244">
        <v>66</v>
      </c>
      <c r="L1080" s="241" t="s">
        <v>1014</v>
      </c>
      <c r="M1080" s="241" t="s">
        <v>1268</v>
      </c>
      <c r="N1080" s="241" t="s">
        <v>780</v>
      </c>
      <c r="O1080" s="243">
        <v>1</v>
      </c>
      <c r="P1080" s="241" t="s">
        <v>10793</v>
      </c>
    </row>
    <row r="1081" spans="1:16" x14ac:dyDescent="0.25">
      <c r="A1081" s="243">
        <v>180012898</v>
      </c>
      <c r="B1081" s="243">
        <v>5787</v>
      </c>
      <c r="C1081" s="241" t="s">
        <v>777</v>
      </c>
      <c r="D1081" s="241" t="s">
        <v>2478</v>
      </c>
      <c r="E1081" s="243">
        <v>1</v>
      </c>
      <c r="F1081" s="243">
        <v>2</v>
      </c>
      <c r="G1081" s="243">
        <v>2</v>
      </c>
      <c r="H1081" s="243">
        <v>0</v>
      </c>
      <c r="I1081" s="243">
        <v>0</v>
      </c>
      <c r="J1081" s="243">
        <v>0</v>
      </c>
      <c r="K1081" s="244">
        <v>2</v>
      </c>
      <c r="L1081" s="241" t="s">
        <v>1014</v>
      </c>
      <c r="M1081" s="241" t="s">
        <v>1268</v>
      </c>
      <c r="N1081" s="241" t="s">
        <v>780</v>
      </c>
      <c r="O1081" s="243">
        <v>100</v>
      </c>
      <c r="P1081" s="241" t="s">
        <v>10793</v>
      </c>
    </row>
    <row r="1082" spans="1:16" x14ac:dyDescent="0.25">
      <c r="A1082" s="243">
        <v>222000997</v>
      </c>
      <c r="B1082" s="243">
        <v>6507</v>
      </c>
      <c r="C1082" s="241" t="s">
        <v>811</v>
      </c>
      <c r="D1082" s="241" t="s">
        <v>2479</v>
      </c>
      <c r="E1082" s="243">
        <v>35</v>
      </c>
      <c r="F1082" s="243">
        <v>70</v>
      </c>
      <c r="G1082" s="243">
        <v>138</v>
      </c>
      <c r="H1082" s="243">
        <v>0</v>
      </c>
      <c r="I1082" s="243">
        <v>0</v>
      </c>
      <c r="J1082" s="243">
        <v>0</v>
      </c>
      <c r="K1082" s="244">
        <v>138</v>
      </c>
      <c r="L1082" s="241" t="s">
        <v>713</v>
      </c>
      <c r="M1082" s="241" t="s">
        <v>697</v>
      </c>
      <c r="N1082" s="241" t="s">
        <v>702</v>
      </c>
      <c r="O1082" s="243">
        <v>1</v>
      </c>
      <c r="P1082" s="241" t="s">
        <v>10793</v>
      </c>
    </row>
    <row r="1083" spans="1:16" x14ac:dyDescent="0.25">
      <c r="A1083" s="243">
        <v>181798187</v>
      </c>
      <c r="B1083" s="243">
        <v>5814</v>
      </c>
      <c r="C1083" s="241" t="s">
        <v>668</v>
      </c>
      <c r="D1083" s="241" t="s">
        <v>2480</v>
      </c>
      <c r="E1083" s="243">
        <v>36</v>
      </c>
      <c r="F1083" s="243">
        <v>54</v>
      </c>
      <c r="G1083" s="243">
        <v>150</v>
      </c>
      <c r="H1083" s="243">
        <v>1</v>
      </c>
      <c r="I1083" s="243">
        <v>0</v>
      </c>
      <c r="J1083" s="243">
        <v>0</v>
      </c>
      <c r="K1083" s="244">
        <v>149</v>
      </c>
      <c r="L1083" s="241" t="s">
        <v>2481</v>
      </c>
      <c r="M1083" s="241" t="s">
        <v>784</v>
      </c>
      <c r="N1083" s="241" t="s">
        <v>784</v>
      </c>
      <c r="O1083" s="243">
        <v>50</v>
      </c>
      <c r="P1083" s="241" t="s">
        <v>10793</v>
      </c>
    </row>
    <row r="1084" spans="1:16" x14ac:dyDescent="0.25">
      <c r="A1084" s="243">
        <v>181798190</v>
      </c>
      <c r="B1084" s="243">
        <v>5595</v>
      </c>
      <c r="C1084" s="241" t="s">
        <v>668</v>
      </c>
      <c r="D1084" s="241" t="s">
        <v>2482</v>
      </c>
      <c r="E1084" s="243">
        <v>40</v>
      </c>
      <c r="F1084" s="243">
        <v>90</v>
      </c>
      <c r="G1084" s="243">
        <v>188</v>
      </c>
      <c r="H1084" s="243">
        <v>1</v>
      </c>
      <c r="I1084" s="243">
        <v>0</v>
      </c>
      <c r="J1084" s="243">
        <v>0</v>
      </c>
      <c r="K1084" s="244">
        <v>187</v>
      </c>
      <c r="L1084" s="241" t="s">
        <v>2483</v>
      </c>
      <c r="M1084" s="241" t="s">
        <v>784</v>
      </c>
      <c r="N1084" s="241" t="s">
        <v>784</v>
      </c>
      <c r="O1084" s="243">
        <v>50</v>
      </c>
      <c r="P1084" s="241" t="s">
        <v>10793</v>
      </c>
    </row>
    <row r="1085" spans="1:16" x14ac:dyDescent="0.25">
      <c r="A1085" s="243">
        <v>181798191</v>
      </c>
      <c r="B1085" s="243">
        <v>5596</v>
      </c>
      <c r="C1085" s="241" t="s">
        <v>668</v>
      </c>
      <c r="D1085" s="241" t="s">
        <v>2484</v>
      </c>
      <c r="E1085" s="243">
        <v>11</v>
      </c>
      <c r="F1085" s="243">
        <v>21</v>
      </c>
      <c r="G1085" s="243">
        <v>41</v>
      </c>
      <c r="H1085" s="243">
        <v>1</v>
      </c>
      <c r="I1085" s="243">
        <v>0</v>
      </c>
      <c r="J1085" s="243">
        <v>0</v>
      </c>
      <c r="K1085" s="244">
        <v>40</v>
      </c>
      <c r="L1085" s="241" t="s">
        <v>2485</v>
      </c>
      <c r="M1085" s="241" t="s">
        <v>784</v>
      </c>
      <c r="N1085" s="241" t="s">
        <v>784</v>
      </c>
      <c r="O1085" s="243">
        <v>50</v>
      </c>
      <c r="P1085" s="241" t="s">
        <v>10793</v>
      </c>
    </row>
    <row r="1086" spans="1:16" x14ac:dyDescent="0.25">
      <c r="A1086" s="243">
        <v>189700106</v>
      </c>
      <c r="B1086" s="243">
        <v>271</v>
      </c>
      <c r="C1086" s="241" t="s">
        <v>683</v>
      </c>
      <c r="D1086" s="241" t="s">
        <v>2486</v>
      </c>
      <c r="E1086" s="243">
        <v>15</v>
      </c>
      <c r="F1086" s="243">
        <v>20</v>
      </c>
      <c r="G1086" s="243">
        <v>0</v>
      </c>
      <c r="H1086" s="243">
        <v>0</v>
      </c>
      <c r="I1086" s="243">
        <v>20</v>
      </c>
      <c r="J1086" s="243">
        <v>0</v>
      </c>
      <c r="K1086" s="244">
        <v>0</v>
      </c>
      <c r="L1086" s="241" t="s">
        <v>818</v>
      </c>
      <c r="M1086" s="241" t="s">
        <v>661</v>
      </c>
      <c r="N1086" s="241" t="s">
        <v>687</v>
      </c>
      <c r="O1086" s="243">
        <v>10</v>
      </c>
      <c r="P1086" s="241" t="s">
        <v>10793</v>
      </c>
    </row>
    <row r="1087" spans="1:16" x14ac:dyDescent="0.25">
      <c r="A1087" s="243">
        <v>181798189</v>
      </c>
      <c r="B1087" s="243">
        <v>5868</v>
      </c>
      <c r="C1087" s="241" t="s">
        <v>668</v>
      </c>
      <c r="D1087" s="241" t="s">
        <v>2487</v>
      </c>
      <c r="E1087" s="243">
        <v>200</v>
      </c>
      <c r="F1087" s="243">
        <v>300</v>
      </c>
      <c r="G1087" s="243">
        <v>208</v>
      </c>
      <c r="H1087" s="243">
        <v>0</v>
      </c>
      <c r="I1087" s="243">
        <v>200</v>
      </c>
      <c r="J1087" s="243">
        <v>0</v>
      </c>
      <c r="K1087" s="244">
        <v>208</v>
      </c>
      <c r="L1087" s="241" t="s">
        <v>746</v>
      </c>
      <c r="M1087" s="241" t="s">
        <v>653</v>
      </c>
      <c r="N1087" s="241" t="s">
        <v>653</v>
      </c>
      <c r="O1087" s="243">
        <v>28</v>
      </c>
      <c r="P1087" s="241" t="s">
        <v>10793</v>
      </c>
    </row>
    <row r="1088" spans="1:16" x14ac:dyDescent="0.25">
      <c r="A1088" s="243">
        <v>189700006</v>
      </c>
      <c r="B1088" s="243">
        <v>2452</v>
      </c>
      <c r="C1088" s="241" t="s">
        <v>683</v>
      </c>
      <c r="D1088" s="241" t="s">
        <v>2488</v>
      </c>
      <c r="E1088" s="243">
        <v>10</v>
      </c>
      <c r="F1088" s="243">
        <v>20</v>
      </c>
      <c r="G1088" s="243">
        <v>19</v>
      </c>
      <c r="H1088" s="243">
        <v>1</v>
      </c>
      <c r="I1088" s="243">
        <v>10</v>
      </c>
      <c r="J1088" s="243">
        <v>0</v>
      </c>
      <c r="K1088" s="244">
        <v>18</v>
      </c>
      <c r="L1088" s="241" t="s">
        <v>2375</v>
      </c>
      <c r="M1088" s="241" t="s">
        <v>686</v>
      </c>
      <c r="N1088" s="241" t="s">
        <v>687</v>
      </c>
      <c r="O1088" s="243">
        <v>1</v>
      </c>
      <c r="P1088" s="241" t="s">
        <v>10793</v>
      </c>
    </row>
    <row r="1089" spans="1:16" x14ac:dyDescent="0.25">
      <c r="A1089" s="243">
        <v>189715773</v>
      </c>
      <c r="B1089" s="243">
        <v>174</v>
      </c>
      <c r="C1089" s="241" t="s">
        <v>683</v>
      </c>
      <c r="D1089" s="241" t="s">
        <v>2489</v>
      </c>
      <c r="E1089" s="243">
        <v>20</v>
      </c>
      <c r="F1089" s="243">
        <v>30</v>
      </c>
      <c r="G1089" s="243">
        <v>0</v>
      </c>
      <c r="H1089" s="243">
        <v>0</v>
      </c>
      <c r="I1089" s="243">
        <v>0</v>
      </c>
      <c r="J1089" s="243">
        <v>0</v>
      </c>
      <c r="K1089" s="244">
        <v>0</v>
      </c>
      <c r="L1089" s="241" t="s">
        <v>715</v>
      </c>
      <c r="M1089" s="241" t="s">
        <v>661</v>
      </c>
      <c r="N1089" s="241" t="s">
        <v>687</v>
      </c>
      <c r="O1089" s="243">
        <v>1</v>
      </c>
      <c r="P1089" s="241" t="s">
        <v>10793</v>
      </c>
    </row>
    <row r="1090" spans="1:16" x14ac:dyDescent="0.25">
      <c r="A1090" s="243">
        <v>189710278</v>
      </c>
      <c r="B1090" s="243">
        <v>5907</v>
      </c>
      <c r="C1090" s="241" t="s">
        <v>668</v>
      </c>
      <c r="D1090" s="241" t="s">
        <v>2490</v>
      </c>
      <c r="E1090" s="243">
        <v>30</v>
      </c>
      <c r="F1090" s="243">
        <v>45</v>
      </c>
      <c r="G1090" s="243">
        <v>0</v>
      </c>
      <c r="H1090" s="243">
        <v>0</v>
      </c>
      <c r="I1090" s="243">
        <v>45</v>
      </c>
      <c r="J1090" s="243">
        <v>0</v>
      </c>
      <c r="K1090" s="244">
        <v>0</v>
      </c>
      <c r="L1090" s="241" t="s">
        <v>771</v>
      </c>
      <c r="M1090" s="241" t="s">
        <v>653</v>
      </c>
      <c r="N1090" s="241" t="s">
        <v>653</v>
      </c>
      <c r="O1090" s="243">
        <v>100</v>
      </c>
      <c r="P1090" s="241" t="s">
        <v>10793</v>
      </c>
    </row>
    <row r="1091" spans="1:16" x14ac:dyDescent="0.25">
      <c r="A1091" s="243">
        <v>180339610</v>
      </c>
      <c r="B1091" s="243">
        <v>2403</v>
      </c>
      <c r="C1091" s="241" t="s">
        <v>668</v>
      </c>
      <c r="D1091" s="241" t="s">
        <v>2491</v>
      </c>
      <c r="E1091" s="243">
        <v>2301</v>
      </c>
      <c r="F1091" s="243">
        <v>3452</v>
      </c>
      <c r="G1091" s="243">
        <v>12</v>
      </c>
      <c r="H1091" s="243">
        <v>12</v>
      </c>
      <c r="I1091" s="243">
        <v>5000</v>
      </c>
      <c r="J1091" s="243">
        <v>0</v>
      </c>
      <c r="K1091" s="244">
        <v>0</v>
      </c>
      <c r="L1091" s="241" t="s">
        <v>771</v>
      </c>
      <c r="M1091" s="241" t="s">
        <v>653</v>
      </c>
      <c r="N1091" s="241" t="s">
        <v>653</v>
      </c>
      <c r="O1091" s="243">
        <v>28</v>
      </c>
      <c r="P1091" s="241" t="s">
        <v>10793</v>
      </c>
    </row>
    <row r="1092" spans="1:16" x14ac:dyDescent="0.25">
      <c r="A1092" s="243">
        <v>189700008</v>
      </c>
      <c r="B1092" s="243">
        <v>155</v>
      </c>
      <c r="C1092" s="241" t="s">
        <v>683</v>
      </c>
      <c r="D1092" s="241" t="s">
        <v>2492</v>
      </c>
      <c r="E1092" s="243">
        <v>60</v>
      </c>
      <c r="F1092" s="243">
        <v>90</v>
      </c>
      <c r="G1092" s="243">
        <v>0</v>
      </c>
      <c r="H1092" s="243">
        <v>0</v>
      </c>
      <c r="I1092" s="243">
        <v>90</v>
      </c>
      <c r="J1092" s="243">
        <v>0</v>
      </c>
      <c r="K1092" s="244">
        <v>0</v>
      </c>
      <c r="L1092" s="241" t="s">
        <v>2375</v>
      </c>
      <c r="M1092" s="241" t="s">
        <v>661</v>
      </c>
      <c r="N1092" s="241" t="s">
        <v>687</v>
      </c>
      <c r="O1092" s="243">
        <v>5</v>
      </c>
      <c r="P1092" s="241" t="s">
        <v>10793</v>
      </c>
    </row>
    <row r="1093" spans="1:16" x14ac:dyDescent="0.25">
      <c r="A1093" s="243">
        <v>180146851</v>
      </c>
      <c r="B1093" s="243">
        <v>254</v>
      </c>
      <c r="C1093" s="241" t="s">
        <v>683</v>
      </c>
      <c r="D1093" s="241" t="s">
        <v>2493</v>
      </c>
      <c r="E1093" s="243">
        <v>13</v>
      </c>
      <c r="F1093" s="243">
        <v>20</v>
      </c>
      <c r="G1093" s="243">
        <v>23</v>
      </c>
      <c r="H1093" s="243">
        <v>1</v>
      </c>
      <c r="I1093" s="243">
        <v>0</v>
      </c>
      <c r="J1093" s="243">
        <v>0</v>
      </c>
      <c r="K1093" s="244">
        <v>22</v>
      </c>
      <c r="L1093" s="241" t="s">
        <v>1428</v>
      </c>
      <c r="M1093" s="241" t="s">
        <v>687</v>
      </c>
      <c r="N1093" s="241" t="s">
        <v>687</v>
      </c>
      <c r="O1093" s="243">
        <v>1</v>
      </c>
      <c r="P1093" s="241" t="s">
        <v>10793</v>
      </c>
    </row>
    <row r="1094" spans="1:16" x14ac:dyDescent="0.25">
      <c r="A1094" s="243">
        <v>180953330</v>
      </c>
      <c r="B1094" s="243">
        <v>253</v>
      </c>
      <c r="C1094" s="241" t="s">
        <v>683</v>
      </c>
      <c r="D1094" s="241" t="s">
        <v>2494</v>
      </c>
      <c r="E1094" s="243">
        <v>270</v>
      </c>
      <c r="F1094" s="243">
        <v>400</v>
      </c>
      <c r="G1094" s="243">
        <v>306</v>
      </c>
      <c r="H1094" s="243">
        <v>46</v>
      </c>
      <c r="I1094" s="243">
        <v>100</v>
      </c>
      <c r="J1094" s="243">
        <v>0</v>
      </c>
      <c r="K1094" s="244">
        <v>260</v>
      </c>
      <c r="L1094" s="241" t="s">
        <v>2495</v>
      </c>
      <c r="M1094" s="241" t="s">
        <v>760</v>
      </c>
      <c r="N1094" s="241" t="s">
        <v>687</v>
      </c>
      <c r="O1094" s="243">
        <v>1</v>
      </c>
      <c r="P1094" s="241" t="s">
        <v>10793</v>
      </c>
    </row>
    <row r="1095" spans="1:16" x14ac:dyDescent="0.25">
      <c r="A1095" s="243">
        <v>189700483</v>
      </c>
      <c r="B1095" s="243">
        <v>5332</v>
      </c>
      <c r="C1095" s="241" t="s">
        <v>1082</v>
      </c>
      <c r="D1095" s="241" t="s">
        <v>2496</v>
      </c>
      <c r="E1095" s="243">
        <v>60</v>
      </c>
      <c r="F1095" s="243">
        <v>80</v>
      </c>
      <c r="G1095" s="243">
        <v>0</v>
      </c>
      <c r="H1095" s="243">
        <v>0</v>
      </c>
      <c r="I1095" s="243">
        <v>80</v>
      </c>
      <c r="J1095" s="243">
        <v>0</v>
      </c>
      <c r="K1095" s="244">
        <v>0</v>
      </c>
      <c r="L1095" s="241" t="s">
        <v>818</v>
      </c>
      <c r="M1095" s="241" t="s">
        <v>661</v>
      </c>
      <c r="N1095" s="241" t="s">
        <v>2497</v>
      </c>
      <c r="O1095" s="243">
        <v>25</v>
      </c>
      <c r="P1095" s="241" t="s">
        <v>10793</v>
      </c>
    </row>
    <row r="1096" spans="1:16" x14ac:dyDescent="0.25">
      <c r="A1096" s="243">
        <v>189718286</v>
      </c>
      <c r="B1096" s="243">
        <v>424</v>
      </c>
      <c r="C1096" s="241" t="s">
        <v>1082</v>
      </c>
      <c r="D1096" s="241" t="s">
        <v>2498</v>
      </c>
      <c r="E1096" s="243">
        <v>700</v>
      </c>
      <c r="F1096" s="243">
        <v>1000</v>
      </c>
      <c r="G1096" s="243">
        <v>633</v>
      </c>
      <c r="H1096" s="243">
        <v>37</v>
      </c>
      <c r="I1096" s="243">
        <v>450</v>
      </c>
      <c r="J1096" s="243">
        <v>0</v>
      </c>
      <c r="K1096" s="244">
        <v>596</v>
      </c>
      <c r="L1096" s="241" t="s">
        <v>818</v>
      </c>
      <c r="M1096" s="241" t="s">
        <v>661</v>
      </c>
      <c r="N1096" s="241" t="s">
        <v>1190</v>
      </c>
      <c r="O1096" s="243">
        <v>100</v>
      </c>
      <c r="P1096" s="241" t="s">
        <v>10793</v>
      </c>
    </row>
    <row r="1097" spans="1:16" x14ac:dyDescent="0.25">
      <c r="A1097" s="243">
        <v>189759084</v>
      </c>
      <c r="B1097" s="243">
        <v>734</v>
      </c>
      <c r="C1097" s="241" t="s">
        <v>668</v>
      </c>
      <c r="D1097" s="241" t="s">
        <v>2499</v>
      </c>
      <c r="E1097" s="243">
        <v>15</v>
      </c>
      <c r="F1097" s="243">
        <v>30</v>
      </c>
      <c r="G1097" s="243">
        <v>0</v>
      </c>
      <c r="H1097" s="243">
        <v>0</v>
      </c>
      <c r="I1097" s="243">
        <v>60</v>
      </c>
      <c r="J1097" s="243">
        <v>0</v>
      </c>
      <c r="K1097" s="244">
        <v>0</v>
      </c>
      <c r="L1097" s="241" t="s">
        <v>776</v>
      </c>
      <c r="M1097" s="241" t="s">
        <v>653</v>
      </c>
      <c r="N1097" s="241" t="s">
        <v>653</v>
      </c>
      <c r="O1097" s="243">
        <v>100</v>
      </c>
      <c r="P1097" s="241" t="s">
        <v>10793</v>
      </c>
    </row>
    <row r="1098" spans="1:16" x14ac:dyDescent="0.25">
      <c r="A1098" s="243">
        <v>222001321</v>
      </c>
      <c r="B1098" s="243">
        <v>6730</v>
      </c>
      <c r="C1098" s="241" t="s">
        <v>668</v>
      </c>
      <c r="D1098" s="241" t="s">
        <v>2500</v>
      </c>
      <c r="E1098" s="243">
        <v>0</v>
      </c>
      <c r="F1098" s="243">
        <v>0</v>
      </c>
      <c r="G1098" s="243">
        <v>143</v>
      </c>
      <c r="H1098" s="243">
        <v>0</v>
      </c>
      <c r="I1098" s="243">
        <v>10</v>
      </c>
      <c r="J1098" s="243">
        <v>0</v>
      </c>
      <c r="K1098" s="244">
        <v>143</v>
      </c>
      <c r="L1098" s="241" t="s">
        <v>776</v>
      </c>
      <c r="M1098" s="241" t="s">
        <v>653</v>
      </c>
      <c r="N1098" s="241" t="s">
        <v>2089</v>
      </c>
      <c r="O1098" s="243">
        <v>28</v>
      </c>
      <c r="P1098" s="241" t="s">
        <v>10793</v>
      </c>
    </row>
    <row r="1099" spans="1:16" x14ac:dyDescent="0.25">
      <c r="A1099" s="243">
        <v>189710871</v>
      </c>
      <c r="B1099" s="243">
        <v>268</v>
      </c>
      <c r="C1099" s="241" t="s">
        <v>683</v>
      </c>
      <c r="D1099" s="241" t="s">
        <v>2501</v>
      </c>
      <c r="E1099" s="243">
        <v>3600</v>
      </c>
      <c r="F1099" s="243">
        <v>5400</v>
      </c>
      <c r="G1099" s="243">
        <v>4938</v>
      </c>
      <c r="H1099" s="243">
        <v>313</v>
      </c>
      <c r="I1099" s="243">
        <v>500</v>
      </c>
      <c r="J1099" s="243">
        <v>0</v>
      </c>
      <c r="K1099" s="244">
        <v>4625</v>
      </c>
      <c r="L1099" s="241" t="s">
        <v>818</v>
      </c>
      <c r="M1099" s="241" t="s">
        <v>661</v>
      </c>
      <c r="N1099" s="241" t="s">
        <v>686</v>
      </c>
      <c r="O1099" s="243">
        <v>10</v>
      </c>
      <c r="P1099" s="241" t="s">
        <v>10793</v>
      </c>
    </row>
    <row r="1100" spans="1:16" x14ac:dyDescent="0.25">
      <c r="A1100" s="243">
        <v>189761562</v>
      </c>
      <c r="B1100" s="243">
        <v>3512</v>
      </c>
      <c r="C1100" s="241" t="s">
        <v>1304</v>
      </c>
      <c r="D1100" s="241" t="s">
        <v>2502</v>
      </c>
      <c r="E1100" s="243">
        <v>120</v>
      </c>
      <c r="F1100" s="243">
        <v>180</v>
      </c>
      <c r="G1100" s="243">
        <v>49</v>
      </c>
      <c r="H1100" s="243">
        <v>0</v>
      </c>
      <c r="I1100" s="243">
        <v>0</v>
      </c>
      <c r="J1100" s="243">
        <v>0</v>
      </c>
      <c r="K1100" s="244">
        <v>49</v>
      </c>
      <c r="L1100" s="241" t="s">
        <v>713</v>
      </c>
      <c r="M1100" s="241" t="s">
        <v>850</v>
      </c>
      <c r="N1100" s="241" t="s">
        <v>2503</v>
      </c>
      <c r="O1100" s="241" t="s">
        <v>2504</v>
      </c>
      <c r="P1100" s="241" t="s">
        <v>10793</v>
      </c>
    </row>
    <row r="1101" spans="1:16" x14ac:dyDescent="0.25">
      <c r="A1101" s="243">
        <v>180006415</v>
      </c>
      <c r="B1101" s="243">
        <v>2064</v>
      </c>
      <c r="C1101" s="241" t="s">
        <v>1304</v>
      </c>
      <c r="D1101" s="241" t="s">
        <v>2505</v>
      </c>
      <c r="E1101" s="243">
        <v>200</v>
      </c>
      <c r="F1101" s="243">
        <v>300</v>
      </c>
      <c r="G1101" s="243">
        <v>202</v>
      </c>
      <c r="H1101" s="243">
        <v>69</v>
      </c>
      <c r="I1101" s="243">
        <v>120</v>
      </c>
      <c r="J1101" s="243">
        <v>0</v>
      </c>
      <c r="K1101" s="244">
        <v>133</v>
      </c>
      <c r="L1101" s="241" t="s">
        <v>818</v>
      </c>
      <c r="M1101" s="241" t="s">
        <v>661</v>
      </c>
      <c r="N1101" s="241" t="s">
        <v>673</v>
      </c>
      <c r="O1101" s="243">
        <v>1000</v>
      </c>
      <c r="P1101" s="241" t="s">
        <v>10793</v>
      </c>
    </row>
    <row r="1102" spans="1:16" x14ac:dyDescent="0.25">
      <c r="A1102" s="243">
        <v>180952804</v>
      </c>
      <c r="B1102" s="243">
        <v>5795</v>
      </c>
      <c r="C1102" s="241" t="s">
        <v>777</v>
      </c>
      <c r="D1102" s="241" t="s">
        <v>2506</v>
      </c>
      <c r="E1102" s="243">
        <v>1</v>
      </c>
      <c r="F1102" s="243">
        <v>2</v>
      </c>
      <c r="G1102" s="243">
        <v>0</v>
      </c>
      <c r="H1102" s="243">
        <v>0</v>
      </c>
      <c r="I1102" s="243">
        <v>2</v>
      </c>
      <c r="J1102" s="243">
        <v>0</v>
      </c>
      <c r="K1102" s="244">
        <v>0</v>
      </c>
      <c r="L1102" s="241" t="s">
        <v>2507</v>
      </c>
      <c r="M1102" s="241" t="s">
        <v>701</v>
      </c>
      <c r="O1102" s="243">
        <v>120</v>
      </c>
      <c r="P1102" s="241" t="s">
        <v>10793</v>
      </c>
    </row>
    <row r="1103" spans="1:16" x14ac:dyDescent="0.25">
      <c r="A1103" s="243">
        <v>181934293</v>
      </c>
      <c r="B1103" s="243">
        <v>6241</v>
      </c>
      <c r="C1103" s="241" t="s">
        <v>777</v>
      </c>
      <c r="D1103" s="241" t="s">
        <v>2508</v>
      </c>
      <c r="E1103" s="243">
        <v>1</v>
      </c>
      <c r="F1103" s="243">
        <v>2</v>
      </c>
      <c r="G1103" s="243">
        <v>2</v>
      </c>
      <c r="H1103" s="243">
        <v>0</v>
      </c>
      <c r="I1103" s="243">
        <v>0</v>
      </c>
      <c r="J1103" s="243">
        <v>0</v>
      </c>
      <c r="K1103" s="244">
        <v>2</v>
      </c>
      <c r="L1103" s="241" t="s">
        <v>1961</v>
      </c>
      <c r="M1103" s="241" t="s">
        <v>697</v>
      </c>
      <c r="N1103" s="241" t="s">
        <v>697</v>
      </c>
      <c r="O1103" s="243">
        <v>240</v>
      </c>
      <c r="P1103" s="241" t="s">
        <v>10793</v>
      </c>
    </row>
    <row r="1104" spans="1:16" x14ac:dyDescent="0.25">
      <c r="A1104" s="243">
        <v>181922278</v>
      </c>
      <c r="B1104" s="243">
        <v>5303</v>
      </c>
      <c r="C1104" s="241" t="s">
        <v>84</v>
      </c>
      <c r="D1104" s="241" t="s">
        <v>2509</v>
      </c>
      <c r="E1104" s="243">
        <v>3</v>
      </c>
      <c r="F1104" s="243">
        <v>6</v>
      </c>
      <c r="G1104" s="243">
        <v>8</v>
      </c>
      <c r="H1104" s="243">
        <v>0</v>
      </c>
      <c r="I1104" s="243">
        <v>0</v>
      </c>
      <c r="J1104" s="243">
        <v>0</v>
      </c>
      <c r="K1104" s="244">
        <v>8</v>
      </c>
      <c r="L1104" s="241" t="s">
        <v>746</v>
      </c>
      <c r="M1104" s="241" t="s">
        <v>784</v>
      </c>
      <c r="N1104" s="241" t="s">
        <v>784</v>
      </c>
      <c r="O1104" s="243">
        <v>100</v>
      </c>
      <c r="P1104" s="241" t="s">
        <v>10793</v>
      </c>
    </row>
    <row r="1105" spans="1:16" x14ac:dyDescent="0.25">
      <c r="A1105" s="243">
        <v>181896243</v>
      </c>
      <c r="B1105" s="243">
        <v>5831</v>
      </c>
      <c r="C1105" s="241" t="s">
        <v>84</v>
      </c>
      <c r="D1105" s="241" t="s">
        <v>2510</v>
      </c>
      <c r="E1105" s="243">
        <v>8</v>
      </c>
      <c r="F1105" s="243">
        <v>10</v>
      </c>
      <c r="G1105" s="243">
        <v>14</v>
      </c>
      <c r="H1105" s="243">
        <v>0</v>
      </c>
      <c r="I1105" s="243">
        <v>0</v>
      </c>
      <c r="J1105" s="243">
        <v>0</v>
      </c>
      <c r="K1105" s="244">
        <v>14</v>
      </c>
      <c r="L1105" s="241" t="s">
        <v>664</v>
      </c>
      <c r="M1105" s="241" t="s">
        <v>653</v>
      </c>
      <c r="N1105" s="241" t="s">
        <v>653</v>
      </c>
      <c r="O1105" s="243">
        <v>56</v>
      </c>
      <c r="P1105" s="241" t="s">
        <v>10793</v>
      </c>
    </row>
    <row r="1106" spans="1:16" x14ac:dyDescent="0.25">
      <c r="A1106" s="243">
        <v>180165395</v>
      </c>
      <c r="B1106" s="243">
        <v>3672</v>
      </c>
      <c r="C1106" s="241" t="s">
        <v>84</v>
      </c>
      <c r="D1106" s="241" t="s">
        <v>2511</v>
      </c>
      <c r="E1106" s="243">
        <v>30</v>
      </c>
      <c r="F1106" s="243">
        <v>60</v>
      </c>
      <c r="G1106" s="243">
        <v>47</v>
      </c>
      <c r="H1106" s="243">
        <v>0</v>
      </c>
      <c r="I1106" s="243">
        <v>13</v>
      </c>
      <c r="J1106" s="243">
        <v>0</v>
      </c>
      <c r="K1106" s="244">
        <v>47</v>
      </c>
      <c r="L1106" s="241" t="s">
        <v>1894</v>
      </c>
      <c r="M1106" s="241" t="s">
        <v>661</v>
      </c>
      <c r="N1106" s="241" t="s">
        <v>1190</v>
      </c>
      <c r="O1106" s="243">
        <v>200</v>
      </c>
      <c r="P1106" s="241" t="s">
        <v>10793</v>
      </c>
    </row>
    <row r="1107" spans="1:16" x14ac:dyDescent="0.25">
      <c r="A1107" s="243">
        <v>189715429</v>
      </c>
      <c r="B1107" s="243">
        <v>509</v>
      </c>
      <c r="C1107" s="241" t="s">
        <v>816</v>
      </c>
      <c r="D1107" s="241" t="s">
        <v>2512</v>
      </c>
      <c r="E1107" s="243">
        <v>206</v>
      </c>
      <c r="F1107" s="243">
        <v>308</v>
      </c>
      <c r="G1107" s="243">
        <v>0</v>
      </c>
      <c r="H1107" s="243">
        <v>0</v>
      </c>
      <c r="I1107" s="243">
        <v>400</v>
      </c>
      <c r="J1107" s="243">
        <v>0</v>
      </c>
      <c r="K1107" s="244">
        <v>0</v>
      </c>
      <c r="L1107" s="241" t="s">
        <v>818</v>
      </c>
      <c r="M1107" s="241" t="s">
        <v>819</v>
      </c>
      <c r="N1107" s="241" t="s">
        <v>1261</v>
      </c>
      <c r="O1107" s="243">
        <v>25</v>
      </c>
      <c r="P1107" s="241" t="s">
        <v>10793</v>
      </c>
    </row>
    <row r="1108" spans="1:16" x14ac:dyDescent="0.25">
      <c r="A1108" s="243">
        <v>189715429</v>
      </c>
      <c r="B1108" s="243">
        <v>50900</v>
      </c>
      <c r="C1108" s="241" t="s">
        <v>816</v>
      </c>
      <c r="D1108" s="241" t="s">
        <v>10204</v>
      </c>
      <c r="E1108" s="243">
        <v>206</v>
      </c>
      <c r="F1108" s="243">
        <v>308</v>
      </c>
      <c r="G1108" s="243">
        <v>0</v>
      </c>
      <c r="H1108" s="243">
        <v>0</v>
      </c>
      <c r="I1108" s="243">
        <v>500</v>
      </c>
      <c r="J1108" s="243">
        <v>0</v>
      </c>
      <c r="K1108" s="244">
        <v>0</v>
      </c>
      <c r="L1108" s="241" t="s">
        <v>818</v>
      </c>
      <c r="M1108" s="241" t="s">
        <v>978</v>
      </c>
      <c r="N1108" s="241" t="s">
        <v>1261</v>
      </c>
      <c r="O1108" s="243">
        <v>25</v>
      </c>
      <c r="P1108" s="241" t="s">
        <v>10793</v>
      </c>
    </row>
    <row r="1109" spans="1:16" x14ac:dyDescent="0.25">
      <c r="A1109" s="243">
        <v>181919467</v>
      </c>
      <c r="B1109" s="243">
        <v>5685</v>
      </c>
      <c r="C1109" s="241" t="s">
        <v>1082</v>
      </c>
      <c r="D1109" s="241" t="s">
        <v>2513</v>
      </c>
      <c r="E1109" s="243">
        <v>28</v>
      </c>
      <c r="F1109" s="243">
        <v>43</v>
      </c>
      <c r="G1109" s="243">
        <v>29</v>
      </c>
      <c r="H1109" s="243">
        <v>4</v>
      </c>
      <c r="I1109" s="243">
        <v>14</v>
      </c>
      <c r="J1109" s="243">
        <v>0</v>
      </c>
      <c r="K1109" s="244">
        <v>25</v>
      </c>
      <c r="L1109" s="241" t="s">
        <v>2514</v>
      </c>
      <c r="M1109" s="241" t="s">
        <v>661</v>
      </c>
      <c r="N1109" s="241" t="s">
        <v>1190</v>
      </c>
      <c r="O1109" s="243">
        <v>150</v>
      </c>
      <c r="P1109" s="241" t="s">
        <v>10793</v>
      </c>
    </row>
    <row r="1110" spans="1:16" x14ac:dyDescent="0.25">
      <c r="A1110" s="243">
        <v>189753243</v>
      </c>
      <c r="B1110" s="243">
        <v>3102</v>
      </c>
      <c r="C1110" s="241" t="s">
        <v>766</v>
      </c>
      <c r="D1110" s="241" t="s">
        <v>2516</v>
      </c>
      <c r="E1110" s="243">
        <v>15</v>
      </c>
      <c r="F1110" s="243">
        <v>23</v>
      </c>
      <c r="G1110" s="243">
        <v>20</v>
      </c>
      <c r="H1110" s="243">
        <v>0</v>
      </c>
      <c r="I1110" s="243">
        <v>3</v>
      </c>
      <c r="J1110" s="243">
        <v>0</v>
      </c>
      <c r="K1110" s="244">
        <v>20</v>
      </c>
      <c r="L1110" s="241" t="s">
        <v>764</v>
      </c>
      <c r="M1110" s="241" t="s">
        <v>661</v>
      </c>
      <c r="N1110" s="241" t="s">
        <v>687</v>
      </c>
      <c r="O1110" s="243">
        <v>1</v>
      </c>
      <c r="P1110" s="241" t="s">
        <v>10793</v>
      </c>
    </row>
    <row r="1111" spans="1:16" x14ac:dyDescent="0.25">
      <c r="A1111" s="243">
        <v>180057631</v>
      </c>
      <c r="B1111" s="243">
        <v>276</v>
      </c>
      <c r="C1111" s="241" t="s">
        <v>766</v>
      </c>
      <c r="D1111" s="241" t="s">
        <v>2517</v>
      </c>
      <c r="E1111" s="243">
        <v>204</v>
      </c>
      <c r="F1111" s="243">
        <v>306</v>
      </c>
      <c r="G1111" s="243">
        <v>226</v>
      </c>
      <c r="H1111" s="243">
        <v>85</v>
      </c>
      <c r="I1111" s="243">
        <v>53</v>
      </c>
      <c r="J1111" s="243">
        <v>0</v>
      </c>
      <c r="K1111" s="244">
        <v>141</v>
      </c>
      <c r="L1111" s="241" t="s">
        <v>1848</v>
      </c>
      <c r="M1111" s="241" t="s">
        <v>661</v>
      </c>
      <c r="N1111" s="241" t="s">
        <v>686</v>
      </c>
      <c r="O1111" s="243">
        <v>1</v>
      </c>
      <c r="P1111" s="241" t="s">
        <v>10793</v>
      </c>
    </row>
    <row r="1112" spans="1:16" x14ac:dyDescent="0.25">
      <c r="A1112" s="241" t="s">
        <v>2129</v>
      </c>
      <c r="B1112" s="243">
        <v>656700</v>
      </c>
      <c r="C1112" s="241" t="s">
        <v>1001</v>
      </c>
      <c r="D1112" s="241" t="s">
        <v>2518</v>
      </c>
      <c r="E1112" s="243">
        <v>0</v>
      </c>
      <c r="F1112" s="243">
        <v>0</v>
      </c>
      <c r="G1112" s="243">
        <v>0</v>
      </c>
      <c r="H1112" s="243">
        <v>0</v>
      </c>
      <c r="I1112" s="243">
        <v>0</v>
      </c>
      <c r="J1112" s="243">
        <v>0</v>
      </c>
      <c r="K1112" s="244">
        <v>0</v>
      </c>
      <c r="L1112" s="241" t="s">
        <v>2519</v>
      </c>
      <c r="M1112" s="241" t="s">
        <v>1274</v>
      </c>
      <c r="N1112" s="241" t="s">
        <v>974</v>
      </c>
      <c r="O1112" s="241" t="s">
        <v>1740</v>
      </c>
      <c r="P1112" s="241" t="s">
        <v>10828</v>
      </c>
    </row>
    <row r="1113" spans="1:16" x14ac:dyDescent="0.25">
      <c r="A1113" s="241" t="s">
        <v>2129</v>
      </c>
      <c r="B1113" s="243">
        <v>656800</v>
      </c>
      <c r="C1113" s="241" t="s">
        <v>1001</v>
      </c>
      <c r="D1113" s="241" t="s">
        <v>2520</v>
      </c>
      <c r="E1113" s="243">
        <v>0</v>
      </c>
      <c r="F1113" s="243">
        <v>0</v>
      </c>
      <c r="G1113" s="243">
        <v>0</v>
      </c>
      <c r="H1113" s="243">
        <v>0</v>
      </c>
      <c r="I1113" s="243">
        <v>0</v>
      </c>
      <c r="J1113" s="243">
        <v>0</v>
      </c>
      <c r="K1113" s="244">
        <v>0</v>
      </c>
      <c r="L1113" s="241" t="s">
        <v>2521</v>
      </c>
      <c r="M1113" s="241" t="s">
        <v>1274</v>
      </c>
      <c r="N1113" s="241" t="s">
        <v>974</v>
      </c>
      <c r="O1113" s="241" t="s">
        <v>1740</v>
      </c>
      <c r="P1113" s="241" t="s">
        <v>10828</v>
      </c>
    </row>
    <row r="1114" spans="1:16" x14ac:dyDescent="0.25">
      <c r="A1114" s="243">
        <v>180969517</v>
      </c>
      <c r="B1114" s="243">
        <v>6</v>
      </c>
      <c r="C1114" s="241" t="s">
        <v>1001</v>
      </c>
      <c r="D1114" s="241" t="s">
        <v>2522</v>
      </c>
      <c r="E1114" s="243">
        <v>0</v>
      </c>
      <c r="F1114" s="243">
        <v>0</v>
      </c>
      <c r="G1114" s="243">
        <v>0</v>
      </c>
      <c r="H1114" s="243">
        <v>0</v>
      </c>
      <c r="I1114" s="243">
        <v>0</v>
      </c>
      <c r="J1114" s="243">
        <v>0</v>
      </c>
      <c r="K1114" s="244">
        <v>0</v>
      </c>
      <c r="L1114" s="241" t="s">
        <v>764</v>
      </c>
      <c r="M1114" s="241" t="s">
        <v>686</v>
      </c>
      <c r="N1114" s="241" t="s">
        <v>686</v>
      </c>
      <c r="O1114" s="243">
        <v>1</v>
      </c>
      <c r="P1114" s="241" t="s">
        <v>10828</v>
      </c>
    </row>
    <row r="1115" spans="1:16" x14ac:dyDescent="0.25">
      <c r="A1115" s="243">
        <v>180969517</v>
      </c>
      <c r="B1115" s="243">
        <v>736</v>
      </c>
      <c r="C1115" s="241" t="s">
        <v>1001</v>
      </c>
      <c r="D1115" s="241" t="s">
        <v>2523</v>
      </c>
      <c r="E1115" s="243">
        <v>0</v>
      </c>
      <c r="F1115" s="243">
        <v>0</v>
      </c>
      <c r="G1115" s="243">
        <v>0</v>
      </c>
      <c r="H1115" s="243">
        <v>0</v>
      </c>
      <c r="I1115" s="243">
        <v>0</v>
      </c>
      <c r="J1115" s="243">
        <v>0</v>
      </c>
      <c r="K1115" s="244">
        <v>0</v>
      </c>
      <c r="L1115" s="241" t="s">
        <v>764</v>
      </c>
      <c r="M1115" s="241" t="s">
        <v>661</v>
      </c>
      <c r="N1115" s="241" t="s">
        <v>686</v>
      </c>
      <c r="O1115" s="243">
        <v>10</v>
      </c>
      <c r="P1115" s="241" t="s">
        <v>10828</v>
      </c>
    </row>
    <row r="1116" spans="1:16" x14ac:dyDescent="0.25">
      <c r="A1116" s="243">
        <v>180073819</v>
      </c>
      <c r="B1116" s="243">
        <v>5372</v>
      </c>
      <c r="C1116" s="241" t="s">
        <v>84</v>
      </c>
      <c r="D1116" s="241" t="s">
        <v>663</v>
      </c>
      <c r="E1116" s="243">
        <v>40</v>
      </c>
      <c r="F1116" s="243">
        <v>59</v>
      </c>
      <c r="G1116" s="243">
        <v>0</v>
      </c>
      <c r="H1116" s="243">
        <v>0</v>
      </c>
      <c r="I1116" s="243">
        <v>0</v>
      </c>
      <c r="J1116" s="243">
        <v>0</v>
      </c>
      <c r="K1116" s="244">
        <v>0</v>
      </c>
      <c r="L1116" s="241" t="s">
        <v>664</v>
      </c>
      <c r="M1116" s="241" t="s">
        <v>653</v>
      </c>
      <c r="N1116" s="241" t="s">
        <v>653</v>
      </c>
      <c r="O1116" s="243">
        <v>56</v>
      </c>
      <c r="P1116" s="241" t="s">
        <v>10828</v>
      </c>
    </row>
    <row r="1117" spans="1:16" x14ac:dyDescent="0.25">
      <c r="A1117" s="243">
        <v>180351619</v>
      </c>
      <c r="B1117" s="243">
        <v>3090</v>
      </c>
      <c r="C1117" s="241" t="s">
        <v>668</v>
      </c>
      <c r="D1117" s="241" t="s">
        <v>2524</v>
      </c>
      <c r="E1117" s="243">
        <v>0</v>
      </c>
      <c r="F1117" s="243">
        <v>0</v>
      </c>
      <c r="G1117" s="243">
        <v>0</v>
      </c>
      <c r="H1117" s="243">
        <v>0</v>
      </c>
      <c r="I1117" s="243">
        <v>0</v>
      </c>
      <c r="J1117" s="243">
        <v>0</v>
      </c>
      <c r="K1117" s="244">
        <v>0</v>
      </c>
      <c r="L1117" s="241" t="s">
        <v>805</v>
      </c>
      <c r="M1117" s="241" t="s">
        <v>653</v>
      </c>
      <c r="N1117" s="241" t="s">
        <v>653</v>
      </c>
      <c r="O1117" s="243">
        <v>90</v>
      </c>
      <c r="P1117" s="241" t="s">
        <v>10828</v>
      </c>
    </row>
    <row r="1118" spans="1:16" x14ac:dyDescent="0.25">
      <c r="A1118" s="243">
        <v>189710142</v>
      </c>
      <c r="B1118" s="241" t="s">
        <v>2525</v>
      </c>
      <c r="C1118" s="241" t="s">
        <v>668</v>
      </c>
      <c r="D1118" s="241" t="s">
        <v>2526</v>
      </c>
      <c r="E1118" s="243">
        <v>0</v>
      </c>
      <c r="F1118" s="243">
        <v>0</v>
      </c>
      <c r="G1118" s="243">
        <v>0</v>
      </c>
      <c r="H1118" s="243">
        <v>0</v>
      </c>
      <c r="I1118" s="243">
        <v>0</v>
      </c>
      <c r="K1118" s="244">
        <v>0</v>
      </c>
      <c r="L1118" s="241" t="s">
        <v>670</v>
      </c>
      <c r="M1118" s="241" t="s">
        <v>653</v>
      </c>
      <c r="N1118" s="241" t="s">
        <v>653</v>
      </c>
      <c r="O1118" s="243">
        <v>1</v>
      </c>
      <c r="P1118" s="241" t="s">
        <v>10828</v>
      </c>
    </row>
    <row r="1119" spans="1:16" x14ac:dyDescent="0.25">
      <c r="A1119" s="243">
        <v>189710142</v>
      </c>
      <c r="B1119" s="241" t="s">
        <v>2527</v>
      </c>
      <c r="C1119" s="241" t="s">
        <v>668</v>
      </c>
      <c r="D1119" s="241" t="s">
        <v>2526</v>
      </c>
      <c r="E1119" s="243">
        <v>0</v>
      </c>
      <c r="F1119" s="243">
        <v>0</v>
      </c>
      <c r="G1119" s="243">
        <v>0</v>
      </c>
      <c r="H1119" s="243">
        <v>0</v>
      </c>
      <c r="I1119" s="243">
        <v>0</v>
      </c>
      <c r="J1119" s="243">
        <v>0</v>
      </c>
      <c r="K1119" s="244">
        <v>0</v>
      </c>
      <c r="L1119" s="241" t="s">
        <v>670</v>
      </c>
      <c r="M1119" s="241" t="s">
        <v>653</v>
      </c>
      <c r="N1119" s="241" t="s">
        <v>653</v>
      </c>
      <c r="O1119" s="243">
        <v>1</v>
      </c>
      <c r="P1119" s="241" t="s">
        <v>10828</v>
      </c>
    </row>
    <row r="1120" spans="1:16" x14ac:dyDescent="0.25">
      <c r="A1120" s="243">
        <v>189710142</v>
      </c>
      <c r="B1120" s="243">
        <v>512</v>
      </c>
      <c r="C1120" s="241" t="s">
        <v>668</v>
      </c>
      <c r="D1120" s="241" t="s">
        <v>2528</v>
      </c>
      <c r="E1120" s="243">
        <v>4</v>
      </c>
      <c r="F1120" s="243">
        <v>5</v>
      </c>
      <c r="G1120" s="243">
        <v>0</v>
      </c>
      <c r="H1120" s="243">
        <v>0</v>
      </c>
      <c r="I1120" s="243">
        <v>0</v>
      </c>
      <c r="J1120" s="243">
        <v>0</v>
      </c>
      <c r="K1120" s="244">
        <v>0</v>
      </c>
      <c r="L1120" s="241" t="s">
        <v>670</v>
      </c>
      <c r="M1120" s="241" t="s">
        <v>653</v>
      </c>
      <c r="N1120" s="241" t="s">
        <v>653</v>
      </c>
      <c r="O1120" s="243">
        <v>100</v>
      </c>
      <c r="P1120" s="241" t="s">
        <v>10828</v>
      </c>
    </row>
    <row r="1121" spans="1:16" x14ac:dyDescent="0.25">
      <c r="A1121" s="243">
        <v>189710142</v>
      </c>
      <c r="B1121" s="241" t="s">
        <v>2529</v>
      </c>
      <c r="C1121" s="241" t="s">
        <v>2530</v>
      </c>
      <c r="D1121" s="241" t="s">
        <v>2531</v>
      </c>
      <c r="E1121" s="243">
        <v>0</v>
      </c>
      <c r="F1121" s="243">
        <v>0</v>
      </c>
      <c r="G1121" s="243">
        <v>0</v>
      </c>
      <c r="H1121" s="243">
        <v>0</v>
      </c>
      <c r="I1121" s="243">
        <v>0</v>
      </c>
      <c r="J1121" s="243">
        <v>0</v>
      </c>
      <c r="K1121" s="244">
        <v>0</v>
      </c>
      <c r="L1121" s="241" t="s">
        <v>670</v>
      </c>
      <c r="M1121" s="241" t="s">
        <v>653</v>
      </c>
      <c r="N1121" s="241" t="s">
        <v>653</v>
      </c>
      <c r="O1121" s="243">
        <v>24</v>
      </c>
      <c r="P1121" s="241" t="s">
        <v>10828</v>
      </c>
    </row>
    <row r="1122" spans="1:16" x14ac:dyDescent="0.25">
      <c r="A1122" s="243">
        <v>189710142</v>
      </c>
      <c r="B1122" s="241" t="s">
        <v>2532</v>
      </c>
      <c r="C1122" s="241" t="s">
        <v>2530</v>
      </c>
      <c r="D1122" s="241" t="s">
        <v>2533</v>
      </c>
      <c r="E1122" s="243">
        <v>0</v>
      </c>
      <c r="F1122" s="243">
        <v>0</v>
      </c>
      <c r="G1122" s="243">
        <v>0</v>
      </c>
      <c r="H1122" s="243">
        <v>0</v>
      </c>
      <c r="I1122" s="243">
        <v>0</v>
      </c>
      <c r="J1122" s="243">
        <v>0</v>
      </c>
      <c r="K1122" s="244">
        <v>0</v>
      </c>
      <c r="L1122" s="241" t="s">
        <v>670</v>
      </c>
      <c r="M1122" s="241" t="s">
        <v>653</v>
      </c>
      <c r="N1122" s="241" t="s">
        <v>653</v>
      </c>
      <c r="O1122" s="243">
        <v>28</v>
      </c>
      <c r="P1122" s="241" t="s">
        <v>10828</v>
      </c>
    </row>
    <row r="1123" spans="1:16" x14ac:dyDescent="0.25">
      <c r="A1123" s="243">
        <v>189710142</v>
      </c>
      <c r="B1123" s="241" t="s">
        <v>2534</v>
      </c>
      <c r="C1123" s="241" t="s">
        <v>2530</v>
      </c>
      <c r="D1123" s="241" t="s">
        <v>2535</v>
      </c>
      <c r="E1123" s="243">
        <v>0</v>
      </c>
      <c r="F1123" s="243">
        <v>0</v>
      </c>
      <c r="G1123" s="243">
        <v>0</v>
      </c>
      <c r="H1123" s="243">
        <v>0</v>
      </c>
      <c r="I1123" s="243">
        <v>0</v>
      </c>
      <c r="J1123" s="243">
        <v>0</v>
      </c>
      <c r="K1123" s="244">
        <v>0</v>
      </c>
      <c r="L1123" s="241" t="s">
        <v>670</v>
      </c>
      <c r="M1123" s="241" t="s">
        <v>653</v>
      </c>
      <c r="N1123" s="241" t="s">
        <v>653</v>
      </c>
      <c r="O1123" s="243">
        <v>4</v>
      </c>
      <c r="P1123" s="241" t="s">
        <v>10828</v>
      </c>
    </row>
    <row r="1124" spans="1:16" x14ac:dyDescent="0.25">
      <c r="A1124" s="243">
        <v>189710142</v>
      </c>
      <c r="B1124" s="241" t="s">
        <v>2536</v>
      </c>
      <c r="C1124" s="241" t="s">
        <v>2530</v>
      </c>
      <c r="D1124" s="241" t="s">
        <v>2537</v>
      </c>
      <c r="E1124" s="243">
        <v>0</v>
      </c>
      <c r="F1124" s="243">
        <v>0</v>
      </c>
      <c r="G1124" s="243">
        <v>0</v>
      </c>
      <c r="H1124" s="243">
        <v>0</v>
      </c>
      <c r="I1124" s="243">
        <v>0</v>
      </c>
      <c r="J1124" s="243">
        <v>0</v>
      </c>
      <c r="K1124" s="244">
        <v>0</v>
      </c>
      <c r="L1124" s="241" t="s">
        <v>670</v>
      </c>
      <c r="M1124" s="241" t="s">
        <v>653</v>
      </c>
      <c r="N1124" s="241" t="s">
        <v>653</v>
      </c>
      <c r="O1124" s="243">
        <v>56</v>
      </c>
      <c r="P1124" s="241" t="s">
        <v>10828</v>
      </c>
    </row>
    <row r="1125" spans="1:16" x14ac:dyDescent="0.25">
      <c r="A1125" s="243">
        <v>189710142</v>
      </c>
      <c r="B1125" s="241" t="s">
        <v>2538</v>
      </c>
      <c r="C1125" s="241" t="s">
        <v>2530</v>
      </c>
      <c r="D1125" s="241" t="s">
        <v>2539</v>
      </c>
      <c r="E1125" s="243">
        <v>0</v>
      </c>
      <c r="F1125" s="243">
        <v>0</v>
      </c>
      <c r="G1125" s="243">
        <v>0</v>
      </c>
      <c r="H1125" s="243">
        <v>0</v>
      </c>
      <c r="I1125" s="243">
        <v>0</v>
      </c>
      <c r="J1125" s="243">
        <v>0</v>
      </c>
      <c r="K1125" s="244">
        <v>0</v>
      </c>
      <c r="L1125" s="241" t="s">
        <v>670</v>
      </c>
      <c r="M1125" s="241" t="s">
        <v>653</v>
      </c>
      <c r="N1125" s="241" t="s">
        <v>653</v>
      </c>
      <c r="O1125" s="243">
        <v>9</v>
      </c>
      <c r="P1125" s="241" t="s">
        <v>10828</v>
      </c>
    </row>
    <row r="1126" spans="1:16" x14ac:dyDescent="0.25">
      <c r="A1126" s="241" t="s">
        <v>163</v>
      </c>
      <c r="B1126" s="241" t="s">
        <v>10829</v>
      </c>
      <c r="C1126" s="241" t="s">
        <v>964</v>
      </c>
      <c r="D1126" s="241" t="s">
        <v>2540</v>
      </c>
      <c r="E1126" s="243">
        <v>100</v>
      </c>
      <c r="F1126" s="243">
        <v>500</v>
      </c>
      <c r="G1126" s="243">
        <v>0</v>
      </c>
      <c r="H1126" s="243">
        <v>0</v>
      </c>
      <c r="I1126" s="243">
        <v>0</v>
      </c>
      <c r="J1126" s="243">
        <v>0</v>
      </c>
      <c r="K1126" s="244">
        <v>0</v>
      </c>
      <c r="L1126" s="241" t="s">
        <v>818</v>
      </c>
      <c r="M1126" s="241" t="s">
        <v>661</v>
      </c>
      <c r="N1126" s="241" t="s">
        <v>1545</v>
      </c>
      <c r="O1126" s="243">
        <v>1</v>
      </c>
      <c r="P1126" s="241" t="s">
        <v>10828</v>
      </c>
    </row>
    <row r="1127" spans="1:16" x14ac:dyDescent="0.25">
      <c r="A1127" s="241" t="s">
        <v>163</v>
      </c>
      <c r="B1127" s="241" t="s">
        <v>2541</v>
      </c>
      <c r="C1127" s="241" t="s">
        <v>964</v>
      </c>
      <c r="D1127" s="241" t="s">
        <v>2542</v>
      </c>
      <c r="E1127" s="243">
        <v>3</v>
      </c>
      <c r="F1127" s="243">
        <v>5</v>
      </c>
      <c r="G1127" s="243">
        <v>0</v>
      </c>
      <c r="H1127" s="243">
        <v>0</v>
      </c>
      <c r="I1127" s="243">
        <v>0</v>
      </c>
      <c r="J1127" s="243">
        <v>0</v>
      </c>
      <c r="K1127" s="244">
        <v>0</v>
      </c>
      <c r="L1127" s="241" t="s">
        <v>818</v>
      </c>
      <c r="M1127" s="241" t="s">
        <v>661</v>
      </c>
      <c r="N1127" s="241" t="s">
        <v>1545</v>
      </c>
      <c r="O1127" s="243">
        <v>100</v>
      </c>
      <c r="P1127" s="241" t="s">
        <v>10828</v>
      </c>
    </row>
    <row r="1128" spans="1:16" x14ac:dyDescent="0.25">
      <c r="A1128" s="243">
        <v>189714840</v>
      </c>
      <c r="B1128" s="243">
        <v>3247</v>
      </c>
      <c r="C1128" s="241" t="s">
        <v>964</v>
      </c>
      <c r="D1128" s="241" t="s">
        <v>2543</v>
      </c>
      <c r="E1128" s="243">
        <v>1</v>
      </c>
      <c r="F1128" s="243">
        <v>1</v>
      </c>
      <c r="G1128" s="243">
        <v>0</v>
      </c>
      <c r="H1128" s="243">
        <v>0</v>
      </c>
      <c r="I1128" s="243">
        <v>0</v>
      </c>
      <c r="J1128" s="243">
        <v>0</v>
      </c>
      <c r="K1128" s="244">
        <v>0</v>
      </c>
      <c r="L1128" s="241" t="s">
        <v>818</v>
      </c>
      <c r="M1128" s="241" t="s">
        <v>661</v>
      </c>
      <c r="N1128" s="241" t="s">
        <v>1545</v>
      </c>
      <c r="O1128" s="243">
        <v>500</v>
      </c>
      <c r="P1128" s="241" t="s">
        <v>10828</v>
      </c>
    </row>
    <row r="1129" spans="1:16" x14ac:dyDescent="0.25">
      <c r="A1129" s="243">
        <v>189711266</v>
      </c>
      <c r="B1129" s="243">
        <v>2449</v>
      </c>
      <c r="C1129" s="241" t="s">
        <v>671</v>
      </c>
      <c r="D1129" s="241" t="s">
        <v>2544</v>
      </c>
      <c r="E1129" s="243">
        <v>2</v>
      </c>
      <c r="F1129" s="243">
        <v>0</v>
      </c>
      <c r="G1129" s="243">
        <v>0</v>
      </c>
      <c r="H1129" s="243">
        <v>0</v>
      </c>
      <c r="I1129" s="243">
        <v>0</v>
      </c>
      <c r="J1129" s="243">
        <v>0</v>
      </c>
      <c r="K1129" s="244">
        <v>0</v>
      </c>
      <c r="L1129" s="241" t="s">
        <v>10806</v>
      </c>
      <c r="M1129" s="241" t="s">
        <v>673</v>
      </c>
      <c r="N1129" s="241" t="s">
        <v>674</v>
      </c>
      <c r="O1129" s="243">
        <v>1</v>
      </c>
      <c r="P1129" s="241" t="s">
        <v>10828</v>
      </c>
    </row>
    <row r="1130" spans="1:16" x14ac:dyDescent="0.25">
      <c r="A1130" s="243">
        <v>189714841</v>
      </c>
      <c r="B1130" s="243">
        <v>291</v>
      </c>
      <c r="C1130" s="241" t="s">
        <v>964</v>
      </c>
      <c r="D1130" s="241" t="s">
        <v>2545</v>
      </c>
      <c r="E1130" s="243">
        <v>0</v>
      </c>
      <c r="F1130" s="243">
        <v>0</v>
      </c>
      <c r="G1130" s="243">
        <v>0</v>
      </c>
      <c r="H1130" s="243">
        <v>0</v>
      </c>
      <c r="I1130" s="243">
        <v>0</v>
      </c>
      <c r="J1130" s="243">
        <v>0</v>
      </c>
      <c r="K1130" s="244">
        <v>0</v>
      </c>
      <c r="L1130" s="241" t="s">
        <v>818</v>
      </c>
      <c r="M1130" s="241" t="s">
        <v>661</v>
      </c>
      <c r="N1130" s="241" t="s">
        <v>1545</v>
      </c>
      <c r="O1130" s="243">
        <v>500</v>
      </c>
      <c r="P1130" s="241" t="s">
        <v>10828</v>
      </c>
    </row>
    <row r="1131" spans="1:16" x14ac:dyDescent="0.25">
      <c r="A1131" s="243">
        <v>189761050</v>
      </c>
      <c r="B1131" s="243">
        <v>3453</v>
      </c>
      <c r="C1131" s="241" t="s">
        <v>671</v>
      </c>
      <c r="D1131" s="241" t="s">
        <v>2546</v>
      </c>
      <c r="E1131" s="243">
        <v>0</v>
      </c>
      <c r="F1131" s="243">
        <v>0</v>
      </c>
      <c r="G1131" s="243">
        <v>0</v>
      </c>
      <c r="H1131" s="243">
        <v>0</v>
      </c>
      <c r="I1131" s="243">
        <v>0</v>
      </c>
      <c r="J1131" s="243">
        <v>0</v>
      </c>
      <c r="K1131" s="244">
        <v>0</v>
      </c>
      <c r="L1131" s="241" t="s">
        <v>834</v>
      </c>
      <c r="M1131" s="241" t="s">
        <v>661</v>
      </c>
      <c r="N1131" s="241" t="s">
        <v>1031</v>
      </c>
      <c r="O1131" s="243">
        <v>2</v>
      </c>
      <c r="P1131" s="241" t="s">
        <v>10828</v>
      </c>
    </row>
    <row r="1132" spans="1:16" x14ac:dyDescent="0.25">
      <c r="A1132" s="243">
        <v>180075473</v>
      </c>
      <c r="B1132" s="243">
        <v>3098</v>
      </c>
      <c r="C1132" s="241" t="s">
        <v>668</v>
      </c>
      <c r="D1132" s="241" t="s">
        <v>2547</v>
      </c>
      <c r="E1132" s="243">
        <v>0</v>
      </c>
      <c r="F1132" s="243">
        <v>0</v>
      </c>
      <c r="G1132" s="243">
        <v>0</v>
      </c>
      <c r="H1132" s="243">
        <v>0</v>
      </c>
      <c r="I1132" s="243">
        <v>0</v>
      </c>
      <c r="J1132" s="243">
        <v>0</v>
      </c>
      <c r="K1132" s="244">
        <v>0</v>
      </c>
      <c r="L1132" s="241" t="s">
        <v>677</v>
      </c>
      <c r="M1132" s="241" t="s">
        <v>653</v>
      </c>
      <c r="N1132" s="241" t="s">
        <v>653</v>
      </c>
      <c r="O1132" s="243">
        <v>25</v>
      </c>
      <c r="P1132" s="241" t="s">
        <v>10828</v>
      </c>
    </row>
    <row r="1133" spans="1:16" x14ac:dyDescent="0.25">
      <c r="A1133" s="243">
        <v>180179717</v>
      </c>
      <c r="B1133" s="243">
        <v>472</v>
      </c>
      <c r="C1133" s="241" t="s">
        <v>668</v>
      </c>
      <c r="D1133" s="241" t="s">
        <v>2548</v>
      </c>
      <c r="E1133" s="243">
        <v>0</v>
      </c>
      <c r="F1133" s="243">
        <v>0</v>
      </c>
      <c r="G1133" s="243">
        <v>0</v>
      </c>
      <c r="H1133" s="243">
        <v>0</v>
      </c>
      <c r="I1133" s="243">
        <v>0</v>
      </c>
      <c r="J1133" s="243">
        <v>0</v>
      </c>
      <c r="K1133" s="244">
        <v>0</v>
      </c>
      <c r="L1133" s="241" t="s">
        <v>769</v>
      </c>
      <c r="M1133" s="241" t="s">
        <v>784</v>
      </c>
      <c r="N1133" s="241" t="s">
        <v>784</v>
      </c>
      <c r="O1133" s="243">
        <v>30</v>
      </c>
      <c r="P1133" s="241" t="s">
        <v>10828</v>
      </c>
    </row>
    <row r="1134" spans="1:16" x14ac:dyDescent="0.25">
      <c r="A1134" s="243">
        <v>180179725</v>
      </c>
      <c r="B1134" s="243">
        <v>3552</v>
      </c>
      <c r="C1134" s="241" t="s">
        <v>668</v>
      </c>
      <c r="D1134" s="241" t="s">
        <v>2549</v>
      </c>
      <c r="E1134" s="243">
        <v>0</v>
      </c>
      <c r="F1134" s="243">
        <v>0</v>
      </c>
      <c r="G1134" s="243">
        <v>0</v>
      </c>
      <c r="H1134" s="243">
        <v>0</v>
      </c>
      <c r="I1134" s="243">
        <v>0</v>
      </c>
      <c r="J1134" s="243">
        <v>0</v>
      </c>
      <c r="K1134" s="244">
        <v>0</v>
      </c>
      <c r="L1134" s="241" t="s">
        <v>771</v>
      </c>
      <c r="M1134" s="241" t="s">
        <v>784</v>
      </c>
      <c r="N1134" s="241" t="s">
        <v>784</v>
      </c>
      <c r="O1134" s="243">
        <v>30</v>
      </c>
      <c r="P1134" s="241" t="s">
        <v>10828</v>
      </c>
    </row>
    <row r="1135" spans="1:16" x14ac:dyDescent="0.25">
      <c r="A1135" s="243">
        <v>189713765</v>
      </c>
      <c r="B1135" s="243">
        <v>6125</v>
      </c>
      <c r="C1135" s="241" t="s">
        <v>964</v>
      </c>
      <c r="D1135" s="241" t="s">
        <v>2550</v>
      </c>
      <c r="E1135" s="243">
        <v>0</v>
      </c>
      <c r="F1135" s="243">
        <v>0</v>
      </c>
      <c r="G1135" s="243">
        <v>0</v>
      </c>
      <c r="H1135" s="243">
        <v>0</v>
      </c>
      <c r="I1135" s="243">
        <v>0</v>
      </c>
      <c r="J1135" s="243">
        <v>0</v>
      </c>
      <c r="K1135" s="244">
        <v>0</v>
      </c>
      <c r="L1135" s="241" t="s">
        <v>977</v>
      </c>
      <c r="M1135" s="241" t="s">
        <v>661</v>
      </c>
      <c r="N1135" s="241" t="s">
        <v>2551</v>
      </c>
      <c r="O1135" s="243">
        <v>100</v>
      </c>
      <c r="P1135" s="241" t="s">
        <v>10828</v>
      </c>
    </row>
    <row r="1136" spans="1:16" x14ac:dyDescent="0.25">
      <c r="B1136" s="243">
        <v>5844</v>
      </c>
      <c r="C1136" s="241" t="s">
        <v>675</v>
      </c>
      <c r="D1136" s="241" t="s">
        <v>676</v>
      </c>
      <c r="E1136" s="243">
        <v>0</v>
      </c>
      <c r="F1136" s="243">
        <v>0</v>
      </c>
      <c r="G1136" s="243">
        <v>0</v>
      </c>
      <c r="H1136" s="243">
        <v>0</v>
      </c>
      <c r="I1136" s="243">
        <v>0</v>
      </c>
      <c r="J1136" s="243">
        <v>0</v>
      </c>
      <c r="K1136" s="244">
        <v>0</v>
      </c>
      <c r="L1136" s="241" t="s">
        <v>677</v>
      </c>
      <c r="M1136" s="241" t="s">
        <v>653</v>
      </c>
      <c r="N1136" s="241" t="s">
        <v>654</v>
      </c>
      <c r="O1136" s="243">
        <v>25</v>
      </c>
      <c r="P1136" s="241" t="s">
        <v>10828</v>
      </c>
    </row>
    <row r="1137" spans="1:16" x14ac:dyDescent="0.25">
      <c r="A1137" s="243">
        <v>180075476</v>
      </c>
      <c r="B1137" s="243">
        <v>147</v>
      </c>
      <c r="C1137" s="241" t="s">
        <v>675</v>
      </c>
      <c r="D1137" s="241" t="s">
        <v>2552</v>
      </c>
      <c r="E1137" s="243">
        <v>0</v>
      </c>
      <c r="F1137" s="243">
        <v>0</v>
      </c>
      <c r="G1137" s="243">
        <v>0</v>
      </c>
      <c r="H1137" s="243">
        <v>0</v>
      </c>
      <c r="I1137" s="243">
        <v>0</v>
      </c>
      <c r="J1137" s="243">
        <v>0</v>
      </c>
      <c r="K1137" s="244">
        <v>0</v>
      </c>
      <c r="L1137" s="241" t="s">
        <v>670</v>
      </c>
      <c r="M1137" s="241" t="s">
        <v>686</v>
      </c>
      <c r="N1137" s="241" t="s">
        <v>686</v>
      </c>
      <c r="O1137" s="243">
        <v>1</v>
      </c>
      <c r="P1137" s="241" t="s">
        <v>10828</v>
      </c>
    </row>
    <row r="1138" spans="1:16" x14ac:dyDescent="0.25">
      <c r="A1138" s="243">
        <v>189712344</v>
      </c>
      <c r="B1138" s="243">
        <v>427</v>
      </c>
      <c r="C1138" s="241" t="s">
        <v>675</v>
      </c>
      <c r="D1138" s="241" t="s">
        <v>2553</v>
      </c>
      <c r="E1138" s="243">
        <v>2</v>
      </c>
      <c r="F1138" s="243">
        <v>3</v>
      </c>
      <c r="G1138" s="243">
        <v>0</v>
      </c>
      <c r="H1138" s="243">
        <v>0</v>
      </c>
      <c r="I1138" s="243">
        <v>0</v>
      </c>
      <c r="J1138" s="243">
        <v>0</v>
      </c>
      <c r="K1138" s="244">
        <v>0</v>
      </c>
      <c r="L1138" s="241" t="s">
        <v>10819</v>
      </c>
      <c r="M1138" s="241" t="s">
        <v>819</v>
      </c>
      <c r="N1138" s="241" t="s">
        <v>1200</v>
      </c>
      <c r="O1138" s="241" t="s">
        <v>2554</v>
      </c>
      <c r="P1138" s="241" t="s">
        <v>10828</v>
      </c>
    </row>
    <row r="1139" spans="1:16" x14ac:dyDescent="0.25">
      <c r="A1139" s="243">
        <v>189712344</v>
      </c>
      <c r="B1139" s="241" t="s">
        <v>2555</v>
      </c>
      <c r="C1139" s="241" t="s">
        <v>816</v>
      </c>
      <c r="D1139" s="241" t="s">
        <v>2553</v>
      </c>
      <c r="E1139" s="243">
        <v>0</v>
      </c>
      <c r="F1139" s="243">
        <v>0</v>
      </c>
      <c r="G1139" s="243">
        <v>0</v>
      </c>
      <c r="H1139" s="243">
        <v>0</v>
      </c>
      <c r="I1139" s="243">
        <v>0</v>
      </c>
      <c r="J1139" s="243">
        <v>0</v>
      </c>
      <c r="K1139" s="244">
        <v>0</v>
      </c>
      <c r="L1139" s="241" t="s">
        <v>10819</v>
      </c>
      <c r="M1139" s="241" t="s">
        <v>819</v>
      </c>
      <c r="N1139" s="241" t="s">
        <v>1200</v>
      </c>
      <c r="O1139" s="241" t="s">
        <v>2554</v>
      </c>
      <c r="P1139" s="241" t="s">
        <v>10828</v>
      </c>
    </row>
    <row r="1140" spans="1:16" x14ac:dyDescent="0.25">
      <c r="A1140" s="243">
        <v>189712343</v>
      </c>
      <c r="B1140" s="243">
        <v>426</v>
      </c>
      <c r="C1140" s="241" t="s">
        <v>675</v>
      </c>
      <c r="D1140" s="241" t="s">
        <v>2556</v>
      </c>
      <c r="E1140" s="243">
        <v>0</v>
      </c>
      <c r="F1140" s="243">
        <v>0</v>
      </c>
      <c r="G1140" s="243">
        <v>0</v>
      </c>
      <c r="H1140" s="243">
        <v>0</v>
      </c>
      <c r="I1140" s="243">
        <v>0</v>
      </c>
      <c r="J1140" s="243">
        <v>0</v>
      </c>
      <c r="K1140" s="244">
        <v>0</v>
      </c>
      <c r="L1140" s="241" t="s">
        <v>10799</v>
      </c>
      <c r="M1140" s="241" t="s">
        <v>819</v>
      </c>
      <c r="N1140" s="241" t="s">
        <v>820</v>
      </c>
      <c r="O1140" s="243">
        <v>2</v>
      </c>
      <c r="P1140" s="241" t="s">
        <v>10828</v>
      </c>
    </row>
    <row r="1141" spans="1:16" x14ac:dyDescent="0.25">
      <c r="A1141" s="241" t="s">
        <v>2129</v>
      </c>
      <c r="B1141" s="241" t="s">
        <v>10830</v>
      </c>
      <c r="C1141" s="241" t="s">
        <v>689</v>
      </c>
      <c r="D1141" s="241" t="s">
        <v>2557</v>
      </c>
      <c r="E1141" s="243">
        <v>0</v>
      </c>
      <c r="F1141" s="243">
        <v>0</v>
      </c>
      <c r="G1141" s="243">
        <v>0</v>
      </c>
      <c r="H1141" s="243">
        <v>0</v>
      </c>
      <c r="I1141" s="243">
        <v>0</v>
      </c>
      <c r="J1141" s="243">
        <v>0</v>
      </c>
      <c r="K1141" s="244">
        <v>0</v>
      </c>
      <c r="L1141" s="241" t="s">
        <v>691</v>
      </c>
      <c r="M1141" s="241" t="s">
        <v>693</v>
      </c>
      <c r="N1141" s="241" t="s">
        <v>702</v>
      </c>
      <c r="O1141" s="243">
        <v>1</v>
      </c>
      <c r="P1141" s="241" t="s">
        <v>10828</v>
      </c>
    </row>
    <row r="1142" spans="1:16" x14ac:dyDescent="0.25">
      <c r="A1142" s="241" t="s">
        <v>2129</v>
      </c>
      <c r="B1142" s="243">
        <v>641700</v>
      </c>
      <c r="C1142" s="241" t="s">
        <v>689</v>
      </c>
      <c r="D1142" s="241" t="s">
        <v>2558</v>
      </c>
      <c r="E1142" s="243">
        <v>0</v>
      </c>
      <c r="F1142" s="243">
        <v>0</v>
      </c>
      <c r="G1142" s="243">
        <v>0</v>
      </c>
      <c r="H1142" s="243">
        <v>0</v>
      </c>
      <c r="I1142" s="243">
        <v>0</v>
      </c>
      <c r="J1142" s="243">
        <v>0</v>
      </c>
      <c r="K1142" s="244">
        <v>0</v>
      </c>
      <c r="M1142" s="241" t="s">
        <v>693</v>
      </c>
      <c r="N1142" s="241" t="s">
        <v>693</v>
      </c>
      <c r="O1142" s="243">
        <v>30</v>
      </c>
      <c r="P1142" s="241" t="s">
        <v>10828</v>
      </c>
    </row>
    <row r="1143" spans="1:16" x14ac:dyDescent="0.25">
      <c r="A1143" s="243">
        <v>181747805</v>
      </c>
      <c r="B1143" s="243">
        <v>3517</v>
      </c>
      <c r="C1143" s="241" t="s">
        <v>694</v>
      </c>
      <c r="D1143" s="241" t="s">
        <v>2559</v>
      </c>
      <c r="E1143" s="243">
        <v>0</v>
      </c>
      <c r="F1143" s="243">
        <v>0</v>
      </c>
      <c r="G1143" s="243">
        <v>0</v>
      </c>
      <c r="H1143" s="243">
        <v>0</v>
      </c>
      <c r="I1143" s="243">
        <v>0</v>
      </c>
      <c r="J1143" s="243">
        <v>0</v>
      </c>
      <c r="K1143" s="244">
        <v>0</v>
      </c>
      <c r="L1143" s="241" t="s">
        <v>2560</v>
      </c>
      <c r="M1143" s="241" t="s">
        <v>701</v>
      </c>
      <c r="N1143" s="241" t="s">
        <v>701</v>
      </c>
      <c r="O1143" s="243">
        <v>1</v>
      </c>
      <c r="P1143" s="241" t="s">
        <v>10828</v>
      </c>
    </row>
    <row r="1144" spans="1:16" x14ac:dyDescent="0.25">
      <c r="A1144" s="243">
        <v>180034708</v>
      </c>
      <c r="B1144" s="243">
        <v>202300</v>
      </c>
      <c r="C1144" s="241" t="s">
        <v>694</v>
      </c>
      <c r="D1144" s="241" t="s">
        <v>699</v>
      </c>
      <c r="E1144" s="243">
        <v>0</v>
      </c>
      <c r="F1144" s="243">
        <v>0</v>
      </c>
      <c r="G1144" s="243">
        <v>0</v>
      </c>
      <c r="H1144" s="243">
        <v>0</v>
      </c>
      <c r="I1144" s="243">
        <v>0</v>
      </c>
      <c r="J1144" s="243">
        <v>0</v>
      </c>
      <c r="K1144" s="244">
        <v>0</v>
      </c>
      <c r="L1144" s="241" t="s">
        <v>700</v>
      </c>
      <c r="M1144" s="241" t="s">
        <v>701</v>
      </c>
      <c r="N1144" s="241" t="s">
        <v>702</v>
      </c>
      <c r="O1144" s="243">
        <v>1</v>
      </c>
      <c r="P1144" s="241" t="s">
        <v>10828</v>
      </c>
    </row>
    <row r="1145" spans="1:16" x14ac:dyDescent="0.25">
      <c r="A1145" s="241" t="s">
        <v>2561</v>
      </c>
      <c r="B1145" s="243">
        <v>3179</v>
      </c>
      <c r="C1145" s="241" t="s">
        <v>694</v>
      </c>
      <c r="D1145" s="241" t="s">
        <v>2562</v>
      </c>
      <c r="E1145" s="243">
        <v>0</v>
      </c>
      <c r="F1145" s="243">
        <v>0</v>
      </c>
      <c r="G1145" s="243">
        <v>0</v>
      </c>
      <c r="H1145" s="243">
        <v>0</v>
      </c>
      <c r="I1145" s="243">
        <v>0</v>
      </c>
      <c r="J1145" s="243">
        <v>0</v>
      </c>
      <c r="K1145" s="244">
        <v>0</v>
      </c>
      <c r="L1145" s="241" t="s">
        <v>2563</v>
      </c>
      <c r="M1145" s="241" t="s">
        <v>701</v>
      </c>
      <c r="N1145" s="241" t="s">
        <v>702</v>
      </c>
      <c r="O1145" s="243">
        <v>1</v>
      </c>
      <c r="P1145" s="241" t="s">
        <v>10828</v>
      </c>
    </row>
    <row r="1146" spans="1:16" x14ac:dyDescent="0.25">
      <c r="A1146" s="243">
        <v>180034548</v>
      </c>
      <c r="B1146" s="243">
        <v>6157</v>
      </c>
      <c r="C1146" s="241" t="s">
        <v>694</v>
      </c>
      <c r="D1146" s="241" t="s">
        <v>2564</v>
      </c>
      <c r="E1146" s="243">
        <v>4</v>
      </c>
      <c r="F1146" s="243">
        <v>6</v>
      </c>
      <c r="G1146" s="243">
        <v>0</v>
      </c>
      <c r="H1146" s="243">
        <v>0</v>
      </c>
      <c r="I1146" s="243">
        <v>0</v>
      </c>
      <c r="J1146" s="243">
        <v>0</v>
      </c>
      <c r="K1146" s="244">
        <v>0</v>
      </c>
      <c r="L1146" s="241" t="s">
        <v>2565</v>
      </c>
      <c r="M1146" s="241" t="s">
        <v>697</v>
      </c>
      <c r="N1146" s="241" t="s">
        <v>698</v>
      </c>
      <c r="O1146" s="243">
        <v>1</v>
      </c>
      <c r="P1146" s="241" t="s">
        <v>10828</v>
      </c>
    </row>
    <row r="1147" spans="1:16" x14ac:dyDescent="0.25">
      <c r="A1147" s="243">
        <v>189711169</v>
      </c>
      <c r="B1147" s="243">
        <v>3519</v>
      </c>
      <c r="C1147" s="241" t="s">
        <v>694</v>
      </c>
      <c r="D1147" s="241" t="s">
        <v>2566</v>
      </c>
      <c r="E1147" s="243">
        <v>4</v>
      </c>
      <c r="F1147" s="243">
        <v>6</v>
      </c>
      <c r="G1147" s="243">
        <v>0</v>
      </c>
      <c r="H1147" s="243">
        <v>0</v>
      </c>
      <c r="I1147" s="243">
        <v>0</v>
      </c>
      <c r="J1147" s="243">
        <v>0</v>
      </c>
      <c r="K1147" s="244">
        <v>0</v>
      </c>
      <c r="L1147" s="241" t="s">
        <v>2567</v>
      </c>
      <c r="M1147" s="241" t="s">
        <v>701</v>
      </c>
      <c r="N1147" s="241" t="s">
        <v>702</v>
      </c>
      <c r="O1147" s="243">
        <v>1</v>
      </c>
      <c r="P1147" s="241" t="s">
        <v>10828</v>
      </c>
    </row>
    <row r="1148" spans="1:16" x14ac:dyDescent="0.25">
      <c r="A1148" s="243">
        <v>180034561</v>
      </c>
      <c r="B1148" s="243">
        <v>2024</v>
      </c>
      <c r="C1148" s="241" t="s">
        <v>694</v>
      </c>
      <c r="D1148" s="241" t="s">
        <v>2568</v>
      </c>
      <c r="E1148" s="243">
        <v>10</v>
      </c>
      <c r="F1148" s="243">
        <v>15</v>
      </c>
      <c r="G1148" s="243">
        <v>0</v>
      </c>
      <c r="H1148" s="243">
        <v>0</v>
      </c>
      <c r="I1148" s="243">
        <v>0</v>
      </c>
      <c r="J1148" s="243">
        <v>0</v>
      </c>
      <c r="K1148" s="244">
        <v>0</v>
      </c>
      <c r="L1148" s="241" t="s">
        <v>2569</v>
      </c>
      <c r="M1148" s="241" t="s">
        <v>701</v>
      </c>
      <c r="N1148" s="241" t="s">
        <v>713</v>
      </c>
      <c r="O1148" s="243">
        <v>1</v>
      </c>
      <c r="P1148" s="241" t="s">
        <v>10828</v>
      </c>
    </row>
    <row r="1149" spans="1:16" x14ac:dyDescent="0.25">
      <c r="A1149" s="243">
        <v>180034549</v>
      </c>
      <c r="B1149" s="243">
        <v>2028</v>
      </c>
      <c r="C1149" s="241" t="s">
        <v>694</v>
      </c>
      <c r="D1149" s="241" t="s">
        <v>2570</v>
      </c>
      <c r="E1149" s="243">
        <v>0</v>
      </c>
      <c r="F1149" s="243">
        <v>0</v>
      </c>
      <c r="G1149" s="243">
        <v>0</v>
      </c>
      <c r="H1149" s="243">
        <v>0</v>
      </c>
      <c r="I1149" s="243">
        <v>0</v>
      </c>
      <c r="J1149" s="243">
        <v>0</v>
      </c>
      <c r="K1149" s="244">
        <v>0</v>
      </c>
      <c r="L1149" s="241" t="s">
        <v>2571</v>
      </c>
      <c r="M1149" s="241" t="s">
        <v>701</v>
      </c>
      <c r="N1149" s="241" t="s">
        <v>702</v>
      </c>
      <c r="O1149" s="243">
        <v>1</v>
      </c>
      <c r="P1149" s="241" t="s">
        <v>10828</v>
      </c>
    </row>
    <row r="1150" spans="1:16" x14ac:dyDescent="0.25">
      <c r="A1150" s="243">
        <v>180034549</v>
      </c>
      <c r="B1150" s="243">
        <v>2028</v>
      </c>
      <c r="C1150" s="241" t="s">
        <v>694</v>
      </c>
      <c r="D1150" s="241" t="s">
        <v>2572</v>
      </c>
      <c r="E1150" s="243">
        <v>0</v>
      </c>
      <c r="F1150" s="243">
        <v>0</v>
      </c>
      <c r="G1150" s="243">
        <v>0</v>
      </c>
      <c r="H1150" s="243">
        <v>0</v>
      </c>
      <c r="I1150" s="243">
        <v>0</v>
      </c>
      <c r="J1150" s="243">
        <v>0</v>
      </c>
      <c r="K1150" s="244">
        <v>0</v>
      </c>
      <c r="L1150" s="241" t="s">
        <v>2571</v>
      </c>
      <c r="M1150" s="241" t="s">
        <v>701</v>
      </c>
      <c r="N1150" s="241" t="s">
        <v>713</v>
      </c>
      <c r="O1150" s="243">
        <v>1</v>
      </c>
      <c r="P1150" s="241" t="s">
        <v>10828</v>
      </c>
    </row>
    <row r="1151" spans="1:16" x14ac:dyDescent="0.25">
      <c r="A1151" s="241" t="s">
        <v>493</v>
      </c>
      <c r="B1151" s="243">
        <v>6204</v>
      </c>
      <c r="C1151" s="241" t="s">
        <v>694</v>
      </c>
      <c r="D1151" s="241" t="s">
        <v>2573</v>
      </c>
      <c r="E1151" s="243">
        <v>2</v>
      </c>
      <c r="F1151" s="243">
        <v>0</v>
      </c>
      <c r="G1151" s="243">
        <v>0</v>
      </c>
      <c r="H1151" s="243">
        <v>0</v>
      </c>
      <c r="I1151" s="243">
        <v>0</v>
      </c>
      <c r="J1151" s="243">
        <v>0</v>
      </c>
      <c r="K1151" s="244">
        <v>0</v>
      </c>
      <c r="L1151" s="241" t="s">
        <v>2574</v>
      </c>
      <c r="M1151" s="241" t="s">
        <v>701</v>
      </c>
      <c r="N1151" s="241" t="s">
        <v>701</v>
      </c>
      <c r="O1151" s="243">
        <v>1</v>
      </c>
      <c r="P1151" s="241" t="s">
        <v>10828</v>
      </c>
    </row>
    <row r="1152" spans="1:16" x14ac:dyDescent="0.25">
      <c r="A1152" s="241" t="s">
        <v>493</v>
      </c>
      <c r="B1152" s="243">
        <v>6203</v>
      </c>
      <c r="C1152" s="241" t="s">
        <v>694</v>
      </c>
      <c r="D1152" s="241" t="s">
        <v>2575</v>
      </c>
      <c r="E1152" s="243">
        <v>0</v>
      </c>
      <c r="F1152" s="243">
        <v>0</v>
      </c>
      <c r="G1152" s="243">
        <v>0</v>
      </c>
      <c r="H1152" s="243">
        <v>0</v>
      </c>
      <c r="I1152" s="243">
        <v>0</v>
      </c>
      <c r="J1152" s="243">
        <v>0</v>
      </c>
      <c r="K1152" s="244">
        <v>0</v>
      </c>
      <c r="L1152" s="241" t="s">
        <v>2576</v>
      </c>
      <c r="M1152" s="241" t="s">
        <v>701</v>
      </c>
      <c r="N1152" s="241" t="s">
        <v>701</v>
      </c>
      <c r="O1152" s="243">
        <v>1</v>
      </c>
      <c r="P1152" s="241" t="s">
        <v>10828</v>
      </c>
    </row>
    <row r="1153" spans="1:16" x14ac:dyDescent="0.25">
      <c r="A1153" s="241" t="s">
        <v>493</v>
      </c>
      <c r="B1153" s="243">
        <v>6202</v>
      </c>
      <c r="C1153" s="241" t="s">
        <v>694</v>
      </c>
      <c r="D1153" s="241" t="s">
        <v>2577</v>
      </c>
      <c r="E1153" s="243">
        <v>14</v>
      </c>
      <c r="F1153" s="243">
        <v>21</v>
      </c>
      <c r="G1153" s="243">
        <v>0</v>
      </c>
      <c r="H1153" s="243">
        <v>0</v>
      </c>
      <c r="I1153" s="243">
        <v>0</v>
      </c>
      <c r="J1153" s="243">
        <v>0</v>
      </c>
      <c r="K1153" s="244">
        <v>0</v>
      </c>
      <c r="L1153" s="241" t="s">
        <v>2576</v>
      </c>
      <c r="M1153" s="241" t="s">
        <v>701</v>
      </c>
      <c r="N1153" s="241" t="s">
        <v>701</v>
      </c>
      <c r="O1153" s="243">
        <v>1</v>
      </c>
      <c r="P1153" s="241" t="s">
        <v>10828</v>
      </c>
    </row>
    <row r="1154" spans="1:16" x14ac:dyDescent="0.25">
      <c r="A1154" s="241" t="s">
        <v>493</v>
      </c>
      <c r="B1154" s="243">
        <v>789</v>
      </c>
      <c r="C1154" s="241" t="s">
        <v>694</v>
      </c>
      <c r="D1154" s="241" t="s">
        <v>2578</v>
      </c>
      <c r="E1154" s="243">
        <v>0</v>
      </c>
      <c r="F1154" s="243">
        <v>0</v>
      </c>
      <c r="G1154" s="243">
        <v>0</v>
      </c>
      <c r="H1154" s="243">
        <v>0</v>
      </c>
      <c r="I1154" s="243">
        <v>0</v>
      </c>
      <c r="J1154" s="243">
        <v>0</v>
      </c>
      <c r="K1154" s="244">
        <v>0</v>
      </c>
      <c r="L1154" s="241" t="s">
        <v>2579</v>
      </c>
      <c r="M1154" s="241" t="s">
        <v>701</v>
      </c>
      <c r="N1154" s="241" t="s">
        <v>702</v>
      </c>
      <c r="O1154" s="243">
        <v>1</v>
      </c>
      <c r="P1154" s="241" t="s">
        <v>10828</v>
      </c>
    </row>
    <row r="1155" spans="1:16" x14ac:dyDescent="0.25">
      <c r="A1155" s="243">
        <v>180007916</v>
      </c>
      <c r="B1155" s="243">
        <v>3300</v>
      </c>
      <c r="C1155" s="241" t="s">
        <v>694</v>
      </c>
      <c r="D1155" s="241" t="s">
        <v>2580</v>
      </c>
      <c r="E1155" s="243">
        <v>0</v>
      </c>
      <c r="F1155" s="243">
        <v>0</v>
      </c>
      <c r="G1155" s="243">
        <v>0</v>
      </c>
      <c r="H1155" s="243">
        <v>0</v>
      </c>
      <c r="I1155" s="243">
        <v>0</v>
      </c>
      <c r="J1155" s="243">
        <v>0</v>
      </c>
      <c r="K1155" s="244">
        <v>0</v>
      </c>
      <c r="L1155" s="241" t="s">
        <v>2581</v>
      </c>
      <c r="M1155" s="241" t="s">
        <v>701</v>
      </c>
      <c r="N1155" s="241" t="s">
        <v>702</v>
      </c>
      <c r="O1155" s="243">
        <v>1</v>
      </c>
      <c r="P1155" s="241" t="s">
        <v>10828</v>
      </c>
    </row>
    <row r="1156" spans="1:16" x14ac:dyDescent="0.25">
      <c r="A1156" s="241" t="s">
        <v>2129</v>
      </c>
      <c r="B1156" s="243">
        <v>6384</v>
      </c>
      <c r="C1156" s="241" t="s">
        <v>694</v>
      </c>
      <c r="D1156" s="241" t="s">
        <v>2582</v>
      </c>
      <c r="E1156" s="243">
        <v>0</v>
      </c>
      <c r="F1156" s="243">
        <v>0</v>
      </c>
      <c r="G1156" s="243">
        <v>0</v>
      </c>
      <c r="H1156" s="243">
        <v>0</v>
      </c>
      <c r="I1156" s="243">
        <v>0</v>
      </c>
      <c r="J1156" s="243">
        <v>0</v>
      </c>
      <c r="K1156" s="244">
        <v>0</v>
      </c>
      <c r="L1156" s="241" t="s">
        <v>1311</v>
      </c>
      <c r="M1156" s="241" t="s">
        <v>701</v>
      </c>
      <c r="N1156" s="241" t="s">
        <v>702</v>
      </c>
      <c r="O1156" s="243">
        <v>1</v>
      </c>
      <c r="P1156" s="241" t="s">
        <v>10828</v>
      </c>
    </row>
    <row r="1157" spans="1:16" x14ac:dyDescent="0.25">
      <c r="A1157" s="243">
        <v>180377619</v>
      </c>
      <c r="B1157" s="243">
        <v>3516</v>
      </c>
      <c r="C1157" s="241" t="s">
        <v>694</v>
      </c>
      <c r="D1157" s="241" t="s">
        <v>2583</v>
      </c>
      <c r="E1157" s="243">
        <v>0</v>
      </c>
      <c r="F1157" s="243">
        <v>0</v>
      </c>
      <c r="G1157" s="243">
        <v>0</v>
      </c>
      <c r="H1157" s="243">
        <v>0</v>
      </c>
      <c r="I1157" s="243">
        <v>0</v>
      </c>
      <c r="J1157" s="243">
        <v>0</v>
      </c>
      <c r="K1157" s="244">
        <v>0</v>
      </c>
      <c r="L1157" s="241" t="s">
        <v>2584</v>
      </c>
      <c r="M1157" s="241" t="s">
        <v>701</v>
      </c>
      <c r="N1157" s="241" t="s">
        <v>702</v>
      </c>
      <c r="O1157" s="243">
        <v>1</v>
      </c>
      <c r="P1157" s="241" t="s">
        <v>10828</v>
      </c>
    </row>
    <row r="1158" spans="1:16" x14ac:dyDescent="0.25">
      <c r="A1158" s="241" t="s">
        <v>493</v>
      </c>
      <c r="B1158" s="243">
        <v>6202</v>
      </c>
      <c r="C1158" s="241" t="s">
        <v>694</v>
      </c>
      <c r="D1158" s="241" t="s">
        <v>2585</v>
      </c>
      <c r="E1158" s="243">
        <v>0</v>
      </c>
      <c r="F1158" s="243">
        <v>0</v>
      </c>
      <c r="G1158" s="243">
        <v>0</v>
      </c>
      <c r="H1158" s="243">
        <v>0</v>
      </c>
      <c r="I1158" s="243">
        <v>0</v>
      </c>
      <c r="J1158" s="243">
        <v>0</v>
      </c>
      <c r="K1158" s="244">
        <v>0</v>
      </c>
      <c r="L1158" s="241" t="s">
        <v>2576</v>
      </c>
      <c r="M1158" s="241" t="s">
        <v>1057</v>
      </c>
      <c r="N1158" s="241" t="s">
        <v>1057</v>
      </c>
      <c r="O1158" s="243">
        <v>1</v>
      </c>
      <c r="P1158" s="241" t="s">
        <v>10828</v>
      </c>
    </row>
    <row r="1159" spans="1:16" x14ac:dyDescent="0.25">
      <c r="A1159" s="243">
        <v>189750640</v>
      </c>
      <c r="B1159" s="243">
        <v>3914</v>
      </c>
      <c r="C1159" s="241" t="s">
        <v>671</v>
      </c>
      <c r="D1159" s="241" t="s">
        <v>2586</v>
      </c>
      <c r="E1159" s="243">
        <v>0</v>
      </c>
      <c r="F1159" s="243">
        <v>0</v>
      </c>
      <c r="G1159" s="243">
        <v>0</v>
      </c>
      <c r="H1159" s="243">
        <v>0</v>
      </c>
      <c r="I1159" s="243">
        <v>0</v>
      </c>
      <c r="J1159" s="243">
        <v>0</v>
      </c>
      <c r="K1159" s="244">
        <v>0</v>
      </c>
      <c r="L1159" s="241" t="s">
        <v>1068</v>
      </c>
      <c r="M1159" s="241" t="s">
        <v>719</v>
      </c>
      <c r="N1159" s="241" t="s">
        <v>719</v>
      </c>
      <c r="O1159" s="243">
        <v>1</v>
      </c>
      <c r="P1159" s="241" t="s">
        <v>10828</v>
      </c>
    </row>
    <row r="1160" spans="1:16" x14ac:dyDescent="0.25">
      <c r="A1160" s="241" t="s">
        <v>2587</v>
      </c>
      <c r="B1160" s="243">
        <v>2747</v>
      </c>
      <c r="C1160" s="241" t="s">
        <v>722</v>
      </c>
      <c r="D1160" s="241" t="s">
        <v>2588</v>
      </c>
      <c r="E1160" s="243">
        <v>0</v>
      </c>
      <c r="F1160" s="243">
        <v>0</v>
      </c>
      <c r="G1160" s="243">
        <v>0</v>
      </c>
      <c r="H1160" s="243">
        <v>0</v>
      </c>
      <c r="I1160" s="243">
        <v>0</v>
      </c>
      <c r="J1160" s="243">
        <v>0</v>
      </c>
      <c r="K1160" s="244">
        <v>0</v>
      </c>
      <c r="L1160" s="243">
        <v>5</v>
      </c>
      <c r="M1160" s="241" t="s">
        <v>725</v>
      </c>
      <c r="N1160" s="241" t="s">
        <v>702</v>
      </c>
      <c r="O1160" s="243">
        <v>1</v>
      </c>
      <c r="P1160" s="241" t="s">
        <v>10828</v>
      </c>
    </row>
    <row r="1161" spans="1:16" x14ac:dyDescent="0.25">
      <c r="A1161" s="243">
        <v>180009225</v>
      </c>
      <c r="B1161" s="243">
        <v>5628</v>
      </c>
      <c r="C1161" s="241" t="s">
        <v>1082</v>
      </c>
      <c r="D1161" s="241" t="s">
        <v>740</v>
      </c>
      <c r="E1161" s="243">
        <v>0</v>
      </c>
      <c r="F1161" s="243">
        <v>0</v>
      </c>
      <c r="G1161" s="243">
        <v>0</v>
      </c>
      <c r="H1161" s="243">
        <v>0</v>
      </c>
      <c r="I1161" s="243">
        <v>0</v>
      </c>
      <c r="J1161" s="243">
        <v>0</v>
      </c>
      <c r="K1161" s="244">
        <v>0</v>
      </c>
      <c r="L1161" s="241" t="s">
        <v>741</v>
      </c>
      <c r="M1161" s="241" t="s">
        <v>661</v>
      </c>
      <c r="N1161" s="241" t="s">
        <v>680</v>
      </c>
      <c r="O1161" s="243">
        <v>20</v>
      </c>
      <c r="P1161" s="241" t="s">
        <v>10828</v>
      </c>
    </row>
    <row r="1162" spans="1:16" x14ac:dyDescent="0.25">
      <c r="A1162" s="243">
        <v>189763026</v>
      </c>
      <c r="B1162" s="243">
        <v>3149</v>
      </c>
      <c r="C1162" s="241" t="s">
        <v>668</v>
      </c>
      <c r="D1162" s="241" t="s">
        <v>2589</v>
      </c>
      <c r="E1162" s="243">
        <v>258</v>
      </c>
      <c r="F1162" s="243">
        <v>272</v>
      </c>
      <c r="G1162" s="243">
        <v>0</v>
      </c>
      <c r="H1162" s="243">
        <v>0</v>
      </c>
      <c r="I1162" s="243">
        <v>0</v>
      </c>
      <c r="J1162" s="243">
        <v>0</v>
      </c>
      <c r="K1162" s="244">
        <v>0</v>
      </c>
      <c r="L1162" s="241" t="s">
        <v>677</v>
      </c>
      <c r="M1162" s="241" t="s">
        <v>653</v>
      </c>
      <c r="N1162" s="241" t="s">
        <v>653</v>
      </c>
      <c r="O1162" s="243">
        <v>2</v>
      </c>
      <c r="P1162" s="241" t="s">
        <v>10828</v>
      </c>
    </row>
    <row r="1163" spans="1:16" x14ac:dyDescent="0.25">
      <c r="A1163" s="243">
        <v>180975390</v>
      </c>
      <c r="B1163" s="243">
        <v>6367</v>
      </c>
      <c r="C1163" s="241" t="s">
        <v>675</v>
      </c>
      <c r="D1163" s="241" t="s">
        <v>2590</v>
      </c>
      <c r="E1163" s="243">
        <v>0</v>
      </c>
      <c r="F1163" s="243">
        <v>0</v>
      </c>
      <c r="G1163" s="243">
        <v>0</v>
      </c>
      <c r="H1163" s="243">
        <v>0</v>
      </c>
      <c r="I1163" s="243">
        <v>0</v>
      </c>
      <c r="J1163" s="243">
        <v>0</v>
      </c>
      <c r="K1163" s="244">
        <v>0</v>
      </c>
      <c r="L1163" s="241" t="s">
        <v>682</v>
      </c>
      <c r="M1163" s="241" t="s">
        <v>653</v>
      </c>
      <c r="N1163" s="241" t="s">
        <v>653</v>
      </c>
      <c r="O1163" s="243">
        <v>500</v>
      </c>
      <c r="P1163" s="241" t="s">
        <v>10828</v>
      </c>
    </row>
    <row r="1164" spans="1:16" x14ac:dyDescent="0.25">
      <c r="A1164" s="243">
        <v>180181282</v>
      </c>
      <c r="B1164" s="243">
        <v>3093</v>
      </c>
      <c r="C1164" s="241" t="s">
        <v>743</v>
      </c>
      <c r="D1164" s="241" t="s">
        <v>2591</v>
      </c>
      <c r="E1164" s="243">
        <v>0</v>
      </c>
      <c r="F1164" s="243">
        <v>0</v>
      </c>
      <c r="G1164" s="243">
        <v>0</v>
      </c>
      <c r="H1164" s="243">
        <v>0</v>
      </c>
      <c r="I1164" s="243">
        <v>0</v>
      </c>
      <c r="J1164" s="243">
        <v>0</v>
      </c>
      <c r="K1164" s="244">
        <v>0</v>
      </c>
      <c r="L1164" s="241" t="s">
        <v>10795</v>
      </c>
      <c r="M1164" s="241" t="s">
        <v>661</v>
      </c>
      <c r="N1164" s="241" t="s">
        <v>673</v>
      </c>
      <c r="O1164" s="243">
        <v>50</v>
      </c>
      <c r="P1164" s="241" t="s">
        <v>10828</v>
      </c>
    </row>
    <row r="1165" spans="1:16" x14ac:dyDescent="0.25">
      <c r="A1165" s="243">
        <v>181897182</v>
      </c>
      <c r="B1165" s="243">
        <v>5946</v>
      </c>
      <c r="C1165" s="241" t="s">
        <v>964</v>
      </c>
      <c r="D1165" s="241" t="s">
        <v>2592</v>
      </c>
      <c r="E1165" s="243">
        <v>4</v>
      </c>
      <c r="F1165" s="243">
        <v>6</v>
      </c>
      <c r="G1165" s="243">
        <v>0</v>
      </c>
      <c r="H1165" s="243">
        <v>0</v>
      </c>
      <c r="I1165" s="243">
        <v>0</v>
      </c>
      <c r="J1165" s="243">
        <v>0</v>
      </c>
      <c r="K1165" s="244">
        <v>0</v>
      </c>
      <c r="L1165" s="241" t="s">
        <v>10809</v>
      </c>
      <c r="M1165" s="241" t="s">
        <v>661</v>
      </c>
      <c r="N1165" s="241" t="s">
        <v>2593</v>
      </c>
      <c r="O1165" s="243">
        <v>500</v>
      </c>
      <c r="P1165" s="241" t="s">
        <v>10828</v>
      </c>
    </row>
    <row r="1166" spans="1:16" x14ac:dyDescent="0.25">
      <c r="A1166" s="243">
        <v>181897183</v>
      </c>
      <c r="B1166" s="243">
        <v>5947</v>
      </c>
      <c r="C1166" s="241" t="s">
        <v>964</v>
      </c>
      <c r="D1166" s="241" t="s">
        <v>2594</v>
      </c>
      <c r="E1166" s="243">
        <v>0</v>
      </c>
      <c r="F1166" s="243">
        <v>0</v>
      </c>
      <c r="G1166" s="243">
        <v>0</v>
      </c>
      <c r="H1166" s="243">
        <v>0</v>
      </c>
      <c r="I1166" s="243">
        <v>0</v>
      </c>
      <c r="J1166" s="243">
        <v>0</v>
      </c>
      <c r="K1166" s="244">
        <v>0</v>
      </c>
      <c r="L1166" s="241" t="s">
        <v>10831</v>
      </c>
      <c r="M1166" s="241" t="s">
        <v>661</v>
      </c>
      <c r="N1166" s="241" t="s">
        <v>2593</v>
      </c>
      <c r="O1166" s="243">
        <v>500</v>
      </c>
      <c r="P1166" s="241" t="s">
        <v>10828</v>
      </c>
    </row>
    <row r="1167" spans="1:16" x14ac:dyDescent="0.25">
      <c r="A1167" s="243">
        <v>181774538</v>
      </c>
      <c r="B1167" s="241" t="s">
        <v>2595</v>
      </c>
      <c r="C1167" s="241" t="s">
        <v>964</v>
      </c>
      <c r="D1167" s="241" t="s">
        <v>2596</v>
      </c>
      <c r="E1167" s="243">
        <v>0</v>
      </c>
      <c r="F1167" s="243">
        <v>0</v>
      </c>
      <c r="G1167" s="243">
        <v>0</v>
      </c>
      <c r="H1167" s="243">
        <v>0</v>
      </c>
      <c r="I1167" s="243">
        <v>0</v>
      </c>
      <c r="J1167" s="243">
        <v>0</v>
      </c>
      <c r="K1167" s="244">
        <v>0</v>
      </c>
      <c r="L1167" s="241" t="s">
        <v>10832</v>
      </c>
      <c r="M1167" s="241" t="s">
        <v>661</v>
      </c>
      <c r="N1167" s="241" t="s">
        <v>1545</v>
      </c>
      <c r="O1167" s="243">
        <v>1</v>
      </c>
      <c r="P1167" s="241" t="s">
        <v>10828</v>
      </c>
    </row>
    <row r="1168" spans="1:16" x14ac:dyDescent="0.25">
      <c r="A1168" s="243">
        <v>181774538</v>
      </c>
      <c r="B1168" s="243">
        <v>292</v>
      </c>
      <c r="C1168" s="241" t="s">
        <v>964</v>
      </c>
      <c r="D1168" s="241" t="s">
        <v>2597</v>
      </c>
      <c r="E1168" s="243">
        <v>0</v>
      </c>
      <c r="F1168" s="243">
        <v>0</v>
      </c>
      <c r="G1168" s="243">
        <v>0</v>
      </c>
      <c r="H1168" s="243">
        <v>0</v>
      </c>
      <c r="I1168" s="243">
        <v>0</v>
      </c>
      <c r="J1168" s="243">
        <v>0</v>
      </c>
      <c r="K1168" s="244">
        <v>0</v>
      </c>
      <c r="L1168" s="241" t="s">
        <v>10832</v>
      </c>
      <c r="M1168" s="241" t="s">
        <v>1277</v>
      </c>
      <c r="N1168" s="241" t="s">
        <v>1545</v>
      </c>
      <c r="O1168" s="243">
        <v>20</v>
      </c>
      <c r="P1168" s="241" t="s">
        <v>10828</v>
      </c>
    </row>
    <row r="1169" spans="1:16" x14ac:dyDescent="0.25">
      <c r="A1169" s="243">
        <v>181774104</v>
      </c>
      <c r="B1169" s="243">
        <v>6129</v>
      </c>
      <c r="C1169" s="241" t="s">
        <v>964</v>
      </c>
      <c r="D1169" s="241" t="s">
        <v>2598</v>
      </c>
      <c r="E1169" s="243">
        <v>0</v>
      </c>
      <c r="F1169" s="243">
        <v>0</v>
      </c>
      <c r="G1169" s="243">
        <v>0</v>
      </c>
      <c r="H1169" s="243">
        <v>0</v>
      </c>
      <c r="I1169" s="243">
        <v>0</v>
      </c>
      <c r="J1169" s="243">
        <v>0</v>
      </c>
      <c r="K1169" s="244">
        <v>0</v>
      </c>
      <c r="L1169" s="241" t="s">
        <v>10832</v>
      </c>
      <c r="M1169" s="241" t="s">
        <v>661</v>
      </c>
      <c r="N1169" s="241" t="s">
        <v>1545</v>
      </c>
      <c r="O1169" s="243">
        <v>500</v>
      </c>
      <c r="P1169" s="241" t="s">
        <v>10828</v>
      </c>
    </row>
    <row r="1170" spans="1:16" x14ac:dyDescent="0.25">
      <c r="A1170" s="243">
        <v>189705621</v>
      </c>
      <c r="B1170" s="243">
        <v>149</v>
      </c>
      <c r="C1170" s="241" t="s">
        <v>683</v>
      </c>
      <c r="D1170" s="241" t="s">
        <v>2599</v>
      </c>
      <c r="E1170" s="243">
        <v>0</v>
      </c>
      <c r="F1170" s="243">
        <v>0</v>
      </c>
      <c r="G1170" s="243">
        <v>0</v>
      </c>
      <c r="H1170" s="243">
        <v>0</v>
      </c>
      <c r="I1170" s="243">
        <v>0</v>
      </c>
      <c r="J1170" s="243">
        <v>0</v>
      </c>
      <c r="K1170" s="244">
        <v>0</v>
      </c>
      <c r="L1170" s="241" t="s">
        <v>2600</v>
      </c>
      <c r="M1170" s="241" t="s">
        <v>687</v>
      </c>
      <c r="N1170" s="241" t="s">
        <v>687</v>
      </c>
      <c r="O1170" s="243">
        <v>1</v>
      </c>
      <c r="P1170" s="241" t="s">
        <v>10828</v>
      </c>
    </row>
    <row r="1171" spans="1:16" x14ac:dyDescent="0.25">
      <c r="A1171" s="243">
        <v>180172248</v>
      </c>
      <c r="B1171" s="243">
        <v>39</v>
      </c>
      <c r="C1171" s="241" t="s">
        <v>668</v>
      </c>
      <c r="D1171" s="241" t="s">
        <v>2601</v>
      </c>
      <c r="E1171" s="243">
        <v>0</v>
      </c>
      <c r="F1171" s="243">
        <v>0</v>
      </c>
      <c r="G1171" s="243">
        <v>0</v>
      </c>
      <c r="H1171" s="243">
        <v>0</v>
      </c>
      <c r="I1171" s="243">
        <v>0</v>
      </c>
      <c r="J1171" s="243">
        <v>0</v>
      </c>
      <c r="K1171" s="244">
        <v>0</v>
      </c>
      <c r="L1171" s="241" t="s">
        <v>769</v>
      </c>
      <c r="M1171" s="241" t="s">
        <v>653</v>
      </c>
      <c r="N1171" s="241" t="s">
        <v>653</v>
      </c>
      <c r="O1171" s="243">
        <v>30</v>
      </c>
      <c r="P1171" s="241" t="s">
        <v>10828</v>
      </c>
    </row>
    <row r="1172" spans="1:16" x14ac:dyDescent="0.25">
      <c r="A1172" s="243">
        <v>189712166</v>
      </c>
      <c r="B1172" s="243">
        <v>3274</v>
      </c>
      <c r="C1172" s="241" t="s">
        <v>668</v>
      </c>
      <c r="D1172" s="241" t="s">
        <v>2602</v>
      </c>
      <c r="E1172" s="243">
        <v>0</v>
      </c>
      <c r="F1172" s="243">
        <v>0</v>
      </c>
      <c r="G1172" s="243">
        <v>0</v>
      </c>
      <c r="H1172" s="243">
        <v>0</v>
      </c>
      <c r="I1172" s="243">
        <v>0</v>
      </c>
      <c r="J1172" s="243">
        <v>0</v>
      </c>
      <c r="K1172" s="244">
        <v>0</v>
      </c>
      <c r="L1172" s="241" t="s">
        <v>2603</v>
      </c>
      <c r="M1172" s="241" t="s">
        <v>784</v>
      </c>
      <c r="N1172" s="241" t="s">
        <v>784</v>
      </c>
      <c r="O1172" s="243">
        <v>30</v>
      </c>
      <c r="P1172" s="241" t="s">
        <v>10828</v>
      </c>
    </row>
    <row r="1173" spans="1:16" x14ac:dyDescent="0.25">
      <c r="A1173" s="243">
        <v>189715631</v>
      </c>
      <c r="B1173" s="243">
        <v>514</v>
      </c>
      <c r="C1173" s="241" t="s">
        <v>808</v>
      </c>
      <c r="D1173" s="241" t="s">
        <v>2604</v>
      </c>
      <c r="E1173" s="243">
        <v>0</v>
      </c>
      <c r="F1173" s="243">
        <v>0</v>
      </c>
      <c r="G1173" s="243">
        <v>0</v>
      </c>
      <c r="H1173" s="243">
        <v>0</v>
      </c>
      <c r="I1173" s="243">
        <v>0</v>
      </c>
      <c r="J1173" s="243">
        <v>0</v>
      </c>
      <c r="K1173" s="244">
        <v>0</v>
      </c>
      <c r="L1173" s="241" t="s">
        <v>2605</v>
      </c>
      <c r="M1173" s="241" t="s">
        <v>661</v>
      </c>
      <c r="N1173" s="241" t="s">
        <v>2497</v>
      </c>
      <c r="O1173" s="243">
        <v>60</v>
      </c>
      <c r="P1173" s="241" t="s">
        <v>10828</v>
      </c>
    </row>
    <row r="1174" spans="1:16" x14ac:dyDescent="0.25">
      <c r="A1174" s="243">
        <v>189714139</v>
      </c>
      <c r="B1174" s="243">
        <v>3275</v>
      </c>
      <c r="C1174" s="241" t="s">
        <v>668</v>
      </c>
      <c r="D1174" s="241" t="s">
        <v>2606</v>
      </c>
      <c r="E1174" s="243">
        <v>0</v>
      </c>
      <c r="F1174" s="243">
        <v>0</v>
      </c>
      <c r="G1174" s="243">
        <v>0</v>
      </c>
      <c r="H1174" s="243">
        <v>0</v>
      </c>
      <c r="I1174" s="243">
        <v>0</v>
      </c>
      <c r="J1174" s="243">
        <v>0</v>
      </c>
      <c r="K1174" s="244">
        <v>0</v>
      </c>
      <c r="L1174" s="241" t="s">
        <v>2607</v>
      </c>
      <c r="M1174" s="241" t="s">
        <v>784</v>
      </c>
      <c r="N1174" s="241" t="s">
        <v>784</v>
      </c>
      <c r="O1174" s="243">
        <v>30</v>
      </c>
      <c r="P1174" s="241" t="s">
        <v>10828</v>
      </c>
    </row>
    <row r="1175" spans="1:16" x14ac:dyDescent="0.25">
      <c r="A1175" s="243">
        <v>180075498</v>
      </c>
      <c r="B1175" s="243">
        <v>5569</v>
      </c>
      <c r="C1175" s="241" t="s">
        <v>683</v>
      </c>
      <c r="D1175" s="241" t="s">
        <v>2609</v>
      </c>
      <c r="E1175" s="243">
        <v>0</v>
      </c>
      <c r="F1175" s="243">
        <v>0</v>
      </c>
      <c r="G1175" s="243">
        <v>0</v>
      </c>
      <c r="H1175" s="243">
        <v>0</v>
      </c>
      <c r="I1175" s="243">
        <v>0</v>
      </c>
      <c r="J1175" s="243">
        <v>0</v>
      </c>
      <c r="K1175" s="244">
        <v>0</v>
      </c>
      <c r="L1175" s="241" t="s">
        <v>2095</v>
      </c>
      <c r="M1175" s="241" t="s">
        <v>687</v>
      </c>
      <c r="N1175" s="241" t="s">
        <v>687</v>
      </c>
      <c r="O1175" s="241" t="s">
        <v>716</v>
      </c>
      <c r="P1175" s="241" t="s">
        <v>10828</v>
      </c>
    </row>
    <row r="1176" spans="1:16" x14ac:dyDescent="0.25">
      <c r="A1176" s="243">
        <v>180208246</v>
      </c>
      <c r="B1176" s="243">
        <v>5948</v>
      </c>
      <c r="C1176" s="241" t="s">
        <v>683</v>
      </c>
      <c r="D1176" s="241" t="s">
        <v>2610</v>
      </c>
      <c r="E1176" s="243">
        <v>0</v>
      </c>
      <c r="F1176" s="243">
        <v>0</v>
      </c>
      <c r="G1176" s="243">
        <v>0</v>
      </c>
      <c r="H1176" s="243">
        <v>0</v>
      </c>
      <c r="I1176" s="243">
        <v>0</v>
      </c>
      <c r="J1176" s="243">
        <v>0</v>
      </c>
      <c r="K1176" s="244">
        <v>0</v>
      </c>
      <c r="L1176" s="241" t="s">
        <v>1670</v>
      </c>
      <c r="M1176" s="241" t="s">
        <v>1274</v>
      </c>
      <c r="N1176" s="241" t="s">
        <v>974</v>
      </c>
      <c r="O1176" s="241" t="s">
        <v>1740</v>
      </c>
      <c r="P1176" s="241" t="s">
        <v>10828</v>
      </c>
    </row>
    <row r="1177" spans="1:16" x14ac:dyDescent="0.25">
      <c r="A1177" s="243">
        <v>189762991</v>
      </c>
      <c r="B1177" s="243">
        <v>600800</v>
      </c>
      <c r="C1177" s="241" t="s">
        <v>808</v>
      </c>
      <c r="D1177" s="241" t="s">
        <v>2611</v>
      </c>
      <c r="E1177" s="243">
        <v>0</v>
      </c>
      <c r="F1177" s="243">
        <v>0</v>
      </c>
      <c r="G1177" s="243">
        <v>0</v>
      </c>
      <c r="H1177" s="243">
        <v>0</v>
      </c>
      <c r="I1177" s="243">
        <v>0</v>
      </c>
      <c r="J1177" s="243">
        <v>0</v>
      </c>
      <c r="K1177" s="244">
        <v>0</v>
      </c>
      <c r="L1177" s="241" t="s">
        <v>805</v>
      </c>
      <c r="M1177" s="241" t="s">
        <v>686</v>
      </c>
      <c r="N1177" s="241" t="s">
        <v>974</v>
      </c>
      <c r="O1177" s="243">
        <v>1</v>
      </c>
      <c r="P1177" s="241" t="s">
        <v>10828</v>
      </c>
    </row>
    <row r="1178" spans="1:16" x14ac:dyDescent="0.25">
      <c r="A1178" s="243">
        <v>189762991</v>
      </c>
      <c r="B1178" s="243">
        <v>6008</v>
      </c>
      <c r="C1178" s="241" t="s">
        <v>808</v>
      </c>
      <c r="D1178" s="241" t="s">
        <v>2611</v>
      </c>
      <c r="E1178" s="243">
        <v>2</v>
      </c>
      <c r="F1178" s="243">
        <v>0</v>
      </c>
      <c r="G1178" s="243">
        <v>0</v>
      </c>
      <c r="H1178" s="243">
        <v>0</v>
      </c>
      <c r="I1178" s="243">
        <v>0</v>
      </c>
      <c r="J1178" s="243">
        <v>0</v>
      </c>
      <c r="K1178" s="244">
        <v>0</v>
      </c>
      <c r="L1178" s="241" t="s">
        <v>805</v>
      </c>
      <c r="M1178" s="241" t="s">
        <v>686</v>
      </c>
      <c r="N1178" s="241" t="s">
        <v>974</v>
      </c>
      <c r="O1178" s="243">
        <v>1</v>
      </c>
      <c r="P1178" s="241" t="s">
        <v>10828</v>
      </c>
    </row>
    <row r="1179" spans="1:16" x14ac:dyDescent="0.25">
      <c r="A1179" s="243">
        <v>181851742</v>
      </c>
      <c r="B1179" s="243">
        <v>5582</v>
      </c>
      <c r="C1179" s="241" t="s">
        <v>689</v>
      </c>
      <c r="D1179" s="241" t="s">
        <v>2612</v>
      </c>
      <c r="E1179" s="243">
        <v>0</v>
      </c>
      <c r="F1179" s="243">
        <v>0</v>
      </c>
      <c r="G1179" s="243">
        <v>0</v>
      </c>
      <c r="H1179" s="243">
        <v>0</v>
      </c>
      <c r="I1179" s="243">
        <v>0</v>
      </c>
      <c r="J1179" s="243">
        <v>0</v>
      </c>
      <c r="K1179" s="244">
        <v>0</v>
      </c>
      <c r="L1179" s="241" t="s">
        <v>2613</v>
      </c>
      <c r="M1179" s="241" t="s">
        <v>1326</v>
      </c>
      <c r="N1179" s="241" t="s">
        <v>1326</v>
      </c>
      <c r="O1179" s="243">
        <v>4</v>
      </c>
      <c r="P1179" s="241" t="s">
        <v>10828</v>
      </c>
    </row>
    <row r="1180" spans="1:16" x14ac:dyDescent="0.25">
      <c r="A1180" s="243">
        <v>181851748</v>
      </c>
      <c r="B1180" s="243">
        <v>5581</v>
      </c>
      <c r="C1180" s="241" t="s">
        <v>689</v>
      </c>
      <c r="D1180" s="241" t="s">
        <v>2614</v>
      </c>
      <c r="E1180" s="243">
        <v>0</v>
      </c>
      <c r="F1180" s="243">
        <v>0</v>
      </c>
      <c r="G1180" s="243">
        <v>0</v>
      </c>
      <c r="H1180" s="243">
        <v>0</v>
      </c>
      <c r="I1180" s="243">
        <v>0</v>
      </c>
      <c r="J1180" s="243">
        <v>0</v>
      </c>
      <c r="K1180" s="244">
        <v>0</v>
      </c>
      <c r="L1180" s="241" t="s">
        <v>713</v>
      </c>
      <c r="M1180" s="241" t="s">
        <v>850</v>
      </c>
      <c r="N1180" s="241" t="s">
        <v>850</v>
      </c>
      <c r="O1180" s="243">
        <v>30</v>
      </c>
      <c r="P1180" s="241" t="s">
        <v>10828</v>
      </c>
    </row>
    <row r="1181" spans="1:16" x14ac:dyDescent="0.25">
      <c r="A1181" s="243">
        <v>189759950</v>
      </c>
      <c r="B1181" s="243">
        <v>5949</v>
      </c>
      <c r="C1181" s="241" t="s">
        <v>1082</v>
      </c>
      <c r="D1181" s="241" t="s">
        <v>2615</v>
      </c>
      <c r="E1181" s="243">
        <v>0</v>
      </c>
      <c r="F1181" s="243">
        <v>0</v>
      </c>
      <c r="G1181" s="243">
        <v>0</v>
      </c>
      <c r="H1181" s="243">
        <v>0</v>
      </c>
      <c r="I1181" s="243">
        <v>0</v>
      </c>
      <c r="J1181" s="243">
        <v>0</v>
      </c>
      <c r="K1181" s="244">
        <v>0</v>
      </c>
      <c r="L1181" s="241" t="s">
        <v>818</v>
      </c>
      <c r="M1181" s="241" t="s">
        <v>661</v>
      </c>
      <c r="N1181" s="241" t="s">
        <v>1997</v>
      </c>
      <c r="O1181" s="243">
        <v>100</v>
      </c>
      <c r="P1181" s="241" t="s">
        <v>10828</v>
      </c>
    </row>
    <row r="1182" spans="1:16" x14ac:dyDescent="0.25">
      <c r="A1182" s="243">
        <v>189707423</v>
      </c>
      <c r="B1182" s="243">
        <v>296</v>
      </c>
      <c r="C1182" s="241" t="s">
        <v>1082</v>
      </c>
      <c r="D1182" s="241" t="s">
        <v>2616</v>
      </c>
      <c r="E1182" s="243">
        <v>0</v>
      </c>
      <c r="F1182" s="243">
        <v>0</v>
      </c>
      <c r="G1182" s="243">
        <v>0</v>
      </c>
      <c r="H1182" s="243">
        <v>0</v>
      </c>
      <c r="I1182" s="243">
        <v>0</v>
      </c>
      <c r="J1182" s="243">
        <v>0</v>
      </c>
      <c r="K1182" s="244">
        <v>0</v>
      </c>
      <c r="L1182" s="241" t="s">
        <v>818</v>
      </c>
      <c r="M1182" s="241" t="s">
        <v>661</v>
      </c>
      <c r="N1182" s="241" t="s">
        <v>1997</v>
      </c>
      <c r="O1182" s="243">
        <v>350</v>
      </c>
      <c r="P1182" s="241" t="s">
        <v>10828</v>
      </c>
    </row>
    <row r="1183" spans="1:16" x14ac:dyDescent="0.25">
      <c r="A1183" s="243">
        <v>189714733</v>
      </c>
      <c r="B1183" s="243">
        <v>6709</v>
      </c>
      <c r="C1183" s="241" t="s">
        <v>1082</v>
      </c>
      <c r="D1183" s="241" t="s">
        <v>2617</v>
      </c>
      <c r="E1183" s="243">
        <v>0</v>
      </c>
      <c r="F1183" s="243">
        <v>0</v>
      </c>
      <c r="G1183" s="243">
        <v>0</v>
      </c>
      <c r="H1183" s="243">
        <v>0</v>
      </c>
      <c r="I1183" s="243">
        <v>0</v>
      </c>
      <c r="J1183" s="243">
        <v>0</v>
      </c>
      <c r="K1183" s="244">
        <v>0</v>
      </c>
      <c r="L1183" s="241" t="s">
        <v>818</v>
      </c>
      <c r="M1183" s="241" t="s">
        <v>661</v>
      </c>
      <c r="N1183" s="241" t="s">
        <v>1997</v>
      </c>
      <c r="O1183" s="243">
        <v>500</v>
      </c>
      <c r="P1183" s="241" t="s">
        <v>10828</v>
      </c>
    </row>
    <row r="1184" spans="1:16" x14ac:dyDescent="0.25">
      <c r="A1184" s="243">
        <v>189710006</v>
      </c>
      <c r="B1184" s="241" t="s">
        <v>2618</v>
      </c>
      <c r="C1184" s="241" t="s">
        <v>668</v>
      </c>
      <c r="D1184" s="241" t="s">
        <v>2619</v>
      </c>
      <c r="E1184" s="243">
        <v>0</v>
      </c>
      <c r="F1184" s="243">
        <v>0</v>
      </c>
      <c r="G1184" s="243">
        <v>0</v>
      </c>
      <c r="H1184" s="243">
        <v>0</v>
      </c>
      <c r="I1184" s="243">
        <v>0</v>
      </c>
      <c r="J1184" s="243">
        <v>0</v>
      </c>
      <c r="K1184" s="244">
        <v>0</v>
      </c>
      <c r="L1184" s="241" t="s">
        <v>2620</v>
      </c>
      <c r="M1184" s="241" t="s">
        <v>653</v>
      </c>
      <c r="N1184" s="241" t="s">
        <v>653</v>
      </c>
      <c r="O1184" s="243">
        <v>1</v>
      </c>
      <c r="P1184" s="241" t="s">
        <v>10828</v>
      </c>
    </row>
    <row r="1185" spans="1:16" x14ac:dyDescent="0.25">
      <c r="A1185" s="243">
        <v>189710006</v>
      </c>
      <c r="B1185" s="241" t="s">
        <v>2621</v>
      </c>
      <c r="C1185" s="241" t="s">
        <v>2530</v>
      </c>
      <c r="D1185" s="241" t="s">
        <v>2622</v>
      </c>
      <c r="E1185" s="243">
        <v>0</v>
      </c>
      <c r="F1185" s="243">
        <v>0</v>
      </c>
      <c r="G1185" s="243">
        <v>0</v>
      </c>
      <c r="H1185" s="243">
        <v>0</v>
      </c>
      <c r="I1185" s="243">
        <v>0</v>
      </c>
      <c r="J1185" s="243">
        <v>0</v>
      </c>
      <c r="K1185" s="244">
        <v>0</v>
      </c>
      <c r="L1185" s="241" t="s">
        <v>2620</v>
      </c>
      <c r="M1185" s="241" t="s">
        <v>653</v>
      </c>
      <c r="N1185" s="241" t="s">
        <v>653</v>
      </c>
      <c r="O1185" s="243">
        <v>10</v>
      </c>
      <c r="P1185" s="241" t="s">
        <v>10828</v>
      </c>
    </row>
    <row r="1186" spans="1:16" x14ac:dyDescent="0.25">
      <c r="A1186" s="243">
        <v>189710006</v>
      </c>
      <c r="B1186" s="241" t="s">
        <v>2623</v>
      </c>
      <c r="C1186" s="241" t="s">
        <v>2530</v>
      </c>
      <c r="D1186" s="241" t="s">
        <v>2624</v>
      </c>
      <c r="E1186" s="243">
        <v>0</v>
      </c>
      <c r="F1186" s="243">
        <v>0</v>
      </c>
      <c r="G1186" s="243">
        <v>0</v>
      </c>
      <c r="H1186" s="243">
        <v>0</v>
      </c>
      <c r="I1186" s="243">
        <v>0</v>
      </c>
      <c r="J1186" s="243">
        <v>0</v>
      </c>
      <c r="K1186" s="244">
        <v>0</v>
      </c>
      <c r="L1186" s="241" t="s">
        <v>2620</v>
      </c>
      <c r="M1186" s="241" t="s">
        <v>653</v>
      </c>
      <c r="N1186" s="241" t="s">
        <v>653</v>
      </c>
      <c r="O1186" s="243">
        <v>15</v>
      </c>
      <c r="P1186" s="241" t="s">
        <v>10828</v>
      </c>
    </row>
    <row r="1187" spans="1:16" x14ac:dyDescent="0.25">
      <c r="A1187" s="243">
        <v>189710006</v>
      </c>
      <c r="B1187" s="241" t="s">
        <v>2625</v>
      </c>
      <c r="C1187" s="241" t="s">
        <v>2530</v>
      </c>
      <c r="D1187" s="241" t="s">
        <v>2626</v>
      </c>
      <c r="E1187" s="243">
        <v>0</v>
      </c>
      <c r="F1187" s="243">
        <v>0</v>
      </c>
      <c r="G1187" s="243">
        <v>0</v>
      </c>
      <c r="H1187" s="243">
        <v>0</v>
      </c>
      <c r="I1187" s="243">
        <v>0</v>
      </c>
      <c r="J1187" s="243">
        <v>0</v>
      </c>
      <c r="K1187" s="244">
        <v>0</v>
      </c>
      <c r="L1187" s="241" t="s">
        <v>2620</v>
      </c>
      <c r="M1187" s="241" t="s">
        <v>653</v>
      </c>
      <c r="N1187" s="241" t="s">
        <v>653</v>
      </c>
      <c r="O1187" s="243">
        <v>20</v>
      </c>
      <c r="P1187" s="241" t="s">
        <v>10828</v>
      </c>
    </row>
    <row r="1188" spans="1:16" x14ac:dyDescent="0.25">
      <c r="A1188" s="243">
        <v>189710006</v>
      </c>
      <c r="B1188" s="241" t="s">
        <v>2627</v>
      </c>
      <c r="C1188" s="241" t="s">
        <v>2530</v>
      </c>
      <c r="D1188" s="241" t="s">
        <v>2628</v>
      </c>
      <c r="E1188" s="243">
        <v>0</v>
      </c>
      <c r="F1188" s="243">
        <v>0</v>
      </c>
      <c r="G1188" s="243">
        <v>0</v>
      </c>
      <c r="H1188" s="243">
        <v>0</v>
      </c>
      <c r="I1188" s="243">
        <v>0</v>
      </c>
      <c r="J1188" s="243">
        <v>0</v>
      </c>
      <c r="K1188" s="244">
        <v>0</v>
      </c>
      <c r="L1188" s="241" t="s">
        <v>2620</v>
      </c>
      <c r="M1188" s="241" t="s">
        <v>653</v>
      </c>
      <c r="N1188" s="241" t="s">
        <v>653</v>
      </c>
      <c r="O1188" s="243">
        <v>24</v>
      </c>
      <c r="P1188" s="241" t="s">
        <v>10828</v>
      </c>
    </row>
    <row r="1189" spans="1:16" x14ac:dyDescent="0.25">
      <c r="A1189" s="243">
        <v>180339400</v>
      </c>
      <c r="B1189" s="243">
        <v>5421</v>
      </c>
      <c r="C1189" s="241" t="s">
        <v>668</v>
      </c>
      <c r="D1189" s="241" t="s">
        <v>2628</v>
      </c>
      <c r="E1189" s="243">
        <v>0</v>
      </c>
      <c r="F1189" s="243">
        <v>0</v>
      </c>
      <c r="G1189" s="243">
        <v>0</v>
      </c>
      <c r="H1189" s="243">
        <v>0</v>
      </c>
      <c r="I1189" s="243">
        <v>0</v>
      </c>
      <c r="J1189" s="243">
        <v>0</v>
      </c>
      <c r="K1189" s="244">
        <v>0</v>
      </c>
      <c r="L1189" s="241" t="s">
        <v>2620</v>
      </c>
      <c r="M1189" s="241" t="s">
        <v>653</v>
      </c>
      <c r="N1189" s="241" t="s">
        <v>653</v>
      </c>
      <c r="O1189" s="243">
        <v>24</v>
      </c>
      <c r="P1189" s="241" t="s">
        <v>10828</v>
      </c>
    </row>
    <row r="1190" spans="1:16" x14ac:dyDescent="0.25">
      <c r="A1190" s="243">
        <v>189710006</v>
      </c>
      <c r="B1190" s="241" t="s">
        <v>2629</v>
      </c>
      <c r="C1190" s="241" t="s">
        <v>2530</v>
      </c>
      <c r="D1190" s="241" t="s">
        <v>2630</v>
      </c>
      <c r="E1190" s="243">
        <v>0</v>
      </c>
      <c r="F1190" s="243">
        <v>0</v>
      </c>
      <c r="G1190" s="243">
        <v>0</v>
      </c>
      <c r="H1190" s="243">
        <v>0</v>
      </c>
      <c r="I1190" s="243">
        <v>0</v>
      </c>
      <c r="J1190" s="243">
        <v>0</v>
      </c>
      <c r="K1190" s="244">
        <v>0</v>
      </c>
      <c r="L1190" s="241" t="s">
        <v>2620</v>
      </c>
      <c r="M1190" s="241" t="s">
        <v>653</v>
      </c>
      <c r="N1190" s="241" t="s">
        <v>653</v>
      </c>
      <c r="O1190" s="243">
        <v>28</v>
      </c>
      <c r="P1190" s="241" t="s">
        <v>10828</v>
      </c>
    </row>
    <row r="1191" spans="1:16" x14ac:dyDescent="0.25">
      <c r="A1191" s="243">
        <v>189710006</v>
      </c>
      <c r="B1191" s="241" t="s">
        <v>2631</v>
      </c>
      <c r="C1191" s="241" t="s">
        <v>2530</v>
      </c>
      <c r="D1191" s="241" t="s">
        <v>2632</v>
      </c>
      <c r="E1191" s="243">
        <v>0</v>
      </c>
      <c r="F1191" s="243">
        <v>0</v>
      </c>
      <c r="G1191" s="243">
        <v>0</v>
      </c>
      <c r="H1191" s="243">
        <v>0</v>
      </c>
      <c r="I1191" s="243">
        <v>0</v>
      </c>
      <c r="J1191" s="243">
        <v>0</v>
      </c>
      <c r="K1191" s="244">
        <v>0</v>
      </c>
      <c r="L1191" s="241" t="s">
        <v>2620</v>
      </c>
      <c r="M1191" s="241" t="s">
        <v>653</v>
      </c>
      <c r="N1191" s="241" t="s">
        <v>653</v>
      </c>
      <c r="O1191" s="243">
        <v>30</v>
      </c>
      <c r="P1191" s="241" t="s">
        <v>10828</v>
      </c>
    </row>
    <row r="1192" spans="1:16" x14ac:dyDescent="0.25">
      <c r="A1192" s="243">
        <v>189710006</v>
      </c>
      <c r="B1192" s="243">
        <v>583</v>
      </c>
      <c r="C1192" s="241" t="s">
        <v>668</v>
      </c>
      <c r="D1192" s="241" t="s">
        <v>2633</v>
      </c>
      <c r="E1192" s="243">
        <v>0</v>
      </c>
      <c r="F1192" s="243">
        <v>0</v>
      </c>
      <c r="G1192" s="243">
        <v>0</v>
      </c>
      <c r="H1192" s="243">
        <v>0</v>
      </c>
      <c r="I1192" s="243">
        <v>0</v>
      </c>
      <c r="J1192" s="243">
        <v>0</v>
      </c>
      <c r="K1192" s="244">
        <v>0</v>
      </c>
      <c r="L1192" s="241" t="s">
        <v>2620</v>
      </c>
      <c r="M1192" s="241" t="s">
        <v>653</v>
      </c>
      <c r="N1192" s="241" t="s">
        <v>653</v>
      </c>
      <c r="O1192" s="243">
        <v>500</v>
      </c>
      <c r="P1192" s="241" t="s">
        <v>10828</v>
      </c>
    </row>
    <row r="1193" spans="1:16" x14ac:dyDescent="0.25">
      <c r="A1193" s="243">
        <v>189710005</v>
      </c>
      <c r="B1193" s="243">
        <v>5422</v>
      </c>
      <c r="C1193" s="241" t="s">
        <v>668</v>
      </c>
      <c r="D1193" s="241" t="s">
        <v>2634</v>
      </c>
      <c r="E1193" s="243">
        <v>5</v>
      </c>
      <c r="F1193" s="243">
        <v>7</v>
      </c>
      <c r="G1193" s="243">
        <v>0</v>
      </c>
      <c r="H1193" s="243">
        <v>0</v>
      </c>
      <c r="I1193" s="243">
        <v>0</v>
      </c>
      <c r="J1193" s="243">
        <v>0</v>
      </c>
      <c r="K1193" s="244">
        <v>0</v>
      </c>
      <c r="L1193" s="241" t="s">
        <v>2620</v>
      </c>
      <c r="M1193" s="241" t="s">
        <v>653</v>
      </c>
      <c r="N1193" s="241" t="s">
        <v>653</v>
      </c>
      <c r="O1193" s="243">
        <v>96</v>
      </c>
      <c r="P1193" s="241" t="s">
        <v>10828</v>
      </c>
    </row>
    <row r="1194" spans="1:16" x14ac:dyDescent="0.25">
      <c r="A1194" s="243">
        <v>180091551</v>
      </c>
      <c r="B1194" s="243">
        <v>5666</v>
      </c>
      <c r="C1194" s="241" t="s">
        <v>668</v>
      </c>
      <c r="D1194" s="241" t="s">
        <v>2635</v>
      </c>
      <c r="E1194" s="243">
        <v>10</v>
      </c>
      <c r="F1194" s="243">
        <v>28</v>
      </c>
      <c r="G1194" s="243">
        <v>0</v>
      </c>
      <c r="H1194" s="243">
        <v>0</v>
      </c>
      <c r="I1194" s="243">
        <v>0</v>
      </c>
      <c r="J1194" s="243">
        <v>0</v>
      </c>
      <c r="K1194" s="244">
        <v>0</v>
      </c>
      <c r="L1194" s="241" t="s">
        <v>757</v>
      </c>
      <c r="M1194" s="241" t="s">
        <v>653</v>
      </c>
      <c r="N1194" s="241" t="s">
        <v>653</v>
      </c>
      <c r="O1194" s="243">
        <v>24</v>
      </c>
      <c r="P1194" s="241" t="s">
        <v>10828</v>
      </c>
    </row>
    <row r="1195" spans="1:16" x14ac:dyDescent="0.25">
      <c r="A1195" s="243">
        <v>189710390</v>
      </c>
      <c r="B1195" s="243">
        <v>3150</v>
      </c>
      <c r="C1195" s="241" t="s">
        <v>668</v>
      </c>
      <c r="D1195" s="241" t="s">
        <v>2636</v>
      </c>
      <c r="E1195" s="243">
        <v>0</v>
      </c>
      <c r="F1195" s="243">
        <v>0</v>
      </c>
      <c r="G1195" s="243">
        <v>0</v>
      </c>
      <c r="H1195" s="243">
        <v>0</v>
      </c>
      <c r="I1195" s="243">
        <v>0</v>
      </c>
      <c r="J1195" s="243">
        <v>0</v>
      </c>
      <c r="K1195" s="244">
        <v>0</v>
      </c>
      <c r="L1195" s="241" t="s">
        <v>746</v>
      </c>
      <c r="M1195" s="241" t="s">
        <v>784</v>
      </c>
      <c r="N1195" s="241" t="s">
        <v>784</v>
      </c>
      <c r="O1195" s="243">
        <v>20</v>
      </c>
      <c r="P1195" s="241" t="s">
        <v>10828</v>
      </c>
    </row>
    <row r="1196" spans="1:16" x14ac:dyDescent="0.25">
      <c r="A1196" s="243">
        <v>189753065</v>
      </c>
      <c r="B1196" s="243">
        <v>428</v>
      </c>
      <c r="C1196" s="241" t="s">
        <v>816</v>
      </c>
      <c r="D1196" s="241" t="s">
        <v>2637</v>
      </c>
      <c r="E1196" s="243">
        <v>0</v>
      </c>
      <c r="F1196" s="243">
        <v>0</v>
      </c>
      <c r="G1196" s="243">
        <v>0</v>
      </c>
      <c r="H1196" s="243">
        <v>0</v>
      </c>
      <c r="I1196" s="243">
        <v>0</v>
      </c>
      <c r="J1196" s="243">
        <v>0</v>
      </c>
      <c r="K1196" s="244">
        <v>0</v>
      </c>
      <c r="L1196" s="241" t="s">
        <v>10806</v>
      </c>
      <c r="M1196" s="241" t="s">
        <v>819</v>
      </c>
      <c r="N1196" s="241" t="s">
        <v>820</v>
      </c>
      <c r="O1196" s="243">
        <v>25</v>
      </c>
      <c r="P1196" s="241" t="s">
        <v>10828</v>
      </c>
    </row>
    <row r="1197" spans="1:16" x14ac:dyDescent="0.25">
      <c r="A1197" s="241" t="s">
        <v>493</v>
      </c>
      <c r="B1197" s="243">
        <v>322</v>
      </c>
      <c r="C1197" s="241" t="s">
        <v>694</v>
      </c>
      <c r="D1197" s="241" t="s">
        <v>2638</v>
      </c>
      <c r="E1197" s="243">
        <v>0</v>
      </c>
      <c r="F1197" s="243">
        <v>0</v>
      </c>
      <c r="G1197" s="243">
        <v>0</v>
      </c>
      <c r="H1197" s="243">
        <v>0</v>
      </c>
      <c r="I1197" s="243">
        <v>0</v>
      </c>
      <c r="J1197" s="243">
        <v>0</v>
      </c>
      <c r="K1197" s="244">
        <v>0</v>
      </c>
      <c r="L1197" s="241" t="s">
        <v>710</v>
      </c>
      <c r="M1197" s="241" t="s">
        <v>701</v>
      </c>
      <c r="N1197" s="241" t="s">
        <v>702</v>
      </c>
      <c r="O1197" s="243">
        <v>1</v>
      </c>
      <c r="P1197" s="241" t="s">
        <v>10828</v>
      </c>
    </row>
    <row r="1198" spans="1:16" x14ac:dyDescent="0.25">
      <c r="A1198" s="243">
        <v>180948499</v>
      </c>
      <c r="B1198" s="243">
        <v>2285</v>
      </c>
      <c r="C1198" s="241" t="s">
        <v>1304</v>
      </c>
      <c r="D1198" s="241" t="s">
        <v>2639</v>
      </c>
      <c r="E1198" s="243">
        <v>0</v>
      </c>
      <c r="F1198" s="243">
        <v>0</v>
      </c>
      <c r="G1198" s="243">
        <v>0</v>
      </c>
      <c r="H1198" s="243">
        <v>0</v>
      </c>
      <c r="I1198" s="243">
        <v>0</v>
      </c>
      <c r="J1198" s="243">
        <v>0</v>
      </c>
      <c r="K1198" s="244">
        <v>0</v>
      </c>
      <c r="L1198" s="241" t="s">
        <v>702</v>
      </c>
      <c r="M1198" s="241" t="s">
        <v>850</v>
      </c>
      <c r="N1198" s="241" t="s">
        <v>2640</v>
      </c>
      <c r="O1198" s="243">
        <v>1</v>
      </c>
      <c r="P1198" s="241" t="s">
        <v>10828</v>
      </c>
    </row>
    <row r="1199" spans="1:16" x14ac:dyDescent="0.25">
      <c r="A1199" s="243">
        <v>180948561</v>
      </c>
      <c r="B1199" s="243">
        <v>2578</v>
      </c>
      <c r="C1199" s="241" t="s">
        <v>1304</v>
      </c>
      <c r="D1199" s="241" t="s">
        <v>2639</v>
      </c>
      <c r="E1199" s="243">
        <v>0</v>
      </c>
      <c r="F1199" s="243">
        <v>0</v>
      </c>
      <c r="G1199" s="243">
        <v>0</v>
      </c>
      <c r="H1199" s="243">
        <v>0</v>
      </c>
      <c r="I1199" s="243">
        <v>0</v>
      </c>
      <c r="J1199" s="243">
        <v>0</v>
      </c>
      <c r="K1199" s="244">
        <v>0</v>
      </c>
      <c r="L1199" s="241" t="s">
        <v>702</v>
      </c>
      <c r="M1199" s="241" t="s">
        <v>850</v>
      </c>
      <c r="N1199" s="241" t="s">
        <v>2640</v>
      </c>
      <c r="O1199" s="243">
        <v>1</v>
      </c>
      <c r="P1199" s="241" t="s">
        <v>10828</v>
      </c>
    </row>
    <row r="1200" spans="1:16" x14ac:dyDescent="0.25">
      <c r="A1200" s="243">
        <v>180948562</v>
      </c>
      <c r="B1200" s="243">
        <v>2584</v>
      </c>
      <c r="C1200" s="241" t="s">
        <v>1304</v>
      </c>
      <c r="D1200" s="241" t="s">
        <v>2639</v>
      </c>
      <c r="E1200" s="243">
        <v>0</v>
      </c>
      <c r="F1200" s="243">
        <v>0</v>
      </c>
      <c r="G1200" s="243">
        <v>0</v>
      </c>
      <c r="H1200" s="243">
        <v>0</v>
      </c>
      <c r="I1200" s="243">
        <v>0</v>
      </c>
      <c r="J1200" s="243">
        <v>0</v>
      </c>
      <c r="K1200" s="244">
        <v>0</v>
      </c>
      <c r="L1200" s="241" t="s">
        <v>702</v>
      </c>
      <c r="M1200" s="241" t="s">
        <v>850</v>
      </c>
      <c r="N1200" s="241" t="s">
        <v>2640</v>
      </c>
      <c r="O1200" s="243">
        <v>1</v>
      </c>
      <c r="P1200" s="241" t="s">
        <v>10828</v>
      </c>
    </row>
    <row r="1201" spans="1:16" x14ac:dyDescent="0.25">
      <c r="A1201" s="241" t="s">
        <v>493</v>
      </c>
      <c r="B1201" s="243">
        <v>2854</v>
      </c>
      <c r="C1201" s="241" t="s">
        <v>808</v>
      </c>
      <c r="D1201" s="241" t="s">
        <v>2639</v>
      </c>
      <c r="E1201" s="243">
        <v>0</v>
      </c>
      <c r="F1201" s="243">
        <v>0</v>
      </c>
      <c r="G1201" s="243">
        <v>0</v>
      </c>
      <c r="H1201" s="243">
        <v>0</v>
      </c>
      <c r="I1201" s="243">
        <v>0</v>
      </c>
      <c r="J1201" s="243">
        <v>0</v>
      </c>
      <c r="K1201" s="244">
        <v>0</v>
      </c>
      <c r="L1201" s="241" t="s">
        <v>702</v>
      </c>
      <c r="M1201" s="241" t="s">
        <v>850</v>
      </c>
      <c r="N1201" s="241" t="s">
        <v>2640</v>
      </c>
      <c r="O1201" s="243">
        <v>1</v>
      </c>
      <c r="P1201" s="241" t="s">
        <v>10828</v>
      </c>
    </row>
    <row r="1202" spans="1:16" x14ac:dyDescent="0.25">
      <c r="A1202" s="243">
        <v>181762655</v>
      </c>
      <c r="B1202" s="243">
        <v>5506</v>
      </c>
      <c r="C1202" s="241" t="s">
        <v>1304</v>
      </c>
      <c r="D1202" s="241" t="s">
        <v>2639</v>
      </c>
      <c r="E1202" s="243">
        <v>0</v>
      </c>
      <c r="F1202" s="243">
        <v>0</v>
      </c>
      <c r="G1202" s="243">
        <v>0</v>
      </c>
      <c r="H1202" s="243">
        <v>0</v>
      </c>
      <c r="I1202" s="243">
        <v>0</v>
      </c>
      <c r="J1202" s="243">
        <v>0</v>
      </c>
      <c r="K1202" s="244">
        <v>0</v>
      </c>
      <c r="L1202" s="241" t="s">
        <v>702</v>
      </c>
      <c r="M1202" s="241" t="s">
        <v>850</v>
      </c>
      <c r="N1202" s="241" t="s">
        <v>2640</v>
      </c>
      <c r="O1202" s="243">
        <v>1</v>
      </c>
      <c r="P1202" s="241" t="s">
        <v>10828</v>
      </c>
    </row>
    <row r="1203" spans="1:16" x14ac:dyDescent="0.25">
      <c r="A1203" s="243">
        <v>180948507</v>
      </c>
      <c r="B1203" s="243">
        <v>2454</v>
      </c>
      <c r="C1203" s="241" t="s">
        <v>1304</v>
      </c>
      <c r="D1203" s="241" t="s">
        <v>2639</v>
      </c>
      <c r="E1203" s="243">
        <v>0</v>
      </c>
      <c r="F1203" s="243">
        <v>0</v>
      </c>
      <c r="G1203" s="243">
        <v>0</v>
      </c>
      <c r="H1203" s="243">
        <v>0</v>
      </c>
      <c r="I1203" s="243">
        <v>0</v>
      </c>
      <c r="J1203" s="243">
        <v>0</v>
      </c>
      <c r="K1203" s="244">
        <v>0</v>
      </c>
      <c r="L1203" s="241" t="s">
        <v>702</v>
      </c>
      <c r="M1203" s="241" t="s">
        <v>850</v>
      </c>
      <c r="N1203" s="241" t="s">
        <v>2640</v>
      </c>
      <c r="O1203" s="243">
        <v>1</v>
      </c>
      <c r="P1203" s="241" t="s">
        <v>10828</v>
      </c>
    </row>
    <row r="1204" spans="1:16" x14ac:dyDescent="0.25">
      <c r="A1204" s="243">
        <v>180948571</v>
      </c>
      <c r="B1204" s="243">
        <v>5313</v>
      </c>
      <c r="C1204" s="241" t="s">
        <v>1304</v>
      </c>
      <c r="D1204" s="241" t="s">
        <v>2639</v>
      </c>
      <c r="E1204" s="243">
        <v>0</v>
      </c>
      <c r="F1204" s="243">
        <v>0</v>
      </c>
      <c r="G1204" s="243">
        <v>0</v>
      </c>
      <c r="H1204" s="243">
        <v>0</v>
      </c>
      <c r="I1204" s="243">
        <v>0</v>
      </c>
      <c r="J1204" s="243">
        <v>0</v>
      </c>
      <c r="K1204" s="244">
        <v>0</v>
      </c>
      <c r="L1204" s="241" t="s">
        <v>702</v>
      </c>
      <c r="M1204" s="241" t="s">
        <v>850</v>
      </c>
      <c r="N1204" s="241" t="s">
        <v>2640</v>
      </c>
      <c r="O1204" s="243">
        <v>1</v>
      </c>
      <c r="P1204" s="241" t="s">
        <v>10828</v>
      </c>
    </row>
    <row r="1205" spans="1:16" x14ac:dyDescent="0.25">
      <c r="A1205" s="243">
        <v>180948498</v>
      </c>
      <c r="B1205" s="243">
        <v>2331</v>
      </c>
      <c r="C1205" s="241" t="s">
        <v>1304</v>
      </c>
      <c r="D1205" s="241" t="s">
        <v>2639</v>
      </c>
      <c r="E1205" s="243">
        <v>0</v>
      </c>
      <c r="F1205" s="243">
        <v>0</v>
      </c>
      <c r="G1205" s="243">
        <v>0</v>
      </c>
      <c r="H1205" s="243">
        <v>0</v>
      </c>
      <c r="I1205" s="243">
        <v>0</v>
      </c>
      <c r="J1205" s="243">
        <v>0</v>
      </c>
      <c r="K1205" s="244">
        <v>0</v>
      </c>
      <c r="L1205" s="241" t="s">
        <v>702</v>
      </c>
      <c r="M1205" s="241" t="s">
        <v>850</v>
      </c>
      <c r="N1205" s="241" t="s">
        <v>2640</v>
      </c>
      <c r="O1205" s="243">
        <v>1</v>
      </c>
      <c r="P1205" s="241" t="s">
        <v>10828</v>
      </c>
    </row>
    <row r="1206" spans="1:16" x14ac:dyDescent="0.25">
      <c r="A1206" s="243">
        <v>180948573</v>
      </c>
      <c r="B1206" s="243">
        <v>2581</v>
      </c>
      <c r="C1206" s="241" t="s">
        <v>1304</v>
      </c>
      <c r="D1206" s="241" t="s">
        <v>2639</v>
      </c>
      <c r="E1206" s="243">
        <v>0</v>
      </c>
      <c r="F1206" s="243">
        <v>0</v>
      </c>
      <c r="G1206" s="243">
        <v>0</v>
      </c>
      <c r="H1206" s="243">
        <v>0</v>
      </c>
      <c r="I1206" s="243">
        <v>0</v>
      </c>
      <c r="J1206" s="243">
        <v>0</v>
      </c>
      <c r="K1206" s="244">
        <v>0</v>
      </c>
      <c r="L1206" s="241" t="s">
        <v>702</v>
      </c>
      <c r="M1206" s="241" t="s">
        <v>850</v>
      </c>
      <c r="N1206" s="241" t="s">
        <v>2640</v>
      </c>
      <c r="O1206" s="243">
        <v>1</v>
      </c>
      <c r="P1206" s="241" t="s">
        <v>10828</v>
      </c>
    </row>
    <row r="1207" spans="1:16" x14ac:dyDescent="0.25">
      <c r="A1207" s="241" t="s">
        <v>2641</v>
      </c>
      <c r="B1207" s="243">
        <v>5420</v>
      </c>
      <c r="C1207" s="241" t="s">
        <v>808</v>
      </c>
      <c r="D1207" s="241" t="s">
        <v>2639</v>
      </c>
      <c r="E1207" s="243">
        <v>0</v>
      </c>
      <c r="F1207" s="243">
        <v>0</v>
      </c>
      <c r="G1207" s="243">
        <v>0</v>
      </c>
      <c r="H1207" s="243">
        <v>0</v>
      </c>
      <c r="I1207" s="243">
        <v>0</v>
      </c>
      <c r="J1207" s="243">
        <v>0</v>
      </c>
      <c r="K1207" s="244">
        <v>0</v>
      </c>
      <c r="L1207" s="241" t="s">
        <v>702</v>
      </c>
      <c r="M1207" s="241" t="s">
        <v>850</v>
      </c>
      <c r="N1207" s="241" t="s">
        <v>2640</v>
      </c>
      <c r="O1207" s="243">
        <v>1</v>
      </c>
      <c r="P1207" s="241" t="s">
        <v>10828</v>
      </c>
    </row>
    <row r="1208" spans="1:16" x14ac:dyDescent="0.25">
      <c r="A1208" s="241" t="s">
        <v>2642</v>
      </c>
      <c r="B1208" s="243">
        <v>5503</v>
      </c>
      <c r="C1208" s="241" t="s">
        <v>1304</v>
      </c>
      <c r="D1208" s="241" t="s">
        <v>2639</v>
      </c>
      <c r="E1208" s="243">
        <v>0</v>
      </c>
      <c r="F1208" s="243">
        <v>0</v>
      </c>
      <c r="G1208" s="243">
        <v>0</v>
      </c>
      <c r="H1208" s="243">
        <v>0</v>
      </c>
      <c r="I1208" s="243">
        <v>0</v>
      </c>
      <c r="J1208" s="243">
        <v>0</v>
      </c>
      <c r="K1208" s="244">
        <v>0</v>
      </c>
      <c r="L1208" s="241" t="s">
        <v>702</v>
      </c>
      <c r="M1208" s="241" t="s">
        <v>850</v>
      </c>
      <c r="N1208" s="241" t="s">
        <v>2640</v>
      </c>
      <c r="O1208" s="243">
        <v>1</v>
      </c>
      <c r="P1208" s="241" t="s">
        <v>10828</v>
      </c>
    </row>
    <row r="1209" spans="1:16" x14ac:dyDescent="0.25">
      <c r="A1209" s="243">
        <v>181762655</v>
      </c>
      <c r="B1209" s="243">
        <v>5505</v>
      </c>
      <c r="C1209" s="241" t="s">
        <v>1304</v>
      </c>
      <c r="D1209" s="241" t="s">
        <v>2639</v>
      </c>
      <c r="E1209" s="243">
        <v>0</v>
      </c>
      <c r="F1209" s="243">
        <v>0</v>
      </c>
      <c r="G1209" s="243">
        <v>0</v>
      </c>
      <c r="H1209" s="243">
        <v>0</v>
      </c>
      <c r="I1209" s="243">
        <v>0</v>
      </c>
      <c r="J1209" s="243">
        <v>0</v>
      </c>
      <c r="K1209" s="244">
        <v>0</v>
      </c>
      <c r="L1209" s="241" t="s">
        <v>702</v>
      </c>
      <c r="M1209" s="241" t="s">
        <v>850</v>
      </c>
      <c r="N1209" s="241" t="s">
        <v>2640</v>
      </c>
      <c r="O1209" s="243">
        <v>1</v>
      </c>
      <c r="P1209" s="241" t="s">
        <v>10828</v>
      </c>
    </row>
    <row r="1210" spans="1:16" x14ac:dyDescent="0.25">
      <c r="A1210" s="243">
        <v>180948509</v>
      </c>
      <c r="B1210" s="243">
        <v>2565</v>
      </c>
      <c r="C1210" s="241" t="s">
        <v>1304</v>
      </c>
      <c r="D1210" s="241" t="s">
        <v>2639</v>
      </c>
      <c r="E1210" s="243">
        <v>0</v>
      </c>
      <c r="F1210" s="243">
        <v>0</v>
      </c>
      <c r="G1210" s="243">
        <v>0</v>
      </c>
      <c r="H1210" s="243">
        <v>0</v>
      </c>
      <c r="I1210" s="243">
        <v>0</v>
      </c>
      <c r="J1210" s="243">
        <v>0</v>
      </c>
      <c r="K1210" s="244">
        <v>0</v>
      </c>
      <c r="L1210" s="241" t="s">
        <v>702</v>
      </c>
      <c r="M1210" s="241" t="s">
        <v>850</v>
      </c>
      <c r="N1210" s="241" t="s">
        <v>2640</v>
      </c>
      <c r="O1210" s="243">
        <v>1</v>
      </c>
      <c r="P1210" s="241" t="s">
        <v>10828</v>
      </c>
    </row>
    <row r="1211" spans="1:16" x14ac:dyDescent="0.25">
      <c r="A1211" s="243">
        <v>180055616</v>
      </c>
      <c r="B1211" s="243">
        <v>5467</v>
      </c>
      <c r="C1211" s="241" t="s">
        <v>1304</v>
      </c>
      <c r="D1211" s="241" t="s">
        <v>2639</v>
      </c>
      <c r="E1211" s="243">
        <v>0</v>
      </c>
      <c r="F1211" s="243">
        <v>0</v>
      </c>
      <c r="G1211" s="243">
        <v>0</v>
      </c>
      <c r="H1211" s="243">
        <v>0</v>
      </c>
      <c r="I1211" s="243">
        <v>0</v>
      </c>
      <c r="J1211" s="243">
        <v>0</v>
      </c>
      <c r="K1211" s="244">
        <v>0</v>
      </c>
      <c r="L1211" s="241" t="s">
        <v>702</v>
      </c>
      <c r="M1211" s="241" t="s">
        <v>850</v>
      </c>
      <c r="N1211" s="241" t="s">
        <v>2640</v>
      </c>
      <c r="O1211" s="243">
        <v>1</v>
      </c>
      <c r="P1211" s="241" t="s">
        <v>10828</v>
      </c>
    </row>
    <row r="1212" spans="1:16" x14ac:dyDescent="0.25">
      <c r="A1212" s="243">
        <v>181774882</v>
      </c>
      <c r="B1212" s="243">
        <v>5504</v>
      </c>
      <c r="C1212" s="241" t="s">
        <v>1304</v>
      </c>
      <c r="D1212" s="241" t="s">
        <v>2639</v>
      </c>
      <c r="E1212" s="243">
        <v>0</v>
      </c>
      <c r="F1212" s="243">
        <v>0</v>
      </c>
      <c r="G1212" s="243">
        <v>0</v>
      </c>
      <c r="H1212" s="243">
        <v>0</v>
      </c>
      <c r="I1212" s="243">
        <v>0</v>
      </c>
      <c r="J1212" s="243">
        <v>0</v>
      </c>
      <c r="K1212" s="244">
        <v>0</v>
      </c>
      <c r="L1212" s="241" t="s">
        <v>702</v>
      </c>
      <c r="M1212" s="241" t="s">
        <v>850</v>
      </c>
      <c r="N1212" s="241" t="s">
        <v>2640</v>
      </c>
      <c r="O1212" s="243">
        <v>1</v>
      </c>
      <c r="P1212" s="241" t="s">
        <v>10828</v>
      </c>
    </row>
    <row r="1213" spans="1:16" x14ac:dyDescent="0.25">
      <c r="A1213" s="243">
        <v>180948497</v>
      </c>
      <c r="B1213" s="243">
        <v>3367</v>
      </c>
      <c r="C1213" s="241" t="s">
        <v>1304</v>
      </c>
      <c r="D1213" s="241" t="s">
        <v>2639</v>
      </c>
      <c r="E1213" s="243">
        <v>0</v>
      </c>
      <c r="F1213" s="243">
        <v>0</v>
      </c>
      <c r="G1213" s="243">
        <v>0</v>
      </c>
      <c r="H1213" s="243">
        <v>0</v>
      </c>
      <c r="I1213" s="243">
        <v>0</v>
      </c>
      <c r="J1213" s="243">
        <v>0</v>
      </c>
      <c r="K1213" s="244">
        <v>0</v>
      </c>
      <c r="L1213" s="241" t="s">
        <v>702</v>
      </c>
      <c r="M1213" s="241" t="s">
        <v>850</v>
      </c>
      <c r="N1213" s="241" t="s">
        <v>2640</v>
      </c>
      <c r="O1213" s="243">
        <v>1</v>
      </c>
      <c r="P1213" s="241" t="s">
        <v>10828</v>
      </c>
    </row>
    <row r="1214" spans="1:16" x14ac:dyDescent="0.25">
      <c r="A1214" s="243">
        <v>180258264</v>
      </c>
      <c r="B1214" s="243">
        <v>154</v>
      </c>
      <c r="C1214" s="241" t="s">
        <v>1304</v>
      </c>
      <c r="D1214" s="241" t="s">
        <v>2639</v>
      </c>
      <c r="E1214" s="243">
        <v>0</v>
      </c>
      <c r="F1214" s="243">
        <v>0</v>
      </c>
      <c r="G1214" s="243">
        <v>0</v>
      </c>
      <c r="H1214" s="243">
        <v>0</v>
      </c>
      <c r="I1214" s="243">
        <v>0</v>
      </c>
      <c r="J1214" s="243">
        <v>0</v>
      </c>
      <c r="K1214" s="244">
        <v>0</v>
      </c>
      <c r="L1214" s="241" t="s">
        <v>702</v>
      </c>
      <c r="M1214" s="241" t="s">
        <v>850</v>
      </c>
      <c r="N1214" s="241" t="s">
        <v>2640</v>
      </c>
      <c r="O1214" s="243">
        <v>1</v>
      </c>
      <c r="P1214" s="241" t="s">
        <v>10828</v>
      </c>
    </row>
    <row r="1215" spans="1:16" x14ac:dyDescent="0.25">
      <c r="A1215" s="243">
        <v>180948563</v>
      </c>
      <c r="B1215" s="243">
        <v>2564</v>
      </c>
      <c r="C1215" s="241" t="s">
        <v>1304</v>
      </c>
      <c r="D1215" s="241" t="s">
        <v>2639</v>
      </c>
      <c r="E1215" s="243">
        <v>0</v>
      </c>
      <c r="F1215" s="243">
        <v>0</v>
      </c>
      <c r="G1215" s="243">
        <v>0</v>
      </c>
      <c r="H1215" s="243">
        <v>0</v>
      </c>
      <c r="I1215" s="243">
        <v>0</v>
      </c>
      <c r="J1215" s="243">
        <v>0</v>
      </c>
      <c r="K1215" s="244">
        <v>0</v>
      </c>
      <c r="L1215" s="241" t="s">
        <v>702</v>
      </c>
      <c r="M1215" s="241" t="s">
        <v>850</v>
      </c>
      <c r="N1215" s="241" t="s">
        <v>2640</v>
      </c>
      <c r="O1215" s="243">
        <v>1</v>
      </c>
      <c r="P1215" s="241" t="s">
        <v>10828</v>
      </c>
    </row>
    <row r="1216" spans="1:16" x14ac:dyDescent="0.25">
      <c r="A1216" s="243">
        <v>180948570</v>
      </c>
      <c r="B1216" s="243">
        <v>2583</v>
      </c>
      <c r="C1216" s="241" t="s">
        <v>1304</v>
      </c>
      <c r="D1216" s="241" t="s">
        <v>2639</v>
      </c>
      <c r="E1216" s="243">
        <v>0</v>
      </c>
      <c r="F1216" s="243">
        <v>0</v>
      </c>
      <c r="G1216" s="243">
        <v>0</v>
      </c>
      <c r="H1216" s="243">
        <v>0</v>
      </c>
      <c r="I1216" s="243">
        <v>0</v>
      </c>
      <c r="J1216" s="243">
        <v>0</v>
      </c>
      <c r="K1216" s="244">
        <v>0</v>
      </c>
      <c r="L1216" s="241" t="s">
        <v>702</v>
      </c>
      <c r="M1216" s="241" t="s">
        <v>850</v>
      </c>
      <c r="N1216" s="241" t="s">
        <v>2640</v>
      </c>
      <c r="O1216" s="243">
        <v>1</v>
      </c>
      <c r="P1216" s="241" t="s">
        <v>10828</v>
      </c>
    </row>
    <row r="1217" spans="1:16" x14ac:dyDescent="0.25">
      <c r="A1217" s="243">
        <v>180948510</v>
      </c>
      <c r="B1217" s="243">
        <v>5496</v>
      </c>
      <c r="C1217" s="241" t="s">
        <v>1304</v>
      </c>
      <c r="D1217" s="241" t="s">
        <v>2639</v>
      </c>
      <c r="E1217" s="243">
        <v>0</v>
      </c>
      <c r="F1217" s="243">
        <v>0</v>
      </c>
      <c r="G1217" s="243">
        <v>0</v>
      </c>
      <c r="H1217" s="243">
        <v>0</v>
      </c>
      <c r="I1217" s="243">
        <v>0</v>
      </c>
      <c r="J1217" s="243">
        <v>0</v>
      </c>
      <c r="K1217" s="244">
        <v>0</v>
      </c>
      <c r="L1217" s="241" t="s">
        <v>702</v>
      </c>
      <c r="M1217" s="241" t="s">
        <v>850</v>
      </c>
      <c r="N1217" s="241" t="s">
        <v>2640</v>
      </c>
      <c r="O1217" s="243">
        <v>1</v>
      </c>
      <c r="P1217" s="241" t="s">
        <v>10828</v>
      </c>
    </row>
    <row r="1218" spans="1:16" x14ac:dyDescent="0.25">
      <c r="A1218" s="241" t="s">
        <v>493</v>
      </c>
      <c r="B1218" s="243">
        <v>2311</v>
      </c>
      <c r="C1218" s="241" t="s">
        <v>1304</v>
      </c>
      <c r="D1218" s="241" t="s">
        <v>2643</v>
      </c>
      <c r="E1218" s="243">
        <v>0</v>
      </c>
      <c r="F1218" s="243">
        <v>0</v>
      </c>
      <c r="G1218" s="243">
        <v>0</v>
      </c>
      <c r="H1218" s="243">
        <v>0</v>
      </c>
      <c r="I1218" s="243">
        <v>0</v>
      </c>
      <c r="J1218" s="243">
        <v>0</v>
      </c>
      <c r="K1218" s="244">
        <v>0</v>
      </c>
      <c r="L1218" s="241" t="s">
        <v>702</v>
      </c>
      <c r="M1218" s="241" t="s">
        <v>661</v>
      </c>
      <c r="N1218" s="241" t="s">
        <v>2640</v>
      </c>
      <c r="O1218" s="243">
        <v>2000</v>
      </c>
      <c r="P1218" s="241" t="s">
        <v>10828</v>
      </c>
    </row>
    <row r="1219" spans="1:16" x14ac:dyDescent="0.25">
      <c r="A1219" s="243">
        <v>181781571</v>
      </c>
      <c r="B1219" s="243">
        <v>5507</v>
      </c>
      <c r="C1219" s="241" t="s">
        <v>1304</v>
      </c>
      <c r="D1219" s="241" t="s">
        <v>2644</v>
      </c>
      <c r="E1219" s="243">
        <v>0</v>
      </c>
      <c r="F1219" s="243">
        <v>0</v>
      </c>
      <c r="G1219" s="243">
        <v>0</v>
      </c>
      <c r="H1219" s="243">
        <v>0</v>
      </c>
      <c r="I1219" s="243">
        <v>0</v>
      </c>
      <c r="J1219" s="243">
        <v>0</v>
      </c>
      <c r="K1219" s="244">
        <v>0</v>
      </c>
      <c r="L1219" s="243">
        <v>1</v>
      </c>
      <c r="M1219" s="241" t="s">
        <v>850</v>
      </c>
      <c r="N1219" s="241" t="s">
        <v>2640</v>
      </c>
      <c r="O1219" s="243">
        <v>1</v>
      </c>
      <c r="P1219" s="241" t="s">
        <v>10828</v>
      </c>
    </row>
    <row r="1220" spans="1:16" x14ac:dyDescent="0.25">
      <c r="A1220" s="243">
        <v>180258223</v>
      </c>
      <c r="B1220" s="243">
        <v>3075</v>
      </c>
      <c r="C1220" s="241" t="s">
        <v>1304</v>
      </c>
      <c r="D1220" s="241" t="s">
        <v>2645</v>
      </c>
      <c r="E1220" s="243">
        <v>0</v>
      </c>
      <c r="F1220" s="243">
        <v>0</v>
      </c>
      <c r="G1220" s="243">
        <v>0</v>
      </c>
      <c r="H1220" s="243">
        <v>0</v>
      </c>
      <c r="I1220" s="243">
        <v>0</v>
      </c>
      <c r="J1220" s="243">
        <v>0</v>
      </c>
      <c r="K1220" s="244">
        <v>0</v>
      </c>
      <c r="L1220" s="241" t="s">
        <v>2646</v>
      </c>
      <c r="M1220" s="241" t="s">
        <v>850</v>
      </c>
      <c r="N1220" s="241" t="s">
        <v>2640</v>
      </c>
      <c r="O1220" s="243">
        <v>1</v>
      </c>
      <c r="P1220" s="241" t="s">
        <v>10828</v>
      </c>
    </row>
    <row r="1221" spans="1:16" x14ac:dyDescent="0.25">
      <c r="B1221" s="243">
        <v>5721</v>
      </c>
      <c r="C1221" s="241" t="s">
        <v>1304</v>
      </c>
      <c r="D1221" s="241" t="s">
        <v>2647</v>
      </c>
      <c r="E1221" s="243">
        <v>0</v>
      </c>
      <c r="F1221" s="243">
        <v>0</v>
      </c>
      <c r="G1221" s="243">
        <v>0</v>
      </c>
      <c r="H1221" s="243">
        <v>0</v>
      </c>
      <c r="I1221" s="243">
        <v>0</v>
      </c>
      <c r="J1221" s="243">
        <v>0</v>
      </c>
      <c r="K1221" s="244">
        <v>0</v>
      </c>
      <c r="L1221" s="241" t="s">
        <v>2648</v>
      </c>
      <c r="M1221" s="241" t="s">
        <v>850</v>
      </c>
      <c r="N1221" s="241" t="s">
        <v>2640</v>
      </c>
      <c r="O1221" s="243">
        <v>1</v>
      </c>
      <c r="P1221" s="241" t="s">
        <v>10828</v>
      </c>
    </row>
    <row r="1222" spans="1:16" x14ac:dyDescent="0.25">
      <c r="A1222" s="241" t="s">
        <v>317</v>
      </c>
      <c r="B1222" s="243">
        <v>6342</v>
      </c>
      <c r="C1222" s="241" t="s">
        <v>1304</v>
      </c>
      <c r="D1222" s="241" t="s">
        <v>2649</v>
      </c>
      <c r="E1222" s="243">
        <v>0</v>
      </c>
      <c r="F1222" s="243">
        <v>0</v>
      </c>
      <c r="G1222" s="243">
        <v>0</v>
      </c>
      <c r="H1222" s="243">
        <v>0</v>
      </c>
      <c r="I1222" s="243">
        <v>0</v>
      </c>
      <c r="J1222" s="243">
        <v>0</v>
      </c>
      <c r="K1222" s="244">
        <v>0</v>
      </c>
      <c r="L1222" s="241" t="s">
        <v>2650</v>
      </c>
      <c r="M1222" s="241" t="s">
        <v>1274</v>
      </c>
      <c r="N1222" s="241" t="s">
        <v>2640</v>
      </c>
      <c r="O1222" s="241" t="s">
        <v>1740</v>
      </c>
      <c r="P1222" s="241" t="s">
        <v>10828</v>
      </c>
    </row>
    <row r="1223" spans="1:16" x14ac:dyDescent="0.25">
      <c r="B1223" s="243">
        <v>6383</v>
      </c>
      <c r="C1223" s="241" t="s">
        <v>1304</v>
      </c>
      <c r="D1223" s="241" t="s">
        <v>2651</v>
      </c>
      <c r="E1223" s="243">
        <v>0</v>
      </c>
      <c r="F1223" s="243">
        <v>0</v>
      </c>
      <c r="G1223" s="243">
        <v>0</v>
      </c>
      <c r="H1223" s="243">
        <v>0</v>
      </c>
      <c r="I1223" s="243">
        <v>0</v>
      </c>
      <c r="J1223" s="243">
        <v>0</v>
      </c>
      <c r="K1223" s="244">
        <v>0</v>
      </c>
      <c r="L1223" s="241" t="s">
        <v>2652</v>
      </c>
      <c r="M1223" s="241" t="s">
        <v>1274</v>
      </c>
      <c r="N1223" s="241" t="s">
        <v>2640</v>
      </c>
      <c r="O1223" s="241" t="s">
        <v>1740</v>
      </c>
      <c r="P1223" s="241" t="s">
        <v>10828</v>
      </c>
    </row>
    <row r="1224" spans="1:16" x14ac:dyDescent="0.25">
      <c r="A1224" s="241" t="s">
        <v>493</v>
      </c>
      <c r="B1224" s="243">
        <v>5826</v>
      </c>
      <c r="C1224" s="241" t="s">
        <v>1304</v>
      </c>
      <c r="D1224" s="241" t="s">
        <v>2653</v>
      </c>
      <c r="E1224" s="243">
        <v>0</v>
      </c>
      <c r="F1224" s="243">
        <v>0</v>
      </c>
      <c r="G1224" s="243">
        <v>0</v>
      </c>
      <c r="H1224" s="243">
        <v>0</v>
      </c>
      <c r="I1224" s="243">
        <v>0</v>
      </c>
      <c r="J1224" s="243">
        <v>0</v>
      </c>
      <c r="K1224" s="244">
        <v>0</v>
      </c>
      <c r="L1224" s="241" t="s">
        <v>2654</v>
      </c>
      <c r="M1224" s="241" t="s">
        <v>1274</v>
      </c>
      <c r="N1224" s="241" t="s">
        <v>2640</v>
      </c>
      <c r="O1224" s="241" t="s">
        <v>1740</v>
      </c>
      <c r="P1224" s="241" t="s">
        <v>10828</v>
      </c>
    </row>
    <row r="1225" spans="1:16" x14ac:dyDescent="0.25">
      <c r="A1225" s="243">
        <v>180019354</v>
      </c>
      <c r="B1225" s="243">
        <v>3501</v>
      </c>
      <c r="C1225" s="241" t="s">
        <v>808</v>
      </c>
      <c r="D1225" s="241" t="s">
        <v>2655</v>
      </c>
      <c r="E1225" s="243">
        <v>0</v>
      </c>
      <c r="F1225" s="243">
        <v>0</v>
      </c>
      <c r="G1225" s="243">
        <v>0</v>
      </c>
      <c r="H1225" s="243">
        <v>0</v>
      </c>
      <c r="I1225" s="243">
        <v>0</v>
      </c>
      <c r="J1225" s="243">
        <v>0</v>
      </c>
      <c r="K1225" s="244">
        <v>0</v>
      </c>
      <c r="L1225" s="241" t="s">
        <v>2656</v>
      </c>
      <c r="M1225" s="241" t="s">
        <v>850</v>
      </c>
      <c r="N1225" s="241" t="s">
        <v>2640</v>
      </c>
      <c r="O1225" s="241" t="s">
        <v>2657</v>
      </c>
      <c r="P1225" s="241" t="s">
        <v>10828</v>
      </c>
    </row>
    <row r="1226" spans="1:16" x14ac:dyDescent="0.25">
      <c r="A1226" s="243">
        <v>180056182</v>
      </c>
      <c r="B1226" s="243">
        <v>3499</v>
      </c>
      <c r="C1226" s="241" t="s">
        <v>1304</v>
      </c>
      <c r="D1226" s="241" t="s">
        <v>2658</v>
      </c>
      <c r="E1226" s="243">
        <v>0</v>
      </c>
      <c r="F1226" s="243">
        <v>0</v>
      </c>
      <c r="G1226" s="243">
        <v>0</v>
      </c>
      <c r="H1226" s="243">
        <v>0</v>
      </c>
      <c r="I1226" s="243">
        <v>0</v>
      </c>
      <c r="J1226" s="243">
        <v>0</v>
      </c>
      <c r="K1226" s="244">
        <v>0</v>
      </c>
      <c r="L1226" s="241" t="s">
        <v>2659</v>
      </c>
      <c r="M1226" s="241" t="s">
        <v>850</v>
      </c>
      <c r="N1226" s="241" t="s">
        <v>2640</v>
      </c>
      <c r="O1226" s="241" t="s">
        <v>2504</v>
      </c>
      <c r="P1226" s="241" t="s">
        <v>10828</v>
      </c>
    </row>
    <row r="1227" spans="1:16" x14ac:dyDescent="0.25">
      <c r="A1227" s="243">
        <v>180019350</v>
      </c>
      <c r="B1227" s="243">
        <v>3500</v>
      </c>
      <c r="C1227" s="241" t="s">
        <v>1304</v>
      </c>
      <c r="D1227" s="241" t="s">
        <v>2660</v>
      </c>
      <c r="E1227" s="243">
        <v>0</v>
      </c>
      <c r="F1227" s="243">
        <v>0</v>
      </c>
      <c r="G1227" s="243">
        <v>0</v>
      </c>
      <c r="H1227" s="243">
        <v>0</v>
      </c>
      <c r="I1227" s="243">
        <v>0</v>
      </c>
      <c r="J1227" s="243">
        <v>0</v>
      </c>
      <c r="K1227" s="244">
        <v>0</v>
      </c>
      <c r="L1227" s="241" t="s">
        <v>2656</v>
      </c>
      <c r="M1227" s="241" t="s">
        <v>661</v>
      </c>
      <c r="N1227" s="241" t="s">
        <v>2640</v>
      </c>
      <c r="O1227" s="243">
        <v>1000</v>
      </c>
      <c r="P1227" s="241" t="s">
        <v>10828</v>
      </c>
    </row>
    <row r="1228" spans="1:16" x14ac:dyDescent="0.25">
      <c r="A1228" s="241" t="s">
        <v>2661</v>
      </c>
      <c r="B1228" s="243">
        <v>409</v>
      </c>
      <c r="C1228" s="241" t="s">
        <v>1304</v>
      </c>
      <c r="D1228" s="241" t="s">
        <v>2662</v>
      </c>
      <c r="E1228" s="243">
        <v>0</v>
      </c>
      <c r="F1228" s="243">
        <v>0</v>
      </c>
      <c r="G1228" s="243">
        <v>0</v>
      </c>
      <c r="H1228" s="243">
        <v>0</v>
      </c>
      <c r="I1228" s="243">
        <v>0</v>
      </c>
      <c r="J1228" s="243">
        <v>0</v>
      </c>
      <c r="K1228" s="244">
        <v>0</v>
      </c>
      <c r="L1228" s="241" t="s">
        <v>702</v>
      </c>
      <c r="M1228" s="241" t="s">
        <v>661</v>
      </c>
      <c r="N1228" s="241" t="s">
        <v>2640</v>
      </c>
      <c r="O1228" s="243">
        <v>2000</v>
      </c>
      <c r="P1228" s="241" t="s">
        <v>10828</v>
      </c>
    </row>
    <row r="1229" spans="1:16" x14ac:dyDescent="0.25">
      <c r="A1229" s="243">
        <v>181808915</v>
      </c>
      <c r="B1229" s="243">
        <v>2346</v>
      </c>
      <c r="C1229" s="241" t="s">
        <v>1304</v>
      </c>
      <c r="D1229" s="241" t="s">
        <v>2662</v>
      </c>
      <c r="E1229" s="243">
        <v>0</v>
      </c>
      <c r="F1229" s="243">
        <v>0</v>
      </c>
      <c r="G1229" s="243">
        <v>0</v>
      </c>
      <c r="H1229" s="243">
        <v>0</v>
      </c>
      <c r="I1229" s="243">
        <v>0</v>
      </c>
      <c r="J1229" s="243">
        <v>0</v>
      </c>
      <c r="K1229" s="244">
        <v>0</v>
      </c>
      <c r="L1229" s="241" t="s">
        <v>702</v>
      </c>
      <c r="M1229" s="241" t="s">
        <v>661</v>
      </c>
      <c r="N1229" s="241" t="s">
        <v>2640</v>
      </c>
      <c r="O1229" s="243">
        <v>2000</v>
      </c>
      <c r="P1229" s="241" t="s">
        <v>10828</v>
      </c>
    </row>
    <row r="1230" spans="1:16" x14ac:dyDescent="0.25">
      <c r="A1230" s="243">
        <v>189712666</v>
      </c>
      <c r="B1230" s="243">
        <v>3804</v>
      </c>
      <c r="C1230" s="241" t="s">
        <v>1001</v>
      </c>
      <c r="D1230" s="241" t="s">
        <v>2663</v>
      </c>
      <c r="E1230" s="243">
        <v>0</v>
      </c>
      <c r="F1230" s="243">
        <v>0</v>
      </c>
      <c r="G1230" s="243">
        <v>0</v>
      </c>
      <c r="H1230" s="243">
        <v>0</v>
      </c>
      <c r="I1230" s="243">
        <v>0</v>
      </c>
      <c r="J1230" s="243">
        <v>0</v>
      </c>
      <c r="K1230" s="244">
        <v>0</v>
      </c>
      <c r="L1230" s="241" t="s">
        <v>670</v>
      </c>
      <c r="M1230" s="241" t="s">
        <v>653</v>
      </c>
      <c r="N1230" s="241" t="s">
        <v>653</v>
      </c>
      <c r="O1230" s="243">
        <v>100</v>
      </c>
      <c r="P1230" s="241" t="s">
        <v>10828</v>
      </c>
    </row>
    <row r="1231" spans="1:16" x14ac:dyDescent="0.25">
      <c r="A1231" s="243">
        <v>181810590</v>
      </c>
      <c r="B1231" s="243">
        <v>5510</v>
      </c>
      <c r="C1231" s="241" t="s">
        <v>85</v>
      </c>
      <c r="D1231" s="241" t="s">
        <v>2664</v>
      </c>
      <c r="E1231" s="243">
        <v>0</v>
      </c>
      <c r="F1231" s="243">
        <v>0</v>
      </c>
      <c r="G1231" s="243">
        <v>0</v>
      </c>
      <c r="H1231" s="243">
        <v>0</v>
      </c>
      <c r="I1231" s="243">
        <v>0</v>
      </c>
      <c r="J1231" s="243">
        <v>0</v>
      </c>
      <c r="K1231" s="244">
        <v>0</v>
      </c>
      <c r="L1231" s="241" t="s">
        <v>2665</v>
      </c>
      <c r="M1231" s="241" t="s">
        <v>693</v>
      </c>
      <c r="N1231" s="241" t="s">
        <v>2172</v>
      </c>
      <c r="O1231" s="243">
        <v>30</v>
      </c>
      <c r="P1231" s="241" t="s">
        <v>10828</v>
      </c>
    </row>
    <row r="1232" spans="1:16" x14ac:dyDescent="0.25">
      <c r="A1232" s="241" t="s">
        <v>2129</v>
      </c>
      <c r="B1232" s="241" t="s">
        <v>10833</v>
      </c>
      <c r="C1232" s="241" t="s">
        <v>668</v>
      </c>
      <c r="D1232" s="241" t="s">
        <v>2666</v>
      </c>
      <c r="E1232" s="243">
        <v>0</v>
      </c>
      <c r="F1232" s="243">
        <v>0</v>
      </c>
      <c r="G1232" s="243">
        <v>0</v>
      </c>
      <c r="H1232" s="243">
        <v>0</v>
      </c>
      <c r="I1232" s="243">
        <v>0</v>
      </c>
      <c r="J1232" s="243">
        <v>0</v>
      </c>
      <c r="K1232" s="244">
        <v>0</v>
      </c>
      <c r="L1232" s="241" t="s">
        <v>677</v>
      </c>
      <c r="M1232" s="241" t="s">
        <v>653</v>
      </c>
      <c r="N1232" s="241" t="s">
        <v>653</v>
      </c>
      <c r="O1232" s="243">
        <v>1</v>
      </c>
      <c r="P1232" s="241" t="s">
        <v>10828</v>
      </c>
    </row>
    <row r="1233" spans="1:16" x14ac:dyDescent="0.25">
      <c r="A1233" s="243">
        <v>181807811</v>
      </c>
      <c r="B1233" s="243">
        <v>5885</v>
      </c>
      <c r="C1233" s="241" t="s">
        <v>766</v>
      </c>
      <c r="D1233" s="241" t="s">
        <v>2667</v>
      </c>
      <c r="E1233" s="243">
        <v>0</v>
      </c>
      <c r="F1233" s="243">
        <v>0</v>
      </c>
      <c r="G1233" s="243">
        <v>0</v>
      </c>
      <c r="H1233" s="243">
        <v>0</v>
      </c>
      <c r="I1233" s="243">
        <v>0</v>
      </c>
      <c r="J1233" s="243">
        <v>0</v>
      </c>
      <c r="K1233" s="244">
        <v>0</v>
      </c>
      <c r="L1233" s="241" t="s">
        <v>805</v>
      </c>
      <c r="M1233" s="241" t="s">
        <v>653</v>
      </c>
      <c r="N1233" s="241" t="s">
        <v>653</v>
      </c>
      <c r="O1233" s="243">
        <v>30</v>
      </c>
      <c r="P1233" s="241" t="s">
        <v>10828</v>
      </c>
    </row>
    <row r="1234" spans="1:16" x14ac:dyDescent="0.25">
      <c r="A1234" s="243">
        <v>189710145</v>
      </c>
      <c r="B1234" s="241" t="s">
        <v>2668</v>
      </c>
      <c r="C1234" s="241" t="s">
        <v>766</v>
      </c>
      <c r="D1234" s="241" t="s">
        <v>2669</v>
      </c>
      <c r="E1234" s="243">
        <v>65</v>
      </c>
      <c r="F1234" s="243">
        <v>98</v>
      </c>
      <c r="G1234" s="243">
        <v>0</v>
      </c>
      <c r="H1234" s="243">
        <v>0</v>
      </c>
      <c r="I1234" s="243">
        <v>0</v>
      </c>
      <c r="J1234" s="243">
        <v>0</v>
      </c>
      <c r="K1234" s="244">
        <v>0</v>
      </c>
      <c r="L1234" s="241" t="s">
        <v>769</v>
      </c>
      <c r="M1234" s="241" t="s">
        <v>653</v>
      </c>
      <c r="N1234" s="241" t="s">
        <v>653</v>
      </c>
      <c r="O1234" s="243">
        <v>1</v>
      </c>
      <c r="P1234" s="241" t="s">
        <v>10828</v>
      </c>
    </row>
    <row r="1235" spans="1:16" x14ac:dyDescent="0.25">
      <c r="A1235" s="243">
        <v>189710133</v>
      </c>
      <c r="B1235" s="243">
        <v>5950</v>
      </c>
      <c r="C1235" s="241" t="s">
        <v>766</v>
      </c>
      <c r="D1235" s="241" t="s">
        <v>2670</v>
      </c>
      <c r="E1235" s="243">
        <v>1</v>
      </c>
      <c r="F1235" s="243">
        <v>0</v>
      </c>
      <c r="G1235" s="243">
        <v>0</v>
      </c>
      <c r="H1235" s="243">
        <v>0</v>
      </c>
      <c r="I1235" s="243">
        <v>0</v>
      </c>
      <c r="J1235" s="243">
        <v>0</v>
      </c>
      <c r="K1235" s="244">
        <v>0</v>
      </c>
      <c r="L1235" s="241" t="s">
        <v>769</v>
      </c>
      <c r="M1235" s="241" t="s">
        <v>653</v>
      </c>
      <c r="N1235" s="241" t="s">
        <v>653</v>
      </c>
      <c r="O1235" s="243">
        <v>100</v>
      </c>
      <c r="P1235" s="241" t="s">
        <v>10828</v>
      </c>
    </row>
    <row r="1236" spans="1:16" x14ac:dyDescent="0.25">
      <c r="A1236" s="243">
        <v>189710145</v>
      </c>
      <c r="B1236" s="241" t="s">
        <v>2671</v>
      </c>
      <c r="C1236" s="241" t="s">
        <v>2530</v>
      </c>
      <c r="D1236" s="241" t="s">
        <v>2672</v>
      </c>
      <c r="E1236" s="243">
        <v>0</v>
      </c>
      <c r="F1236" s="243">
        <v>0</v>
      </c>
      <c r="G1236" s="243">
        <v>0</v>
      </c>
      <c r="H1236" s="243">
        <v>0</v>
      </c>
      <c r="I1236" s="243">
        <v>0</v>
      </c>
      <c r="J1236" s="243">
        <v>0</v>
      </c>
      <c r="K1236" s="244">
        <v>0</v>
      </c>
      <c r="L1236" s="241" t="s">
        <v>769</v>
      </c>
      <c r="M1236" s="241" t="s">
        <v>653</v>
      </c>
      <c r="N1236" s="241" t="s">
        <v>653</v>
      </c>
      <c r="O1236" s="243">
        <v>14</v>
      </c>
      <c r="P1236" s="241" t="s">
        <v>10828</v>
      </c>
    </row>
    <row r="1237" spans="1:16" x14ac:dyDescent="0.25">
      <c r="A1237" s="243">
        <v>189710145</v>
      </c>
      <c r="B1237" s="241" t="s">
        <v>2673</v>
      </c>
      <c r="C1237" s="241" t="s">
        <v>766</v>
      </c>
      <c r="D1237" s="241" t="s">
        <v>768</v>
      </c>
      <c r="E1237" s="243">
        <v>0</v>
      </c>
      <c r="F1237" s="243">
        <v>0</v>
      </c>
      <c r="G1237" s="243">
        <v>0</v>
      </c>
      <c r="H1237" s="243">
        <v>0</v>
      </c>
      <c r="I1237" s="243">
        <v>0</v>
      </c>
      <c r="J1237" s="243">
        <v>0</v>
      </c>
      <c r="K1237" s="244">
        <v>0</v>
      </c>
      <c r="L1237" s="241" t="s">
        <v>769</v>
      </c>
      <c r="M1237" s="241" t="s">
        <v>653</v>
      </c>
      <c r="N1237" s="241" t="s">
        <v>653</v>
      </c>
      <c r="O1237" s="243">
        <v>28</v>
      </c>
      <c r="P1237" s="241" t="s">
        <v>10828</v>
      </c>
    </row>
    <row r="1238" spans="1:16" x14ac:dyDescent="0.25">
      <c r="A1238" s="243">
        <v>189710145</v>
      </c>
      <c r="B1238" s="241" t="s">
        <v>2674</v>
      </c>
      <c r="C1238" s="241" t="s">
        <v>2530</v>
      </c>
      <c r="D1238" s="241" t="s">
        <v>2675</v>
      </c>
      <c r="E1238" s="243">
        <v>0</v>
      </c>
      <c r="F1238" s="243">
        <v>0</v>
      </c>
      <c r="G1238" s="243">
        <v>0</v>
      </c>
      <c r="H1238" s="243">
        <v>0</v>
      </c>
      <c r="I1238" s="243">
        <v>0</v>
      </c>
      <c r="J1238" s="243">
        <v>0</v>
      </c>
      <c r="K1238" s="244">
        <v>0</v>
      </c>
      <c r="L1238" s="241" t="s">
        <v>769</v>
      </c>
      <c r="M1238" s="241" t="s">
        <v>653</v>
      </c>
      <c r="N1238" s="241" t="s">
        <v>653</v>
      </c>
      <c r="O1238" s="243">
        <v>30</v>
      </c>
      <c r="P1238" s="241" t="s">
        <v>10828</v>
      </c>
    </row>
    <row r="1239" spans="1:16" x14ac:dyDescent="0.25">
      <c r="A1239" s="243">
        <v>189710145</v>
      </c>
      <c r="B1239" s="243">
        <v>518</v>
      </c>
      <c r="C1239" s="241" t="s">
        <v>766</v>
      </c>
      <c r="D1239" s="241" t="s">
        <v>2676</v>
      </c>
      <c r="E1239" s="243">
        <v>0</v>
      </c>
      <c r="F1239" s="243">
        <v>1</v>
      </c>
      <c r="G1239" s="243">
        <v>0</v>
      </c>
      <c r="H1239" s="243">
        <v>0</v>
      </c>
      <c r="I1239" s="243">
        <v>0</v>
      </c>
      <c r="J1239" s="243">
        <v>0</v>
      </c>
      <c r="K1239" s="244">
        <v>0</v>
      </c>
      <c r="L1239" s="241" t="s">
        <v>769</v>
      </c>
      <c r="M1239" s="241" t="s">
        <v>653</v>
      </c>
      <c r="N1239" s="241" t="s">
        <v>653</v>
      </c>
      <c r="O1239" s="243">
        <v>500</v>
      </c>
      <c r="P1239" s="241" t="s">
        <v>10828</v>
      </c>
    </row>
    <row r="1240" spans="1:16" x14ac:dyDescent="0.25">
      <c r="A1240" s="243">
        <v>189710145</v>
      </c>
      <c r="B1240" s="241" t="s">
        <v>2677</v>
      </c>
      <c r="C1240" s="241" t="s">
        <v>2530</v>
      </c>
      <c r="D1240" s="241" t="s">
        <v>2678</v>
      </c>
      <c r="E1240" s="243">
        <v>0</v>
      </c>
      <c r="F1240" s="243">
        <v>0</v>
      </c>
      <c r="G1240" s="243">
        <v>0</v>
      </c>
      <c r="H1240" s="243">
        <v>0</v>
      </c>
      <c r="I1240" s="243">
        <v>0</v>
      </c>
      <c r="J1240" s="243">
        <v>0</v>
      </c>
      <c r="K1240" s="244">
        <v>0</v>
      </c>
      <c r="L1240" s="241" t="s">
        <v>769</v>
      </c>
      <c r="M1240" s="241" t="s">
        <v>653</v>
      </c>
      <c r="N1240" s="241" t="s">
        <v>653</v>
      </c>
      <c r="O1240" s="243">
        <v>56</v>
      </c>
      <c r="P1240" s="241" t="s">
        <v>10828</v>
      </c>
    </row>
    <row r="1241" spans="1:16" x14ac:dyDescent="0.25">
      <c r="A1241" s="243">
        <v>189710145</v>
      </c>
      <c r="B1241" s="241" t="s">
        <v>2679</v>
      </c>
      <c r="C1241" s="241" t="s">
        <v>2530</v>
      </c>
      <c r="D1241" s="241" t="s">
        <v>2680</v>
      </c>
      <c r="E1241" s="243">
        <v>0</v>
      </c>
      <c r="F1241" s="243">
        <v>0</v>
      </c>
      <c r="G1241" s="243">
        <v>0</v>
      </c>
      <c r="H1241" s="243">
        <v>0</v>
      </c>
      <c r="I1241" s="243">
        <v>0</v>
      </c>
      <c r="J1241" s="243">
        <v>0</v>
      </c>
      <c r="K1241" s="244">
        <v>0</v>
      </c>
      <c r="L1241" s="241" t="s">
        <v>769</v>
      </c>
      <c r="M1241" s="241" t="s">
        <v>653</v>
      </c>
      <c r="N1241" s="241" t="s">
        <v>653</v>
      </c>
      <c r="O1241" s="243">
        <v>84</v>
      </c>
      <c r="P1241" s="241" t="s">
        <v>10828</v>
      </c>
    </row>
    <row r="1242" spans="1:16" x14ac:dyDescent="0.25">
      <c r="A1242" s="241" t="s">
        <v>163</v>
      </c>
      <c r="B1242" s="241" t="s">
        <v>10834</v>
      </c>
      <c r="C1242" s="241" t="s">
        <v>766</v>
      </c>
      <c r="D1242" s="241" t="s">
        <v>2681</v>
      </c>
      <c r="E1242" s="243">
        <v>20</v>
      </c>
      <c r="F1242" s="243">
        <v>100</v>
      </c>
      <c r="G1242" s="243">
        <v>0</v>
      </c>
      <c r="H1242" s="243">
        <v>0</v>
      </c>
      <c r="I1242" s="243">
        <v>0</v>
      </c>
      <c r="J1242" s="243">
        <v>0</v>
      </c>
      <c r="K1242" s="244">
        <v>0</v>
      </c>
      <c r="L1242" s="241" t="s">
        <v>771</v>
      </c>
      <c r="M1242" s="241" t="s">
        <v>653</v>
      </c>
      <c r="N1242" s="241" t="s">
        <v>653</v>
      </c>
      <c r="O1242" s="243">
        <v>1</v>
      </c>
      <c r="P1242" s="241" t="s">
        <v>10828</v>
      </c>
    </row>
    <row r="1243" spans="1:16" x14ac:dyDescent="0.25">
      <c r="A1243" s="243">
        <v>189710122</v>
      </c>
      <c r="B1243" s="241" t="s">
        <v>2682</v>
      </c>
      <c r="C1243" s="241" t="s">
        <v>766</v>
      </c>
      <c r="D1243" s="241" t="s">
        <v>2681</v>
      </c>
      <c r="E1243" s="243">
        <v>693</v>
      </c>
      <c r="F1243" s="243">
        <v>1039</v>
      </c>
      <c r="G1243" s="243">
        <v>0</v>
      </c>
      <c r="H1243" s="243">
        <v>0</v>
      </c>
      <c r="I1243" s="243">
        <v>0</v>
      </c>
      <c r="J1243" s="243">
        <v>0</v>
      </c>
      <c r="K1243" s="244">
        <v>0</v>
      </c>
      <c r="L1243" s="241" t="s">
        <v>771</v>
      </c>
      <c r="M1243" s="241" t="s">
        <v>653</v>
      </c>
      <c r="N1243" s="241" t="s">
        <v>653</v>
      </c>
      <c r="O1243" s="243">
        <v>1</v>
      </c>
      <c r="P1243" s="241" t="s">
        <v>10828</v>
      </c>
    </row>
    <row r="1244" spans="1:16" x14ac:dyDescent="0.25">
      <c r="A1244" s="243">
        <v>189760812</v>
      </c>
      <c r="B1244" s="243">
        <v>6041</v>
      </c>
      <c r="C1244" s="241" t="s">
        <v>766</v>
      </c>
      <c r="D1244" s="241" t="s">
        <v>2683</v>
      </c>
      <c r="E1244" s="243">
        <v>2</v>
      </c>
      <c r="F1244" s="243">
        <v>0</v>
      </c>
      <c r="G1244" s="243">
        <v>0</v>
      </c>
      <c r="H1244" s="243">
        <v>0</v>
      </c>
      <c r="I1244" s="243">
        <v>0</v>
      </c>
      <c r="J1244" s="243">
        <v>0</v>
      </c>
      <c r="K1244" s="244">
        <v>0</v>
      </c>
      <c r="L1244" s="241" t="s">
        <v>771</v>
      </c>
      <c r="M1244" s="241" t="s">
        <v>653</v>
      </c>
      <c r="N1244" s="241" t="s">
        <v>653</v>
      </c>
      <c r="O1244" s="243">
        <v>100</v>
      </c>
      <c r="P1244" s="241" t="s">
        <v>10828</v>
      </c>
    </row>
    <row r="1245" spans="1:16" x14ac:dyDescent="0.25">
      <c r="A1245" s="243">
        <v>181917346</v>
      </c>
      <c r="B1245" s="243">
        <v>6138</v>
      </c>
      <c r="C1245" s="241" t="s">
        <v>766</v>
      </c>
      <c r="D1245" s="241" t="s">
        <v>2684</v>
      </c>
      <c r="E1245" s="243">
        <v>1</v>
      </c>
      <c r="F1245" s="243">
        <v>2</v>
      </c>
      <c r="G1245" s="243">
        <v>0</v>
      </c>
      <c r="H1245" s="243">
        <v>0</v>
      </c>
      <c r="I1245" s="243">
        <v>0</v>
      </c>
      <c r="J1245" s="243">
        <v>0</v>
      </c>
      <c r="K1245" s="244">
        <v>0</v>
      </c>
      <c r="L1245" s="241" t="s">
        <v>771</v>
      </c>
      <c r="M1245" s="241" t="s">
        <v>653</v>
      </c>
      <c r="N1245" s="241" t="s">
        <v>653</v>
      </c>
      <c r="O1245" s="243">
        <v>168</v>
      </c>
      <c r="P1245" s="241" t="s">
        <v>10828</v>
      </c>
    </row>
    <row r="1246" spans="1:16" x14ac:dyDescent="0.25">
      <c r="A1246" s="243">
        <v>189710122</v>
      </c>
      <c r="B1246" s="241" t="s">
        <v>2685</v>
      </c>
      <c r="C1246" s="241" t="s">
        <v>2530</v>
      </c>
      <c r="D1246" s="241" t="s">
        <v>770</v>
      </c>
      <c r="E1246" s="243">
        <v>0</v>
      </c>
      <c r="F1246" s="243">
        <v>0</v>
      </c>
      <c r="G1246" s="243">
        <v>0</v>
      </c>
      <c r="H1246" s="243">
        <v>0</v>
      </c>
      <c r="I1246" s="243">
        <v>0</v>
      </c>
      <c r="J1246" s="243">
        <v>0</v>
      </c>
      <c r="K1246" s="244">
        <v>0</v>
      </c>
      <c r="L1246" s="241" t="s">
        <v>771</v>
      </c>
      <c r="M1246" s="241" t="s">
        <v>653</v>
      </c>
      <c r="N1246" s="241" t="s">
        <v>653</v>
      </c>
      <c r="O1246" s="243">
        <v>28</v>
      </c>
      <c r="P1246" s="241" t="s">
        <v>10828</v>
      </c>
    </row>
    <row r="1247" spans="1:16" x14ac:dyDescent="0.25">
      <c r="A1247" s="243">
        <v>180092252</v>
      </c>
      <c r="B1247" s="243">
        <v>5663</v>
      </c>
      <c r="C1247" s="241" t="s">
        <v>766</v>
      </c>
      <c r="D1247" s="241" t="s">
        <v>770</v>
      </c>
      <c r="E1247" s="243">
        <v>0</v>
      </c>
      <c r="F1247" s="243">
        <v>0</v>
      </c>
      <c r="G1247" s="243">
        <v>0</v>
      </c>
      <c r="H1247" s="243">
        <v>0</v>
      </c>
      <c r="I1247" s="243">
        <v>0</v>
      </c>
      <c r="J1247" s="243">
        <v>0</v>
      </c>
      <c r="K1247" s="244">
        <v>0</v>
      </c>
      <c r="L1247" s="241" t="s">
        <v>771</v>
      </c>
      <c r="M1247" s="241" t="s">
        <v>653</v>
      </c>
      <c r="N1247" s="241" t="s">
        <v>653</v>
      </c>
      <c r="O1247" s="243">
        <v>28</v>
      </c>
      <c r="P1247" s="241" t="s">
        <v>10828</v>
      </c>
    </row>
    <row r="1248" spans="1:16" x14ac:dyDescent="0.25">
      <c r="A1248" s="243">
        <v>189710122</v>
      </c>
      <c r="B1248" s="241" t="s">
        <v>2686</v>
      </c>
      <c r="C1248" s="241" t="s">
        <v>2530</v>
      </c>
      <c r="D1248" s="241" t="s">
        <v>2687</v>
      </c>
      <c r="E1248" s="243">
        <v>0</v>
      </c>
      <c r="F1248" s="243">
        <v>0</v>
      </c>
      <c r="G1248" s="243">
        <v>0</v>
      </c>
      <c r="H1248" s="243">
        <v>0</v>
      </c>
      <c r="I1248" s="243">
        <v>0</v>
      </c>
      <c r="J1248" s="243">
        <v>0</v>
      </c>
      <c r="K1248" s="244">
        <v>0</v>
      </c>
      <c r="L1248" s="241" t="s">
        <v>771</v>
      </c>
      <c r="M1248" s="241" t="s">
        <v>653</v>
      </c>
      <c r="N1248" s="241" t="s">
        <v>653</v>
      </c>
      <c r="O1248" s="243">
        <v>30</v>
      </c>
      <c r="P1248" s="241" t="s">
        <v>10828</v>
      </c>
    </row>
    <row r="1249" spans="1:16" x14ac:dyDescent="0.25">
      <c r="A1249" s="243">
        <v>189710122</v>
      </c>
      <c r="B1249" s="243">
        <v>519</v>
      </c>
      <c r="C1249" s="241" t="s">
        <v>766</v>
      </c>
      <c r="D1249" s="241" t="s">
        <v>772</v>
      </c>
      <c r="E1249" s="243">
        <v>1</v>
      </c>
      <c r="F1249" s="243">
        <v>2</v>
      </c>
      <c r="G1249" s="243">
        <v>0</v>
      </c>
      <c r="H1249" s="243">
        <v>0</v>
      </c>
      <c r="I1249" s="243">
        <v>0</v>
      </c>
      <c r="J1249" s="243">
        <v>0</v>
      </c>
      <c r="K1249" s="244">
        <v>0</v>
      </c>
      <c r="L1249" s="241" t="s">
        <v>771</v>
      </c>
      <c r="M1249" s="241" t="s">
        <v>653</v>
      </c>
      <c r="N1249" s="241" t="s">
        <v>653</v>
      </c>
      <c r="O1249" s="243">
        <v>500</v>
      </c>
      <c r="P1249" s="241" t="s">
        <v>10828</v>
      </c>
    </row>
    <row r="1250" spans="1:16" x14ac:dyDescent="0.25">
      <c r="A1250" s="243">
        <v>189710122</v>
      </c>
      <c r="B1250" s="243">
        <v>519</v>
      </c>
      <c r="C1250" s="241" t="s">
        <v>766</v>
      </c>
      <c r="D1250" s="241" t="s">
        <v>772</v>
      </c>
      <c r="E1250" s="243">
        <v>0</v>
      </c>
      <c r="F1250" s="243">
        <v>0</v>
      </c>
      <c r="G1250" s="243">
        <v>0</v>
      </c>
      <c r="H1250" s="243">
        <v>0</v>
      </c>
      <c r="I1250" s="243">
        <v>0</v>
      </c>
      <c r="J1250" s="243">
        <v>0</v>
      </c>
      <c r="K1250" s="244">
        <v>0</v>
      </c>
      <c r="L1250" s="241" t="s">
        <v>771</v>
      </c>
      <c r="M1250" s="241" t="s">
        <v>653</v>
      </c>
      <c r="N1250" s="241" t="s">
        <v>653</v>
      </c>
      <c r="O1250" s="243">
        <v>500</v>
      </c>
      <c r="P1250" s="241" t="s">
        <v>10828</v>
      </c>
    </row>
    <row r="1251" spans="1:16" x14ac:dyDescent="0.25">
      <c r="A1251" s="243">
        <v>189710122</v>
      </c>
      <c r="B1251" s="241" t="s">
        <v>2688</v>
      </c>
      <c r="C1251" s="241" t="s">
        <v>2530</v>
      </c>
      <c r="D1251" s="241" t="s">
        <v>773</v>
      </c>
      <c r="E1251" s="243">
        <v>0</v>
      </c>
      <c r="F1251" s="243">
        <v>0</v>
      </c>
      <c r="G1251" s="243">
        <v>0</v>
      </c>
      <c r="H1251" s="243">
        <v>0</v>
      </c>
      <c r="I1251" s="243">
        <v>0</v>
      </c>
      <c r="K1251" s="244">
        <v>0</v>
      </c>
      <c r="L1251" s="241" t="s">
        <v>771</v>
      </c>
      <c r="M1251" s="241" t="s">
        <v>653</v>
      </c>
      <c r="N1251" s="241" t="s">
        <v>653</v>
      </c>
      <c r="O1251" s="243">
        <v>56</v>
      </c>
      <c r="P1251" s="241" t="s">
        <v>10828</v>
      </c>
    </row>
    <row r="1252" spans="1:16" x14ac:dyDescent="0.25">
      <c r="A1252" s="243">
        <v>189711831</v>
      </c>
      <c r="B1252" s="243">
        <v>3982</v>
      </c>
      <c r="C1252" s="241" t="s">
        <v>766</v>
      </c>
      <c r="D1252" s="241" t="s">
        <v>2689</v>
      </c>
      <c r="E1252" s="243">
        <v>2</v>
      </c>
      <c r="F1252" s="243">
        <v>3</v>
      </c>
      <c r="G1252" s="243">
        <v>0</v>
      </c>
      <c r="H1252" s="243">
        <v>0</v>
      </c>
      <c r="I1252" s="243">
        <v>0</v>
      </c>
      <c r="J1252" s="243">
        <v>0</v>
      </c>
      <c r="K1252" s="244">
        <v>0</v>
      </c>
      <c r="L1252" s="241" t="s">
        <v>771</v>
      </c>
      <c r="M1252" s="241" t="s">
        <v>653</v>
      </c>
      <c r="N1252" s="241" t="s">
        <v>653</v>
      </c>
      <c r="O1252" s="243">
        <v>84</v>
      </c>
      <c r="P1252" s="241" t="s">
        <v>10828</v>
      </c>
    </row>
    <row r="1253" spans="1:16" x14ac:dyDescent="0.25">
      <c r="A1253" s="243">
        <v>189763145</v>
      </c>
      <c r="B1253" s="241" t="s">
        <v>10835</v>
      </c>
      <c r="C1253" s="241" t="s">
        <v>668</v>
      </c>
      <c r="D1253" s="241" t="s">
        <v>2690</v>
      </c>
      <c r="E1253" s="243">
        <v>0</v>
      </c>
      <c r="F1253" s="243">
        <v>0</v>
      </c>
      <c r="G1253" s="243">
        <v>0</v>
      </c>
      <c r="H1253" s="243">
        <v>0</v>
      </c>
      <c r="I1253" s="243">
        <v>0</v>
      </c>
      <c r="J1253" s="243">
        <v>0</v>
      </c>
      <c r="K1253" s="244">
        <v>0</v>
      </c>
      <c r="L1253" s="241" t="s">
        <v>776</v>
      </c>
      <c r="M1253" s="241" t="s">
        <v>653</v>
      </c>
      <c r="N1253" s="241" t="s">
        <v>653</v>
      </c>
      <c r="O1253" s="243">
        <v>1</v>
      </c>
      <c r="P1253" s="241" t="s">
        <v>10828</v>
      </c>
    </row>
    <row r="1254" spans="1:16" x14ac:dyDescent="0.25">
      <c r="A1254" s="243">
        <v>189710338</v>
      </c>
      <c r="B1254" s="243">
        <v>2638</v>
      </c>
      <c r="C1254" s="241" t="s">
        <v>675</v>
      </c>
      <c r="D1254" s="241" t="s">
        <v>2691</v>
      </c>
      <c r="E1254" s="243">
        <v>0</v>
      </c>
      <c r="F1254" s="243">
        <v>0</v>
      </c>
      <c r="G1254" s="243">
        <v>0</v>
      </c>
      <c r="H1254" s="243">
        <v>0</v>
      </c>
      <c r="I1254" s="243">
        <v>0</v>
      </c>
      <c r="J1254" s="243">
        <v>0</v>
      </c>
      <c r="K1254" s="244">
        <v>0</v>
      </c>
      <c r="L1254" s="241" t="s">
        <v>670</v>
      </c>
      <c r="M1254" s="241" t="s">
        <v>784</v>
      </c>
      <c r="N1254" s="241" t="s">
        <v>784</v>
      </c>
      <c r="O1254" s="243">
        <v>100</v>
      </c>
      <c r="P1254" s="241" t="s">
        <v>10828</v>
      </c>
    </row>
    <row r="1255" spans="1:16" x14ac:dyDescent="0.25">
      <c r="A1255" s="243">
        <v>189710338</v>
      </c>
      <c r="B1255" s="241" t="s">
        <v>2692</v>
      </c>
      <c r="C1255" s="241" t="s">
        <v>2530</v>
      </c>
      <c r="D1255" s="241" t="s">
        <v>783</v>
      </c>
      <c r="E1255" s="243">
        <v>1120</v>
      </c>
      <c r="F1255" s="243">
        <v>1188</v>
      </c>
      <c r="G1255" s="243">
        <v>0</v>
      </c>
      <c r="H1255" s="243">
        <v>0</v>
      </c>
      <c r="I1255" s="243">
        <v>0</v>
      </c>
      <c r="J1255" s="243">
        <v>0</v>
      </c>
      <c r="K1255" s="244">
        <v>0</v>
      </c>
      <c r="L1255" s="241" t="s">
        <v>670</v>
      </c>
      <c r="M1255" s="241" t="s">
        <v>784</v>
      </c>
      <c r="N1255" s="241" t="s">
        <v>784</v>
      </c>
      <c r="O1255" s="243">
        <v>15</v>
      </c>
      <c r="P1255" s="241" t="s">
        <v>10828</v>
      </c>
    </row>
    <row r="1256" spans="1:16" x14ac:dyDescent="0.25">
      <c r="A1256" s="243">
        <v>180091823</v>
      </c>
      <c r="B1256" s="243">
        <v>5715</v>
      </c>
      <c r="C1256" s="241" t="s">
        <v>675</v>
      </c>
      <c r="D1256" s="241" t="s">
        <v>783</v>
      </c>
      <c r="E1256" s="243">
        <v>0</v>
      </c>
      <c r="F1256" s="243">
        <v>0</v>
      </c>
      <c r="G1256" s="243">
        <v>0</v>
      </c>
      <c r="H1256" s="243">
        <v>0</v>
      </c>
      <c r="I1256" s="243">
        <v>0</v>
      </c>
      <c r="J1256" s="243">
        <v>0</v>
      </c>
      <c r="K1256" s="244">
        <v>0</v>
      </c>
      <c r="L1256" s="241" t="s">
        <v>670</v>
      </c>
      <c r="M1256" s="241" t="s">
        <v>784</v>
      </c>
      <c r="N1256" s="241" t="s">
        <v>784</v>
      </c>
      <c r="O1256" s="243">
        <v>15</v>
      </c>
      <c r="P1256" s="241" t="s">
        <v>10828</v>
      </c>
    </row>
    <row r="1257" spans="1:16" x14ac:dyDescent="0.25">
      <c r="A1257" s="243">
        <v>189710336</v>
      </c>
      <c r="B1257" s="241" t="s">
        <v>2693</v>
      </c>
      <c r="C1257" s="241" t="s">
        <v>2530</v>
      </c>
      <c r="D1257" s="241" t="s">
        <v>2694</v>
      </c>
      <c r="E1257" s="243">
        <v>0</v>
      </c>
      <c r="F1257" s="243">
        <v>0</v>
      </c>
      <c r="G1257" s="243">
        <v>0</v>
      </c>
      <c r="H1257" s="243">
        <v>0</v>
      </c>
      <c r="I1257" s="243">
        <v>0</v>
      </c>
      <c r="J1257" s="243">
        <v>0</v>
      </c>
      <c r="K1257" s="244">
        <v>0</v>
      </c>
      <c r="L1257" s="241" t="s">
        <v>670</v>
      </c>
      <c r="M1257" s="241" t="s">
        <v>784</v>
      </c>
      <c r="N1257" s="241" t="s">
        <v>784</v>
      </c>
      <c r="O1257" s="243">
        <v>30</v>
      </c>
      <c r="P1257" s="241" t="s">
        <v>10828</v>
      </c>
    </row>
    <row r="1258" spans="1:16" x14ac:dyDescent="0.25">
      <c r="A1258" s="243">
        <v>189710336</v>
      </c>
      <c r="B1258" s="243">
        <v>2827</v>
      </c>
      <c r="C1258" s="241" t="s">
        <v>675</v>
      </c>
      <c r="D1258" s="241" t="s">
        <v>2695</v>
      </c>
      <c r="E1258" s="243">
        <v>0</v>
      </c>
      <c r="F1258" s="243">
        <v>0</v>
      </c>
      <c r="G1258" s="243">
        <v>0</v>
      </c>
      <c r="H1258" s="243">
        <v>0</v>
      </c>
      <c r="I1258" s="243">
        <v>0</v>
      </c>
      <c r="J1258" s="243">
        <v>0</v>
      </c>
      <c r="K1258" s="244">
        <v>0</v>
      </c>
      <c r="L1258" s="241" t="s">
        <v>670</v>
      </c>
      <c r="M1258" s="241" t="s">
        <v>784</v>
      </c>
      <c r="N1258" s="241" t="s">
        <v>784</v>
      </c>
      <c r="O1258" s="243">
        <v>500</v>
      </c>
      <c r="P1258" s="241" t="s">
        <v>10828</v>
      </c>
    </row>
    <row r="1259" spans="1:16" x14ac:dyDescent="0.25">
      <c r="A1259" s="243">
        <v>189710500</v>
      </c>
      <c r="B1259" s="243">
        <v>6166</v>
      </c>
      <c r="C1259" s="241" t="s">
        <v>675</v>
      </c>
      <c r="D1259" s="241" t="s">
        <v>2696</v>
      </c>
      <c r="E1259" s="243">
        <v>0</v>
      </c>
      <c r="F1259" s="243">
        <v>0</v>
      </c>
      <c r="G1259" s="243">
        <v>0</v>
      </c>
      <c r="H1259" s="243">
        <v>0</v>
      </c>
      <c r="I1259" s="243">
        <v>0</v>
      </c>
      <c r="J1259" s="243">
        <v>0</v>
      </c>
      <c r="K1259" s="244">
        <v>0</v>
      </c>
      <c r="L1259" s="241" t="s">
        <v>757</v>
      </c>
      <c r="M1259" s="241" t="s">
        <v>784</v>
      </c>
      <c r="N1259" s="241" t="s">
        <v>784</v>
      </c>
      <c r="O1259" s="243">
        <v>100</v>
      </c>
      <c r="P1259" s="241" t="s">
        <v>10828</v>
      </c>
    </row>
    <row r="1260" spans="1:16" x14ac:dyDescent="0.25">
      <c r="A1260" s="243">
        <v>189710536</v>
      </c>
      <c r="B1260" s="243">
        <v>5257</v>
      </c>
      <c r="C1260" s="241" t="s">
        <v>675</v>
      </c>
      <c r="D1260" s="241" t="s">
        <v>2697</v>
      </c>
      <c r="E1260" s="243">
        <v>0</v>
      </c>
      <c r="F1260" s="243">
        <v>0</v>
      </c>
      <c r="G1260" s="243">
        <v>0</v>
      </c>
      <c r="H1260" s="243">
        <v>0</v>
      </c>
      <c r="I1260" s="243">
        <v>0</v>
      </c>
      <c r="J1260" s="243">
        <v>0</v>
      </c>
      <c r="K1260" s="244">
        <v>0</v>
      </c>
      <c r="L1260" s="241" t="s">
        <v>769</v>
      </c>
      <c r="M1260" s="241" t="s">
        <v>2698</v>
      </c>
      <c r="N1260" s="241" t="s">
        <v>2699</v>
      </c>
      <c r="O1260" s="243">
        <v>20</v>
      </c>
      <c r="P1260" s="241" t="s">
        <v>10828</v>
      </c>
    </row>
    <row r="1261" spans="1:16" x14ac:dyDescent="0.25">
      <c r="A1261" s="243">
        <v>189711365</v>
      </c>
      <c r="B1261" s="243">
        <v>89</v>
      </c>
      <c r="C1261" s="241" t="s">
        <v>671</v>
      </c>
      <c r="D1261" s="241" t="s">
        <v>2700</v>
      </c>
      <c r="E1261" s="243">
        <v>40</v>
      </c>
      <c r="F1261" s="243">
        <v>60</v>
      </c>
      <c r="G1261" s="243">
        <v>0</v>
      </c>
      <c r="H1261" s="243">
        <v>0</v>
      </c>
      <c r="I1261" s="243">
        <v>0</v>
      </c>
      <c r="J1261" s="243">
        <v>0</v>
      </c>
      <c r="K1261" s="244">
        <v>0</v>
      </c>
      <c r="L1261" s="241" t="s">
        <v>2701</v>
      </c>
      <c r="M1261" s="241" t="s">
        <v>661</v>
      </c>
      <c r="N1261" s="241" t="s">
        <v>841</v>
      </c>
      <c r="O1261" s="243">
        <v>10</v>
      </c>
      <c r="P1261" s="241" t="s">
        <v>10828</v>
      </c>
    </row>
    <row r="1262" spans="1:16" x14ac:dyDescent="0.25">
      <c r="A1262" s="241" t="s">
        <v>163</v>
      </c>
      <c r="B1262" s="241" t="s">
        <v>10836</v>
      </c>
      <c r="C1262" s="241" t="s">
        <v>777</v>
      </c>
      <c r="D1262" s="241" t="s">
        <v>2702</v>
      </c>
      <c r="E1262" s="243">
        <v>0</v>
      </c>
      <c r="F1262" s="243">
        <v>0</v>
      </c>
      <c r="G1262" s="243">
        <v>0</v>
      </c>
      <c r="H1262" s="243">
        <v>0</v>
      </c>
      <c r="I1262" s="243">
        <v>0</v>
      </c>
      <c r="J1262" s="243">
        <v>0</v>
      </c>
      <c r="K1262" s="244">
        <v>0</v>
      </c>
      <c r="L1262" s="241" t="s">
        <v>2703</v>
      </c>
      <c r="M1262" s="241" t="s">
        <v>2704</v>
      </c>
      <c r="N1262" s="241" t="s">
        <v>702</v>
      </c>
      <c r="O1262" s="243">
        <v>1</v>
      </c>
      <c r="P1262" s="241" t="s">
        <v>10828</v>
      </c>
    </row>
    <row r="1263" spans="1:16" x14ac:dyDescent="0.25">
      <c r="A1263" s="243">
        <v>180238188</v>
      </c>
      <c r="B1263" s="243">
        <v>2298</v>
      </c>
      <c r="C1263" s="241" t="s">
        <v>777</v>
      </c>
      <c r="D1263" s="241" t="s">
        <v>2705</v>
      </c>
      <c r="E1263" s="243">
        <v>0</v>
      </c>
      <c r="F1263" s="243">
        <v>0</v>
      </c>
      <c r="G1263" s="243">
        <v>0</v>
      </c>
      <c r="H1263" s="243">
        <v>0</v>
      </c>
      <c r="I1263" s="243">
        <v>0</v>
      </c>
      <c r="J1263" s="243">
        <v>0</v>
      </c>
      <c r="K1263" s="244">
        <v>0</v>
      </c>
      <c r="L1263" s="241" t="s">
        <v>2703</v>
      </c>
      <c r="M1263" s="241" t="s">
        <v>2704</v>
      </c>
      <c r="N1263" s="241" t="s">
        <v>702</v>
      </c>
      <c r="O1263" s="243">
        <v>100</v>
      </c>
      <c r="P1263" s="241" t="s">
        <v>10828</v>
      </c>
    </row>
    <row r="1264" spans="1:16" x14ac:dyDescent="0.25">
      <c r="A1264" s="241" t="s">
        <v>163</v>
      </c>
      <c r="B1264" s="241" t="s">
        <v>10837</v>
      </c>
      <c r="C1264" s="241" t="s">
        <v>777</v>
      </c>
      <c r="D1264" s="241" t="s">
        <v>2706</v>
      </c>
      <c r="E1264" s="243">
        <v>0</v>
      </c>
      <c r="F1264" s="243">
        <v>0</v>
      </c>
      <c r="G1264" s="243">
        <v>0</v>
      </c>
      <c r="H1264" s="243">
        <v>0</v>
      </c>
      <c r="I1264" s="243">
        <v>0</v>
      </c>
      <c r="J1264" s="243">
        <v>0</v>
      </c>
      <c r="K1264" s="244">
        <v>0</v>
      </c>
      <c r="L1264" s="241" t="s">
        <v>2707</v>
      </c>
      <c r="M1264" s="241" t="s">
        <v>2704</v>
      </c>
      <c r="N1264" s="241" t="s">
        <v>702</v>
      </c>
      <c r="O1264" s="243">
        <v>1</v>
      </c>
      <c r="P1264" s="241" t="s">
        <v>10828</v>
      </c>
    </row>
    <row r="1265" spans="1:16" x14ac:dyDescent="0.25">
      <c r="A1265" s="243">
        <v>180001368</v>
      </c>
      <c r="B1265" s="243">
        <v>2246</v>
      </c>
      <c r="C1265" s="241" t="s">
        <v>777</v>
      </c>
      <c r="D1265" s="241" t="s">
        <v>2708</v>
      </c>
      <c r="E1265" s="243">
        <v>0</v>
      </c>
      <c r="F1265" s="243">
        <v>0</v>
      </c>
      <c r="G1265" s="243">
        <v>0</v>
      </c>
      <c r="H1265" s="243">
        <v>0</v>
      </c>
      <c r="I1265" s="243">
        <v>0</v>
      </c>
      <c r="J1265" s="243">
        <v>0</v>
      </c>
      <c r="K1265" s="244">
        <v>0</v>
      </c>
      <c r="L1265" s="241" t="s">
        <v>2707</v>
      </c>
      <c r="M1265" s="241" t="s">
        <v>2704</v>
      </c>
      <c r="N1265" s="241" t="s">
        <v>702</v>
      </c>
      <c r="O1265" s="243">
        <v>500</v>
      </c>
      <c r="P1265" s="241" t="s">
        <v>10828</v>
      </c>
    </row>
    <row r="1266" spans="1:16" x14ac:dyDescent="0.25">
      <c r="A1266" s="243">
        <v>180259791</v>
      </c>
      <c r="B1266" s="243">
        <v>90</v>
      </c>
      <c r="C1266" s="241" t="s">
        <v>671</v>
      </c>
      <c r="D1266" s="241" t="s">
        <v>2709</v>
      </c>
      <c r="E1266" s="243">
        <v>0</v>
      </c>
      <c r="F1266" s="243">
        <v>0</v>
      </c>
      <c r="G1266" s="243">
        <v>0</v>
      </c>
      <c r="H1266" s="243">
        <v>0</v>
      </c>
      <c r="I1266" s="243">
        <v>0</v>
      </c>
      <c r="J1266" s="243">
        <v>0</v>
      </c>
      <c r="K1266" s="244">
        <v>0</v>
      </c>
      <c r="L1266" s="241" t="s">
        <v>1685</v>
      </c>
      <c r="M1266" s="241" t="s">
        <v>661</v>
      </c>
      <c r="N1266" s="241" t="s">
        <v>841</v>
      </c>
      <c r="O1266" s="241" t="s">
        <v>2710</v>
      </c>
      <c r="P1266" s="241" t="s">
        <v>10828</v>
      </c>
    </row>
    <row r="1267" spans="1:16" x14ac:dyDescent="0.25">
      <c r="A1267" s="241" t="s">
        <v>493</v>
      </c>
      <c r="B1267" s="243">
        <v>5742</v>
      </c>
      <c r="C1267" s="241" t="s">
        <v>808</v>
      </c>
      <c r="D1267" s="241" t="s">
        <v>2711</v>
      </c>
      <c r="E1267" s="243">
        <v>0</v>
      </c>
      <c r="F1267" s="243">
        <v>0</v>
      </c>
      <c r="G1267" s="243">
        <v>0</v>
      </c>
      <c r="H1267" s="243">
        <v>0</v>
      </c>
      <c r="I1267" s="243">
        <v>0</v>
      </c>
      <c r="J1267" s="243">
        <v>0</v>
      </c>
      <c r="K1267" s="244">
        <v>0</v>
      </c>
      <c r="L1267" s="241" t="s">
        <v>2712</v>
      </c>
      <c r="M1267" s="241" t="s">
        <v>784</v>
      </c>
      <c r="N1267" s="241" t="s">
        <v>784</v>
      </c>
      <c r="O1267" s="243">
        <v>5</v>
      </c>
      <c r="P1267" s="241" t="s">
        <v>10828</v>
      </c>
    </row>
    <row r="1268" spans="1:16" x14ac:dyDescent="0.25">
      <c r="A1268" s="241" t="s">
        <v>493</v>
      </c>
      <c r="B1268" s="243">
        <v>5741</v>
      </c>
      <c r="C1268" s="241" t="s">
        <v>808</v>
      </c>
      <c r="D1268" s="241" t="s">
        <v>2713</v>
      </c>
      <c r="E1268" s="243">
        <v>0</v>
      </c>
      <c r="F1268" s="243">
        <v>0</v>
      </c>
      <c r="G1268" s="243">
        <v>0</v>
      </c>
      <c r="H1268" s="243">
        <v>0</v>
      </c>
      <c r="I1268" s="243">
        <v>0</v>
      </c>
      <c r="J1268" s="243">
        <v>0</v>
      </c>
      <c r="K1268" s="244">
        <v>0</v>
      </c>
      <c r="L1268" s="241" t="s">
        <v>2714</v>
      </c>
      <c r="M1268" s="241" t="s">
        <v>784</v>
      </c>
      <c r="N1268" s="241" t="s">
        <v>784</v>
      </c>
      <c r="O1268" s="243">
        <v>5</v>
      </c>
      <c r="P1268" s="241" t="s">
        <v>10828</v>
      </c>
    </row>
    <row r="1269" spans="1:16" x14ac:dyDescent="0.25">
      <c r="A1269" s="241" t="s">
        <v>493</v>
      </c>
      <c r="B1269" s="243">
        <v>5743</v>
      </c>
      <c r="C1269" s="241" t="s">
        <v>808</v>
      </c>
      <c r="D1269" s="241" t="s">
        <v>2715</v>
      </c>
      <c r="E1269" s="243">
        <v>0</v>
      </c>
      <c r="F1269" s="243">
        <v>0</v>
      </c>
      <c r="G1269" s="243">
        <v>0</v>
      </c>
      <c r="H1269" s="243">
        <v>0</v>
      </c>
      <c r="I1269" s="243">
        <v>0</v>
      </c>
      <c r="J1269" s="243">
        <v>0</v>
      </c>
      <c r="K1269" s="244">
        <v>0</v>
      </c>
      <c r="L1269" s="241" t="s">
        <v>713</v>
      </c>
      <c r="M1269" s="241" t="s">
        <v>784</v>
      </c>
      <c r="N1269" s="241" t="s">
        <v>784</v>
      </c>
      <c r="O1269" s="243">
        <v>3</v>
      </c>
      <c r="P1269" s="241" t="s">
        <v>10828</v>
      </c>
    </row>
    <row r="1270" spans="1:16" x14ac:dyDescent="0.25">
      <c r="A1270" s="243">
        <v>189716027</v>
      </c>
      <c r="B1270" s="243">
        <v>578900</v>
      </c>
      <c r="C1270" s="241" t="s">
        <v>777</v>
      </c>
      <c r="D1270" s="241" t="s">
        <v>815</v>
      </c>
      <c r="E1270" s="243">
        <v>0</v>
      </c>
      <c r="F1270" s="243">
        <v>0</v>
      </c>
      <c r="G1270" s="243">
        <v>0</v>
      </c>
      <c r="H1270" s="243">
        <v>0</v>
      </c>
      <c r="I1270" s="243">
        <v>0</v>
      </c>
      <c r="J1270" s="243">
        <v>0</v>
      </c>
      <c r="K1270" s="244">
        <v>0</v>
      </c>
      <c r="L1270" s="241" t="s">
        <v>813</v>
      </c>
      <c r="M1270" s="241" t="s">
        <v>814</v>
      </c>
      <c r="N1270" s="241" t="s">
        <v>702</v>
      </c>
      <c r="O1270" s="243">
        <v>100</v>
      </c>
      <c r="P1270" s="241" t="s">
        <v>10828</v>
      </c>
    </row>
    <row r="1271" spans="1:16" x14ac:dyDescent="0.25">
      <c r="A1271" s="241" t="s">
        <v>2716</v>
      </c>
      <c r="B1271" s="243">
        <v>3553</v>
      </c>
      <c r="C1271" s="241" t="s">
        <v>777</v>
      </c>
      <c r="D1271" s="241" t="s">
        <v>815</v>
      </c>
      <c r="E1271" s="243">
        <v>0</v>
      </c>
      <c r="F1271" s="243">
        <v>0</v>
      </c>
      <c r="G1271" s="243">
        <v>0</v>
      </c>
      <c r="H1271" s="243">
        <v>0</v>
      </c>
      <c r="I1271" s="243">
        <v>0</v>
      </c>
      <c r="J1271" s="243">
        <v>0</v>
      </c>
      <c r="K1271" s="244">
        <v>0</v>
      </c>
      <c r="L1271" s="241" t="s">
        <v>813</v>
      </c>
      <c r="M1271" s="241" t="s">
        <v>814</v>
      </c>
      <c r="N1271" s="241" t="s">
        <v>702</v>
      </c>
      <c r="O1271" s="243">
        <v>100</v>
      </c>
      <c r="P1271" s="241" t="s">
        <v>10828</v>
      </c>
    </row>
    <row r="1272" spans="1:16" x14ac:dyDescent="0.25">
      <c r="A1272" s="243">
        <v>180150384</v>
      </c>
      <c r="B1272" s="243">
        <v>129</v>
      </c>
      <c r="C1272" s="241" t="s">
        <v>671</v>
      </c>
      <c r="D1272" s="241" t="s">
        <v>2717</v>
      </c>
      <c r="E1272" s="243">
        <v>0</v>
      </c>
      <c r="F1272" s="243">
        <v>0</v>
      </c>
      <c r="G1272" s="243">
        <v>0</v>
      </c>
      <c r="H1272" s="243">
        <v>0</v>
      </c>
      <c r="I1272" s="243">
        <v>0</v>
      </c>
      <c r="J1272" s="243">
        <v>0</v>
      </c>
      <c r="K1272" s="244">
        <v>0</v>
      </c>
      <c r="L1272" s="241" t="s">
        <v>818</v>
      </c>
      <c r="M1272" s="241" t="s">
        <v>661</v>
      </c>
      <c r="N1272" s="241" t="s">
        <v>674</v>
      </c>
      <c r="O1272" s="243">
        <v>10</v>
      </c>
      <c r="P1272" s="241" t="s">
        <v>10828</v>
      </c>
    </row>
    <row r="1273" spans="1:16" x14ac:dyDescent="0.25">
      <c r="A1273" s="243">
        <v>180958902</v>
      </c>
      <c r="B1273" s="243">
        <v>5638</v>
      </c>
      <c r="C1273" s="241" t="s">
        <v>675</v>
      </c>
      <c r="D1273" s="241" t="s">
        <v>2718</v>
      </c>
      <c r="E1273" s="243">
        <v>0</v>
      </c>
      <c r="F1273" s="243">
        <v>0</v>
      </c>
      <c r="G1273" s="243">
        <v>0</v>
      </c>
      <c r="H1273" s="243">
        <v>0</v>
      </c>
      <c r="I1273" s="243">
        <v>0</v>
      </c>
      <c r="J1273" s="243">
        <v>0</v>
      </c>
      <c r="K1273" s="244">
        <v>0</v>
      </c>
      <c r="L1273" s="241" t="s">
        <v>2719</v>
      </c>
      <c r="M1273" s="241" t="s">
        <v>653</v>
      </c>
      <c r="N1273" s="241" t="s">
        <v>653</v>
      </c>
      <c r="O1273" s="243">
        <v>24</v>
      </c>
      <c r="P1273" s="241" t="s">
        <v>10828</v>
      </c>
    </row>
    <row r="1274" spans="1:16" x14ac:dyDescent="0.25">
      <c r="A1274" s="243">
        <v>189710319</v>
      </c>
      <c r="B1274" s="241" t="s">
        <v>10838</v>
      </c>
      <c r="C1274" s="241" t="s">
        <v>668</v>
      </c>
      <c r="D1274" s="241" t="s">
        <v>2720</v>
      </c>
      <c r="E1274" s="243">
        <v>0</v>
      </c>
      <c r="F1274" s="243">
        <v>0</v>
      </c>
      <c r="G1274" s="243">
        <v>0</v>
      </c>
      <c r="H1274" s="243">
        <v>0</v>
      </c>
      <c r="I1274" s="243">
        <v>0</v>
      </c>
      <c r="J1274" s="243">
        <v>0</v>
      </c>
      <c r="K1274" s="244">
        <v>0</v>
      </c>
      <c r="L1274" s="241" t="s">
        <v>664</v>
      </c>
      <c r="M1274" s="241" t="s">
        <v>653</v>
      </c>
      <c r="N1274" s="241" t="s">
        <v>653</v>
      </c>
      <c r="O1274" s="243">
        <v>1</v>
      </c>
      <c r="P1274" s="241" t="s">
        <v>10828</v>
      </c>
    </row>
    <row r="1275" spans="1:16" x14ac:dyDescent="0.25">
      <c r="A1275" s="243">
        <v>189710319</v>
      </c>
      <c r="B1275" s="241" t="s">
        <v>10839</v>
      </c>
      <c r="C1275" s="241" t="s">
        <v>2530</v>
      </c>
      <c r="D1275" s="241" t="s">
        <v>2721</v>
      </c>
      <c r="E1275" s="243">
        <v>0</v>
      </c>
      <c r="F1275" s="243">
        <v>0</v>
      </c>
      <c r="G1275" s="243">
        <v>0</v>
      </c>
      <c r="H1275" s="243">
        <v>0</v>
      </c>
      <c r="I1275" s="243">
        <v>0</v>
      </c>
      <c r="J1275" s="243">
        <v>0</v>
      </c>
      <c r="K1275" s="244">
        <v>0</v>
      </c>
      <c r="L1275" s="241" t="s">
        <v>664</v>
      </c>
      <c r="M1275" s="241" t="s">
        <v>653</v>
      </c>
      <c r="N1275" s="241" t="s">
        <v>653</v>
      </c>
      <c r="O1275" s="243">
        <v>10</v>
      </c>
      <c r="P1275" s="241" t="s">
        <v>10828</v>
      </c>
    </row>
    <row r="1276" spans="1:16" x14ac:dyDescent="0.25">
      <c r="A1276" s="241" t="s">
        <v>2129</v>
      </c>
      <c r="B1276" s="241" t="s">
        <v>2722</v>
      </c>
      <c r="C1276" s="241" t="s">
        <v>668</v>
      </c>
      <c r="D1276" s="241" t="s">
        <v>2723</v>
      </c>
      <c r="E1276" s="243">
        <v>0</v>
      </c>
      <c r="F1276" s="243">
        <v>0</v>
      </c>
      <c r="G1276" s="243">
        <v>0</v>
      </c>
      <c r="H1276" s="243">
        <v>0</v>
      </c>
      <c r="I1276" s="243">
        <v>0</v>
      </c>
      <c r="J1276" s="243">
        <v>0</v>
      </c>
      <c r="K1276" s="244">
        <v>0</v>
      </c>
      <c r="L1276" s="241" t="s">
        <v>664</v>
      </c>
      <c r="M1276" s="241" t="s">
        <v>653</v>
      </c>
      <c r="N1276" s="241" t="s">
        <v>653</v>
      </c>
      <c r="O1276" s="243">
        <v>100</v>
      </c>
      <c r="P1276" s="241" t="s">
        <v>10828</v>
      </c>
    </row>
    <row r="1277" spans="1:16" x14ac:dyDescent="0.25">
      <c r="A1277" s="243">
        <v>189710319</v>
      </c>
      <c r="B1277" s="241" t="s">
        <v>2724</v>
      </c>
      <c r="C1277" s="241" t="s">
        <v>2530</v>
      </c>
      <c r="D1277" s="241" t="s">
        <v>2723</v>
      </c>
      <c r="E1277" s="243">
        <v>0</v>
      </c>
      <c r="F1277" s="243">
        <v>0</v>
      </c>
      <c r="G1277" s="243">
        <v>0</v>
      </c>
      <c r="H1277" s="243">
        <v>0</v>
      </c>
      <c r="I1277" s="243">
        <v>0</v>
      </c>
      <c r="J1277" s="243">
        <v>0</v>
      </c>
      <c r="K1277" s="244">
        <v>0</v>
      </c>
      <c r="L1277" s="241" t="s">
        <v>664</v>
      </c>
      <c r="M1277" s="241" t="s">
        <v>653</v>
      </c>
      <c r="N1277" s="241" t="s">
        <v>653</v>
      </c>
      <c r="O1277" s="243">
        <v>100</v>
      </c>
      <c r="P1277" s="241" t="s">
        <v>10828</v>
      </c>
    </row>
    <row r="1278" spans="1:16" x14ac:dyDescent="0.25">
      <c r="A1278" s="243">
        <v>189710319</v>
      </c>
      <c r="B1278" s="243">
        <v>2291</v>
      </c>
      <c r="C1278" s="241" t="s">
        <v>668</v>
      </c>
      <c r="D1278" s="241" t="s">
        <v>2725</v>
      </c>
      <c r="E1278" s="243">
        <v>0</v>
      </c>
      <c r="F1278" s="243">
        <v>0</v>
      </c>
      <c r="G1278" s="243">
        <v>0</v>
      </c>
      <c r="H1278" s="243">
        <v>0</v>
      </c>
      <c r="I1278" s="243">
        <v>0</v>
      </c>
      <c r="J1278" s="243">
        <v>0</v>
      </c>
      <c r="K1278" s="244">
        <v>0</v>
      </c>
      <c r="L1278" s="241" t="s">
        <v>664</v>
      </c>
      <c r="M1278" s="241" t="s">
        <v>653</v>
      </c>
      <c r="N1278" s="241" t="s">
        <v>653</v>
      </c>
      <c r="O1278" s="243">
        <v>1000</v>
      </c>
      <c r="P1278" s="241" t="s">
        <v>10828</v>
      </c>
    </row>
    <row r="1279" spans="1:16" x14ac:dyDescent="0.25">
      <c r="A1279" s="243">
        <v>222000916</v>
      </c>
      <c r="B1279" s="243">
        <v>661000</v>
      </c>
      <c r="C1279" s="241" t="s">
        <v>668</v>
      </c>
      <c r="D1279" s="241" t="s">
        <v>823</v>
      </c>
      <c r="E1279" s="243">
        <v>0</v>
      </c>
      <c r="F1279" s="243">
        <v>0</v>
      </c>
      <c r="G1279" s="243">
        <v>0</v>
      </c>
      <c r="H1279" s="243">
        <v>0</v>
      </c>
      <c r="I1279" s="243">
        <v>0</v>
      </c>
      <c r="J1279" s="243">
        <v>0</v>
      </c>
      <c r="K1279" s="244">
        <v>0</v>
      </c>
      <c r="L1279" s="241" t="s">
        <v>664</v>
      </c>
      <c r="M1279" s="241" t="s">
        <v>653</v>
      </c>
      <c r="N1279" s="241" t="s">
        <v>653</v>
      </c>
      <c r="O1279" s="243">
        <v>14</v>
      </c>
      <c r="P1279" s="241" t="s">
        <v>10828</v>
      </c>
    </row>
    <row r="1280" spans="1:16" x14ac:dyDescent="0.25">
      <c r="A1280" s="243">
        <v>180033506</v>
      </c>
      <c r="B1280" s="243">
        <v>5706</v>
      </c>
      <c r="C1280" s="241" t="s">
        <v>668</v>
      </c>
      <c r="D1280" s="241" t="s">
        <v>823</v>
      </c>
      <c r="E1280" s="243">
        <v>0</v>
      </c>
      <c r="F1280" s="243">
        <v>0</v>
      </c>
      <c r="G1280" s="243">
        <v>0</v>
      </c>
      <c r="H1280" s="243">
        <v>0</v>
      </c>
      <c r="I1280" s="243">
        <v>0</v>
      </c>
      <c r="J1280" s="243">
        <v>0</v>
      </c>
      <c r="K1280" s="244">
        <v>0</v>
      </c>
      <c r="L1280" s="241" t="s">
        <v>664</v>
      </c>
      <c r="M1280" s="241" t="s">
        <v>653</v>
      </c>
      <c r="N1280" s="241" t="s">
        <v>653</v>
      </c>
      <c r="O1280" s="243">
        <v>14</v>
      </c>
      <c r="P1280" s="241" t="s">
        <v>10828</v>
      </c>
    </row>
    <row r="1281" spans="1:16" x14ac:dyDescent="0.25">
      <c r="A1281" s="243">
        <v>222000916</v>
      </c>
      <c r="B1281" s="243">
        <v>6610</v>
      </c>
      <c r="C1281" s="241" t="s">
        <v>668</v>
      </c>
      <c r="D1281" s="241" t="s">
        <v>823</v>
      </c>
      <c r="E1281" s="243">
        <v>1650</v>
      </c>
      <c r="F1281" s="243">
        <v>0</v>
      </c>
      <c r="G1281" s="243">
        <v>0</v>
      </c>
      <c r="H1281" s="243">
        <v>0</v>
      </c>
      <c r="I1281" s="243">
        <v>0</v>
      </c>
      <c r="J1281" s="243">
        <v>0</v>
      </c>
      <c r="K1281" s="244">
        <v>0</v>
      </c>
      <c r="L1281" s="241" t="s">
        <v>664</v>
      </c>
      <c r="M1281" s="241" t="s">
        <v>653</v>
      </c>
      <c r="N1281" s="241" t="s">
        <v>653</v>
      </c>
      <c r="O1281" s="243">
        <v>14</v>
      </c>
      <c r="P1281" s="241" t="s">
        <v>10828</v>
      </c>
    </row>
    <row r="1282" spans="1:16" x14ac:dyDescent="0.25">
      <c r="A1282" s="243">
        <v>189710319</v>
      </c>
      <c r="B1282" s="241" t="s">
        <v>2726</v>
      </c>
      <c r="C1282" s="241" t="s">
        <v>2530</v>
      </c>
      <c r="D1282" s="241" t="s">
        <v>823</v>
      </c>
      <c r="E1282" s="243">
        <v>0</v>
      </c>
      <c r="F1282" s="243">
        <v>0</v>
      </c>
      <c r="G1282" s="243">
        <v>0</v>
      </c>
      <c r="H1282" s="243">
        <v>0</v>
      </c>
      <c r="I1282" s="243">
        <v>0</v>
      </c>
      <c r="J1282" s="243">
        <v>0</v>
      </c>
      <c r="K1282" s="244">
        <v>0</v>
      </c>
      <c r="L1282" s="241" t="s">
        <v>664</v>
      </c>
      <c r="M1282" s="241" t="s">
        <v>653</v>
      </c>
      <c r="N1282" s="241" t="s">
        <v>653</v>
      </c>
      <c r="O1282" s="243">
        <v>14</v>
      </c>
      <c r="P1282" s="241" t="s">
        <v>10828</v>
      </c>
    </row>
    <row r="1283" spans="1:16" x14ac:dyDescent="0.25">
      <c r="A1283" s="243">
        <v>189710319</v>
      </c>
      <c r="B1283" s="241" t="s">
        <v>2727</v>
      </c>
      <c r="C1283" s="241" t="s">
        <v>668</v>
      </c>
      <c r="D1283" s="241" t="s">
        <v>2728</v>
      </c>
      <c r="E1283" s="243">
        <v>6</v>
      </c>
      <c r="F1283" s="243">
        <v>10</v>
      </c>
      <c r="G1283" s="243">
        <v>0</v>
      </c>
      <c r="H1283" s="243">
        <v>0</v>
      </c>
      <c r="I1283" s="243">
        <v>0</v>
      </c>
      <c r="J1283" s="243">
        <v>0</v>
      </c>
      <c r="K1283" s="244">
        <v>0</v>
      </c>
      <c r="L1283" s="241" t="s">
        <v>664</v>
      </c>
      <c r="M1283" s="241" t="s">
        <v>653</v>
      </c>
      <c r="N1283" s="241" t="s">
        <v>653</v>
      </c>
      <c r="O1283" s="243">
        <v>24</v>
      </c>
      <c r="P1283" s="241" t="s">
        <v>10828</v>
      </c>
    </row>
    <row r="1284" spans="1:16" x14ac:dyDescent="0.25">
      <c r="A1284" s="243">
        <v>189710319</v>
      </c>
      <c r="B1284" s="241" t="s">
        <v>2729</v>
      </c>
      <c r="C1284" s="241" t="s">
        <v>2530</v>
      </c>
      <c r="D1284" s="241" t="s">
        <v>2730</v>
      </c>
      <c r="E1284" s="243">
        <v>0</v>
      </c>
      <c r="F1284" s="243">
        <v>0</v>
      </c>
      <c r="G1284" s="243">
        <v>0</v>
      </c>
      <c r="H1284" s="243">
        <v>0</v>
      </c>
      <c r="I1284" s="243">
        <v>0</v>
      </c>
      <c r="J1284" s="243">
        <v>0</v>
      </c>
      <c r="K1284" s="244">
        <v>0</v>
      </c>
      <c r="L1284" s="241" t="s">
        <v>664</v>
      </c>
      <c r="M1284" s="241" t="s">
        <v>653</v>
      </c>
      <c r="N1284" s="241" t="s">
        <v>653</v>
      </c>
      <c r="O1284" s="243">
        <v>28</v>
      </c>
      <c r="P1284" s="241" t="s">
        <v>10828</v>
      </c>
    </row>
    <row r="1285" spans="1:16" x14ac:dyDescent="0.25">
      <c r="A1285" s="243">
        <v>189710319</v>
      </c>
      <c r="B1285" s="241" t="s">
        <v>2731</v>
      </c>
      <c r="C1285" s="241" t="s">
        <v>2530</v>
      </c>
      <c r="D1285" s="241" t="s">
        <v>2732</v>
      </c>
      <c r="E1285" s="243">
        <v>0</v>
      </c>
      <c r="F1285" s="243">
        <v>0</v>
      </c>
      <c r="G1285" s="243">
        <v>0</v>
      </c>
      <c r="H1285" s="243">
        <v>0</v>
      </c>
      <c r="I1285" s="243">
        <v>0</v>
      </c>
      <c r="J1285" s="243">
        <v>0</v>
      </c>
      <c r="K1285" s="244">
        <v>0</v>
      </c>
      <c r="L1285" s="241" t="s">
        <v>664</v>
      </c>
      <c r="M1285" s="241" t="s">
        <v>653</v>
      </c>
      <c r="N1285" s="241" t="s">
        <v>653</v>
      </c>
      <c r="O1285" s="243">
        <v>30</v>
      </c>
      <c r="P1285" s="241" t="s">
        <v>10828</v>
      </c>
    </row>
    <row r="1286" spans="1:16" x14ac:dyDescent="0.25">
      <c r="A1286" s="241" t="s">
        <v>2733</v>
      </c>
      <c r="B1286" s="241" t="s">
        <v>2734</v>
      </c>
      <c r="C1286" s="241" t="s">
        <v>668</v>
      </c>
      <c r="D1286" s="241" t="s">
        <v>2735</v>
      </c>
      <c r="E1286" s="243">
        <v>0</v>
      </c>
      <c r="F1286" s="243">
        <v>0</v>
      </c>
      <c r="G1286" s="243">
        <v>0</v>
      </c>
      <c r="H1286" s="243">
        <v>0</v>
      </c>
      <c r="I1286" s="243">
        <v>0</v>
      </c>
      <c r="J1286" s="243">
        <v>0</v>
      </c>
      <c r="K1286" s="244">
        <v>0</v>
      </c>
      <c r="L1286" s="241" t="s">
        <v>664</v>
      </c>
      <c r="M1286" s="241" t="s">
        <v>653</v>
      </c>
      <c r="N1286" s="241" t="s">
        <v>653</v>
      </c>
      <c r="O1286" s="243">
        <v>5000</v>
      </c>
      <c r="P1286" s="241" t="s">
        <v>10828</v>
      </c>
    </row>
    <row r="1287" spans="1:16" x14ac:dyDescent="0.25">
      <c r="A1287" s="243">
        <v>180105011</v>
      </c>
      <c r="B1287" s="243">
        <v>5423</v>
      </c>
      <c r="C1287" s="241" t="s">
        <v>668</v>
      </c>
      <c r="D1287" s="241" t="s">
        <v>2736</v>
      </c>
      <c r="E1287" s="243">
        <v>0</v>
      </c>
      <c r="F1287" s="243">
        <v>2</v>
      </c>
      <c r="G1287" s="243">
        <v>0</v>
      </c>
      <c r="H1287" s="243">
        <v>0</v>
      </c>
      <c r="I1287" s="243">
        <v>0</v>
      </c>
      <c r="J1287" s="243">
        <v>0</v>
      </c>
      <c r="K1287" s="244">
        <v>0</v>
      </c>
      <c r="L1287" s="241" t="s">
        <v>2737</v>
      </c>
      <c r="M1287" s="241" t="s">
        <v>653</v>
      </c>
      <c r="N1287" s="241" t="s">
        <v>653</v>
      </c>
      <c r="O1287" s="243">
        <v>16</v>
      </c>
      <c r="P1287" s="241" t="s">
        <v>10828</v>
      </c>
    </row>
    <row r="1288" spans="1:16" x14ac:dyDescent="0.25">
      <c r="A1288" s="243">
        <v>189712127</v>
      </c>
      <c r="B1288" s="241" t="s">
        <v>2738</v>
      </c>
      <c r="C1288" s="241" t="s">
        <v>668</v>
      </c>
      <c r="D1288" s="241" t="s">
        <v>2739</v>
      </c>
      <c r="E1288" s="243">
        <v>0</v>
      </c>
      <c r="F1288" s="243">
        <v>0</v>
      </c>
      <c r="G1288" s="243">
        <v>0</v>
      </c>
      <c r="H1288" s="243">
        <v>0</v>
      </c>
      <c r="I1288" s="243">
        <v>0</v>
      </c>
      <c r="J1288" s="243">
        <v>0</v>
      </c>
      <c r="K1288" s="244">
        <v>0</v>
      </c>
      <c r="L1288" s="241" t="s">
        <v>2740</v>
      </c>
      <c r="M1288" s="241" t="s">
        <v>653</v>
      </c>
      <c r="N1288" s="241" t="s">
        <v>653</v>
      </c>
      <c r="O1288" s="243">
        <v>1</v>
      </c>
      <c r="P1288" s="241" t="s">
        <v>10828</v>
      </c>
    </row>
    <row r="1289" spans="1:16" x14ac:dyDescent="0.25">
      <c r="A1289" s="243">
        <v>189712127</v>
      </c>
      <c r="B1289" s="241" t="s">
        <v>2741</v>
      </c>
      <c r="C1289" s="241" t="s">
        <v>2530</v>
      </c>
      <c r="D1289" s="241" t="s">
        <v>2742</v>
      </c>
      <c r="E1289" s="243">
        <v>0</v>
      </c>
      <c r="F1289" s="243">
        <v>0</v>
      </c>
      <c r="G1289" s="243">
        <v>0</v>
      </c>
      <c r="H1289" s="243">
        <v>0</v>
      </c>
      <c r="I1289" s="243">
        <v>0</v>
      </c>
      <c r="J1289" s="243">
        <v>0</v>
      </c>
      <c r="K1289" s="244">
        <v>0</v>
      </c>
      <c r="L1289" s="241" t="s">
        <v>2740</v>
      </c>
      <c r="M1289" s="241" t="s">
        <v>653</v>
      </c>
      <c r="N1289" s="241" t="s">
        <v>653</v>
      </c>
      <c r="O1289" s="243">
        <v>10</v>
      </c>
      <c r="P1289" s="241" t="s">
        <v>10828</v>
      </c>
    </row>
    <row r="1290" spans="1:16" x14ac:dyDescent="0.25">
      <c r="A1290" s="243">
        <v>189712127</v>
      </c>
      <c r="B1290" s="241" t="s">
        <v>2743</v>
      </c>
      <c r="C1290" s="241" t="s">
        <v>2530</v>
      </c>
      <c r="D1290" s="241" t="s">
        <v>2744</v>
      </c>
      <c r="E1290" s="243">
        <v>0</v>
      </c>
      <c r="F1290" s="243">
        <v>0</v>
      </c>
      <c r="G1290" s="243">
        <v>0</v>
      </c>
      <c r="H1290" s="243">
        <v>0</v>
      </c>
      <c r="I1290" s="243">
        <v>0</v>
      </c>
      <c r="J1290" s="243">
        <v>0</v>
      </c>
      <c r="K1290" s="244">
        <v>0</v>
      </c>
      <c r="L1290" s="241" t="s">
        <v>2740</v>
      </c>
      <c r="M1290" s="241" t="s">
        <v>653</v>
      </c>
      <c r="N1290" s="241" t="s">
        <v>653</v>
      </c>
      <c r="O1290" s="243">
        <v>20</v>
      </c>
      <c r="P1290" s="241" t="s">
        <v>10828</v>
      </c>
    </row>
    <row r="1291" spans="1:16" x14ac:dyDescent="0.25">
      <c r="A1291" s="243">
        <v>189712127</v>
      </c>
      <c r="B1291" s="241" t="s">
        <v>2745</v>
      </c>
      <c r="C1291" s="241" t="s">
        <v>2530</v>
      </c>
      <c r="D1291" s="241" t="s">
        <v>2746</v>
      </c>
      <c r="E1291" s="243">
        <v>0</v>
      </c>
      <c r="F1291" s="243">
        <v>0</v>
      </c>
      <c r="G1291" s="243">
        <v>0</v>
      </c>
      <c r="H1291" s="243">
        <v>0</v>
      </c>
      <c r="I1291" s="243">
        <v>0</v>
      </c>
      <c r="J1291" s="243">
        <v>0</v>
      </c>
      <c r="K1291" s="244">
        <v>0</v>
      </c>
      <c r="L1291" s="241" t="s">
        <v>2740</v>
      </c>
      <c r="M1291" s="241" t="s">
        <v>653</v>
      </c>
      <c r="N1291" s="241" t="s">
        <v>653</v>
      </c>
      <c r="O1291" s="243">
        <v>30</v>
      </c>
      <c r="P1291" s="241" t="s">
        <v>10828</v>
      </c>
    </row>
    <row r="1292" spans="1:16" x14ac:dyDescent="0.25">
      <c r="A1292" s="243">
        <v>189712127</v>
      </c>
      <c r="B1292" s="243">
        <v>520</v>
      </c>
      <c r="C1292" s="241" t="s">
        <v>668</v>
      </c>
      <c r="D1292" s="241" t="s">
        <v>2747</v>
      </c>
      <c r="E1292" s="243">
        <v>0</v>
      </c>
      <c r="F1292" s="243">
        <v>0</v>
      </c>
      <c r="G1292" s="243">
        <v>0</v>
      </c>
      <c r="H1292" s="243">
        <v>0</v>
      </c>
      <c r="I1292" s="243">
        <v>0</v>
      </c>
      <c r="J1292" s="243">
        <v>0</v>
      </c>
      <c r="K1292" s="244">
        <v>0</v>
      </c>
      <c r="L1292" s="241" t="s">
        <v>2740</v>
      </c>
      <c r="M1292" s="241" t="s">
        <v>653</v>
      </c>
      <c r="N1292" s="241" t="s">
        <v>653</v>
      </c>
      <c r="O1292" s="243">
        <v>500</v>
      </c>
      <c r="P1292" s="241" t="s">
        <v>10828</v>
      </c>
    </row>
    <row r="1293" spans="1:16" x14ac:dyDescent="0.25">
      <c r="A1293" s="243">
        <v>222000435</v>
      </c>
      <c r="B1293" s="243">
        <v>5876</v>
      </c>
      <c r="C1293" s="241" t="s">
        <v>84</v>
      </c>
      <c r="D1293" s="241" t="s">
        <v>825</v>
      </c>
      <c r="E1293" s="243">
        <v>6</v>
      </c>
      <c r="F1293" s="243">
        <v>12</v>
      </c>
      <c r="G1293" s="243">
        <v>0</v>
      </c>
      <c r="H1293" s="243">
        <v>0</v>
      </c>
      <c r="I1293" s="243">
        <v>0</v>
      </c>
      <c r="J1293" s="243">
        <v>0</v>
      </c>
      <c r="K1293" s="244">
        <v>0</v>
      </c>
      <c r="L1293" s="241" t="s">
        <v>826</v>
      </c>
      <c r="M1293" s="241" t="s">
        <v>827</v>
      </c>
      <c r="N1293" s="241" t="s">
        <v>784</v>
      </c>
      <c r="O1293" s="243">
        <v>56</v>
      </c>
      <c r="P1293" s="241" t="s">
        <v>10828</v>
      </c>
    </row>
    <row r="1294" spans="1:16" x14ac:dyDescent="0.25">
      <c r="A1294" s="243">
        <v>181872915</v>
      </c>
      <c r="B1294" s="243">
        <v>6726</v>
      </c>
      <c r="C1294" s="241" t="s">
        <v>84</v>
      </c>
      <c r="D1294" s="241" t="s">
        <v>2748</v>
      </c>
      <c r="E1294" s="243">
        <v>9</v>
      </c>
      <c r="F1294" s="243">
        <v>12</v>
      </c>
      <c r="G1294" s="243">
        <v>0</v>
      </c>
      <c r="H1294" s="243">
        <v>0</v>
      </c>
      <c r="I1294" s="243">
        <v>0</v>
      </c>
      <c r="J1294" s="243">
        <v>0</v>
      </c>
      <c r="K1294" s="244">
        <v>0</v>
      </c>
      <c r="L1294" s="241" t="s">
        <v>677</v>
      </c>
      <c r="M1294" s="241" t="s">
        <v>1451</v>
      </c>
      <c r="N1294" s="241" t="s">
        <v>1452</v>
      </c>
      <c r="O1294" s="241" t="s">
        <v>2087</v>
      </c>
      <c r="P1294" s="241" t="s">
        <v>10828</v>
      </c>
    </row>
    <row r="1295" spans="1:16" x14ac:dyDescent="0.25">
      <c r="A1295" s="243">
        <v>222001277</v>
      </c>
      <c r="B1295" s="243">
        <v>6727</v>
      </c>
      <c r="C1295" s="241" t="s">
        <v>84</v>
      </c>
      <c r="D1295" s="241" t="s">
        <v>2749</v>
      </c>
      <c r="E1295" s="243">
        <v>17</v>
      </c>
      <c r="F1295" s="243">
        <v>33</v>
      </c>
      <c r="G1295" s="243">
        <v>0</v>
      </c>
      <c r="H1295" s="243">
        <v>0</v>
      </c>
      <c r="I1295" s="243">
        <v>0</v>
      </c>
      <c r="J1295" s="243">
        <v>0</v>
      </c>
      <c r="K1295" s="244">
        <v>0</v>
      </c>
      <c r="L1295" s="241" t="s">
        <v>664</v>
      </c>
      <c r="M1295" s="241" t="s">
        <v>1451</v>
      </c>
      <c r="N1295" s="241" t="s">
        <v>1452</v>
      </c>
      <c r="O1295" s="241" t="s">
        <v>655</v>
      </c>
      <c r="P1295" s="241" t="s">
        <v>10828</v>
      </c>
    </row>
    <row r="1296" spans="1:16" x14ac:dyDescent="0.25">
      <c r="A1296" s="243">
        <v>180071921</v>
      </c>
      <c r="B1296" s="241" t="s">
        <v>2750</v>
      </c>
      <c r="C1296" s="241" t="s">
        <v>668</v>
      </c>
      <c r="D1296" s="241" t="s">
        <v>2751</v>
      </c>
      <c r="E1296" s="243">
        <v>0</v>
      </c>
      <c r="F1296" s="243">
        <v>0</v>
      </c>
      <c r="G1296" s="243">
        <v>0</v>
      </c>
      <c r="H1296" s="243">
        <v>0</v>
      </c>
      <c r="I1296" s="243">
        <v>0</v>
      </c>
      <c r="J1296" s="243">
        <v>0</v>
      </c>
      <c r="K1296" s="244">
        <v>0</v>
      </c>
      <c r="L1296" s="241" t="s">
        <v>771</v>
      </c>
      <c r="M1296" s="241" t="s">
        <v>653</v>
      </c>
      <c r="N1296" s="241" t="s">
        <v>653</v>
      </c>
      <c r="O1296" s="243">
        <v>28</v>
      </c>
      <c r="P1296" s="241" t="s">
        <v>10828</v>
      </c>
    </row>
    <row r="1297" spans="1:16" x14ac:dyDescent="0.25">
      <c r="A1297" s="243">
        <v>181798133</v>
      </c>
      <c r="B1297" s="241" t="s">
        <v>10840</v>
      </c>
      <c r="C1297" s="241" t="s">
        <v>668</v>
      </c>
      <c r="D1297" s="241" t="s">
        <v>2752</v>
      </c>
      <c r="E1297" s="243">
        <v>0</v>
      </c>
      <c r="F1297" s="243">
        <v>0</v>
      </c>
      <c r="G1297" s="243">
        <v>0</v>
      </c>
      <c r="H1297" s="243">
        <v>0</v>
      </c>
      <c r="I1297" s="243">
        <v>0</v>
      </c>
      <c r="J1297" s="243">
        <v>0</v>
      </c>
      <c r="K1297" s="244">
        <v>0</v>
      </c>
      <c r="L1297" s="241" t="s">
        <v>834</v>
      </c>
      <c r="M1297" s="241" t="s">
        <v>653</v>
      </c>
      <c r="N1297" s="241" t="s">
        <v>653</v>
      </c>
      <c r="O1297" s="243">
        <v>1</v>
      </c>
      <c r="P1297" s="241" t="s">
        <v>10828</v>
      </c>
    </row>
    <row r="1298" spans="1:16" x14ac:dyDescent="0.25">
      <c r="A1298" s="243">
        <v>180075520</v>
      </c>
      <c r="B1298" s="243">
        <v>2249</v>
      </c>
      <c r="C1298" s="241" t="s">
        <v>683</v>
      </c>
      <c r="D1298" s="241" t="s">
        <v>2753</v>
      </c>
      <c r="E1298" s="243">
        <v>0</v>
      </c>
      <c r="F1298" s="243">
        <v>0</v>
      </c>
      <c r="G1298" s="243">
        <v>0</v>
      </c>
      <c r="H1298" s="243">
        <v>0</v>
      </c>
      <c r="I1298" s="243">
        <v>0</v>
      </c>
      <c r="J1298" s="243">
        <v>0</v>
      </c>
      <c r="K1298" s="244">
        <v>0</v>
      </c>
      <c r="L1298" s="241" t="s">
        <v>1247</v>
      </c>
      <c r="M1298" s="241" t="s">
        <v>661</v>
      </c>
      <c r="N1298" s="241" t="s">
        <v>687</v>
      </c>
      <c r="O1298" s="243">
        <v>5</v>
      </c>
      <c r="P1298" s="241" t="s">
        <v>10828</v>
      </c>
    </row>
    <row r="1299" spans="1:16" x14ac:dyDescent="0.25">
      <c r="A1299" s="243">
        <v>189760461</v>
      </c>
      <c r="B1299" s="243">
        <v>580</v>
      </c>
      <c r="C1299" s="241" t="s">
        <v>671</v>
      </c>
      <c r="D1299" s="241" t="s">
        <v>2754</v>
      </c>
      <c r="E1299" s="243">
        <v>0</v>
      </c>
      <c r="F1299" s="243">
        <v>0</v>
      </c>
      <c r="G1299" s="243">
        <v>0</v>
      </c>
      <c r="H1299" s="243">
        <v>0</v>
      </c>
      <c r="I1299" s="243">
        <v>0</v>
      </c>
      <c r="J1299" s="243">
        <v>0</v>
      </c>
      <c r="K1299" s="244">
        <v>0</v>
      </c>
      <c r="L1299" s="241" t="s">
        <v>10806</v>
      </c>
      <c r="M1299" s="241" t="s">
        <v>950</v>
      </c>
      <c r="N1299" s="241" t="s">
        <v>1476</v>
      </c>
      <c r="O1299" s="243">
        <v>1</v>
      </c>
      <c r="P1299" s="241" t="s">
        <v>10828</v>
      </c>
    </row>
    <row r="1300" spans="1:16" x14ac:dyDescent="0.25">
      <c r="A1300" s="241" t="s">
        <v>2755</v>
      </c>
      <c r="B1300" s="243">
        <v>5751</v>
      </c>
      <c r="C1300" s="241" t="s">
        <v>671</v>
      </c>
      <c r="D1300" s="241" t="s">
        <v>839</v>
      </c>
      <c r="E1300" s="243">
        <v>0</v>
      </c>
      <c r="F1300" s="243">
        <v>0</v>
      </c>
      <c r="G1300" s="243">
        <v>0</v>
      </c>
      <c r="H1300" s="243">
        <v>0</v>
      </c>
      <c r="I1300" s="243">
        <v>0</v>
      </c>
      <c r="J1300" s="243">
        <v>0</v>
      </c>
      <c r="K1300" s="244">
        <v>0</v>
      </c>
      <c r="L1300" s="241" t="s">
        <v>840</v>
      </c>
      <c r="M1300" s="241" t="s">
        <v>661</v>
      </c>
      <c r="N1300" s="241" t="s">
        <v>841</v>
      </c>
      <c r="O1300" s="243">
        <v>5</v>
      </c>
      <c r="P1300" s="241" t="s">
        <v>10828</v>
      </c>
    </row>
    <row r="1301" spans="1:16" x14ac:dyDescent="0.25">
      <c r="A1301" s="243">
        <v>189710268</v>
      </c>
      <c r="B1301" s="243">
        <v>2299</v>
      </c>
      <c r="C1301" s="241" t="s">
        <v>808</v>
      </c>
      <c r="D1301" s="241" t="s">
        <v>2756</v>
      </c>
      <c r="E1301" s="243">
        <v>0</v>
      </c>
      <c r="F1301" s="243">
        <v>0</v>
      </c>
      <c r="G1301" s="243">
        <v>0</v>
      </c>
      <c r="H1301" s="243">
        <v>0</v>
      </c>
      <c r="I1301" s="243">
        <v>0</v>
      </c>
      <c r="J1301" s="243">
        <v>0</v>
      </c>
      <c r="K1301" s="244">
        <v>0</v>
      </c>
      <c r="L1301" s="241" t="s">
        <v>805</v>
      </c>
      <c r="M1301" s="241" t="s">
        <v>653</v>
      </c>
      <c r="N1301" s="241" t="s">
        <v>653</v>
      </c>
      <c r="O1301" s="243">
        <v>100</v>
      </c>
      <c r="P1301" s="241" t="s">
        <v>10828</v>
      </c>
    </row>
    <row r="1302" spans="1:16" x14ac:dyDescent="0.25">
      <c r="A1302" s="243">
        <v>222000018</v>
      </c>
      <c r="B1302" s="243">
        <v>6369</v>
      </c>
      <c r="C1302" s="241" t="s">
        <v>675</v>
      </c>
      <c r="D1302" s="241" t="s">
        <v>2757</v>
      </c>
      <c r="E1302" s="243">
        <v>8</v>
      </c>
      <c r="F1302" s="243">
        <v>0</v>
      </c>
      <c r="G1302" s="243">
        <v>0</v>
      </c>
      <c r="H1302" s="243">
        <v>0</v>
      </c>
      <c r="I1302" s="243">
        <v>0</v>
      </c>
      <c r="J1302" s="243">
        <v>0</v>
      </c>
      <c r="K1302" s="244">
        <v>0</v>
      </c>
      <c r="L1302" s="241" t="s">
        <v>679</v>
      </c>
      <c r="M1302" s="241" t="s">
        <v>661</v>
      </c>
      <c r="N1302" s="241" t="s">
        <v>680</v>
      </c>
      <c r="O1302" s="243">
        <v>30</v>
      </c>
      <c r="P1302" s="241" t="s">
        <v>10828</v>
      </c>
    </row>
    <row r="1303" spans="1:16" x14ac:dyDescent="0.25">
      <c r="A1303" s="243">
        <v>181839842</v>
      </c>
      <c r="B1303" s="243">
        <v>5956</v>
      </c>
      <c r="C1303" s="241" t="s">
        <v>675</v>
      </c>
      <c r="D1303" s="241" t="s">
        <v>2758</v>
      </c>
      <c r="E1303" s="243">
        <v>0</v>
      </c>
      <c r="F1303" s="243">
        <v>0</v>
      </c>
      <c r="G1303" s="243">
        <v>0</v>
      </c>
      <c r="H1303" s="243">
        <v>0</v>
      </c>
      <c r="I1303" s="243">
        <v>0</v>
      </c>
      <c r="J1303" s="243">
        <v>0</v>
      </c>
      <c r="K1303" s="244">
        <v>0</v>
      </c>
      <c r="L1303" s="241" t="s">
        <v>757</v>
      </c>
      <c r="M1303" s="241" t="s">
        <v>686</v>
      </c>
      <c r="N1303" s="241" t="s">
        <v>974</v>
      </c>
      <c r="O1303" s="243">
        <v>1</v>
      </c>
      <c r="P1303" s="241" t="s">
        <v>10828</v>
      </c>
    </row>
    <row r="1304" spans="1:16" x14ac:dyDescent="0.25">
      <c r="A1304" s="243">
        <v>189710127</v>
      </c>
      <c r="B1304" s="241" t="s">
        <v>10841</v>
      </c>
      <c r="C1304" s="241" t="s">
        <v>668</v>
      </c>
      <c r="D1304" s="241" t="s">
        <v>2759</v>
      </c>
      <c r="E1304" s="243">
        <v>0</v>
      </c>
      <c r="F1304" s="243">
        <v>0</v>
      </c>
      <c r="G1304" s="243">
        <v>0</v>
      </c>
      <c r="H1304" s="243">
        <v>0</v>
      </c>
      <c r="I1304" s="243">
        <v>0</v>
      </c>
      <c r="J1304" s="243">
        <v>0</v>
      </c>
      <c r="K1304" s="244">
        <v>0</v>
      </c>
      <c r="L1304" s="241" t="s">
        <v>769</v>
      </c>
      <c r="M1304" s="241" t="s">
        <v>653</v>
      </c>
      <c r="N1304" s="241" t="s">
        <v>653</v>
      </c>
      <c r="O1304" s="243">
        <v>1</v>
      </c>
      <c r="P1304" s="241" t="s">
        <v>10828</v>
      </c>
    </row>
    <row r="1305" spans="1:16" x14ac:dyDescent="0.25">
      <c r="A1305" s="243">
        <v>189751273</v>
      </c>
      <c r="B1305" s="241" t="s">
        <v>10842</v>
      </c>
      <c r="C1305" s="241" t="s">
        <v>668</v>
      </c>
      <c r="D1305" s="241" t="s">
        <v>2760</v>
      </c>
      <c r="E1305" s="243">
        <v>0</v>
      </c>
      <c r="F1305" s="243">
        <v>0</v>
      </c>
      <c r="G1305" s="243">
        <v>0</v>
      </c>
      <c r="H1305" s="243">
        <v>0</v>
      </c>
      <c r="I1305" s="243">
        <v>0</v>
      </c>
      <c r="J1305" s="243">
        <v>0</v>
      </c>
      <c r="K1305" s="244">
        <v>0</v>
      </c>
      <c r="L1305" s="241" t="s">
        <v>771</v>
      </c>
      <c r="M1305" s="241" t="s">
        <v>653</v>
      </c>
      <c r="N1305" s="241" t="s">
        <v>653</v>
      </c>
      <c r="O1305" s="243">
        <v>1</v>
      </c>
      <c r="P1305" s="241" t="s">
        <v>10828</v>
      </c>
    </row>
    <row r="1306" spans="1:16" x14ac:dyDescent="0.25">
      <c r="A1306" s="243">
        <v>189710126</v>
      </c>
      <c r="B1306" s="243">
        <v>2301</v>
      </c>
      <c r="C1306" s="241" t="s">
        <v>668</v>
      </c>
      <c r="D1306" s="241" t="s">
        <v>2761</v>
      </c>
      <c r="E1306" s="243">
        <v>14</v>
      </c>
      <c r="F1306" s="243">
        <v>0</v>
      </c>
      <c r="G1306" s="243">
        <v>0</v>
      </c>
      <c r="H1306" s="243">
        <v>0</v>
      </c>
      <c r="I1306" s="243">
        <v>0</v>
      </c>
      <c r="J1306" s="243">
        <v>0</v>
      </c>
      <c r="K1306" s="244">
        <v>0</v>
      </c>
      <c r="L1306" s="241" t="s">
        <v>771</v>
      </c>
      <c r="M1306" s="241" t="s">
        <v>653</v>
      </c>
      <c r="N1306" s="241" t="s">
        <v>653</v>
      </c>
      <c r="O1306" s="243">
        <v>30</v>
      </c>
      <c r="P1306" s="241" t="s">
        <v>10828</v>
      </c>
    </row>
    <row r="1307" spans="1:16" x14ac:dyDescent="0.25">
      <c r="A1307" s="243">
        <v>181809572</v>
      </c>
      <c r="B1307" s="243">
        <v>5486</v>
      </c>
      <c r="C1307" s="241" t="s">
        <v>683</v>
      </c>
      <c r="D1307" s="241" t="s">
        <v>2762</v>
      </c>
      <c r="E1307" s="243">
        <v>0</v>
      </c>
      <c r="F1307" s="243">
        <v>0</v>
      </c>
      <c r="G1307" s="243">
        <v>0</v>
      </c>
      <c r="H1307" s="243">
        <v>0</v>
      </c>
      <c r="I1307" s="243">
        <v>0</v>
      </c>
      <c r="J1307" s="243">
        <v>0</v>
      </c>
      <c r="K1307" s="244">
        <v>0</v>
      </c>
      <c r="L1307" s="241" t="s">
        <v>1430</v>
      </c>
      <c r="M1307" s="241" t="s">
        <v>661</v>
      </c>
      <c r="N1307" s="241" t="s">
        <v>687</v>
      </c>
      <c r="O1307" s="243">
        <v>10</v>
      </c>
      <c r="P1307" s="241" t="s">
        <v>10828</v>
      </c>
    </row>
    <row r="1308" spans="1:16" x14ac:dyDescent="0.25">
      <c r="A1308" s="243">
        <v>180034767</v>
      </c>
      <c r="B1308" s="243">
        <v>3520</v>
      </c>
      <c r="C1308" s="241" t="s">
        <v>694</v>
      </c>
      <c r="D1308" s="241" t="s">
        <v>2763</v>
      </c>
      <c r="E1308" s="243">
        <v>0</v>
      </c>
      <c r="F1308" s="243">
        <v>0</v>
      </c>
      <c r="G1308" s="243">
        <v>0</v>
      </c>
      <c r="H1308" s="243">
        <v>0</v>
      </c>
      <c r="I1308" s="243">
        <v>0</v>
      </c>
      <c r="J1308" s="243">
        <v>0</v>
      </c>
      <c r="K1308" s="244">
        <v>0</v>
      </c>
      <c r="L1308" s="241" t="s">
        <v>2764</v>
      </c>
      <c r="M1308" s="241" t="s">
        <v>850</v>
      </c>
      <c r="N1308" s="241" t="s">
        <v>702</v>
      </c>
      <c r="O1308" s="243">
        <v>1</v>
      </c>
      <c r="P1308" s="241" t="s">
        <v>10828</v>
      </c>
    </row>
    <row r="1309" spans="1:16" x14ac:dyDescent="0.25">
      <c r="A1309" s="241" t="s">
        <v>493</v>
      </c>
      <c r="B1309" s="243">
        <v>2551</v>
      </c>
      <c r="C1309" s="241" t="s">
        <v>856</v>
      </c>
      <c r="D1309" s="241" t="s">
        <v>2765</v>
      </c>
      <c r="E1309" s="243">
        <v>1</v>
      </c>
      <c r="F1309" s="243">
        <v>0</v>
      </c>
      <c r="G1309" s="243">
        <v>0</v>
      </c>
      <c r="H1309" s="243">
        <v>0</v>
      </c>
      <c r="I1309" s="243">
        <v>0</v>
      </c>
      <c r="J1309" s="243">
        <v>0</v>
      </c>
      <c r="K1309" s="244">
        <v>0</v>
      </c>
      <c r="L1309" s="241" t="s">
        <v>2766</v>
      </c>
      <c r="M1309" s="241" t="s">
        <v>852</v>
      </c>
      <c r="N1309" s="241" t="s">
        <v>702</v>
      </c>
      <c r="O1309" s="243">
        <v>1000</v>
      </c>
      <c r="P1309" s="241" t="s">
        <v>10828</v>
      </c>
    </row>
    <row r="1310" spans="1:16" x14ac:dyDescent="0.25">
      <c r="A1310" s="241" t="s">
        <v>163</v>
      </c>
      <c r="B1310" s="241" t="s">
        <v>10843</v>
      </c>
      <c r="C1310" s="241" t="s">
        <v>856</v>
      </c>
      <c r="D1310" s="241" t="s">
        <v>2767</v>
      </c>
      <c r="E1310" s="243">
        <v>122</v>
      </c>
      <c r="F1310" s="243">
        <v>0</v>
      </c>
      <c r="G1310" s="243">
        <v>0</v>
      </c>
      <c r="H1310" s="243">
        <v>0</v>
      </c>
      <c r="I1310" s="243">
        <v>0</v>
      </c>
      <c r="J1310" s="243">
        <v>0</v>
      </c>
      <c r="K1310" s="244">
        <v>0</v>
      </c>
      <c r="L1310" s="241" t="s">
        <v>2766</v>
      </c>
      <c r="M1310" s="241" t="s">
        <v>850</v>
      </c>
      <c r="N1310" s="241" t="s">
        <v>850</v>
      </c>
      <c r="O1310" s="243">
        <v>1</v>
      </c>
      <c r="P1310" s="241" t="s">
        <v>10828</v>
      </c>
    </row>
    <row r="1311" spans="1:16" x14ac:dyDescent="0.25">
      <c r="A1311" s="241" t="s">
        <v>2768</v>
      </c>
      <c r="B1311" s="243">
        <v>2553</v>
      </c>
      <c r="C1311" s="241" t="s">
        <v>856</v>
      </c>
      <c r="D1311" s="241" t="s">
        <v>2769</v>
      </c>
      <c r="E1311" s="243">
        <v>30</v>
      </c>
      <c r="F1311" s="243">
        <v>0</v>
      </c>
      <c r="G1311" s="243">
        <v>0</v>
      </c>
      <c r="H1311" s="243">
        <v>0</v>
      </c>
      <c r="I1311" s="243">
        <v>0</v>
      </c>
      <c r="J1311" s="243">
        <v>0</v>
      </c>
      <c r="K1311" s="244">
        <v>0</v>
      </c>
      <c r="L1311" s="241" t="s">
        <v>2770</v>
      </c>
      <c r="M1311" s="241" t="s">
        <v>852</v>
      </c>
      <c r="N1311" s="241" t="s">
        <v>702</v>
      </c>
      <c r="O1311" s="243">
        <v>500</v>
      </c>
      <c r="P1311" s="241" t="s">
        <v>10828</v>
      </c>
    </row>
    <row r="1312" spans="1:16" x14ac:dyDescent="0.25">
      <c r="A1312" s="241" t="s">
        <v>2129</v>
      </c>
      <c r="B1312" s="241" t="s">
        <v>10844</v>
      </c>
      <c r="C1312" s="241" t="s">
        <v>856</v>
      </c>
      <c r="D1312" s="241" t="s">
        <v>2771</v>
      </c>
      <c r="E1312" s="243">
        <v>5558</v>
      </c>
      <c r="F1312" s="243">
        <v>0</v>
      </c>
      <c r="G1312" s="243">
        <v>0</v>
      </c>
      <c r="H1312" s="243">
        <v>0</v>
      </c>
      <c r="I1312" s="243">
        <v>0</v>
      </c>
      <c r="J1312" s="243">
        <v>0</v>
      </c>
      <c r="K1312" s="244">
        <v>0</v>
      </c>
      <c r="L1312" s="241" t="s">
        <v>2770</v>
      </c>
      <c r="M1312" s="241" t="s">
        <v>850</v>
      </c>
      <c r="N1312" s="241" t="s">
        <v>713</v>
      </c>
      <c r="O1312" s="243">
        <v>1</v>
      </c>
      <c r="P1312" s="241" t="s">
        <v>10828</v>
      </c>
    </row>
    <row r="1313" spans="1:16" x14ac:dyDescent="0.25">
      <c r="A1313" s="241" t="s">
        <v>2772</v>
      </c>
      <c r="B1313" s="241" t="s">
        <v>2773</v>
      </c>
      <c r="C1313" s="241" t="s">
        <v>777</v>
      </c>
      <c r="D1313" s="241" t="s">
        <v>2774</v>
      </c>
      <c r="E1313" s="243">
        <v>7</v>
      </c>
      <c r="F1313" s="243">
        <v>11</v>
      </c>
      <c r="G1313" s="243">
        <v>0</v>
      </c>
      <c r="H1313" s="243">
        <v>0</v>
      </c>
      <c r="I1313" s="243">
        <v>0</v>
      </c>
      <c r="J1313" s="243">
        <v>0</v>
      </c>
      <c r="K1313" s="244">
        <v>0</v>
      </c>
      <c r="L1313" s="241" t="s">
        <v>2770</v>
      </c>
      <c r="M1313" s="241" t="s">
        <v>850</v>
      </c>
      <c r="N1313" s="241" t="s">
        <v>850</v>
      </c>
      <c r="O1313" s="243">
        <v>500</v>
      </c>
      <c r="P1313" s="241" t="s">
        <v>10828</v>
      </c>
    </row>
    <row r="1314" spans="1:16" x14ac:dyDescent="0.25">
      <c r="A1314" s="243">
        <v>180154896</v>
      </c>
      <c r="B1314" s="243">
        <v>2603</v>
      </c>
      <c r="C1314" s="241" t="s">
        <v>808</v>
      </c>
      <c r="D1314" s="241" t="s">
        <v>2775</v>
      </c>
      <c r="E1314" s="243">
        <v>0</v>
      </c>
      <c r="F1314" s="243">
        <v>0</v>
      </c>
      <c r="G1314" s="243">
        <v>0</v>
      </c>
      <c r="H1314" s="243">
        <v>0</v>
      </c>
      <c r="I1314" s="243">
        <v>0</v>
      </c>
      <c r="J1314" s="243">
        <v>0</v>
      </c>
      <c r="K1314" s="244">
        <v>0</v>
      </c>
      <c r="L1314" s="241" t="s">
        <v>2640</v>
      </c>
      <c r="M1314" s="241" t="s">
        <v>850</v>
      </c>
      <c r="N1314" s="241" t="s">
        <v>1306</v>
      </c>
      <c r="O1314" s="243">
        <v>1</v>
      </c>
      <c r="P1314" s="241" t="s">
        <v>10828</v>
      </c>
    </row>
    <row r="1315" spans="1:16" x14ac:dyDescent="0.25">
      <c r="A1315" s="241" t="s">
        <v>2776</v>
      </c>
      <c r="B1315" s="241" t="s">
        <v>10845</v>
      </c>
      <c r="C1315" s="241" t="s">
        <v>777</v>
      </c>
      <c r="D1315" s="241" t="s">
        <v>2777</v>
      </c>
      <c r="E1315" s="243">
        <v>27</v>
      </c>
      <c r="F1315" s="243">
        <v>0</v>
      </c>
      <c r="G1315" s="243">
        <v>0</v>
      </c>
      <c r="H1315" s="243">
        <v>0</v>
      </c>
      <c r="I1315" s="243">
        <v>0</v>
      </c>
      <c r="J1315" s="243">
        <v>0</v>
      </c>
      <c r="K1315" s="244">
        <v>0</v>
      </c>
      <c r="L1315" s="241" t="s">
        <v>2778</v>
      </c>
      <c r="M1315" s="241" t="s">
        <v>850</v>
      </c>
      <c r="N1315" s="241" t="s">
        <v>702</v>
      </c>
      <c r="O1315" s="243">
        <v>1</v>
      </c>
      <c r="P1315" s="241" t="s">
        <v>10828</v>
      </c>
    </row>
    <row r="1316" spans="1:16" x14ac:dyDescent="0.25">
      <c r="A1316" s="243">
        <v>180158771</v>
      </c>
      <c r="B1316" s="243">
        <v>3624</v>
      </c>
      <c r="C1316" s="241" t="s">
        <v>777</v>
      </c>
      <c r="D1316" s="241" t="s">
        <v>2779</v>
      </c>
      <c r="E1316" s="243">
        <v>1</v>
      </c>
      <c r="F1316" s="243">
        <v>0</v>
      </c>
      <c r="G1316" s="243">
        <v>0</v>
      </c>
      <c r="H1316" s="243">
        <v>0</v>
      </c>
      <c r="I1316" s="243">
        <v>0</v>
      </c>
      <c r="J1316" s="243">
        <v>0</v>
      </c>
      <c r="K1316" s="244">
        <v>0</v>
      </c>
      <c r="L1316" s="241" t="s">
        <v>2778</v>
      </c>
      <c r="M1316" s="241" t="s">
        <v>852</v>
      </c>
      <c r="N1316" s="241" t="s">
        <v>702</v>
      </c>
      <c r="O1316" s="243">
        <v>1000</v>
      </c>
      <c r="P1316" s="241" t="s">
        <v>10828</v>
      </c>
    </row>
    <row r="1317" spans="1:16" x14ac:dyDescent="0.25">
      <c r="A1317" s="241" t="s">
        <v>2780</v>
      </c>
      <c r="B1317" s="241" t="s">
        <v>10846</v>
      </c>
      <c r="C1317" s="241" t="s">
        <v>777</v>
      </c>
      <c r="D1317" s="241" t="s">
        <v>2781</v>
      </c>
      <c r="E1317" s="243">
        <v>0</v>
      </c>
      <c r="F1317" s="243">
        <v>0</v>
      </c>
      <c r="G1317" s="243">
        <v>0</v>
      </c>
      <c r="H1317" s="243">
        <v>0</v>
      </c>
      <c r="I1317" s="243">
        <v>0</v>
      </c>
      <c r="J1317" s="243">
        <v>0</v>
      </c>
      <c r="K1317" s="244">
        <v>0</v>
      </c>
      <c r="L1317" s="241" t="s">
        <v>731</v>
      </c>
      <c r="M1317" s="241" t="s">
        <v>850</v>
      </c>
      <c r="N1317" s="241" t="s">
        <v>702</v>
      </c>
      <c r="O1317" s="243">
        <v>1</v>
      </c>
      <c r="P1317" s="241" t="s">
        <v>10828</v>
      </c>
    </row>
    <row r="1318" spans="1:16" x14ac:dyDescent="0.25">
      <c r="A1318" s="243">
        <v>180158734</v>
      </c>
      <c r="B1318" s="243">
        <v>2850</v>
      </c>
      <c r="C1318" s="241" t="s">
        <v>777</v>
      </c>
      <c r="D1318" s="241" t="s">
        <v>2782</v>
      </c>
      <c r="E1318" s="243">
        <v>1</v>
      </c>
      <c r="F1318" s="243">
        <v>0</v>
      </c>
      <c r="G1318" s="243">
        <v>0</v>
      </c>
      <c r="H1318" s="243">
        <v>0</v>
      </c>
      <c r="I1318" s="243">
        <v>0</v>
      </c>
      <c r="J1318" s="243">
        <v>0</v>
      </c>
      <c r="K1318" s="244">
        <v>0</v>
      </c>
      <c r="L1318" s="241" t="s">
        <v>731</v>
      </c>
      <c r="M1318" s="241" t="s">
        <v>852</v>
      </c>
      <c r="N1318" s="241" t="s">
        <v>702</v>
      </c>
      <c r="O1318" s="243">
        <v>1000</v>
      </c>
      <c r="P1318" s="241" t="s">
        <v>10828</v>
      </c>
    </row>
    <row r="1319" spans="1:16" x14ac:dyDescent="0.25">
      <c r="A1319" s="241" t="s">
        <v>163</v>
      </c>
      <c r="B1319" s="241" t="s">
        <v>10847</v>
      </c>
      <c r="C1319" s="241" t="s">
        <v>777</v>
      </c>
      <c r="D1319" s="241" t="s">
        <v>2783</v>
      </c>
      <c r="E1319" s="243">
        <v>63</v>
      </c>
      <c r="F1319" s="243">
        <v>94</v>
      </c>
      <c r="G1319" s="243">
        <v>0</v>
      </c>
      <c r="H1319" s="243">
        <v>0</v>
      </c>
      <c r="I1319" s="243">
        <v>0</v>
      </c>
      <c r="J1319" s="243">
        <v>0</v>
      </c>
      <c r="K1319" s="244">
        <v>0</v>
      </c>
      <c r="L1319" s="241" t="s">
        <v>2784</v>
      </c>
      <c r="M1319" s="241" t="s">
        <v>850</v>
      </c>
      <c r="N1319" s="241" t="s">
        <v>702</v>
      </c>
      <c r="O1319" s="243">
        <v>1</v>
      </c>
      <c r="P1319" s="241" t="s">
        <v>10828</v>
      </c>
    </row>
    <row r="1320" spans="1:16" x14ac:dyDescent="0.25">
      <c r="A1320" s="243">
        <v>180158761</v>
      </c>
      <c r="B1320" s="243">
        <v>2182</v>
      </c>
      <c r="C1320" s="241" t="s">
        <v>777</v>
      </c>
      <c r="D1320" s="241" t="s">
        <v>2785</v>
      </c>
      <c r="E1320" s="243">
        <v>1</v>
      </c>
      <c r="F1320" s="243">
        <v>0</v>
      </c>
      <c r="G1320" s="243">
        <v>0</v>
      </c>
      <c r="H1320" s="243">
        <v>0</v>
      </c>
      <c r="I1320" s="243">
        <v>0</v>
      </c>
      <c r="J1320" s="243">
        <v>0</v>
      </c>
      <c r="K1320" s="244">
        <v>0</v>
      </c>
      <c r="L1320" s="241" t="s">
        <v>2784</v>
      </c>
      <c r="M1320" s="241" t="s">
        <v>852</v>
      </c>
      <c r="N1320" s="241" t="s">
        <v>702</v>
      </c>
      <c r="O1320" s="243">
        <v>500</v>
      </c>
      <c r="P1320" s="241" t="s">
        <v>10828</v>
      </c>
    </row>
    <row r="1321" spans="1:16" x14ac:dyDescent="0.25">
      <c r="A1321" s="241" t="s">
        <v>2786</v>
      </c>
      <c r="B1321" s="241" t="s">
        <v>10848</v>
      </c>
      <c r="C1321" s="241" t="s">
        <v>777</v>
      </c>
      <c r="D1321" s="241" t="s">
        <v>2787</v>
      </c>
      <c r="E1321" s="243">
        <v>10</v>
      </c>
      <c r="F1321" s="243">
        <v>15</v>
      </c>
      <c r="G1321" s="243">
        <v>0</v>
      </c>
      <c r="H1321" s="243">
        <v>0</v>
      </c>
      <c r="I1321" s="243">
        <v>0</v>
      </c>
      <c r="J1321" s="243">
        <v>0</v>
      </c>
      <c r="K1321" s="244">
        <v>0</v>
      </c>
      <c r="L1321" s="241" t="s">
        <v>735</v>
      </c>
      <c r="M1321" s="241" t="s">
        <v>850</v>
      </c>
      <c r="N1321" s="241" t="s">
        <v>702</v>
      </c>
      <c r="O1321" s="243">
        <v>1</v>
      </c>
      <c r="P1321" s="241" t="s">
        <v>10828</v>
      </c>
    </row>
    <row r="1322" spans="1:16" x14ac:dyDescent="0.25">
      <c r="A1322" s="243">
        <v>180158744</v>
      </c>
      <c r="B1322" s="243">
        <v>2175</v>
      </c>
      <c r="C1322" s="241" t="s">
        <v>777</v>
      </c>
      <c r="D1322" s="241" t="s">
        <v>2788</v>
      </c>
      <c r="E1322" s="243">
        <v>3</v>
      </c>
      <c r="F1322" s="243">
        <v>5</v>
      </c>
      <c r="G1322" s="243">
        <v>0</v>
      </c>
      <c r="H1322" s="243">
        <v>0</v>
      </c>
      <c r="I1322" s="243">
        <v>0</v>
      </c>
      <c r="J1322" s="243">
        <v>0</v>
      </c>
      <c r="K1322" s="244">
        <v>0</v>
      </c>
      <c r="L1322" s="241" t="s">
        <v>735</v>
      </c>
      <c r="M1322" s="241" t="s">
        <v>852</v>
      </c>
      <c r="N1322" s="241" t="s">
        <v>702</v>
      </c>
      <c r="O1322" s="243">
        <v>1000</v>
      </c>
      <c r="P1322" s="241" t="s">
        <v>10828</v>
      </c>
    </row>
    <row r="1323" spans="1:16" x14ac:dyDescent="0.25">
      <c r="A1323" s="241" t="s">
        <v>163</v>
      </c>
      <c r="B1323" s="241" t="s">
        <v>10849</v>
      </c>
      <c r="C1323" s="241" t="s">
        <v>777</v>
      </c>
      <c r="D1323" s="241" t="s">
        <v>2789</v>
      </c>
      <c r="E1323" s="243">
        <v>153</v>
      </c>
      <c r="F1323" s="243">
        <v>229</v>
      </c>
      <c r="G1323" s="243">
        <v>0</v>
      </c>
      <c r="H1323" s="243">
        <v>0</v>
      </c>
      <c r="I1323" s="243">
        <v>0</v>
      </c>
      <c r="J1323" s="243">
        <v>0</v>
      </c>
      <c r="K1323" s="244">
        <v>0</v>
      </c>
      <c r="L1323" s="241" t="s">
        <v>737</v>
      </c>
      <c r="M1323" s="241" t="s">
        <v>850</v>
      </c>
      <c r="N1323" s="241" t="s">
        <v>702</v>
      </c>
      <c r="O1323" s="243">
        <v>1</v>
      </c>
      <c r="P1323" s="241" t="s">
        <v>10828</v>
      </c>
    </row>
    <row r="1324" spans="1:16" x14ac:dyDescent="0.25">
      <c r="A1324" s="243">
        <v>180158748</v>
      </c>
      <c r="B1324" s="243">
        <v>2176</v>
      </c>
      <c r="C1324" s="241" t="s">
        <v>777</v>
      </c>
      <c r="D1324" s="241" t="s">
        <v>2790</v>
      </c>
      <c r="E1324" s="243">
        <v>1</v>
      </c>
      <c r="F1324" s="243">
        <v>2</v>
      </c>
      <c r="G1324" s="243">
        <v>0</v>
      </c>
      <c r="H1324" s="243">
        <v>0</v>
      </c>
      <c r="I1324" s="243">
        <v>0</v>
      </c>
      <c r="J1324" s="243">
        <v>0</v>
      </c>
      <c r="K1324" s="244">
        <v>0</v>
      </c>
      <c r="L1324" s="241" t="s">
        <v>737</v>
      </c>
      <c r="M1324" s="241" t="s">
        <v>852</v>
      </c>
      <c r="N1324" s="241" t="s">
        <v>702</v>
      </c>
      <c r="O1324" s="243">
        <v>1000</v>
      </c>
      <c r="P1324" s="241" t="s">
        <v>10828</v>
      </c>
    </row>
    <row r="1325" spans="1:16" x14ac:dyDescent="0.25">
      <c r="A1325" s="241" t="s">
        <v>163</v>
      </c>
      <c r="B1325" s="241" t="s">
        <v>10850</v>
      </c>
      <c r="C1325" s="241" t="s">
        <v>777</v>
      </c>
      <c r="D1325" s="241" t="s">
        <v>2791</v>
      </c>
      <c r="E1325" s="243">
        <v>150</v>
      </c>
      <c r="F1325" s="243">
        <v>225</v>
      </c>
      <c r="G1325" s="243">
        <v>0</v>
      </c>
      <c r="H1325" s="243">
        <v>0</v>
      </c>
      <c r="I1325" s="243">
        <v>0</v>
      </c>
      <c r="J1325" s="243">
        <v>0</v>
      </c>
      <c r="K1325" s="244">
        <v>0</v>
      </c>
      <c r="L1325" s="241" t="s">
        <v>739</v>
      </c>
      <c r="M1325" s="241" t="s">
        <v>850</v>
      </c>
      <c r="N1325" s="241" t="s">
        <v>702</v>
      </c>
      <c r="O1325" s="243">
        <v>1</v>
      </c>
      <c r="P1325" s="241" t="s">
        <v>10828</v>
      </c>
    </row>
    <row r="1326" spans="1:16" x14ac:dyDescent="0.25">
      <c r="A1326" s="243">
        <v>180158751</v>
      </c>
      <c r="B1326" s="243">
        <v>2177</v>
      </c>
      <c r="C1326" s="241" t="s">
        <v>777</v>
      </c>
      <c r="D1326" s="241" t="s">
        <v>2792</v>
      </c>
      <c r="E1326" s="243">
        <v>2</v>
      </c>
      <c r="F1326" s="243">
        <v>0</v>
      </c>
      <c r="G1326" s="243">
        <v>0</v>
      </c>
      <c r="H1326" s="243">
        <v>0</v>
      </c>
      <c r="I1326" s="243">
        <v>0</v>
      </c>
      <c r="J1326" s="243">
        <v>0</v>
      </c>
      <c r="K1326" s="244">
        <v>0</v>
      </c>
      <c r="L1326" s="241" t="s">
        <v>739</v>
      </c>
      <c r="M1326" s="241" t="s">
        <v>852</v>
      </c>
      <c r="N1326" s="241" t="s">
        <v>702</v>
      </c>
      <c r="O1326" s="243">
        <v>1000</v>
      </c>
      <c r="P1326" s="241" t="s">
        <v>10828</v>
      </c>
    </row>
    <row r="1327" spans="1:16" x14ac:dyDescent="0.25">
      <c r="A1327" s="241" t="s">
        <v>2793</v>
      </c>
      <c r="B1327" s="241" t="s">
        <v>10851</v>
      </c>
      <c r="C1327" s="241" t="s">
        <v>777</v>
      </c>
      <c r="D1327" s="241" t="s">
        <v>2794</v>
      </c>
      <c r="E1327" s="243">
        <v>12</v>
      </c>
      <c r="F1327" s="243">
        <v>18</v>
      </c>
      <c r="G1327" s="243">
        <v>0</v>
      </c>
      <c r="H1327" s="243">
        <v>0</v>
      </c>
      <c r="I1327" s="243">
        <v>0</v>
      </c>
      <c r="J1327" s="243">
        <v>0</v>
      </c>
      <c r="K1327" s="244">
        <v>0</v>
      </c>
      <c r="L1327" s="241" t="s">
        <v>1530</v>
      </c>
      <c r="M1327" s="241" t="s">
        <v>850</v>
      </c>
      <c r="N1327" s="241" t="s">
        <v>702</v>
      </c>
      <c r="O1327" s="243">
        <v>1</v>
      </c>
      <c r="P1327" s="241" t="s">
        <v>10828</v>
      </c>
    </row>
    <row r="1328" spans="1:16" x14ac:dyDescent="0.25">
      <c r="A1328" s="243">
        <v>180158754</v>
      </c>
      <c r="B1328" s="243">
        <v>2179</v>
      </c>
      <c r="C1328" s="241" t="s">
        <v>777</v>
      </c>
      <c r="D1328" s="241" t="s">
        <v>2795</v>
      </c>
      <c r="E1328" s="243">
        <v>0</v>
      </c>
      <c r="F1328" s="243">
        <v>0</v>
      </c>
      <c r="G1328" s="243">
        <v>0</v>
      </c>
      <c r="H1328" s="243">
        <v>0</v>
      </c>
      <c r="I1328" s="243">
        <v>0</v>
      </c>
      <c r="J1328" s="243">
        <v>0</v>
      </c>
      <c r="K1328" s="244">
        <v>0</v>
      </c>
      <c r="L1328" s="241" t="s">
        <v>1530</v>
      </c>
      <c r="M1328" s="241" t="s">
        <v>852</v>
      </c>
      <c r="N1328" s="241" t="s">
        <v>702</v>
      </c>
      <c r="O1328" s="243">
        <v>1000</v>
      </c>
      <c r="P1328" s="241" t="s">
        <v>10828</v>
      </c>
    </row>
    <row r="1329" spans="1:16" x14ac:dyDescent="0.25">
      <c r="A1329" s="243">
        <v>180158757</v>
      </c>
      <c r="B1329" s="243">
        <v>2180</v>
      </c>
      <c r="C1329" s="241" t="s">
        <v>777</v>
      </c>
      <c r="D1329" s="241" t="s">
        <v>2796</v>
      </c>
      <c r="E1329" s="243">
        <v>1</v>
      </c>
      <c r="F1329" s="243">
        <v>1</v>
      </c>
      <c r="G1329" s="243">
        <v>0</v>
      </c>
      <c r="H1329" s="243">
        <v>0</v>
      </c>
      <c r="I1329" s="243">
        <v>0</v>
      </c>
      <c r="J1329" s="243">
        <v>0</v>
      </c>
      <c r="K1329" s="244">
        <v>0</v>
      </c>
      <c r="L1329" s="241" t="s">
        <v>1540</v>
      </c>
      <c r="M1329" s="241" t="s">
        <v>852</v>
      </c>
      <c r="N1329" s="241" t="s">
        <v>702</v>
      </c>
      <c r="O1329" s="243">
        <v>1000</v>
      </c>
      <c r="P1329" s="241" t="s">
        <v>10828</v>
      </c>
    </row>
    <row r="1330" spans="1:16" x14ac:dyDescent="0.25">
      <c r="A1330" s="243">
        <v>180356526</v>
      </c>
      <c r="B1330" s="243">
        <v>3110</v>
      </c>
      <c r="C1330" s="241" t="s">
        <v>856</v>
      </c>
      <c r="D1330" s="241" t="s">
        <v>2797</v>
      </c>
      <c r="E1330" s="243">
        <v>2</v>
      </c>
      <c r="F1330" s="243">
        <v>0</v>
      </c>
      <c r="G1330" s="243">
        <v>0</v>
      </c>
      <c r="H1330" s="243">
        <v>0</v>
      </c>
      <c r="I1330" s="243">
        <v>0</v>
      </c>
      <c r="J1330" s="243">
        <v>0</v>
      </c>
      <c r="K1330" s="244">
        <v>0</v>
      </c>
      <c r="L1330" s="241" t="s">
        <v>858</v>
      </c>
      <c r="M1330" s="241" t="s">
        <v>852</v>
      </c>
      <c r="N1330" s="241" t="s">
        <v>702</v>
      </c>
      <c r="O1330" s="243">
        <v>5000</v>
      </c>
      <c r="P1330" s="241" t="s">
        <v>10828</v>
      </c>
    </row>
    <row r="1331" spans="1:16" x14ac:dyDescent="0.25">
      <c r="A1331" s="243">
        <v>180356574</v>
      </c>
      <c r="B1331" s="243">
        <v>5679</v>
      </c>
      <c r="C1331" s="241" t="s">
        <v>856</v>
      </c>
      <c r="D1331" s="241" t="s">
        <v>2798</v>
      </c>
      <c r="E1331" s="243">
        <v>2</v>
      </c>
      <c r="F1331" s="243">
        <v>0</v>
      </c>
      <c r="G1331" s="243">
        <v>0</v>
      </c>
      <c r="H1331" s="243">
        <v>0</v>
      </c>
      <c r="I1331" s="243">
        <v>0</v>
      </c>
      <c r="J1331" s="243">
        <v>0</v>
      </c>
      <c r="K1331" s="244">
        <v>0</v>
      </c>
      <c r="L1331" s="241" t="s">
        <v>2799</v>
      </c>
      <c r="M1331" s="241" t="s">
        <v>850</v>
      </c>
      <c r="N1331" s="241" t="s">
        <v>713</v>
      </c>
      <c r="O1331" s="243">
        <v>5000</v>
      </c>
      <c r="P1331" s="241" t="s">
        <v>10828</v>
      </c>
    </row>
    <row r="1332" spans="1:16" x14ac:dyDescent="0.25">
      <c r="A1332" s="243">
        <v>180356598</v>
      </c>
      <c r="B1332" s="243">
        <v>5769</v>
      </c>
      <c r="C1332" s="241" t="s">
        <v>856</v>
      </c>
      <c r="D1332" s="241" t="s">
        <v>2800</v>
      </c>
      <c r="E1332" s="243">
        <v>2</v>
      </c>
      <c r="F1332" s="243">
        <v>0</v>
      </c>
      <c r="G1332" s="243">
        <v>0</v>
      </c>
      <c r="H1332" s="243">
        <v>0</v>
      </c>
      <c r="I1332" s="243">
        <v>0</v>
      </c>
      <c r="J1332" s="243">
        <v>0</v>
      </c>
      <c r="K1332" s="244">
        <v>0</v>
      </c>
      <c r="L1332" s="241" t="s">
        <v>2801</v>
      </c>
      <c r="M1332" s="241" t="s">
        <v>850</v>
      </c>
      <c r="N1332" s="241" t="s">
        <v>850</v>
      </c>
      <c r="O1332" s="243">
        <v>5000</v>
      </c>
      <c r="P1332" s="241" t="s">
        <v>10828</v>
      </c>
    </row>
    <row r="1333" spans="1:16" x14ac:dyDescent="0.25">
      <c r="A1333" s="243">
        <v>181848642</v>
      </c>
      <c r="B1333" s="243">
        <v>3534</v>
      </c>
      <c r="C1333" s="241" t="s">
        <v>722</v>
      </c>
      <c r="D1333" s="241" t="s">
        <v>859</v>
      </c>
      <c r="E1333" s="243">
        <v>1</v>
      </c>
      <c r="F1333" s="243">
        <v>0</v>
      </c>
      <c r="G1333" s="243">
        <v>0</v>
      </c>
      <c r="H1333" s="243">
        <v>0</v>
      </c>
      <c r="I1333" s="243">
        <v>0</v>
      </c>
      <c r="J1333" s="243">
        <v>0</v>
      </c>
      <c r="K1333" s="244">
        <v>0</v>
      </c>
      <c r="L1333" s="241" t="s">
        <v>860</v>
      </c>
      <c r="M1333" s="241" t="s">
        <v>850</v>
      </c>
      <c r="N1333" s="241" t="s">
        <v>702</v>
      </c>
      <c r="O1333" s="243">
        <v>1</v>
      </c>
      <c r="P1333" s="241" t="s">
        <v>10828</v>
      </c>
    </row>
    <row r="1334" spans="1:16" x14ac:dyDescent="0.25">
      <c r="A1334" s="243">
        <v>181931939</v>
      </c>
      <c r="B1334" s="243">
        <v>6192</v>
      </c>
      <c r="C1334" s="241" t="s">
        <v>856</v>
      </c>
      <c r="D1334" s="241" t="s">
        <v>2802</v>
      </c>
      <c r="E1334" s="243">
        <v>1</v>
      </c>
      <c r="F1334" s="243">
        <v>2</v>
      </c>
      <c r="G1334" s="243">
        <v>0</v>
      </c>
      <c r="H1334" s="243">
        <v>0</v>
      </c>
      <c r="I1334" s="243">
        <v>0</v>
      </c>
      <c r="J1334" s="243">
        <v>0</v>
      </c>
      <c r="K1334" s="244">
        <v>0</v>
      </c>
      <c r="L1334" s="241" t="s">
        <v>2803</v>
      </c>
      <c r="M1334" s="241" t="s">
        <v>850</v>
      </c>
      <c r="N1334" s="241" t="s">
        <v>850</v>
      </c>
      <c r="O1334" s="243">
        <v>1000</v>
      </c>
      <c r="P1334" s="241" t="s">
        <v>10828</v>
      </c>
    </row>
    <row r="1335" spans="1:16" x14ac:dyDescent="0.25">
      <c r="A1335" s="243">
        <v>181931782</v>
      </c>
      <c r="B1335" s="243">
        <v>6187</v>
      </c>
      <c r="C1335" s="241" t="s">
        <v>856</v>
      </c>
      <c r="D1335" s="241" t="s">
        <v>2804</v>
      </c>
      <c r="E1335" s="243">
        <v>4</v>
      </c>
      <c r="F1335" s="243">
        <v>0</v>
      </c>
      <c r="G1335" s="243">
        <v>0</v>
      </c>
      <c r="H1335" s="243">
        <v>0</v>
      </c>
      <c r="I1335" s="243">
        <v>0</v>
      </c>
      <c r="J1335" s="243">
        <v>0</v>
      </c>
      <c r="K1335" s="244">
        <v>0</v>
      </c>
      <c r="L1335" s="241" t="s">
        <v>2805</v>
      </c>
      <c r="M1335" s="241" t="s">
        <v>850</v>
      </c>
      <c r="N1335" s="241" t="s">
        <v>850</v>
      </c>
      <c r="O1335" s="243">
        <v>1000</v>
      </c>
      <c r="P1335" s="241" t="s">
        <v>10828</v>
      </c>
    </row>
    <row r="1336" spans="1:16" x14ac:dyDescent="0.25">
      <c r="A1336" s="243">
        <v>181931930</v>
      </c>
      <c r="B1336" s="243">
        <v>6188</v>
      </c>
      <c r="C1336" s="241" t="s">
        <v>856</v>
      </c>
      <c r="D1336" s="241" t="s">
        <v>2806</v>
      </c>
      <c r="E1336" s="243">
        <v>1</v>
      </c>
      <c r="F1336" s="243">
        <v>2</v>
      </c>
      <c r="G1336" s="243">
        <v>0</v>
      </c>
      <c r="H1336" s="243">
        <v>0</v>
      </c>
      <c r="I1336" s="243">
        <v>0</v>
      </c>
      <c r="J1336" s="243">
        <v>0</v>
      </c>
      <c r="K1336" s="244">
        <v>0</v>
      </c>
      <c r="L1336" s="241" t="s">
        <v>2807</v>
      </c>
      <c r="M1336" s="241" t="s">
        <v>850</v>
      </c>
      <c r="N1336" s="241" t="s">
        <v>850</v>
      </c>
      <c r="O1336" s="243">
        <v>1000</v>
      </c>
      <c r="P1336" s="241" t="s">
        <v>10828</v>
      </c>
    </row>
    <row r="1337" spans="1:16" x14ac:dyDescent="0.25">
      <c r="A1337" s="243">
        <v>181931932</v>
      </c>
      <c r="B1337" s="243">
        <v>6189</v>
      </c>
      <c r="C1337" s="241" t="s">
        <v>856</v>
      </c>
      <c r="D1337" s="241" t="s">
        <v>2808</v>
      </c>
      <c r="E1337" s="243">
        <v>1</v>
      </c>
      <c r="F1337" s="243">
        <v>2</v>
      </c>
      <c r="G1337" s="243">
        <v>0</v>
      </c>
      <c r="H1337" s="243">
        <v>0</v>
      </c>
      <c r="I1337" s="243">
        <v>0</v>
      </c>
      <c r="J1337" s="243">
        <v>0</v>
      </c>
      <c r="K1337" s="244">
        <v>0</v>
      </c>
      <c r="L1337" s="241" t="s">
        <v>2809</v>
      </c>
      <c r="M1337" s="241" t="s">
        <v>850</v>
      </c>
      <c r="N1337" s="241" t="s">
        <v>850</v>
      </c>
      <c r="O1337" s="243">
        <v>1000</v>
      </c>
      <c r="P1337" s="241" t="s">
        <v>10828</v>
      </c>
    </row>
    <row r="1338" spans="1:16" x14ac:dyDescent="0.25">
      <c r="A1338" s="243">
        <v>189712456</v>
      </c>
      <c r="B1338" s="243">
        <v>706</v>
      </c>
      <c r="C1338" s="241" t="s">
        <v>808</v>
      </c>
      <c r="D1338" s="241" t="s">
        <v>2810</v>
      </c>
      <c r="E1338" s="243">
        <v>0</v>
      </c>
      <c r="F1338" s="243">
        <v>0</v>
      </c>
      <c r="G1338" s="243">
        <v>0</v>
      </c>
      <c r="H1338" s="243">
        <v>0</v>
      </c>
      <c r="I1338" s="243">
        <v>0</v>
      </c>
      <c r="J1338" s="243">
        <v>0</v>
      </c>
      <c r="K1338" s="244">
        <v>0</v>
      </c>
      <c r="L1338" s="241" t="s">
        <v>2811</v>
      </c>
      <c r="M1338" s="241" t="s">
        <v>852</v>
      </c>
      <c r="N1338" s="241" t="s">
        <v>702</v>
      </c>
      <c r="O1338" s="243">
        <v>1</v>
      </c>
      <c r="P1338" s="241" t="s">
        <v>10828</v>
      </c>
    </row>
    <row r="1339" spans="1:16" x14ac:dyDescent="0.25">
      <c r="A1339" s="243">
        <v>180177700</v>
      </c>
      <c r="B1339" s="243">
        <v>2430</v>
      </c>
      <c r="C1339" s="241" t="s">
        <v>865</v>
      </c>
      <c r="D1339" s="241" t="s">
        <v>2812</v>
      </c>
      <c r="E1339" s="243">
        <v>8</v>
      </c>
      <c r="F1339" s="243">
        <v>0</v>
      </c>
      <c r="G1339" s="243">
        <v>0</v>
      </c>
      <c r="H1339" s="243">
        <v>0</v>
      </c>
      <c r="I1339" s="243">
        <v>0</v>
      </c>
      <c r="J1339" s="243">
        <v>0</v>
      </c>
      <c r="K1339" s="244">
        <v>0</v>
      </c>
      <c r="L1339" s="241" t="s">
        <v>2813</v>
      </c>
      <c r="M1339" s="241" t="s">
        <v>852</v>
      </c>
      <c r="N1339" s="241" t="s">
        <v>850</v>
      </c>
      <c r="O1339" s="243">
        <v>1</v>
      </c>
      <c r="P1339" s="241" t="s">
        <v>10828</v>
      </c>
    </row>
    <row r="1340" spans="1:16" x14ac:dyDescent="0.25">
      <c r="A1340" s="243">
        <v>180954321</v>
      </c>
      <c r="B1340" s="243">
        <v>2896</v>
      </c>
      <c r="C1340" s="241" t="s">
        <v>865</v>
      </c>
      <c r="D1340" s="241" t="s">
        <v>2814</v>
      </c>
      <c r="E1340" s="243">
        <v>0</v>
      </c>
      <c r="F1340" s="243">
        <v>0</v>
      </c>
      <c r="G1340" s="243">
        <v>0</v>
      </c>
      <c r="H1340" s="243">
        <v>0</v>
      </c>
      <c r="I1340" s="243">
        <v>0</v>
      </c>
      <c r="J1340" s="243">
        <v>0</v>
      </c>
      <c r="K1340" s="244">
        <v>0</v>
      </c>
      <c r="L1340" s="241" t="s">
        <v>2815</v>
      </c>
      <c r="M1340" s="241" t="s">
        <v>852</v>
      </c>
      <c r="N1340" s="241" t="s">
        <v>702</v>
      </c>
      <c r="O1340" s="243">
        <v>1</v>
      </c>
      <c r="P1340" s="241" t="s">
        <v>10828</v>
      </c>
    </row>
    <row r="1341" spans="1:16" x14ac:dyDescent="0.25">
      <c r="A1341" s="243">
        <v>189702998</v>
      </c>
      <c r="B1341" s="243">
        <v>783</v>
      </c>
      <c r="C1341" s="241" t="s">
        <v>865</v>
      </c>
      <c r="D1341" s="241" t="s">
        <v>868</v>
      </c>
      <c r="E1341" s="243">
        <v>45</v>
      </c>
      <c r="F1341" s="243">
        <v>68</v>
      </c>
      <c r="G1341" s="243">
        <v>0</v>
      </c>
      <c r="H1341" s="243">
        <v>0</v>
      </c>
      <c r="I1341" s="243">
        <v>0</v>
      </c>
      <c r="J1341" s="243">
        <v>0</v>
      </c>
      <c r="K1341" s="244">
        <v>0</v>
      </c>
      <c r="L1341" s="241" t="s">
        <v>869</v>
      </c>
      <c r="M1341" s="241" t="s">
        <v>852</v>
      </c>
      <c r="N1341" s="241" t="s">
        <v>850</v>
      </c>
      <c r="O1341" s="243">
        <v>1</v>
      </c>
      <c r="P1341" s="241" t="s">
        <v>10828</v>
      </c>
    </row>
    <row r="1342" spans="1:16" x14ac:dyDescent="0.25">
      <c r="A1342" s="241" t="s">
        <v>163</v>
      </c>
      <c r="B1342" s="241" t="s">
        <v>10852</v>
      </c>
      <c r="C1342" s="241" t="s">
        <v>856</v>
      </c>
      <c r="D1342" s="241" t="s">
        <v>2816</v>
      </c>
      <c r="E1342" s="243">
        <v>300</v>
      </c>
      <c r="F1342" s="243">
        <v>600</v>
      </c>
      <c r="G1342" s="243">
        <v>0</v>
      </c>
      <c r="H1342" s="243">
        <v>0</v>
      </c>
      <c r="I1342" s="243">
        <v>0</v>
      </c>
      <c r="J1342" s="243">
        <v>0</v>
      </c>
      <c r="K1342" s="244">
        <v>0</v>
      </c>
      <c r="L1342" s="241" t="s">
        <v>875</v>
      </c>
      <c r="M1342" s="241" t="s">
        <v>850</v>
      </c>
      <c r="N1342" s="241" t="s">
        <v>850</v>
      </c>
      <c r="O1342" s="243">
        <v>1</v>
      </c>
      <c r="P1342" s="241" t="s">
        <v>10828</v>
      </c>
    </row>
    <row r="1343" spans="1:16" x14ac:dyDescent="0.25">
      <c r="A1343" s="241" t="s">
        <v>163</v>
      </c>
      <c r="B1343" s="241" t="s">
        <v>10853</v>
      </c>
      <c r="C1343" s="241" t="s">
        <v>856</v>
      </c>
      <c r="D1343" s="241" t="s">
        <v>2817</v>
      </c>
      <c r="E1343" s="243">
        <v>300</v>
      </c>
      <c r="F1343" s="243">
        <v>600</v>
      </c>
      <c r="G1343" s="243">
        <v>0</v>
      </c>
      <c r="H1343" s="243">
        <v>0</v>
      </c>
      <c r="I1343" s="243">
        <v>0</v>
      </c>
      <c r="J1343" s="243">
        <v>0</v>
      </c>
      <c r="K1343" s="244">
        <v>0</v>
      </c>
      <c r="L1343" s="241" t="s">
        <v>877</v>
      </c>
      <c r="M1343" s="241" t="s">
        <v>850</v>
      </c>
      <c r="N1343" s="241" t="s">
        <v>850</v>
      </c>
      <c r="O1343" s="243">
        <v>1</v>
      </c>
      <c r="P1343" s="241" t="s">
        <v>10828</v>
      </c>
    </row>
    <row r="1344" spans="1:16" x14ac:dyDescent="0.25">
      <c r="A1344" s="241" t="s">
        <v>163</v>
      </c>
      <c r="B1344" s="241" t="s">
        <v>10854</v>
      </c>
      <c r="C1344" s="241" t="s">
        <v>856</v>
      </c>
      <c r="D1344" s="241" t="s">
        <v>2818</v>
      </c>
      <c r="E1344" s="243">
        <v>300</v>
      </c>
      <c r="F1344" s="243">
        <v>600</v>
      </c>
      <c r="G1344" s="243">
        <v>0</v>
      </c>
      <c r="H1344" s="243">
        <v>0</v>
      </c>
      <c r="I1344" s="243">
        <v>0</v>
      </c>
      <c r="J1344" s="243">
        <v>0</v>
      </c>
      <c r="K1344" s="244">
        <v>0</v>
      </c>
      <c r="L1344" s="241" t="s">
        <v>879</v>
      </c>
      <c r="M1344" s="241" t="s">
        <v>850</v>
      </c>
      <c r="N1344" s="241" t="s">
        <v>850</v>
      </c>
      <c r="O1344" s="243">
        <v>1</v>
      </c>
      <c r="P1344" s="241" t="s">
        <v>10828</v>
      </c>
    </row>
    <row r="1345" spans="1:16" x14ac:dyDescent="0.25">
      <c r="A1345" s="241" t="s">
        <v>163</v>
      </c>
      <c r="B1345" s="241" t="s">
        <v>10855</v>
      </c>
      <c r="C1345" s="241" t="s">
        <v>856</v>
      </c>
      <c r="D1345" s="241" t="s">
        <v>2819</v>
      </c>
      <c r="E1345" s="243">
        <v>400</v>
      </c>
      <c r="F1345" s="243">
        <v>600</v>
      </c>
      <c r="G1345" s="243">
        <v>0</v>
      </c>
      <c r="H1345" s="243">
        <v>0</v>
      </c>
      <c r="I1345" s="243">
        <v>0</v>
      </c>
      <c r="J1345" s="243">
        <v>0</v>
      </c>
      <c r="K1345" s="244">
        <v>0</v>
      </c>
      <c r="L1345" s="241" t="s">
        <v>881</v>
      </c>
      <c r="M1345" s="241" t="s">
        <v>850</v>
      </c>
      <c r="N1345" s="241" t="s">
        <v>850</v>
      </c>
      <c r="O1345" s="243">
        <v>1</v>
      </c>
      <c r="P1345" s="241" t="s">
        <v>10828</v>
      </c>
    </row>
    <row r="1346" spans="1:16" x14ac:dyDescent="0.25">
      <c r="A1346" s="243">
        <v>181931934</v>
      </c>
      <c r="B1346" s="243">
        <v>6348</v>
      </c>
      <c r="C1346" s="241" t="s">
        <v>856</v>
      </c>
      <c r="D1346" s="241" t="s">
        <v>2820</v>
      </c>
      <c r="E1346" s="243">
        <v>0</v>
      </c>
      <c r="F1346" s="243">
        <v>0</v>
      </c>
      <c r="G1346" s="243">
        <v>0</v>
      </c>
      <c r="H1346" s="243">
        <v>0</v>
      </c>
      <c r="I1346" s="243">
        <v>0</v>
      </c>
      <c r="J1346" s="243">
        <v>0</v>
      </c>
      <c r="K1346" s="244">
        <v>0</v>
      </c>
      <c r="L1346" s="241" t="s">
        <v>862</v>
      </c>
      <c r="M1346" s="241" t="s">
        <v>850</v>
      </c>
      <c r="N1346" s="241" t="s">
        <v>850</v>
      </c>
      <c r="O1346" s="243">
        <v>1000</v>
      </c>
      <c r="P1346" s="241" t="s">
        <v>10828</v>
      </c>
    </row>
    <row r="1347" spans="1:16" x14ac:dyDescent="0.25">
      <c r="A1347" s="243">
        <v>180012319</v>
      </c>
      <c r="B1347" s="241" t="s">
        <v>10856</v>
      </c>
      <c r="C1347" s="241" t="s">
        <v>777</v>
      </c>
      <c r="D1347" s="241" t="s">
        <v>2821</v>
      </c>
      <c r="E1347" s="243">
        <v>0</v>
      </c>
      <c r="F1347" s="243">
        <v>0</v>
      </c>
      <c r="G1347" s="243">
        <v>0</v>
      </c>
      <c r="H1347" s="243">
        <v>0</v>
      </c>
      <c r="I1347" s="243">
        <v>0</v>
      </c>
      <c r="J1347" s="243">
        <v>0</v>
      </c>
      <c r="K1347" s="244">
        <v>0</v>
      </c>
      <c r="L1347" s="241" t="s">
        <v>883</v>
      </c>
      <c r="M1347" s="241" t="s">
        <v>884</v>
      </c>
      <c r="N1347" s="241" t="s">
        <v>702</v>
      </c>
      <c r="O1347" s="243">
        <v>1</v>
      </c>
      <c r="P1347" s="241" t="s">
        <v>10828</v>
      </c>
    </row>
    <row r="1348" spans="1:16" x14ac:dyDescent="0.25">
      <c r="A1348" s="241" t="s">
        <v>2822</v>
      </c>
      <c r="B1348" s="241" t="s">
        <v>10857</v>
      </c>
      <c r="C1348" s="241" t="s">
        <v>777</v>
      </c>
      <c r="D1348" s="241" t="s">
        <v>2823</v>
      </c>
      <c r="E1348" s="243">
        <v>70</v>
      </c>
      <c r="F1348" s="243">
        <v>0</v>
      </c>
      <c r="G1348" s="243">
        <v>0</v>
      </c>
      <c r="H1348" s="243">
        <v>0</v>
      </c>
      <c r="I1348" s="243">
        <v>0</v>
      </c>
      <c r="J1348" s="243">
        <v>0</v>
      </c>
      <c r="K1348" s="244">
        <v>0</v>
      </c>
      <c r="L1348" s="241" t="s">
        <v>886</v>
      </c>
      <c r="M1348" s="241" t="s">
        <v>884</v>
      </c>
      <c r="N1348" s="241" t="s">
        <v>702</v>
      </c>
      <c r="O1348" s="243">
        <v>1</v>
      </c>
      <c r="P1348" s="241" t="s">
        <v>10828</v>
      </c>
    </row>
    <row r="1349" spans="1:16" x14ac:dyDescent="0.25">
      <c r="A1349" s="243">
        <v>180012324</v>
      </c>
      <c r="B1349" s="241" t="s">
        <v>10858</v>
      </c>
      <c r="C1349" s="241" t="s">
        <v>777</v>
      </c>
      <c r="D1349" s="241" t="s">
        <v>2824</v>
      </c>
      <c r="E1349" s="243">
        <v>0</v>
      </c>
      <c r="F1349" s="243">
        <v>0</v>
      </c>
      <c r="G1349" s="243">
        <v>0</v>
      </c>
      <c r="H1349" s="243">
        <v>0</v>
      </c>
      <c r="I1349" s="243">
        <v>0</v>
      </c>
      <c r="J1349" s="243">
        <v>0</v>
      </c>
      <c r="K1349" s="244">
        <v>0</v>
      </c>
      <c r="L1349" s="241" t="s">
        <v>888</v>
      </c>
      <c r="M1349" s="241" t="s">
        <v>884</v>
      </c>
      <c r="N1349" s="241" t="s">
        <v>702</v>
      </c>
      <c r="O1349" s="243">
        <v>1</v>
      </c>
      <c r="P1349" s="241" t="s">
        <v>10828</v>
      </c>
    </row>
    <row r="1350" spans="1:16" x14ac:dyDescent="0.25">
      <c r="A1350" s="241" t="s">
        <v>635</v>
      </c>
      <c r="B1350" s="241" t="s">
        <v>10859</v>
      </c>
      <c r="C1350" s="241" t="s">
        <v>777</v>
      </c>
      <c r="D1350" s="241" t="s">
        <v>2825</v>
      </c>
      <c r="E1350" s="243">
        <v>70</v>
      </c>
      <c r="F1350" s="243">
        <v>0</v>
      </c>
      <c r="G1350" s="243">
        <v>0</v>
      </c>
      <c r="H1350" s="243">
        <v>0</v>
      </c>
      <c r="I1350" s="243">
        <v>0</v>
      </c>
      <c r="J1350" s="243">
        <v>0</v>
      </c>
      <c r="K1350" s="244">
        <v>0</v>
      </c>
      <c r="L1350" s="241" t="s">
        <v>897</v>
      </c>
      <c r="M1350" s="241" t="s">
        <v>884</v>
      </c>
      <c r="N1350" s="241" t="s">
        <v>702</v>
      </c>
      <c r="O1350" s="243">
        <v>1</v>
      </c>
      <c r="P1350" s="241" t="s">
        <v>10828</v>
      </c>
    </row>
    <row r="1351" spans="1:16" x14ac:dyDescent="0.25">
      <c r="A1351" s="243">
        <v>180173383</v>
      </c>
      <c r="B1351" s="243">
        <v>2414</v>
      </c>
      <c r="C1351" s="241" t="s">
        <v>898</v>
      </c>
      <c r="D1351" s="241" t="s">
        <v>2826</v>
      </c>
      <c r="E1351" s="243">
        <v>24</v>
      </c>
      <c r="F1351" s="243">
        <v>0</v>
      </c>
      <c r="G1351" s="243">
        <v>0</v>
      </c>
      <c r="H1351" s="243">
        <v>0</v>
      </c>
      <c r="I1351" s="243">
        <v>0</v>
      </c>
      <c r="J1351" s="243">
        <v>0</v>
      </c>
      <c r="K1351" s="244">
        <v>0</v>
      </c>
      <c r="L1351" s="241" t="s">
        <v>2827</v>
      </c>
      <c r="M1351" s="241" t="s">
        <v>901</v>
      </c>
      <c r="N1351" s="241" t="s">
        <v>702</v>
      </c>
      <c r="O1351" s="243">
        <v>1</v>
      </c>
      <c r="P1351" s="241" t="s">
        <v>10828</v>
      </c>
    </row>
    <row r="1352" spans="1:16" x14ac:dyDescent="0.25">
      <c r="A1352" s="243">
        <v>180264457</v>
      </c>
      <c r="B1352" s="241" t="s">
        <v>10860</v>
      </c>
      <c r="C1352" s="241" t="s">
        <v>898</v>
      </c>
      <c r="D1352" s="241" t="s">
        <v>2828</v>
      </c>
      <c r="E1352" s="243">
        <v>0</v>
      </c>
      <c r="F1352" s="243">
        <v>0</v>
      </c>
      <c r="G1352" s="243">
        <v>0</v>
      </c>
      <c r="H1352" s="243">
        <v>0</v>
      </c>
      <c r="I1352" s="243">
        <v>0</v>
      </c>
      <c r="J1352" s="243">
        <v>0</v>
      </c>
      <c r="K1352" s="244">
        <v>0</v>
      </c>
      <c r="L1352" s="241" t="s">
        <v>2827</v>
      </c>
      <c r="M1352" s="241" t="s">
        <v>934</v>
      </c>
      <c r="N1352" s="241" t="s">
        <v>713</v>
      </c>
      <c r="O1352" s="243">
        <v>1</v>
      </c>
      <c r="P1352" s="241" t="s">
        <v>10828</v>
      </c>
    </row>
    <row r="1353" spans="1:16" x14ac:dyDescent="0.25">
      <c r="A1353" s="243">
        <v>181931713</v>
      </c>
      <c r="B1353" s="243">
        <v>6206</v>
      </c>
      <c r="C1353" s="241" t="s">
        <v>898</v>
      </c>
      <c r="D1353" s="241" t="s">
        <v>2829</v>
      </c>
      <c r="E1353" s="243">
        <v>12</v>
      </c>
      <c r="F1353" s="243">
        <v>18</v>
      </c>
      <c r="G1353" s="243">
        <v>0</v>
      </c>
      <c r="H1353" s="243">
        <v>0</v>
      </c>
      <c r="I1353" s="243">
        <v>0</v>
      </c>
      <c r="J1353" s="243">
        <v>0</v>
      </c>
      <c r="K1353" s="244">
        <v>0</v>
      </c>
      <c r="L1353" s="241" t="s">
        <v>2830</v>
      </c>
      <c r="M1353" s="241" t="s">
        <v>934</v>
      </c>
      <c r="N1353" s="241" t="s">
        <v>698</v>
      </c>
      <c r="O1353" s="243">
        <v>1</v>
      </c>
      <c r="P1353" s="241" t="s">
        <v>10828</v>
      </c>
    </row>
    <row r="1354" spans="1:16" x14ac:dyDescent="0.25">
      <c r="A1354" s="243">
        <v>181813881</v>
      </c>
      <c r="B1354" s="243">
        <v>6207</v>
      </c>
      <c r="C1354" s="241" t="s">
        <v>898</v>
      </c>
      <c r="D1354" s="241" t="s">
        <v>2831</v>
      </c>
      <c r="E1354" s="243">
        <v>17</v>
      </c>
      <c r="F1354" s="243">
        <v>26</v>
      </c>
      <c r="G1354" s="243">
        <v>0</v>
      </c>
      <c r="H1354" s="243">
        <v>0</v>
      </c>
      <c r="I1354" s="243">
        <v>0</v>
      </c>
      <c r="J1354" s="243">
        <v>0</v>
      </c>
      <c r="K1354" s="244">
        <v>0</v>
      </c>
      <c r="L1354" s="241" t="s">
        <v>938</v>
      </c>
      <c r="M1354" s="241" t="s">
        <v>934</v>
      </c>
      <c r="N1354" s="241" t="s">
        <v>698</v>
      </c>
      <c r="O1354" s="243">
        <v>1</v>
      </c>
      <c r="P1354" s="241" t="s">
        <v>10828</v>
      </c>
    </row>
    <row r="1355" spans="1:16" x14ac:dyDescent="0.25">
      <c r="A1355" s="241" t="s">
        <v>2832</v>
      </c>
      <c r="B1355" s="243">
        <v>4004</v>
      </c>
      <c r="C1355" s="241" t="s">
        <v>808</v>
      </c>
      <c r="D1355" s="241" t="s">
        <v>2833</v>
      </c>
      <c r="E1355" s="243">
        <v>0</v>
      </c>
      <c r="F1355" s="243">
        <v>0</v>
      </c>
      <c r="G1355" s="243">
        <v>0</v>
      </c>
      <c r="H1355" s="243">
        <v>0</v>
      </c>
      <c r="I1355" s="243">
        <v>0</v>
      </c>
      <c r="J1355" s="243">
        <v>0</v>
      </c>
      <c r="K1355" s="244">
        <v>0</v>
      </c>
      <c r="L1355" s="241" t="s">
        <v>2834</v>
      </c>
      <c r="M1355" s="241" t="s">
        <v>901</v>
      </c>
      <c r="N1355" s="241" t="s">
        <v>702</v>
      </c>
      <c r="O1355" s="243">
        <v>1</v>
      </c>
      <c r="P1355" s="241" t="s">
        <v>10828</v>
      </c>
    </row>
    <row r="1356" spans="1:16" x14ac:dyDescent="0.25">
      <c r="A1356" s="241" t="s">
        <v>2129</v>
      </c>
      <c r="B1356" s="241" t="s">
        <v>2750</v>
      </c>
      <c r="C1356" s="241" t="s">
        <v>898</v>
      </c>
      <c r="D1356" s="241" t="s">
        <v>2835</v>
      </c>
      <c r="E1356" s="243">
        <v>0</v>
      </c>
      <c r="F1356" s="243">
        <v>0</v>
      </c>
      <c r="G1356" s="243">
        <v>0</v>
      </c>
      <c r="H1356" s="243">
        <v>0</v>
      </c>
      <c r="I1356" s="243">
        <v>0</v>
      </c>
      <c r="J1356" s="243">
        <v>0</v>
      </c>
      <c r="K1356" s="244">
        <v>0</v>
      </c>
      <c r="L1356" s="241" t="s">
        <v>2836</v>
      </c>
      <c r="M1356" s="241" t="s">
        <v>1274</v>
      </c>
      <c r="N1356" s="241" t="s">
        <v>702</v>
      </c>
      <c r="O1356" s="241" t="s">
        <v>1740</v>
      </c>
      <c r="P1356" s="241" t="s">
        <v>10828</v>
      </c>
    </row>
    <row r="1357" spans="1:16" x14ac:dyDescent="0.25">
      <c r="A1357" s="241" t="s">
        <v>2129</v>
      </c>
      <c r="B1357" s="241" t="s">
        <v>10861</v>
      </c>
      <c r="C1357" s="241" t="s">
        <v>898</v>
      </c>
      <c r="D1357" s="241" t="s">
        <v>2837</v>
      </c>
      <c r="E1357" s="243">
        <v>173</v>
      </c>
      <c r="F1357" s="243">
        <v>311</v>
      </c>
      <c r="G1357" s="243">
        <v>0</v>
      </c>
      <c r="H1357" s="243">
        <v>0</v>
      </c>
      <c r="I1357" s="243">
        <v>0</v>
      </c>
      <c r="J1357" s="243">
        <v>0</v>
      </c>
      <c r="K1357" s="244">
        <v>0</v>
      </c>
      <c r="L1357" s="241" t="s">
        <v>2836</v>
      </c>
      <c r="M1357" s="241" t="s">
        <v>934</v>
      </c>
      <c r="N1357" s="241" t="s">
        <v>702</v>
      </c>
      <c r="O1357" s="243">
        <v>1</v>
      </c>
      <c r="P1357" s="241" t="s">
        <v>10828</v>
      </c>
    </row>
    <row r="1358" spans="1:16" x14ac:dyDescent="0.25">
      <c r="A1358" s="241" t="s">
        <v>2129</v>
      </c>
      <c r="B1358" s="241" t="s">
        <v>10862</v>
      </c>
      <c r="C1358" s="241" t="s">
        <v>898</v>
      </c>
      <c r="D1358" s="241" t="s">
        <v>2838</v>
      </c>
      <c r="E1358" s="243">
        <v>0</v>
      </c>
      <c r="F1358" s="243">
        <v>0</v>
      </c>
      <c r="G1358" s="243">
        <v>0</v>
      </c>
      <c r="H1358" s="243">
        <v>0</v>
      </c>
      <c r="I1358" s="243">
        <v>0</v>
      </c>
      <c r="J1358" s="243">
        <v>0</v>
      </c>
      <c r="K1358" s="244">
        <v>0</v>
      </c>
      <c r="L1358" s="241" t="s">
        <v>924</v>
      </c>
      <c r="M1358" s="241" t="s">
        <v>901</v>
      </c>
      <c r="N1358" s="241" t="s">
        <v>697</v>
      </c>
      <c r="O1358" s="243">
        <v>1</v>
      </c>
      <c r="P1358" s="241" t="s">
        <v>10828</v>
      </c>
    </row>
    <row r="1359" spans="1:16" x14ac:dyDescent="0.25">
      <c r="A1359" s="243">
        <v>189701725</v>
      </c>
      <c r="B1359" s="241" t="s">
        <v>10863</v>
      </c>
      <c r="C1359" s="241" t="s">
        <v>898</v>
      </c>
      <c r="D1359" s="241" t="s">
        <v>2839</v>
      </c>
      <c r="E1359" s="243">
        <v>120</v>
      </c>
      <c r="F1359" s="243">
        <v>216</v>
      </c>
      <c r="G1359" s="243">
        <v>0</v>
      </c>
      <c r="H1359" s="243">
        <v>0</v>
      </c>
      <c r="I1359" s="243">
        <v>0</v>
      </c>
      <c r="J1359" s="243">
        <v>0</v>
      </c>
      <c r="K1359" s="244">
        <v>0</v>
      </c>
      <c r="L1359" s="241" t="s">
        <v>2840</v>
      </c>
      <c r="M1359" s="241" t="s">
        <v>901</v>
      </c>
      <c r="N1359" s="241" t="s">
        <v>702</v>
      </c>
      <c r="O1359" s="243">
        <v>1</v>
      </c>
      <c r="P1359" s="241" t="s">
        <v>10828</v>
      </c>
    </row>
    <row r="1360" spans="1:16" x14ac:dyDescent="0.25">
      <c r="A1360" s="243">
        <v>180174034</v>
      </c>
      <c r="B1360" s="243">
        <v>6389</v>
      </c>
      <c r="C1360" s="241" t="s">
        <v>898</v>
      </c>
      <c r="D1360" s="241" t="s">
        <v>2841</v>
      </c>
      <c r="E1360" s="243">
        <v>0</v>
      </c>
      <c r="F1360" s="243">
        <v>0</v>
      </c>
      <c r="G1360" s="243">
        <v>0</v>
      </c>
      <c r="H1360" s="243">
        <v>0</v>
      </c>
      <c r="I1360" s="243">
        <v>0</v>
      </c>
      <c r="J1360" s="243">
        <v>0</v>
      </c>
      <c r="K1360" s="244">
        <v>0</v>
      </c>
      <c r="L1360" s="241" t="s">
        <v>938</v>
      </c>
      <c r="M1360" s="241" t="s">
        <v>901</v>
      </c>
      <c r="N1360" s="241" t="s">
        <v>697</v>
      </c>
      <c r="O1360" s="243">
        <v>1</v>
      </c>
      <c r="P1360" s="241" t="s">
        <v>10828</v>
      </c>
    </row>
    <row r="1361" spans="1:16" x14ac:dyDescent="0.25">
      <c r="A1361" s="243">
        <v>189701753</v>
      </c>
      <c r="B1361" s="241" t="s">
        <v>10864</v>
      </c>
      <c r="C1361" s="241" t="s">
        <v>898</v>
      </c>
      <c r="D1361" s="241" t="s">
        <v>2842</v>
      </c>
      <c r="E1361" s="243">
        <v>0</v>
      </c>
      <c r="F1361" s="243">
        <v>0</v>
      </c>
      <c r="G1361" s="243">
        <v>0</v>
      </c>
      <c r="H1361" s="243">
        <v>0</v>
      </c>
      <c r="I1361" s="243">
        <v>0</v>
      </c>
      <c r="J1361" s="243">
        <v>0</v>
      </c>
      <c r="K1361" s="244">
        <v>0</v>
      </c>
      <c r="L1361" s="241" t="s">
        <v>2843</v>
      </c>
      <c r="M1361" s="241" t="s">
        <v>901</v>
      </c>
      <c r="N1361" s="241" t="s">
        <v>702</v>
      </c>
      <c r="O1361" s="243">
        <v>1</v>
      </c>
      <c r="P1361" s="241" t="s">
        <v>10828</v>
      </c>
    </row>
    <row r="1362" spans="1:16" x14ac:dyDescent="0.25">
      <c r="A1362" s="243">
        <v>189705243</v>
      </c>
      <c r="B1362" s="241" t="s">
        <v>10865</v>
      </c>
      <c r="C1362" s="241" t="s">
        <v>898</v>
      </c>
      <c r="D1362" s="241" t="s">
        <v>2844</v>
      </c>
      <c r="E1362" s="243">
        <v>0</v>
      </c>
      <c r="F1362" s="243">
        <v>0</v>
      </c>
      <c r="G1362" s="243">
        <v>0</v>
      </c>
      <c r="H1362" s="243">
        <v>0</v>
      </c>
      <c r="I1362" s="243">
        <v>0</v>
      </c>
      <c r="J1362" s="243">
        <v>0</v>
      </c>
      <c r="K1362" s="244">
        <v>0</v>
      </c>
      <c r="L1362" s="241" t="s">
        <v>2845</v>
      </c>
      <c r="M1362" s="241" t="s">
        <v>901</v>
      </c>
      <c r="N1362" s="241" t="s">
        <v>702</v>
      </c>
      <c r="O1362" s="243">
        <v>1</v>
      </c>
      <c r="P1362" s="241" t="s">
        <v>10828</v>
      </c>
    </row>
    <row r="1363" spans="1:16" x14ac:dyDescent="0.25">
      <c r="A1363" s="241" t="s">
        <v>2129</v>
      </c>
      <c r="B1363" s="241" t="s">
        <v>10866</v>
      </c>
      <c r="C1363" s="241" t="s">
        <v>898</v>
      </c>
      <c r="D1363" s="241" t="s">
        <v>2846</v>
      </c>
      <c r="E1363" s="243">
        <v>0</v>
      </c>
      <c r="F1363" s="243">
        <v>0</v>
      </c>
      <c r="G1363" s="243">
        <v>0</v>
      </c>
      <c r="H1363" s="243">
        <v>0</v>
      </c>
      <c r="I1363" s="243">
        <v>0</v>
      </c>
      <c r="J1363" s="243">
        <v>0</v>
      </c>
      <c r="K1363" s="244">
        <v>0</v>
      </c>
      <c r="L1363" s="241" t="s">
        <v>2847</v>
      </c>
      <c r="M1363" s="241" t="s">
        <v>901</v>
      </c>
      <c r="N1363" s="241" t="s">
        <v>702</v>
      </c>
      <c r="O1363" s="243">
        <v>1</v>
      </c>
      <c r="P1363" s="241" t="s">
        <v>10828</v>
      </c>
    </row>
    <row r="1364" spans="1:16" x14ac:dyDescent="0.25">
      <c r="A1364" s="243">
        <v>189701752</v>
      </c>
      <c r="B1364" s="241" t="s">
        <v>10867</v>
      </c>
      <c r="C1364" s="241" t="s">
        <v>898</v>
      </c>
      <c r="D1364" s="241" t="s">
        <v>2848</v>
      </c>
      <c r="E1364" s="243">
        <v>0</v>
      </c>
      <c r="F1364" s="243">
        <v>0</v>
      </c>
      <c r="G1364" s="243">
        <v>0</v>
      </c>
      <c r="H1364" s="243">
        <v>0</v>
      </c>
      <c r="I1364" s="243">
        <v>0</v>
      </c>
      <c r="J1364" s="243">
        <v>0</v>
      </c>
      <c r="K1364" s="244">
        <v>0</v>
      </c>
      <c r="L1364" s="241" t="s">
        <v>2849</v>
      </c>
      <c r="M1364" s="241" t="s">
        <v>901</v>
      </c>
      <c r="N1364" s="241" t="s">
        <v>702</v>
      </c>
      <c r="O1364" s="243">
        <v>1</v>
      </c>
      <c r="P1364" s="241" t="s">
        <v>10828</v>
      </c>
    </row>
    <row r="1365" spans="1:16" x14ac:dyDescent="0.25">
      <c r="A1365" s="243">
        <v>189701752</v>
      </c>
      <c r="B1365" s="241" t="s">
        <v>10868</v>
      </c>
      <c r="C1365" s="241" t="s">
        <v>898</v>
      </c>
      <c r="D1365" s="241" t="s">
        <v>2850</v>
      </c>
      <c r="E1365" s="243">
        <v>0</v>
      </c>
      <c r="F1365" s="243">
        <v>0</v>
      </c>
      <c r="G1365" s="243">
        <v>0</v>
      </c>
      <c r="H1365" s="243">
        <v>0</v>
      </c>
      <c r="I1365" s="243">
        <v>0</v>
      </c>
      <c r="J1365" s="243">
        <v>0</v>
      </c>
      <c r="K1365" s="244">
        <v>0</v>
      </c>
      <c r="L1365" s="241" t="s">
        <v>2849</v>
      </c>
      <c r="M1365" s="241" t="s">
        <v>901</v>
      </c>
      <c r="N1365" s="241" t="s">
        <v>702</v>
      </c>
      <c r="O1365" s="243">
        <v>12</v>
      </c>
      <c r="P1365" s="241" t="s">
        <v>10828</v>
      </c>
    </row>
    <row r="1366" spans="1:16" x14ac:dyDescent="0.25">
      <c r="A1366" s="243">
        <v>189701750</v>
      </c>
      <c r="B1366" s="241" t="s">
        <v>10869</v>
      </c>
      <c r="C1366" s="241" t="s">
        <v>898</v>
      </c>
      <c r="D1366" s="241" t="s">
        <v>2851</v>
      </c>
      <c r="E1366" s="243">
        <v>0</v>
      </c>
      <c r="F1366" s="243">
        <v>0</v>
      </c>
      <c r="G1366" s="243">
        <v>0</v>
      </c>
      <c r="H1366" s="243">
        <v>0</v>
      </c>
      <c r="I1366" s="243">
        <v>0</v>
      </c>
      <c r="J1366" s="243">
        <v>0</v>
      </c>
      <c r="K1366" s="244">
        <v>0</v>
      </c>
      <c r="L1366" s="241" t="s">
        <v>2852</v>
      </c>
      <c r="M1366" s="241" t="s">
        <v>901</v>
      </c>
      <c r="N1366" s="241" t="s">
        <v>702</v>
      </c>
      <c r="O1366" s="243">
        <v>1</v>
      </c>
      <c r="P1366" s="241" t="s">
        <v>10828</v>
      </c>
    </row>
    <row r="1367" spans="1:16" x14ac:dyDescent="0.25">
      <c r="A1367" s="241" t="s">
        <v>2129</v>
      </c>
      <c r="B1367" s="241" t="s">
        <v>10870</v>
      </c>
      <c r="C1367" s="241" t="s">
        <v>898</v>
      </c>
      <c r="D1367" s="241" t="s">
        <v>2853</v>
      </c>
      <c r="E1367" s="243">
        <v>0</v>
      </c>
      <c r="F1367" s="243">
        <v>0</v>
      </c>
      <c r="G1367" s="243">
        <v>0</v>
      </c>
      <c r="H1367" s="243">
        <v>0</v>
      </c>
      <c r="I1367" s="243">
        <v>0</v>
      </c>
      <c r="J1367" s="243">
        <v>0</v>
      </c>
      <c r="K1367" s="244">
        <v>0</v>
      </c>
      <c r="L1367" s="241" t="s">
        <v>2854</v>
      </c>
      <c r="M1367" s="241" t="s">
        <v>901</v>
      </c>
      <c r="N1367" s="241" t="s">
        <v>697</v>
      </c>
      <c r="O1367" s="243">
        <v>1</v>
      </c>
      <c r="P1367" s="241" t="s">
        <v>10828</v>
      </c>
    </row>
    <row r="1368" spans="1:16" x14ac:dyDescent="0.25">
      <c r="A1368" s="243">
        <v>189701759</v>
      </c>
      <c r="B1368" s="241" t="s">
        <v>2750</v>
      </c>
      <c r="C1368" s="241" t="s">
        <v>898</v>
      </c>
      <c r="D1368" s="241" t="s">
        <v>2855</v>
      </c>
      <c r="E1368" s="243">
        <v>0</v>
      </c>
      <c r="F1368" s="243">
        <v>0</v>
      </c>
      <c r="G1368" s="243">
        <v>0</v>
      </c>
      <c r="H1368" s="243">
        <v>0</v>
      </c>
      <c r="I1368" s="243">
        <v>0</v>
      </c>
      <c r="J1368" s="243">
        <v>0</v>
      </c>
      <c r="K1368" s="244">
        <v>0</v>
      </c>
      <c r="L1368" s="241" t="s">
        <v>2856</v>
      </c>
      <c r="M1368" s="241" t="s">
        <v>901</v>
      </c>
      <c r="N1368" s="241" t="s">
        <v>702</v>
      </c>
      <c r="O1368" s="243">
        <v>1</v>
      </c>
      <c r="P1368" s="241" t="s">
        <v>10828</v>
      </c>
    </row>
    <row r="1369" spans="1:16" x14ac:dyDescent="0.25">
      <c r="A1369" s="241" t="s">
        <v>2129</v>
      </c>
      <c r="B1369" s="241" t="s">
        <v>2857</v>
      </c>
      <c r="C1369" s="241" t="s">
        <v>898</v>
      </c>
      <c r="D1369" s="241" t="s">
        <v>929</v>
      </c>
      <c r="E1369" s="243">
        <v>14</v>
      </c>
      <c r="F1369" s="243">
        <v>20</v>
      </c>
      <c r="G1369" s="243">
        <v>0</v>
      </c>
      <c r="H1369" s="243">
        <v>0</v>
      </c>
      <c r="I1369" s="243">
        <v>0</v>
      </c>
      <c r="J1369" s="243">
        <v>0</v>
      </c>
      <c r="K1369" s="244">
        <v>0</v>
      </c>
      <c r="L1369" s="241" t="s">
        <v>930</v>
      </c>
      <c r="M1369" s="241" t="s">
        <v>901</v>
      </c>
      <c r="N1369" s="241" t="s">
        <v>697</v>
      </c>
      <c r="O1369" s="243">
        <v>1</v>
      </c>
      <c r="P1369" s="241" t="s">
        <v>10828</v>
      </c>
    </row>
    <row r="1370" spans="1:16" x14ac:dyDescent="0.25">
      <c r="A1370" s="243">
        <v>180250897</v>
      </c>
      <c r="B1370" s="243">
        <v>2559</v>
      </c>
      <c r="C1370" s="241" t="s">
        <v>808</v>
      </c>
      <c r="D1370" s="241" t="s">
        <v>2858</v>
      </c>
      <c r="E1370" s="243">
        <v>0</v>
      </c>
      <c r="F1370" s="243">
        <v>0</v>
      </c>
      <c r="G1370" s="243">
        <v>0</v>
      </c>
      <c r="H1370" s="243">
        <v>0</v>
      </c>
      <c r="I1370" s="243">
        <v>0</v>
      </c>
      <c r="J1370" s="243">
        <v>0</v>
      </c>
      <c r="K1370" s="244">
        <v>0</v>
      </c>
      <c r="L1370" s="241" t="s">
        <v>2859</v>
      </c>
      <c r="M1370" s="241" t="s">
        <v>1340</v>
      </c>
      <c r="N1370" s="241" t="s">
        <v>702</v>
      </c>
      <c r="O1370" s="243">
        <v>10</v>
      </c>
      <c r="P1370" s="241" t="s">
        <v>10828</v>
      </c>
    </row>
    <row r="1371" spans="1:16" x14ac:dyDescent="0.25">
      <c r="A1371" s="243">
        <v>189703623</v>
      </c>
      <c r="B1371" s="243">
        <v>2091</v>
      </c>
      <c r="C1371" s="241" t="s">
        <v>898</v>
      </c>
      <c r="D1371" s="241" t="s">
        <v>2860</v>
      </c>
      <c r="E1371" s="243">
        <v>0</v>
      </c>
      <c r="F1371" s="243">
        <v>0</v>
      </c>
      <c r="G1371" s="243">
        <v>0</v>
      </c>
      <c r="H1371" s="243">
        <v>0</v>
      </c>
      <c r="I1371" s="243">
        <v>0</v>
      </c>
      <c r="J1371" s="243">
        <v>0</v>
      </c>
      <c r="K1371" s="244">
        <v>0</v>
      </c>
      <c r="L1371" s="241" t="s">
        <v>2861</v>
      </c>
      <c r="M1371" s="241" t="s">
        <v>901</v>
      </c>
      <c r="N1371" s="241" t="s">
        <v>702</v>
      </c>
      <c r="O1371" s="243">
        <v>1</v>
      </c>
      <c r="P1371" s="241" t="s">
        <v>10828</v>
      </c>
    </row>
    <row r="1372" spans="1:16" x14ac:dyDescent="0.25">
      <c r="A1372" s="243">
        <v>189703625</v>
      </c>
      <c r="B1372" s="243">
        <v>2092</v>
      </c>
      <c r="C1372" s="241" t="s">
        <v>898</v>
      </c>
      <c r="D1372" s="241" t="s">
        <v>2862</v>
      </c>
      <c r="E1372" s="243">
        <v>0</v>
      </c>
      <c r="F1372" s="243">
        <v>0</v>
      </c>
      <c r="G1372" s="243">
        <v>0</v>
      </c>
      <c r="H1372" s="243">
        <v>0</v>
      </c>
      <c r="I1372" s="243">
        <v>0</v>
      </c>
      <c r="J1372" s="243">
        <v>0</v>
      </c>
      <c r="K1372" s="244">
        <v>0</v>
      </c>
      <c r="L1372" s="241" t="s">
        <v>2863</v>
      </c>
      <c r="M1372" s="241" t="s">
        <v>901</v>
      </c>
      <c r="N1372" s="241" t="s">
        <v>702</v>
      </c>
      <c r="O1372" s="243">
        <v>1</v>
      </c>
      <c r="P1372" s="241" t="s">
        <v>10828</v>
      </c>
    </row>
    <row r="1373" spans="1:16" x14ac:dyDescent="0.25">
      <c r="A1373" s="243">
        <v>180057524</v>
      </c>
      <c r="B1373" s="243">
        <v>3884</v>
      </c>
      <c r="C1373" s="241" t="s">
        <v>898</v>
      </c>
      <c r="D1373" s="241" t="s">
        <v>2864</v>
      </c>
      <c r="E1373" s="243">
        <v>0</v>
      </c>
      <c r="F1373" s="243">
        <v>0</v>
      </c>
      <c r="G1373" s="243">
        <v>0</v>
      </c>
      <c r="H1373" s="243">
        <v>0</v>
      </c>
      <c r="I1373" s="243">
        <v>0</v>
      </c>
      <c r="J1373" s="243">
        <v>0</v>
      </c>
      <c r="K1373" s="244">
        <v>0</v>
      </c>
      <c r="L1373" s="241" t="s">
        <v>2865</v>
      </c>
      <c r="M1373" s="241" t="s">
        <v>901</v>
      </c>
      <c r="N1373" s="241" t="s">
        <v>702</v>
      </c>
      <c r="O1373" s="243">
        <v>1</v>
      </c>
      <c r="P1373" s="241" t="s">
        <v>10828</v>
      </c>
    </row>
    <row r="1374" spans="1:16" x14ac:dyDescent="0.25">
      <c r="A1374" s="243">
        <v>180973785</v>
      </c>
      <c r="B1374" s="243">
        <v>2111</v>
      </c>
      <c r="C1374" s="241" t="s">
        <v>898</v>
      </c>
      <c r="D1374" s="241" t="s">
        <v>2866</v>
      </c>
      <c r="E1374" s="243">
        <v>36</v>
      </c>
      <c r="F1374" s="243">
        <v>0</v>
      </c>
      <c r="G1374" s="243">
        <v>0</v>
      </c>
      <c r="H1374" s="243">
        <v>0</v>
      </c>
      <c r="I1374" s="243">
        <v>0</v>
      </c>
      <c r="J1374" s="243">
        <v>0</v>
      </c>
      <c r="K1374" s="244">
        <v>0</v>
      </c>
      <c r="L1374" s="241" t="s">
        <v>2867</v>
      </c>
      <c r="M1374" s="241" t="s">
        <v>901</v>
      </c>
      <c r="N1374" s="241" t="s">
        <v>713</v>
      </c>
      <c r="O1374" s="243">
        <v>1</v>
      </c>
      <c r="P1374" s="241" t="s">
        <v>10828</v>
      </c>
    </row>
    <row r="1375" spans="1:16" x14ac:dyDescent="0.25">
      <c r="A1375" s="243">
        <v>189701744</v>
      </c>
      <c r="B1375" s="243">
        <v>2109</v>
      </c>
      <c r="C1375" s="241" t="s">
        <v>808</v>
      </c>
      <c r="D1375" s="241" t="s">
        <v>2868</v>
      </c>
      <c r="E1375" s="243">
        <v>0</v>
      </c>
      <c r="F1375" s="243">
        <v>0</v>
      </c>
      <c r="G1375" s="243">
        <v>0</v>
      </c>
      <c r="H1375" s="243">
        <v>0</v>
      </c>
      <c r="I1375" s="243">
        <v>0</v>
      </c>
      <c r="J1375" s="243">
        <v>0</v>
      </c>
      <c r="K1375" s="244">
        <v>0</v>
      </c>
      <c r="L1375" s="241" t="s">
        <v>2869</v>
      </c>
      <c r="M1375" s="241" t="s">
        <v>901</v>
      </c>
      <c r="N1375" s="241" t="s">
        <v>702</v>
      </c>
      <c r="O1375" s="243">
        <v>12</v>
      </c>
      <c r="P1375" s="241" t="s">
        <v>10828</v>
      </c>
    </row>
    <row r="1376" spans="1:16" x14ac:dyDescent="0.25">
      <c r="A1376" s="243">
        <v>189701746</v>
      </c>
      <c r="B1376" s="243">
        <v>2110</v>
      </c>
      <c r="C1376" s="241" t="s">
        <v>898</v>
      </c>
      <c r="D1376" s="241" t="s">
        <v>2870</v>
      </c>
      <c r="E1376" s="243">
        <v>0</v>
      </c>
      <c r="F1376" s="243">
        <v>0</v>
      </c>
      <c r="G1376" s="243">
        <v>0</v>
      </c>
      <c r="H1376" s="243">
        <v>0</v>
      </c>
      <c r="I1376" s="243">
        <v>0</v>
      </c>
      <c r="J1376" s="243">
        <v>0</v>
      </c>
      <c r="K1376" s="244">
        <v>0</v>
      </c>
      <c r="L1376" s="241" t="s">
        <v>2871</v>
      </c>
      <c r="M1376" s="241" t="s">
        <v>901</v>
      </c>
      <c r="N1376" s="241" t="s">
        <v>702</v>
      </c>
      <c r="O1376" s="243">
        <v>1</v>
      </c>
      <c r="P1376" s="241" t="s">
        <v>10828</v>
      </c>
    </row>
    <row r="1377" spans="1:16" x14ac:dyDescent="0.25">
      <c r="A1377" s="243">
        <v>180059469</v>
      </c>
      <c r="B1377" s="241" t="s">
        <v>10871</v>
      </c>
      <c r="C1377" s="241" t="s">
        <v>898</v>
      </c>
      <c r="D1377" s="241" t="s">
        <v>941</v>
      </c>
      <c r="E1377" s="243">
        <v>0</v>
      </c>
      <c r="F1377" s="243">
        <v>0</v>
      </c>
      <c r="G1377" s="243">
        <v>0</v>
      </c>
      <c r="H1377" s="243">
        <v>0</v>
      </c>
      <c r="I1377" s="243">
        <v>0</v>
      </c>
      <c r="J1377" s="243">
        <v>0</v>
      </c>
      <c r="K1377" s="244">
        <v>0</v>
      </c>
      <c r="L1377" s="241" t="s">
        <v>942</v>
      </c>
      <c r="M1377" s="241" t="s">
        <v>934</v>
      </c>
      <c r="N1377" s="241" t="s">
        <v>702</v>
      </c>
      <c r="O1377" s="243">
        <v>1</v>
      </c>
      <c r="P1377" s="241" t="s">
        <v>10828</v>
      </c>
    </row>
    <row r="1378" spans="1:16" x14ac:dyDescent="0.25">
      <c r="A1378" s="243">
        <v>180059469</v>
      </c>
      <c r="B1378" s="241" t="s">
        <v>10872</v>
      </c>
      <c r="C1378" s="241" t="s">
        <v>898</v>
      </c>
      <c r="D1378" s="241" t="s">
        <v>2872</v>
      </c>
      <c r="E1378" s="243">
        <v>0</v>
      </c>
      <c r="F1378" s="243">
        <v>0</v>
      </c>
      <c r="G1378" s="243">
        <v>0</v>
      </c>
      <c r="H1378" s="243">
        <v>0</v>
      </c>
      <c r="I1378" s="243">
        <v>0</v>
      </c>
      <c r="J1378" s="243">
        <v>0</v>
      </c>
      <c r="K1378" s="244">
        <v>0</v>
      </c>
      <c r="L1378" s="241" t="s">
        <v>942</v>
      </c>
      <c r="M1378" s="241" t="s">
        <v>934</v>
      </c>
      <c r="N1378" s="241" t="s">
        <v>702</v>
      </c>
      <c r="O1378" s="243">
        <v>10</v>
      </c>
      <c r="P1378" s="241" t="s">
        <v>10828</v>
      </c>
    </row>
    <row r="1379" spans="1:16" x14ac:dyDescent="0.25">
      <c r="A1379" s="243">
        <v>180175071</v>
      </c>
      <c r="B1379" s="243">
        <v>2096</v>
      </c>
      <c r="C1379" s="241" t="s">
        <v>898</v>
      </c>
      <c r="D1379" s="241" t="s">
        <v>2873</v>
      </c>
      <c r="E1379" s="243">
        <v>3</v>
      </c>
      <c r="F1379" s="243">
        <v>5</v>
      </c>
      <c r="G1379" s="243">
        <v>0</v>
      </c>
      <c r="H1379" s="243">
        <v>0</v>
      </c>
      <c r="I1379" s="243">
        <v>0</v>
      </c>
      <c r="J1379" s="243">
        <v>0</v>
      </c>
      <c r="K1379" s="244">
        <v>0</v>
      </c>
      <c r="L1379" s="241" t="s">
        <v>2874</v>
      </c>
      <c r="M1379" s="241" t="s">
        <v>901</v>
      </c>
      <c r="N1379" s="241" t="s">
        <v>702</v>
      </c>
      <c r="O1379" s="243">
        <v>1</v>
      </c>
      <c r="P1379" s="241" t="s">
        <v>10828</v>
      </c>
    </row>
    <row r="1380" spans="1:16" x14ac:dyDescent="0.25">
      <c r="A1380" s="243">
        <v>180175081</v>
      </c>
      <c r="B1380" s="243">
        <v>2098</v>
      </c>
      <c r="C1380" s="241" t="s">
        <v>898</v>
      </c>
      <c r="D1380" s="241" t="s">
        <v>2875</v>
      </c>
      <c r="E1380" s="243">
        <v>1</v>
      </c>
      <c r="F1380" s="243">
        <v>2</v>
      </c>
      <c r="G1380" s="243">
        <v>0</v>
      </c>
      <c r="H1380" s="243">
        <v>0</v>
      </c>
      <c r="I1380" s="243">
        <v>0</v>
      </c>
      <c r="J1380" s="243">
        <v>0</v>
      </c>
      <c r="K1380" s="244">
        <v>0</v>
      </c>
      <c r="L1380" s="241" t="s">
        <v>2876</v>
      </c>
      <c r="M1380" s="241" t="s">
        <v>901</v>
      </c>
      <c r="N1380" s="241" t="s">
        <v>702</v>
      </c>
      <c r="O1380" s="243">
        <v>1</v>
      </c>
      <c r="P1380" s="241" t="s">
        <v>10828</v>
      </c>
    </row>
    <row r="1381" spans="1:16" x14ac:dyDescent="0.25">
      <c r="A1381" s="243">
        <v>180175084</v>
      </c>
      <c r="B1381" s="243">
        <v>2099</v>
      </c>
      <c r="C1381" s="241" t="s">
        <v>898</v>
      </c>
      <c r="D1381" s="241" t="s">
        <v>2877</v>
      </c>
      <c r="E1381" s="243">
        <v>1</v>
      </c>
      <c r="F1381" s="243">
        <v>2</v>
      </c>
      <c r="G1381" s="243">
        <v>0</v>
      </c>
      <c r="H1381" s="243">
        <v>0</v>
      </c>
      <c r="I1381" s="243">
        <v>0</v>
      </c>
      <c r="J1381" s="243">
        <v>0</v>
      </c>
      <c r="K1381" s="244">
        <v>0</v>
      </c>
      <c r="L1381" s="241" t="s">
        <v>2878</v>
      </c>
      <c r="M1381" s="241" t="s">
        <v>901</v>
      </c>
      <c r="N1381" s="241" t="s">
        <v>702</v>
      </c>
      <c r="O1381" s="243">
        <v>1</v>
      </c>
      <c r="P1381" s="241" t="s">
        <v>10828</v>
      </c>
    </row>
    <row r="1382" spans="1:16" x14ac:dyDescent="0.25">
      <c r="A1382" s="243">
        <v>180175053</v>
      </c>
      <c r="B1382" s="243">
        <v>3636</v>
      </c>
      <c r="C1382" s="241" t="s">
        <v>898</v>
      </c>
      <c r="D1382" s="241" t="s">
        <v>2879</v>
      </c>
      <c r="E1382" s="243">
        <v>1</v>
      </c>
      <c r="F1382" s="243">
        <v>2</v>
      </c>
      <c r="G1382" s="243">
        <v>0</v>
      </c>
      <c r="H1382" s="243">
        <v>0</v>
      </c>
      <c r="I1382" s="243">
        <v>0</v>
      </c>
      <c r="J1382" s="243">
        <v>0</v>
      </c>
      <c r="K1382" s="244">
        <v>0</v>
      </c>
      <c r="L1382" s="241" t="s">
        <v>2880</v>
      </c>
      <c r="M1382" s="241" t="s">
        <v>901</v>
      </c>
      <c r="N1382" s="241" t="s">
        <v>702</v>
      </c>
      <c r="O1382" s="243">
        <v>1</v>
      </c>
      <c r="P1382" s="241" t="s">
        <v>10828</v>
      </c>
    </row>
    <row r="1383" spans="1:16" x14ac:dyDescent="0.25">
      <c r="A1383" s="243">
        <v>180175061</v>
      </c>
      <c r="B1383" s="243">
        <v>3637</v>
      </c>
      <c r="C1383" s="241" t="s">
        <v>898</v>
      </c>
      <c r="D1383" s="241" t="s">
        <v>2881</v>
      </c>
      <c r="E1383" s="243">
        <v>0</v>
      </c>
      <c r="F1383" s="243">
        <v>0</v>
      </c>
      <c r="G1383" s="243">
        <v>0</v>
      </c>
      <c r="H1383" s="243">
        <v>0</v>
      </c>
      <c r="I1383" s="243">
        <v>0</v>
      </c>
      <c r="J1383" s="243">
        <v>0</v>
      </c>
      <c r="K1383" s="244">
        <v>0</v>
      </c>
      <c r="L1383" s="241" t="s">
        <v>2882</v>
      </c>
      <c r="M1383" s="241" t="s">
        <v>901</v>
      </c>
      <c r="N1383" s="241" t="s">
        <v>702</v>
      </c>
      <c r="O1383" s="243">
        <v>1</v>
      </c>
      <c r="P1383" s="241" t="s">
        <v>10828</v>
      </c>
    </row>
    <row r="1384" spans="1:16" x14ac:dyDescent="0.25">
      <c r="A1384" s="243">
        <v>180973785</v>
      </c>
      <c r="B1384" s="241" t="s">
        <v>10873</v>
      </c>
      <c r="C1384" s="241" t="s">
        <v>898</v>
      </c>
      <c r="D1384" s="241" t="s">
        <v>2883</v>
      </c>
      <c r="E1384" s="243">
        <v>0</v>
      </c>
      <c r="F1384" s="243">
        <v>0</v>
      </c>
      <c r="G1384" s="243">
        <v>0</v>
      </c>
      <c r="H1384" s="243">
        <v>0</v>
      </c>
      <c r="I1384" s="243">
        <v>0</v>
      </c>
      <c r="J1384" s="243">
        <v>0</v>
      </c>
      <c r="K1384" s="244">
        <v>0</v>
      </c>
      <c r="L1384" s="241" t="s">
        <v>2867</v>
      </c>
      <c r="M1384" s="241" t="s">
        <v>901</v>
      </c>
      <c r="N1384" s="241" t="s">
        <v>702</v>
      </c>
      <c r="O1384" s="243">
        <v>12</v>
      </c>
      <c r="P1384" s="241" t="s">
        <v>10828</v>
      </c>
    </row>
    <row r="1385" spans="1:16" x14ac:dyDescent="0.25">
      <c r="A1385" s="241" t="s">
        <v>2129</v>
      </c>
      <c r="B1385" s="241" t="s">
        <v>10874</v>
      </c>
      <c r="C1385" s="241" t="s">
        <v>898</v>
      </c>
      <c r="D1385" s="241" t="s">
        <v>2884</v>
      </c>
      <c r="E1385" s="243">
        <v>0</v>
      </c>
      <c r="F1385" s="243">
        <v>0</v>
      </c>
      <c r="G1385" s="243">
        <v>0</v>
      </c>
      <c r="H1385" s="243">
        <v>0</v>
      </c>
      <c r="I1385" s="243">
        <v>0</v>
      </c>
      <c r="J1385" s="243">
        <v>0</v>
      </c>
      <c r="K1385" s="244">
        <v>0</v>
      </c>
      <c r="L1385" s="241" t="s">
        <v>2869</v>
      </c>
      <c r="M1385" s="241" t="s">
        <v>901</v>
      </c>
      <c r="N1385" s="241" t="s">
        <v>702</v>
      </c>
      <c r="O1385" s="243">
        <v>1</v>
      </c>
      <c r="P1385" s="241" t="s">
        <v>10828</v>
      </c>
    </row>
    <row r="1386" spans="1:16" x14ac:dyDescent="0.25">
      <c r="A1386" s="241" t="s">
        <v>2129</v>
      </c>
      <c r="B1386" s="241" t="s">
        <v>10875</v>
      </c>
      <c r="C1386" s="241" t="s">
        <v>898</v>
      </c>
      <c r="D1386" s="241" t="s">
        <v>2885</v>
      </c>
      <c r="E1386" s="243">
        <v>0</v>
      </c>
      <c r="F1386" s="243">
        <v>0</v>
      </c>
      <c r="G1386" s="243">
        <v>0</v>
      </c>
      <c r="H1386" s="243">
        <v>0</v>
      </c>
      <c r="I1386" s="243">
        <v>0</v>
      </c>
      <c r="J1386" s="243">
        <v>0</v>
      </c>
      <c r="K1386" s="244">
        <v>0</v>
      </c>
      <c r="L1386" s="241" t="s">
        <v>2871</v>
      </c>
      <c r="M1386" s="241" t="s">
        <v>901</v>
      </c>
      <c r="N1386" s="241" t="s">
        <v>702</v>
      </c>
      <c r="O1386" s="243">
        <v>1</v>
      </c>
      <c r="P1386" s="241" t="s">
        <v>10828</v>
      </c>
    </row>
    <row r="1387" spans="1:16" x14ac:dyDescent="0.25">
      <c r="A1387" s="241" t="s">
        <v>10876</v>
      </c>
      <c r="B1387" s="243">
        <v>5602</v>
      </c>
      <c r="C1387" s="241" t="s">
        <v>808</v>
      </c>
      <c r="D1387" s="241" t="s">
        <v>2886</v>
      </c>
      <c r="E1387" s="243">
        <v>0</v>
      </c>
      <c r="F1387" s="243">
        <v>0</v>
      </c>
      <c r="G1387" s="243">
        <v>0</v>
      </c>
      <c r="H1387" s="243">
        <v>0</v>
      </c>
      <c r="I1387" s="243">
        <v>0</v>
      </c>
      <c r="J1387" s="243">
        <v>0</v>
      </c>
      <c r="K1387" s="244">
        <v>0</v>
      </c>
      <c r="L1387" s="241" t="s">
        <v>10877</v>
      </c>
      <c r="M1387" s="241" t="s">
        <v>673</v>
      </c>
      <c r="N1387" s="241" t="s">
        <v>1198</v>
      </c>
      <c r="O1387" s="243">
        <v>1</v>
      </c>
      <c r="P1387" s="241" t="s">
        <v>10828</v>
      </c>
    </row>
    <row r="1388" spans="1:16" x14ac:dyDescent="0.25">
      <c r="A1388" s="243">
        <v>180166987</v>
      </c>
      <c r="B1388" s="243">
        <v>5922</v>
      </c>
      <c r="C1388" s="241" t="s">
        <v>816</v>
      </c>
      <c r="D1388" s="241" t="s">
        <v>2887</v>
      </c>
      <c r="E1388" s="243">
        <v>0</v>
      </c>
      <c r="F1388" s="243">
        <v>0</v>
      </c>
      <c r="G1388" s="243">
        <v>0</v>
      </c>
      <c r="H1388" s="243">
        <v>0</v>
      </c>
      <c r="I1388" s="243">
        <v>0</v>
      </c>
      <c r="J1388" s="243">
        <v>0</v>
      </c>
      <c r="K1388" s="244">
        <v>0</v>
      </c>
      <c r="L1388" s="241" t="s">
        <v>2888</v>
      </c>
      <c r="M1388" s="241" t="s">
        <v>850</v>
      </c>
      <c r="N1388" s="241" t="s">
        <v>1198</v>
      </c>
      <c r="O1388" s="243">
        <v>1</v>
      </c>
      <c r="P1388" s="241" t="s">
        <v>10828</v>
      </c>
    </row>
    <row r="1389" spans="1:16" x14ac:dyDescent="0.25">
      <c r="A1389" s="243">
        <v>189715750</v>
      </c>
      <c r="B1389" s="243">
        <v>5923</v>
      </c>
      <c r="C1389" s="241" t="s">
        <v>816</v>
      </c>
      <c r="D1389" s="241" t="s">
        <v>2889</v>
      </c>
      <c r="E1389" s="243">
        <v>0</v>
      </c>
      <c r="F1389" s="243">
        <v>0</v>
      </c>
      <c r="G1389" s="243">
        <v>0</v>
      </c>
      <c r="H1389" s="243">
        <v>0</v>
      </c>
      <c r="I1389" s="243">
        <v>0</v>
      </c>
      <c r="J1389" s="243">
        <v>0</v>
      </c>
      <c r="K1389" s="244">
        <v>0</v>
      </c>
      <c r="L1389" s="241" t="s">
        <v>2890</v>
      </c>
      <c r="M1389" s="241" t="s">
        <v>1274</v>
      </c>
      <c r="N1389" s="241" t="s">
        <v>1198</v>
      </c>
      <c r="O1389" s="241" t="s">
        <v>1740</v>
      </c>
      <c r="P1389" s="241" t="s">
        <v>10828</v>
      </c>
    </row>
    <row r="1390" spans="1:16" x14ac:dyDescent="0.25">
      <c r="A1390" s="243">
        <v>181753063</v>
      </c>
      <c r="B1390" s="243">
        <v>2184</v>
      </c>
      <c r="C1390" s="241" t="s">
        <v>1001</v>
      </c>
      <c r="D1390" s="241" t="s">
        <v>2891</v>
      </c>
      <c r="E1390" s="243">
        <v>0</v>
      </c>
      <c r="F1390" s="243">
        <v>0</v>
      </c>
      <c r="G1390" s="243">
        <v>0</v>
      </c>
      <c r="H1390" s="243">
        <v>0</v>
      </c>
      <c r="I1390" s="243">
        <v>0</v>
      </c>
      <c r="J1390" s="243">
        <v>0</v>
      </c>
      <c r="K1390" s="244">
        <v>0</v>
      </c>
      <c r="L1390" s="241" t="s">
        <v>2892</v>
      </c>
      <c r="M1390" s="241" t="s">
        <v>673</v>
      </c>
      <c r="N1390" s="241" t="s">
        <v>2893</v>
      </c>
      <c r="O1390" s="243">
        <v>1</v>
      </c>
      <c r="P1390" s="241" t="s">
        <v>10828</v>
      </c>
    </row>
    <row r="1391" spans="1:16" x14ac:dyDescent="0.25">
      <c r="A1391" s="243">
        <v>180035256</v>
      </c>
      <c r="B1391" s="243">
        <v>2302</v>
      </c>
      <c r="C1391" s="241" t="s">
        <v>1001</v>
      </c>
      <c r="D1391" s="241" t="s">
        <v>2894</v>
      </c>
      <c r="E1391" s="243">
        <v>0</v>
      </c>
      <c r="F1391" s="243">
        <v>0</v>
      </c>
      <c r="G1391" s="243">
        <v>0</v>
      </c>
      <c r="H1391" s="243">
        <v>0</v>
      </c>
      <c r="I1391" s="243">
        <v>0</v>
      </c>
      <c r="J1391" s="243">
        <v>0</v>
      </c>
      <c r="K1391" s="244">
        <v>0</v>
      </c>
      <c r="L1391" s="241" t="s">
        <v>818</v>
      </c>
      <c r="M1391" s="241" t="s">
        <v>2143</v>
      </c>
      <c r="N1391" s="241" t="s">
        <v>2175</v>
      </c>
      <c r="O1391" s="243">
        <v>1</v>
      </c>
      <c r="P1391" s="241" t="s">
        <v>10828</v>
      </c>
    </row>
    <row r="1392" spans="1:16" x14ac:dyDescent="0.25">
      <c r="A1392" s="241" t="s">
        <v>493</v>
      </c>
      <c r="B1392" s="243">
        <v>301</v>
      </c>
      <c r="C1392" s="241" t="s">
        <v>689</v>
      </c>
      <c r="D1392" s="241" t="s">
        <v>2895</v>
      </c>
      <c r="E1392" s="243">
        <v>0</v>
      </c>
      <c r="F1392" s="243">
        <v>0</v>
      </c>
      <c r="G1392" s="243">
        <v>0</v>
      </c>
      <c r="H1392" s="243">
        <v>0</v>
      </c>
      <c r="I1392" s="243">
        <v>0</v>
      </c>
      <c r="J1392" s="243">
        <v>0</v>
      </c>
      <c r="K1392" s="244">
        <v>0</v>
      </c>
      <c r="L1392" s="241" t="s">
        <v>2896</v>
      </c>
      <c r="M1392" s="241" t="s">
        <v>1460</v>
      </c>
      <c r="N1392" s="241" t="s">
        <v>702</v>
      </c>
      <c r="O1392" s="243">
        <v>10</v>
      </c>
      <c r="P1392" s="241" t="s">
        <v>10828</v>
      </c>
    </row>
    <row r="1393" spans="1:16" x14ac:dyDescent="0.25">
      <c r="A1393" s="243">
        <v>180093409</v>
      </c>
      <c r="B1393" s="243">
        <v>299</v>
      </c>
      <c r="C1393" s="241" t="s">
        <v>689</v>
      </c>
      <c r="D1393" s="241" t="s">
        <v>2897</v>
      </c>
      <c r="E1393" s="243">
        <v>0</v>
      </c>
      <c r="F1393" s="243">
        <v>0</v>
      </c>
      <c r="G1393" s="243">
        <v>0</v>
      </c>
      <c r="H1393" s="243">
        <v>0</v>
      </c>
      <c r="I1393" s="243">
        <v>0</v>
      </c>
      <c r="J1393" s="243">
        <v>0</v>
      </c>
      <c r="K1393" s="244">
        <v>0</v>
      </c>
      <c r="L1393" s="241" t="s">
        <v>2898</v>
      </c>
      <c r="M1393" s="241" t="s">
        <v>1460</v>
      </c>
      <c r="N1393" s="241" t="s">
        <v>702</v>
      </c>
      <c r="O1393" s="243">
        <v>5</v>
      </c>
      <c r="P1393" s="241" t="s">
        <v>10828</v>
      </c>
    </row>
    <row r="1394" spans="1:16" x14ac:dyDescent="0.25">
      <c r="A1394" s="241" t="s">
        <v>493</v>
      </c>
      <c r="B1394" s="243">
        <v>338</v>
      </c>
      <c r="C1394" s="241" t="s">
        <v>689</v>
      </c>
      <c r="D1394" s="241" t="s">
        <v>2899</v>
      </c>
      <c r="E1394" s="243">
        <v>0</v>
      </c>
      <c r="F1394" s="243">
        <v>0</v>
      </c>
      <c r="G1394" s="243">
        <v>0</v>
      </c>
      <c r="H1394" s="243">
        <v>0</v>
      </c>
      <c r="I1394" s="243">
        <v>0</v>
      </c>
      <c r="J1394" s="243">
        <v>0</v>
      </c>
      <c r="K1394" s="244">
        <v>0</v>
      </c>
      <c r="L1394" s="241" t="s">
        <v>2613</v>
      </c>
      <c r="M1394" s="241" t="s">
        <v>1460</v>
      </c>
      <c r="N1394" s="241" t="s">
        <v>702</v>
      </c>
      <c r="O1394" s="243">
        <v>5</v>
      </c>
      <c r="P1394" s="241" t="s">
        <v>10828</v>
      </c>
    </row>
    <row r="1395" spans="1:16" x14ac:dyDescent="0.25">
      <c r="A1395" s="243">
        <v>180362919</v>
      </c>
      <c r="B1395" s="243">
        <v>9300</v>
      </c>
      <c r="C1395" s="241" t="s">
        <v>671</v>
      </c>
      <c r="D1395" s="241" t="s">
        <v>952</v>
      </c>
      <c r="E1395" s="243">
        <v>0</v>
      </c>
      <c r="F1395" s="243">
        <v>0</v>
      </c>
      <c r="G1395" s="243">
        <v>0</v>
      </c>
      <c r="H1395" s="243">
        <v>0</v>
      </c>
      <c r="I1395" s="243">
        <v>0</v>
      </c>
      <c r="J1395" s="243">
        <v>0</v>
      </c>
      <c r="K1395" s="244">
        <v>0</v>
      </c>
      <c r="L1395" s="241" t="s">
        <v>949</v>
      </c>
      <c r="M1395" s="241" t="s">
        <v>950</v>
      </c>
      <c r="N1395" s="241" t="s">
        <v>951</v>
      </c>
      <c r="O1395" s="243">
        <v>200</v>
      </c>
      <c r="P1395" s="241" t="s">
        <v>10828</v>
      </c>
    </row>
    <row r="1396" spans="1:16" x14ac:dyDescent="0.25">
      <c r="A1396" s="243">
        <v>180388822</v>
      </c>
      <c r="B1396" s="243">
        <v>5958</v>
      </c>
      <c r="C1396" s="241" t="s">
        <v>671</v>
      </c>
      <c r="D1396" s="241" t="s">
        <v>2900</v>
      </c>
      <c r="E1396" s="243">
        <v>0</v>
      </c>
      <c r="F1396" s="243">
        <v>0</v>
      </c>
      <c r="G1396" s="243">
        <v>0</v>
      </c>
      <c r="H1396" s="243">
        <v>0</v>
      </c>
      <c r="I1396" s="243">
        <v>0</v>
      </c>
      <c r="J1396" s="243">
        <v>0</v>
      </c>
      <c r="K1396" s="244">
        <v>0</v>
      </c>
      <c r="L1396" s="241" t="s">
        <v>956</v>
      </c>
      <c r="M1396" s="241" t="s">
        <v>950</v>
      </c>
      <c r="N1396" s="241" t="s">
        <v>951</v>
      </c>
      <c r="O1396" s="243">
        <v>200</v>
      </c>
      <c r="P1396" s="241" t="s">
        <v>10828</v>
      </c>
    </row>
    <row r="1397" spans="1:16" x14ac:dyDescent="0.25">
      <c r="A1397" s="243">
        <v>181923856</v>
      </c>
      <c r="B1397" s="243">
        <v>6132</v>
      </c>
      <c r="C1397" s="241" t="s">
        <v>85</v>
      </c>
      <c r="D1397" s="241" t="s">
        <v>2901</v>
      </c>
      <c r="E1397" s="243">
        <v>0</v>
      </c>
      <c r="F1397" s="243">
        <v>0</v>
      </c>
      <c r="G1397" s="243">
        <v>0</v>
      </c>
      <c r="H1397" s="243">
        <v>0</v>
      </c>
      <c r="I1397" s="243">
        <v>0</v>
      </c>
      <c r="J1397" s="243">
        <v>0</v>
      </c>
      <c r="K1397" s="244">
        <v>0</v>
      </c>
      <c r="L1397" s="241" t="s">
        <v>746</v>
      </c>
      <c r="M1397" s="241" t="s">
        <v>653</v>
      </c>
      <c r="N1397" s="241" t="s">
        <v>653</v>
      </c>
      <c r="O1397" s="243">
        <v>188</v>
      </c>
      <c r="P1397" s="241" t="s">
        <v>10828</v>
      </c>
    </row>
    <row r="1398" spans="1:16" x14ac:dyDescent="0.25">
      <c r="A1398" s="243">
        <v>189700012</v>
      </c>
      <c r="B1398" s="243">
        <v>5340</v>
      </c>
      <c r="C1398" s="241" t="s">
        <v>675</v>
      </c>
      <c r="D1398" s="241" t="s">
        <v>2902</v>
      </c>
      <c r="E1398" s="243">
        <v>0</v>
      </c>
      <c r="F1398" s="243">
        <v>0</v>
      </c>
      <c r="G1398" s="243">
        <v>0</v>
      </c>
      <c r="H1398" s="243">
        <v>0</v>
      </c>
      <c r="I1398" s="243">
        <v>0</v>
      </c>
      <c r="J1398" s="243">
        <v>0</v>
      </c>
      <c r="K1398" s="244">
        <v>0</v>
      </c>
      <c r="L1398" s="241" t="s">
        <v>961</v>
      </c>
      <c r="M1398" s="241" t="s">
        <v>686</v>
      </c>
      <c r="N1398" s="241" t="s">
        <v>686</v>
      </c>
      <c r="O1398" s="243">
        <v>1</v>
      </c>
      <c r="P1398" s="241" t="s">
        <v>10828</v>
      </c>
    </row>
    <row r="1399" spans="1:16" x14ac:dyDescent="0.25">
      <c r="A1399" s="243">
        <v>189700013</v>
      </c>
      <c r="B1399" s="243">
        <v>5339</v>
      </c>
      <c r="C1399" s="241" t="s">
        <v>675</v>
      </c>
      <c r="D1399" s="241" t="s">
        <v>2903</v>
      </c>
      <c r="E1399" s="243">
        <v>0</v>
      </c>
      <c r="F1399" s="243">
        <v>0</v>
      </c>
      <c r="G1399" s="243">
        <v>0</v>
      </c>
      <c r="H1399" s="243">
        <v>0</v>
      </c>
      <c r="I1399" s="243">
        <v>0</v>
      </c>
      <c r="J1399" s="243">
        <v>0</v>
      </c>
      <c r="K1399" s="244">
        <v>0</v>
      </c>
      <c r="L1399" s="241" t="s">
        <v>2904</v>
      </c>
      <c r="M1399" s="241" t="s">
        <v>686</v>
      </c>
      <c r="N1399" s="241" t="s">
        <v>686</v>
      </c>
      <c r="O1399" s="243">
        <v>1</v>
      </c>
      <c r="P1399" s="241" t="s">
        <v>10828</v>
      </c>
    </row>
    <row r="1400" spans="1:16" x14ac:dyDescent="0.25">
      <c r="A1400" s="243">
        <v>189715396</v>
      </c>
      <c r="B1400" s="243">
        <v>431</v>
      </c>
      <c r="C1400" s="241" t="s">
        <v>816</v>
      </c>
      <c r="D1400" s="241" t="s">
        <v>2905</v>
      </c>
      <c r="E1400" s="243">
        <v>20</v>
      </c>
      <c r="F1400" s="243">
        <v>0</v>
      </c>
      <c r="G1400" s="243">
        <v>0</v>
      </c>
      <c r="H1400" s="243">
        <v>0</v>
      </c>
      <c r="I1400" s="243">
        <v>0</v>
      </c>
      <c r="J1400" s="243">
        <v>0</v>
      </c>
      <c r="K1400" s="244">
        <v>0</v>
      </c>
      <c r="L1400" s="241" t="s">
        <v>2906</v>
      </c>
      <c r="M1400" s="241" t="s">
        <v>819</v>
      </c>
      <c r="N1400" s="241" t="s">
        <v>1261</v>
      </c>
      <c r="O1400" s="243">
        <v>25</v>
      </c>
      <c r="P1400" s="241" t="s">
        <v>10828</v>
      </c>
    </row>
    <row r="1401" spans="1:16" x14ac:dyDescent="0.25">
      <c r="A1401" s="243">
        <v>189707410</v>
      </c>
      <c r="B1401" s="241" t="s">
        <v>2907</v>
      </c>
      <c r="C1401" s="241" t="s">
        <v>964</v>
      </c>
      <c r="D1401" s="241" t="s">
        <v>2908</v>
      </c>
      <c r="E1401" s="243">
        <v>0</v>
      </c>
      <c r="F1401" s="243">
        <v>0</v>
      </c>
      <c r="G1401" s="243">
        <v>0</v>
      </c>
      <c r="H1401" s="243">
        <v>0</v>
      </c>
      <c r="I1401" s="243">
        <v>0</v>
      </c>
      <c r="J1401" s="243">
        <v>0</v>
      </c>
      <c r="K1401" s="244">
        <v>0</v>
      </c>
      <c r="L1401" s="241" t="s">
        <v>818</v>
      </c>
      <c r="M1401" s="241" t="s">
        <v>661</v>
      </c>
      <c r="N1401" s="241" t="s">
        <v>966</v>
      </c>
      <c r="O1401" s="243">
        <v>100</v>
      </c>
      <c r="P1401" s="241" t="s">
        <v>10828</v>
      </c>
    </row>
    <row r="1402" spans="1:16" x14ac:dyDescent="0.25">
      <c r="A1402" s="243">
        <v>180147197</v>
      </c>
      <c r="B1402" s="243">
        <v>398</v>
      </c>
      <c r="C1402" s="241" t="s">
        <v>1082</v>
      </c>
      <c r="D1402" s="241" t="s">
        <v>2909</v>
      </c>
      <c r="E1402" s="243">
        <v>0</v>
      </c>
      <c r="F1402" s="243">
        <v>0</v>
      </c>
      <c r="G1402" s="243">
        <v>0</v>
      </c>
      <c r="H1402" s="243">
        <v>0</v>
      </c>
      <c r="I1402" s="243">
        <v>0</v>
      </c>
      <c r="J1402" s="243">
        <v>0</v>
      </c>
      <c r="K1402" s="244">
        <v>0</v>
      </c>
      <c r="L1402" s="241" t="s">
        <v>2910</v>
      </c>
      <c r="M1402" s="241" t="s">
        <v>661</v>
      </c>
      <c r="N1402" s="241" t="s">
        <v>2911</v>
      </c>
      <c r="O1402" s="243">
        <v>30</v>
      </c>
      <c r="P1402" s="241" t="s">
        <v>10828</v>
      </c>
    </row>
    <row r="1403" spans="1:16" x14ac:dyDescent="0.25">
      <c r="A1403" s="241" t="s">
        <v>2912</v>
      </c>
      <c r="B1403" s="243">
        <v>5918</v>
      </c>
      <c r="C1403" s="241" t="s">
        <v>675</v>
      </c>
      <c r="D1403" s="241" t="s">
        <v>970</v>
      </c>
      <c r="E1403" s="243">
        <v>0</v>
      </c>
      <c r="F1403" s="243">
        <v>0</v>
      </c>
      <c r="G1403" s="243">
        <v>0</v>
      </c>
      <c r="H1403" s="243">
        <v>0</v>
      </c>
      <c r="I1403" s="243">
        <v>0</v>
      </c>
      <c r="J1403" s="243">
        <v>0</v>
      </c>
      <c r="K1403" s="244">
        <v>0</v>
      </c>
      <c r="L1403" s="241" t="s">
        <v>971</v>
      </c>
      <c r="M1403" s="241" t="s">
        <v>686</v>
      </c>
      <c r="N1403" s="241" t="s">
        <v>686</v>
      </c>
      <c r="O1403" s="243">
        <v>1</v>
      </c>
      <c r="P1403" s="241" t="s">
        <v>10828</v>
      </c>
    </row>
    <row r="1404" spans="1:16" x14ac:dyDescent="0.25">
      <c r="A1404" s="243">
        <v>189703221</v>
      </c>
      <c r="B1404" s="243">
        <v>5627</v>
      </c>
      <c r="C1404" s="241" t="s">
        <v>959</v>
      </c>
      <c r="D1404" s="241" t="s">
        <v>2913</v>
      </c>
      <c r="E1404" s="243">
        <v>0</v>
      </c>
      <c r="F1404" s="243">
        <v>0</v>
      </c>
      <c r="G1404" s="243">
        <v>0</v>
      </c>
      <c r="H1404" s="243">
        <v>0</v>
      </c>
      <c r="I1404" s="243">
        <v>0</v>
      </c>
      <c r="J1404" s="243">
        <v>0</v>
      </c>
      <c r="K1404" s="244">
        <v>0</v>
      </c>
      <c r="L1404" s="241" t="s">
        <v>2914</v>
      </c>
      <c r="M1404" s="241" t="s">
        <v>686</v>
      </c>
      <c r="N1404" s="241" t="s">
        <v>686</v>
      </c>
      <c r="O1404" s="243">
        <v>1</v>
      </c>
      <c r="P1404" s="241" t="s">
        <v>10828</v>
      </c>
    </row>
    <row r="1405" spans="1:16" x14ac:dyDescent="0.25">
      <c r="A1405" s="243">
        <v>181772157</v>
      </c>
      <c r="B1405" s="243">
        <v>5619</v>
      </c>
      <c r="C1405" s="241" t="s">
        <v>683</v>
      </c>
      <c r="D1405" s="241" t="s">
        <v>2915</v>
      </c>
      <c r="E1405" s="243">
        <v>0</v>
      </c>
      <c r="F1405" s="243">
        <v>0</v>
      </c>
      <c r="G1405" s="243">
        <v>0</v>
      </c>
      <c r="H1405" s="243">
        <v>0</v>
      </c>
      <c r="I1405" s="243">
        <v>0</v>
      </c>
      <c r="J1405" s="243">
        <v>0</v>
      </c>
      <c r="K1405" s="244">
        <v>0</v>
      </c>
      <c r="L1405" s="241" t="s">
        <v>2916</v>
      </c>
      <c r="M1405" s="241" t="s">
        <v>686</v>
      </c>
      <c r="N1405" s="241" t="s">
        <v>686</v>
      </c>
      <c r="O1405" s="241" t="s">
        <v>1043</v>
      </c>
      <c r="P1405" s="241" t="s">
        <v>10828</v>
      </c>
    </row>
    <row r="1406" spans="1:16" x14ac:dyDescent="0.25">
      <c r="A1406" s="243">
        <v>189753628</v>
      </c>
      <c r="B1406" s="243">
        <v>773</v>
      </c>
      <c r="C1406" s="241" t="s">
        <v>683</v>
      </c>
      <c r="D1406" s="241" t="s">
        <v>2917</v>
      </c>
      <c r="E1406" s="243">
        <v>0</v>
      </c>
      <c r="F1406" s="243">
        <v>0</v>
      </c>
      <c r="G1406" s="243">
        <v>0</v>
      </c>
      <c r="H1406" s="243">
        <v>0</v>
      </c>
      <c r="I1406" s="243">
        <v>0</v>
      </c>
      <c r="J1406" s="243">
        <v>0</v>
      </c>
      <c r="K1406" s="244">
        <v>0</v>
      </c>
      <c r="L1406" s="241" t="s">
        <v>2918</v>
      </c>
      <c r="M1406" s="241" t="s">
        <v>686</v>
      </c>
      <c r="N1406" s="241" t="s">
        <v>686</v>
      </c>
      <c r="O1406" s="241" t="s">
        <v>2919</v>
      </c>
      <c r="P1406" s="241" t="s">
        <v>10828</v>
      </c>
    </row>
    <row r="1407" spans="1:16" x14ac:dyDescent="0.25">
      <c r="A1407" s="243">
        <v>189703383</v>
      </c>
      <c r="B1407" s="241" t="s">
        <v>2920</v>
      </c>
      <c r="C1407" s="241" t="s">
        <v>816</v>
      </c>
      <c r="D1407" s="241" t="s">
        <v>2921</v>
      </c>
      <c r="E1407" s="243">
        <v>3</v>
      </c>
      <c r="F1407" s="243">
        <v>4</v>
      </c>
      <c r="G1407" s="243">
        <v>0</v>
      </c>
      <c r="H1407" s="243">
        <v>0</v>
      </c>
      <c r="I1407" s="243">
        <v>0</v>
      </c>
      <c r="J1407" s="243">
        <v>0</v>
      </c>
      <c r="K1407" s="244">
        <v>0</v>
      </c>
      <c r="L1407" s="241" t="s">
        <v>977</v>
      </c>
      <c r="M1407" s="241" t="s">
        <v>819</v>
      </c>
      <c r="N1407" s="241" t="s">
        <v>820</v>
      </c>
      <c r="O1407" s="243">
        <v>15</v>
      </c>
      <c r="P1407" s="241" t="s">
        <v>10828</v>
      </c>
    </row>
    <row r="1408" spans="1:16" x14ac:dyDescent="0.25">
      <c r="A1408" s="243">
        <v>189708050</v>
      </c>
      <c r="B1408" s="243">
        <v>3253</v>
      </c>
      <c r="C1408" s="241" t="s">
        <v>964</v>
      </c>
      <c r="D1408" s="241" t="s">
        <v>2922</v>
      </c>
      <c r="E1408" s="243">
        <v>0</v>
      </c>
      <c r="F1408" s="243">
        <v>0</v>
      </c>
      <c r="G1408" s="243">
        <v>0</v>
      </c>
      <c r="H1408" s="243">
        <v>0</v>
      </c>
      <c r="I1408" s="243">
        <v>0</v>
      </c>
      <c r="J1408" s="243">
        <v>0</v>
      </c>
      <c r="K1408" s="244">
        <v>0</v>
      </c>
      <c r="L1408" s="241" t="s">
        <v>977</v>
      </c>
      <c r="M1408" s="241" t="s">
        <v>661</v>
      </c>
      <c r="N1408" s="241" t="s">
        <v>2923</v>
      </c>
      <c r="O1408" s="243">
        <v>30</v>
      </c>
      <c r="P1408" s="241" t="s">
        <v>10828</v>
      </c>
    </row>
    <row r="1409" spans="1:16" x14ac:dyDescent="0.25">
      <c r="A1409" s="243">
        <v>189710223</v>
      </c>
      <c r="B1409" s="243">
        <v>3171</v>
      </c>
      <c r="C1409" s="241" t="s">
        <v>668</v>
      </c>
      <c r="D1409" s="241" t="s">
        <v>2924</v>
      </c>
      <c r="E1409" s="243">
        <v>0</v>
      </c>
      <c r="F1409" s="243">
        <v>0</v>
      </c>
      <c r="G1409" s="243">
        <v>0</v>
      </c>
      <c r="H1409" s="243">
        <v>0</v>
      </c>
      <c r="I1409" s="243">
        <v>0</v>
      </c>
      <c r="J1409" s="243">
        <v>0</v>
      </c>
      <c r="K1409" s="244">
        <v>0</v>
      </c>
      <c r="L1409" s="241" t="s">
        <v>752</v>
      </c>
      <c r="M1409" s="241" t="s">
        <v>653</v>
      </c>
      <c r="N1409" s="241" t="s">
        <v>653</v>
      </c>
      <c r="O1409" s="243">
        <v>100</v>
      </c>
      <c r="P1409" s="241" t="s">
        <v>10828</v>
      </c>
    </row>
    <row r="1410" spans="1:16" x14ac:dyDescent="0.25">
      <c r="A1410" s="243">
        <v>189763086</v>
      </c>
      <c r="B1410" s="243">
        <v>3130</v>
      </c>
      <c r="C1410" s="241" t="s">
        <v>1082</v>
      </c>
      <c r="D1410" s="241" t="s">
        <v>2925</v>
      </c>
      <c r="E1410" s="243">
        <v>0</v>
      </c>
      <c r="F1410" s="243">
        <v>0</v>
      </c>
      <c r="G1410" s="243">
        <v>0</v>
      </c>
      <c r="H1410" s="243">
        <v>0</v>
      </c>
      <c r="I1410" s="243">
        <v>0</v>
      </c>
      <c r="J1410" s="243">
        <v>0</v>
      </c>
      <c r="K1410" s="244">
        <v>0</v>
      </c>
      <c r="L1410" s="241" t="s">
        <v>2926</v>
      </c>
      <c r="M1410" s="241" t="s">
        <v>661</v>
      </c>
      <c r="N1410" s="241" t="s">
        <v>680</v>
      </c>
      <c r="O1410" s="243">
        <v>100</v>
      </c>
      <c r="P1410" s="241" t="s">
        <v>10828</v>
      </c>
    </row>
    <row r="1411" spans="1:16" x14ac:dyDescent="0.25">
      <c r="A1411" s="243">
        <v>180075543</v>
      </c>
      <c r="B1411" s="243">
        <v>6087</v>
      </c>
      <c r="C1411" s="241" t="s">
        <v>683</v>
      </c>
      <c r="D1411" s="241" t="s">
        <v>2927</v>
      </c>
      <c r="E1411" s="243">
        <v>0</v>
      </c>
      <c r="F1411" s="243">
        <v>0</v>
      </c>
      <c r="G1411" s="243">
        <v>0</v>
      </c>
      <c r="H1411" s="243">
        <v>0</v>
      </c>
      <c r="I1411" s="243">
        <v>0</v>
      </c>
      <c r="J1411" s="243">
        <v>0</v>
      </c>
      <c r="K1411" s="244">
        <v>0</v>
      </c>
      <c r="L1411" s="241" t="s">
        <v>685</v>
      </c>
      <c r="M1411" s="241" t="s">
        <v>686</v>
      </c>
      <c r="N1411" s="241" t="s">
        <v>974</v>
      </c>
      <c r="O1411" s="241" t="s">
        <v>2928</v>
      </c>
      <c r="P1411" s="241" t="s">
        <v>10828</v>
      </c>
    </row>
    <row r="1412" spans="1:16" x14ac:dyDescent="0.25">
      <c r="A1412" s="243">
        <v>189710894</v>
      </c>
      <c r="B1412" s="243">
        <v>6088</v>
      </c>
      <c r="C1412" s="241" t="s">
        <v>683</v>
      </c>
      <c r="D1412" s="241" t="s">
        <v>2929</v>
      </c>
      <c r="E1412" s="243">
        <v>0</v>
      </c>
      <c r="F1412" s="243">
        <v>0</v>
      </c>
      <c r="G1412" s="243">
        <v>0</v>
      </c>
      <c r="H1412" s="243">
        <v>0</v>
      </c>
      <c r="I1412" s="243">
        <v>0</v>
      </c>
      <c r="J1412" s="243">
        <v>0</v>
      </c>
      <c r="K1412" s="244">
        <v>0</v>
      </c>
      <c r="L1412" s="241" t="s">
        <v>685</v>
      </c>
      <c r="M1412" s="241" t="s">
        <v>686</v>
      </c>
      <c r="N1412" s="241" t="s">
        <v>974</v>
      </c>
      <c r="O1412" s="241" t="s">
        <v>1332</v>
      </c>
      <c r="P1412" s="241" t="s">
        <v>10828</v>
      </c>
    </row>
    <row r="1413" spans="1:16" x14ac:dyDescent="0.25">
      <c r="A1413" s="241" t="s">
        <v>493</v>
      </c>
      <c r="B1413" s="243">
        <v>5286</v>
      </c>
      <c r="C1413" s="241" t="s">
        <v>816</v>
      </c>
      <c r="D1413" s="241" t="s">
        <v>2930</v>
      </c>
      <c r="E1413" s="243">
        <v>0</v>
      </c>
      <c r="F1413" s="243">
        <v>0</v>
      </c>
      <c r="G1413" s="243">
        <v>0</v>
      </c>
      <c r="H1413" s="243">
        <v>0</v>
      </c>
      <c r="I1413" s="243">
        <v>0</v>
      </c>
      <c r="J1413" s="243">
        <v>0</v>
      </c>
      <c r="K1413" s="244">
        <v>0</v>
      </c>
      <c r="L1413" s="241" t="s">
        <v>702</v>
      </c>
      <c r="M1413" s="241" t="s">
        <v>819</v>
      </c>
      <c r="N1413" s="241" t="s">
        <v>820</v>
      </c>
      <c r="O1413" s="243">
        <v>500</v>
      </c>
      <c r="P1413" s="241" t="s">
        <v>10828</v>
      </c>
    </row>
    <row r="1414" spans="1:16" x14ac:dyDescent="0.25">
      <c r="A1414" s="243">
        <v>189707996</v>
      </c>
      <c r="B1414" s="243">
        <v>433</v>
      </c>
      <c r="C1414" s="241" t="s">
        <v>816</v>
      </c>
      <c r="D1414" s="241" t="s">
        <v>2931</v>
      </c>
      <c r="E1414" s="243">
        <v>3</v>
      </c>
      <c r="F1414" s="243">
        <v>5</v>
      </c>
      <c r="G1414" s="243">
        <v>0</v>
      </c>
      <c r="H1414" s="243">
        <v>0</v>
      </c>
      <c r="I1414" s="243">
        <v>0</v>
      </c>
      <c r="J1414" s="243">
        <v>0</v>
      </c>
      <c r="K1414" s="244">
        <v>0</v>
      </c>
      <c r="L1414" s="241" t="s">
        <v>977</v>
      </c>
      <c r="M1414" s="241" t="s">
        <v>819</v>
      </c>
      <c r="N1414" s="241" t="s">
        <v>820</v>
      </c>
      <c r="O1414" s="243">
        <v>500</v>
      </c>
      <c r="P1414" s="241" t="s">
        <v>10828</v>
      </c>
    </row>
    <row r="1415" spans="1:16" x14ac:dyDescent="0.25">
      <c r="A1415" s="243">
        <v>189703385</v>
      </c>
      <c r="B1415" s="243">
        <v>2641</v>
      </c>
      <c r="C1415" s="241" t="s">
        <v>816</v>
      </c>
      <c r="D1415" s="241" t="s">
        <v>2932</v>
      </c>
      <c r="E1415" s="243">
        <v>4</v>
      </c>
      <c r="F1415" s="243">
        <v>6</v>
      </c>
      <c r="G1415" s="243">
        <v>0</v>
      </c>
      <c r="H1415" s="243">
        <v>0</v>
      </c>
      <c r="I1415" s="243">
        <v>0</v>
      </c>
      <c r="J1415" s="243">
        <v>0</v>
      </c>
      <c r="K1415" s="244">
        <v>0</v>
      </c>
      <c r="L1415" s="241" t="s">
        <v>977</v>
      </c>
      <c r="M1415" s="241" t="s">
        <v>819</v>
      </c>
      <c r="N1415" s="241" t="s">
        <v>1261</v>
      </c>
      <c r="O1415" s="243">
        <v>15</v>
      </c>
      <c r="P1415" s="241" t="s">
        <v>10828</v>
      </c>
    </row>
    <row r="1416" spans="1:16" x14ac:dyDescent="0.25">
      <c r="A1416" s="243">
        <v>189711349</v>
      </c>
      <c r="B1416" s="243">
        <v>2131</v>
      </c>
      <c r="C1416" s="241" t="s">
        <v>816</v>
      </c>
      <c r="D1416" s="241" t="s">
        <v>2933</v>
      </c>
      <c r="E1416" s="243">
        <v>2</v>
      </c>
      <c r="F1416" s="243">
        <v>3</v>
      </c>
      <c r="G1416" s="243">
        <v>0</v>
      </c>
      <c r="H1416" s="243">
        <v>0</v>
      </c>
      <c r="I1416" s="243">
        <v>0</v>
      </c>
      <c r="J1416" s="243">
        <v>0</v>
      </c>
      <c r="K1416" s="244">
        <v>0</v>
      </c>
      <c r="L1416" s="241" t="s">
        <v>977</v>
      </c>
      <c r="M1416" s="241" t="s">
        <v>819</v>
      </c>
      <c r="N1416" s="241" t="s">
        <v>1261</v>
      </c>
      <c r="O1416" s="243">
        <v>500</v>
      </c>
      <c r="P1416" s="241" t="s">
        <v>10828</v>
      </c>
    </row>
    <row r="1417" spans="1:16" x14ac:dyDescent="0.25">
      <c r="A1417" s="243">
        <v>180075592</v>
      </c>
      <c r="B1417" s="243">
        <v>6035</v>
      </c>
      <c r="C1417" s="241" t="s">
        <v>671</v>
      </c>
      <c r="D1417" s="241" t="s">
        <v>2934</v>
      </c>
      <c r="E1417" s="243">
        <v>1</v>
      </c>
      <c r="F1417" s="243">
        <v>1</v>
      </c>
      <c r="G1417" s="243">
        <v>0</v>
      </c>
      <c r="H1417" s="243">
        <v>0</v>
      </c>
      <c r="I1417" s="243">
        <v>0</v>
      </c>
      <c r="J1417" s="243">
        <v>0</v>
      </c>
      <c r="K1417" s="244">
        <v>0</v>
      </c>
      <c r="L1417" s="241" t="s">
        <v>1891</v>
      </c>
      <c r="M1417" s="241" t="s">
        <v>661</v>
      </c>
      <c r="N1417" s="241" t="s">
        <v>841</v>
      </c>
      <c r="O1417" s="243">
        <v>5</v>
      </c>
      <c r="P1417" s="241" t="s">
        <v>10828</v>
      </c>
    </row>
    <row r="1418" spans="1:16" x14ac:dyDescent="0.25">
      <c r="A1418" s="243">
        <v>181817552</v>
      </c>
      <c r="B1418" s="243">
        <v>5654</v>
      </c>
      <c r="C1418" s="241" t="s">
        <v>808</v>
      </c>
      <c r="D1418" s="241" t="s">
        <v>2935</v>
      </c>
      <c r="E1418" s="243">
        <v>0</v>
      </c>
      <c r="F1418" s="243">
        <v>0</v>
      </c>
      <c r="G1418" s="243">
        <v>0</v>
      </c>
      <c r="H1418" s="243">
        <v>0</v>
      </c>
      <c r="I1418" s="243">
        <v>0</v>
      </c>
      <c r="J1418" s="243">
        <v>0</v>
      </c>
      <c r="K1418" s="244">
        <v>0</v>
      </c>
      <c r="L1418" s="241" t="s">
        <v>2916</v>
      </c>
      <c r="M1418" s="241" t="s">
        <v>687</v>
      </c>
      <c r="N1418" s="241" t="s">
        <v>687</v>
      </c>
      <c r="O1418" s="243">
        <v>1</v>
      </c>
      <c r="P1418" s="241" t="s">
        <v>10828</v>
      </c>
    </row>
    <row r="1419" spans="1:16" x14ac:dyDescent="0.25">
      <c r="A1419" s="243">
        <v>180322990</v>
      </c>
      <c r="B1419" s="243">
        <v>5641</v>
      </c>
      <c r="C1419" s="241" t="s">
        <v>808</v>
      </c>
      <c r="D1419" s="241" t="s">
        <v>2936</v>
      </c>
      <c r="E1419" s="243">
        <v>0</v>
      </c>
      <c r="F1419" s="243">
        <v>0</v>
      </c>
      <c r="G1419" s="243">
        <v>0</v>
      </c>
      <c r="H1419" s="243">
        <v>0</v>
      </c>
      <c r="I1419" s="243">
        <v>0</v>
      </c>
      <c r="J1419" s="243">
        <v>0</v>
      </c>
      <c r="K1419" s="244">
        <v>0</v>
      </c>
      <c r="L1419" s="241" t="s">
        <v>805</v>
      </c>
      <c r="M1419" s="241" t="s">
        <v>653</v>
      </c>
      <c r="N1419" s="241" t="s">
        <v>653</v>
      </c>
      <c r="O1419" s="243">
        <v>30</v>
      </c>
      <c r="P1419" s="241" t="s">
        <v>10828</v>
      </c>
    </row>
    <row r="1420" spans="1:16" x14ac:dyDescent="0.25">
      <c r="A1420" s="243">
        <v>189710247</v>
      </c>
      <c r="B1420" s="243">
        <v>5481</v>
      </c>
      <c r="C1420" s="241" t="s">
        <v>668</v>
      </c>
      <c r="D1420" s="241" t="s">
        <v>2937</v>
      </c>
      <c r="E1420" s="243">
        <v>0</v>
      </c>
      <c r="F1420" s="243">
        <v>0</v>
      </c>
      <c r="G1420" s="243">
        <v>0</v>
      </c>
      <c r="H1420" s="243">
        <v>0</v>
      </c>
      <c r="I1420" s="243">
        <v>0</v>
      </c>
      <c r="J1420" s="243">
        <v>0</v>
      </c>
      <c r="K1420" s="244">
        <v>0</v>
      </c>
      <c r="L1420" s="241" t="s">
        <v>1243</v>
      </c>
      <c r="M1420" s="241" t="s">
        <v>653</v>
      </c>
      <c r="N1420" s="241" t="s">
        <v>653</v>
      </c>
      <c r="O1420" s="243">
        <v>500</v>
      </c>
      <c r="P1420" s="241" t="s">
        <v>10828</v>
      </c>
    </row>
    <row r="1421" spans="1:16" x14ac:dyDescent="0.25">
      <c r="A1421" s="243">
        <v>189712125</v>
      </c>
      <c r="B1421" s="243">
        <v>434</v>
      </c>
      <c r="C1421" s="241" t="s">
        <v>816</v>
      </c>
      <c r="D1421" s="241" t="s">
        <v>2938</v>
      </c>
      <c r="E1421" s="243">
        <v>1</v>
      </c>
      <c r="F1421" s="243">
        <v>2</v>
      </c>
      <c r="G1421" s="243">
        <v>0</v>
      </c>
      <c r="H1421" s="243">
        <v>0</v>
      </c>
      <c r="I1421" s="243">
        <v>0</v>
      </c>
      <c r="J1421" s="243">
        <v>0</v>
      </c>
      <c r="K1421" s="244">
        <v>0</v>
      </c>
      <c r="L1421" s="241" t="s">
        <v>769</v>
      </c>
      <c r="M1421" s="241" t="s">
        <v>1548</v>
      </c>
      <c r="N1421" s="241" t="s">
        <v>1549</v>
      </c>
      <c r="O1421" s="243">
        <v>10</v>
      </c>
      <c r="P1421" s="241" t="s">
        <v>10828</v>
      </c>
    </row>
    <row r="1422" spans="1:16" x14ac:dyDescent="0.25">
      <c r="A1422" s="243">
        <v>189710222</v>
      </c>
      <c r="B1422" s="241" t="s">
        <v>2939</v>
      </c>
      <c r="C1422" s="241" t="s">
        <v>668</v>
      </c>
      <c r="D1422" s="241" t="s">
        <v>2940</v>
      </c>
      <c r="E1422" s="243">
        <v>0</v>
      </c>
      <c r="F1422" s="243">
        <v>0</v>
      </c>
      <c r="G1422" s="243">
        <v>0</v>
      </c>
      <c r="H1422" s="243">
        <v>0</v>
      </c>
      <c r="I1422" s="243">
        <v>0</v>
      </c>
      <c r="J1422" s="243">
        <v>0</v>
      </c>
      <c r="K1422" s="244">
        <v>0</v>
      </c>
      <c r="L1422" s="241" t="s">
        <v>776</v>
      </c>
      <c r="M1422" s="241" t="s">
        <v>653</v>
      </c>
      <c r="N1422" s="241" t="s">
        <v>653</v>
      </c>
      <c r="O1422" s="243">
        <v>1</v>
      </c>
      <c r="P1422" s="241" t="s">
        <v>10828</v>
      </c>
    </row>
    <row r="1423" spans="1:16" x14ac:dyDescent="0.25">
      <c r="A1423" s="243">
        <v>189710222</v>
      </c>
      <c r="B1423" s="241" t="s">
        <v>2941</v>
      </c>
      <c r="C1423" s="241" t="s">
        <v>2530</v>
      </c>
      <c r="D1423" s="241" t="s">
        <v>2942</v>
      </c>
      <c r="E1423" s="243">
        <v>0</v>
      </c>
      <c r="F1423" s="243">
        <v>0</v>
      </c>
      <c r="G1423" s="243">
        <v>0</v>
      </c>
      <c r="H1423" s="243">
        <v>0</v>
      </c>
      <c r="I1423" s="243">
        <v>0</v>
      </c>
      <c r="J1423" s="243">
        <v>0</v>
      </c>
      <c r="K1423" s="244">
        <v>0</v>
      </c>
      <c r="L1423" s="241" t="s">
        <v>776</v>
      </c>
      <c r="M1423" s="241" t="s">
        <v>653</v>
      </c>
      <c r="N1423" s="241" t="s">
        <v>653</v>
      </c>
      <c r="O1423" s="243">
        <v>10</v>
      </c>
      <c r="P1423" s="241" t="s">
        <v>10828</v>
      </c>
    </row>
    <row r="1424" spans="1:16" x14ac:dyDescent="0.25">
      <c r="A1424" s="243">
        <v>189710222</v>
      </c>
      <c r="B1424" s="243">
        <v>529</v>
      </c>
      <c r="C1424" s="241" t="s">
        <v>668</v>
      </c>
      <c r="D1424" s="241" t="s">
        <v>2943</v>
      </c>
      <c r="E1424" s="243">
        <v>0</v>
      </c>
      <c r="F1424" s="243">
        <v>0</v>
      </c>
      <c r="G1424" s="243">
        <v>0</v>
      </c>
      <c r="H1424" s="243">
        <v>0</v>
      </c>
      <c r="I1424" s="243">
        <v>0</v>
      </c>
      <c r="J1424" s="243">
        <v>0</v>
      </c>
      <c r="K1424" s="244">
        <v>0</v>
      </c>
      <c r="L1424" s="241" t="s">
        <v>776</v>
      </c>
      <c r="M1424" s="241" t="s">
        <v>653</v>
      </c>
      <c r="N1424" s="241" t="s">
        <v>653</v>
      </c>
      <c r="O1424" s="243">
        <v>200</v>
      </c>
      <c r="P1424" s="241" t="s">
        <v>10828</v>
      </c>
    </row>
    <row r="1425" spans="1:16" x14ac:dyDescent="0.25">
      <c r="A1425" s="243">
        <v>189710222</v>
      </c>
      <c r="B1425" s="241" t="s">
        <v>2944</v>
      </c>
      <c r="C1425" s="241" t="s">
        <v>2530</v>
      </c>
      <c r="D1425" s="241" t="s">
        <v>2945</v>
      </c>
      <c r="E1425" s="243">
        <v>0</v>
      </c>
      <c r="F1425" s="243">
        <v>0</v>
      </c>
      <c r="G1425" s="243">
        <v>0</v>
      </c>
      <c r="H1425" s="243">
        <v>0</v>
      </c>
      <c r="I1425" s="243">
        <v>0</v>
      </c>
      <c r="J1425" s="243">
        <v>0</v>
      </c>
      <c r="K1425" s="244">
        <v>0</v>
      </c>
      <c r="L1425" s="241" t="s">
        <v>776</v>
      </c>
      <c r="M1425" s="241" t="s">
        <v>653</v>
      </c>
      <c r="N1425" s="241" t="s">
        <v>653</v>
      </c>
      <c r="O1425" s="243">
        <v>28</v>
      </c>
      <c r="P1425" s="241" t="s">
        <v>10828</v>
      </c>
    </row>
    <row r="1426" spans="1:16" x14ac:dyDescent="0.25">
      <c r="A1426" s="243">
        <v>180326881</v>
      </c>
      <c r="B1426" s="243">
        <v>2260</v>
      </c>
      <c r="C1426" s="241" t="s">
        <v>816</v>
      </c>
      <c r="D1426" s="241" t="s">
        <v>2946</v>
      </c>
      <c r="E1426" s="243">
        <v>30</v>
      </c>
      <c r="F1426" s="243">
        <v>0</v>
      </c>
      <c r="G1426" s="243">
        <v>0</v>
      </c>
      <c r="H1426" s="243">
        <v>0</v>
      </c>
      <c r="I1426" s="243">
        <v>0</v>
      </c>
      <c r="J1426" s="243">
        <v>0</v>
      </c>
      <c r="K1426" s="244">
        <v>0</v>
      </c>
      <c r="L1426" s="241" t="s">
        <v>2947</v>
      </c>
      <c r="M1426" s="241" t="s">
        <v>819</v>
      </c>
      <c r="N1426" s="241" t="s">
        <v>1261</v>
      </c>
      <c r="O1426" s="243">
        <v>25</v>
      </c>
      <c r="P1426" s="241" t="s">
        <v>10828</v>
      </c>
    </row>
    <row r="1427" spans="1:16" x14ac:dyDescent="0.25">
      <c r="A1427" s="243">
        <v>180326889</v>
      </c>
      <c r="B1427" s="243">
        <v>435</v>
      </c>
      <c r="C1427" s="241" t="s">
        <v>816</v>
      </c>
      <c r="D1427" s="241" t="s">
        <v>2948</v>
      </c>
      <c r="E1427" s="243">
        <v>30</v>
      </c>
      <c r="F1427" s="243">
        <v>0</v>
      </c>
      <c r="G1427" s="243">
        <v>0</v>
      </c>
      <c r="H1427" s="243">
        <v>0</v>
      </c>
      <c r="I1427" s="243">
        <v>0</v>
      </c>
      <c r="J1427" s="243">
        <v>0</v>
      </c>
      <c r="K1427" s="244">
        <v>0</v>
      </c>
      <c r="L1427" s="241" t="s">
        <v>2949</v>
      </c>
      <c r="M1427" s="241" t="s">
        <v>1548</v>
      </c>
      <c r="N1427" s="241" t="s">
        <v>1549</v>
      </c>
      <c r="O1427" s="243">
        <v>10</v>
      </c>
      <c r="P1427" s="241" t="s">
        <v>10828</v>
      </c>
    </row>
    <row r="1428" spans="1:16" x14ac:dyDescent="0.25">
      <c r="A1428" s="243">
        <v>189711255</v>
      </c>
      <c r="B1428" s="243">
        <v>436</v>
      </c>
      <c r="C1428" s="241" t="s">
        <v>816</v>
      </c>
      <c r="D1428" s="241" t="s">
        <v>2950</v>
      </c>
      <c r="E1428" s="243">
        <v>0</v>
      </c>
      <c r="F1428" s="243">
        <v>0</v>
      </c>
      <c r="G1428" s="243">
        <v>0</v>
      </c>
      <c r="H1428" s="243">
        <v>0</v>
      </c>
      <c r="I1428" s="243">
        <v>0</v>
      </c>
      <c r="J1428" s="243">
        <v>0</v>
      </c>
      <c r="K1428" s="244">
        <v>0</v>
      </c>
      <c r="L1428" s="241" t="s">
        <v>818</v>
      </c>
      <c r="M1428" s="241" t="s">
        <v>819</v>
      </c>
      <c r="N1428" s="241" t="s">
        <v>2208</v>
      </c>
      <c r="O1428" s="243">
        <v>45</v>
      </c>
      <c r="P1428" s="241" t="s">
        <v>10828</v>
      </c>
    </row>
    <row r="1429" spans="1:16" x14ac:dyDescent="0.25">
      <c r="A1429" s="243">
        <v>189712170</v>
      </c>
      <c r="B1429" s="243">
        <v>868</v>
      </c>
      <c r="C1429" s="241" t="s">
        <v>989</v>
      </c>
      <c r="D1429" s="241" t="s">
        <v>2951</v>
      </c>
      <c r="E1429" s="243">
        <v>0</v>
      </c>
      <c r="F1429" s="243">
        <v>0</v>
      </c>
      <c r="G1429" s="243">
        <v>0</v>
      </c>
      <c r="H1429" s="243">
        <v>0</v>
      </c>
      <c r="I1429" s="243">
        <v>0</v>
      </c>
      <c r="J1429" s="243">
        <v>0</v>
      </c>
      <c r="K1429" s="244">
        <v>0</v>
      </c>
      <c r="L1429" s="241" t="s">
        <v>2952</v>
      </c>
      <c r="M1429" s="241" t="s">
        <v>992</v>
      </c>
      <c r="N1429" s="241" t="s">
        <v>992</v>
      </c>
      <c r="O1429" s="243">
        <v>100</v>
      </c>
      <c r="P1429" s="241" t="s">
        <v>10828</v>
      </c>
    </row>
    <row r="1430" spans="1:16" x14ac:dyDescent="0.25">
      <c r="A1430" s="243">
        <v>180390271</v>
      </c>
      <c r="B1430" s="243">
        <v>869</v>
      </c>
      <c r="C1430" s="241" t="s">
        <v>989</v>
      </c>
      <c r="D1430" s="241" t="s">
        <v>2953</v>
      </c>
      <c r="E1430" s="243">
        <v>0</v>
      </c>
      <c r="F1430" s="243">
        <v>0</v>
      </c>
      <c r="G1430" s="243">
        <v>0</v>
      </c>
      <c r="H1430" s="243">
        <v>0</v>
      </c>
      <c r="I1430" s="243">
        <v>0</v>
      </c>
      <c r="J1430" s="243">
        <v>0</v>
      </c>
      <c r="K1430" s="244">
        <v>0</v>
      </c>
      <c r="L1430" s="241" t="s">
        <v>2954</v>
      </c>
      <c r="M1430" s="241" t="s">
        <v>992</v>
      </c>
      <c r="N1430" s="241" t="s">
        <v>702</v>
      </c>
      <c r="O1430" s="243">
        <v>100</v>
      </c>
      <c r="P1430" s="241" t="s">
        <v>10828</v>
      </c>
    </row>
    <row r="1431" spans="1:16" x14ac:dyDescent="0.25">
      <c r="A1431" s="243">
        <v>180390272</v>
      </c>
      <c r="B1431" s="243">
        <v>870</v>
      </c>
      <c r="C1431" s="241" t="s">
        <v>989</v>
      </c>
      <c r="D1431" s="241" t="s">
        <v>2955</v>
      </c>
      <c r="E1431" s="243">
        <v>1</v>
      </c>
      <c r="F1431" s="243">
        <v>0</v>
      </c>
      <c r="G1431" s="243">
        <v>0</v>
      </c>
      <c r="H1431" s="243">
        <v>0</v>
      </c>
      <c r="I1431" s="243">
        <v>0</v>
      </c>
      <c r="J1431" s="243">
        <v>0</v>
      </c>
      <c r="K1431" s="244">
        <v>0</v>
      </c>
      <c r="L1431" s="241" t="s">
        <v>2956</v>
      </c>
      <c r="M1431" s="241" t="s">
        <v>992</v>
      </c>
      <c r="N1431" s="241" t="s">
        <v>702</v>
      </c>
      <c r="O1431" s="243">
        <v>100</v>
      </c>
      <c r="P1431" s="241" t="s">
        <v>10828</v>
      </c>
    </row>
    <row r="1432" spans="1:16" x14ac:dyDescent="0.25">
      <c r="A1432" s="243">
        <v>180390273</v>
      </c>
      <c r="B1432" s="243">
        <v>871</v>
      </c>
      <c r="C1432" s="241" t="s">
        <v>989</v>
      </c>
      <c r="D1432" s="241" t="s">
        <v>2957</v>
      </c>
      <c r="E1432" s="243">
        <v>1</v>
      </c>
      <c r="F1432" s="243">
        <v>2</v>
      </c>
      <c r="G1432" s="243">
        <v>0</v>
      </c>
      <c r="H1432" s="243">
        <v>0</v>
      </c>
      <c r="I1432" s="243">
        <v>0</v>
      </c>
      <c r="J1432" s="243">
        <v>0</v>
      </c>
      <c r="K1432" s="244">
        <v>0</v>
      </c>
      <c r="L1432" s="241" t="s">
        <v>2958</v>
      </c>
      <c r="M1432" s="241" t="s">
        <v>992</v>
      </c>
      <c r="N1432" s="241" t="s">
        <v>702</v>
      </c>
      <c r="O1432" s="243">
        <v>100</v>
      </c>
      <c r="P1432" s="241" t="s">
        <v>10828</v>
      </c>
    </row>
    <row r="1433" spans="1:16" x14ac:dyDescent="0.25">
      <c r="A1433" s="243">
        <v>180054282</v>
      </c>
      <c r="B1433" s="243">
        <v>2764</v>
      </c>
      <c r="C1433" s="241" t="s">
        <v>989</v>
      </c>
      <c r="D1433" s="241" t="s">
        <v>2959</v>
      </c>
      <c r="E1433" s="243">
        <v>0</v>
      </c>
      <c r="F1433" s="243">
        <v>0</v>
      </c>
      <c r="G1433" s="243">
        <v>0</v>
      </c>
      <c r="H1433" s="243">
        <v>0</v>
      </c>
      <c r="I1433" s="243">
        <v>0</v>
      </c>
      <c r="J1433" s="243">
        <v>0</v>
      </c>
      <c r="K1433" s="244">
        <v>0</v>
      </c>
      <c r="L1433" s="241" t="s">
        <v>2960</v>
      </c>
      <c r="M1433" s="241" t="s">
        <v>992</v>
      </c>
      <c r="N1433" s="241" t="s">
        <v>702</v>
      </c>
      <c r="O1433" s="243">
        <v>10</v>
      </c>
      <c r="P1433" s="241" t="s">
        <v>10828</v>
      </c>
    </row>
    <row r="1434" spans="1:16" x14ac:dyDescent="0.25">
      <c r="A1434" s="243">
        <v>181770198</v>
      </c>
      <c r="B1434" s="243">
        <v>2646</v>
      </c>
      <c r="C1434" s="241" t="s">
        <v>743</v>
      </c>
      <c r="D1434" s="241" t="s">
        <v>2961</v>
      </c>
      <c r="E1434" s="243">
        <v>0</v>
      </c>
      <c r="F1434" s="243">
        <v>0</v>
      </c>
      <c r="G1434" s="243">
        <v>0</v>
      </c>
      <c r="H1434" s="243">
        <v>0</v>
      </c>
      <c r="I1434" s="243">
        <v>0</v>
      </c>
      <c r="J1434" s="243">
        <v>0</v>
      </c>
      <c r="K1434" s="244">
        <v>0</v>
      </c>
      <c r="L1434" s="241" t="s">
        <v>2962</v>
      </c>
      <c r="M1434" s="241" t="s">
        <v>687</v>
      </c>
      <c r="N1434" s="241" t="s">
        <v>687</v>
      </c>
      <c r="O1434" s="243">
        <v>1</v>
      </c>
      <c r="P1434" s="241" t="s">
        <v>10828</v>
      </c>
    </row>
    <row r="1435" spans="1:16" x14ac:dyDescent="0.25">
      <c r="A1435" s="243">
        <v>180168463</v>
      </c>
      <c r="B1435" s="243">
        <v>5615</v>
      </c>
      <c r="C1435" s="241" t="s">
        <v>694</v>
      </c>
      <c r="D1435" s="241" t="s">
        <v>2963</v>
      </c>
      <c r="E1435" s="243">
        <v>6</v>
      </c>
      <c r="F1435" s="243">
        <v>0</v>
      </c>
      <c r="G1435" s="243">
        <v>0</v>
      </c>
      <c r="H1435" s="243">
        <v>0</v>
      </c>
      <c r="I1435" s="243">
        <v>0</v>
      </c>
      <c r="J1435" s="243">
        <v>0</v>
      </c>
      <c r="K1435" s="244">
        <v>0</v>
      </c>
      <c r="L1435" s="241" t="s">
        <v>2964</v>
      </c>
      <c r="M1435" s="241" t="s">
        <v>701</v>
      </c>
      <c r="N1435" s="241" t="s">
        <v>701</v>
      </c>
      <c r="O1435" s="243">
        <v>1</v>
      </c>
      <c r="P1435" s="241" t="s">
        <v>10828</v>
      </c>
    </row>
    <row r="1436" spans="1:16" x14ac:dyDescent="0.25">
      <c r="A1436" s="241" t="s">
        <v>2129</v>
      </c>
      <c r="B1436" s="243">
        <v>6523</v>
      </c>
      <c r="C1436" s="241" t="s">
        <v>1004</v>
      </c>
      <c r="D1436" s="241" t="s">
        <v>2965</v>
      </c>
      <c r="E1436" s="243">
        <v>0</v>
      </c>
      <c r="F1436" s="243">
        <v>0</v>
      </c>
      <c r="G1436" s="243">
        <v>0</v>
      </c>
      <c r="H1436" s="243">
        <v>0</v>
      </c>
      <c r="I1436" s="243">
        <v>0</v>
      </c>
      <c r="J1436" s="243">
        <v>0</v>
      </c>
      <c r="K1436" s="244">
        <v>0</v>
      </c>
      <c r="L1436" s="241" t="s">
        <v>2966</v>
      </c>
      <c r="M1436" s="241" t="s">
        <v>1007</v>
      </c>
      <c r="N1436" s="241" t="s">
        <v>702</v>
      </c>
      <c r="O1436" s="243">
        <v>100</v>
      </c>
      <c r="P1436" s="241" t="s">
        <v>10828</v>
      </c>
    </row>
    <row r="1437" spans="1:16" x14ac:dyDescent="0.25">
      <c r="A1437" s="241" t="s">
        <v>2129</v>
      </c>
      <c r="B1437" s="243">
        <v>6522</v>
      </c>
      <c r="C1437" s="241" t="s">
        <v>1004</v>
      </c>
      <c r="D1437" s="241" t="s">
        <v>2967</v>
      </c>
      <c r="E1437" s="243">
        <v>0</v>
      </c>
      <c r="F1437" s="243">
        <v>0</v>
      </c>
      <c r="G1437" s="243">
        <v>0</v>
      </c>
      <c r="H1437" s="243">
        <v>0</v>
      </c>
      <c r="I1437" s="243">
        <v>0</v>
      </c>
      <c r="J1437" s="243">
        <v>0</v>
      </c>
      <c r="K1437" s="244">
        <v>0</v>
      </c>
      <c r="L1437" s="241" t="s">
        <v>2968</v>
      </c>
      <c r="M1437" s="241" t="s">
        <v>1007</v>
      </c>
      <c r="N1437" s="241" t="s">
        <v>702</v>
      </c>
      <c r="O1437" s="243">
        <v>100</v>
      </c>
      <c r="P1437" s="241" t="s">
        <v>10828</v>
      </c>
    </row>
    <row r="1438" spans="1:16" x14ac:dyDescent="0.25">
      <c r="A1438" s="243">
        <v>222001012</v>
      </c>
      <c r="B1438" s="243">
        <v>6546</v>
      </c>
      <c r="C1438" s="241" t="s">
        <v>777</v>
      </c>
      <c r="D1438" s="241" t="s">
        <v>2969</v>
      </c>
      <c r="E1438" s="243">
        <v>0</v>
      </c>
      <c r="F1438" s="243">
        <v>0</v>
      </c>
      <c r="G1438" s="243">
        <v>0</v>
      </c>
      <c r="H1438" s="243">
        <v>0</v>
      </c>
      <c r="I1438" s="243">
        <v>0</v>
      </c>
      <c r="J1438" s="243">
        <v>0</v>
      </c>
      <c r="K1438" s="244">
        <v>0</v>
      </c>
      <c r="L1438" s="241" t="s">
        <v>2970</v>
      </c>
      <c r="M1438" s="241" t="s">
        <v>850</v>
      </c>
      <c r="N1438" s="241" t="s">
        <v>702</v>
      </c>
      <c r="O1438" s="243">
        <v>1</v>
      </c>
      <c r="P1438" s="241" t="s">
        <v>10828</v>
      </c>
    </row>
    <row r="1439" spans="1:16" x14ac:dyDescent="0.25">
      <c r="A1439" s="243">
        <v>180211656</v>
      </c>
      <c r="B1439" s="243">
        <v>894</v>
      </c>
      <c r="C1439" s="241" t="s">
        <v>2217</v>
      </c>
      <c r="D1439" s="241" t="s">
        <v>2971</v>
      </c>
      <c r="E1439" s="243">
        <v>0</v>
      </c>
      <c r="F1439" s="243">
        <v>0</v>
      </c>
      <c r="G1439" s="243">
        <v>0</v>
      </c>
      <c r="H1439" s="243">
        <v>0</v>
      </c>
      <c r="I1439" s="243">
        <v>0</v>
      </c>
      <c r="J1439" s="243">
        <v>0</v>
      </c>
      <c r="K1439" s="244">
        <v>0</v>
      </c>
      <c r="L1439" s="241" t="s">
        <v>713</v>
      </c>
      <c r="M1439" s="241" t="s">
        <v>1854</v>
      </c>
      <c r="N1439" s="241" t="s">
        <v>702</v>
      </c>
      <c r="O1439" s="243">
        <v>12</v>
      </c>
      <c r="P1439" s="241" t="s">
        <v>10828</v>
      </c>
    </row>
    <row r="1440" spans="1:16" x14ac:dyDescent="0.25">
      <c r="A1440" s="243">
        <v>189705633</v>
      </c>
      <c r="B1440" s="241" t="s">
        <v>2972</v>
      </c>
      <c r="C1440" s="241" t="s">
        <v>777</v>
      </c>
      <c r="D1440" s="241" t="s">
        <v>2973</v>
      </c>
      <c r="E1440" s="243">
        <v>0</v>
      </c>
      <c r="F1440" s="243">
        <v>0</v>
      </c>
      <c r="G1440" s="243">
        <v>0</v>
      </c>
      <c r="H1440" s="243">
        <v>0</v>
      </c>
      <c r="I1440" s="243">
        <v>0</v>
      </c>
      <c r="J1440" s="243">
        <v>0</v>
      </c>
      <c r="K1440" s="244">
        <v>0</v>
      </c>
      <c r="L1440" s="241" t="s">
        <v>2974</v>
      </c>
      <c r="M1440" s="241" t="s">
        <v>673</v>
      </c>
      <c r="N1440" s="241" t="s">
        <v>702</v>
      </c>
      <c r="O1440" s="243">
        <v>100</v>
      </c>
      <c r="P1440" s="241" t="s">
        <v>10828</v>
      </c>
    </row>
    <row r="1441" spans="1:16" x14ac:dyDescent="0.25">
      <c r="A1441" s="243">
        <v>189705633</v>
      </c>
      <c r="B1441" s="243">
        <v>2190</v>
      </c>
      <c r="C1441" s="241" t="s">
        <v>777</v>
      </c>
      <c r="D1441" s="241" t="s">
        <v>2975</v>
      </c>
      <c r="E1441" s="243">
        <v>0</v>
      </c>
      <c r="F1441" s="243">
        <v>0</v>
      </c>
      <c r="G1441" s="243">
        <v>0</v>
      </c>
      <c r="H1441" s="243">
        <v>0</v>
      </c>
      <c r="I1441" s="243">
        <v>0</v>
      </c>
      <c r="J1441" s="243">
        <v>0</v>
      </c>
      <c r="K1441" s="244">
        <v>0</v>
      </c>
      <c r="L1441" s="241" t="s">
        <v>1012</v>
      </c>
      <c r="M1441" s="241" t="s">
        <v>673</v>
      </c>
      <c r="N1441" s="241" t="s">
        <v>702</v>
      </c>
      <c r="O1441" s="243">
        <v>100</v>
      </c>
      <c r="P1441" s="241" t="s">
        <v>10828</v>
      </c>
    </row>
    <row r="1442" spans="1:16" x14ac:dyDescent="0.25">
      <c r="A1442" s="243">
        <v>180013033</v>
      </c>
      <c r="B1442" s="243">
        <v>2191</v>
      </c>
      <c r="C1442" s="241" t="s">
        <v>777</v>
      </c>
      <c r="D1442" s="241" t="s">
        <v>2976</v>
      </c>
      <c r="E1442" s="243">
        <v>40</v>
      </c>
      <c r="F1442" s="243">
        <v>0</v>
      </c>
      <c r="G1442" s="243">
        <v>0</v>
      </c>
      <c r="H1442" s="243">
        <v>0</v>
      </c>
      <c r="I1442" s="243">
        <v>0</v>
      </c>
      <c r="J1442" s="243">
        <v>0</v>
      </c>
      <c r="K1442" s="244">
        <v>0</v>
      </c>
      <c r="L1442" s="241" t="s">
        <v>1017</v>
      </c>
      <c r="M1442" s="241" t="s">
        <v>673</v>
      </c>
      <c r="N1442" s="241" t="s">
        <v>673</v>
      </c>
      <c r="O1442" s="243">
        <v>1</v>
      </c>
      <c r="P1442" s="241" t="s">
        <v>10828</v>
      </c>
    </row>
    <row r="1443" spans="1:16" x14ac:dyDescent="0.25">
      <c r="A1443" s="243">
        <v>181932086</v>
      </c>
      <c r="B1443" s="243">
        <v>6198</v>
      </c>
      <c r="C1443" s="241" t="s">
        <v>777</v>
      </c>
      <c r="D1443" s="241" t="s">
        <v>2977</v>
      </c>
      <c r="E1443" s="243">
        <v>30</v>
      </c>
      <c r="F1443" s="243">
        <v>0</v>
      </c>
      <c r="G1443" s="243">
        <v>0</v>
      </c>
      <c r="H1443" s="243">
        <v>0</v>
      </c>
      <c r="I1443" s="243">
        <v>0</v>
      </c>
      <c r="J1443" s="243">
        <v>0</v>
      </c>
      <c r="K1443" s="244">
        <v>0</v>
      </c>
      <c r="L1443" s="241" t="s">
        <v>1017</v>
      </c>
      <c r="M1443" s="241" t="s">
        <v>673</v>
      </c>
      <c r="N1443" s="241" t="s">
        <v>673</v>
      </c>
      <c r="O1443" s="243">
        <v>1</v>
      </c>
      <c r="P1443" s="241" t="s">
        <v>10828</v>
      </c>
    </row>
    <row r="1444" spans="1:16" x14ac:dyDescent="0.25">
      <c r="A1444" s="243">
        <v>180028879</v>
      </c>
      <c r="B1444" s="241" t="s">
        <v>2978</v>
      </c>
      <c r="C1444" s="241" t="s">
        <v>777</v>
      </c>
      <c r="D1444" s="241" t="s">
        <v>1022</v>
      </c>
      <c r="E1444" s="243">
        <v>0</v>
      </c>
      <c r="F1444" s="243">
        <v>0</v>
      </c>
      <c r="G1444" s="243">
        <v>0</v>
      </c>
      <c r="H1444" s="243">
        <v>0</v>
      </c>
      <c r="I1444" s="243">
        <v>0</v>
      </c>
      <c r="J1444" s="243">
        <v>0</v>
      </c>
      <c r="K1444" s="244">
        <v>0</v>
      </c>
      <c r="L1444" s="241" t="s">
        <v>1020</v>
      </c>
      <c r="M1444" s="241" t="s">
        <v>1023</v>
      </c>
      <c r="N1444" s="241" t="s">
        <v>702</v>
      </c>
      <c r="O1444" s="243">
        <v>100</v>
      </c>
      <c r="P1444" s="241" t="s">
        <v>10828</v>
      </c>
    </row>
    <row r="1445" spans="1:16" x14ac:dyDescent="0.25">
      <c r="A1445" s="243">
        <v>180158856</v>
      </c>
      <c r="B1445" s="243">
        <v>2194</v>
      </c>
      <c r="C1445" s="241" t="s">
        <v>811</v>
      </c>
      <c r="D1445" s="241" t="s">
        <v>2979</v>
      </c>
      <c r="E1445" s="243">
        <v>0</v>
      </c>
      <c r="F1445" s="243">
        <v>0</v>
      </c>
      <c r="G1445" s="243">
        <v>0</v>
      </c>
      <c r="H1445" s="243">
        <v>0</v>
      </c>
      <c r="I1445" s="243">
        <v>0</v>
      </c>
      <c r="J1445" s="243">
        <v>0</v>
      </c>
      <c r="K1445" s="244">
        <v>0</v>
      </c>
      <c r="L1445" s="241" t="s">
        <v>1017</v>
      </c>
      <c r="M1445" s="241" t="s">
        <v>697</v>
      </c>
      <c r="N1445" s="241" t="s">
        <v>673</v>
      </c>
      <c r="O1445" s="243">
        <v>1</v>
      </c>
      <c r="P1445" s="241" t="s">
        <v>10828</v>
      </c>
    </row>
    <row r="1446" spans="1:16" x14ac:dyDescent="0.25">
      <c r="A1446" s="243">
        <v>180144073</v>
      </c>
      <c r="B1446" s="243">
        <v>5413</v>
      </c>
      <c r="C1446" s="241" t="s">
        <v>1272</v>
      </c>
      <c r="D1446" s="241" t="s">
        <v>2980</v>
      </c>
      <c r="E1446" s="243">
        <v>0</v>
      </c>
      <c r="F1446" s="243">
        <v>0</v>
      </c>
      <c r="G1446" s="243">
        <v>0</v>
      </c>
      <c r="H1446" s="243">
        <v>0</v>
      </c>
      <c r="I1446" s="243">
        <v>0</v>
      </c>
      <c r="J1446" s="243">
        <v>0</v>
      </c>
      <c r="K1446" s="244">
        <v>0</v>
      </c>
      <c r="L1446" s="241" t="s">
        <v>2981</v>
      </c>
      <c r="M1446" s="241" t="s">
        <v>2358</v>
      </c>
      <c r="N1446" s="241" t="s">
        <v>686</v>
      </c>
      <c r="O1446" s="243">
        <v>1</v>
      </c>
      <c r="P1446" s="241" t="s">
        <v>10828</v>
      </c>
    </row>
    <row r="1447" spans="1:16" x14ac:dyDescent="0.25">
      <c r="A1447" s="243">
        <v>180284536</v>
      </c>
      <c r="B1447" s="243">
        <v>6563</v>
      </c>
      <c r="C1447" s="241" t="s">
        <v>671</v>
      </c>
      <c r="D1447" s="241" t="s">
        <v>2982</v>
      </c>
      <c r="E1447" s="243">
        <v>0</v>
      </c>
      <c r="F1447" s="243">
        <v>0</v>
      </c>
      <c r="G1447" s="243">
        <v>0</v>
      </c>
      <c r="H1447" s="243">
        <v>0</v>
      </c>
      <c r="I1447" s="243">
        <v>0</v>
      </c>
      <c r="J1447" s="243">
        <v>0</v>
      </c>
      <c r="K1447" s="244">
        <v>0</v>
      </c>
      <c r="L1447" s="241" t="s">
        <v>1430</v>
      </c>
      <c r="M1447" s="241" t="s">
        <v>1274</v>
      </c>
      <c r="N1447" s="241" t="s">
        <v>841</v>
      </c>
      <c r="O1447" s="241" t="s">
        <v>1740</v>
      </c>
      <c r="P1447" s="241" t="s">
        <v>10828</v>
      </c>
    </row>
    <row r="1448" spans="1:16" x14ac:dyDescent="0.25">
      <c r="A1448" s="243">
        <v>189710310</v>
      </c>
      <c r="B1448" s="241" t="s">
        <v>2983</v>
      </c>
      <c r="C1448" s="241" t="s">
        <v>668</v>
      </c>
      <c r="D1448" s="241" t="s">
        <v>2984</v>
      </c>
      <c r="E1448" s="243">
        <v>0</v>
      </c>
      <c r="F1448" s="243">
        <v>0</v>
      </c>
      <c r="G1448" s="243">
        <v>0</v>
      </c>
      <c r="H1448" s="243">
        <v>0</v>
      </c>
      <c r="I1448" s="243">
        <v>0</v>
      </c>
      <c r="J1448" s="243">
        <v>0</v>
      </c>
      <c r="K1448" s="244">
        <v>0</v>
      </c>
      <c r="L1448" s="241" t="s">
        <v>1806</v>
      </c>
      <c r="M1448" s="241" t="s">
        <v>653</v>
      </c>
      <c r="N1448" s="241" t="s">
        <v>653</v>
      </c>
      <c r="O1448" s="243">
        <v>1</v>
      </c>
      <c r="P1448" s="241" t="s">
        <v>10828</v>
      </c>
    </row>
    <row r="1449" spans="1:16" x14ac:dyDescent="0.25">
      <c r="A1449" s="243">
        <v>189710310</v>
      </c>
      <c r="B1449" s="241" t="s">
        <v>2985</v>
      </c>
      <c r="C1449" s="241" t="s">
        <v>668</v>
      </c>
      <c r="D1449" s="241" t="s">
        <v>2986</v>
      </c>
      <c r="E1449" s="243">
        <v>0</v>
      </c>
      <c r="F1449" s="243">
        <v>0</v>
      </c>
      <c r="G1449" s="243">
        <v>0</v>
      </c>
      <c r="H1449" s="243">
        <v>0</v>
      </c>
      <c r="I1449" s="243">
        <v>0</v>
      </c>
      <c r="J1449" s="243">
        <v>0</v>
      </c>
      <c r="K1449" s="244">
        <v>0</v>
      </c>
      <c r="L1449" s="241" t="s">
        <v>1806</v>
      </c>
      <c r="M1449" s="241" t="s">
        <v>653</v>
      </c>
      <c r="N1449" s="241" t="s">
        <v>653</v>
      </c>
      <c r="O1449" s="243">
        <v>13</v>
      </c>
      <c r="P1449" s="241" t="s">
        <v>10828</v>
      </c>
    </row>
    <row r="1450" spans="1:16" x14ac:dyDescent="0.25">
      <c r="A1450" s="243">
        <v>189710310</v>
      </c>
      <c r="B1450" s="243">
        <v>531</v>
      </c>
      <c r="C1450" s="241" t="s">
        <v>668</v>
      </c>
      <c r="D1450" s="241" t="s">
        <v>2987</v>
      </c>
      <c r="E1450" s="243">
        <v>6</v>
      </c>
      <c r="F1450" s="243">
        <v>0</v>
      </c>
      <c r="G1450" s="243">
        <v>0</v>
      </c>
      <c r="H1450" s="243">
        <v>0</v>
      </c>
      <c r="I1450" s="243">
        <v>0</v>
      </c>
      <c r="J1450" s="243">
        <v>0</v>
      </c>
      <c r="K1450" s="244">
        <v>0</v>
      </c>
      <c r="L1450" s="241" t="s">
        <v>1806</v>
      </c>
      <c r="M1450" s="241" t="s">
        <v>653</v>
      </c>
      <c r="N1450" s="241" t="s">
        <v>653</v>
      </c>
      <c r="O1450" s="243">
        <v>30</v>
      </c>
      <c r="P1450" s="241" t="s">
        <v>10828</v>
      </c>
    </row>
    <row r="1451" spans="1:16" x14ac:dyDescent="0.25">
      <c r="A1451" s="243">
        <v>180009280</v>
      </c>
      <c r="B1451" s="241" t="s">
        <v>2988</v>
      </c>
      <c r="C1451" s="241" t="s">
        <v>777</v>
      </c>
      <c r="D1451" s="241" t="s">
        <v>2989</v>
      </c>
      <c r="E1451" s="243">
        <v>2</v>
      </c>
      <c r="F1451" s="243">
        <v>3</v>
      </c>
      <c r="G1451" s="243">
        <v>0</v>
      </c>
      <c r="H1451" s="243">
        <v>0</v>
      </c>
      <c r="I1451" s="243">
        <v>0</v>
      </c>
      <c r="J1451" s="243">
        <v>0</v>
      </c>
      <c r="K1451" s="244">
        <v>0</v>
      </c>
      <c r="L1451" s="241" t="s">
        <v>1035</v>
      </c>
      <c r="M1451" s="241" t="s">
        <v>2990</v>
      </c>
      <c r="N1451" s="241" t="s">
        <v>702</v>
      </c>
      <c r="O1451" s="243">
        <v>30</v>
      </c>
      <c r="P1451" s="241" t="s">
        <v>10828</v>
      </c>
    </row>
    <row r="1452" spans="1:16" x14ac:dyDescent="0.25">
      <c r="A1452" s="243">
        <v>181906646</v>
      </c>
      <c r="B1452" s="243">
        <v>3638</v>
      </c>
      <c r="C1452" s="241" t="s">
        <v>898</v>
      </c>
      <c r="D1452" s="241" t="s">
        <v>2991</v>
      </c>
      <c r="E1452" s="243">
        <v>1</v>
      </c>
      <c r="F1452" s="243">
        <v>0</v>
      </c>
      <c r="G1452" s="243">
        <v>0</v>
      </c>
      <c r="H1452" s="243">
        <v>0</v>
      </c>
      <c r="I1452" s="243">
        <v>0</v>
      </c>
      <c r="J1452" s="243">
        <v>0</v>
      </c>
      <c r="K1452" s="244">
        <v>0</v>
      </c>
      <c r="L1452" s="241" t="s">
        <v>2992</v>
      </c>
      <c r="M1452" s="241" t="s">
        <v>2993</v>
      </c>
      <c r="N1452" s="241" t="s">
        <v>702</v>
      </c>
      <c r="O1452" s="243">
        <v>100</v>
      </c>
      <c r="P1452" s="241" t="s">
        <v>10828</v>
      </c>
    </row>
    <row r="1453" spans="1:16" x14ac:dyDescent="0.25">
      <c r="A1453" s="243">
        <v>180300122</v>
      </c>
      <c r="B1453" s="243">
        <v>2095</v>
      </c>
      <c r="C1453" s="241" t="s">
        <v>671</v>
      </c>
      <c r="D1453" s="241" t="s">
        <v>2994</v>
      </c>
      <c r="E1453" s="243">
        <v>0</v>
      </c>
      <c r="F1453" s="243">
        <v>0</v>
      </c>
      <c r="G1453" s="243">
        <v>0</v>
      </c>
      <c r="H1453" s="243">
        <v>0</v>
      </c>
      <c r="I1453" s="243">
        <v>0</v>
      </c>
      <c r="J1453" s="243">
        <v>0</v>
      </c>
      <c r="K1453" s="244">
        <v>0</v>
      </c>
      <c r="L1453" s="241" t="s">
        <v>2995</v>
      </c>
      <c r="M1453" s="241" t="s">
        <v>661</v>
      </c>
      <c r="N1453" s="241" t="s">
        <v>1446</v>
      </c>
      <c r="O1453" s="243">
        <v>2</v>
      </c>
      <c r="P1453" s="241" t="s">
        <v>10828</v>
      </c>
    </row>
    <row r="1454" spans="1:16" x14ac:dyDescent="0.25">
      <c r="A1454" s="243">
        <v>180362921</v>
      </c>
      <c r="B1454" s="243">
        <v>5336</v>
      </c>
      <c r="C1454" s="241" t="s">
        <v>671</v>
      </c>
      <c r="D1454" s="241" t="s">
        <v>2996</v>
      </c>
      <c r="E1454" s="243">
        <v>0</v>
      </c>
      <c r="F1454" s="243">
        <v>0</v>
      </c>
      <c r="G1454" s="243">
        <v>0</v>
      </c>
      <c r="H1454" s="243">
        <v>0</v>
      </c>
      <c r="I1454" s="243">
        <v>0</v>
      </c>
      <c r="J1454" s="243">
        <v>0</v>
      </c>
      <c r="K1454" s="244">
        <v>0</v>
      </c>
      <c r="L1454" s="241" t="s">
        <v>949</v>
      </c>
      <c r="M1454" s="241" t="s">
        <v>1274</v>
      </c>
      <c r="N1454" s="241" t="s">
        <v>2997</v>
      </c>
      <c r="O1454" s="241" t="s">
        <v>1740</v>
      </c>
      <c r="P1454" s="241" t="s">
        <v>10828</v>
      </c>
    </row>
    <row r="1455" spans="1:16" x14ac:dyDescent="0.25">
      <c r="A1455" s="243">
        <v>180116028</v>
      </c>
      <c r="B1455" s="243">
        <v>5521</v>
      </c>
      <c r="C1455" s="241" t="s">
        <v>671</v>
      </c>
      <c r="D1455" s="241" t="s">
        <v>2998</v>
      </c>
      <c r="E1455" s="243">
        <v>0</v>
      </c>
      <c r="F1455" s="243">
        <v>0</v>
      </c>
      <c r="G1455" s="243">
        <v>0</v>
      </c>
      <c r="H1455" s="243">
        <v>0</v>
      </c>
      <c r="I1455" s="243">
        <v>0</v>
      </c>
      <c r="J1455" s="243">
        <v>0</v>
      </c>
      <c r="K1455" s="244">
        <v>0</v>
      </c>
      <c r="L1455" s="241" t="s">
        <v>949</v>
      </c>
      <c r="M1455" s="241" t="s">
        <v>950</v>
      </c>
      <c r="N1455" s="241" t="s">
        <v>951</v>
      </c>
      <c r="O1455" s="243">
        <v>300</v>
      </c>
      <c r="P1455" s="241" t="s">
        <v>10828</v>
      </c>
    </row>
    <row r="1456" spans="1:16" x14ac:dyDescent="0.25">
      <c r="A1456" s="243">
        <v>181744815</v>
      </c>
      <c r="B1456" s="243">
        <v>5961</v>
      </c>
      <c r="C1456" s="241" t="s">
        <v>671</v>
      </c>
      <c r="D1456" s="241" t="s">
        <v>2999</v>
      </c>
      <c r="E1456" s="243">
        <v>9</v>
      </c>
      <c r="F1456" s="243">
        <v>0</v>
      </c>
      <c r="G1456" s="243">
        <v>0</v>
      </c>
      <c r="H1456" s="243">
        <v>0</v>
      </c>
      <c r="I1456" s="243">
        <v>0</v>
      </c>
      <c r="J1456" s="243">
        <v>0</v>
      </c>
      <c r="K1456" s="244">
        <v>0</v>
      </c>
      <c r="L1456" s="241" t="s">
        <v>949</v>
      </c>
      <c r="M1456" s="241" t="s">
        <v>950</v>
      </c>
      <c r="N1456" s="241" t="s">
        <v>1482</v>
      </c>
      <c r="O1456" s="243">
        <v>200</v>
      </c>
      <c r="P1456" s="241" t="s">
        <v>10828</v>
      </c>
    </row>
    <row r="1457" spans="1:16" x14ac:dyDescent="0.25">
      <c r="A1457" s="243">
        <v>180116030</v>
      </c>
      <c r="B1457" s="243">
        <v>5522</v>
      </c>
      <c r="C1457" s="241" t="s">
        <v>671</v>
      </c>
      <c r="D1457" s="241" t="s">
        <v>3000</v>
      </c>
      <c r="E1457" s="243">
        <v>0</v>
      </c>
      <c r="F1457" s="243">
        <v>0</v>
      </c>
      <c r="G1457" s="243">
        <v>0</v>
      </c>
      <c r="H1457" s="243">
        <v>0</v>
      </c>
      <c r="I1457" s="243">
        <v>0</v>
      </c>
      <c r="J1457" s="243">
        <v>0</v>
      </c>
      <c r="K1457" s="244">
        <v>0</v>
      </c>
      <c r="L1457" s="241" t="s">
        <v>3001</v>
      </c>
      <c r="M1457" s="241" t="s">
        <v>950</v>
      </c>
      <c r="N1457" s="241" t="s">
        <v>2997</v>
      </c>
      <c r="O1457" s="243">
        <v>300</v>
      </c>
      <c r="P1457" s="241" t="s">
        <v>10828</v>
      </c>
    </row>
    <row r="1458" spans="1:16" x14ac:dyDescent="0.25">
      <c r="A1458" s="243">
        <v>181773382</v>
      </c>
      <c r="B1458" s="243">
        <v>2482</v>
      </c>
      <c r="C1458" s="241" t="s">
        <v>671</v>
      </c>
      <c r="D1458" s="241" t="s">
        <v>3002</v>
      </c>
      <c r="E1458" s="243">
        <v>2</v>
      </c>
      <c r="F1458" s="243">
        <v>3</v>
      </c>
      <c r="G1458" s="243">
        <v>0</v>
      </c>
      <c r="H1458" s="243">
        <v>0</v>
      </c>
      <c r="I1458" s="243">
        <v>0</v>
      </c>
      <c r="J1458" s="243">
        <v>0</v>
      </c>
      <c r="K1458" s="244">
        <v>0</v>
      </c>
      <c r="L1458" s="241" t="s">
        <v>3001</v>
      </c>
      <c r="M1458" s="241" t="s">
        <v>950</v>
      </c>
      <c r="N1458" s="241" t="s">
        <v>951</v>
      </c>
      <c r="O1458" s="243">
        <v>300</v>
      </c>
      <c r="P1458" s="241" t="s">
        <v>10828</v>
      </c>
    </row>
    <row r="1459" spans="1:16" x14ac:dyDescent="0.25">
      <c r="A1459" s="243">
        <v>189714705</v>
      </c>
      <c r="B1459" s="243">
        <v>3016</v>
      </c>
      <c r="C1459" s="241" t="s">
        <v>816</v>
      </c>
      <c r="D1459" s="241" t="s">
        <v>3003</v>
      </c>
      <c r="E1459" s="243">
        <v>0</v>
      </c>
      <c r="F1459" s="243">
        <v>0</v>
      </c>
      <c r="G1459" s="243">
        <v>0</v>
      </c>
      <c r="H1459" s="243">
        <v>0</v>
      </c>
      <c r="I1459" s="243">
        <v>0</v>
      </c>
      <c r="J1459" s="243">
        <v>0</v>
      </c>
      <c r="K1459" s="244">
        <v>0</v>
      </c>
      <c r="L1459" s="241" t="s">
        <v>818</v>
      </c>
      <c r="M1459" s="241" t="s">
        <v>819</v>
      </c>
      <c r="N1459" s="241" t="s">
        <v>820</v>
      </c>
      <c r="O1459" s="243">
        <v>500</v>
      </c>
      <c r="P1459" s="241" t="s">
        <v>10828</v>
      </c>
    </row>
    <row r="1460" spans="1:16" x14ac:dyDescent="0.25">
      <c r="A1460" s="243">
        <v>180075553</v>
      </c>
      <c r="B1460" s="243">
        <v>165</v>
      </c>
      <c r="C1460" s="241" t="s">
        <v>683</v>
      </c>
      <c r="D1460" s="241" t="s">
        <v>3005</v>
      </c>
      <c r="E1460" s="243">
        <v>0</v>
      </c>
      <c r="F1460" s="243">
        <v>0</v>
      </c>
      <c r="G1460" s="243">
        <v>0</v>
      </c>
      <c r="H1460" s="243">
        <v>0</v>
      </c>
      <c r="I1460" s="243">
        <v>0</v>
      </c>
      <c r="J1460" s="243">
        <v>0</v>
      </c>
      <c r="K1460" s="244">
        <v>0</v>
      </c>
      <c r="L1460" s="241" t="s">
        <v>988</v>
      </c>
      <c r="M1460" s="241" t="s">
        <v>760</v>
      </c>
      <c r="N1460" s="241" t="s">
        <v>687</v>
      </c>
      <c r="O1460" s="241" t="s">
        <v>1043</v>
      </c>
      <c r="P1460" s="241" t="s">
        <v>10828</v>
      </c>
    </row>
    <row r="1461" spans="1:16" x14ac:dyDescent="0.25">
      <c r="A1461" s="243">
        <v>181845306</v>
      </c>
      <c r="B1461" s="243">
        <v>5671</v>
      </c>
      <c r="C1461" s="241" t="s">
        <v>668</v>
      </c>
      <c r="D1461" s="241" t="s">
        <v>3008</v>
      </c>
      <c r="E1461" s="243">
        <v>0</v>
      </c>
      <c r="F1461" s="243">
        <v>0</v>
      </c>
      <c r="G1461" s="243">
        <v>0</v>
      </c>
      <c r="H1461" s="243">
        <v>0</v>
      </c>
      <c r="I1461" s="243">
        <v>0</v>
      </c>
      <c r="J1461" s="243">
        <v>0</v>
      </c>
      <c r="K1461" s="244">
        <v>0</v>
      </c>
      <c r="L1461" s="241" t="s">
        <v>1243</v>
      </c>
      <c r="M1461" s="241" t="s">
        <v>653</v>
      </c>
      <c r="N1461" s="241" t="s">
        <v>653</v>
      </c>
      <c r="O1461" s="243">
        <v>7</v>
      </c>
      <c r="P1461" s="241" t="s">
        <v>10828</v>
      </c>
    </row>
    <row r="1462" spans="1:16" x14ac:dyDescent="0.25">
      <c r="A1462" s="243">
        <v>181845308</v>
      </c>
      <c r="B1462" s="243">
        <v>5672</v>
      </c>
      <c r="C1462" s="241" t="s">
        <v>668</v>
      </c>
      <c r="D1462" s="241" t="s">
        <v>3009</v>
      </c>
      <c r="E1462" s="243">
        <v>0</v>
      </c>
      <c r="F1462" s="243">
        <v>0</v>
      </c>
      <c r="G1462" s="243">
        <v>0</v>
      </c>
      <c r="H1462" s="243">
        <v>0</v>
      </c>
      <c r="I1462" s="243">
        <v>0</v>
      </c>
      <c r="J1462" s="243">
        <v>0</v>
      </c>
      <c r="K1462" s="244">
        <v>0</v>
      </c>
      <c r="L1462" s="241" t="s">
        <v>3010</v>
      </c>
      <c r="M1462" s="241" t="s">
        <v>653</v>
      </c>
      <c r="N1462" s="241" t="s">
        <v>653</v>
      </c>
      <c r="O1462" s="243">
        <v>7</v>
      </c>
      <c r="P1462" s="241" t="s">
        <v>10828</v>
      </c>
    </row>
    <row r="1463" spans="1:16" x14ac:dyDescent="0.25">
      <c r="A1463" s="241" t="s">
        <v>3011</v>
      </c>
      <c r="B1463" s="243">
        <v>5544</v>
      </c>
      <c r="C1463" s="241" t="s">
        <v>1001</v>
      </c>
      <c r="D1463" s="241" t="s">
        <v>3012</v>
      </c>
      <c r="E1463" s="243">
        <v>0</v>
      </c>
      <c r="F1463" s="243">
        <v>0</v>
      </c>
      <c r="G1463" s="243">
        <v>0</v>
      </c>
      <c r="H1463" s="243">
        <v>0</v>
      </c>
      <c r="I1463" s="243">
        <v>0</v>
      </c>
      <c r="J1463" s="243">
        <v>0</v>
      </c>
      <c r="K1463" s="244">
        <v>0</v>
      </c>
      <c r="L1463" s="241" t="s">
        <v>3013</v>
      </c>
      <c r="M1463" s="241" t="s">
        <v>3014</v>
      </c>
      <c r="N1463" s="241" t="s">
        <v>974</v>
      </c>
      <c r="O1463" s="243">
        <v>1</v>
      </c>
      <c r="P1463" s="241" t="s">
        <v>10828</v>
      </c>
    </row>
    <row r="1464" spans="1:16" x14ac:dyDescent="0.25">
      <c r="A1464" s="243">
        <v>181786457</v>
      </c>
      <c r="B1464" s="243">
        <v>6402</v>
      </c>
      <c r="C1464" s="241" t="s">
        <v>816</v>
      </c>
      <c r="D1464" s="241" t="s">
        <v>3015</v>
      </c>
      <c r="E1464" s="243">
        <v>1</v>
      </c>
      <c r="F1464" s="243">
        <v>0</v>
      </c>
      <c r="G1464" s="243">
        <v>0</v>
      </c>
      <c r="H1464" s="243">
        <v>0</v>
      </c>
      <c r="I1464" s="243">
        <v>0</v>
      </c>
      <c r="J1464" s="243">
        <v>0</v>
      </c>
      <c r="K1464" s="244">
        <v>0</v>
      </c>
      <c r="L1464" s="241" t="s">
        <v>818</v>
      </c>
      <c r="M1464" s="241" t="s">
        <v>978</v>
      </c>
      <c r="N1464" s="241" t="s">
        <v>1198</v>
      </c>
      <c r="O1464" s="243">
        <v>100</v>
      </c>
      <c r="P1464" s="241" t="s">
        <v>10828</v>
      </c>
    </row>
    <row r="1465" spans="1:16" x14ac:dyDescent="0.25">
      <c r="A1465" s="243">
        <v>189710186</v>
      </c>
      <c r="B1465" s="243">
        <v>2307</v>
      </c>
      <c r="C1465" s="241" t="s">
        <v>668</v>
      </c>
      <c r="D1465" s="241" t="s">
        <v>3016</v>
      </c>
      <c r="E1465" s="243">
        <v>0</v>
      </c>
      <c r="F1465" s="243">
        <v>0</v>
      </c>
      <c r="G1465" s="243">
        <v>0</v>
      </c>
      <c r="H1465" s="243">
        <v>0</v>
      </c>
      <c r="I1465" s="243">
        <v>0</v>
      </c>
      <c r="J1465" s="243">
        <v>0</v>
      </c>
      <c r="K1465" s="244">
        <v>0</v>
      </c>
      <c r="L1465" s="241" t="s">
        <v>2603</v>
      </c>
      <c r="M1465" s="241" t="s">
        <v>653</v>
      </c>
      <c r="N1465" s="241" t="s">
        <v>653</v>
      </c>
      <c r="O1465" s="243">
        <v>30</v>
      </c>
      <c r="P1465" s="241" t="s">
        <v>10828</v>
      </c>
    </row>
    <row r="1466" spans="1:16" x14ac:dyDescent="0.25">
      <c r="A1466" s="243">
        <v>180964704</v>
      </c>
      <c r="B1466" s="243">
        <v>5616</v>
      </c>
      <c r="C1466" s="241" t="s">
        <v>668</v>
      </c>
      <c r="D1466" s="241" t="s">
        <v>3017</v>
      </c>
      <c r="E1466" s="243">
        <v>0</v>
      </c>
      <c r="F1466" s="243">
        <v>0</v>
      </c>
      <c r="G1466" s="243">
        <v>0</v>
      </c>
      <c r="H1466" s="243">
        <v>0</v>
      </c>
      <c r="I1466" s="243">
        <v>0</v>
      </c>
      <c r="J1466" s="243">
        <v>0</v>
      </c>
      <c r="K1466" s="244">
        <v>0</v>
      </c>
      <c r="L1466" s="241" t="s">
        <v>1052</v>
      </c>
      <c r="M1466" s="241" t="s">
        <v>653</v>
      </c>
      <c r="N1466" s="241" t="s">
        <v>653</v>
      </c>
      <c r="O1466" s="243">
        <v>10</v>
      </c>
      <c r="P1466" s="241" t="s">
        <v>10828</v>
      </c>
    </row>
    <row r="1467" spans="1:16" x14ac:dyDescent="0.25">
      <c r="A1467" s="243">
        <v>189710113</v>
      </c>
      <c r="B1467" s="241" t="s">
        <v>10878</v>
      </c>
      <c r="C1467" s="241" t="s">
        <v>668</v>
      </c>
      <c r="D1467" s="241" t="s">
        <v>3018</v>
      </c>
      <c r="E1467" s="243">
        <v>0</v>
      </c>
      <c r="F1467" s="243">
        <v>0</v>
      </c>
      <c r="G1467" s="243">
        <v>0</v>
      </c>
      <c r="H1467" s="243">
        <v>0</v>
      </c>
      <c r="I1467" s="243">
        <v>0</v>
      </c>
      <c r="J1467" s="243">
        <v>0</v>
      </c>
      <c r="K1467" s="244">
        <v>0</v>
      </c>
      <c r="L1467" s="241" t="s">
        <v>3019</v>
      </c>
      <c r="M1467" s="241" t="s">
        <v>653</v>
      </c>
      <c r="N1467" s="241" t="s">
        <v>653</v>
      </c>
      <c r="O1467" s="243">
        <v>1</v>
      </c>
      <c r="P1467" s="241" t="s">
        <v>10828</v>
      </c>
    </row>
    <row r="1468" spans="1:16" x14ac:dyDescent="0.25">
      <c r="A1468" s="243">
        <v>189710113</v>
      </c>
      <c r="B1468" s="243">
        <v>3287</v>
      </c>
      <c r="C1468" s="241" t="s">
        <v>668</v>
      </c>
      <c r="D1468" s="241" t="s">
        <v>3020</v>
      </c>
      <c r="E1468" s="243">
        <v>0</v>
      </c>
      <c r="F1468" s="243">
        <v>0</v>
      </c>
      <c r="G1468" s="243">
        <v>0</v>
      </c>
      <c r="H1468" s="243">
        <v>0</v>
      </c>
      <c r="I1468" s="243">
        <v>0</v>
      </c>
      <c r="J1468" s="243">
        <v>0</v>
      </c>
      <c r="K1468" s="244">
        <v>0</v>
      </c>
      <c r="L1468" s="241" t="s">
        <v>3019</v>
      </c>
      <c r="M1468" s="241" t="s">
        <v>653</v>
      </c>
      <c r="N1468" s="241" t="s">
        <v>653</v>
      </c>
      <c r="O1468" s="243">
        <v>300</v>
      </c>
      <c r="P1468" s="241" t="s">
        <v>10828</v>
      </c>
    </row>
    <row r="1469" spans="1:16" x14ac:dyDescent="0.25">
      <c r="A1469" s="243">
        <v>189710113</v>
      </c>
      <c r="B1469" s="241" t="s">
        <v>3021</v>
      </c>
      <c r="C1469" s="241" t="s">
        <v>2530</v>
      </c>
      <c r="D1469" s="241" t="s">
        <v>3022</v>
      </c>
      <c r="E1469" s="243">
        <v>0</v>
      </c>
      <c r="F1469" s="243">
        <v>0</v>
      </c>
      <c r="G1469" s="243">
        <v>0</v>
      </c>
      <c r="H1469" s="243">
        <v>0</v>
      </c>
      <c r="I1469" s="243">
        <v>0</v>
      </c>
      <c r="J1469" s="243">
        <v>0</v>
      </c>
      <c r="K1469" s="244">
        <v>0</v>
      </c>
      <c r="L1469" s="241" t="s">
        <v>3019</v>
      </c>
      <c r="M1469" s="241" t="s">
        <v>653</v>
      </c>
      <c r="N1469" s="241" t="s">
        <v>653</v>
      </c>
      <c r="O1469" s="243">
        <v>56</v>
      </c>
      <c r="P1469" s="241" t="s">
        <v>10828</v>
      </c>
    </row>
    <row r="1470" spans="1:16" x14ac:dyDescent="0.25">
      <c r="A1470" s="243">
        <v>181894471</v>
      </c>
      <c r="B1470" s="243">
        <v>5962</v>
      </c>
      <c r="C1470" s="241" t="s">
        <v>668</v>
      </c>
      <c r="D1470" s="241" t="s">
        <v>3023</v>
      </c>
      <c r="E1470" s="243">
        <v>1</v>
      </c>
      <c r="F1470" s="243">
        <v>0</v>
      </c>
      <c r="G1470" s="243">
        <v>0</v>
      </c>
      <c r="H1470" s="243">
        <v>0</v>
      </c>
      <c r="I1470" s="243">
        <v>0</v>
      </c>
      <c r="J1470" s="243">
        <v>0</v>
      </c>
      <c r="K1470" s="244">
        <v>0</v>
      </c>
      <c r="L1470" s="241" t="s">
        <v>3019</v>
      </c>
      <c r="M1470" s="241" t="s">
        <v>653</v>
      </c>
      <c r="N1470" s="241" t="s">
        <v>653</v>
      </c>
      <c r="O1470" s="243">
        <v>84</v>
      </c>
      <c r="P1470" s="241" t="s">
        <v>10828</v>
      </c>
    </row>
    <row r="1471" spans="1:16" x14ac:dyDescent="0.25">
      <c r="A1471" s="243">
        <v>180075562</v>
      </c>
      <c r="B1471" s="243">
        <v>3202</v>
      </c>
      <c r="C1471" s="241" t="s">
        <v>683</v>
      </c>
      <c r="D1471" s="241" t="s">
        <v>3024</v>
      </c>
      <c r="E1471" s="243">
        <v>0</v>
      </c>
      <c r="F1471" s="243">
        <v>0</v>
      </c>
      <c r="G1471" s="243">
        <v>0</v>
      </c>
      <c r="H1471" s="243">
        <v>0</v>
      </c>
      <c r="I1471" s="243">
        <v>0</v>
      </c>
      <c r="J1471" s="243">
        <v>0</v>
      </c>
      <c r="K1471" s="244">
        <v>0</v>
      </c>
      <c r="L1471" s="241" t="s">
        <v>10805</v>
      </c>
      <c r="M1471" s="241" t="s">
        <v>661</v>
      </c>
      <c r="N1471" s="241" t="s">
        <v>687</v>
      </c>
      <c r="O1471" s="243">
        <v>10</v>
      </c>
      <c r="P1471" s="241" t="s">
        <v>10828</v>
      </c>
    </row>
    <row r="1472" spans="1:16" x14ac:dyDescent="0.25">
      <c r="A1472" s="241" t="s">
        <v>2129</v>
      </c>
      <c r="B1472" s="243">
        <v>6375</v>
      </c>
      <c r="C1472" s="241" t="s">
        <v>959</v>
      </c>
      <c r="D1472" s="241" t="s">
        <v>3025</v>
      </c>
      <c r="E1472" s="243">
        <v>0</v>
      </c>
      <c r="F1472" s="243">
        <v>0</v>
      </c>
      <c r="G1472" s="243">
        <v>0</v>
      </c>
      <c r="H1472" s="243">
        <v>0</v>
      </c>
      <c r="I1472" s="243">
        <v>0</v>
      </c>
      <c r="J1472" s="243">
        <v>0</v>
      </c>
      <c r="K1472" s="244">
        <v>0</v>
      </c>
      <c r="L1472" s="241" t="s">
        <v>746</v>
      </c>
      <c r="M1472" s="241" t="s">
        <v>760</v>
      </c>
      <c r="N1472" s="241" t="s">
        <v>974</v>
      </c>
      <c r="O1472" s="243">
        <v>1</v>
      </c>
      <c r="P1472" s="241" t="s">
        <v>10828</v>
      </c>
    </row>
    <row r="1473" spans="1:16" x14ac:dyDescent="0.25">
      <c r="A1473" s="243">
        <v>189711671</v>
      </c>
      <c r="B1473" s="243">
        <v>3071</v>
      </c>
      <c r="C1473" s="241" t="s">
        <v>1001</v>
      </c>
      <c r="D1473" s="241" t="s">
        <v>3026</v>
      </c>
      <c r="E1473" s="243">
        <v>0</v>
      </c>
      <c r="F1473" s="243">
        <v>0</v>
      </c>
      <c r="G1473" s="243">
        <v>0</v>
      </c>
      <c r="H1473" s="243">
        <v>0</v>
      </c>
      <c r="I1473" s="243">
        <v>0</v>
      </c>
      <c r="J1473" s="243">
        <v>0</v>
      </c>
      <c r="K1473" s="244">
        <v>0</v>
      </c>
      <c r="L1473" s="241" t="s">
        <v>3027</v>
      </c>
      <c r="M1473" s="241" t="s">
        <v>653</v>
      </c>
      <c r="N1473" s="241" t="s">
        <v>653</v>
      </c>
      <c r="O1473" s="243">
        <v>10</v>
      </c>
      <c r="P1473" s="241" t="s">
        <v>10828</v>
      </c>
    </row>
    <row r="1474" spans="1:16" x14ac:dyDescent="0.25">
      <c r="A1474" s="243">
        <v>181858212</v>
      </c>
      <c r="B1474" s="243">
        <v>5925</v>
      </c>
      <c r="C1474" s="241" t="s">
        <v>1001</v>
      </c>
      <c r="D1474" s="241" t="s">
        <v>3028</v>
      </c>
      <c r="E1474" s="243">
        <v>0</v>
      </c>
      <c r="F1474" s="243">
        <v>0</v>
      </c>
      <c r="G1474" s="243">
        <v>0</v>
      </c>
      <c r="H1474" s="243">
        <v>0</v>
      </c>
      <c r="I1474" s="243">
        <v>0</v>
      </c>
      <c r="J1474" s="243">
        <v>0</v>
      </c>
      <c r="K1474" s="244">
        <v>0</v>
      </c>
      <c r="L1474" s="241" t="s">
        <v>3029</v>
      </c>
      <c r="M1474" s="241" t="s">
        <v>686</v>
      </c>
      <c r="N1474" s="241" t="s">
        <v>974</v>
      </c>
      <c r="O1474" s="243">
        <v>1</v>
      </c>
      <c r="P1474" s="241" t="s">
        <v>10828</v>
      </c>
    </row>
    <row r="1475" spans="1:16" x14ac:dyDescent="0.25">
      <c r="A1475" s="243">
        <v>181848888</v>
      </c>
      <c r="B1475" s="243">
        <v>5926</v>
      </c>
      <c r="C1475" s="241" t="s">
        <v>1001</v>
      </c>
      <c r="D1475" s="241" t="s">
        <v>3030</v>
      </c>
      <c r="E1475" s="243">
        <v>0</v>
      </c>
      <c r="F1475" s="243">
        <v>0</v>
      </c>
      <c r="G1475" s="243">
        <v>0</v>
      </c>
      <c r="H1475" s="243">
        <v>0</v>
      </c>
      <c r="I1475" s="243">
        <v>0</v>
      </c>
      <c r="J1475" s="243">
        <v>0</v>
      </c>
      <c r="K1475" s="244">
        <v>0</v>
      </c>
      <c r="L1475" s="241" t="s">
        <v>3031</v>
      </c>
      <c r="M1475" s="241" t="s">
        <v>686</v>
      </c>
      <c r="N1475" s="241" t="s">
        <v>974</v>
      </c>
      <c r="O1475" s="243">
        <v>1</v>
      </c>
      <c r="P1475" s="241" t="s">
        <v>10828</v>
      </c>
    </row>
    <row r="1476" spans="1:16" x14ac:dyDescent="0.25">
      <c r="A1476" s="243">
        <v>189715653</v>
      </c>
      <c r="B1476" s="243">
        <v>3394</v>
      </c>
      <c r="C1476" s="241" t="s">
        <v>959</v>
      </c>
      <c r="D1476" s="241" t="s">
        <v>3032</v>
      </c>
      <c r="E1476" s="243">
        <v>0</v>
      </c>
      <c r="F1476" s="243">
        <v>0</v>
      </c>
      <c r="G1476" s="243">
        <v>0</v>
      </c>
      <c r="H1476" s="243">
        <v>0</v>
      </c>
      <c r="I1476" s="243">
        <v>0</v>
      </c>
      <c r="J1476" s="243">
        <v>0</v>
      </c>
      <c r="K1476" s="244">
        <v>0</v>
      </c>
      <c r="L1476" s="241" t="s">
        <v>805</v>
      </c>
      <c r="M1476" s="241" t="s">
        <v>2358</v>
      </c>
      <c r="N1476" s="241" t="s">
        <v>686</v>
      </c>
      <c r="O1476" s="243">
        <v>1</v>
      </c>
      <c r="P1476" s="241" t="s">
        <v>10828</v>
      </c>
    </row>
    <row r="1477" spans="1:16" x14ac:dyDescent="0.25">
      <c r="A1477" s="243">
        <v>189710238</v>
      </c>
      <c r="B1477" s="241" t="s">
        <v>3033</v>
      </c>
      <c r="C1477" s="241" t="s">
        <v>668</v>
      </c>
      <c r="D1477" s="241" t="s">
        <v>3034</v>
      </c>
      <c r="E1477" s="243">
        <v>0</v>
      </c>
      <c r="F1477" s="243">
        <v>0</v>
      </c>
      <c r="G1477" s="243">
        <v>0</v>
      </c>
      <c r="H1477" s="243">
        <v>0</v>
      </c>
      <c r="I1477" s="243">
        <v>0</v>
      </c>
      <c r="J1477" s="243">
        <v>0</v>
      </c>
      <c r="K1477" s="244">
        <v>0</v>
      </c>
      <c r="L1477" s="241" t="s">
        <v>664</v>
      </c>
      <c r="M1477" s="241" t="s">
        <v>653</v>
      </c>
      <c r="N1477" s="241" t="s">
        <v>653</v>
      </c>
      <c r="O1477" s="243">
        <v>1</v>
      </c>
      <c r="P1477" s="241" t="s">
        <v>10828</v>
      </c>
    </row>
    <row r="1478" spans="1:16" x14ac:dyDescent="0.25">
      <c r="A1478" s="243">
        <v>189710238</v>
      </c>
      <c r="B1478" s="241" t="s">
        <v>3035</v>
      </c>
      <c r="C1478" s="241" t="s">
        <v>668</v>
      </c>
      <c r="D1478" s="241" t="s">
        <v>3036</v>
      </c>
      <c r="E1478" s="243">
        <v>0</v>
      </c>
      <c r="F1478" s="243">
        <v>0</v>
      </c>
      <c r="G1478" s="243">
        <v>0</v>
      </c>
      <c r="H1478" s="243">
        <v>0</v>
      </c>
      <c r="I1478" s="243">
        <v>0</v>
      </c>
      <c r="J1478" s="243">
        <v>0</v>
      </c>
      <c r="K1478" s="244">
        <v>0</v>
      </c>
      <c r="L1478" s="241" t="s">
        <v>664</v>
      </c>
      <c r="M1478" s="241" t="s">
        <v>653</v>
      </c>
      <c r="N1478" s="241" t="s">
        <v>653</v>
      </c>
      <c r="O1478" s="243">
        <v>100</v>
      </c>
      <c r="P1478" s="241" t="s">
        <v>10828</v>
      </c>
    </row>
    <row r="1479" spans="1:16" x14ac:dyDescent="0.25">
      <c r="A1479" s="243">
        <v>189710238</v>
      </c>
      <c r="B1479" s="241" t="s">
        <v>3037</v>
      </c>
      <c r="C1479" s="241" t="s">
        <v>2530</v>
      </c>
      <c r="D1479" s="241" t="s">
        <v>3036</v>
      </c>
      <c r="E1479" s="243">
        <v>0</v>
      </c>
      <c r="F1479" s="243">
        <v>0</v>
      </c>
      <c r="G1479" s="243">
        <v>0</v>
      </c>
      <c r="H1479" s="243">
        <v>0</v>
      </c>
      <c r="I1479" s="243">
        <v>0</v>
      </c>
      <c r="J1479" s="243">
        <v>0</v>
      </c>
      <c r="K1479" s="244">
        <v>0</v>
      </c>
      <c r="L1479" s="241" t="s">
        <v>664</v>
      </c>
      <c r="M1479" s="241" t="s">
        <v>653</v>
      </c>
      <c r="N1479" s="241" t="s">
        <v>653</v>
      </c>
      <c r="O1479" s="243">
        <v>100</v>
      </c>
      <c r="P1479" s="241" t="s">
        <v>10828</v>
      </c>
    </row>
    <row r="1480" spans="1:16" x14ac:dyDescent="0.25">
      <c r="A1480" s="243">
        <v>189710238</v>
      </c>
      <c r="B1480" s="243">
        <v>532</v>
      </c>
      <c r="C1480" s="241" t="s">
        <v>668</v>
      </c>
      <c r="D1480" s="241" t="s">
        <v>3038</v>
      </c>
      <c r="E1480" s="243">
        <v>54</v>
      </c>
      <c r="F1480" s="243">
        <v>81</v>
      </c>
      <c r="G1480" s="243">
        <v>0</v>
      </c>
      <c r="H1480" s="243">
        <v>0</v>
      </c>
      <c r="I1480" s="243">
        <v>0</v>
      </c>
      <c r="J1480" s="243">
        <v>0</v>
      </c>
      <c r="K1480" s="244">
        <v>0</v>
      </c>
      <c r="L1480" s="241" t="s">
        <v>664</v>
      </c>
      <c r="M1480" s="241" t="s">
        <v>653</v>
      </c>
      <c r="N1480" s="241" t="s">
        <v>653</v>
      </c>
      <c r="O1480" s="243">
        <v>1000</v>
      </c>
      <c r="P1480" s="241" t="s">
        <v>10828</v>
      </c>
    </row>
    <row r="1481" spans="1:16" x14ac:dyDescent="0.25">
      <c r="A1481" s="243">
        <v>189710238</v>
      </c>
      <c r="B1481" s="241" t="s">
        <v>3039</v>
      </c>
      <c r="C1481" s="241" t="s">
        <v>2530</v>
      </c>
      <c r="D1481" s="241" t="s">
        <v>3040</v>
      </c>
      <c r="E1481" s="243">
        <v>379</v>
      </c>
      <c r="F1481" s="243">
        <v>426</v>
      </c>
      <c r="G1481" s="243">
        <v>0</v>
      </c>
      <c r="H1481" s="243">
        <v>0</v>
      </c>
      <c r="I1481" s="243">
        <v>0</v>
      </c>
      <c r="J1481" s="243">
        <v>0</v>
      </c>
      <c r="K1481" s="244">
        <v>0</v>
      </c>
      <c r="L1481" s="241" t="s">
        <v>664</v>
      </c>
      <c r="M1481" s="241" t="s">
        <v>653</v>
      </c>
      <c r="N1481" s="241" t="s">
        <v>653</v>
      </c>
      <c r="O1481" s="243">
        <v>112</v>
      </c>
      <c r="P1481" s="241" t="s">
        <v>10828</v>
      </c>
    </row>
    <row r="1482" spans="1:16" x14ac:dyDescent="0.25">
      <c r="A1482" s="243">
        <v>189710238</v>
      </c>
      <c r="B1482" s="241" t="s">
        <v>3041</v>
      </c>
      <c r="C1482" s="241" t="s">
        <v>2530</v>
      </c>
      <c r="D1482" s="241" t="s">
        <v>3042</v>
      </c>
      <c r="E1482" s="243">
        <v>0</v>
      </c>
      <c r="F1482" s="243">
        <v>0</v>
      </c>
      <c r="G1482" s="243">
        <v>0</v>
      </c>
      <c r="H1482" s="243">
        <v>0</v>
      </c>
      <c r="I1482" s="243">
        <v>0</v>
      </c>
      <c r="J1482" s="243">
        <v>0</v>
      </c>
      <c r="K1482" s="244">
        <v>0</v>
      </c>
      <c r="L1482" s="241" t="s">
        <v>664</v>
      </c>
      <c r="M1482" s="241" t="s">
        <v>653</v>
      </c>
      <c r="N1482" s="241" t="s">
        <v>653</v>
      </c>
      <c r="O1482" s="243">
        <v>140</v>
      </c>
      <c r="P1482" s="241" t="s">
        <v>10828</v>
      </c>
    </row>
    <row r="1483" spans="1:16" x14ac:dyDescent="0.25">
      <c r="A1483" s="243">
        <v>189710238</v>
      </c>
      <c r="B1483" s="241" t="s">
        <v>3043</v>
      </c>
      <c r="C1483" s="241" t="s">
        <v>668</v>
      </c>
      <c r="D1483" s="241" t="s">
        <v>3044</v>
      </c>
      <c r="E1483" s="243">
        <v>0</v>
      </c>
      <c r="F1483" s="243">
        <v>17</v>
      </c>
      <c r="G1483" s="243">
        <v>0</v>
      </c>
      <c r="H1483" s="243">
        <v>0</v>
      </c>
      <c r="I1483" s="243">
        <v>0</v>
      </c>
      <c r="J1483" s="243">
        <v>0</v>
      </c>
      <c r="K1483" s="244">
        <v>0</v>
      </c>
      <c r="L1483" s="241" t="s">
        <v>664</v>
      </c>
      <c r="M1483" s="241" t="s">
        <v>653</v>
      </c>
      <c r="N1483" s="241" t="s">
        <v>653</v>
      </c>
      <c r="O1483" s="243">
        <v>28</v>
      </c>
      <c r="P1483" s="241" t="s">
        <v>10828</v>
      </c>
    </row>
    <row r="1484" spans="1:16" x14ac:dyDescent="0.25">
      <c r="A1484" s="243">
        <v>189710238</v>
      </c>
      <c r="B1484" s="241" t="s">
        <v>3045</v>
      </c>
      <c r="C1484" s="241" t="s">
        <v>2530</v>
      </c>
      <c r="D1484" s="241" t="s">
        <v>3046</v>
      </c>
      <c r="E1484" s="243">
        <v>0</v>
      </c>
      <c r="F1484" s="243">
        <v>0</v>
      </c>
      <c r="G1484" s="243">
        <v>0</v>
      </c>
      <c r="H1484" s="243">
        <v>0</v>
      </c>
      <c r="I1484" s="243">
        <v>0</v>
      </c>
      <c r="J1484" s="243">
        <v>0</v>
      </c>
      <c r="K1484" s="244">
        <v>0</v>
      </c>
      <c r="L1484" s="241" t="s">
        <v>664</v>
      </c>
      <c r="M1484" s="241" t="s">
        <v>653</v>
      </c>
      <c r="N1484" s="241" t="s">
        <v>653</v>
      </c>
      <c r="O1484" s="243">
        <v>30</v>
      </c>
      <c r="P1484" s="241" t="s">
        <v>10828</v>
      </c>
    </row>
    <row r="1485" spans="1:16" x14ac:dyDescent="0.25">
      <c r="A1485" s="243">
        <v>181868515</v>
      </c>
      <c r="B1485" s="243">
        <v>5677</v>
      </c>
      <c r="C1485" s="241" t="s">
        <v>668</v>
      </c>
      <c r="D1485" s="241" t="s">
        <v>3046</v>
      </c>
      <c r="E1485" s="243">
        <v>42</v>
      </c>
      <c r="F1485" s="243">
        <v>63</v>
      </c>
      <c r="G1485" s="243">
        <v>0</v>
      </c>
      <c r="H1485" s="243">
        <v>0</v>
      </c>
      <c r="I1485" s="243">
        <v>0</v>
      </c>
      <c r="J1485" s="243">
        <v>0</v>
      </c>
      <c r="K1485" s="244">
        <v>0</v>
      </c>
      <c r="L1485" s="241" t="s">
        <v>664</v>
      </c>
      <c r="M1485" s="241" t="s">
        <v>653</v>
      </c>
      <c r="N1485" s="241" t="s">
        <v>653</v>
      </c>
      <c r="O1485" s="243">
        <v>30</v>
      </c>
      <c r="P1485" s="241" t="s">
        <v>10828</v>
      </c>
    </row>
    <row r="1486" spans="1:16" x14ac:dyDescent="0.25">
      <c r="A1486" s="243">
        <v>189710238</v>
      </c>
      <c r="B1486" s="241" t="s">
        <v>3047</v>
      </c>
      <c r="C1486" s="241" t="s">
        <v>668</v>
      </c>
      <c r="D1486" s="241" t="s">
        <v>3048</v>
      </c>
      <c r="E1486" s="243">
        <v>8</v>
      </c>
      <c r="F1486" s="243">
        <v>12</v>
      </c>
      <c r="G1486" s="243">
        <v>0</v>
      </c>
      <c r="H1486" s="243">
        <v>0</v>
      </c>
      <c r="I1486" s="243">
        <v>0</v>
      </c>
      <c r="J1486" s="243">
        <v>0</v>
      </c>
      <c r="K1486" s="244">
        <v>0</v>
      </c>
      <c r="L1486" s="241" t="s">
        <v>664</v>
      </c>
      <c r="M1486" s="241" t="s">
        <v>653</v>
      </c>
      <c r="N1486" s="241" t="s">
        <v>653</v>
      </c>
      <c r="O1486" s="243">
        <v>50</v>
      </c>
      <c r="P1486" s="241" t="s">
        <v>10828</v>
      </c>
    </row>
    <row r="1487" spans="1:16" x14ac:dyDescent="0.25">
      <c r="A1487" s="243">
        <v>189710238</v>
      </c>
      <c r="B1487" s="241" t="s">
        <v>3049</v>
      </c>
      <c r="C1487" s="241" t="s">
        <v>668</v>
      </c>
      <c r="D1487" s="241" t="s">
        <v>3050</v>
      </c>
      <c r="E1487" s="243">
        <v>17</v>
      </c>
      <c r="F1487" s="243">
        <v>26</v>
      </c>
      <c r="G1487" s="243">
        <v>0</v>
      </c>
      <c r="H1487" s="243">
        <v>0</v>
      </c>
      <c r="I1487" s="243">
        <v>0</v>
      </c>
      <c r="J1487" s="243">
        <v>0</v>
      </c>
      <c r="K1487" s="244">
        <v>0</v>
      </c>
      <c r="L1487" s="241" t="s">
        <v>664</v>
      </c>
      <c r="M1487" s="241" t="s">
        <v>653</v>
      </c>
      <c r="N1487" s="241" t="s">
        <v>653</v>
      </c>
      <c r="O1487" s="243">
        <v>56</v>
      </c>
      <c r="P1487" s="241" t="s">
        <v>10828</v>
      </c>
    </row>
    <row r="1488" spans="1:16" x14ac:dyDescent="0.25">
      <c r="A1488" s="243">
        <v>189710238</v>
      </c>
      <c r="B1488" s="241" t="s">
        <v>3051</v>
      </c>
      <c r="C1488" s="241" t="s">
        <v>668</v>
      </c>
      <c r="D1488" s="241" t="s">
        <v>3052</v>
      </c>
      <c r="E1488" s="243">
        <v>400</v>
      </c>
      <c r="F1488" s="243">
        <v>600</v>
      </c>
      <c r="G1488" s="243">
        <v>0</v>
      </c>
      <c r="H1488" s="243">
        <v>0</v>
      </c>
      <c r="I1488" s="243">
        <v>0</v>
      </c>
      <c r="J1488" s="243">
        <v>0</v>
      </c>
      <c r="K1488" s="244">
        <v>0</v>
      </c>
      <c r="L1488" s="241" t="s">
        <v>664</v>
      </c>
      <c r="M1488" s="241" t="s">
        <v>653</v>
      </c>
      <c r="N1488" s="241" t="s">
        <v>653</v>
      </c>
      <c r="O1488" s="243">
        <v>84</v>
      </c>
      <c r="P1488" s="241" t="s">
        <v>10828</v>
      </c>
    </row>
    <row r="1489" spans="1:16" x14ac:dyDescent="0.25">
      <c r="A1489" s="243">
        <v>181860981</v>
      </c>
      <c r="B1489" s="243">
        <v>6042</v>
      </c>
      <c r="C1489" s="241" t="s">
        <v>668</v>
      </c>
      <c r="D1489" s="241" t="s">
        <v>3053</v>
      </c>
      <c r="E1489" s="243">
        <v>1</v>
      </c>
      <c r="F1489" s="243">
        <v>1</v>
      </c>
      <c r="G1489" s="243">
        <v>0</v>
      </c>
      <c r="H1489" s="243">
        <v>0</v>
      </c>
      <c r="I1489" s="243">
        <v>0</v>
      </c>
      <c r="J1489" s="243">
        <v>0</v>
      </c>
      <c r="K1489" s="244">
        <v>0</v>
      </c>
      <c r="L1489" s="241" t="s">
        <v>3054</v>
      </c>
      <c r="M1489" s="241" t="s">
        <v>653</v>
      </c>
      <c r="N1489" s="241" t="s">
        <v>3055</v>
      </c>
      <c r="O1489" s="243">
        <v>168</v>
      </c>
      <c r="P1489" s="241" t="s">
        <v>10828</v>
      </c>
    </row>
    <row r="1490" spans="1:16" x14ac:dyDescent="0.25">
      <c r="A1490" s="241" t="s">
        <v>2129</v>
      </c>
      <c r="B1490" s="241" t="s">
        <v>2750</v>
      </c>
      <c r="C1490" s="241" t="s">
        <v>1054</v>
      </c>
      <c r="D1490" s="241" t="s">
        <v>3056</v>
      </c>
      <c r="E1490" s="243">
        <v>0</v>
      </c>
      <c r="F1490" s="243">
        <v>0</v>
      </c>
      <c r="G1490" s="243">
        <v>0</v>
      </c>
      <c r="H1490" s="243">
        <v>0</v>
      </c>
      <c r="I1490" s="243">
        <v>0</v>
      </c>
      <c r="J1490" s="243">
        <v>0</v>
      </c>
      <c r="K1490" s="244">
        <v>0</v>
      </c>
      <c r="L1490" s="241" t="s">
        <v>1061</v>
      </c>
      <c r="M1490" s="241" t="s">
        <v>1274</v>
      </c>
      <c r="N1490" s="241" t="s">
        <v>702</v>
      </c>
      <c r="O1490" s="241" t="s">
        <v>1740</v>
      </c>
      <c r="P1490" s="241" t="s">
        <v>10828</v>
      </c>
    </row>
    <row r="1491" spans="1:16" x14ac:dyDescent="0.25">
      <c r="A1491" s="241" t="s">
        <v>163</v>
      </c>
      <c r="B1491" s="241" t="s">
        <v>3057</v>
      </c>
      <c r="C1491" s="241" t="s">
        <v>1054</v>
      </c>
      <c r="D1491" s="241" t="s">
        <v>3058</v>
      </c>
      <c r="E1491" s="243">
        <v>0</v>
      </c>
      <c r="F1491" s="243">
        <v>0</v>
      </c>
      <c r="G1491" s="243">
        <v>0</v>
      </c>
      <c r="H1491" s="243">
        <v>0</v>
      </c>
      <c r="I1491" s="243">
        <v>0</v>
      </c>
      <c r="J1491" s="243">
        <v>0</v>
      </c>
      <c r="K1491" s="244">
        <v>0</v>
      </c>
      <c r="L1491" s="241" t="s">
        <v>1061</v>
      </c>
      <c r="M1491" s="241" t="s">
        <v>1063</v>
      </c>
      <c r="N1491" s="241" t="s">
        <v>702</v>
      </c>
      <c r="O1491" s="243">
        <v>1</v>
      </c>
      <c r="P1491" s="241" t="s">
        <v>10828</v>
      </c>
    </row>
    <row r="1492" spans="1:16" x14ac:dyDescent="0.25">
      <c r="A1492" s="243">
        <v>180220000</v>
      </c>
      <c r="B1492" s="243">
        <v>2517</v>
      </c>
      <c r="C1492" s="241" t="s">
        <v>1054</v>
      </c>
      <c r="D1492" s="241" t="s">
        <v>3059</v>
      </c>
      <c r="E1492" s="243">
        <v>0</v>
      </c>
      <c r="F1492" s="243">
        <v>0</v>
      </c>
      <c r="G1492" s="243">
        <v>0</v>
      </c>
      <c r="H1492" s="243">
        <v>0</v>
      </c>
      <c r="I1492" s="243">
        <v>0</v>
      </c>
      <c r="J1492" s="243">
        <v>0</v>
      </c>
      <c r="K1492" s="244">
        <v>0</v>
      </c>
      <c r="L1492" s="241" t="s">
        <v>1332</v>
      </c>
      <c r="M1492" s="241" t="s">
        <v>1063</v>
      </c>
      <c r="N1492" s="241" t="s">
        <v>702</v>
      </c>
      <c r="O1492" s="243">
        <v>100</v>
      </c>
      <c r="P1492" s="241" t="s">
        <v>10828</v>
      </c>
    </row>
    <row r="1493" spans="1:16" x14ac:dyDescent="0.25">
      <c r="A1493" s="241" t="s">
        <v>493</v>
      </c>
      <c r="B1493" s="243">
        <v>5417</v>
      </c>
      <c r="C1493" s="241" t="s">
        <v>1001</v>
      </c>
      <c r="D1493" s="241" t="s">
        <v>3060</v>
      </c>
      <c r="E1493" s="243">
        <v>0</v>
      </c>
      <c r="F1493" s="243">
        <v>0</v>
      </c>
      <c r="G1493" s="243">
        <v>0</v>
      </c>
      <c r="H1493" s="243">
        <v>0</v>
      </c>
      <c r="I1493" s="243">
        <v>0</v>
      </c>
      <c r="J1493" s="243">
        <v>0</v>
      </c>
      <c r="K1493" s="244">
        <v>0</v>
      </c>
      <c r="L1493" s="241" t="s">
        <v>713</v>
      </c>
      <c r="M1493" s="241" t="s">
        <v>1738</v>
      </c>
      <c r="N1493" s="241" t="s">
        <v>2344</v>
      </c>
      <c r="O1493" s="243">
        <v>10</v>
      </c>
      <c r="P1493" s="241" t="s">
        <v>10828</v>
      </c>
    </row>
    <row r="1494" spans="1:16" x14ac:dyDescent="0.25">
      <c r="A1494" s="243">
        <v>180966003</v>
      </c>
      <c r="B1494" s="243">
        <v>412</v>
      </c>
      <c r="C1494" s="241" t="s">
        <v>694</v>
      </c>
      <c r="D1494" s="241" t="s">
        <v>3061</v>
      </c>
      <c r="E1494" s="243">
        <v>0</v>
      </c>
      <c r="F1494" s="243">
        <v>0</v>
      </c>
      <c r="G1494" s="243">
        <v>0</v>
      </c>
      <c r="H1494" s="243">
        <v>0</v>
      </c>
      <c r="I1494" s="243">
        <v>0</v>
      </c>
      <c r="J1494" s="243">
        <v>0</v>
      </c>
      <c r="K1494" s="244">
        <v>0</v>
      </c>
      <c r="L1494" s="241" t="s">
        <v>3062</v>
      </c>
      <c r="M1494" s="241" t="s">
        <v>1081</v>
      </c>
      <c r="N1494" s="241" t="s">
        <v>702</v>
      </c>
      <c r="O1494" s="243">
        <v>1</v>
      </c>
      <c r="P1494" s="241" t="s">
        <v>10828</v>
      </c>
    </row>
    <row r="1495" spans="1:16" x14ac:dyDescent="0.25">
      <c r="A1495" s="243">
        <v>180957667</v>
      </c>
      <c r="B1495" s="243">
        <v>5600</v>
      </c>
      <c r="C1495" s="241" t="s">
        <v>808</v>
      </c>
      <c r="D1495" s="241" t="s">
        <v>3063</v>
      </c>
      <c r="E1495" s="243">
        <v>0</v>
      </c>
      <c r="F1495" s="243">
        <v>0</v>
      </c>
      <c r="G1495" s="243">
        <v>0</v>
      </c>
      <c r="H1495" s="243">
        <v>0</v>
      </c>
      <c r="I1495" s="243">
        <v>0</v>
      </c>
      <c r="J1495" s="243">
        <v>0</v>
      </c>
      <c r="K1495" s="244">
        <v>0</v>
      </c>
      <c r="L1495" s="241" t="s">
        <v>826</v>
      </c>
      <c r="M1495" s="241" t="s">
        <v>653</v>
      </c>
      <c r="N1495" s="241" t="s">
        <v>653</v>
      </c>
      <c r="O1495" s="243">
        <v>60</v>
      </c>
      <c r="P1495" s="241" t="s">
        <v>10828</v>
      </c>
    </row>
    <row r="1496" spans="1:16" x14ac:dyDescent="0.25">
      <c r="A1496" s="243">
        <v>180958744</v>
      </c>
      <c r="B1496" s="243">
        <v>5603</v>
      </c>
      <c r="C1496" s="241" t="s">
        <v>808</v>
      </c>
      <c r="D1496" s="241" t="s">
        <v>3064</v>
      </c>
      <c r="E1496" s="243">
        <v>0</v>
      </c>
      <c r="F1496" s="243">
        <v>0</v>
      </c>
      <c r="G1496" s="243">
        <v>0</v>
      </c>
      <c r="H1496" s="243">
        <v>0</v>
      </c>
      <c r="I1496" s="243">
        <v>0</v>
      </c>
      <c r="J1496" s="243">
        <v>0</v>
      </c>
      <c r="K1496" s="244">
        <v>0</v>
      </c>
      <c r="L1496" s="241" t="s">
        <v>757</v>
      </c>
      <c r="M1496" s="241" t="s">
        <v>653</v>
      </c>
      <c r="N1496" s="241" t="s">
        <v>653</v>
      </c>
      <c r="O1496" s="243">
        <v>120</v>
      </c>
      <c r="P1496" s="241" t="s">
        <v>10828</v>
      </c>
    </row>
    <row r="1497" spans="1:16" x14ac:dyDescent="0.25">
      <c r="A1497" s="243">
        <v>189702735</v>
      </c>
      <c r="B1497" s="243">
        <v>5493</v>
      </c>
      <c r="C1497" s="241" t="s">
        <v>85</v>
      </c>
      <c r="D1497" s="241" t="s">
        <v>3065</v>
      </c>
      <c r="E1497" s="243">
        <v>0</v>
      </c>
      <c r="F1497" s="243">
        <v>0</v>
      </c>
      <c r="G1497" s="243">
        <v>0</v>
      </c>
      <c r="H1497" s="243">
        <v>0</v>
      </c>
      <c r="I1497" s="243">
        <v>0</v>
      </c>
      <c r="J1497" s="243">
        <v>0</v>
      </c>
      <c r="K1497" s="244">
        <v>0</v>
      </c>
      <c r="L1497" s="241" t="s">
        <v>1179</v>
      </c>
      <c r="M1497" s="241" t="s">
        <v>686</v>
      </c>
      <c r="N1497" s="241" t="s">
        <v>974</v>
      </c>
      <c r="O1497" s="241" t="s">
        <v>761</v>
      </c>
      <c r="P1497" s="241" t="s">
        <v>10828</v>
      </c>
    </row>
    <row r="1498" spans="1:16" x14ac:dyDescent="0.25">
      <c r="A1498" s="243">
        <v>189715305</v>
      </c>
      <c r="B1498" s="243">
        <v>3983</v>
      </c>
      <c r="C1498" s="241" t="s">
        <v>668</v>
      </c>
      <c r="D1498" s="241" t="s">
        <v>3066</v>
      </c>
      <c r="E1498" s="243">
        <v>0</v>
      </c>
      <c r="F1498" s="243">
        <v>0</v>
      </c>
      <c r="G1498" s="243">
        <v>0</v>
      </c>
      <c r="H1498" s="243">
        <v>0</v>
      </c>
      <c r="I1498" s="243">
        <v>0</v>
      </c>
      <c r="J1498" s="243">
        <v>0</v>
      </c>
      <c r="K1498" s="244">
        <v>0</v>
      </c>
      <c r="L1498" s="241" t="s">
        <v>677</v>
      </c>
      <c r="M1498" s="241" t="s">
        <v>653</v>
      </c>
      <c r="N1498" s="241" t="s">
        <v>2177</v>
      </c>
      <c r="O1498" s="243">
        <v>30</v>
      </c>
      <c r="P1498" s="241" t="s">
        <v>10828</v>
      </c>
    </row>
    <row r="1499" spans="1:16" x14ac:dyDescent="0.25">
      <c r="A1499" s="243">
        <v>189710219</v>
      </c>
      <c r="B1499" s="243">
        <v>6044</v>
      </c>
      <c r="C1499" s="241" t="s">
        <v>668</v>
      </c>
      <c r="D1499" s="241" t="s">
        <v>3067</v>
      </c>
      <c r="E1499" s="243">
        <v>2</v>
      </c>
      <c r="F1499" s="243">
        <v>0</v>
      </c>
      <c r="G1499" s="243">
        <v>0</v>
      </c>
      <c r="H1499" s="243">
        <v>0</v>
      </c>
      <c r="I1499" s="243">
        <v>0</v>
      </c>
      <c r="J1499" s="243">
        <v>0</v>
      </c>
      <c r="K1499" s="244">
        <v>0</v>
      </c>
      <c r="L1499" s="241" t="s">
        <v>677</v>
      </c>
      <c r="M1499" s="241" t="s">
        <v>653</v>
      </c>
      <c r="N1499" s="241" t="s">
        <v>653</v>
      </c>
      <c r="O1499" s="243">
        <v>100</v>
      </c>
      <c r="P1499" s="241" t="s">
        <v>10828</v>
      </c>
    </row>
    <row r="1500" spans="1:16" x14ac:dyDescent="0.25">
      <c r="A1500" s="243">
        <v>181892375</v>
      </c>
      <c r="B1500" s="243">
        <v>604700</v>
      </c>
      <c r="C1500" s="241" t="s">
        <v>668</v>
      </c>
      <c r="D1500" s="241" t="s">
        <v>1084</v>
      </c>
      <c r="E1500" s="243">
        <v>0</v>
      </c>
      <c r="F1500" s="243">
        <v>0</v>
      </c>
      <c r="G1500" s="243">
        <v>0</v>
      </c>
      <c r="H1500" s="243">
        <v>0</v>
      </c>
      <c r="I1500" s="243">
        <v>0</v>
      </c>
      <c r="J1500" s="243">
        <v>0</v>
      </c>
      <c r="K1500" s="244">
        <v>0</v>
      </c>
      <c r="L1500" s="241" t="s">
        <v>677</v>
      </c>
      <c r="M1500" s="241" t="s">
        <v>653</v>
      </c>
      <c r="N1500" s="241" t="s">
        <v>653</v>
      </c>
      <c r="O1500" s="243">
        <v>28</v>
      </c>
      <c r="P1500" s="241" t="s">
        <v>10828</v>
      </c>
    </row>
    <row r="1501" spans="1:16" x14ac:dyDescent="0.25">
      <c r="A1501" s="243">
        <v>180339414</v>
      </c>
      <c r="B1501" s="243">
        <v>604500</v>
      </c>
      <c r="C1501" s="241" t="s">
        <v>668</v>
      </c>
      <c r="D1501" s="241" t="s">
        <v>1085</v>
      </c>
      <c r="E1501" s="243">
        <v>0</v>
      </c>
      <c r="F1501" s="243">
        <v>0</v>
      </c>
      <c r="G1501" s="243">
        <v>0</v>
      </c>
      <c r="H1501" s="243">
        <v>0</v>
      </c>
      <c r="I1501" s="243">
        <v>0</v>
      </c>
      <c r="J1501" s="243">
        <v>0</v>
      </c>
      <c r="K1501" s="244">
        <v>0</v>
      </c>
      <c r="L1501" s="241" t="s">
        <v>677</v>
      </c>
      <c r="M1501" s="241" t="s">
        <v>653</v>
      </c>
      <c r="N1501" s="241" t="s">
        <v>653</v>
      </c>
      <c r="O1501" s="243">
        <v>56</v>
      </c>
      <c r="P1501" s="241" t="s">
        <v>10828</v>
      </c>
    </row>
    <row r="1502" spans="1:16" x14ac:dyDescent="0.25">
      <c r="A1502" s="243">
        <v>180339437</v>
      </c>
      <c r="B1502" s="243">
        <v>604600</v>
      </c>
      <c r="C1502" s="241" t="s">
        <v>668</v>
      </c>
      <c r="D1502" s="241" t="s">
        <v>1086</v>
      </c>
      <c r="E1502" s="243">
        <v>0</v>
      </c>
      <c r="F1502" s="243">
        <v>0</v>
      </c>
      <c r="G1502" s="243">
        <v>0</v>
      </c>
      <c r="H1502" s="243">
        <v>0</v>
      </c>
      <c r="I1502" s="243">
        <v>0</v>
      </c>
      <c r="J1502" s="243">
        <v>0</v>
      </c>
      <c r="K1502" s="244">
        <v>0</v>
      </c>
      <c r="L1502" s="241" t="s">
        <v>677</v>
      </c>
      <c r="M1502" s="241" t="s">
        <v>653</v>
      </c>
      <c r="N1502" s="241" t="s">
        <v>653</v>
      </c>
      <c r="O1502" s="243">
        <v>84</v>
      </c>
      <c r="P1502" s="241" t="s">
        <v>10828</v>
      </c>
    </row>
    <row r="1503" spans="1:16" x14ac:dyDescent="0.25">
      <c r="A1503" s="243">
        <v>222000143</v>
      </c>
      <c r="B1503" s="243">
        <v>3026</v>
      </c>
      <c r="C1503" s="241" t="s">
        <v>668</v>
      </c>
      <c r="D1503" s="241" t="s">
        <v>3068</v>
      </c>
      <c r="E1503" s="243">
        <v>12</v>
      </c>
      <c r="F1503" s="243">
        <v>0</v>
      </c>
      <c r="G1503" s="243">
        <v>0</v>
      </c>
      <c r="H1503" s="243">
        <v>0</v>
      </c>
      <c r="I1503" s="243">
        <v>0</v>
      </c>
      <c r="J1503" s="243">
        <v>0</v>
      </c>
      <c r="K1503" s="244">
        <v>0</v>
      </c>
      <c r="L1503" s="241" t="s">
        <v>682</v>
      </c>
      <c r="M1503" s="241" t="s">
        <v>653</v>
      </c>
      <c r="N1503" s="241" t="s">
        <v>2177</v>
      </c>
      <c r="O1503" s="243">
        <v>30</v>
      </c>
      <c r="P1503" s="241" t="s">
        <v>10828</v>
      </c>
    </row>
    <row r="1504" spans="1:16" x14ac:dyDescent="0.25">
      <c r="A1504" s="243">
        <v>189710283</v>
      </c>
      <c r="B1504" s="241" t="s">
        <v>10879</v>
      </c>
      <c r="C1504" s="241" t="s">
        <v>668</v>
      </c>
      <c r="D1504" s="241" t="s">
        <v>3069</v>
      </c>
      <c r="E1504" s="243">
        <v>40</v>
      </c>
      <c r="F1504" s="243">
        <v>60</v>
      </c>
      <c r="G1504" s="243">
        <v>0</v>
      </c>
      <c r="H1504" s="243">
        <v>0</v>
      </c>
      <c r="I1504" s="243">
        <v>0</v>
      </c>
      <c r="J1504" s="243">
        <v>0</v>
      </c>
      <c r="K1504" s="244">
        <v>0</v>
      </c>
      <c r="L1504" s="241" t="s">
        <v>1088</v>
      </c>
      <c r="M1504" s="241" t="s">
        <v>653</v>
      </c>
      <c r="N1504" s="241" t="s">
        <v>653</v>
      </c>
      <c r="O1504" s="243">
        <v>1</v>
      </c>
      <c r="P1504" s="241" t="s">
        <v>10828</v>
      </c>
    </row>
    <row r="1505" spans="1:16" x14ac:dyDescent="0.25">
      <c r="A1505" s="243">
        <v>189710283</v>
      </c>
      <c r="B1505" s="241" t="s">
        <v>3070</v>
      </c>
      <c r="C1505" s="241" t="s">
        <v>2530</v>
      </c>
      <c r="D1505" s="241" t="s">
        <v>3071</v>
      </c>
      <c r="E1505" s="243">
        <v>0</v>
      </c>
      <c r="F1505" s="243">
        <v>0</v>
      </c>
      <c r="G1505" s="243">
        <v>0</v>
      </c>
      <c r="H1505" s="243">
        <v>0</v>
      </c>
      <c r="I1505" s="243">
        <v>0</v>
      </c>
      <c r="J1505" s="243">
        <v>0</v>
      </c>
      <c r="K1505" s="244">
        <v>0</v>
      </c>
      <c r="L1505" s="241" t="s">
        <v>1088</v>
      </c>
      <c r="M1505" s="241" t="s">
        <v>653</v>
      </c>
      <c r="N1505" s="241" t="s">
        <v>653</v>
      </c>
      <c r="O1505" s="243">
        <v>28</v>
      </c>
      <c r="P1505" s="241" t="s">
        <v>10828</v>
      </c>
    </row>
    <row r="1506" spans="1:16" x14ac:dyDescent="0.25">
      <c r="A1506" s="243">
        <v>189710283</v>
      </c>
      <c r="B1506" s="241" t="s">
        <v>3072</v>
      </c>
      <c r="C1506" s="241" t="s">
        <v>2530</v>
      </c>
      <c r="D1506" s="241" t="s">
        <v>3073</v>
      </c>
      <c r="E1506" s="243">
        <v>0</v>
      </c>
      <c r="F1506" s="243">
        <v>0</v>
      </c>
      <c r="G1506" s="243">
        <v>0</v>
      </c>
      <c r="H1506" s="243">
        <v>0</v>
      </c>
      <c r="I1506" s="243">
        <v>0</v>
      </c>
      <c r="J1506" s="243">
        <v>0</v>
      </c>
      <c r="K1506" s="244">
        <v>0</v>
      </c>
      <c r="L1506" s="241" t="s">
        <v>1088</v>
      </c>
      <c r="M1506" s="241" t="s">
        <v>653</v>
      </c>
      <c r="N1506" s="241" t="s">
        <v>653</v>
      </c>
      <c r="O1506" s="243">
        <v>56</v>
      </c>
      <c r="P1506" s="241" t="s">
        <v>10828</v>
      </c>
    </row>
    <row r="1507" spans="1:16" x14ac:dyDescent="0.25">
      <c r="A1507" s="243">
        <v>189710283</v>
      </c>
      <c r="B1507" s="241" t="s">
        <v>3074</v>
      </c>
      <c r="C1507" s="241" t="s">
        <v>2530</v>
      </c>
      <c r="D1507" s="241" t="s">
        <v>3075</v>
      </c>
      <c r="E1507" s="243">
        <v>0</v>
      </c>
      <c r="F1507" s="243">
        <v>0</v>
      </c>
      <c r="G1507" s="243">
        <v>0</v>
      </c>
      <c r="H1507" s="243">
        <v>0</v>
      </c>
      <c r="I1507" s="243">
        <v>0</v>
      </c>
      <c r="J1507" s="243">
        <v>0</v>
      </c>
      <c r="K1507" s="244">
        <v>0</v>
      </c>
      <c r="L1507" s="241" t="s">
        <v>1088</v>
      </c>
      <c r="M1507" s="241" t="s">
        <v>653</v>
      </c>
      <c r="N1507" s="241" t="s">
        <v>653</v>
      </c>
      <c r="O1507" s="243">
        <v>84</v>
      </c>
      <c r="P1507" s="241" t="s">
        <v>10828</v>
      </c>
    </row>
    <row r="1508" spans="1:16" x14ac:dyDescent="0.25">
      <c r="A1508" s="243">
        <v>189710383</v>
      </c>
      <c r="B1508" s="241" t="s">
        <v>3076</v>
      </c>
      <c r="C1508" s="241" t="s">
        <v>668</v>
      </c>
      <c r="D1508" s="241" t="s">
        <v>3077</v>
      </c>
      <c r="E1508" s="243">
        <v>0</v>
      </c>
      <c r="F1508" s="243">
        <v>0</v>
      </c>
      <c r="G1508" s="243">
        <v>0</v>
      </c>
      <c r="H1508" s="243">
        <v>0</v>
      </c>
      <c r="I1508" s="243">
        <v>0</v>
      </c>
      <c r="J1508" s="243">
        <v>0</v>
      </c>
      <c r="K1508" s="244">
        <v>0</v>
      </c>
      <c r="L1508" s="241" t="s">
        <v>1090</v>
      </c>
      <c r="M1508" s="241" t="s">
        <v>653</v>
      </c>
      <c r="N1508" s="241" t="s">
        <v>653</v>
      </c>
      <c r="O1508" s="243">
        <v>1</v>
      </c>
      <c r="P1508" s="241" t="s">
        <v>10828</v>
      </c>
    </row>
    <row r="1509" spans="1:16" x14ac:dyDescent="0.25">
      <c r="A1509" s="243">
        <v>189710383</v>
      </c>
      <c r="B1509" s="241" t="s">
        <v>3078</v>
      </c>
      <c r="C1509" s="241" t="s">
        <v>2530</v>
      </c>
      <c r="D1509" s="241" t="s">
        <v>3079</v>
      </c>
      <c r="E1509" s="243">
        <v>0</v>
      </c>
      <c r="F1509" s="243">
        <v>0</v>
      </c>
      <c r="G1509" s="243">
        <v>0</v>
      </c>
      <c r="H1509" s="243">
        <v>0</v>
      </c>
      <c r="I1509" s="243">
        <v>0</v>
      </c>
      <c r="J1509" s="243">
        <v>0</v>
      </c>
      <c r="K1509" s="244">
        <v>0</v>
      </c>
      <c r="L1509" s="241" t="s">
        <v>1090</v>
      </c>
      <c r="M1509" s="241" t="s">
        <v>653</v>
      </c>
      <c r="N1509" s="241" t="s">
        <v>653</v>
      </c>
      <c r="O1509" s="243">
        <v>28</v>
      </c>
      <c r="P1509" s="241" t="s">
        <v>10828</v>
      </c>
    </row>
    <row r="1510" spans="1:16" x14ac:dyDescent="0.25">
      <c r="A1510" s="243">
        <v>189710383</v>
      </c>
      <c r="B1510" s="241" t="s">
        <v>3080</v>
      </c>
      <c r="C1510" s="241" t="s">
        <v>2530</v>
      </c>
      <c r="D1510" s="241" t="s">
        <v>3081</v>
      </c>
      <c r="E1510" s="243">
        <v>0</v>
      </c>
      <c r="F1510" s="243">
        <v>0</v>
      </c>
      <c r="G1510" s="243">
        <v>0</v>
      </c>
      <c r="H1510" s="243">
        <v>0</v>
      </c>
      <c r="I1510" s="243">
        <v>0</v>
      </c>
      <c r="J1510" s="243">
        <v>0</v>
      </c>
      <c r="K1510" s="244">
        <v>0</v>
      </c>
      <c r="L1510" s="241" t="s">
        <v>1090</v>
      </c>
      <c r="M1510" s="241" t="s">
        <v>653</v>
      </c>
      <c r="N1510" s="241" t="s">
        <v>653</v>
      </c>
      <c r="O1510" s="243">
        <v>56</v>
      </c>
      <c r="P1510" s="241" t="s">
        <v>10828</v>
      </c>
    </row>
    <row r="1511" spans="1:16" x14ac:dyDescent="0.25">
      <c r="A1511" s="243">
        <v>189710383</v>
      </c>
      <c r="B1511" s="241" t="s">
        <v>3082</v>
      </c>
      <c r="C1511" s="241" t="s">
        <v>2530</v>
      </c>
      <c r="D1511" s="241" t="s">
        <v>3083</v>
      </c>
      <c r="E1511" s="243">
        <v>0</v>
      </c>
      <c r="F1511" s="243">
        <v>0</v>
      </c>
      <c r="G1511" s="243">
        <v>0</v>
      </c>
      <c r="H1511" s="243">
        <v>0</v>
      </c>
      <c r="I1511" s="243">
        <v>0</v>
      </c>
      <c r="J1511" s="243">
        <v>0</v>
      </c>
      <c r="K1511" s="244">
        <v>0</v>
      </c>
      <c r="L1511" s="241" t="s">
        <v>1090</v>
      </c>
      <c r="M1511" s="241" t="s">
        <v>653</v>
      </c>
      <c r="N1511" s="241" t="s">
        <v>653</v>
      </c>
      <c r="O1511" s="243">
        <v>84</v>
      </c>
      <c r="P1511" s="241" t="s">
        <v>10828</v>
      </c>
    </row>
    <row r="1512" spans="1:16" x14ac:dyDescent="0.25">
      <c r="A1512" s="243">
        <v>189710226</v>
      </c>
      <c r="B1512" s="241" t="s">
        <v>3084</v>
      </c>
      <c r="C1512" s="241" t="s">
        <v>668</v>
      </c>
      <c r="D1512" s="241" t="s">
        <v>3085</v>
      </c>
      <c r="E1512" s="243">
        <v>0</v>
      </c>
      <c r="F1512" s="243">
        <v>0</v>
      </c>
      <c r="G1512" s="243">
        <v>0</v>
      </c>
      <c r="H1512" s="243">
        <v>0</v>
      </c>
      <c r="I1512" s="243">
        <v>0</v>
      </c>
      <c r="J1512" s="243">
        <v>0</v>
      </c>
      <c r="K1512" s="244">
        <v>0</v>
      </c>
      <c r="L1512" s="241" t="s">
        <v>776</v>
      </c>
      <c r="M1512" s="241" t="s">
        <v>653</v>
      </c>
      <c r="N1512" s="241" t="s">
        <v>653</v>
      </c>
      <c r="O1512" s="243">
        <v>1</v>
      </c>
      <c r="P1512" s="241" t="s">
        <v>10828</v>
      </c>
    </row>
    <row r="1513" spans="1:16" x14ac:dyDescent="0.25">
      <c r="A1513" s="243">
        <v>189710226</v>
      </c>
      <c r="B1513" s="241" t="s">
        <v>3086</v>
      </c>
      <c r="C1513" s="241" t="s">
        <v>2530</v>
      </c>
      <c r="D1513" s="241" t="s">
        <v>3087</v>
      </c>
      <c r="E1513" s="243">
        <v>0</v>
      </c>
      <c r="F1513" s="243">
        <v>0</v>
      </c>
      <c r="G1513" s="243">
        <v>0</v>
      </c>
      <c r="H1513" s="243">
        <v>0</v>
      </c>
      <c r="I1513" s="243">
        <v>0</v>
      </c>
      <c r="J1513" s="243">
        <v>0</v>
      </c>
      <c r="K1513" s="244">
        <v>0</v>
      </c>
      <c r="L1513" s="241" t="s">
        <v>776</v>
      </c>
      <c r="M1513" s="241" t="s">
        <v>653</v>
      </c>
      <c r="N1513" s="241" t="s">
        <v>653</v>
      </c>
      <c r="O1513" s="243">
        <v>28</v>
      </c>
      <c r="P1513" s="241" t="s">
        <v>10828</v>
      </c>
    </row>
    <row r="1514" spans="1:16" x14ac:dyDescent="0.25">
      <c r="A1514" s="243">
        <v>189710226</v>
      </c>
      <c r="B1514" s="241" t="s">
        <v>3088</v>
      </c>
      <c r="C1514" s="241" t="s">
        <v>2530</v>
      </c>
      <c r="D1514" s="241" t="s">
        <v>3089</v>
      </c>
      <c r="E1514" s="243">
        <v>0</v>
      </c>
      <c r="F1514" s="243">
        <v>0</v>
      </c>
      <c r="G1514" s="243">
        <v>0</v>
      </c>
      <c r="H1514" s="243">
        <v>0</v>
      </c>
      <c r="I1514" s="243">
        <v>0</v>
      </c>
      <c r="J1514" s="243">
        <v>0</v>
      </c>
      <c r="K1514" s="244">
        <v>0</v>
      </c>
      <c r="L1514" s="241" t="s">
        <v>776</v>
      </c>
      <c r="M1514" s="241" t="s">
        <v>653</v>
      </c>
      <c r="N1514" s="241" t="s">
        <v>653</v>
      </c>
      <c r="O1514" s="243">
        <v>56</v>
      </c>
      <c r="P1514" s="241" t="s">
        <v>10828</v>
      </c>
    </row>
    <row r="1515" spans="1:16" x14ac:dyDescent="0.25">
      <c r="A1515" s="243">
        <v>189711410</v>
      </c>
      <c r="B1515" s="243">
        <v>2665</v>
      </c>
      <c r="C1515" s="241" t="s">
        <v>1082</v>
      </c>
      <c r="D1515" s="241" t="s">
        <v>3090</v>
      </c>
      <c r="E1515" s="243">
        <v>0</v>
      </c>
      <c r="F1515" s="243">
        <v>0</v>
      </c>
      <c r="G1515" s="243">
        <v>0</v>
      </c>
      <c r="H1515" s="243">
        <v>0</v>
      </c>
      <c r="I1515" s="243">
        <v>0</v>
      </c>
      <c r="J1515" s="243">
        <v>0</v>
      </c>
      <c r="K1515" s="244">
        <v>0</v>
      </c>
      <c r="L1515" s="241" t="s">
        <v>786</v>
      </c>
      <c r="M1515" s="241" t="s">
        <v>661</v>
      </c>
      <c r="N1515" s="241" t="s">
        <v>680</v>
      </c>
      <c r="O1515" s="243">
        <v>200</v>
      </c>
      <c r="P1515" s="241" t="s">
        <v>10828</v>
      </c>
    </row>
    <row r="1516" spans="1:16" x14ac:dyDescent="0.25">
      <c r="A1516" s="243">
        <v>189714187</v>
      </c>
      <c r="B1516" s="243">
        <v>5453</v>
      </c>
      <c r="C1516" s="241" t="s">
        <v>1001</v>
      </c>
      <c r="D1516" s="241" t="s">
        <v>3091</v>
      </c>
      <c r="E1516" s="243">
        <v>0</v>
      </c>
      <c r="F1516" s="243">
        <v>0</v>
      </c>
      <c r="G1516" s="243">
        <v>0</v>
      </c>
      <c r="H1516" s="243">
        <v>0</v>
      </c>
      <c r="I1516" s="243">
        <v>0</v>
      </c>
      <c r="J1516" s="243">
        <v>0</v>
      </c>
      <c r="K1516" s="244">
        <v>0</v>
      </c>
      <c r="L1516" s="241" t="s">
        <v>826</v>
      </c>
      <c r="M1516" s="241" t="s">
        <v>3092</v>
      </c>
      <c r="N1516" s="241" t="s">
        <v>686</v>
      </c>
      <c r="O1516" s="243">
        <v>150</v>
      </c>
      <c r="P1516" s="241" t="s">
        <v>10828</v>
      </c>
    </row>
    <row r="1517" spans="1:16" x14ac:dyDescent="0.25">
      <c r="A1517" s="243">
        <v>181744809</v>
      </c>
      <c r="B1517" s="243">
        <v>5454</v>
      </c>
      <c r="C1517" s="241" t="s">
        <v>1001</v>
      </c>
      <c r="D1517" s="241" t="s">
        <v>3093</v>
      </c>
      <c r="E1517" s="243">
        <v>0</v>
      </c>
      <c r="F1517" s="243">
        <v>0</v>
      </c>
      <c r="G1517" s="243">
        <v>0</v>
      </c>
      <c r="H1517" s="243">
        <v>0</v>
      </c>
      <c r="I1517" s="243">
        <v>0</v>
      </c>
      <c r="J1517" s="243">
        <v>0</v>
      </c>
      <c r="K1517" s="244">
        <v>0</v>
      </c>
      <c r="L1517" s="241" t="s">
        <v>3094</v>
      </c>
      <c r="M1517" s="241" t="s">
        <v>3092</v>
      </c>
      <c r="N1517" s="241" t="s">
        <v>686</v>
      </c>
      <c r="O1517" s="243">
        <v>450</v>
      </c>
      <c r="P1517" s="241" t="s">
        <v>10828</v>
      </c>
    </row>
    <row r="1518" spans="1:16" x14ac:dyDescent="0.25">
      <c r="A1518" s="243">
        <v>181807607</v>
      </c>
      <c r="B1518" s="243">
        <v>6605</v>
      </c>
      <c r="C1518" s="241" t="s">
        <v>671</v>
      </c>
      <c r="D1518" s="241" t="s">
        <v>3095</v>
      </c>
      <c r="E1518" s="243">
        <v>0</v>
      </c>
      <c r="F1518" s="243">
        <v>0</v>
      </c>
      <c r="G1518" s="243">
        <v>0</v>
      </c>
      <c r="H1518" s="243">
        <v>0</v>
      </c>
      <c r="I1518" s="243">
        <v>0</v>
      </c>
      <c r="J1518" s="243">
        <v>0</v>
      </c>
      <c r="K1518" s="244">
        <v>0</v>
      </c>
      <c r="L1518" s="241" t="s">
        <v>988</v>
      </c>
      <c r="M1518" s="241" t="s">
        <v>661</v>
      </c>
      <c r="N1518" s="241" t="s">
        <v>841</v>
      </c>
      <c r="O1518" s="243">
        <v>15</v>
      </c>
      <c r="P1518" s="241" t="s">
        <v>10828</v>
      </c>
    </row>
    <row r="1519" spans="1:16" x14ac:dyDescent="0.25">
      <c r="A1519" s="243">
        <v>189714252</v>
      </c>
      <c r="B1519" s="243">
        <v>5235</v>
      </c>
      <c r="C1519" s="241" t="s">
        <v>808</v>
      </c>
      <c r="D1519" s="241" t="s">
        <v>3096</v>
      </c>
      <c r="E1519" s="243">
        <v>0</v>
      </c>
      <c r="F1519" s="243">
        <v>0</v>
      </c>
      <c r="G1519" s="243">
        <v>0</v>
      </c>
      <c r="H1519" s="243">
        <v>0</v>
      </c>
      <c r="I1519" s="243">
        <v>0</v>
      </c>
      <c r="J1519" s="243">
        <v>0</v>
      </c>
      <c r="K1519" s="244">
        <v>0</v>
      </c>
      <c r="L1519" s="241" t="s">
        <v>746</v>
      </c>
      <c r="M1519" s="241" t="s">
        <v>3092</v>
      </c>
      <c r="N1519" s="241" t="s">
        <v>686</v>
      </c>
      <c r="O1519" s="243">
        <v>100</v>
      </c>
      <c r="P1519" s="241" t="s">
        <v>10828</v>
      </c>
    </row>
    <row r="1520" spans="1:16" x14ac:dyDescent="0.25">
      <c r="A1520" s="241" t="s">
        <v>493</v>
      </c>
      <c r="B1520" s="243">
        <v>2760</v>
      </c>
      <c r="C1520" s="241" t="s">
        <v>856</v>
      </c>
      <c r="D1520" s="241" t="s">
        <v>3097</v>
      </c>
      <c r="E1520" s="243">
        <v>0</v>
      </c>
      <c r="F1520" s="243">
        <v>0</v>
      </c>
      <c r="G1520" s="243">
        <v>0</v>
      </c>
      <c r="H1520" s="243">
        <v>0</v>
      </c>
      <c r="I1520" s="243">
        <v>0</v>
      </c>
      <c r="J1520" s="243">
        <v>0</v>
      </c>
      <c r="K1520" s="244">
        <v>0</v>
      </c>
      <c r="L1520" s="243">
        <v>1</v>
      </c>
      <c r="M1520" s="241" t="s">
        <v>3098</v>
      </c>
      <c r="N1520" s="241" t="s">
        <v>3098</v>
      </c>
      <c r="O1520" s="243">
        <v>1</v>
      </c>
      <c r="P1520" s="241" t="s">
        <v>10828</v>
      </c>
    </row>
    <row r="1521" spans="1:16" x14ac:dyDescent="0.25">
      <c r="A1521" s="243">
        <v>180254416</v>
      </c>
      <c r="B1521" s="243">
        <v>236300</v>
      </c>
      <c r="C1521" s="241" t="s">
        <v>668</v>
      </c>
      <c r="D1521" s="241" t="s">
        <v>10202</v>
      </c>
      <c r="E1521" s="243">
        <v>0</v>
      </c>
      <c r="F1521" s="243">
        <v>0</v>
      </c>
      <c r="G1521" s="243">
        <v>0</v>
      </c>
      <c r="H1521" s="243">
        <v>0</v>
      </c>
      <c r="I1521" s="243">
        <v>0</v>
      </c>
      <c r="J1521" s="243">
        <v>0</v>
      </c>
      <c r="K1521" s="244">
        <v>0</v>
      </c>
      <c r="L1521" s="241" t="s">
        <v>1103</v>
      </c>
      <c r="M1521" s="241" t="s">
        <v>653</v>
      </c>
      <c r="N1521" s="241" t="s">
        <v>2089</v>
      </c>
      <c r="O1521" s="243">
        <v>30</v>
      </c>
      <c r="P1521" s="241" t="s">
        <v>10828</v>
      </c>
    </row>
    <row r="1522" spans="1:16" x14ac:dyDescent="0.25">
      <c r="A1522" s="243">
        <v>180254416</v>
      </c>
      <c r="B1522" s="241" t="s">
        <v>10880</v>
      </c>
      <c r="C1522" s="241" t="s">
        <v>668</v>
      </c>
      <c r="D1522" s="241" t="s">
        <v>3099</v>
      </c>
      <c r="E1522" s="243">
        <v>0</v>
      </c>
      <c r="F1522" s="243">
        <v>0</v>
      </c>
      <c r="G1522" s="243">
        <v>0</v>
      </c>
      <c r="H1522" s="243">
        <v>0</v>
      </c>
      <c r="I1522" s="243">
        <v>0</v>
      </c>
      <c r="J1522" s="243">
        <v>0</v>
      </c>
      <c r="K1522" s="244">
        <v>0</v>
      </c>
      <c r="L1522" s="241" t="s">
        <v>1103</v>
      </c>
      <c r="M1522" s="241" t="s">
        <v>653</v>
      </c>
      <c r="N1522" s="241" t="s">
        <v>653</v>
      </c>
      <c r="O1522" s="243">
        <v>1</v>
      </c>
      <c r="P1522" s="241" t="s">
        <v>10828</v>
      </c>
    </row>
    <row r="1523" spans="1:16" x14ac:dyDescent="0.25">
      <c r="A1523" s="241" t="s">
        <v>493</v>
      </c>
      <c r="B1523" s="243">
        <v>5598</v>
      </c>
      <c r="C1523" s="241" t="s">
        <v>865</v>
      </c>
      <c r="D1523" s="241" t="s">
        <v>3100</v>
      </c>
      <c r="E1523" s="243">
        <v>0</v>
      </c>
      <c r="F1523" s="243">
        <v>0</v>
      </c>
      <c r="G1523" s="243">
        <v>0</v>
      </c>
      <c r="H1523" s="243">
        <v>0</v>
      </c>
      <c r="I1523" s="243">
        <v>0</v>
      </c>
      <c r="J1523" s="243">
        <v>0</v>
      </c>
      <c r="K1523" s="244">
        <v>0</v>
      </c>
      <c r="L1523" s="241" t="s">
        <v>713</v>
      </c>
      <c r="M1523" s="241" t="s">
        <v>1106</v>
      </c>
      <c r="N1523" s="241" t="s">
        <v>713</v>
      </c>
      <c r="O1523" s="243">
        <v>1</v>
      </c>
      <c r="P1523" s="241" t="s">
        <v>10828</v>
      </c>
    </row>
    <row r="1524" spans="1:16" x14ac:dyDescent="0.25">
      <c r="A1524" s="243">
        <v>180388891</v>
      </c>
      <c r="B1524" s="243">
        <v>2989</v>
      </c>
      <c r="C1524" s="241" t="s">
        <v>694</v>
      </c>
      <c r="D1524" s="241" t="s">
        <v>3101</v>
      </c>
      <c r="E1524" s="243">
        <v>0</v>
      </c>
      <c r="F1524" s="243">
        <v>0</v>
      </c>
      <c r="G1524" s="243">
        <v>0</v>
      </c>
      <c r="H1524" s="243">
        <v>0</v>
      </c>
      <c r="I1524" s="243">
        <v>0</v>
      </c>
      <c r="J1524" s="243">
        <v>0</v>
      </c>
      <c r="K1524" s="244">
        <v>0</v>
      </c>
      <c r="L1524" s="241" t="s">
        <v>3102</v>
      </c>
      <c r="M1524" s="241" t="s">
        <v>701</v>
      </c>
      <c r="N1524" s="241" t="s">
        <v>702</v>
      </c>
      <c r="O1524" s="243">
        <v>1</v>
      </c>
      <c r="P1524" s="241" t="s">
        <v>10828</v>
      </c>
    </row>
    <row r="1525" spans="1:16" x14ac:dyDescent="0.25">
      <c r="A1525" s="243">
        <v>180177653</v>
      </c>
      <c r="B1525" s="243">
        <v>3401</v>
      </c>
      <c r="C1525" s="241" t="s">
        <v>865</v>
      </c>
      <c r="D1525" s="241" t="s">
        <v>1104</v>
      </c>
      <c r="E1525" s="243">
        <v>0</v>
      </c>
      <c r="F1525" s="243">
        <v>0</v>
      </c>
      <c r="G1525" s="243">
        <v>0</v>
      </c>
      <c r="H1525" s="243">
        <v>0</v>
      </c>
      <c r="I1525" s="243">
        <v>0</v>
      </c>
      <c r="J1525" s="243">
        <v>0</v>
      </c>
      <c r="K1525" s="244">
        <v>0</v>
      </c>
      <c r="L1525" s="241" t="s">
        <v>1105</v>
      </c>
      <c r="M1525" s="241" t="s">
        <v>1106</v>
      </c>
      <c r="N1525" s="241" t="s">
        <v>702</v>
      </c>
      <c r="O1525" s="243">
        <v>1</v>
      </c>
      <c r="P1525" s="241" t="s">
        <v>10828</v>
      </c>
    </row>
    <row r="1526" spans="1:16" x14ac:dyDescent="0.25">
      <c r="A1526" s="243">
        <v>181853993</v>
      </c>
      <c r="B1526" s="243">
        <v>3346</v>
      </c>
      <c r="C1526" s="241" t="s">
        <v>865</v>
      </c>
      <c r="D1526" s="241" t="s">
        <v>3103</v>
      </c>
      <c r="E1526" s="243">
        <v>0</v>
      </c>
      <c r="F1526" s="243">
        <v>0</v>
      </c>
      <c r="G1526" s="243">
        <v>0</v>
      </c>
      <c r="H1526" s="243">
        <v>0</v>
      </c>
      <c r="I1526" s="243">
        <v>0</v>
      </c>
      <c r="J1526" s="243">
        <v>0</v>
      </c>
      <c r="K1526" s="244">
        <v>0</v>
      </c>
      <c r="L1526" s="241" t="s">
        <v>3104</v>
      </c>
      <c r="M1526" s="241" t="s">
        <v>1106</v>
      </c>
      <c r="N1526" s="241" t="s">
        <v>702</v>
      </c>
      <c r="O1526" s="243">
        <v>1</v>
      </c>
      <c r="P1526" s="241" t="s">
        <v>10828</v>
      </c>
    </row>
    <row r="1527" spans="1:16" x14ac:dyDescent="0.25">
      <c r="A1527" s="243">
        <v>181853997</v>
      </c>
      <c r="B1527" s="243">
        <v>2506</v>
      </c>
      <c r="C1527" s="241" t="s">
        <v>865</v>
      </c>
      <c r="D1527" s="241" t="s">
        <v>3105</v>
      </c>
      <c r="E1527" s="243">
        <v>0</v>
      </c>
      <c r="F1527" s="243">
        <v>0</v>
      </c>
      <c r="G1527" s="243">
        <v>0</v>
      </c>
      <c r="H1527" s="243">
        <v>0</v>
      </c>
      <c r="I1527" s="243">
        <v>0</v>
      </c>
      <c r="J1527" s="243">
        <v>0</v>
      </c>
      <c r="K1527" s="244">
        <v>0</v>
      </c>
      <c r="L1527" s="241" t="s">
        <v>3106</v>
      </c>
      <c r="M1527" s="241" t="s">
        <v>1106</v>
      </c>
      <c r="N1527" s="241" t="s">
        <v>702</v>
      </c>
      <c r="O1527" s="243">
        <v>1</v>
      </c>
      <c r="P1527" s="241" t="s">
        <v>10828</v>
      </c>
    </row>
    <row r="1528" spans="1:16" x14ac:dyDescent="0.25">
      <c r="A1528" s="243">
        <v>180108829</v>
      </c>
      <c r="B1528" s="243">
        <v>5245</v>
      </c>
      <c r="C1528" s="241" t="s">
        <v>808</v>
      </c>
      <c r="D1528" s="241" t="s">
        <v>3107</v>
      </c>
      <c r="E1528" s="243">
        <v>0</v>
      </c>
      <c r="F1528" s="243">
        <v>0</v>
      </c>
      <c r="G1528" s="243">
        <v>0</v>
      </c>
      <c r="H1528" s="243">
        <v>0</v>
      </c>
      <c r="I1528" s="243">
        <v>0</v>
      </c>
      <c r="J1528" s="243">
        <v>0</v>
      </c>
      <c r="K1528" s="244">
        <v>0</v>
      </c>
      <c r="L1528" s="241" t="s">
        <v>3108</v>
      </c>
      <c r="M1528" s="241" t="s">
        <v>1106</v>
      </c>
      <c r="N1528" s="241" t="s">
        <v>702</v>
      </c>
      <c r="O1528" s="243">
        <v>1</v>
      </c>
      <c r="P1528" s="241" t="s">
        <v>10828</v>
      </c>
    </row>
    <row r="1529" spans="1:16" x14ac:dyDescent="0.25">
      <c r="A1529" s="243">
        <v>180224533</v>
      </c>
      <c r="B1529" s="243">
        <v>5244</v>
      </c>
      <c r="C1529" s="241" t="s">
        <v>808</v>
      </c>
      <c r="D1529" s="241" t="s">
        <v>3109</v>
      </c>
      <c r="E1529" s="243">
        <v>0</v>
      </c>
      <c r="F1529" s="243">
        <v>0</v>
      </c>
      <c r="G1529" s="243">
        <v>0</v>
      </c>
      <c r="H1529" s="243">
        <v>0</v>
      </c>
      <c r="I1529" s="243">
        <v>0</v>
      </c>
      <c r="J1529" s="243">
        <v>0</v>
      </c>
      <c r="K1529" s="244">
        <v>0</v>
      </c>
      <c r="L1529" s="241" t="s">
        <v>3110</v>
      </c>
      <c r="M1529" s="241" t="s">
        <v>1106</v>
      </c>
      <c r="N1529" s="241" t="s">
        <v>702</v>
      </c>
      <c r="O1529" s="243">
        <v>1</v>
      </c>
      <c r="P1529" s="241" t="s">
        <v>10828</v>
      </c>
    </row>
    <row r="1530" spans="1:16" x14ac:dyDescent="0.25">
      <c r="A1530" s="243">
        <v>181796916</v>
      </c>
      <c r="B1530" s="243">
        <v>2383</v>
      </c>
      <c r="C1530" s="241" t="s">
        <v>865</v>
      </c>
      <c r="D1530" s="241" t="s">
        <v>3111</v>
      </c>
      <c r="E1530" s="243">
        <v>0</v>
      </c>
      <c r="F1530" s="243">
        <v>0</v>
      </c>
      <c r="G1530" s="243">
        <v>0</v>
      </c>
      <c r="H1530" s="243">
        <v>0</v>
      </c>
      <c r="I1530" s="243">
        <v>0</v>
      </c>
      <c r="J1530" s="243">
        <v>0</v>
      </c>
      <c r="K1530" s="244">
        <v>0</v>
      </c>
      <c r="L1530" s="241" t="s">
        <v>849</v>
      </c>
      <c r="M1530" s="241" t="s">
        <v>1106</v>
      </c>
      <c r="N1530" s="241" t="s">
        <v>702</v>
      </c>
      <c r="O1530" s="243">
        <v>1</v>
      </c>
      <c r="P1530" s="241" t="s">
        <v>10828</v>
      </c>
    </row>
    <row r="1531" spans="1:16" x14ac:dyDescent="0.25">
      <c r="A1531" s="243">
        <v>181796926</v>
      </c>
      <c r="B1531" s="243">
        <v>5686</v>
      </c>
      <c r="C1531" s="241" t="s">
        <v>808</v>
      </c>
      <c r="D1531" s="241" t="s">
        <v>3112</v>
      </c>
      <c r="E1531" s="243">
        <v>0</v>
      </c>
      <c r="F1531" s="243">
        <v>0</v>
      </c>
      <c r="G1531" s="243">
        <v>0</v>
      </c>
      <c r="H1531" s="243">
        <v>0</v>
      </c>
      <c r="I1531" s="243">
        <v>0</v>
      </c>
      <c r="J1531" s="243">
        <v>0</v>
      </c>
      <c r="K1531" s="244">
        <v>0</v>
      </c>
      <c r="L1531" s="241" t="s">
        <v>3113</v>
      </c>
      <c r="M1531" s="241" t="s">
        <v>1106</v>
      </c>
      <c r="N1531" s="241" t="s">
        <v>713</v>
      </c>
      <c r="O1531" s="243">
        <v>1</v>
      </c>
      <c r="P1531" s="241" t="s">
        <v>10828</v>
      </c>
    </row>
    <row r="1532" spans="1:16" x14ac:dyDescent="0.25">
      <c r="A1532" s="243">
        <v>181907976</v>
      </c>
      <c r="B1532" s="243">
        <v>5687</v>
      </c>
      <c r="C1532" s="241" t="s">
        <v>808</v>
      </c>
      <c r="D1532" s="241" t="s">
        <v>3114</v>
      </c>
      <c r="E1532" s="243">
        <v>0</v>
      </c>
      <c r="F1532" s="243">
        <v>0</v>
      </c>
      <c r="G1532" s="243">
        <v>0</v>
      </c>
      <c r="H1532" s="243">
        <v>0</v>
      </c>
      <c r="I1532" s="243">
        <v>0</v>
      </c>
      <c r="J1532" s="243">
        <v>0</v>
      </c>
      <c r="K1532" s="244">
        <v>0</v>
      </c>
      <c r="L1532" s="241" t="s">
        <v>3115</v>
      </c>
      <c r="M1532" s="241" t="s">
        <v>1106</v>
      </c>
      <c r="N1532" s="241" t="s">
        <v>713</v>
      </c>
      <c r="O1532" s="243">
        <v>1</v>
      </c>
      <c r="P1532" s="241" t="s">
        <v>10828</v>
      </c>
    </row>
    <row r="1533" spans="1:16" x14ac:dyDescent="0.25">
      <c r="A1533" s="243">
        <v>180207795</v>
      </c>
      <c r="B1533" s="243">
        <v>3870</v>
      </c>
      <c r="C1533" s="241" t="s">
        <v>865</v>
      </c>
      <c r="D1533" s="241" t="s">
        <v>3116</v>
      </c>
      <c r="E1533" s="243">
        <v>0</v>
      </c>
      <c r="F1533" s="243">
        <v>0</v>
      </c>
      <c r="G1533" s="243">
        <v>0</v>
      </c>
      <c r="H1533" s="243">
        <v>0</v>
      </c>
      <c r="I1533" s="243">
        <v>0</v>
      </c>
      <c r="J1533" s="243">
        <v>0</v>
      </c>
      <c r="K1533" s="244">
        <v>0</v>
      </c>
      <c r="L1533" s="241" t="s">
        <v>3117</v>
      </c>
      <c r="M1533" s="241" t="s">
        <v>1106</v>
      </c>
      <c r="N1533" s="241" t="s">
        <v>702</v>
      </c>
      <c r="O1533" s="243">
        <v>1</v>
      </c>
      <c r="P1533" s="241" t="s">
        <v>10828</v>
      </c>
    </row>
    <row r="1534" spans="1:16" x14ac:dyDescent="0.25">
      <c r="A1534" s="243">
        <v>181784597</v>
      </c>
      <c r="B1534" s="243">
        <v>3266</v>
      </c>
      <c r="C1534" s="241" t="s">
        <v>865</v>
      </c>
      <c r="D1534" s="241" t="s">
        <v>3118</v>
      </c>
      <c r="E1534" s="243">
        <v>0</v>
      </c>
      <c r="F1534" s="243">
        <v>0</v>
      </c>
      <c r="G1534" s="243">
        <v>0</v>
      </c>
      <c r="H1534" s="243">
        <v>0</v>
      </c>
      <c r="I1534" s="243">
        <v>0</v>
      </c>
      <c r="J1534" s="243">
        <v>0</v>
      </c>
      <c r="K1534" s="244">
        <v>0</v>
      </c>
      <c r="L1534" s="241" t="s">
        <v>737</v>
      </c>
      <c r="M1534" s="241" t="s">
        <v>1106</v>
      </c>
      <c r="N1534" s="241" t="s">
        <v>702</v>
      </c>
      <c r="O1534" s="243">
        <v>1</v>
      </c>
      <c r="P1534" s="241" t="s">
        <v>10828</v>
      </c>
    </row>
    <row r="1535" spans="1:16" x14ac:dyDescent="0.25">
      <c r="A1535" s="243">
        <v>180231566</v>
      </c>
      <c r="B1535" s="243">
        <v>2701</v>
      </c>
      <c r="C1535" s="241" t="s">
        <v>865</v>
      </c>
      <c r="D1535" s="241" t="s">
        <v>3119</v>
      </c>
      <c r="E1535" s="243">
        <v>0</v>
      </c>
      <c r="F1535" s="243">
        <v>0</v>
      </c>
      <c r="G1535" s="243">
        <v>0</v>
      </c>
      <c r="H1535" s="243">
        <v>0</v>
      </c>
      <c r="I1535" s="243">
        <v>0</v>
      </c>
      <c r="J1535" s="243">
        <v>0</v>
      </c>
      <c r="K1535" s="244">
        <v>0</v>
      </c>
      <c r="L1535" s="241" t="s">
        <v>1158</v>
      </c>
      <c r="M1535" s="241" t="s">
        <v>1106</v>
      </c>
      <c r="N1535" s="241" t="s">
        <v>702</v>
      </c>
      <c r="O1535" s="243">
        <v>1</v>
      </c>
      <c r="P1535" s="241" t="s">
        <v>10828</v>
      </c>
    </row>
    <row r="1536" spans="1:16" x14ac:dyDescent="0.25">
      <c r="A1536" s="243">
        <v>180057796</v>
      </c>
      <c r="B1536" s="243">
        <v>2696</v>
      </c>
      <c r="C1536" s="241" t="s">
        <v>865</v>
      </c>
      <c r="D1536" s="241" t="s">
        <v>3120</v>
      </c>
      <c r="E1536" s="243">
        <v>0</v>
      </c>
      <c r="F1536" s="243">
        <v>0</v>
      </c>
      <c r="G1536" s="243">
        <v>0</v>
      </c>
      <c r="H1536" s="243">
        <v>0</v>
      </c>
      <c r="I1536" s="243">
        <v>0</v>
      </c>
      <c r="J1536" s="243">
        <v>0</v>
      </c>
      <c r="K1536" s="244">
        <v>0</v>
      </c>
      <c r="L1536" s="241" t="s">
        <v>1172</v>
      </c>
      <c r="M1536" s="241" t="s">
        <v>1106</v>
      </c>
      <c r="N1536" s="241" t="s">
        <v>702</v>
      </c>
      <c r="O1536" s="243">
        <v>1</v>
      </c>
      <c r="P1536" s="241" t="s">
        <v>10828</v>
      </c>
    </row>
    <row r="1537" spans="1:16" x14ac:dyDescent="0.25">
      <c r="A1537" s="243">
        <v>189712489</v>
      </c>
      <c r="B1537" s="243">
        <v>2788</v>
      </c>
      <c r="C1537" s="241" t="s">
        <v>865</v>
      </c>
      <c r="D1537" s="241" t="s">
        <v>3121</v>
      </c>
      <c r="E1537" s="243">
        <v>2</v>
      </c>
      <c r="F1537" s="243">
        <v>3</v>
      </c>
      <c r="G1537" s="243">
        <v>0</v>
      </c>
      <c r="H1537" s="243">
        <v>0</v>
      </c>
      <c r="I1537" s="243">
        <v>0</v>
      </c>
      <c r="J1537" s="243">
        <v>0</v>
      </c>
      <c r="K1537" s="244">
        <v>0</v>
      </c>
      <c r="L1537" s="241" t="s">
        <v>1114</v>
      </c>
      <c r="M1537" s="241" t="s">
        <v>1106</v>
      </c>
      <c r="N1537" s="241" t="s">
        <v>702</v>
      </c>
      <c r="O1537" s="243">
        <v>1</v>
      </c>
      <c r="P1537" s="241" t="s">
        <v>10828</v>
      </c>
    </row>
    <row r="1538" spans="1:16" x14ac:dyDescent="0.25">
      <c r="A1538" s="243">
        <v>189712890</v>
      </c>
      <c r="B1538" s="243">
        <v>3720</v>
      </c>
      <c r="C1538" s="241" t="s">
        <v>865</v>
      </c>
      <c r="D1538" s="241" t="s">
        <v>3122</v>
      </c>
      <c r="E1538" s="243">
        <v>0</v>
      </c>
      <c r="F1538" s="243">
        <v>0</v>
      </c>
      <c r="G1538" s="243">
        <v>0</v>
      </c>
      <c r="H1538" s="243">
        <v>0</v>
      </c>
      <c r="I1538" s="243">
        <v>0</v>
      </c>
      <c r="J1538" s="243">
        <v>0</v>
      </c>
      <c r="K1538" s="244">
        <v>0</v>
      </c>
      <c r="L1538" s="241" t="s">
        <v>3123</v>
      </c>
      <c r="M1538" s="241" t="s">
        <v>1106</v>
      </c>
      <c r="N1538" s="241" t="s">
        <v>702</v>
      </c>
      <c r="O1538" s="243">
        <v>1</v>
      </c>
      <c r="P1538" s="241" t="s">
        <v>10828</v>
      </c>
    </row>
    <row r="1539" spans="1:16" x14ac:dyDescent="0.25">
      <c r="A1539" s="243">
        <v>189712891</v>
      </c>
      <c r="B1539" s="243">
        <v>3721</v>
      </c>
      <c r="C1539" s="241" t="s">
        <v>865</v>
      </c>
      <c r="D1539" s="241" t="s">
        <v>3124</v>
      </c>
      <c r="E1539" s="243">
        <v>0</v>
      </c>
      <c r="F1539" s="243">
        <v>0</v>
      </c>
      <c r="G1539" s="243">
        <v>0</v>
      </c>
      <c r="H1539" s="243">
        <v>0</v>
      </c>
      <c r="I1539" s="243">
        <v>0</v>
      </c>
      <c r="J1539" s="243">
        <v>0</v>
      </c>
      <c r="K1539" s="244">
        <v>0</v>
      </c>
      <c r="L1539" s="241" t="s">
        <v>3125</v>
      </c>
      <c r="M1539" s="241" t="s">
        <v>1106</v>
      </c>
      <c r="N1539" s="241" t="s">
        <v>702</v>
      </c>
      <c r="O1539" s="243">
        <v>1</v>
      </c>
      <c r="P1539" s="241" t="s">
        <v>10828</v>
      </c>
    </row>
    <row r="1540" spans="1:16" x14ac:dyDescent="0.25">
      <c r="A1540" s="243">
        <v>189712892</v>
      </c>
      <c r="B1540" s="243">
        <v>3722</v>
      </c>
      <c r="C1540" s="241" t="s">
        <v>865</v>
      </c>
      <c r="D1540" s="241" t="s">
        <v>3126</v>
      </c>
      <c r="E1540" s="243">
        <v>0</v>
      </c>
      <c r="F1540" s="243">
        <v>0</v>
      </c>
      <c r="G1540" s="243">
        <v>0</v>
      </c>
      <c r="H1540" s="243">
        <v>0</v>
      </c>
      <c r="I1540" s="243">
        <v>0</v>
      </c>
      <c r="J1540" s="243">
        <v>0</v>
      </c>
      <c r="K1540" s="244">
        <v>0</v>
      </c>
      <c r="L1540" s="241" t="s">
        <v>3127</v>
      </c>
      <c r="M1540" s="241" t="s">
        <v>1106</v>
      </c>
      <c r="N1540" s="241" t="s">
        <v>702</v>
      </c>
      <c r="O1540" s="243">
        <v>1</v>
      </c>
      <c r="P1540" s="241" t="s">
        <v>10828</v>
      </c>
    </row>
    <row r="1541" spans="1:16" x14ac:dyDescent="0.25">
      <c r="A1541" s="243">
        <v>180179988</v>
      </c>
      <c r="B1541" s="243">
        <v>808</v>
      </c>
      <c r="C1541" s="241" t="s">
        <v>865</v>
      </c>
      <c r="D1541" s="241" t="s">
        <v>3128</v>
      </c>
      <c r="E1541" s="243">
        <v>0</v>
      </c>
      <c r="F1541" s="243">
        <v>0</v>
      </c>
      <c r="G1541" s="243">
        <v>0</v>
      </c>
      <c r="H1541" s="243">
        <v>0</v>
      </c>
      <c r="I1541" s="243">
        <v>0</v>
      </c>
      <c r="J1541" s="243">
        <v>0</v>
      </c>
      <c r="K1541" s="244">
        <v>0</v>
      </c>
      <c r="L1541" s="241" t="s">
        <v>3129</v>
      </c>
      <c r="M1541" s="241" t="s">
        <v>1106</v>
      </c>
      <c r="N1541" s="241" t="s">
        <v>702</v>
      </c>
      <c r="O1541" s="243">
        <v>1</v>
      </c>
      <c r="P1541" s="241" t="s">
        <v>10828</v>
      </c>
    </row>
    <row r="1542" spans="1:16" x14ac:dyDescent="0.25">
      <c r="A1542" s="243">
        <v>180180000</v>
      </c>
      <c r="B1542" s="243">
        <v>810</v>
      </c>
      <c r="C1542" s="241" t="s">
        <v>865</v>
      </c>
      <c r="D1542" s="241" t="s">
        <v>3130</v>
      </c>
      <c r="E1542" s="243">
        <v>1</v>
      </c>
      <c r="F1542" s="243">
        <v>0</v>
      </c>
      <c r="G1542" s="243">
        <v>0</v>
      </c>
      <c r="H1542" s="243">
        <v>0</v>
      </c>
      <c r="I1542" s="243">
        <v>0</v>
      </c>
      <c r="J1542" s="243">
        <v>0</v>
      </c>
      <c r="K1542" s="244">
        <v>0</v>
      </c>
      <c r="L1542" s="241" t="s">
        <v>3131</v>
      </c>
      <c r="M1542" s="241" t="s">
        <v>1106</v>
      </c>
      <c r="N1542" s="241" t="s">
        <v>702</v>
      </c>
      <c r="O1542" s="243">
        <v>1</v>
      </c>
      <c r="P1542" s="241" t="s">
        <v>10828</v>
      </c>
    </row>
    <row r="1543" spans="1:16" x14ac:dyDescent="0.25">
      <c r="A1543" s="243">
        <v>180180002</v>
      </c>
      <c r="B1543" s="243">
        <v>811</v>
      </c>
      <c r="C1543" s="241" t="s">
        <v>865</v>
      </c>
      <c r="D1543" s="241" t="s">
        <v>3132</v>
      </c>
      <c r="E1543" s="243">
        <v>1</v>
      </c>
      <c r="F1543" s="243">
        <v>2</v>
      </c>
      <c r="G1543" s="243">
        <v>0</v>
      </c>
      <c r="H1543" s="243">
        <v>0</v>
      </c>
      <c r="I1543" s="243">
        <v>0</v>
      </c>
      <c r="J1543" s="243">
        <v>0</v>
      </c>
      <c r="K1543" s="244">
        <v>0</v>
      </c>
      <c r="L1543" s="241" t="s">
        <v>3133</v>
      </c>
      <c r="M1543" s="241" t="s">
        <v>1106</v>
      </c>
      <c r="N1543" s="241" t="s">
        <v>702</v>
      </c>
      <c r="O1543" s="243">
        <v>1</v>
      </c>
      <c r="P1543" s="241" t="s">
        <v>10828</v>
      </c>
    </row>
    <row r="1544" spans="1:16" x14ac:dyDescent="0.25">
      <c r="A1544" s="243">
        <v>180058415</v>
      </c>
      <c r="B1544" s="243">
        <v>3741</v>
      </c>
      <c r="C1544" s="241" t="s">
        <v>865</v>
      </c>
      <c r="D1544" s="241" t="s">
        <v>3134</v>
      </c>
      <c r="E1544" s="243">
        <v>1</v>
      </c>
      <c r="F1544" s="243">
        <v>0</v>
      </c>
      <c r="G1544" s="243">
        <v>0</v>
      </c>
      <c r="H1544" s="243">
        <v>0</v>
      </c>
      <c r="I1544" s="243">
        <v>0</v>
      </c>
      <c r="J1544" s="243">
        <v>0</v>
      </c>
      <c r="K1544" s="244">
        <v>0</v>
      </c>
      <c r="L1544" s="241" t="s">
        <v>3135</v>
      </c>
      <c r="M1544" s="241" t="s">
        <v>1106</v>
      </c>
      <c r="N1544" s="241" t="s">
        <v>702</v>
      </c>
      <c r="O1544" s="243">
        <v>1</v>
      </c>
      <c r="P1544" s="241" t="s">
        <v>10828</v>
      </c>
    </row>
    <row r="1545" spans="1:16" x14ac:dyDescent="0.25">
      <c r="A1545" s="243">
        <v>180260304</v>
      </c>
      <c r="B1545" s="243">
        <v>3742</v>
      </c>
      <c r="C1545" s="241" t="s">
        <v>865</v>
      </c>
      <c r="D1545" s="241" t="s">
        <v>3136</v>
      </c>
      <c r="E1545" s="243">
        <v>1</v>
      </c>
      <c r="F1545" s="243">
        <v>0</v>
      </c>
      <c r="G1545" s="243">
        <v>0</v>
      </c>
      <c r="H1545" s="243">
        <v>0</v>
      </c>
      <c r="I1545" s="243">
        <v>0</v>
      </c>
      <c r="J1545" s="243">
        <v>0</v>
      </c>
      <c r="K1545" s="244">
        <v>0</v>
      </c>
      <c r="L1545" s="241" t="s">
        <v>3137</v>
      </c>
      <c r="M1545" s="241" t="s">
        <v>1106</v>
      </c>
      <c r="N1545" s="241" t="s">
        <v>702</v>
      </c>
      <c r="O1545" s="243">
        <v>1</v>
      </c>
      <c r="P1545" s="241" t="s">
        <v>10828</v>
      </c>
    </row>
    <row r="1546" spans="1:16" x14ac:dyDescent="0.25">
      <c r="A1546" s="243">
        <v>180231567</v>
      </c>
      <c r="B1546" s="243">
        <v>2702</v>
      </c>
      <c r="C1546" s="241" t="s">
        <v>865</v>
      </c>
      <c r="D1546" s="241" t="s">
        <v>3138</v>
      </c>
      <c r="E1546" s="243">
        <v>0</v>
      </c>
      <c r="F1546" s="243">
        <v>0</v>
      </c>
      <c r="G1546" s="243">
        <v>0</v>
      </c>
      <c r="H1546" s="243">
        <v>0</v>
      </c>
      <c r="I1546" s="243">
        <v>0</v>
      </c>
      <c r="J1546" s="243">
        <v>0</v>
      </c>
      <c r="K1546" s="244">
        <v>0</v>
      </c>
      <c r="L1546" s="241" t="s">
        <v>1158</v>
      </c>
      <c r="M1546" s="241" t="s">
        <v>1274</v>
      </c>
      <c r="N1546" s="241" t="s">
        <v>702</v>
      </c>
      <c r="O1546" s="241" t="s">
        <v>1740</v>
      </c>
      <c r="P1546" s="241" t="s">
        <v>10828</v>
      </c>
    </row>
    <row r="1547" spans="1:16" x14ac:dyDescent="0.25">
      <c r="A1547" s="243">
        <v>181932144</v>
      </c>
      <c r="B1547" s="243">
        <v>2943</v>
      </c>
      <c r="C1547" s="241" t="s">
        <v>865</v>
      </c>
      <c r="D1547" s="241" t="s">
        <v>3139</v>
      </c>
      <c r="E1547" s="243">
        <v>2</v>
      </c>
      <c r="F1547" s="243">
        <v>0</v>
      </c>
      <c r="G1547" s="243">
        <v>0</v>
      </c>
      <c r="H1547" s="243">
        <v>0</v>
      </c>
      <c r="I1547" s="243">
        <v>0</v>
      </c>
      <c r="J1547" s="243">
        <v>0</v>
      </c>
      <c r="K1547" s="244">
        <v>0</v>
      </c>
      <c r="L1547" s="241" t="s">
        <v>2383</v>
      </c>
      <c r="M1547" s="241" t="s">
        <v>1106</v>
      </c>
      <c r="N1547" s="241" t="s">
        <v>697</v>
      </c>
      <c r="O1547" s="243">
        <v>1</v>
      </c>
      <c r="P1547" s="241" t="s">
        <v>10828</v>
      </c>
    </row>
    <row r="1548" spans="1:16" x14ac:dyDescent="0.25">
      <c r="A1548" s="243">
        <v>180186466</v>
      </c>
      <c r="B1548" s="243">
        <v>3980</v>
      </c>
      <c r="C1548" s="241" t="s">
        <v>675</v>
      </c>
      <c r="D1548" s="241" t="s">
        <v>3140</v>
      </c>
      <c r="E1548" s="243">
        <v>0</v>
      </c>
      <c r="F1548" s="243">
        <v>0</v>
      </c>
      <c r="G1548" s="243">
        <v>0</v>
      </c>
      <c r="H1548" s="243">
        <v>0</v>
      </c>
      <c r="I1548" s="243">
        <v>0</v>
      </c>
      <c r="J1548" s="243">
        <v>0</v>
      </c>
      <c r="K1548" s="244">
        <v>0</v>
      </c>
      <c r="L1548" s="241" t="s">
        <v>1179</v>
      </c>
      <c r="M1548" s="241" t="s">
        <v>686</v>
      </c>
      <c r="N1548" s="241" t="s">
        <v>686</v>
      </c>
      <c r="O1548" s="243">
        <v>1</v>
      </c>
      <c r="P1548" s="241" t="s">
        <v>10828</v>
      </c>
    </row>
    <row r="1549" spans="1:16" x14ac:dyDescent="0.25">
      <c r="A1549" s="243">
        <v>180187880</v>
      </c>
      <c r="B1549" s="243">
        <v>6696</v>
      </c>
      <c r="C1549" s="241" t="s">
        <v>675</v>
      </c>
      <c r="D1549" s="241" t="s">
        <v>3141</v>
      </c>
      <c r="E1549" s="243">
        <v>0</v>
      </c>
      <c r="F1549" s="243">
        <v>0</v>
      </c>
      <c r="G1549" s="243">
        <v>0</v>
      </c>
      <c r="H1549" s="243">
        <v>0</v>
      </c>
      <c r="I1549" s="243">
        <v>0</v>
      </c>
      <c r="J1549" s="243">
        <v>0</v>
      </c>
      <c r="K1549" s="244">
        <v>0</v>
      </c>
      <c r="L1549" s="241" t="s">
        <v>3142</v>
      </c>
      <c r="M1549" s="241" t="s">
        <v>1274</v>
      </c>
      <c r="N1549" s="241" t="s">
        <v>686</v>
      </c>
      <c r="O1549" s="241" t="s">
        <v>1740</v>
      </c>
      <c r="P1549" s="241" t="s">
        <v>10828</v>
      </c>
    </row>
    <row r="1550" spans="1:16" x14ac:dyDescent="0.25">
      <c r="A1550" s="243">
        <v>180186474</v>
      </c>
      <c r="B1550" s="243">
        <v>40</v>
      </c>
      <c r="C1550" s="241" t="s">
        <v>675</v>
      </c>
      <c r="D1550" s="241" t="s">
        <v>3143</v>
      </c>
      <c r="E1550" s="243">
        <v>0</v>
      </c>
      <c r="F1550" s="243">
        <v>0</v>
      </c>
      <c r="G1550" s="243">
        <v>0</v>
      </c>
      <c r="H1550" s="243">
        <v>0</v>
      </c>
      <c r="I1550" s="243">
        <v>0</v>
      </c>
      <c r="J1550" s="243">
        <v>0</v>
      </c>
      <c r="K1550" s="244">
        <v>0</v>
      </c>
      <c r="L1550" s="241" t="s">
        <v>757</v>
      </c>
      <c r="M1550" s="241" t="s">
        <v>686</v>
      </c>
      <c r="N1550" s="241" t="s">
        <v>686</v>
      </c>
      <c r="O1550" s="243">
        <v>1</v>
      </c>
      <c r="P1550" s="241" t="s">
        <v>10828</v>
      </c>
    </row>
    <row r="1551" spans="1:16" x14ac:dyDescent="0.25">
      <c r="A1551" s="243">
        <v>181827542</v>
      </c>
      <c r="B1551" s="243">
        <v>5558</v>
      </c>
      <c r="C1551" s="241" t="s">
        <v>675</v>
      </c>
      <c r="D1551" s="241" t="s">
        <v>3144</v>
      </c>
      <c r="E1551" s="243">
        <v>0</v>
      </c>
      <c r="F1551" s="243">
        <v>0</v>
      </c>
      <c r="G1551" s="243">
        <v>0</v>
      </c>
      <c r="H1551" s="243">
        <v>0</v>
      </c>
      <c r="I1551" s="243">
        <v>0</v>
      </c>
      <c r="J1551" s="243">
        <v>0</v>
      </c>
      <c r="K1551" s="244">
        <v>0</v>
      </c>
      <c r="L1551" s="241" t="s">
        <v>3145</v>
      </c>
      <c r="M1551" s="241" t="s">
        <v>653</v>
      </c>
      <c r="N1551" s="241" t="s">
        <v>653</v>
      </c>
      <c r="O1551" s="243">
        <v>1</v>
      </c>
      <c r="P1551" s="241" t="s">
        <v>10828</v>
      </c>
    </row>
    <row r="1552" spans="1:16" x14ac:dyDescent="0.25">
      <c r="A1552" s="243">
        <v>181878926</v>
      </c>
      <c r="B1552" s="243">
        <v>5819</v>
      </c>
      <c r="C1552" s="241" t="s">
        <v>675</v>
      </c>
      <c r="D1552" s="241" t="s">
        <v>3146</v>
      </c>
      <c r="E1552" s="243">
        <v>0</v>
      </c>
      <c r="F1552" s="243">
        <v>1</v>
      </c>
      <c r="G1552" s="243">
        <v>0</v>
      </c>
      <c r="H1552" s="243">
        <v>0</v>
      </c>
      <c r="I1552" s="243">
        <v>0</v>
      </c>
      <c r="J1552" s="243">
        <v>0</v>
      </c>
      <c r="K1552" s="244">
        <v>0</v>
      </c>
      <c r="L1552" s="241" t="s">
        <v>3145</v>
      </c>
      <c r="M1552" s="241" t="s">
        <v>653</v>
      </c>
      <c r="N1552" s="241" t="s">
        <v>653</v>
      </c>
      <c r="O1552" s="243">
        <v>100</v>
      </c>
      <c r="P1552" s="241" t="s">
        <v>10828</v>
      </c>
    </row>
    <row r="1553" spans="1:16" x14ac:dyDescent="0.25">
      <c r="A1553" s="243">
        <v>189707452</v>
      </c>
      <c r="B1553" s="243">
        <v>17</v>
      </c>
      <c r="C1553" s="241" t="s">
        <v>675</v>
      </c>
      <c r="D1553" s="241" t="s">
        <v>3147</v>
      </c>
      <c r="E1553" s="243">
        <v>0</v>
      </c>
      <c r="F1553" s="243">
        <v>0</v>
      </c>
      <c r="G1553" s="243">
        <v>0</v>
      </c>
      <c r="H1553" s="243">
        <v>0</v>
      </c>
      <c r="I1553" s="243">
        <v>0</v>
      </c>
      <c r="J1553" s="243">
        <v>0</v>
      </c>
      <c r="K1553" s="244">
        <v>0</v>
      </c>
      <c r="L1553" s="241" t="s">
        <v>1179</v>
      </c>
      <c r="M1553" s="241" t="s">
        <v>686</v>
      </c>
      <c r="N1553" s="241" t="s">
        <v>686</v>
      </c>
      <c r="O1553" s="243">
        <v>1</v>
      </c>
      <c r="P1553" s="241" t="s">
        <v>10828</v>
      </c>
    </row>
    <row r="1554" spans="1:16" x14ac:dyDescent="0.25">
      <c r="A1554" s="243">
        <v>189708786</v>
      </c>
      <c r="B1554" s="243">
        <v>11</v>
      </c>
      <c r="C1554" s="241" t="s">
        <v>675</v>
      </c>
      <c r="D1554" s="241" t="s">
        <v>3148</v>
      </c>
      <c r="E1554" s="243">
        <v>0</v>
      </c>
      <c r="F1554" s="243">
        <v>0</v>
      </c>
      <c r="G1554" s="243">
        <v>0</v>
      </c>
      <c r="H1554" s="243">
        <v>0</v>
      </c>
      <c r="I1554" s="243">
        <v>0</v>
      </c>
      <c r="J1554" s="243">
        <v>0</v>
      </c>
      <c r="K1554" s="244">
        <v>0</v>
      </c>
      <c r="L1554" s="241" t="s">
        <v>1179</v>
      </c>
      <c r="M1554" s="241" t="s">
        <v>686</v>
      </c>
      <c r="N1554" s="241" t="s">
        <v>686</v>
      </c>
      <c r="O1554" s="243">
        <v>1</v>
      </c>
      <c r="P1554" s="241" t="s">
        <v>10828</v>
      </c>
    </row>
    <row r="1555" spans="1:16" x14ac:dyDescent="0.25">
      <c r="A1555" s="243">
        <v>180374734</v>
      </c>
      <c r="B1555" s="243">
        <v>6697</v>
      </c>
      <c r="C1555" s="241" t="s">
        <v>675</v>
      </c>
      <c r="D1555" s="241" t="s">
        <v>3149</v>
      </c>
      <c r="E1555" s="243">
        <v>0</v>
      </c>
      <c r="F1555" s="243">
        <v>0</v>
      </c>
      <c r="G1555" s="243">
        <v>0</v>
      </c>
      <c r="H1555" s="243">
        <v>0</v>
      </c>
      <c r="I1555" s="243">
        <v>0</v>
      </c>
      <c r="J1555" s="243">
        <v>0</v>
      </c>
      <c r="K1555" s="244">
        <v>0</v>
      </c>
      <c r="L1555" s="241" t="s">
        <v>3142</v>
      </c>
      <c r="M1555" s="241" t="s">
        <v>1274</v>
      </c>
      <c r="N1555" s="241" t="s">
        <v>686</v>
      </c>
      <c r="O1555" s="241" t="s">
        <v>1740</v>
      </c>
      <c r="P1555" s="241" t="s">
        <v>10828</v>
      </c>
    </row>
    <row r="1556" spans="1:16" x14ac:dyDescent="0.25">
      <c r="A1556" s="243">
        <v>189708787</v>
      </c>
      <c r="B1556" s="243">
        <v>1</v>
      </c>
      <c r="C1556" s="241" t="s">
        <v>675</v>
      </c>
      <c r="D1556" s="241" t="s">
        <v>3150</v>
      </c>
      <c r="E1556" s="243">
        <v>0</v>
      </c>
      <c r="F1556" s="243">
        <v>0</v>
      </c>
      <c r="G1556" s="243">
        <v>0</v>
      </c>
      <c r="H1556" s="243">
        <v>0</v>
      </c>
      <c r="I1556" s="243">
        <v>0</v>
      </c>
      <c r="J1556" s="243">
        <v>0</v>
      </c>
      <c r="K1556" s="244">
        <v>0</v>
      </c>
      <c r="L1556" s="241" t="s">
        <v>757</v>
      </c>
      <c r="M1556" s="241" t="s">
        <v>686</v>
      </c>
      <c r="N1556" s="241" t="s">
        <v>686</v>
      </c>
      <c r="O1556" s="243">
        <v>1</v>
      </c>
      <c r="P1556" s="241" t="s">
        <v>10828</v>
      </c>
    </row>
    <row r="1557" spans="1:16" x14ac:dyDescent="0.25">
      <c r="A1557" s="243">
        <v>189712330</v>
      </c>
      <c r="B1557" s="241" t="s">
        <v>3151</v>
      </c>
      <c r="C1557" s="241" t="s">
        <v>675</v>
      </c>
      <c r="D1557" s="241" t="s">
        <v>3152</v>
      </c>
      <c r="E1557" s="243">
        <v>0</v>
      </c>
      <c r="F1557" s="243">
        <v>0</v>
      </c>
      <c r="G1557" s="243">
        <v>0</v>
      </c>
      <c r="H1557" s="243">
        <v>0</v>
      </c>
      <c r="I1557" s="243">
        <v>0</v>
      </c>
      <c r="J1557" s="243">
        <v>0</v>
      </c>
      <c r="K1557" s="244">
        <v>0</v>
      </c>
      <c r="L1557" s="241" t="s">
        <v>3142</v>
      </c>
      <c r="M1557" s="241" t="s">
        <v>686</v>
      </c>
      <c r="N1557" s="241" t="s">
        <v>686</v>
      </c>
      <c r="O1557" s="243">
        <v>1</v>
      </c>
      <c r="P1557" s="241" t="s">
        <v>10828</v>
      </c>
    </row>
    <row r="1558" spans="1:16" x14ac:dyDescent="0.25">
      <c r="A1558" s="243">
        <v>180161755</v>
      </c>
      <c r="B1558" s="243">
        <v>2995</v>
      </c>
      <c r="C1558" s="241" t="s">
        <v>675</v>
      </c>
      <c r="D1558" s="241" t="s">
        <v>3153</v>
      </c>
      <c r="E1558" s="243">
        <v>6</v>
      </c>
      <c r="F1558" s="243">
        <v>0</v>
      </c>
      <c r="G1558" s="243">
        <v>0</v>
      </c>
      <c r="H1558" s="243">
        <v>0</v>
      </c>
      <c r="I1558" s="243">
        <v>0</v>
      </c>
      <c r="J1558" s="243">
        <v>0</v>
      </c>
      <c r="K1558" s="244">
        <v>0</v>
      </c>
      <c r="L1558" s="241" t="s">
        <v>782</v>
      </c>
      <c r="M1558" s="241" t="s">
        <v>661</v>
      </c>
      <c r="N1558" s="241" t="s">
        <v>680</v>
      </c>
      <c r="O1558" s="243">
        <v>100</v>
      </c>
      <c r="P1558" s="241" t="s">
        <v>10828</v>
      </c>
    </row>
    <row r="1559" spans="1:16" x14ac:dyDescent="0.25">
      <c r="A1559" s="243">
        <v>189708894</v>
      </c>
      <c r="B1559" s="243">
        <v>3436</v>
      </c>
      <c r="C1559" s="241" t="s">
        <v>675</v>
      </c>
      <c r="D1559" s="241" t="s">
        <v>3154</v>
      </c>
      <c r="E1559" s="243">
        <v>0</v>
      </c>
      <c r="F1559" s="243">
        <v>0</v>
      </c>
      <c r="G1559" s="243">
        <v>0</v>
      </c>
      <c r="H1559" s="243">
        <v>0</v>
      </c>
      <c r="I1559" s="243">
        <v>0</v>
      </c>
      <c r="J1559" s="243">
        <v>0</v>
      </c>
      <c r="K1559" s="244">
        <v>0</v>
      </c>
      <c r="L1559" s="241" t="s">
        <v>670</v>
      </c>
      <c r="M1559" s="241" t="s">
        <v>686</v>
      </c>
      <c r="N1559" s="241" t="s">
        <v>686</v>
      </c>
      <c r="O1559" s="243">
        <v>1</v>
      </c>
      <c r="P1559" s="241" t="s">
        <v>10828</v>
      </c>
    </row>
    <row r="1560" spans="1:16" x14ac:dyDescent="0.25">
      <c r="A1560" s="243">
        <v>189762943</v>
      </c>
      <c r="B1560" s="243">
        <v>2992</v>
      </c>
      <c r="C1560" s="241" t="s">
        <v>675</v>
      </c>
      <c r="D1560" s="241" t="s">
        <v>3155</v>
      </c>
      <c r="E1560" s="243">
        <v>6</v>
      </c>
      <c r="F1560" s="243">
        <v>0</v>
      </c>
      <c r="G1560" s="243">
        <v>0</v>
      </c>
      <c r="H1560" s="243">
        <v>0</v>
      </c>
      <c r="I1560" s="243">
        <v>0</v>
      </c>
      <c r="J1560" s="243">
        <v>0</v>
      </c>
      <c r="K1560" s="244">
        <v>0</v>
      </c>
      <c r="L1560" s="241" t="s">
        <v>757</v>
      </c>
      <c r="M1560" s="241" t="s">
        <v>653</v>
      </c>
      <c r="N1560" s="241" t="s">
        <v>653</v>
      </c>
      <c r="O1560" s="243">
        <v>10</v>
      </c>
      <c r="P1560" s="241" t="s">
        <v>10828</v>
      </c>
    </row>
    <row r="1561" spans="1:16" x14ac:dyDescent="0.25">
      <c r="A1561" s="243">
        <v>189708895</v>
      </c>
      <c r="B1561" s="243">
        <v>3437</v>
      </c>
      <c r="C1561" s="241" t="s">
        <v>675</v>
      </c>
      <c r="D1561" s="241" t="s">
        <v>3156</v>
      </c>
      <c r="E1561" s="243">
        <v>30</v>
      </c>
      <c r="F1561" s="243">
        <v>0</v>
      </c>
      <c r="G1561" s="243">
        <v>0</v>
      </c>
      <c r="H1561" s="243">
        <v>0</v>
      </c>
      <c r="I1561" s="243">
        <v>0</v>
      </c>
      <c r="J1561" s="243">
        <v>0</v>
      </c>
      <c r="K1561" s="244">
        <v>0</v>
      </c>
      <c r="L1561" s="241" t="s">
        <v>3157</v>
      </c>
      <c r="M1561" s="241" t="s">
        <v>686</v>
      </c>
      <c r="N1561" s="241" t="s">
        <v>686</v>
      </c>
      <c r="O1561" s="243">
        <v>1</v>
      </c>
      <c r="P1561" s="241" t="s">
        <v>10828</v>
      </c>
    </row>
    <row r="1562" spans="1:16" x14ac:dyDescent="0.25">
      <c r="A1562" s="243">
        <v>180971374</v>
      </c>
      <c r="B1562" s="243">
        <v>5243</v>
      </c>
      <c r="C1562" s="241" t="s">
        <v>668</v>
      </c>
      <c r="D1562" s="241" t="s">
        <v>3158</v>
      </c>
      <c r="E1562" s="243">
        <v>0</v>
      </c>
      <c r="F1562" s="243">
        <v>0</v>
      </c>
      <c r="G1562" s="243">
        <v>0</v>
      </c>
      <c r="H1562" s="243">
        <v>0</v>
      </c>
      <c r="I1562" s="243">
        <v>0</v>
      </c>
      <c r="J1562" s="243">
        <v>0</v>
      </c>
      <c r="K1562" s="244">
        <v>0</v>
      </c>
      <c r="L1562" s="241" t="s">
        <v>746</v>
      </c>
      <c r="M1562" s="241" t="s">
        <v>784</v>
      </c>
      <c r="N1562" s="241" t="s">
        <v>784</v>
      </c>
      <c r="O1562" s="243">
        <v>60</v>
      </c>
      <c r="P1562" s="241" t="s">
        <v>10828</v>
      </c>
    </row>
    <row r="1563" spans="1:16" x14ac:dyDescent="0.25">
      <c r="A1563" s="243">
        <v>180106598</v>
      </c>
      <c r="B1563" s="243">
        <v>2941</v>
      </c>
      <c r="C1563" s="241" t="s">
        <v>694</v>
      </c>
      <c r="D1563" s="241" t="s">
        <v>3159</v>
      </c>
      <c r="E1563" s="243">
        <v>0</v>
      </c>
      <c r="F1563" s="243">
        <v>0</v>
      </c>
      <c r="G1563" s="243">
        <v>0</v>
      </c>
      <c r="H1563" s="243">
        <v>0</v>
      </c>
      <c r="I1563" s="243">
        <v>0</v>
      </c>
      <c r="J1563" s="243">
        <v>0</v>
      </c>
      <c r="K1563" s="244">
        <v>0</v>
      </c>
      <c r="L1563" s="241" t="s">
        <v>3160</v>
      </c>
      <c r="M1563" s="241" t="s">
        <v>701</v>
      </c>
      <c r="N1563" s="241" t="s">
        <v>698</v>
      </c>
      <c r="O1563" s="243">
        <v>1</v>
      </c>
      <c r="P1563" s="241" t="s">
        <v>10828</v>
      </c>
    </row>
    <row r="1564" spans="1:16" x14ac:dyDescent="0.25">
      <c r="A1564" s="243">
        <v>189705592</v>
      </c>
      <c r="B1564" s="243">
        <v>18</v>
      </c>
      <c r="C1564" s="241" t="s">
        <v>675</v>
      </c>
      <c r="D1564" s="241" t="s">
        <v>3161</v>
      </c>
      <c r="E1564" s="243">
        <v>0</v>
      </c>
      <c r="F1564" s="243">
        <v>0</v>
      </c>
      <c r="G1564" s="243">
        <v>0</v>
      </c>
      <c r="H1564" s="243">
        <v>0</v>
      </c>
      <c r="I1564" s="243">
        <v>0</v>
      </c>
      <c r="J1564" s="243">
        <v>0</v>
      </c>
      <c r="K1564" s="244">
        <v>0</v>
      </c>
      <c r="L1564" s="241" t="s">
        <v>782</v>
      </c>
      <c r="M1564" s="241" t="s">
        <v>661</v>
      </c>
      <c r="N1564" s="241" t="s">
        <v>680</v>
      </c>
      <c r="O1564" s="243">
        <v>100</v>
      </c>
      <c r="P1564" s="241" t="s">
        <v>10828</v>
      </c>
    </row>
    <row r="1565" spans="1:16" x14ac:dyDescent="0.25">
      <c r="A1565" s="243">
        <v>189710259</v>
      </c>
      <c r="B1565" s="243">
        <v>19</v>
      </c>
      <c r="C1565" s="241" t="s">
        <v>675</v>
      </c>
      <c r="D1565" s="241" t="s">
        <v>3162</v>
      </c>
      <c r="E1565" s="243">
        <v>0</v>
      </c>
      <c r="F1565" s="243">
        <v>0</v>
      </c>
      <c r="G1565" s="243">
        <v>0</v>
      </c>
      <c r="H1565" s="243">
        <v>0</v>
      </c>
      <c r="I1565" s="243">
        <v>0</v>
      </c>
      <c r="J1565" s="243">
        <v>0</v>
      </c>
      <c r="K1565" s="244">
        <v>0</v>
      </c>
      <c r="L1565" s="241" t="s">
        <v>670</v>
      </c>
      <c r="M1565" s="241" t="s">
        <v>784</v>
      </c>
      <c r="N1565" s="241" t="s">
        <v>784</v>
      </c>
      <c r="O1565" s="243">
        <v>100</v>
      </c>
      <c r="P1565" s="241" t="s">
        <v>10828</v>
      </c>
    </row>
    <row r="1566" spans="1:16" x14ac:dyDescent="0.25">
      <c r="A1566" s="243">
        <v>189755469</v>
      </c>
      <c r="B1566" s="243">
        <v>5642</v>
      </c>
      <c r="C1566" s="241" t="s">
        <v>675</v>
      </c>
      <c r="D1566" s="241" t="s">
        <v>3163</v>
      </c>
      <c r="E1566" s="243">
        <v>0</v>
      </c>
      <c r="F1566" s="243">
        <v>0</v>
      </c>
      <c r="G1566" s="243">
        <v>0</v>
      </c>
      <c r="H1566" s="243">
        <v>0</v>
      </c>
      <c r="I1566" s="243">
        <v>0</v>
      </c>
      <c r="J1566" s="243">
        <v>0</v>
      </c>
      <c r="K1566" s="244">
        <v>0</v>
      </c>
      <c r="L1566" s="241" t="s">
        <v>670</v>
      </c>
      <c r="M1566" s="241" t="s">
        <v>784</v>
      </c>
      <c r="N1566" s="241" t="s">
        <v>784</v>
      </c>
      <c r="O1566" s="243">
        <v>20</v>
      </c>
      <c r="P1566" s="241" t="s">
        <v>10828</v>
      </c>
    </row>
    <row r="1567" spans="1:16" x14ac:dyDescent="0.25">
      <c r="A1567" s="243">
        <v>189706333</v>
      </c>
      <c r="B1567" s="243">
        <v>3438</v>
      </c>
      <c r="C1567" s="241" t="s">
        <v>675</v>
      </c>
      <c r="D1567" s="241" t="s">
        <v>3164</v>
      </c>
      <c r="E1567" s="243">
        <v>0</v>
      </c>
      <c r="F1567" s="243">
        <v>0</v>
      </c>
      <c r="G1567" s="243">
        <v>0</v>
      </c>
      <c r="H1567" s="243">
        <v>0</v>
      </c>
      <c r="I1567" s="243">
        <v>0</v>
      </c>
      <c r="J1567" s="243">
        <v>0</v>
      </c>
      <c r="K1567" s="244">
        <v>0</v>
      </c>
      <c r="L1567" s="241" t="s">
        <v>786</v>
      </c>
      <c r="M1567" s="241" t="s">
        <v>661</v>
      </c>
      <c r="N1567" s="241" t="s">
        <v>680</v>
      </c>
      <c r="O1567" s="243">
        <v>100</v>
      </c>
      <c r="P1567" s="241" t="s">
        <v>10828</v>
      </c>
    </row>
    <row r="1568" spans="1:16" x14ac:dyDescent="0.25">
      <c r="A1568" s="243">
        <v>222001216</v>
      </c>
      <c r="B1568" s="243">
        <v>6695</v>
      </c>
      <c r="C1568" s="241" t="s">
        <v>675</v>
      </c>
      <c r="D1568" s="241" t="s">
        <v>3165</v>
      </c>
      <c r="E1568" s="243">
        <v>0</v>
      </c>
      <c r="F1568" s="243">
        <v>0</v>
      </c>
      <c r="G1568" s="243">
        <v>0</v>
      </c>
      <c r="H1568" s="243">
        <v>0</v>
      </c>
      <c r="I1568" s="243">
        <v>0</v>
      </c>
      <c r="J1568" s="243">
        <v>0</v>
      </c>
      <c r="K1568" s="244">
        <v>0</v>
      </c>
      <c r="L1568" s="241" t="s">
        <v>757</v>
      </c>
      <c r="M1568" s="241" t="s">
        <v>653</v>
      </c>
      <c r="N1568" s="241" t="s">
        <v>653</v>
      </c>
      <c r="O1568" s="243">
        <v>20</v>
      </c>
      <c r="P1568" s="241" t="s">
        <v>10828</v>
      </c>
    </row>
    <row r="1569" spans="1:16" x14ac:dyDescent="0.25">
      <c r="A1569" s="241" t="s">
        <v>3166</v>
      </c>
      <c r="B1569" s="243">
        <v>5272</v>
      </c>
      <c r="C1569" s="241" t="s">
        <v>964</v>
      </c>
      <c r="D1569" s="241" t="s">
        <v>3167</v>
      </c>
      <c r="E1569" s="243">
        <v>30</v>
      </c>
      <c r="F1569" s="243">
        <v>0</v>
      </c>
      <c r="G1569" s="243">
        <v>0</v>
      </c>
      <c r="H1569" s="243">
        <v>0</v>
      </c>
      <c r="I1569" s="243">
        <v>0</v>
      </c>
      <c r="J1569" s="243">
        <v>0</v>
      </c>
      <c r="K1569" s="244">
        <v>0</v>
      </c>
      <c r="L1569" s="241" t="s">
        <v>10806</v>
      </c>
      <c r="M1569" s="241" t="s">
        <v>661</v>
      </c>
      <c r="N1569" s="241" t="s">
        <v>1193</v>
      </c>
      <c r="O1569" s="243">
        <v>100</v>
      </c>
      <c r="P1569" s="241" t="s">
        <v>10828</v>
      </c>
    </row>
    <row r="1570" spans="1:16" x14ac:dyDescent="0.25">
      <c r="A1570" s="243">
        <v>189703590</v>
      </c>
      <c r="B1570" s="243">
        <v>5270</v>
      </c>
      <c r="C1570" s="241" t="s">
        <v>964</v>
      </c>
      <c r="D1570" s="241" t="s">
        <v>3168</v>
      </c>
      <c r="E1570" s="243">
        <v>0</v>
      </c>
      <c r="F1570" s="243">
        <v>0</v>
      </c>
      <c r="G1570" s="243">
        <v>0</v>
      </c>
      <c r="H1570" s="243">
        <v>0</v>
      </c>
      <c r="I1570" s="243">
        <v>0</v>
      </c>
      <c r="J1570" s="243">
        <v>0</v>
      </c>
      <c r="K1570" s="244">
        <v>0</v>
      </c>
      <c r="L1570" s="241" t="s">
        <v>1192</v>
      </c>
      <c r="M1570" s="241" t="s">
        <v>661</v>
      </c>
      <c r="N1570" s="241" t="s">
        <v>1193</v>
      </c>
      <c r="O1570" s="243">
        <v>1000</v>
      </c>
      <c r="P1570" s="241" t="s">
        <v>10828</v>
      </c>
    </row>
    <row r="1571" spans="1:16" x14ac:dyDescent="0.25">
      <c r="A1571" s="243">
        <v>189714710</v>
      </c>
      <c r="B1571" s="243">
        <v>439</v>
      </c>
      <c r="C1571" s="241" t="s">
        <v>964</v>
      </c>
      <c r="D1571" s="241" t="s">
        <v>3169</v>
      </c>
      <c r="E1571" s="243">
        <v>0</v>
      </c>
      <c r="F1571" s="243">
        <v>0</v>
      </c>
      <c r="G1571" s="243">
        <v>0</v>
      </c>
      <c r="H1571" s="243">
        <v>0</v>
      </c>
      <c r="I1571" s="243">
        <v>0</v>
      </c>
      <c r="J1571" s="243">
        <v>0</v>
      </c>
      <c r="K1571" s="244">
        <v>0</v>
      </c>
      <c r="L1571" s="241" t="s">
        <v>3170</v>
      </c>
      <c r="M1571" s="241" t="s">
        <v>819</v>
      </c>
      <c r="N1571" s="241" t="s">
        <v>820</v>
      </c>
      <c r="O1571" s="243">
        <v>30</v>
      </c>
      <c r="P1571" s="241" t="s">
        <v>10828</v>
      </c>
    </row>
    <row r="1572" spans="1:16" x14ac:dyDescent="0.25">
      <c r="A1572" s="243">
        <v>189711309</v>
      </c>
      <c r="B1572" s="241" t="s">
        <v>3171</v>
      </c>
      <c r="C1572" s="241" t="s">
        <v>964</v>
      </c>
      <c r="D1572" s="241" t="s">
        <v>3172</v>
      </c>
      <c r="E1572" s="243">
        <v>0</v>
      </c>
      <c r="F1572" s="243">
        <v>0</v>
      </c>
      <c r="G1572" s="243">
        <v>0</v>
      </c>
      <c r="H1572" s="243">
        <v>0</v>
      </c>
      <c r="I1572" s="243">
        <v>0</v>
      </c>
      <c r="J1572" s="243">
        <v>0</v>
      </c>
      <c r="K1572" s="244">
        <v>0</v>
      </c>
      <c r="L1572" s="241" t="s">
        <v>1192</v>
      </c>
      <c r="M1572" s="241" t="s">
        <v>661</v>
      </c>
      <c r="N1572" s="241" t="s">
        <v>1545</v>
      </c>
      <c r="O1572" s="243">
        <v>1</v>
      </c>
      <c r="P1572" s="241" t="s">
        <v>10828</v>
      </c>
    </row>
    <row r="1573" spans="1:16" x14ac:dyDescent="0.25">
      <c r="A1573" s="241" t="s">
        <v>163</v>
      </c>
      <c r="B1573" s="243">
        <v>5271</v>
      </c>
      <c r="C1573" s="241" t="s">
        <v>964</v>
      </c>
      <c r="D1573" s="241" t="s">
        <v>3173</v>
      </c>
      <c r="E1573" s="243">
        <v>38</v>
      </c>
      <c r="F1573" s="243">
        <v>57</v>
      </c>
      <c r="G1573" s="243">
        <v>0</v>
      </c>
      <c r="H1573" s="243">
        <v>0</v>
      </c>
      <c r="I1573" s="243">
        <v>0</v>
      </c>
      <c r="J1573" s="243">
        <v>0</v>
      </c>
      <c r="K1573" s="244">
        <v>0</v>
      </c>
      <c r="L1573" s="241" t="s">
        <v>1192</v>
      </c>
      <c r="M1573" s="241" t="s">
        <v>661</v>
      </c>
      <c r="N1573" s="241" t="s">
        <v>1193</v>
      </c>
      <c r="O1573" s="243">
        <v>100</v>
      </c>
      <c r="P1573" s="241" t="s">
        <v>10828</v>
      </c>
    </row>
    <row r="1574" spans="1:16" x14ac:dyDescent="0.25">
      <c r="A1574" s="243">
        <v>189712259</v>
      </c>
      <c r="B1574" s="241" t="s">
        <v>3174</v>
      </c>
      <c r="C1574" s="241" t="s">
        <v>2530</v>
      </c>
      <c r="D1574" s="241" t="s">
        <v>3175</v>
      </c>
      <c r="E1574" s="243">
        <v>0</v>
      </c>
      <c r="F1574" s="243">
        <v>0</v>
      </c>
      <c r="G1574" s="243">
        <v>0</v>
      </c>
      <c r="H1574" s="243">
        <v>0</v>
      </c>
      <c r="I1574" s="243">
        <v>0</v>
      </c>
      <c r="J1574" s="243">
        <v>0</v>
      </c>
      <c r="K1574" s="244">
        <v>0</v>
      </c>
      <c r="L1574" s="241" t="s">
        <v>818</v>
      </c>
      <c r="M1574" s="241" t="s">
        <v>978</v>
      </c>
      <c r="N1574" s="241" t="s">
        <v>1198</v>
      </c>
      <c r="O1574" s="243">
        <v>25</v>
      </c>
      <c r="P1574" s="241" t="s">
        <v>10828</v>
      </c>
    </row>
    <row r="1575" spans="1:16" x14ac:dyDescent="0.25">
      <c r="A1575" s="243">
        <v>189712259</v>
      </c>
      <c r="B1575" s="241" t="s">
        <v>3176</v>
      </c>
      <c r="C1575" s="241" t="s">
        <v>2530</v>
      </c>
      <c r="D1575" s="241" t="s">
        <v>3177</v>
      </c>
      <c r="E1575" s="243">
        <v>0</v>
      </c>
      <c r="F1575" s="243">
        <v>0</v>
      </c>
      <c r="G1575" s="243">
        <v>0</v>
      </c>
      <c r="H1575" s="243">
        <v>0</v>
      </c>
      <c r="I1575" s="243">
        <v>0</v>
      </c>
      <c r="J1575" s="243">
        <v>0</v>
      </c>
      <c r="K1575" s="244">
        <v>0</v>
      </c>
      <c r="L1575" s="241" t="s">
        <v>818</v>
      </c>
      <c r="M1575" s="241" t="s">
        <v>978</v>
      </c>
      <c r="N1575" s="241" t="s">
        <v>1198</v>
      </c>
      <c r="O1575" s="243">
        <v>50</v>
      </c>
      <c r="P1575" s="241" t="s">
        <v>10828</v>
      </c>
    </row>
    <row r="1576" spans="1:16" x14ac:dyDescent="0.25">
      <c r="A1576" s="243">
        <v>189710834</v>
      </c>
      <c r="B1576" s="243">
        <v>740</v>
      </c>
      <c r="C1576" s="241" t="s">
        <v>808</v>
      </c>
      <c r="D1576" s="241" t="s">
        <v>3178</v>
      </c>
      <c r="E1576" s="243">
        <v>0</v>
      </c>
      <c r="F1576" s="243">
        <v>0</v>
      </c>
      <c r="G1576" s="243">
        <v>0</v>
      </c>
      <c r="H1576" s="243">
        <v>0</v>
      </c>
      <c r="I1576" s="243">
        <v>0</v>
      </c>
      <c r="J1576" s="243">
        <v>0</v>
      </c>
      <c r="K1576" s="244">
        <v>0</v>
      </c>
      <c r="L1576" s="241" t="s">
        <v>1243</v>
      </c>
      <c r="M1576" s="241" t="s">
        <v>653</v>
      </c>
      <c r="N1576" s="241" t="s">
        <v>653</v>
      </c>
      <c r="O1576" s="243">
        <v>25</v>
      </c>
      <c r="P1576" s="241" t="s">
        <v>10828</v>
      </c>
    </row>
    <row r="1577" spans="1:16" x14ac:dyDescent="0.25">
      <c r="A1577" s="243">
        <v>189712133</v>
      </c>
      <c r="B1577" s="243">
        <v>26</v>
      </c>
      <c r="C1577" s="241" t="s">
        <v>743</v>
      </c>
      <c r="D1577" s="241" t="s">
        <v>3179</v>
      </c>
      <c r="E1577" s="243">
        <v>2</v>
      </c>
      <c r="F1577" s="243">
        <v>3</v>
      </c>
      <c r="G1577" s="243">
        <v>0</v>
      </c>
      <c r="H1577" s="243">
        <v>0</v>
      </c>
      <c r="I1577" s="243">
        <v>0</v>
      </c>
      <c r="J1577" s="243">
        <v>0</v>
      </c>
      <c r="K1577" s="244">
        <v>0</v>
      </c>
      <c r="L1577" s="241" t="s">
        <v>1715</v>
      </c>
      <c r="M1577" s="241" t="s">
        <v>661</v>
      </c>
      <c r="N1577" s="241" t="s">
        <v>841</v>
      </c>
      <c r="O1577" s="243">
        <v>10</v>
      </c>
      <c r="P1577" s="241" t="s">
        <v>10828</v>
      </c>
    </row>
    <row r="1578" spans="1:16" x14ac:dyDescent="0.25">
      <c r="A1578" s="243">
        <v>189705063</v>
      </c>
      <c r="B1578" s="243">
        <v>25</v>
      </c>
      <c r="C1578" s="241" t="s">
        <v>675</v>
      </c>
      <c r="D1578" s="241" t="s">
        <v>3180</v>
      </c>
      <c r="E1578" s="243">
        <v>0</v>
      </c>
      <c r="F1578" s="243">
        <v>0</v>
      </c>
      <c r="G1578" s="243">
        <v>0</v>
      </c>
      <c r="H1578" s="243">
        <v>0</v>
      </c>
      <c r="I1578" s="243">
        <v>0</v>
      </c>
      <c r="J1578" s="243">
        <v>0</v>
      </c>
      <c r="K1578" s="244">
        <v>0</v>
      </c>
      <c r="L1578" s="241" t="s">
        <v>1179</v>
      </c>
      <c r="M1578" s="241" t="s">
        <v>686</v>
      </c>
      <c r="N1578" s="241" t="s">
        <v>686</v>
      </c>
      <c r="O1578" s="243">
        <v>1</v>
      </c>
      <c r="P1578" s="241" t="s">
        <v>10828</v>
      </c>
    </row>
    <row r="1579" spans="1:16" x14ac:dyDescent="0.25">
      <c r="A1579" s="243">
        <v>189710256</v>
      </c>
      <c r="B1579" s="243">
        <v>22</v>
      </c>
      <c r="C1579" s="241" t="s">
        <v>675</v>
      </c>
      <c r="D1579" s="241" t="s">
        <v>3181</v>
      </c>
      <c r="E1579" s="243">
        <v>0</v>
      </c>
      <c r="F1579" s="243">
        <v>0</v>
      </c>
      <c r="G1579" s="243">
        <v>0</v>
      </c>
      <c r="H1579" s="243">
        <v>0</v>
      </c>
      <c r="I1579" s="243">
        <v>0</v>
      </c>
      <c r="J1579" s="243">
        <v>0</v>
      </c>
      <c r="K1579" s="244">
        <v>0</v>
      </c>
      <c r="L1579" s="241" t="s">
        <v>670</v>
      </c>
      <c r="M1579" s="241" t="s">
        <v>784</v>
      </c>
      <c r="N1579" s="241" t="s">
        <v>784</v>
      </c>
      <c r="O1579" s="243">
        <v>100</v>
      </c>
      <c r="P1579" s="241" t="s">
        <v>10828</v>
      </c>
    </row>
    <row r="1580" spans="1:16" x14ac:dyDescent="0.25">
      <c r="A1580" s="243">
        <v>189703001</v>
      </c>
      <c r="B1580" s="241" t="s">
        <v>3182</v>
      </c>
      <c r="C1580" s="241" t="s">
        <v>3183</v>
      </c>
      <c r="D1580" s="241" t="s">
        <v>3184</v>
      </c>
      <c r="E1580" s="243">
        <v>0</v>
      </c>
      <c r="F1580" s="243">
        <v>0</v>
      </c>
      <c r="G1580" s="243">
        <v>0</v>
      </c>
      <c r="H1580" s="243">
        <v>0</v>
      </c>
      <c r="I1580" s="243">
        <v>0</v>
      </c>
      <c r="J1580" s="243">
        <v>0</v>
      </c>
      <c r="K1580" s="244">
        <v>0</v>
      </c>
      <c r="L1580" s="241" t="s">
        <v>10799</v>
      </c>
      <c r="M1580" s="241" t="s">
        <v>661</v>
      </c>
      <c r="N1580" s="241" t="s">
        <v>1193</v>
      </c>
      <c r="O1580" s="243">
        <v>1</v>
      </c>
      <c r="P1580" s="241" t="s">
        <v>10828</v>
      </c>
    </row>
    <row r="1581" spans="1:16" x14ac:dyDescent="0.25">
      <c r="A1581" s="243">
        <v>180257846</v>
      </c>
      <c r="B1581" s="241" t="s">
        <v>3185</v>
      </c>
      <c r="C1581" s="241" t="s">
        <v>1082</v>
      </c>
      <c r="D1581" s="241" t="s">
        <v>3186</v>
      </c>
      <c r="E1581" s="243">
        <v>0</v>
      </c>
      <c r="F1581" s="243">
        <v>0</v>
      </c>
      <c r="G1581" s="243">
        <v>0</v>
      </c>
      <c r="H1581" s="243">
        <v>0</v>
      </c>
      <c r="I1581" s="243">
        <v>0</v>
      </c>
      <c r="J1581" s="243">
        <v>0</v>
      </c>
      <c r="K1581" s="244">
        <v>0</v>
      </c>
      <c r="L1581" s="241" t="s">
        <v>1205</v>
      </c>
      <c r="M1581" s="241" t="s">
        <v>661</v>
      </c>
      <c r="N1581" s="241" t="s">
        <v>1211</v>
      </c>
      <c r="O1581" s="243">
        <v>200</v>
      </c>
      <c r="P1581" s="241" t="s">
        <v>10828</v>
      </c>
    </row>
    <row r="1582" spans="1:16" x14ac:dyDescent="0.25">
      <c r="A1582" s="243">
        <v>181798227</v>
      </c>
      <c r="B1582" s="243">
        <v>5274</v>
      </c>
      <c r="C1582" s="241" t="s">
        <v>964</v>
      </c>
      <c r="D1582" s="241" t="s">
        <v>3187</v>
      </c>
      <c r="E1582" s="243">
        <v>30</v>
      </c>
      <c r="F1582" s="243">
        <v>45</v>
      </c>
      <c r="G1582" s="243">
        <v>0</v>
      </c>
      <c r="H1582" s="243">
        <v>0</v>
      </c>
      <c r="I1582" s="243">
        <v>0</v>
      </c>
      <c r="J1582" s="243">
        <v>0</v>
      </c>
      <c r="K1582" s="244">
        <v>0</v>
      </c>
      <c r="L1582" s="241" t="s">
        <v>10794</v>
      </c>
      <c r="M1582" s="241" t="s">
        <v>661</v>
      </c>
      <c r="N1582" s="241" t="s">
        <v>1209</v>
      </c>
      <c r="O1582" s="243">
        <v>100</v>
      </c>
      <c r="P1582" s="241" t="s">
        <v>10828</v>
      </c>
    </row>
    <row r="1583" spans="1:16" x14ac:dyDescent="0.25">
      <c r="A1583" s="243">
        <v>189712262</v>
      </c>
      <c r="B1583" s="241" t="s">
        <v>10881</v>
      </c>
      <c r="C1583" s="241" t="s">
        <v>964</v>
      </c>
      <c r="D1583" s="241" t="s">
        <v>3188</v>
      </c>
      <c r="E1583" s="243">
        <v>0</v>
      </c>
      <c r="F1583" s="243">
        <v>500</v>
      </c>
      <c r="G1583" s="243">
        <v>0</v>
      </c>
      <c r="H1583" s="243">
        <v>0</v>
      </c>
      <c r="I1583" s="243">
        <v>0</v>
      </c>
      <c r="J1583" s="243">
        <v>0</v>
      </c>
      <c r="K1583" s="244">
        <v>0</v>
      </c>
      <c r="L1583" s="241" t="s">
        <v>10795</v>
      </c>
      <c r="M1583" s="241" t="s">
        <v>661</v>
      </c>
      <c r="N1583" s="241" t="s">
        <v>1193</v>
      </c>
      <c r="O1583" s="243">
        <v>1</v>
      </c>
      <c r="P1583" s="241" t="s">
        <v>10828</v>
      </c>
    </row>
    <row r="1584" spans="1:16" x14ac:dyDescent="0.25">
      <c r="A1584" s="243">
        <v>189712262</v>
      </c>
      <c r="B1584" s="243">
        <v>2537</v>
      </c>
      <c r="C1584" s="241" t="s">
        <v>964</v>
      </c>
      <c r="D1584" s="241" t="s">
        <v>3189</v>
      </c>
      <c r="E1584" s="243">
        <v>0</v>
      </c>
      <c r="F1584" s="243">
        <v>0</v>
      </c>
      <c r="G1584" s="243">
        <v>0</v>
      </c>
      <c r="H1584" s="243">
        <v>0</v>
      </c>
      <c r="I1584" s="243">
        <v>0</v>
      </c>
      <c r="J1584" s="243">
        <v>0</v>
      </c>
      <c r="K1584" s="244">
        <v>0</v>
      </c>
      <c r="L1584" s="241" t="s">
        <v>10795</v>
      </c>
      <c r="M1584" s="241" t="s">
        <v>661</v>
      </c>
      <c r="N1584" s="241" t="s">
        <v>1193</v>
      </c>
      <c r="O1584" s="243">
        <v>500</v>
      </c>
      <c r="P1584" s="241" t="s">
        <v>10828</v>
      </c>
    </row>
    <row r="1585" spans="1:16" x14ac:dyDescent="0.25">
      <c r="A1585" s="243">
        <v>189712106</v>
      </c>
      <c r="B1585" s="243">
        <v>312</v>
      </c>
      <c r="C1585" s="241" t="s">
        <v>964</v>
      </c>
      <c r="D1585" s="241" t="s">
        <v>3190</v>
      </c>
      <c r="E1585" s="243">
        <v>0</v>
      </c>
      <c r="F1585" s="243">
        <v>0</v>
      </c>
      <c r="G1585" s="243">
        <v>0</v>
      </c>
      <c r="H1585" s="243">
        <v>0</v>
      </c>
      <c r="I1585" s="243">
        <v>0</v>
      </c>
      <c r="J1585" s="243">
        <v>0</v>
      </c>
      <c r="K1585" s="244">
        <v>0</v>
      </c>
      <c r="L1585" s="241" t="s">
        <v>10807</v>
      </c>
      <c r="M1585" s="241" t="s">
        <v>3191</v>
      </c>
      <c r="N1585" s="241" t="s">
        <v>1211</v>
      </c>
      <c r="O1585" s="243">
        <v>20</v>
      </c>
      <c r="P1585" s="241" t="s">
        <v>10828</v>
      </c>
    </row>
    <row r="1586" spans="1:16" x14ac:dyDescent="0.25">
      <c r="A1586" s="243">
        <v>180009972</v>
      </c>
      <c r="B1586" s="243">
        <v>5967</v>
      </c>
      <c r="C1586" s="241" t="s">
        <v>964</v>
      </c>
      <c r="D1586" s="241" t="s">
        <v>3192</v>
      </c>
      <c r="E1586" s="243">
        <v>1</v>
      </c>
      <c r="F1586" s="243">
        <v>1</v>
      </c>
      <c r="G1586" s="243">
        <v>0</v>
      </c>
      <c r="H1586" s="243">
        <v>0</v>
      </c>
      <c r="I1586" s="243">
        <v>0</v>
      </c>
      <c r="J1586" s="243">
        <v>0</v>
      </c>
      <c r="K1586" s="244">
        <v>0</v>
      </c>
      <c r="L1586" s="241" t="s">
        <v>10807</v>
      </c>
      <c r="M1586" s="241" t="s">
        <v>661</v>
      </c>
      <c r="N1586" s="241" t="s">
        <v>1193</v>
      </c>
      <c r="O1586" s="243">
        <v>5000</v>
      </c>
      <c r="P1586" s="241" t="s">
        <v>10828</v>
      </c>
    </row>
    <row r="1587" spans="1:16" x14ac:dyDescent="0.25">
      <c r="A1587" s="243">
        <v>189703001</v>
      </c>
      <c r="B1587" s="243">
        <v>313</v>
      </c>
      <c r="C1587" s="241" t="s">
        <v>964</v>
      </c>
      <c r="D1587" s="241" t="s">
        <v>3193</v>
      </c>
      <c r="E1587" s="243">
        <v>1</v>
      </c>
      <c r="F1587" s="243">
        <v>1</v>
      </c>
      <c r="G1587" s="243">
        <v>0</v>
      </c>
      <c r="H1587" s="243">
        <v>0</v>
      </c>
      <c r="I1587" s="243">
        <v>0</v>
      </c>
      <c r="J1587" s="243">
        <v>0</v>
      </c>
      <c r="K1587" s="244">
        <v>0</v>
      </c>
      <c r="L1587" s="241" t="s">
        <v>10799</v>
      </c>
      <c r="M1587" s="241" t="s">
        <v>661</v>
      </c>
      <c r="N1587" s="241" t="s">
        <v>1193</v>
      </c>
      <c r="O1587" s="243">
        <v>500</v>
      </c>
      <c r="P1587" s="241" t="s">
        <v>10828</v>
      </c>
    </row>
    <row r="1588" spans="1:16" x14ac:dyDescent="0.25">
      <c r="A1588" s="243">
        <v>189712105</v>
      </c>
      <c r="B1588" s="243">
        <v>311</v>
      </c>
      <c r="C1588" s="241" t="s">
        <v>964</v>
      </c>
      <c r="D1588" s="241" t="s">
        <v>3194</v>
      </c>
      <c r="E1588" s="243">
        <v>1</v>
      </c>
      <c r="F1588" s="243">
        <v>1</v>
      </c>
      <c r="G1588" s="243">
        <v>0</v>
      </c>
      <c r="H1588" s="243">
        <v>0</v>
      </c>
      <c r="I1588" s="243">
        <v>0</v>
      </c>
      <c r="J1588" s="243">
        <v>0</v>
      </c>
      <c r="K1588" s="244">
        <v>0</v>
      </c>
      <c r="L1588" s="241" t="s">
        <v>10799</v>
      </c>
      <c r="M1588" s="241" t="s">
        <v>661</v>
      </c>
      <c r="N1588" s="241" t="s">
        <v>1193</v>
      </c>
      <c r="O1588" s="243">
        <v>5000</v>
      </c>
      <c r="P1588" s="241" t="s">
        <v>10828</v>
      </c>
    </row>
    <row r="1589" spans="1:16" x14ac:dyDescent="0.25">
      <c r="A1589" s="241" t="s">
        <v>493</v>
      </c>
      <c r="B1589" s="243">
        <v>5447</v>
      </c>
      <c r="C1589" s="241" t="s">
        <v>964</v>
      </c>
      <c r="D1589" s="241" t="s">
        <v>3195</v>
      </c>
      <c r="E1589" s="243">
        <v>0</v>
      </c>
      <c r="F1589" s="243">
        <v>0</v>
      </c>
      <c r="G1589" s="243">
        <v>0</v>
      </c>
      <c r="H1589" s="243">
        <v>0</v>
      </c>
      <c r="I1589" s="243">
        <v>0</v>
      </c>
      <c r="J1589" s="243">
        <v>0</v>
      </c>
      <c r="K1589" s="244">
        <v>0</v>
      </c>
      <c r="L1589" s="241" t="s">
        <v>1213</v>
      </c>
      <c r="M1589" s="241" t="s">
        <v>661</v>
      </c>
      <c r="N1589" s="241" t="s">
        <v>713</v>
      </c>
      <c r="O1589" s="243">
        <v>20000</v>
      </c>
      <c r="P1589" s="241" t="s">
        <v>10828</v>
      </c>
    </row>
    <row r="1590" spans="1:16" x14ac:dyDescent="0.25">
      <c r="A1590" s="243">
        <v>189714845</v>
      </c>
      <c r="B1590" s="243">
        <v>5446</v>
      </c>
      <c r="C1590" s="241" t="s">
        <v>964</v>
      </c>
      <c r="D1590" s="241" t="s">
        <v>3196</v>
      </c>
      <c r="E1590" s="243">
        <v>4</v>
      </c>
      <c r="F1590" s="243">
        <v>0</v>
      </c>
      <c r="G1590" s="243">
        <v>0</v>
      </c>
      <c r="H1590" s="243">
        <v>0</v>
      </c>
      <c r="I1590" s="243">
        <v>0</v>
      </c>
      <c r="J1590" s="243">
        <v>0</v>
      </c>
      <c r="K1590" s="244">
        <v>0</v>
      </c>
      <c r="L1590" s="241" t="s">
        <v>1213</v>
      </c>
      <c r="M1590" s="241" t="s">
        <v>661</v>
      </c>
      <c r="N1590" s="241" t="s">
        <v>1545</v>
      </c>
      <c r="O1590" s="243">
        <v>5000</v>
      </c>
      <c r="P1590" s="241" t="s">
        <v>10828</v>
      </c>
    </row>
    <row r="1591" spans="1:16" x14ac:dyDescent="0.25">
      <c r="A1591" s="243">
        <v>180102624</v>
      </c>
      <c r="B1591" s="241" t="s">
        <v>2907</v>
      </c>
      <c r="C1591" s="241" t="s">
        <v>964</v>
      </c>
      <c r="D1591" s="241" t="s">
        <v>3197</v>
      </c>
      <c r="E1591" s="243">
        <v>0</v>
      </c>
      <c r="F1591" s="243">
        <v>0</v>
      </c>
      <c r="G1591" s="243">
        <v>0</v>
      </c>
      <c r="H1591" s="243">
        <v>0</v>
      </c>
      <c r="I1591" s="243">
        <v>0</v>
      </c>
      <c r="J1591" s="243">
        <v>0</v>
      </c>
      <c r="K1591" s="244">
        <v>0</v>
      </c>
      <c r="L1591" s="241" t="s">
        <v>1215</v>
      </c>
      <c r="M1591" s="241" t="s">
        <v>661</v>
      </c>
      <c r="N1591" s="241" t="s">
        <v>1545</v>
      </c>
      <c r="O1591" s="243">
        <v>100</v>
      </c>
      <c r="P1591" s="241" t="s">
        <v>10828</v>
      </c>
    </row>
    <row r="1592" spans="1:16" x14ac:dyDescent="0.25">
      <c r="A1592" s="243">
        <v>181918453</v>
      </c>
      <c r="B1592" s="243">
        <v>5921</v>
      </c>
      <c r="C1592" s="241" t="s">
        <v>964</v>
      </c>
      <c r="D1592" s="241" t="s">
        <v>3198</v>
      </c>
      <c r="E1592" s="243">
        <v>4</v>
      </c>
      <c r="F1592" s="243">
        <v>6</v>
      </c>
      <c r="G1592" s="243">
        <v>0</v>
      </c>
      <c r="H1592" s="243">
        <v>0</v>
      </c>
      <c r="I1592" s="243">
        <v>0</v>
      </c>
      <c r="J1592" s="243">
        <v>0</v>
      </c>
      <c r="K1592" s="244">
        <v>0</v>
      </c>
      <c r="L1592" s="241" t="s">
        <v>1215</v>
      </c>
      <c r="M1592" s="241" t="s">
        <v>661</v>
      </c>
      <c r="N1592" s="241" t="s">
        <v>1545</v>
      </c>
      <c r="O1592" s="243">
        <v>2500</v>
      </c>
      <c r="P1592" s="241" t="s">
        <v>10828</v>
      </c>
    </row>
    <row r="1593" spans="1:16" x14ac:dyDescent="0.25">
      <c r="A1593" s="243">
        <v>181861509</v>
      </c>
      <c r="B1593" s="243">
        <v>6127</v>
      </c>
      <c r="C1593" s="241" t="s">
        <v>964</v>
      </c>
      <c r="D1593" s="241" t="s">
        <v>3199</v>
      </c>
      <c r="E1593" s="243">
        <v>1</v>
      </c>
      <c r="F1593" s="243">
        <v>2</v>
      </c>
      <c r="G1593" s="243">
        <v>0</v>
      </c>
      <c r="H1593" s="243">
        <v>0</v>
      </c>
      <c r="I1593" s="243">
        <v>0</v>
      </c>
      <c r="J1593" s="243">
        <v>0</v>
      </c>
      <c r="K1593" s="244">
        <v>0</v>
      </c>
      <c r="L1593" s="241" t="s">
        <v>1215</v>
      </c>
      <c r="M1593" s="241" t="s">
        <v>661</v>
      </c>
      <c r="N1593" s="241" t="s">
        <v>1193</v>
      </c>
      <c r="O1593" s="243">
        <v>50</v>
      </c>
      <c r="P1593" s="241" t="s">
        <v>10828</v>
      </c>
    </row>
    <row r="1594" spans="1:16" x14ac:dyDescent="0.25">
      <c r="A1594" s="243">
        <v>181881981</v>
      </c>
      <c r="B1594" s="243">
        <v>5966</v>
      </c>
      <c r="C1594" s="241" t="s">
        <v>964</v>
      </c>
      <c r="D1594" s="241" t="s">
        <v>3200</v>
      </c>
      <c r="E1594" s="243">
        <v>0</v>
      </c>
      <c r="F1594" s="243">
        <v>0</v>
      </c>
      <c r="G1594" s="243">
        <v>0</v>
      </c>
      <c r="H1594" s="243">
        <v>0</v>
      </c>
      <c r="I1594" s="243">
        <v>0</v>
      </c>
      <c r="J1594" s="243">
        <v>0</v>
      </c>
      <c r="K1594" s="244">
        <v>0</v>
      </c>
      <c r="L1594" s="241" t="s">
        <v>1215</v>
      </c>
      <c r="M1594" s="241" t="s">
        <v>661</v>
      </c>
      <c r="N1594" s="241" t="s">
        <v>1426</v>
      </c>
      <c r="O1594" s="243">
        <v>500</v>
      </c>
      <c r="P1594" s="241" t="s">
        <v>10828</v>
      </c>
    </row>
    <row r="1595" spans="1:16" x14ac:dyDescent="0.25">
      <c r="A1595" s="241" t="s">
        <v>2129</v>
      </c>
      <c r="B1595" s="243">
        <v>6317</v>
      </c>
      <c r="C1595" s="241" t="s">
        <v>964</v>
      </c>
      <c r="D1595" s="241" t="s">
        <v>3201</v>
      </c>
      <c r="E1595" s="243">
        <v>0</v>
      </c>
      <c r="F1595" s="243">
        <v>0</v>
      </c>
      <c r="G1595" s="243">
        <v>0</v>
      </c>
      <c r="H1595" s="243">
        <v>0</v>
      </c>
      <c r="I1595" s="243">
        <v>0</v>
      </c>
      <c r="J1595" s="243">
        <v>0</v>
      </c>
      <c r="K1595" s="244">
        <v>0</v>
      </c>
      <c r="L1595" s="241" t="s">
        <v>1017</v>
      </c>
      <c r="M1595" s="241" t="s">
        <v>697</v>
      </c>
      <c r="N1595" s="241" t="s">
        <v>673</v>
      </c>
      <c r="O1595" s="243">
        <v>1</v>
      </c>
      <c r="P1595" s="241" t="s">
        <v>10828</v>
      </c>
    </row>
    <row r="1596" spans="1:16" x14ac:dyDescent="0.25">
      <c r="A1596" s="243">
        <v>180069013</v>
      </c>
      <c r="B1596" s="243">
        <v>5275</v>
      </c>
      <c r="C1596" s="241" t="s">
        <v>964</v>
      </c>
      <c r="D1596" s="241" t="s">
        <v>3202</v>
      </c>
      <c r="E1596" s="243">
        <v>0</v>
      </c>
      <c r="F1596" s="243">
        <v>0</v>
      </c>
      <c r="G1596" s="243">
        <v>0</v>
      </c>
      <c r="H1596" s="243">
        <v>0</v>
      </c>
      <c r="I1596" s="243">
        <v>0</v>
      </c>
      <c r="J1596" s="243">
        <v>0</v>
      </c>
      <c r="K1596" s="244">
        <v>0</v>
      </c>
      <c r="L1596" s="241" t="s">
        <v>3203</v>
      </c>
      <c r="M1596" s="241" t="s">
        <v>661</v>
      </c>
      <c r="N1596" s="241" t="s">
        <v>1211</v>
      </c>
      <c r="O1596" s="243">
        <v>100</v>
      </c>
      <c r="P1596" s="241" t="s">
        <v>10828</v>
      </c>
    </row>
    <row r="1597" spans="1:16" x14ac:dyDescent="0.25">
      <c r="A1597" s="243">
        <v>180254409</v>
      </c>
      <c r="B1597" s="243">
        <v>3255</v>
      </c>
      <c r="C1597" s="241" t="s">
        <v>964</v>
      </c>
      <c r="D1597" s="241" t="s">
        <v>3204</v>
      </c>
      <c r="E1597" s="243">
        <v>0</v>
      </c>
      <c r="F1597" s="243">
        <v>0</v>
      </c>
      <c r="G1597" s="243">
        <v>0</v>
      </c>
      <c r="H1597" s="243">
        <v>0</v>
      </c>
      <c r="I1597" s="243">
        <v>0</v>
      </c>
      <c r="J1597" s="243">
        <v>0</v>
      </c>
      <c r="K1597" s="244">
        <v>0</v>
      </c>
      <c r="L1597" s="241" t="s">
        <v>3203</v>
      </c>
      <c r="M1597" s="241" t="s">
        <v>661</v>
      </c>
      <c r="N1597" s="241" t="s">
        <v>1211</v>
      </c>
      <c r="O1597" s="243">
        <v>50</v>
      </c>
      <c r="P1597" s="241" t="s">
        <v>10828</v>
      </c>
    </row>
    <row r="1598" spans="1:16" x14ac:dyDescent="0.25">
      <c r="A1598" s="243">
        <v>180094480</v>
      </c>
      <c r="B1598" s="243">
        <v>5273</v>
      </c>
      <c r="C1598" s="241" t="s">
        <v>964</v>
      </c>
      <c r="D1598" s="241" t="s">
        <v>3205</v>
      </c>
      <c r="E1598" s="243">
        <v>0</v>
      </c>
      <c r="F1598" s="243">
        <v>0</v>
      </c>
      <c r="G1598" s="243">
        <v>0</v>
      </c>
      <c r="H1598" s="243">
        <v>0</v>
      </c>
      <c r="I1598" s="243">
        <v>0</v>
      </c>
      <c r="J1598" s="243">
        <v>0</v>
      </c>
      <c r="K1598" s="244">
        <v>0</v>
      </c>
      <c r="L1598" s="241" t="s">
        <v>3203</v>
      </c>
      <c r="M1598" s="241" t="s">
        <v>661</v>
      </c>
      <c r="N1598" s="241" t="s">
        <v>1211</v>
      </c>
      <c r="O1598" s="243">
        <v>500</v>
      </c>
      <c r="P1598" s="241" t="s">
        <v>10828</v>
      </c>
    </row>
    <row r="1599" spans="1:16" x14ac:dyDescent="0.25">
      <c r="A1599" s="243">
        <v>189762896</v>
      </c>
      <c r="B1599" s="243">
        <v>3937</v>
      </c>
      <c r="C1599" s="241" t="s">
        <v>964</v>
      </c>
      <c r="D1599" s="241" t="s">
        <v>3206</v>
      </c>
      <c r="E1599" s="243">
        <v>5</v>
      </c>
      <c r="F1599" s="243">
        <v>8</v>
      </c>
      <c r="G1599" s="243">
        <v>0</v>
      </c>
      <c r="H1599" s="243">
        <v>0</v>
      </c>
      <c r="I1599" s="243">
        <v>0</v>
      </c>
      <c r="J1599" s="243">
        <v>0</v>
      </c>
      <c r="K1599" s="244">
        <v>0</v>
      </c>
      <c r="L1599" s="241" t="s">
        <v>713</v>
      </c>
      <c r="M1599" s="241" t="s">
        <v>697</v>
      </c>
      <c r="N1599" s="241" t="s">
        <v>713</v>
      </c>
      <c r="O1599" s="243">
        <v>1</v>
      </c>
      <c r="P1599" s="241" t="s">
        <v>10828</v>
      </c>
    </row>
    <row r="1600" spans="1:16" x14ac:dyDescent="0.25">
      <c r="A1600" s="241" t="s">
        <v>2129</v>
      </c>
      <c r="B1600" s="241" t="s">
        <v>10882</v>
      </c>
      <c r="C1600" s="241" t="s">
        <v>2530</v>
      </c>
      <c r="D1600" s="241" t="s">
        <v>3207</v>
      </c>
      <c r="E1600" s="243">
        <v>0</v>
      </c>
      <c r="F1600" s="243">
        <v>0</v>
      </c>
      <c r="G1600" s="243">
        <v>0</v>
      </c>
      <c r="H1600" s="243">
        <v>0</v>
      </c>
      <c r="I1600" s="243">
        <v>0</v>
      </c>
      <c r="J1600" s="243">
        <v>0</v>
      </c>
      <c r="K1600" s="244">
        <v>0</v>
      </c>
      <c r="L1600" s="241" t="s">
        <v>713</v>
      </c>
      <c r="M1600" s="241" t="s">
        <v>661</v>
      </c>
      <c r="N1600" s="241" t="s">
        <v>1545</v>
      </c>
      <c r="O1600" s="243">
        <v>1</v>
      </c>
      <c r="P1600" s="241" t="s">
        <v>10828</v>
      </c>
    </row>
    <row r="1601" spans="1:16" x14ac:dyDescent="0.25">
      <c r="A1601" s="243">
        <v>189700517</v>
      </c>
      <c r="B1601" s="243">
        <v>300</v>
      </c>
      <c r="C1601" s="241" t="s">
        <v>964</v>
      </c>
      <c r="D1601" s="241" t="s">
        <v>3208</v>
      </c>
      <c r="E1601" s="243">
        <v>1</v>
      </c>
      <c r="F1601" s="243">
        <v>2</v>
      </c>
      <c r="G1601" s="243">
        <v>0</v>
      </c>
      <c r="H1601" s="243">
        <v>0</v>
      </c>
      <c r="I1601" s="243">
        <v>0</v>
      </c>
      <c r="J1601" s="243">
        <v>0</v>
      </c>
      <c r="K1601" s="244">
        <v>0</v>
      </c>
      <c r="L1601" s="241" t="s">
        <v>818</v>
      </c>
      <c r="M1601" s="241" t="s">
        <v>661</v>
      </c>
      <c r="N1601" s="241" t="s">
        <v>1733</v>
      </c>
      <c r="O1601" s="243">
        <v>500</v>
      </c>
      <c r="P1601" s="241" t="s">
        <v>10828</v>
      </c>
    </row>
    <row r="1602" spans="1:16" x14ac:dyDescent="0.25">
      <c r="A1602" s="241" t="s">
        <v>2129</v>
      </c>
      <c r="B1602" s="243">
        <v>6517</v>
      </c>
      <c r="C1602" s="241" t="s">
        <v>668</v>
      </c>
      <c r="D1602" s="241" t="s">
        <v>3209</v>
      </c>
      <c r="E1602" s="243">
        <v>0</v>
      </c>
      <c r="F1602" s="243">
        <v>0</v>
      </c>
      <c r="G1602" s="243">
        <v>0</v>
      </c>
      <c r="H1602" s="243">
        <v>0</v>
      </c>
      <c r="I1602" s="243">
        <v>0</v>
      </c>
      <c r="J1602" s="243">
        <v>0</v>
      </c>
      <c r="K1602" s="244">
        <v>0</v>
      </c>
      <c r="L1602" s="241" t="s">
        <v>677</v>
      </c>
      <c r="M1602" s="241" t="s">
        <v>653</v>
      </c>
      <c r="N1602" s="241" t="s">
        <v>653</v>
      </c>
      <c r="O1602" s="243">
        <v>10</v>
      </c>
      <c r="P1602" s="241" t="s">
        <v>10828</v>
      </c>
    </row>
    <row r="1603" spans="1:16" x14ac:dyDescent="0.25">
      <c r="A1603" s="243">
        <v>189710011</v>
      </c>
      <c r="B1603" s="241" t="s">
        <v>3210</v>
      </c>
      <c r="C1603" s="241" t="s">
        <v>668</v>
      </c>
      <c r="D1603" s="241" t="s">
        <v>3211</v>
      </c>
      <c r="E1603" s="243">
        <v>0</v>
      </c>
      <c r="F1603" s="243">
        <v>0</v>
      </c>
      <c r="G1603" s="243">
        <v>0</v>
      </c>
      <c r="H1603" s="243">
        <v>0</v>
      </c>
      <c r="I1603" s="243">
        <v>0</v>
      </c>
      <c r="J1603" s="243">
        <v>0</v>
      </c>
      <c r="K1603" s="244">
        <v>0</v>
      </c>
      <c r="L1603" s="241" t="s">
        <v>677</v>
      </c>
      <c r="M1603" s="241" t="s">
        <v>653</v>
      </c>
      <c r="N1603" s="241" t="s">
        <v>653</v>
      </c>
      <c r="O1603" s="243">
        <v>1</v>
      </c>
      <c r="P1603" s="241" t="s">
        <v>10828</v>
      </c>
    </row>
    <row r="1604" spans="1:16" x14ac:dyDescent="0.25">
      <c r="A1604" s="243">
        <v>189710011</v>
      </c>
      <c r="B1604" s="241" t="s">
        <v>3212</v>
      </c>
      <c r="C1604" s="241" t="s">
        <v>2530</v>
      </c>
      <c r="D1604" s="241" t="s">
        <v>3213</v>
      </c>
      <c r="E1604" s="243">
        <v>0</v>
      </c>
      <c r="F1604" s="243">
        <v>0</v>
      </c>
      <c r="G1604" s="243">
        <v>0</v>
      </c>
      <c r="H1604" s="243">
        <v>0</v>
      </c>
      <c r="I1604" s="243">
        <v>0</v>
      </c>
      <c r="J1604" s="243">
        <v>0</v>
      </c>
      <c r="K1604" s="244">
        <v>0</v>
      </c>
      <c r="L1604" s="241" t="s">
        <v>677</v>
      </c>
      <c r="M1604" s="241" t="s">
        <v>653</v>
      </c>
      <c r="N1604" s="241" t="s">
        <v>653</v>
      </c>
      <c r="O1604" s="243">
        <v>28</v>
      </c>
      <c r="P1604" s="241" t="s">
        <v>10828</v>
      </c>
    </row>
    <row r="1605" spans="1:16" x14ac:dyDescent="0.25">
      <c r="A1605" s="243">
        <v>189706003</v>
      </c>
      <c r="B1605" s="243">
        <v>315</v>
      </c>
      <c r="C1605" s="241" t="s">
        <v>1082</v>
      </c>
      <c r="D1605" s="241" t="s">
        <v>3214</v>
      </c>
      <c r="E1605" s="243">
        <v>0</v>
      </c>
      <c r="F1605" s="243">
        <v>0</v>
      </c>
      <c r="G1605" s="243">
        <v>0</v>
      </c>
      <c r="H1605" s="243">
        <v>0</v>
      </c>
      <c r="I1605" s="243">
        <v>0</v>
      </c>
      <c r="J1605" s="243">
        <v>0</v>
      </c>
      <c r="K1605" s="244">
        <v>0</v>
      </c>
      <c r="L1605" s="241" t="s">
        <v>1894</v>
      </c>
      <c r="M1605" s="241" t="s">
        <v>661</v>
      </c>
      <c r="N1605" s="241" t="s">
        <v>1190</v>
      </c>
      <c r="O1605" s="243">
        <v>100</v>
      </c>
      <c r="P1605" s="241" t="s">
        <v>10828</v>
      </c>
    </row>
    <row r="1606" spans="1:16" x14ac:dyDescent="0.25">
      <c r="A1606" s="243">
        <v>189751769</v>
      </c>
      <c r="B1606" s="241" t="s">
        <v>3215</v>
      </c>
      <c r="C1606" s="241" t="s">
        <v>668</v>
      </c>
      <c r="D1606" s="241" t="s">
        <v>3216</v>
      </c>
      <c r="E1606" s="243">
        <v>0</v>
      </c>
      <c r="F1606" s="243">
        <v>0</v>
      </c>
      <c r="G1606" s="243">
        <v>0</v>
      </c>
      <c r="H1606" s="243">
        <v>0</v>
      </c>
      <c r="I1606" s="243">
        <v>0</v>
      </c>
      <c r="J1606" s="243">
        <v>0</v>
      </c>
      <c r="K1606" s="244">
        <v>0</v>
      </c>
      <c r="L1606" s="241" t="s">
        <v>1220</v>
      </c>
      <c r="M1606" s="241" t="s">
        <v>653</v>
      </c>
      <c r="N1606" s="241" t="s">
        <v>653</v>
      </c>
      <c r="O1606" s="243">
        <v>1</v>
      </c>
      <c r="P1606" s="241" t="s">
        <v>10828</v>
      </c>
    </row>
    <row r="1607" spans="1:16" x14ac:dyDescent="0.25">
      <c r="A1607" s="243">
        <v>189751769</v>
      </c>
      <c r="B1607" s="243">
        <v>545</v>
      </c>
      <c r="C1607" s="241" t="s">
        <v>668</v>
      </c>
      <c r="D1607" s="241" t="s">
        <v>3217</v>
      </c>
      <c r="E1607" s="243">
        <v>1</v>
      </c>
      <c r="F1607" s="243">
        <v>1</v>
      </c>
      <c r="G1607" s="243">
        <v>0</v>
      </c>
      <c r="H1607" s="243">
        <v>0</v>
      </c>
      <c r="I1607" s="243">
        <v>0</v>
      </c>
      <c r="J1607" s="243">
        <v>0</v>
      </c>
      <c r="K1607" s="244">
        <v>0</v>
      </c>
      <c r="L1607" s="241" t="s">
        <v>1220</v>
      </c>
      <c r="M1607" s="241" t="s">
        <v>653</v>
      </c>
      <c r="N1607" s="241" t="s">
        <v>653</v>
      </c>
      <c r="O1607" s="243">
        <v>1000</v>
      </c>
      <c r="P1607" s="241" t="s">
        <v>10828</v>
      </c>
    </row>
    <row r="1608" spans="1:16" x14ac:dyDescent="0.25">
      <c r="A1608" s="243">
        <v>189751769</v>
      </c>
      <c r="B1608" s="241" t="s">
        <v>3218</v>
      </c>
      <c r="C1608" s="241" t="s">
        <v>2530</v>
      </c>
      <c r="D1608" s="241" t="s">
        <v>3219</v>
      </c>
      <c r="E1608" s="243">
        <v>0</v>
      </c>
      <c r="F1608" s="243">
        <v>0</v>
      </c>
      <c r="G1608" s="243">
        <v>0</v>
      </c>
      <c r="H1608" s="243">
        <v>0</v>
      </c>
      <c r="I1608" s="243">
        <v>0</v>
      </c>
      <c r="J1608" s="243">
        <v>0</v>
      </c>
      <c r="K1608" s="244">
        <v>0</v>
      </c>
      <c r="L1608" s="241" t="s">
        <v>1220</v>
      </c>
      <c r="M1608" s="241" t="s">
        <v>653</v>
      </c>
      <c r="N1608" s="241" t="s">
        <v>653</v>
      </c>
      <c r="O1608" s="243">
        <v>15</v>
      </c>
      <c r="P1608" s="241" t="s">
        <v>10828</v>
      </c>
    </row>
    <row r="1609" spans="1:16" x14ac:dyDescent="0.25">
      <c r="A1609" s="243">
        <v>189751769</v>
      </c>
      <c r="B1609" s="241" t="s">
        <v>3220</v>
      </c>
      <c r="C1609" s="241" t="s">
        <v>2530</v>
      </c>
      <c r="D1609" s="241" t="s">
        <v>3221</v>
      </c>
      <c r="E1609" s="243">
        <v>0</v>
      </c>
      <c r="F1609" s="243">
        <v>0</v>
      </c>
      <c r="G1609" s="243">
        <v>0</v>
      </c>
      <c r="H1609" s="243">
        <v>0</v>
      </c>
      <c r="I1609" s="243">
        <v>0</v>
      </c>
      <c r="J1609" s="243">
        <v>0</v>
      </c>
      <c r="K1609" s="244">
        <v>0</v>
      </c>
      <c r="L1609" s="241" t="s">
        <v>1220</v>
      </c>
      <c r="M1609" s="241" t="s">
        <v>653</v>
      </c>
      <c r="N1609" s="241" t="s">
        <v>653</v>
      </c>
      <c r="O1609" s="243">
        <v>20</v>
      </c>
      <c r="P1609" s="241" t="s">
        <v>10828</v>
      </c>
    </row>
    <row r="1610" spans="1:16" x14ac:dyDescent="0.25">
      <c r="A1610" s="243">
        <v>189751769</v>
      </c>
      <c r="B1610" s="241" t="s">
        <v>3222</v>
      </c>
      <c r="C1610" s="241" t="s">
        <v>2530</v>
      </c>
      <c r="D1610" s="241" t="s">
        <v>3223</v>
      </c>
      <c r="E1610" s="243">
        <v>0</v>
      </c>
      <c r="F1610" s="243">
        <v>0</v>
      </c>
      <c r="G1610" s="243">
        <v>0</v>
      </c>
      <c r="H1610" s="243">
        <v>0</v>
      </c>
      <c r="I1610" s="243">
        <v>0</v>
      </c>
      <c r="J1610" s="243">
        <v>0</v>
      </c>
      <c r="K1610" s="244">
        <v>0</v>
      </c>
      <c r="L1610" s="241" t="s">
        <v>1220</v>
      </c>
      <c r="M1610" s="241" t="s">
        <v>653</v>
      </c>
      <c r="N1610" s="241" t="s">
        <v>653</v>
      </c>
      <c r="O1610" s="243">
        <v>28</v>
      </c>
      <c r="P1610" s="241" t="s">
        <v>10828</v>
      </c>
    </row>
    <row r="1611" spans="1:16" x14ac:dyDescent="0.25">
      <c r="A1611" s="241" t="s">
        <v>493</v>
      </c>
      <c r="B1611" s="243">
        <v>5678</v>
      </c>
      <c r="C1611" s="241" t="s">
        <v>668</v>
      </c>
      <c r="D1611" s="241" t="s">
        <v>1221</v>
      </c>
      <c r="E1611" s="243">
        <v>0</v>
      </c>
      <c r="F1611" s="243">
        <v>0</v>
      </c>
      <c r="G1611" s="243">
        <v>0</v>
      </c>
      <c r="H1611" s="243">
        <v>0</v>
      </c>
      <c r="I1611" s="243">
        <v>0</v>
      </c>
      <c r="J1611" s="243">
        <v>0</v>
      </c>
      <c r="K1611" s="244">
        <v>0</v>
      </c>
      <c r="L1611" s="241" t="s">
        <v>1220</v>
      </c>
      <c r="M1611" s="241" t="s">
        <v>653</v>
      </c>
      <c r="N1611" s="241" t="s">
        <v>653</v>
      </c>
      <c r="O1611" s="243">
        <v>30</v>
      </c>
      <c r="P1611" s="241" t="s">
        <v>10828</v>
      </c>
    </row>
    <row r="1612" spans="1:16" x14ac:dyDescent="0.25">
      <c r="A1612" s="241" t="s">
        <v>493</v>
      </c>
      <c r="B1612" s="243">
        <v>5661</v>
      </c>
      <c r="C1612" s="241" t="s">
        <v>668</v>
      </c>
      <c r="D1612" s="241" t="s">
        <v>1221</v>
      </c>
      <c r="E1612" s="243">
        <v>472</v>
      </c>
      <c r="F1612" s="243">
        <v>602</v>
      </c>
      <c r="G1612" s="243">
        <v>0</v>
      </c>
      <c r="H1612" s="243">
        <v>0</v>
      </c>
      <c r="I1612" s="243">
        <v>0</v>
      </c>
      <c r="J1612" s="243">
        <v>0</v>
      </c>
      <c r="K1612" s="244">
        <v>0</v>
      </c>
      <c r="L1612" s="241" t="s">
        <v>1220</v>
      </c>
      <c r="M1612" s="241" t="s">
        <v>653</v>
      </c>
      <c r="N1612" s="241" t="s">
        <v>653</v>
      </c>
      <c r="O1612" s="243">
        <v>30</v>
      </c>
      <c r="P1612" s="241" t="s">
        <v>10828</v>
      </c>
    </row>
    <row r="1613" spans="1:16" x14ac:dyDescent="0.25">
      <c r="A1613" s="243">
        <v>189751769</v>
      </c>
      <c r="B1613" s="241" t="s">
        <v>3224</v>
      </c>
      <c r="C1613" s="241" t="s">
        <v>2530</v>
      </c>
      <c r="D1613" s="241" t="s">
        <v>1221</v>
      </c>
      <c r="E1613" s="243">
        <v>0</v>
      </c>
      <c r="F1613" s="243">
        <v>0</v>
      </c>
      <c r="G1613" s="243">
        <v>0</v>
      </c>
      <c r="H1613" s="243">
        <v>0</v>
      </c>
      <c r="I1613" s="243">
        <v>0</v>
      </c>
      <c r="J1613" s="243">
        <v>0</v>
      </c>
      <c r="K1613" s="244">
        <v>0</v>
      </c>
      <c r="L1613" s="241" t="s">
        <v>1220</v>
      </c>
      <c r="M1613" s="241" t="s">
        <v>653</v>
      </c>
      <c r="N1613" s="241" t="s">
        <v>653</v>
      </c>
      <c r="O1613" s="243">
        <v>30</v>
      </c>
      <c r="P1613" s="241" t="s">
        <v>10828</v>
      </c>
    </row>
    <row r="1614" spans="1:16" x14ac:dyDescent="0.25">
      <c r="A1614" s="243">
        <v>189751769</v>
      </c>
      <c r="B1614" s="241" t="s">
        <v>3225</v>
      </c>
      <c r="C1614" s="241" t="s">
        <v>668</v>
      </c>
      <c r="D1614" s="241" t="s">
        <v>1221</v>
      </c>
      <c r="E1614" s="243">
        <v>0</v>
      </c>
      <c r="F1614" s="243">
        <v>0</v>
      </c>
      <c r="G1614" s="243">
        <v>0</v>
      </c>
      <c r="H1614" s="243">
        <v>0</v>
      </c>
      <c r="I1614" s="243">
        <v>0</v>
      </c>
      <c r="J1614" s="243">
        <v>0</v>
      </c>
      <c r="K1614" s="244">
        <v>0</v>
      </c>
      <c r="L1614" s="241" t="s">
        <v>1220</v>
      </c>
      <c r="M1614" s="241" t="s">
        <v>653</v>
      </c>
      <c r="N1614" s="241" t="s">
        <v>653</v>
      </c>
      <c r="O1614" s="243">
        <v>30</v>
      </c>
      <c r="P1614" s="241" t="s">
        <v>10828</v>
      </c>
    </row>
    <row r="1615" spans="1:16" x14ac:dyDescent="0.25">
      <c r="A1615" s="243">
        <v>189751769</v>
      </c>
      <c r="B1615" s="241" t="s">
        <v>3226</v>
      </c>
      <c r="C1615" s="241" t="s">
        <v>668</v>
      </c>
      <c r="D1615" s="241" t="s">
        <v>3227</v>
      </c>
      <c r="E1615" s="243">
        <v>4</v>
      </c>
      <c r="F1615" s="243">
        <v>5</v>
      </c>
      <c r="G1615" s="243">
        <v>0</v>
      </c>
      <c r="H1615" s="243">
        <v>0</v>
      </c>
      <c r="I1615" s="243">
        <v>0</v>
      </c>
      <c r="J1615" s="243">
        <v>0</v>
      </c>
      <c r="K1615" s="244">
        <v>0</v>
      </c>
      <c r="L1615" s="241" t="s">
        <v>1220</v>
      </c>
      <c r="M1615" s="241" t="s">
        <v>653</v>
      </c>
      <c r="N1615" s="241" t="s">
        <v>653</v>
      </c>
      <c r="O1615" s="243">
        <v>50</v>
      </c>
      <c r="P1615" s="241" t="s">
        <v>10828</v>
      </c>
    </row>
    <row r="1616" spans="1:16" x14ac:dyDescent="0.25">
      <c r="A1616" s="243">
        <v>189712650</v>
      </c>
      <c r="B1616" s="241" t="s">
        <v>3228</v>
      </c>
      <c r="C1616" s="241" t="s">
        <v>766</v>
      </c>
      <c r="D1616" s="241" t="s">
        <v>3229</v>
      </c>
      <c r="E1616" s="243">
        <v>0</v>
      </c>
      <c r="F1616" s="243">
        <v>0</v>
      </c>
      <c r="G1616" s="243">
        <v>0</v>
      </c>
      <c r="H1616" s="243">
        <v>0</v>
      </c>
      <c r="I1616" s="243">
        <v>0</v>
      </c>
      <c r="J1616" s="243">
        <v>0</v>
      </c>
      <c r="K1616" s="244">
        <v>0</v>
      </c>
      <c r="L1616" s="241" t="s">
        <v>746</v>
      </c>
      <c r="M1616" s="241" t="s">
        <v>653</v>
      </c>
      <c r="N1616" s="241" t="s">
        <v>653</v>
      </c>
      <c r="O1616" s="243">
        <v>1</v>
      </c>
      <c r="P1616" s="241" t="s">
        <v>10828</v>
      </c>
    </row>
    <row r="1617" spans="1:16" x14ac:dyDescent="0.25">
      <c r="A1617" s="243">
        <v>189712650</v>
      </c>
      <c r="B1617" s="243">
        <v>550</v>
      </c>
      <c r="C1617" s="241" t="s">
        <v>766</v>
      </c>
      <c r="D1617" s="241" t="s">
        <v>3230</v>
      </c>
      <c r="E1617" s="243">
        <v>2</v>
      </c>
      <c r="F1617" s="243">
        <v>3</v>
      </c>
      <c r="G1617" s="243">
        <v>0</v>
      </c>
      <c r="H1617" s="243">
        <v>0</v>
      </c>
      <c r="I1617" s="243">
        <v>0</v>
      </c>
      <c r="J1617" s="243">
        <v>0</v>
      </c>
      <c r="K1617" s="244">
        <v>0</v>
      </c>
      <c r="L1617" s="241" t="s">
        <v>746</v>
      </c>
      <c r="M1617" s="241" t="s">
        <v>653</v>
      </c>
      <c r="N1617" s="241" t="s">
        <v>653</v>
      </c>
      <c r="O1617" s="243">
        <v>500</v>
      </c>
      <c r="P1617" s="241" t="s">
        <v>10828</v>
      </c>
    </row>
    <row r="1618" spans="1:16" x14ac:dyDescent="0.25">
      <c r="A1618" s="243">
        <v>189711834</v>
      </c>
      <c r="B1618" s="243">
        <v>5856</v>
      </c>
      <c r="C1618" s="241" t="s">
        <v>766</v>
      </c>
      <c r="D1618" s="241" t="s">
        <v>3231</v>
      </c>
      <c r="E1618" s="243">
        <v>1</v>
      </c>
      <c r="F1618" s="243">
        <v>0</v>
      </c>
      <c r="G1618" s="243">
        <v>0</v>
      </c>
      <c r="H1618" s="243">
        <v>0</v>
      </c>
      <c r="I1618" s="243">
        <v>0</v>
      </c>
      <c r="J1618" s="243">
        <v>0</v>
      </c>
      <c r="K1618" s="244">
        <v>0</v>
      </c>
      <c r="L1618" s="241" t="s">
        <v>746</v>
      </c>
      <c r="M1618" s="241" t="s">
        <v>653</v>
      </c>
      <c r="N1618" s="241" t="s">
        <v>653</v>
      </c>
      <c r="O1618" s="243">
        <v>84</v>
      </c>
      <c r="P1618" s="241" t="s">
        <v>10828</v>
      </c>
    </row>
    <row r="1619" spans="1:16" x14ac:dyDescent="0.25">
      <c r="A1619" s="243">
        <v>189712706</v>
      </c>
      <c r="B1619" s="241" t="s">
        <v>3232</v>
      </c>
      <c r="C1619" s="241" t="s">
        <v>766</v>
      </c>
      <c r="D1619" s="241" t="s">
        <v>3233</v>
      </c>
      <c r="E1619" s="243">
        <v>0</v>
      </c>
      <c r="F1619" s="243">
        <v>0</v>
      </c>
      <c r="G1619" s="243">
        <v>0</v>
      </c>
      <c r="H1619" s="243">
        <v>0</v>
      </c>
      <c r="I1619" s="243">
        <v>0</v>
      </c>
      <c r="J1619" s="243">
        <v>0</v>
      </c>
      <c r="K1619" s="244">
        <v>0</v>
      </c>
      <c r="L1619" s="241" t="s">
        <v>771</v>
      </c>
      <c r="M1619" s="241" t="s">
        <v>653</v>
      </c>
      <c r="N1619" s="241" t="s">
        <v>653</v>
      </c>
      <c r="O1619" s="243">
        <v>1</v>
      </c>
      <c r="P1619" s="241" t="s">
        <v>10828</v>
      </c>
    </row>
    <row r="1620" spans="1:16" x14ac:dyDescent="0.25">
      <c r="A1620" s="243">
        <v>189712650</v>
      </c>
      <c r="B1620" s="241" t="s">
        <v>3234</v>
      </c>
      <c r="C1620" s="241" t="s">
        <v>2530</v>
      </c>
      <c r="D1620" s="241" t="s">
        <v>3235</v>
      </c>
      <c r="E1620" s="243">
        <v>0</v>
      </c>
      <c r="F1620" s="243">
        <v>0</v>
      </c>
      <c r="G1620" s="243">
        <v>0</v>
      </c>
      <c r="H1620" s="243">
        <v>0</v>
      </c>
      <c r="I1620" s="243">
        <v>0</v>
      </c>
      <c r="J1620" s="243">
        <v>0</v>
      </c>
      <c r="K1620" s="244">
        <v>0</v>
      </c>
      <c r="L1620" s="241" t="s">
        <v>771</v>
      </c>
      <c r="M1620" s="241" t="s">
        <v>653</v>
      </c>
      <c r="N1620" s="241" t="s">
        <v>653</v>
      </c>
      <c r="O1620" s="243">
        <v>112</v>
      </c>
      <c r="P1620" s="241" t="s">
        <v>10828</v>
      </c>
    </row>
    <row r="1621" spans="1:16" x14ac:dyDescent="0.25">
      <c r="A1621" s="243">
        <v>189712706</v>
      </c>
      <c r="B1621" s="243">
        <v>548</v>
      </c>
      <c r="C1621" s="241" t="s">
        <v>766</v>
      </c>
      <c r="D1621" s="241" t="s">
        <v>3236</v>
      </c>
      <c r="E1621" s="243">
        <v>3</v>
      </c>
      <c r="F1621" s="243">
        <v>4</v>
      </c>
      <c r="G1621" s="243">
        <v>0</v>
      </c>
      <c r="H1621" s="243">
        <v>0</v>
      </c>
      <c r="I1621" s="243">
        <v>0</v>
      </c>
      <c r="J1621" s="243">
        <v>0</v>
      </c>
      <c r="K1621" s="244">
        <v>0</v>
      </c>
      <c r="L1621" s="241" t="s">
        <v>771</v>
      </c>
      <c r="M1621" s="241" t="s">
        <v>653</v>
      </c>
      <c r="N1621" s="241" t="s">
        <v>653</v>
      </c>
      <c r="O1621" s="243">
        <v>500</v>
      </c>
      <c r="P1621" s="241" t="s">
        <v>10828</v>
      </c>
    </row>
    <row r="1622" spans="1:16" x14ac:dyDescent="0.25">
      <c r="A1622" s="243">
        <v>181868874</v>
      </c>
      <c r="B1622" s="243">
        <v>5853</v>
      </c>
      <c r="C1622" s="241" t="s">
        <v>766</v>
      </c>
      <c r="D1622" s="241" t="s">
        <v>3237</v>
      </c>
      <c r="E1622" s="243">
        <v>6</v>
      </c>
      <c r="F1622" s="243">
        <v>3</v>
      </c>
      <c r="G1622" s="243">
        <v>0</v>
      </c>
      <c r="H1622" s="243">
        <v>0</v>
      </c>
      <c r="I1622" s="243">
        <v>0</v>
      </c>
      <c r="J1622" s="243">
        <v>0</v>
      </c>
      <c r="K1622" s="244">
        <v>0</v>
      </c>
      <c r="L1622" s="241" t="s">
        <v>771</v>
      </c>
      <c r="M1622" s="241" t="s">
        <v>653</v>
      </c>
      <c r="N1622" s="241" t="s">
        <v>653</v>
      </c>
      <c r="O1622" s="243">
        <v>84</v>
      </c>
      <c r="P1622" s="241" t="s">
        <v>10828</v>
      </c>
    </row>
    <row r="1623" spans="1:16" x14ac:dyDescent="0.25">
      <c r="A1623" s="243">
        <v>189707400</v>
      </c>
      <c r="B1623" s="243">
        <v>317</v>
      </c>
      <c r="C1623" s="241" t="s">
        <v>766</v>
      </c>
      <c r="D1623" s="241" t="s">
        <v>3238</v>
      </c>
      <c r="E1623" s="243">
        <v>0</v>
      </c>
      <c r="F1623" s="243">
        <v>0</v>
      </c>
      <c r="G1623" s="243">
        <v>0</v>
      </c>
      <c r="H1623" s="243">
        <v>0</v>
      </c>
      <c r="I1623" s="243">
        <v>0</v>
      </c>
      <c r="J1623" s="243">
        <v>0</v>
      </c>
      <c r="K1623" s="244">
        <v>0</v>
      </c>
      <c r="L1623" s="241" t="s">
        <v>3239</v>
      </c>
      <c r="M1623" s="241" t="s">
        <v>661</v>
      </c>
      <c r="N1623" s="241" t="s">
        <v>1190</v>
      </c>
      <c r="O1623" s="243">
        <v>100</v>
      </c>
      <c r="P1623" s="241" t="s">
        <v>10828</v>
      </c>
    </row>
    <row r="1624" spans="1:16" x14ac:dyDescent="0.25">
      <c r="A1624" s="243">
        <v>180075625</v>
      </c>
      <c r="B1624" s="243">
        <v>169</v>
      </c>
      <c r="C1624" s="241" t="s">
        <v>766</v>
      </c>
      <c r="D1624" s="241" t="s">
        <v>3240</v>
      </c>
      <c r="E1624" s="243">
        <v>0</v>
      </c>
      <c r="F1624" s="243">
        <v>0</v>
      </c>
      <c r="G1624" s="243">
        <v>0</v>
      </c>
      <c r="H1624" s="243">
        <v>0</v>
      </c>
      <c r="I1624" s="243">
        <v>0</v>
      </c>
      <c r="J1624" s="243">
        <v>0</v>
      </c>
      <c r="K1624" s="244">
        <v>0</v>
      </c>
      <c r="L1624" s="241" t="s">
        <v>759</v>
      </c>
      <c r="M1624" s="241" t="s">
        <v>661</v>
      </c>
      <c r="N1624" s="241" t="s">
        <v>687</v>
      </c>
      <c r="O1624" s="243">
        <v>1</v>
      </c>
      <c r="P1624" s="241" t="s">
        <v>10828</v>
      </c>
    </row>
    <row r="1625" spans="1:16" x14ac:dyDescent="0.25">
      <c r="A1625" s="243">
        <v>180075629</v>
      </c>
      <c r="B1625" s="243">
        <v>170</v>
      </c>
      <c r="C1625" s="241" t="s">
        <v>766</v>
      </c>
      <c r="D1625" s="241" t="s">
        <v>3241</v>
      </c>
      <c r="E1625" s="243">
        <v>0</v>
      </c>
      <c r="F1625" s="243">
        <v>0</v>
      </c>
      <c r="G1625" s="243">
        <v>0</v>
      </c>
      <c r="H1625" s="243">
        <v>0</v>
      </c>
      <c r="I1625" s="243">
        <v>0</v>
      </c>
      <c r="J1625" s="243">
        <v>0</v>
      </c>
      <c r="K1625" s="244">
        <v>0</v>
      </c>
      <c r="L1625" s="241" t="s">
        <v>805</v>
      </c>
      <c r="M1625" s="241" t="s">
        <v>661</v>
      </c>
      <c r="N1625" s="241" t="s">
        <v>687</v>
      </c>
      <c r="O1625" s="243">
        <v>2</v>
      </c>
      <c r="P1625" s="241" t="s">
        <v>10828</v>
      </c>
    </row>
    <row r="1626" spans="1:16" x14ac:dyDescent="0.25">
      <c r="A1626" s="243">
        <v>189715307</v>
      </c>
      <c r="B1626" s="241" t="s">
        <v>3242</v>
      </c>
      <c r="C1626" s="241" t="s">
        <v>766</v>
      </c>
      <c r="D1626" s="241" t="s">
        <v>3243</v>
      </c>
      <c r="E1626" s="243">
        <v>0</v>
      </c>
      <c r="F1626" s="243">
        <v>0</v>
      </c>
      <c r="G1626" s="243">
        <v>0</v>
      </c>
      <c r="H1626" s="243">
        <v>0</v>
      </c>
      <c r="I1626" s="243">
        <v>0</v>
      </c>
      <c r="J1626" s="243">
        <v>0</v>
      </c>
      <c r="K1626" s="244">
        <v>0</v>
      </c>
      <c r="L1626" s="241" t="s">
        <v>805</v>
      </c>
      <c r="M1626" s="241" t="s">
        <v>653</v>
      </c>
      <c r="N1626" s="241" t="s">
        <v>653</v>
      </c>
      <c r="O1626" s="243">
        <v>1</v>
      </c>
      <c r="P1626" s="241" t="s">
        <v>10828</v>
      </c>
    </row>
    <row r="1627" spans="1:16" x14ac:dyDescent="0.25">
      <c r="A1627" s="243">
        <v>189715307</v>
      </c>
      <c r="B1627" s="241" t="s">
        <v>3244</v>
      </c>
      <c r="C1627" s="241" t="s">
        <v>2530</v>
      </c>
      <c r="D1627" s="241" t="s">
        <v>3245</v>
      </c>
      <c r="E1627" s="243">
        <v>0</v>
      </c>
      <c r="F1627" s="243">
        <v>0</v>
      </c>
      <c r="G1627" s="243">
        <v>0</v>
      </c>
      <c r="H1627" s="243">
        <v>0</v>
      </c>
      <c r="I1627" s="243">
        <v>0</v>
      </c>
      <c r="J1627" s="243">
        <v>0</v>
      </c>
      <c r="K1627" s="244">
        <v>0</v>
      </c>
      <c r="L1627" s="241" t="s">
        <v>805</v>
      </c>
      <c r="M1627" s="241" t="s">
        <v>653</v>
      </c>
      <c r="N1627" s="241" t="s">
        <v>653</v>
      </c>
      <c r="O1627" s="243">
        <v>112</v>
      </c>
      <c r="P1627" s="241" t="s">
        <v>10828</v>
      </c>
    </row>
    <row r="1628" spans="1:16" x14ac:dyDescent="0.25">
      <c r="A1628" s="243">
        <v>189715307</v>
      </c>
      <c r="B1628" s="241" t="s">
        <v>3246</v>
      </c>
      <c r="C1628" s="241" t="s">
        <v>766</v>
      </c>
      <c r="D1628" s="241" t="s">
        <v>3247</v>
      </c>
      <c r="E1628" s="243">
        <v>4</v>
      </c>
      <c r="F1628" s="243">
        <v>10</v>
      </c>
      <c r="G1628" s="243">
        <v>0</v>
      </c>
      <c r="H1628" s="243">
        <v>0</v>
      </c>
      <c r="I1628" s="243">
        <v>0</v>
      </c>
      <c r="J1628" s="243">
        <v>0</v>
      </c>
      <c r="K1628" s="244">
        <v>0</v>
      </c>
      <c r="L1628" s="241" t="s">
        <v>805</v>
      </c>
      <c r="M1628" s="241" t="s">
        <v>653</v>
      </c>
      <c r="N1628" s="241" t="s">
        <v>653</v>
      </c>
      <c r="O1628" s="243">
        <v>28</v>
      </c>
      <c r="P1628" s="241" t="s">
        <v>10828</v>
      </c>
    </row>
    <row r="1629" spans="1:16" x14ac:dyDescent="0.25">
      <c r="A1629" s="243">
        <v>189711236</v>
      </c>
      <c r="B1629" s="243">
        <v>5667</v>
      </c>
      <c r="C1629" s="241" t="s">
        <v>766</v>
      </c>
      <c r="D1629" s="241" t="s">
        <v>3247</v>
      </c>
      <c r="E1629" s="243">
        <v>0</v>
      </c>
      <c r="F1629" s="243">
        <v>0</v>
      </c>
      <c r="G1629" s="243">
        <v>0</v>
      </c>
      <c r="H1629" s="243">
        <v>0</v>
      </c>
      <c r="I1629" s="243">
        <v>0</v>
      </c>
      <c r="J1629" s="243">
        <v>0</v>
      </c>
      <c r="K1629" s="244">
        <v>0</v>
      </c>
      <c r="L1629" s="241" t="s">
        <v>805</v>
      </c>
      <c r="M1629" s="241" t="s">
        <v>653</v>
      </c>
      <c r="N1629" s="241" t="s">
        <v>653</v>
      </c>
      <c r="O1629" s="243">
        <v>28</v>
      </c>
      <c r="P1629" s="241" t="s">
        <v>10828</v>
      </c>
    </row>
    <row r="1630" spans="1:16" x14ac:dyDescent="0.25">
      <c r="A1630" s="243">
        <v>189715307</v>
      </c>
      <c r="B1630" s="243">
        <v>549</v>
      </c>
      <c r="C1630" s="241" t="s">
        <v>766</v>
      </c>
      <c r="D1630" s="241" t="s">
        <v>3248</v>
      </c>
      <c r="E1630" s="243">
        <v>0</v>
      </c>
      <c r="F1630" s="243">
        <v>0</v>
      </c>
      <c r="G1630" s="243">
        <v>0</v>
      </c>
      <c r="H1630" s="243">
        <v>0</v>
      </c>
      <c r="I1630" s="243">
        <v>0</v>
      </c>
      <c r="J1630" s="243">
        <v>0</v>
      </c>
      <c r="K1630" s="244">
        <v>0</v>
      </c>
      <c r="L1630" s="241" t="s">
        <v>805</v>
      </c>
      <c r="M1630" s="241" t="s">
        <v>653</v>
      </c>
      <c r="N1630" s="241" t="s">
        <v>653</v>
      </c>
      <c r="O1630" s="243">
        <v>500</v>
      </c>
      <c r="P1630" s="241" t="s">
        <v>10828</v>
      </c>
    </row>
    <row r="1631" spans="1:16" x14ac:dyDescent="0.25">
      <c r="A1631" s="243">
        <v>181917351</v>
      </c>
      <c r="B1631" s="243">
        <v>6048</v>
      </c>
      <c r="C1631" s="241" t="s">
        <v>766</v>
      </c>
      <c r="D1631" s="241" t="s">
        <v>3249</v>
      </c>
      <c r="E1631" s="243">
        <v>12</v>
      </c>
      <c r="F1631" s="243">
        <v>0</v>
      </c>
      <c r="G1631" s="243">
        <v>0</v>
      </c>
      <c r="H1631" s="243">
        <v>0</v>
      </c>
      <c r="I1631" s="243">
        <v>0</v>
      </c>
      <c r="J1631" s="243">
        <v>0</v>
      </c>
      <c r="K1631" s="244">
        <v>0</v>
      </c>
      <c r="L1631" s="241" t="s">
        <v>805</v>
      </c>
      <c r="M1631" s="241" t="s">
        <v>653</v>
      </c>
      <c r="N1631" s="241" t="s">
        <v>653</v>
      </c>
      <c r="O1631" s="243">
        <v>56</v>
      </c>
      <c r="P1631" s="241" t="s">
        <v>10828</v>
      </c>
    </row>
    <row r="1632" spans="1:16" x14ac:dyDescent="0.25">
      <c r="A1632" s="243">
        <v>189715307</v>
      </c>
      <c r="B1632" s="241" t="s">
        <v>3250</v>
      </c>
      <c r="C1632" s="241" t="s">
        <v>766</v>
      </c>
      <c r="D1632" s="241" t="s">
        <v>3251</v>
      </c>
      <c r="E1632" s="243">
        <v>3</v>
      </c>
      <c r="F1632" s="243">
        <v>5</v>
      </c>
      <c r="G1632" s="243">
        <v>0</v>
      </c>
      <c r="H1632" s="243">
        <v>0</v>
      </c>
      <c r="I1632" s="243">
        <v>0</v>
      </c>
      <c r="J1632" s="243">
        <v>0</v>
      </c>
      <c r="K1632" s="244">
        <v>0</v>
      </c>
      <c r="L1632" s="241" t="s">
        <v>805</v>
      </c>
      <c r="M1632" s="241" t="s">
        <v>653</v>
      </c>
      <c r="N1632" s="241" t="s">
        <v>653</v>
      </c>
      <c r="O1632" s="243">
        <v>84</v>
      </c>
      <c r="P1632" s="241" t="s">
        <v>10828</v>
      </c>
    </row>
    <row r="1633" spans="1:16" x14ac:dyDescent="0.25">
      <c r="A1633" s="243">
        <v>180104175</v>
      </c>
      <c r="B1633" s="243">
        <v>5649</v>
      </c>
      <c r="C1633" s="241" t="s">
        <v>816</v>
      </c>
      <c r="D1633" s="241" t="s">
        <v>3252</v>
      </c>
      <c r="E1633" s="243">
        <v>10</v>
      </c>
      <c r="F1633" s="243">
        <v>15</v>
      </c>
      <c r="G1633" s="243">
        <v>0</v>
      </c>
      <c r="H1633" s="243">
        <v>0</v>
      </c>
      <c r="I1633" s="243">
        <v>0</v>
      </c>
      <c r="J1633" s="243">
        <v>0</v>
      </c>
      <c r="K1633" s="244">
        <v>0</v>
      </c>
      <c r="L1633" s="241" t="s">
        <v>3253</v>
      </c>
      <c r="M1633" s="241" t="s">
        <v>1026</v>
      </c>
      <c r="N1633" s="241" t="s">
        <v>1398</v>
      </c>
      <c r="O1633" s="241" t="s">
        <v>2421</v>
      </c>
      <c r="P1633" s="241" t="s">
        <v>10828</v>
      </c>
    </row>
    <row r="1634" spans="1:16" x14ac:dyDescent="0.25">
      <c r="A1634" s="243">
        <v>180075646</v>
      </c>
      <c r="B1634" s="243">
        <v>3245</v>
      </c>
      <c r="C1634" s="241" t="s">
        <v>683</v>
      </c>
      <c r="D1634" s="241" t="s">
        <v>3254</v>
      </c>
      <c r="E1634" s="243">
        <v>0</v>
      </c>
      <c r="F1634" s="243">
        <v>0</v>
      </c>
      <c r="G1634" s="243">
        <v>0</v>
      </c>
      <c r="H1634" s="243">
        <v>0</v>
      </c>
      <c r="I1634" s="243">
        <v>0</v>
      </c>
      <c r="J1634" s="243">
        <v>0</v>
      </c>
      <c r="K1634" s="244">
        <v>0</v>
      </c>
      <c r="L1634" s="241" t="s">
        <v>3255</v>
      </c>
      <c r="M1634" s="241" t="s">
        <v>760</v>
      </c>
      <c r="N1634" s="241" t="s">
        <v>687</v>
      </c>
      <c r="O1634" s="243">
        <v>1</v>
      </c>
      <c r="P1634" s="241" t="s">
        <v>10828</v>
      </c>
    </row>
    <row r="1635" spans="1:16" x14ac:dyDescent="0.25">
      <c r="A1635" s="243">
        <v>180001233</v>
      </c>
      <c r="B1635" s="243">
        <v>3810</v>
      </c>
      <c r="C1635" s="241" t="s">
        <v>1001</v>
      </c>
      <c r="D1635" s="241" t="s">
        <v>3256</v>
      </c>
      <c r="E1635" s="243">
        <v>0</v>
      </c>
      <c r="F1635" s="243">
        <v>0</v>
      </c>
      <c r="G1635" s="243">
        <v>0</v>
      </c>
      <c r="H1635" s="243">
        <v>0</v>
      </c>
      <c r="I1635" s="243">
        <v>0</v>
      </c>
      <c r="J1635" s="243">
        <v>0</v>
      </c>
      <c r="K1635" s="244">
        <v>0</v>
      </c>
      <c r="L1635" s="241" t="s">
        <v>746</v>
      </c>
      <c r="M1635" s="241" t="s">
        <v>653</v>
      </c>
      <c r="N1635" s="241" t="s">
        <v>653</v>
      </c>
      <c r="O1635" s="243">
        <v>50</v>
      </c>
      <c r="P1635" s="241" t="s">
        <v>10828</v>
      </c>
    </row>
    <row r="1636" spans="1:16" x14ac:dyDescent="0.25">
      <c r="A1636" s="243">
        <v>189712364</v>
      </c>
      <c r="B1636" s="243">
        <v>5927</v>
      </c>
      <c r="C1636" s="241" t="s">
        <v>1001</v>
      </c>
      <c r="D1636" s="241" t="s">
        <v>3257</v>
      </c>
      <c r="E1636" s="243">
        <v>0</v>
      </c>
      <c r="F1636" s="243">
        <v>0</v>
      </c>
      <c r="G1636" s="243">
        <v>0</v>
      </c>
      <c r="H1636" s="243">
        <v>0</v>
      </c>
      <c r="I1636" s="243">
        <v>0</v>
      </c>
      <c r="J1636" s="243">
        <v>0</v>
      </c>
      <c r="K1636" s="244">
        <v>0</v>
      </c>
      <c r="L1636" s="241" t="s">
        <v>2375</v>
      </c>
      <c r="M1636" s="241" t="s">
        <v>661</v>
      </c>
      <c r="N1636" s="241" t="s">
        <v>1206</v>
      </c>
      <c r="O1636" s="243">
        <v>50</v>
      </c>
      <c r="P1636" s="241" t="s">
        <v>10828</v>
      </c>
    </row>
    <row r="1637" spans="1:16" x14ac:dyDescent="0.25">
      <c r="A1637" s="243">
        <v>180001218</v>
      </c>
      <c r="B1637" s="243">
        <v>3809</v>
      </c>
      <c r="C1637" s="241" t="s">
        <v>1001</v>
      </c>
      <c r="D1637" s="241" t="s">
        <v>3258</v>
      </c>
      <c r="E1637" s="243">
        <v>0</v>
      </c>
      <c r="F1637" s="243">
        <v>0</v>
      </c>
      <c r="G1637" s="243">
        <v>0</v>
      </c>
      <c r="H1637" s="243">
        <v>0</v>
      </c>
      <c r="I1637" s="243">
        <v>0</v>
      </c>
      <c r="J1637" s="243">
        <v>0</v>
      </c>
      <c r="K1637" s="244">
        <v>0</v>
      </c>
      <c r="L1637" s="241" t="s">
        <v>771</v>
      </c>
      <c r="M1637" s="241" t="s">
        <v>653</v>
      </c>
      <c r="N1637" s="241" t="s">
        <v>653</v>
      </c>
      <c r="O1637" s="243">
        <v>50</v>
      </c>
      <c r="P1637" s="241" t="s">
        <v>10828</v>
      </c>
    </row>
    <row r="1638" spans="1:16" x14ac:dyDescent="0.25">
      <c r="A1638" s="243">
        <v>180073825</v>
      </c>
      <c r="B1638" s="243">
        <v>5689</v>
      </c>
      <c r="C1638" s="241" t="s">
        <v>808</v>
      </c>
      <c r="D1638" s="241" t="s">
        <v>3259</v>
      </c>
      <c r="E1638" s="243">
        <v>0</v>
      </c>
      <c r="F1638" s="243">
        <v>0</v>
      </c>
      <c r="G1638" s="243">
        <v>0</v>
      </c>
      <c r="H1638" s="243">
        <v>0</v>
      </c>
      <c r="I1638" s="243">
        <v>0</v>
      </c>
      <c r="J1638" s="243">
        <v>0</v>
      </c>
      <c r="K1638" s="244">
        <v>0</v>
      </c>
      <c r="L1638" s="241" t="s">
        <v>805</v>
      </c>
      <c r="M1638" s="241" t="s">
        <v>687</v>
      </c>
      <c r="N1638" s="241" t="s">
        <v>687</v>
      </c>
      <c r="O1638" s="243">
        <v>10</v>
      </c>
      <c r="P1638" s="241" t="s">
        <v>10828</v>
      </c>
    </row>
    <row r="1639" spans="1:16" x14ac:dyDescent="0.25">
      <c r="A1639" s="243">
        <v>180973064</v>
      </c>
      <c r="B1639" s="243">
        <v>5388</v>
      </c>
      <c r="C1639" s="241" t="s">
        <v>964</v>
      </c>
      <c r="D1639" s="241" t="s">
        <v>3260</v>
      </c>
      <c r="E1639" s="243">
        <v>0</v>
      </c>
      <c r="F1639" s="243">
        <v>0</v>
      </c>
      <c r="G1639" s="243">
        <v>0</v>
      </c>
      <c r="H1639" s="243">
        <v>0</v>
      </c>
      <c r="I1639" s="243">
        <v>0</v>
      </c>
      <c r="J1639" s="243">
        <v>0</v>
      </c>
      <c r="K1639" s="244">
        <v>0</v>
      </c>
      <c r="L1639" s="241" t="s">
        <v>3261</v>
      </c>
      <c r="M1639" s="241" t="s">
        <v>912</v>
      </c>
      <c r="N1639" s="241" t="s">
        <v>702</v>
      </c>
      <c r="O1639" s="243">
        <v>30</v>
      </c>
      <c r="P1639" s="241" t="s">
        <v>10828</v>
      </c>
    </row>
    <row r="1640" spans="1:16" x14ac:dyDescent="0.25">
      <c r="A1640" s="243">
        <v>180075649</v>
      </c>
      <c r="B1640" s="243">
        <v>171</v>
      </c>
      <c r="C1640" s="241" t="s">
        <v>683</v>
      </c>
      <c r="D1640" s="241" t="s">
        <v>3262</v>
      </c>
      <c r="E1640" s="243">
        <v>30</v>
      </c>
      <c r="F1640" s="243">
        <v>45</v>
      </c>
      <c r="G1640" s="243">
        <v>0</v>
      </c>
      <c r="H1640" s="243">
        <v>0</v>
      </c>
      <c r="I1640" s="243">
        <v>0</v>
      </c>
      <c r="J1640" s="243">
        <v>0</v>
      </c>
      <c r="K1640" s="244">
        <v>0</v>
      </c>
      <c r="L1640" s="241" t="s">
        <v>2375</v>
      </c>
      <c r="M1640" s="241" t="s">
        <v>661</v>
      </c>
      <c r="N1640" s="241" t="s">
        <v>687</v>
      </c>
      <c r="O1640" s="243">
        <v>2</v>
      </c>
      <c r="P1640" s="241" t="s">
        <v>10828</v>
      </c>
    </row>
    <row r="1641" spans="1:16" x14ac:dyDescent="0.25">
      <c r="A1641" s="243">
        <v>189710214</v>
      </c>
      <c r="B1641" s="241" t="s">
        <v>3263</v>
      </c>
      <c r="C1641" s="241" t="s">
        <v>668</v>
      </c>
      <c r="D1641" s="241" t="s">
        <v>3264</v>
      </c>
      <c r="E1641" s="243">
        <v>0</v>
      </c>
      <c r="F1641" s="243">
        <v>0</v>
      </c>
      <c r="G1641" s="243">
        <v>0</v>
      </c>
      <c r="H1641" s="243">
        <v>0</v>
      </c>
      <c r="I1641" s="243">
        <v>0</v>
      </c>
      <c r="J1641" s="243">
        <v>0</v>
      </c>
      <c r="K1641" s="244">
        <v>0</v>
      </c>
      <c r="L1641" s="241" t="s">
        <v>677</v>
      </c>
      <c r="M1641" s="241" t="s">
        <v>653</v>
      </c>
      <c r="N1641" s="241" t="s">
        <v>653</v>
      </c>
      <c r="O1641" s="243">
        <v>1</v>
      </c>
      <c r="P1641" s="241" t="s">
        <v>10828</v>
      </c>
    </row>
    <row r="1642" spans="1:16" x14ac:dyDescent="0.25">
      <c r="A1642" s="243">
        <v>189710214</v>
      </c>
      <c r="B1642" s="241" t="s">
        <v>3265</v>
      </c>
      <c r="C1642" s="241" t="s">
        <v>2530</v>
      </c>
      <c r="D1642" s="241" t="s">
        <v>3266</v>
      </c>
      <c r="E1642" s="243">
        <v>0</v>
      </c>
      <c r="F1642" s="243">
        <v>0</v>
      </c>
      <c r="G1642" s="243">
        <v>0</v>
      </c>
      <c r="H1642" s="243">
        <v>0</v>
      </c>
      <c r="I1642" s="243">
        <v>0</v>
      </c>
      <c r="J1642" s="243">
        <v>0</v>
      </c>
      <c r="K1642" s="244">
        <v>0</v>
      </c>
      <c r="L1642" s="241" t="s">
        <v>677</v>
      </c>
      <c r="M1642" s="241" t="s">
        <v>653</v>
      </c>
      <c r="N1642" s="241" t="s">
        <v>653</v>
      </c>
      <c r="O1642" s="243">
        <v>112</v>
      </c>
      <c r="P1642" s="241" t="s">
        <v>10828</v>
      </c>
    </row>
    <row r="1643" spans="1:16" x14ac:dyDescent="0.25">
      <c r="A1643" s="243">
        <v>189710214</v>
      </c>
      <c r="B1643" s="241" t="s">
        <v>3267</v>
      </c>
      <c r="C1643" s="241" t="s">
        <v>668</v>
      </c>
      <c r="D1643" s="241" t="s">
        <v>3268</v>
      </c>
      <c r="E1643" s="243">
        <v>0</v>
      </c>
      <c r="F1643" s="243">
        <v>0</v>
      </c>
      <c r="G1643" s="243">
        <v>0</v>
      </c>
      <c r="H1643" s="243">
        <v>0</v>
      </c>
      <c r="I1643" s="243">
        <v>0</v>
      </c>
      <c r="J1643" s="243">
        <v>0</v>
      </c>
      <c r="K1643" s="244">
        <v>0</v>
      </c>
      <c r="L1643" s="241" t="s">
        <v>677</v>
      </c>
      <c r="M1643" s="241" t="s">
        <v>653</v>
      </c>
      <c r="N1643" s="241" t="s">
        <v>653</v>
      </c>
      <c r="O1643" s="243">
        <v>14</v>
      </c>
      <c r="P1643" s="241" t="s">
        <v>10828</v>
      </c>
    </row>
    <row r="1644" spans="1:16" x14ac:dyDescent="0.25">
      <c r="A1644" s="243">
        <v>189710214</v>
      </c>
      <c r="B1644" s="243">
        <v>553</v>
      </c>
      <c r="C1644" s="241" t="s">
        <v>668</v>
      </c>
      <c r="D1644" s="241" t="s">
        <v>3269</v>
      </c>
      <c r="E1644" s="243">
        <v>0</v>
      </c>
      <c r="F1644" s="243">
        <v>0</v>
      </c>
      <c r="G1644" s="243">
        <v>0</v>
      </c>
      <c r="H1644" s="243">
        <v>0</v>
      </c>
      <c r="I1644" s="243">
        <v>0</v>
      </c>
      <c r="J1644" s="243">
        <v>0</v>
      </c>
      <c r="K1644" s="244">
        <v>0</v>
      </c>
      <c r="L1644" s="241" t="s">
        <v>677</v>
      </c>
      <c r="M1644" s="241" t="s">
        <v>653</v>
      </c>
      <c r="N1644" s="241" t="s">
        <v>653</v>
      </c>
      <c r="O1644" s="243">
        <v>150</v>
      </c>
      <c r="P1644" s="241" t="s">
        <v>10828</v>
      </c>
    </row>
    <row r="1645" spans="1:16" x14ac:dyDescent="0.25">
      <c r="A1645" s="243">
        <v>189710214</v>
      </c>
      <c r="B1645" s="241" t="s">
        <v>3270</v>
      </c>
      <c r="C1645" s="241" t="s">
        <v>668</v>
      </c>
      <c r="D1645" s="241" t="s">
        <v>3271</v>
      </c>
      <c r="E1645" s="243">
        <v>34</v>
      </c>
      <c r="F1645" s="243">
        <v>50</v>
      </c>
      <c r="G1645" s="243">
        <v>0</v>
      </c>
      <c r="H1645" s="243">
        <v>0</v>
      </c>
      <c r="I1645" s="243">
        <v>0</v>
      </c>
      <c r="J1645" s="243">
        <v>0</v>
      </c>
      <c r="K1645" s="244">
        <v>0</v>
      </c>
      <c r="L1645" s="241" t="s">
        <v>677</v>
      </c>
      <c r="M1645" s="241" t="s">
        <v>653</v>
      </c>
      <c r="N1645" s="241" t="s">
        <v>653</v>
      </c>
      <c r="O1645" s="243">
        <v>28</v>
      </c>
      <c r="P1645" s="241" t="s">
        <v>10828</v>
      </c>
    </row>
    <row r="1646" spans="1:16" x14ac:dyDescent="0.25">
      <c r="A1646" s="243">
        <v>189710214</v>
      </c>
      <c r="B1646" s="241" t="s">
        <v>3272</v>
      </c>
      <c r="C1646" s="241" t="s">
        <v>2530</v>
      </c>
      <c r="D1646" s="241" t="s">
        <v>3273</v>
      </c>
      <c r="E1646" s="243">
        <v>0</v>
      </c>
      <c r="F1646" s="243">
        <v>0</v>
      </c>
      <c r="G1646" s="243">
        <v>0</v>
      </c>
      <c r="H1646" s="243">
        <v>0</v>
      </c>
      <c r="I1646" s="243">
        <v>0</v>
      </c>
      <c r="J1646" s="243">
        <v>0</v>
      </c>
      <c r="K1646" s="244">
        <v>0</v>
      </c>
      <c r="L1646" s="241" t="s">
        <v>677</v>
      </c>
      <c r="M1646" s="241" t="s">
        <v>653</v>
      </c>
      <c r="N1646" s="241" t="s">
        <v>653</v>
      </c>
      <c r="O1646" s="243">
        <v>30</v>
      </c>
      <c r="P1646" s="241" t="s">
        <v>10828</v>
      </c>
    </row>
    <row r="1647" spans="1:16" x14ac:dyDescent="0.25">
      <c r="A1647" s="243">
        <v>189710214</v>
      </c>
      <c r="B1647" s="241" t="s">
        <v>3274</v>
      </c>
      <c r="C1647" s="241" t="s">
        <v>668</v>
      </c>
      <c r="D1647" s="241" t="s">
        <v>3275</v>
      </c>
      <c r="E1647" s="243">
        <v>3</v>
      </c>
      <c r="F1647" s="243">
        <v>5</v>
      </c>
      <c r="G1647" s="243">
        <v>0</v>
      </c>
      <c r="H1647" s="243">
        <v>0</v>
      </c>
      <c r="I1647" s="243">
        <v>0</v>
      </c>
      <c r="J1647" s="243">
        <v>0</v>
      </c>
      <c r="K1647" s="244">
        <v>0</v>
      </c>
      <c r="L1647" s="241" t="s">
        <v>677</v>
      </c>
      <c r="M1647" s="241" t="s">
        <v>653</v>
      </c>
      <c r="N1647" s="241" t="s">
        <v>653</v>
      </c>
      <c r="O1647" s="243">
        <v>50</v>
      </c>
      <c r="P1647" s="241" t="s">
        <v>10828</v>
      </c>
    </row>
    <row r="1648" spans="1:16" x14ac:dyDescent="0.25">
      <c r="A1648" s="243">
        <v>189710214</v>
      </c>
      <c r="B1648" s="241" t="s">
        <v>3276</v>
      </c>
      <c r="C1648" s="241" t="s">
        <v>668</v>
      </c>
      <c r="D1648" s="241" t="s">
        <v>3277</v>
      </c>
      <c r="E1648" s="243">
        <v>44</v>
      </c>
      <c r="F1648" s="243">
        <v>65</v>
      </c>
      <c r="G1648" s="243">
        <v>0</v>
      </c>
      <c r="H1648" s="243">
        <v>0</v>
      </c>
      <c r="I1648" s="243">
        <v>0</v>
      </c>
      <c r="J1648" s="243">
        <v>0</v>
      </c>
      <c r="K1648" s="244">
        <v>0</v>
      </c>
      <c r="L1648" s="241" t="s">
        <v>677</v>
      </c>
      <c r="M1648" s="241" t="s">
        <v>653</v>
      </c>
      <c r="N1648" s="241" t="s">
        <v>653</v>
      </c>
      <c r="O1648" s="243">
        <v>56</v>
      </c>
      <c r="P1648" s="241" t="s">
        <v>10828</v>
      </c>
    </row>
    <row r="1649" spans="1:16" x14ac:dyDescent="0.25">
      <c r="A1649" s="243">
        <v>189710214</v>
      </c>
      <c r="B1649" s="241" t="s">
        <v>3278</v>
      </c>
      <c r="C1649" s="241" t="s">
        <v>2530</v>
      </c>
      <c r="D1649" s="241" t="s">
        <v>3279</v>
      </c>
      <c r="E1649" s="243">
        <v>0</v>
      </c>
      <c r="F1649" s="243">
        <v>0</v>
      </c>
      <c r="G1649" s="243">
        <v>0</v>
      </c>
      <c r="H1649" s="243">
        <v>0</v>
      </c>
      <c r="I1649" s="243">
        <v>0</v>
      </c>
      <c r="J1649" s="243">
        <v>0</v>
      </c>
      <c r="K1649" s="244">
        <v>0</v>
      </c>
      <c r="L1649" s="241" t="s">
        <v>677</v>
      </c>
      <c r="M1649" s="241" t="s">
        <v>653</v>
      </c>
      <c r="N1649" s="241" t="s">
        <v>653</v>
      </c>
      <c r="O1649" s="243">
        <v>60</v>
      </c>
      <c r="P1649" s="241" t="s">
        <v>10828</v>
      </c>
    </row>
    <row r="1650" spans="1:16" x14ac:dyDescent="0.25">
      <c r="A1650" s="243">
        <v>189710214</v>
      </c>
      <c r="B1650" s="241" t="s">
        <v>3280</v>
      </c>
      <c r="C1650" s="241" t="s">
        <v>668</v>
      </c>
      <c r="D1650" s="241" t="s">
        <v>3281</v>
      </c>
      <c r="E1650" s="243">
        <v>0</v>
      </c>
      <c r="F1650" s="243">
        <v>3</v>
      </c>
      <c r="G1650" s="243">
        <v>0</v>
      </c>
      <c r="H1650" s="243">
        <v>0</v>
      </c>
      <c r="I1650" s="243">
        <v>0</v>
      </c>
      <c r="J1650" s="243">
        <v>0</v>
      </c>
      <c r="K1650" s="244">
        <v>0</v>
      </c>
      <c r="L1650" s="241" t="s">
        <v>677</v>
      </c>
      <c r="M1650" s="241" t="s">
        <v>653</v>
      </c>
      <c r="N1650" s="241" t="s">
        <v>653</v>
      </c>
      <c r="O1650" s="243">
        <v>84</v>
      </c>
      <c r="P1650" s="241" t="s">
        <v>10828</v>
      </c>
    </row>
    <row r="1651" spans="1:16" x14ac:dyDescent="0.25">
      <c r="A1651" s="243">
        <v>180057621</v>
      </c>
      <c r="B1651" s="241" t="s">
        <v>10883</v>
      </c>
      <c r="C1651" s="241" t="s">
        <v>668</v>
      </c>
      <c r="D1651" s="241" t="s">
        <v>3282</v>
      </c>
      <c r="E1651" s="243">
        <v>0</v>
      </c>
      <c r="F1651" s="243">
        <v>0</v>
      </c>
      <c r="G1651" s="243">
        <v>0</v>
      </c>
      <c r="H1651" s="243">
        <v>0</v>
      </c>
      <c r="I1651" s="243">
        <v>0</v>
      </c>
      <c r="J1651" s="243">
        <v>0</v>
      </c>
      <c r="K1651" s="244">
        <v>0</v>
      </c>
      <c r="L1651" s="241" t="s">
        <v>682</v>
      </c>
      <c r="M1651" s="241" t="s">
        <v>653</v>
      </c>
      <c r="N1651" s="241" t="s">
        <v>653</v>
      </c>
      <c r="O1651" s="243">
        <v>1</v>
      </c>
      <c r="P1651" s="241" t="s">
        <v>10828</v>
      </c>
    </row>
    <row r="1652" spans="1:16" x14ac:dyDescent="0.25">
      <c r="A1652" s="243">
        <v>180057621</v>
      </c>
      <c r="B1652" s="241" t="s">
        <v>3283</v>
      </c>
      <c r="C1652" s="241" t="s">
        <v>668</v>
      </c>
      <c r="D1652" s="241" t="s">
        <v>3284</v>
      </c>
      <c r="E1652" s="243">
        <v>14</v>
      </c>
      <c r="F1652" s="243">
        <v>21</v>
      </c>
      <c r="G1652" s="243">
        <v>0</v>
      </c>
      <c r="H1652" s="243">
        <v>0</v>
      </c>
      <c r="I1652" s="243">
        <v>0</v>
      </c>
      <c r="J1652" s="243">
        <v>0</v>
      </c>
      <c r="K1652" s="244">
        <v>0</v>
      </c>
      <c r="L1652" s="241" t="s">
        <v>682</v>
      </c>
      <c r="M1652" s="241" t="s">
        <v>653</v>
      </c>
      <c r="N1652" s="241" t="s">
        <v>653</v>
      </c>
      <c r="O1652" s="243">
        <v>14</v>
      </c>
      <c r="P1652" s="241" t="s">
        <v>10828</v>
      </c>
    </row>
    <row r="1653" spans="1:16" x14ac:dyDescent="0.25">
      <c r="A1653" s="243">
        <v>180057621</v>
      </c>
      <c r="B1653" s="241" t="s">
        <v>3285</v>
      </c>
      <c r="C1653" s="241" t="s">
        <v>668</v>
      </c>
      <c r="D1653" s="241" t="s">
        <v>3286</v>
      </c>
      <c r="E1653" s="243">
        <v>5</v>
      </c>
      <c r="F1653" s="243">
        <v>8</v>
      </c>
      <c r="G1653" s="243">
        <v>0</v>
      </c>
      <c r="H1653" s="243">
        <v>0</v>
      </c>
      <c r="I1653" s="243">
        <v>0</v>
      </c>
      <c r="J1653" s="243">
        <v>0</v>
      </c>
      <c r="K1653" s="244">
        <v>0</v>
      </c>
      <c r="L1653" s="241" t="s">
        <v>682</v>
      </c>
      <c r="M1653" s="241" t="s">
        <v>653</v>
      </c>
      <c r="N1653" s="241" t="s">
        <v>653</v>
      </c>
      <c r="O1653" s="243">
        <v>28</v>
      </c>
      <c r="P1653" s="241" t="s">
        <v>10828</v>
      </c>
    </row>
    <row r="1654" spans="1:16" x14ac:dyDescent="0.25">
      <c r="A1654" s="243">
        <v>180057621</v>
      </c>
      <c r="B1654" s="241" t="s">
        <v>3287</v>
      </c>
      <c r="C1654" s="241" t="s">
        <v>2530</v>
      </c>
      <c r="D1654" s="241" t="s">
        <v>3288</v>
      </c>
      <c r="E1654" s="243">
        <v>0</v>
      </c>
      <c r="F1654" s="243">
        <v>0</v>
      </c>
      <c r="G1654" s="243">
        <v>0</v>
      </c>
      <c r="H1654" s="243">
        <v>0</v>
      </c>
      <c r="I1654" s="243">
        <v>0</v>
      </c>
      <c r="J1654" s="243">
        <v>0</v>
      </c>
      <c r="K1654" s="244">
        <v>0</v>
      </c>
      <c r="L1654" s="241" t="s">
        <v>682</v>
      </c>
      <c r="M1654" s="241" t="s">
        <v>653</v>
      </c>
      <c r="N1654" s="241" t="s">
        <v>653</v>
      </c>
      <c r="O1654" s="243">
        <v>30</v>
      </c>
      <c r="P1654" s="241" t="s">
        <v>10828</v>
      </c>
    </row>
    <row r="1655" spans="1:16" x14ac:dyDescent="0.25">
      <c r="A1655" s="243">
        <v>180057621</v>
      </c>
      <c r="B1655" s="243">
        <v>3151</v>
      </c>
      <c r="C1655" s="241" t="s">
        <v>668</v>
      </c>
      <c r="D1655" s="241" t="s">
        <v>3289</v>
      </c>
      <c r="E1655" s="243">
        <v>0</v>
      </c>
      <c r="F1655" s="243">
        <v>0</v>
      </c>
      <c r="G1655" s="243">
        <v>0</v>
      </c>
      <c r="H1655" s="243">
        <v>0</v>
      </c>
      <c r="I1655" s="243">
        <v>0</v>
      </c>
      <c r="J1655" s="243">
        <v>0</v>
      </c>
      <c r="K1655" s="244">
        <v>0</v>
      </c>
      <c r="L1655" s="241" t="s">
        <v>682</v>
      </c>
      <c r="M1655" s="241" t="s">
        <v>653</v>
      </c>
      <c r="N1655" s="241" t="s">
        <v>653</v>
      </c>
      <c r="O1655" s="243">
        <v>56</v>
      </c>
      <c r="P1655" s="241" t="s">
        <v>10828</v>
      </c>
    </row>
    <row r="1656" spans="1:16" x14ac:dyDescent="0.25">
      <c r="A1656" s="243">
        <v>180057621</v>
      </c>
      <c r="B1656" s="241" t="s">
        <v>3290</v>
      </c>
      <c r="C1656" s="241" t="s">
        <v>2530</v>
      </c>
      <c r="D1656" s="241" t="s">
        <v>3289</v>
      </c>
      <c r="E1656" s="243">
        <v>0</v>
      </c>
      <c r="F1656" s="243">
        <v>0</v>
      </c>
      <c r="G1656" s="243">
        <v>0</v>
      </c>
      <c r="H1656" s="243">
        <v>0</v>
      </c>
      <c r="I1656" s="243">
        <v>0</v>
      </c>
      <c r="J1656" s="243">
        <v>0</v>
      </c>
      <c r="K1656" s="244">
        <v>0</v>
      </c>
      <c r="L1656" s="241" t="s">
        <v>682</v>
      </c>
      <c r="M1656" s="241" t="s">
        <v>653</v>
      </c>
      <c r="N1656" s="241" t="s">
        <v>653</v>
      </c>
      <c r="O1656" s="243">
        <v>56</v>
      </c>
      <c r="P1656" s="241" t="s">
        <v>10828</v>
      </c>
    </row>
    <row r="1657" spans="1:16" x14ac:dyDescent="0.25">
      <c r="A1657" s="243">
        <v>189710664</v>
      </c>
      <c r="B1657" s="241" t="s">
        <v>3291</v>
      </c>
      <c r="C1657" s="241" t="s">
        <v>668</v>
      </c>
      <c r="D1657" s="241" t="s">
        <v>3292</v>
      </c>
      <c r="E1657" s="243">
        <v>0</v>
      </c>
      <c r="F1657" s="243">
        <v>0</v>
      </c>
      <c r="G1657" s="243">
        <v>0</v>
      </c>
      <c r="H1657" s="243">
        <v>0</v>
      </c>
      <c r="I1657" s="243">
        <v>0</v>
      </c>
      <c r="J1657" s="243">
        <v>0</v>
      </c>
      <c r="K1657" s="244">
        <v>0</v>
      </c>
      <c r="L1657" s="241" t="s">
        <v>771</v>
      </c>
      <c r="M1657" s="241" t="s">
        <v>653</v>
      </c>
      <c r="N1657" s="241" t="s">
        <v>653</v>
      </c>
      <c r="O1657" s="243">
        <v>1</v>
      </c>
      <c r="P1657" s="241" t="s">
        <v>10828</v>
      </c>
    </row>
    <row r="1658" spans="1:16" x14ac:dyDescent="0.25">
      <c r="A1658" s="243">
        <v>189710664</v>
      </c>
      <c r="B1658" s="241" t="s">
        <v>3293</v>
      </c>
      <c r="C1658" s="241" t="s">
        <v>2530</v>
      </c>
      <c r="D1658" s="241" t="s">
        <v>3294</v>
      </c>
      <c r="E1658" s="243">
        <v>0</v>
      </c>
      <c r="F1658" s="243">
        <v>0</v>
      </c>
      <c r="G1658" s="243">
        <v>0</v>
      </c>
      <c r="H1658" s="243">
        <v>0</v>
      </c>
      <c r="I1658" s="243">
        <v>0</v>
      </c>
      <c r="J1658" s="243">
        <v>0</v>
      </c>
      <c r="K1658" s="244">
        <v>0</v>
      </c>
      <c r="L1658" s="241" t="s">
        <v>771</v>
      </c>
      <c r="M1658" s="241" t="s">
        <v>653</v>
      </c>
      <c r="N1658" s="241" t="s">
        <v>653</v>
      </c>
      <c r="O1658" s="243">
        <v>28</v>
      </c>
      <c r="P1658" s="241" t="s">
        <v>10828</v>
      </c>
    </row>
    <row r="1659" spans="1:16" x14ac:dyDescent="0.25">
      <c r="A1659" s="243">
        <v>189710664</v>
      </c>
      <c r="B1659" s="243">
        <v>554</v>
      </c>
      <c r="C1659" s="241" t="s">
        <v>668</v>
      </c>
      <c r="D1659" s="241" t="s">
        <v>3295</v>
      </c>
      <c r="E1659" s="243">
        <v>0</v>
      </c>
      <c r="F1659" s="243">
        <v>0</v>
      </c>
      <c r="G1659" s="243">
        <v>0</v>
      </c>
      <c r="H1659" s="243">
        <v>0</v>
      </c>
      <c r="I1659" s="243">
        <v>0</v>
      </c>
      <c r="J1659" s="243">
        <v>0</v>
      </c>
      <c r="K1659" s="244">
        <v>0</v>
      </c>
      <c r="L1659" s="241" t="s">
        <v>771</v>
      </c>
      <c r="M1659" s="241" t="s">
        <v>653</v>
      </c>
      <c r="N1659" s="241" t="s">
        <v>653</v>
      </c>
      <c r="O1659" s="243">
        <v>50</v>
      </c>
      <c r="P1659" s="241" t="s">
        <v>10828</v>
      </c>
    </row>
    <row r="1660" spans="1:16" x14ac:dyDescent="0.25">
      <c r="A1660" s="243">
        <v>189710220</v>
      </c>
      <c r="B1660" s="243">
        <v>5911</v>
      </c>
      <c r="C1660" s="241" t="s">
        <v>668</v>
      </c>
      <c r="D1660" s="241" t="s">
        <v>3295</v>
      </c>
      <c r="E1660" s="243">
        <v>1</v>
      </c>
      <c r="F1660" s="243">
        <v>0</v>
      </c>
      <c r="G1660" s="243">
        <v>0</v>
      </c>
      <c r="H1660" s="243">
        <v>0</v>
      </c>
      <c r="I1660" s="243">
        <v>0</v>
      </c>
      <c r="J1660" s="243">
        <v>0</v>
      </c>
      <c r="K1660" s="244">
        <v>0</v>
      </c>
      <c r="L1660" s="241" t="s">
        <v>771</v>
      </c>
      <c r="M1660" s="241" t="s">
        <v>653</v>
      </c>
      <c r="N1660" s="241" t="s">
        <v>653</v>
      </c>
      <c r="O1660" s="243">
        <v>50</v>
      </c>
      <c r="P1660" s="241" t="s">
        <v>10828</v>
      </c>
    </row>
    <row r="1661" spans="1:16" x14ac:dyDescent="0.25">
      <c r="A1661" s="243">
        <v>189710664</v>
      </c>
      <c r="B1661" s="241" t="s">
        <v>3296</v>
      </c>
      <c r="C1661" s="241" t="s">
        <v>2530</v>
      </c>
      <c r="D1661" s="241" t="s">
        <v>3297</v>
      </c>
      <c r="E1661" s="243">
        <v>0</v>
      </c>
      <c r="F1661" s="243">
        <v>0</v>
      </c>
      <c r="G1661" s="243">
        <v>0</v>
      </c>
      <c r="H1661" s="243">
        <v>0</v>
      </c>
      <c r="I1661" s="243">
        <v>0</v>
      </c>
      <c r="J1661" s="243">
        <v>0</v>
      </c>
      <c r="K1661" s="244">
        <v>0</v>
      </c>
      <c r="L1661" s="241" t="s">
        <v>771</v>
      </c>
      <c r="M1661" s="241" t="s">
        <v>653</v>
      </c>
      <c r="N1661" s="241" t="s">
        <v>653</v>
      </c>
      <c r="O1661" s="243">
        <v>56</v>
      </c>
      <c r="P1661" s="241" t="s">
        <v>10828</v>
      </c>
    </row>
    <row r="1662" spans="1:16" x14ac:dyDescent="0.25">
      <c r="A1662" s="243">
        <v>189710664</v>
      </c>
      <c r="B1662" s="241" t="s">
        <v>3298</v>
      </c>
      <c r="C1662" s="241" t="s">
        <v>2530</v>
      </c>
      <c r="D1662" s="241" t="s">
        <v>3299</v>
      </c>
      <c r="E1662" s="243">
        <v>0</v>
      </c>
      <c r="F1662" s="243">
        <v>0</v>
      </c>
      <c r="G1662" s="243">
        <v>0</v>
      </c>
      <c r="H1662" s="243">
        <v>0</v>
      </c>
      <c r="I1662" s="243">
        <v>0</v>
      </c>
      <c r="J1662" s="243">
        <v>0</v>
      </c>
      <c r="K1662" s="244">
        <v>0</v>
      </c>
      <c r="L1662" s="241" t="s">
        <v>771</v>
      </c>
      <c r="M1662" s="241" t="s">
        <v>653</v>
      </c>
      <c r="N1662" s="241" t="s">
        <v>653</v>
      </c>
      <c r="O1662" s="243">
        <v>84</v>
      </c>
      <c r="P1662" s="241" t="s">
        <v>10828</v>
      </c>
    </row>
    <row r="1663" spans="1:16" x14ac:dyDescent="0.25">
      <c r="A1663" s="243">
        <v>189763036</v>
      </c>
      <c r="B1663" s="243">
        <v>3204</v>
      </c>
      <c r="C1663" s="241" t="s">
        <v>675</v>
      </c>
      <c r="D1663" s="241" t="s">
        <v>3300</v>
      </c>
      <c r="E1663" s="243">
        <v>0</v>
      </c>
      <c r="F1663" s="243">
        <v>0</v>
      </c>
      <c r="G1663" s="243">
        <v>0</v>
      </c>
      <c r="H1663" s="243">
        <v>0</v>
      </c>
      <c r="I1663" s="243">
        <v>0</v>
      </c>
      <c r="J1663" s="243">
        <v>0</v>
      </c>
      <c r="K1663" s="244">
        <v>0</v>
      </c>
      <c r="L1663" s="241" t="s">
        <v>1430</v>
      </c>
      <c r="M1663" s="241" t="s">
        <v>661</v>
      </c>
      <c r="N1663" s="241" t="s">
        <v>686</v>
      </c>
      <c r="O1663" s="243">
        <v>100</v>
      </c>
      <c r="P1663" s="241" t="s">
        <v>10828</v>
      </c>
    </row>
    <row r="1664" spans="1:16" x14ac:dyDescent="0.25">
      <c r="A1664" s="243">
        <v>180185726</v>
      </c>
      <c r="B1664" s="243">
        <v>6373</v>
      </c>
      <c r="C1664" s="241" t="s">
        <v>675</v>
      </c>
      <c r="D1664" s="241" t="s">
        <v>3301</v>
      </c>
      <c r="E1664" s="243">
        <v>0</v>
      </c>
      <c r="F1664" s="243">
        <v>0</v>
      </c>
      <c r="G1664" s="243">
        <v>0</v>
      </c>
      <c r="H1664" s="243">
        <v>0</v>
      </c>
      <c r="I1664" s="243">
        <v>0</v>
      </c>
      <c r="J1664" s="243">
        <v>0</v>
      </c>
      <c r="K1664" s="244">
        <v>0</v>
      </c>
      <c r="L1664" s="241" t="s">
        <v>1430</v>
      </c>
      <c r="M1664" s="241" t="s">
        <v>661</v>
      </c>
      <c r="N1664" s="241" t="s">
        <v>686</v>
      </c>
      <c r="O1664" s="243">
        <v>200</v>
      </c>
      <c r="P1664" s="241" t="s">
        <v>10828</v>
      </c>
    </row>
    <row r="1665" spans="1:16" x14ac:dyDescent="0.25">
      <c r="A1665" s="243">
        <v>180075700</v>
      </c>
      <c r="B1665" s="243">
        <v>5968</v>
      </c>
      <c r="C1665" s="241" t="s">
        <v>675</v>
      </c>
      <c r="D1665" s="241" t="s">
        <v>3302</v>
      </c>
      <c r="E1665" s="243">
        <v>10</v>
      </c>
      <c r="F1665" s="243">
        <v>0</v>
      </c>
      <c r="G1665" s="243">
        <v>0</v>
      </c>
      <c r="H1665" s="243">
        <v>0</v>
      </c>
      <c r="I1665" s="243">
        <v>0</v>
      </c>
      <c r="J1665" s="243">
        <v>0</v>
      </c>
      <c r="K1665" s="244">
        <v>0</v>
      </c>
      <c r="L1665" s="241" t="s">
        <v>1430</v>
      </c>
      <c r="M1665" s="241" t="s">
        <v>661</v>
      </c>
      <c r="N1665" s="241" t="s">
        <v>686</v>
      </c>
      <c r="O1665" s="243">
        <v>50</v>
      </c>
      <c r="P1665" s="241" t="s">
        <v>10828</v>
      </c>
    </row>
    <row r="1666" spans="1:16" x14ac:dyDescent="0.25">
      <c r="A1666" s="243">
        <v>189763034</v>
      </c>
      <c r="B1666" s="241" t="s">
        <v>10884</v>
      </c>
      <c r="C1666" s="241" t="s">
        <v>668</v>
      </c>
      <c r="D1666" s="241" t="s">
        <v>3303</v>
      </c>
      <c r="E1666" s="243">
        <v>0</v>
      </c>
      <c r="F1666" s="243">
        <v>0</v>
      </c>
      <c r="G1666" s="243">
        <v>0</v>
      </c>
      <c r="H1666" s="243">
        <v>0</v>
      </c>
      <c r="I1666" s="243">
        <v>0</v>
      </c>
      <c r="J1666" s="243">
        <v>0</v>
      </c>
      <c r="K1666" s="244">
        <v>0</v>
      </c>
      <c r="L1666" s="241" t="s">
        <v>757</v>
      </c>
      <c r="M1666" s="241" t="s">
        <v>653</v>
      </c>
      <c r="N1666" s="241" t="s">
        <v>653</v>
      </c>
      <c r="O1666" s="243">
        <v>1</v>
      </c>
      <c r="P1666" s="241" t="s">
        <v>10828</v>
      </c>
    </row>
    <row r="1667" spans="1:16" x14ac:dyDescent="0.25">
      <c r="A1667" s="243">
        <v>189763034</v>
      </c>
      <c r="B1667" s="241" t="s">
        <v>10885</v>
      </c>
      <c r="C1667" s="241" t="s">
        <v>675</v>
      </c>
      <c r="D1667" s="241" t="s">
        <v>3304</v>
      </c>
      <c r="E1667" s="243">
        <v>142</v>
      </c>
      <c r="F1667" s="243">
        <v>214</v>
      </c>
      <c r="G1667" s="243">
        <v>0</v>
      </c>
      <c r="H1667" s="243">
        <v>0</v>
      </c>
      <c r="I1667" s="243">
        <v>0</v>
      </c>
      <c r="J1667" s="243">
        <v>0</v>
      </c>
      <c r="K1667" s="244">
        <v>0</v>
      </c>
      <c r="L1667" s="241" t="s">
        <v>757</v>
      </c>
      <c r="M1667" s="241" t="s">
        <v>653</v>
      </c>
      <c r="N1667" s="241" t="s">
        <v>653</v>
      </c>
      <c r="O1667" s="243">
        <v>6</v>
      </c>
      <c r="P1667" s="241" t="s">
        <v>10828</v>
      </c>
    </row>
    <row r="1668" spans="1:16" x14ac:dyDescent="0.25">
      <c r="A1668" s="243">
        <v>189763021</v>
      </c>
      <c r="B1668" s="243">
        <v>3295</v>
      </c>
      <c r="C1668" s="241" t="s">
        <v>668</v>
      </c>
      <c r="D1668" s="241" t="s">
        <v>3305</v>
      </c>
      <c r="E1668" s="243">
        <v>0</v>
      </c>
      <c r="F1668" s="243">
        <v>0</v>
      </c>
      <c r="G1668" s="243">
        <v>0</v>
      </c>
      <c r="H1668" s="243">
        <v>0</v>
      </c>
      <c r="I1668" s="243">
        <v>0</v>
      </c>
      <c r="J1668" s="243">
        <v>0</v>
      </c>
      <c r="K1668" s="244">
        <v>0</v>
      </c>
      <c r="L1668" s="241" t="s">
        <v>769</v>
      </c>
      <c r="M1668" s="241" t="s">
        <v>653</v>
      </c>
      <c r="N1668" s="241" t="s">
        <v>653</v>
      </c>
      <c r="O1668" s="243">
        <v>100</v>
      </c>
      <c r="P1668" s="241" t="s">
        <v>10828</v>
      </c>
    </row>
    <row r="1669" spans="1:16" x14ac:dyDescent="0.25">
      <c r="A1669" s="243">
        <v>181767288</v>
      </c>
      <c r="B1669" s="243">
        <v>6089</v>
      </c>
      <c r="C1669" s="241" t="s">
        <v>683</v>
      </c>
      <c r="D1669" s="241" t="s">
        <v>3306</v>
      </c>
      <c r="E1669" s="243">
        <v>0</v>
      </c>
      <c r="F1669" s="243">
        <v>0</v>
      </c>
      <c r="G1669" s="243">
        <v>0</v>
      </c>
      <c r="H1669" s="243">
        <v>0</v>
      </c>
      <c r="I1669" s="243">
        <v>0</v>
      </c>
      <c r="J1669" s="243">
        <v>0</v>
      </c>
      <c r="K1669" s="244">
        <v>0</v>
      </c>
      <c r="L1669" s="241" t="s">
        <v>1430</v>
      </c>
      <c r="M1669" s="241" t="s">
        <v>760</v>
      </c>
      <c r="N1669" s="241" t="s">
        <v>974</v>
      </c>
      <c r="O1669" s="241" t="s">
        <v>3307</v>
      </c>
      <c r="P1669" s="241" t="s">
        <v>10828</v>
      </c>
    </row>
    <row r="1670" spans="1:16" x14ac:dyDescent="0.25">
      <c r="A1670" s="243">
        <v>180308024</v>
      </c>
      <c r="B1670" s="243">
        <v>5969</v>
      </c>
      <c r="C1670" s="241" t="s">
        <v>743</v>
      </c>
      <c r="D1670" s="241" t="s">
        <v>3308</v>
      </c>
      <c r="E1670" s="243">
        <v>3</v>
      </c>
      <c r="F1670" s="243">
        <v>0</v>
      </c>
      <c r="G1670" s="243">
        <v>0</v>
      </c>
      <c r="H1670" s="243">
        <v>0</v>
      </c>
      <c r="I1670" s="243">
        <v>0</v>
      </c>
      <c r="J1670" s="243">
        <v>0</v>
      </c>
      <c r="K1670" s="244">
        <v>0</v>
      </c>
      <c r="L1670" s="241" t="s">
        <v>1430</v>
      </c>
      <c r="M1670" s="241" t="s">
        <v>760</v>
      </c>
      <c r="N1670" s="241" t="s">
        <v>974</v>
      </c>
      <c r="O1670" s="241" t="s">
        <v>1332</v>
      </c>
      <c r="P1670" s="241" t="s">
        <v>10828</v>
      </c>
    </row>
    <row r="1671" spans="1:16" x14ac:dyDescent="0.25">
      <c r="A1671" s="243">
        <v>189708457</v>
      </c>
      <c r="B1671" s="243">
        <v>5269</v>
      </c>
      <c r="C1671" s="241" t="s">
        <v>808</v>
      </c>
      <c r="D1671" s="241" t="s">
        <v>3309</v>
      </c>
      <c r="E1671" s="243">
        <v>0</v>
      </c>
      <c r="F1671" s="243">
        <v>0</v>
      </c>
      <c r="G1671" s="243">
        <v>0</v>
      </c>
      <c r="H1671" s="243">
        <v>0</v>
      </c>
      <c r="I1671" s="243">
        <v>0</v>
      </c>
      <c r="J1671" s="243">
        <v>0</v>
      </c>
      <c r="K1671" s="244">
        <v>0</v>
      </c>
      <c r="L1671" s="241" t="s">
        <v>769</v>
      </c>
      <c r="M1671" s="241" t="s">
        <v>3092</v>
      </c>
      <c r="N1671" s="241" t="s">
        <v>686</v>
      </c>
      <c r="O1671" s="243">
        <v>10</v>
      </c>
      <c r="P1671" s="241" t="s">
        <v>10828</v>
      </c>
    </row>
    <row r="1672" spans="1:16" x14ac:dyDescent="0.25">
      <c r="A1672" s="243">
        <v>189708448</v>
      </c>
      <c r="B1672" s="243">
        <v>2673</v>
      </c>
      <c r="C1672" s="241" t="s">
        <v>1001</v>
      </c>
      <c r="D1672" s="241" t="s">
        <v>3310</v>
      </c>
      <c r="E1672" s="243">
        <v>0</v>
      </c>
      <c r="F1672" s="243">
        <v>0</v>
      </c>
      <c r="G1672" s="243">
        <v>0</v>
      </c>
      <c r="H1672" s="243">
        <v>0</v>
      </c>
      <c r="I1672" s="243">
        <v>0</v>
      </c>
      <c r="J1672" s="243">
        <v>0</v>
      </c>
      <c r="K1672" s="244">
        <v>0</v>
      </c>
      <c r="L1672" s="241" t="s">
        <v>805</v>
      </c>
      <c r="M1672" s="241" t="s">
        <v>3092</v>
      </c>
      <c r="N1672" s="241" t="s">
        <v>1186</v>
      </c>
      <c r="O1672" s="243">
        <v>50</v>
      </c>
      <c r="P1672" s="241" t="s">
        <v>10828</v>
      </c>
    </row>
    <row r="1673" spans="1:16" x14ac:dyDescent="0.25">
      <c r="A1673" s="241" t="s">
        <v>2129</v>
      </c>
      <c r="B1673" s="243">
        <v>6416</v>
      </c>
      <c r="C1673" s="241" t="s">
        <v>766</v>
      </c>
      <c r="D1673" s="241" t="s">
        <v>3311</v>
      </c>
      <c r="E1673" s="243">
        <v>0</v>
      </c>
      <c r="F1673" s="243">
        <v>0</v>
      </c>
      <c r="G1673" s="243">
        <v>0</v>
      </c>
      <c r="H1673" s="243">
        <v>0</v>
      </c>
      <c r="I1673" s="243">
        <v>0</v>
      </c>
      <c r="J1673" s="243">
        <v>0</v>
      </c>
      <c r="K1673" s="244">
        <v>0</v>
      </c>
      <c r="L1673" s="241" t="s">
        <v>836</v>
      </c>
      <c r="M1673" s="241" t="s">
        <v>653</v>
      </c>
      <c r="N1673" s="241" t="s">
        <v>653</v>
      </c>
      <c r="O1673" s="243">
        <v>28</v>
      </c>
      <c r="P1673" s="241" t="s">
        <v>10828</v>
      </c>
    </row>
    <row r="1674" spans="1:16" x14ac:dyDescent="0.25">
      <c r="A1674" s="241" t="s">
        <v>3312</v>
      </c>
      <c r="B1674" s="241" t="s">
        <v>10886</v>
      </c>
      <c r="C1674" s="241" t="s">
        <v>3183</v>
      </c>
      <c r="D1674" s="241" t="s">
        <v>3313</v>
      </c>
      <c r="E1674" s="243">
        <v>0</v>
      </c>
      <c r="F1674" s="243">
        <v>0</v>
      </c>
      <c r="G1674" s="243">
        <v>0</v>
      </c>
      <c r="H1674" s="243">
        <v>0</v>
      </c>
      <c r="I1674" s="243">
        <v>0</v>
      </c>
      <c r="J1674" s="243">
        <v>0</v>
      </c>
      <c r="K1674" s="244">
        <v>0</v>
      </c>
      <c r="L1674" s="241" t="s">
        <v>10809</v>
      </c>
      <c r="M1674" s="241" t="s">
        <v>661</v>
      </c>
      <c r="N1674" s="241" t="s">
        <v>1211</v>
      </c>
      <c r="O1674" s="243">
        <v>1</v>
      </c>
      <c r="P1674" s="241" t="s">
        <v>10828</v>
      </c>
    </row>
    <row r="1675" spans="1:16" x14ac:dyDescent="0.25">
      <c r="A1675" s="241" t="s">
        <v>493</v>
      </c>
      <c r="B1675" s="243">
        <v>5277</v>
      </c>
      <c r="C1675" s="241" t="s">
        <v>1082</v>
      </c>
      <c r="D1675" s="241" t="s">
        <v>3314</v>
      </c>
      <c r="E1675" s="243">
        <v>0</v>
      </c>
      <c r="F1675" s="243">
        <v>0</v>
      </c>
      <c r="G1675" s="243">
        <v>0</v>
      </c>
      <c r="H1675" s="243">
        <v>0</v>
      </c>
      <c r="I1675" s="243">
        <v>0</v>
      </c>
      <c r="J1675" s="243">
        <v>0</v>
      </c>
      <c r="K1675" s="244">
        <v>0</v>
      </c>
      <c r="L1675" s="241" t="s">
        <v>10809</v>
      </c>
      <c r="M1675" s="241" t="s">
        <v>661</v>
      </c>
      <c r="N1675" s="241" t="s">
        <v>1211</v>
      </c>
      <c r="O1675" s="243">
        <v>10</v>
      </c>
      <c r="P1675" s="241" t="s">
        <v>10828</v>
      </c>
    </row>
    <row r="1676" spans="1:16" x14ac:dyDescent="0.25">
      <c r="A1676" s="241" t="s">
        <v>493</v>
      </c>
      <c r="B1676" s="243">
        <v>5821</v>
      </c>
      <c r="C1676" s="241" t="s">
        <v>1082</v>
      </c>
      <c r="D1676" s="241" t="s">
        <v>3315</v>
      </c>
      <c r="E1676" s="243">
        <v>0</v>
      </c>
      <c r="F1676" s="243">
        <v>0</v>
      </c>
      <c r="G1676" s="243">
        <v>0</v>
      </c>
      <c r="H1676" s="243">
        <v>0</v>
      </c>
      <c r="I1676" s="243">
        <v>0</v>
      </c>
      <c r="J1676" s="243">
        <v>0</v>
      </c>
      <c r="K1676" s="244">
        <v>0</v>
      </c>
      <c r="L1676" s="241" t="s">
        <v>10809</v>
      </c>
      <c r="M1676" s="241" t="s">
        <v>3191</v>
      </c>
      <c r="N1676" s="241" t="s">
        <v>1211</v>
      </c>
      <c r="O1676" s="243">
        <v>6</v>
      </c>
      <c r="P1676" s="241" t="s">
        <v>10828</v>
      </c>
    </row>
    <row r="1677" spans="1:16" x14ac:dyDescent="0.25">
      <c r="A1677" s="243">
        <v>180035474</v>
      </c>
      <c r="B1677" s="243">
        <v>3012</v>
      </c>
      <c r="C1677" s="241" t="s">
        <v>816</v>
      </c>
      <c r="D1677" s="241" t="s">
        <v>3316</v>
      </c>
      <c r="E1677" s="243">
        <v>0</v>
      </c>
      <c r="F1677" s="243">
        <v>0</v>
      </c>
      <c r="G1677" s="243">
        <v>0</v>
      </c>
      <c r="H1677" s="243">
        <v>0</v>
      </c>
      <c r="I1677" s="243">
        <v>0</v>
      </c>
      <c r="J1677" s="243">
        <v>0</v>
      </c>
      <c r="K1677" s="244">
        <v>0</v>
      </c>
      <c r="L1677" s="241" t="s">
        <v>818</v>
      </c>
      <c r="M1677" s="241" t="s">
        <v>819</v>
      </c>
      <c r="N1677" s="241" t="s">
        <v>1198</v>
      </c>
      <c r="O1677" s="243">
        <v>500</v>
      </c>
      <c r="P1677" s="241" t="s">
        <v>10828</v>
      </c>
    </row>
    <row r="1678" spans="1:16" x14ac:dyDescent="0.25">
      <c r="A1678" s="243">
        <v>180031884</v>
      </c>
      <c r="B1678" s="243">
        <v>5265</v>
      </c>
      <c r="C1678" s="241" t="s">
        <v>1304</v>
      </c>
      <c r="D1678" s="241" t="s">
        <v>3317</v>
      </c>
      <c r="E1678" s="243">
        <v>0</v>
      </c>
      <c r="F1678" s="243">
        <v>0</v>
      </c>
      <c r="G1678" s="243">
        <v>0</v>
      </c>
      <c r="H1678" s="243">
        <v>0</v>
      </c>
      <c r="I1678" s="243">
        <v>0</v>
      </c>
      <c r="J1678" s="243">
        <v>0</v>
      </c>
      <c r="K1678" s="244">
        <v>0</v>
      </c>
      <c r="L1678" s="241" t="s">
        <v>3318</v>
      </c>
      <c r="M1678" s="241" t="s">
        <v>1234</v>
      </c>
      <c r="N1678" s="241" t="s">
        <v>702</v>
      </c>
      <c r="O1678" s="243">
        <v>1</v>
      </c>
      <c r="P1678" s="241" t="s">
        <v>10828</v>
      </c>
    </row>
    <row r="1679" spans="1:16" x14ac:dyDescent="0.25">
      <c r="A1679" s="243">
        <v>180145717</v>
      </c>
      <c r="B1679" s="243">
        <v>6370</v>
      </c>
      <c r="C1679" s="241" t="s">
        <v>675</v>
      </c>
      <c r="D1679" s="241" t="s">
        <v>3319</v>
      </c>
      <c r="E1679" s="243">
        <v>5</v>
      </c>
      <c r="F1679" s="243">
        <v>8</v>
      </c>
      <c r="G1679" s="243">
        <v>0</v>
      </c>
      <c r="H1679" s="243">
        <v>0</v>
      </c>
      <c r="I1679" s="243">
        <v>0</v>
      </c>
      <c r="J1679" s="243">
        <v>0</v>
      </c>
      <c r="K1679" s="244">
        <v>0</v>
      </c>
      <c r="L1679" s="241" t="s">
        <v>757</v>
      </c>
      <c r="M1679" s="241" t="s">
        <v>653</v>
      </c>
      <c r="N1679" s="241" t="s">
        <v>653</v>
      </c>
      <c r="O1679" s="243">
        <v>10</v>
      </c>
      <c r="P1679" s="241" t="s">
        <v>10828</v>
      </c>
    </row>
    <row r="1680" spans="1:16" x14ac:dyDescent="0.25">
      <c r="A1680" s="243">
        <v>180157321</v>
      </c>
      <c r="B1680" s="243">
        <v>5348</v>
      </c>
      <c r="C1680" s="241" t="s">
        <v>675</v>
      </c>
      <c r="D1680" s="241" t="s">
        <v>3320</v>
      </c>
      <c r="E1680" s="243">
        <v>0</v>
      </c>
      <c r="F1680" s="243">
        <v>0</v>
      </c>
      <c r="G1680" s="243">
        <v>0</v>
      </c>
      <c r="H1680" s="243">
        <v>0</v>
      </c>
      <c r="I1680" s="243">
        <v>0</v>
      </c>
      <c r="J1680" s="243">
        <v>0</v>
      </c>
      <c r="K1680" s="244">
        <v>0</v>
      </c>
      <c r="L1680" s="241" t="s">
        <v>757</v>
      </c>
      <c r="M1680" s="241" t="s">
        <v>686</v>
      </c>
      <c r="N1680" s="241" t="s">
        <v>686</v>
      </c>
      <c r="O1680" s="243">
        <v>1</v>
      </c>
      <c r="P1680" s="241" t="s">
        <v>10828</v>
      </c>
    </row>
    <row r="1681" spans="1:16" x14ac:dyDescent="0.25">
      <c r="A1681" s="243">
        <v>189712138</v>
      </c>
      <c r="B1681" s="243">
        <v>3117</v>
      </c>
      <c r="C1681" s="241" t="s">
        <v>675</v>
      </c>
      <c r="D1681" s="241" t="s">
        <v>3321</v>
      </c>
      <c r="E1681" s="243">
        <v>0</v>
      </c>
      <c r="F1681" s="243">
        <v>0</v>
      </c>
      <c r="G1681" s="243">
        <v>0</v>
      </c>
      <c r="H1681" s="243">
        <v>0</v>
      </c>
      <c r="I1681" s="243">
        <v>0</v>
      </c>
      <c r="J1681" s="243">
        <v>0</v>
      </c>
      <c r="K1681" s="244">
        <v>0</v>
      </c>
      <c r="L1681" s="241" t="s">
        <v>826</v>
      </c>
      <c r="M1681" s="241" t="s">
        <v>784</v>
      </c>
      <c r="N1681" s="241" t="s">
        <v>784</v>
      </c>
      <c r="O1681" s="243">
        <v>100</v>
      </c>
      <c r="P1681" s="241" t="s">
        <v>10828</v>
      </c>
    </row>
    <row r="1682" spans="1:16" x14ac:dyDescent="0.25">
      <c r="A1682" s="243">
        <v>189710888</v>
      </c>
      <c r="B1682" s="243">
        <v>3</v>
      </c>
      <c r="C1682" s="241" t="s">
        <v>675</v>
      </c>
      <c r="D1682" s="241" t="s">
        <v>3322</v>
      </c>
      <c r="E1682" s="243">
        <v>0</v>
      </c>
      <c r="F1682" s="243">
        <v>0</v>
      </c>
      <c r="G1682" s="243">
        <v>0</v>
      </c>
      <c r="H1682" s="243">
        <v>0</v>
      </c>
      <c r="I1682" s="243">
        <v>0</v>
      </c>
      <c r="J1682" s="243">
        <v>0</v>
      </c>
      <c r="K1682" s="244">
        <v>0</v>
      </c>
      <c r="L1682" s="241" t="s">
        <v>1300</v>
      </c>
      <c r="M1682" s="241" t="s">
        <v>661</v>
      </c>
      <c r="N1682" s="241" t="s">
        <v>686</v>
      </c>
      <c r="O1682" s="243">
        <v>4</v>
      </c>
      <c r="P1682" s="241" t="s">
        <v>10828</v>
      </c>
    </row>
    <row r="1683" spans="1:16" x14ac:dyDescent="0.25">
      <c r="A1683" s="243">
        <v>180215357</v>
      </c>
      <c r="B1683" s="243">
        <v>3821</v>
      </c>
      <c r="C1683" s="241" t="s">
        <v>2217</v>
      </c>
      <c r="D1683" s="241" t="s">
        <v>3323</v>
      </c>
      <c r="E1683" s="243">
        <v>0</v>
      </c>
      <c r="F1683" s="243">
        <v>0</v>
      </c>
      <c r="G1683" s="243">
        <v>0</v>
      </c>
      <c r="H1683" s="243">
        <v>0</v>
      </c>
      <c r="I1683" s="243">
        <v>0</v>
      </c>
      <c r="J1683" s="243">
        <v>0</v>
      </c>
      <c r="K1683" s="244">
        <v>0</v>
      </c>
      <c r="L1683" s="241" t="s">
        <v>3324</v>
      </c>
      <c r="M1683" s="241" t="s">
        <v>3325</v>
      </c>
      <c r="N1683" s="241" t="s">
        <v>702</v>
      </c>
      <c r="O1683" s="243">
        <v>1000</v>
      </c>
      <c r="P1683" s="241" t="s">
        <v>10828</v>
      </c>
    </row>
    <row r="1684" spans="1:16" x14ac:dyDescent="0.25">
      <c r="A1684" s="243">
        <v>180320542</v>
      </c>
      <c r="B1684" s="243">
        <v>3822</v>
      </c>
      <c r="C1684" s="241" t="s">
        <v>2217</v>
      </c>
      <c r="D1684" s="241" t="s">
        <v>3326</v>
      </c>
      <c r="E1684" s="243">
        <v>0</v>
      </c>
      <c r="F1684" s="243">
        <v>0</v>
      </c>
      <c r="G1684" s="243">
        <v>0</v>
      </c>
      <c r="H1684" s="243">
        <v>0</v>
      </c>
      <c r="I1684" s="243">
        <v>0</v>
      </c>
      <c r="J1684" s="243">
        <v>0</v>
      </c>
      <c r="K1684" s="244">
        <v>0</v>
      </c>
      <c r="L1684" s="241" t="s">
        <v>3327</v>
      </c>
      <c r="M1684" s="241" t="s">
        <v>3325</v>
      </c>
      <c r="N1684" s="241" t="s">
        <v>702</v>
      </c>
      <c r="O1684" s="243">
        <v>1000</v>
      </c>
      <c r="P1684" s="241" t="s">
        <v>10828</v>
      </c>
    </row>
    <row r="1685" spans="1:16" x14ac:dyDescent="0.25">
      <c r="A1685" s="243">
        <v>180957599</v>
      </c>
      <c r="B1685" s="243">
        <v>889</v>
      </c>
      <c r="C1685" s="241" t="s">
        <v>689</v>
      </c>
      <c r="D1685" s="241" t="s">
        <v>3328</v>
      </c>
      <c r="E1685" s="243">
        <v>0</v>
      </c>
      <c r="F1685" s="243">
        <v>0</v>
      </c>
      <c r="G1685" s="243">
        <v>0</v>
      </c>
      <c r="H1685" s="243">
        <v>0</v>
      </c>
      <c r="I1685" s="243">
        <v>0</v>
      </c>
      <c r="J1685" s="243">
        <v>0</v>
      </c>
      <c r="K1685" s="244">
        <v>0</v>
      </c>
      <c r="L1685" s="241" t="s">
        <v>3329</v>
      </c>
      <c r="M1685" s="241" t="s">
        <v>3325</v>
      </c>
      <c r="N1685" s="241" t="s">
        <v>713</v>
      </c>
      <c r="O1685" s="243">
        <v>10</v>
      </c>
      <c r="P1685" s="241" t="s">
        <v>10828</v>
      </c>
    </row>
    <row r="1686" spans="1:16" x14ac:dyDescent="0.25">
      <c r="A1686" s="243">
        <v>189710043</v>
      </c>
      <c r="B1686" s="243">
        <v>327</v>
      </c>
      <c r="C1686" s="241" t="s">
        <v>808</v>
      </c>
      <c r="D1686" s="241" t="s">
        <v>3330</v>
      </c>
      <c r="E1686" s="243">
        <v>0</v>
      </c>
      <c r="F1686" s="243">
        <v>0</v>
      </c>
      <c r="G1686" s="243">
        <v>0</v>
      </c>
      <c r="H1686" s="243">
        <v>0</v>
      </c>
      <c r="I1686" s="243">
        <v>0</v>
      </c>
      <c r="J1686" s="243">
        <v>0</v>
      </c>
      <c r="K1686" s="244">
        <v>0</v>
      </c>
      <c r="L1686" s="241" t="s">
        <v>769</v>
      </c>
      <c r="M1686" s="241" t="s">
        <v>653</v>
      </c>
      <c r="N1686" s="241" t="s">
        <v>653</v>
      </c>
      <c r="O1686" s="243">
        <v>100</v>
      </c>
      <c r="P1686" s="241" t="s">
        <v>10828</v>
      </c>
    </row>
    <row r="1687" spans="1:16" x14ac:dyDescent="0.25">
      <c r="A1687" s="243">
        <v>189707981</v>
      </c>
      <c r="B1687" s="243">
        <v>444</v>
      </c>
      <c r="C1687" s="241" t="s">
        <v>808</v>
      </c>
      <c r="D1687" s="241" t="s">
        <v>3331</v>
      </c>
      <c r="E1687" s="243">
        <v>0</v>
      </c>
      <c r="F1687" s="243">
        <v>0</v>
      </c>
      <c r="G1687" s="243">
        <v>0</v>
      </c>
      <c r="H1687" s="243">
        <v>0</v>
      </c>
      <c r="I1687" s="243">
        <v>0</v>
      </c>
      <c r="J1687" s="243">
        <v>0</v>
      </c>
      <c r="K1687" s="244">
        <v>0</v>
      </c>
      <c r="L1687" s="241" t="s">
        <v>3203</v>
      </c>
      <c r="M1687" s="241" t="s">
        <v>819</v>
      </c>
      <c r="N1687" s="241" t="s">
        <v>820</v>
      </c>
      <c r="O1687" s="243">
        <v>25</v>
      </c>
      <c r="P1687" s="241" t="s">
        <v>10828</v>
      </c>
    </row>
    <row r="1688" spans="1:16" x14ac:dyDescent="0.25">
      <c r="A1688" s="243">
        <v>189707980</v>
      </c>
      <c r="B1688" s="243">
        <v>445</v>
      </c>
      <c r="C1688" s="241" t="s">
        <v>808</v>
      </c>
      <c r="D1688" s="241" t="s">
        <v>3332</v>
      </c>
      <c r="E1688" s="243">
        <v>8</v>
      </c>
      <c r="F1688" s="243">
        <v>12</v>
      </c>
      <c r="G1688" s="243">
        <v>0</v>
      </c>
      <c r="H1688" s="243">
        <v>0</v>
      </c>
      <c r="I1688" s="243">
        <v>0</v>
      </c>
      <c r="J1688" s="243">
        <v>0</v>
      </c>
      <c r="K1688" s="244">
        <v>0</v>
      </c>
      <c r="L1688" s="241" t="s">
        <v>3203</v>
      </c>
      <c r="M1688" s="241" t="s">
        <v>819</v>
      </c>
      <c r="N1688" s="241" t="s">
        <v>1261</v>
      </c>
      <c r="O1688" s="243">
        <v>25</v>
      </c>
      <c r="P1688" s="241" t="s">
        <v>10828</v>
      </c>
    </row>
    <row r="1689" spans="1:16" x14ac:dyDescent="0.25">
      <c r="A1689" s="243">
        <v>189714435</v>
      </c>
      <c r="B1689" s="243">
        <v>555</v>
      </c>
      <c r="C1689" s="241" t="s">
        <v>85</v>
      </c>
      <c r="D1689" s="241" t="s">
        <v>3333</v>
      </c>
      <c r="E1689" s="243">
        <v>0</v>
      </c>
      <c r="F1689" s="243">
        <v>0</v>
      </c>
      <c r="G1689" s="243">
        <v>0</v>
      </c>
      <c r="H1689" s="243">
        <v>0</v>
      </c>
      <c r="I1689" s="243">
        <v>0</v>
      </c>
      <c r="J1689" s="243">
        <v>0</v>
      </c>
      <c r="K1689" s="244">
        <v>0</v>
      </c>
      <c r="L1689" s="241" t="s">
        <v>746</v>
      </c>
      <c r="M1689" s="241" t="s">
        <v>784</v>
      </c>
      <c r="N1689" s="241" t="s">
        <v>784</v>
      </c>
      <c r="O1689" s="243">
        <v>100</v>
      </c>
      <c r="P1689" s="241" t="s">
        <v>10828</v>
      </c>
    </row>
    <row r="1690" spans="1:16" x14ac:dyDescent="0.25">
      <c r="A1690" s="243">
        <v>189712263</v>
      </c>
      <c r="B1690" s="243">
        <v>556</v>
      </c>
      <c r="C1690" s="241" t="s">
        <v>668</v>
      </c>
      <c r="D1690" s="241" t="s">
        <v>3334</v>
      </c>
      <c r="E1690" s="243">
        <v>0</v>
      </c>
      <c r="F1690" s="243">
        <v>0</v>
      </c>
      <c r="G1690" s="243">
        <v>0</v>
      </c>
      <c r="H1690" s="243">
        <v>0</v>
      </c>
      <c r="I1690" s="243">
        <v>0</v>
      </c>
      <c r="J1690" s="243">
        <v>0</v>
      </c>
      <c r="K1690" s="244">
        <v>0</v>
      </c>
      <c r="L1690" s="241" t="s">
        <v>805</v>
      </c>
      <c r="M1690" s="241" t="s">
        <v>653</v>
      </c>
      <c r="N1690" s="241" t="s">
        <v>653</v>
      </c>
      <c r="O1690" s="243">
        <v>5</v>
      </c>
      <c r="P1690" s="241" t="s">
        <v>10828</v>
      </c>
    </row>
    <row r="1691" spans="1:16" x14ac:dyDescent="0.25">
      <c r="A1691" s="243">
        <v>180054777</v>
      </c>
      <c r="B1691" s="243">
        <v>6049</v>
      </c>
      <c r="C1691" s="241" t="s">
        <v>808</v>
      </c>
      <c r="D1691" s="241" t="s">
        <v>3335</v>
      </c>
      <c r="E1691" s="243">
        <v>0</v>
      </c>
      <c r="F1691" s="243">
        <v>0</v>
      </c>
      <c r="G1691" s="243">
        <v>0</v>
      </c>
      <c r="H1691" s="243">
        <v>0</v>
      </c>
      <c r="I1691" s="243">
        <v>0</v>
      </c>
      <c r="J1691" s="243">
        <v>0</v>
      </c>
      <c r="K1691" s="244">
        <v>0</v>
      </c>
      <c r="L1691" s="241" t="s">
        <v>805</v>
      </c>
      <c r="M1691" s="241" t="s">
        <v>653</v>
      </c>
      <c r="N1691" s="241" t="s">
        <v>653</v>
      </c>
      <c r="O1691" s="243">
        <v>10</v>
      </c>
      <c r="P1691" s="241" t="s">
        <v>10828</v>
      </c>
    </row>
    <row r="1692" spans="1:16" x14ac:dyDescent="0.25">
      <c r="A1692" s="243">
        <v>189714143</v>
      </c>
      <c r="B1692" s="241" t="s">
        <v>3336</v>
      </c>
      <c r="C1692" s="241" t="s">
        <v>2530</v>
      </c>
      <c r="D1692" s="241" t="s">
        <v>3337</v>
      </c>
      <c r="E1692" s="243">
        <v>0</v>
      </c>
      <c r="F1692" s="243">
        <v>0</v>
      </c>
      <c r="G1692" s="243">
        <v>0</v>
      </c>
      <c r="H1692" s="243">
        <v>0</v>
      </c>
      <c r="I1692" s="243">
        <v>0</v>
      </c>
      <c r="J1692" s="243">
        <v>0</v>
      </c>
      <c r="K1692" s="244">
        <v>0</v>
      </c>
      <c r="L1692" s="241" t="s">
        <v>769</v>
      </c>
      <c r="M1692" s="241" t="s">
        <v>653</v>
      </c>
      <c r="N1692" s="241" t="s">
        <v>653</v>
      </c>
      <c r="O1692" s="243">
        <v>28</v>
      </c>
      <c r="P1692" s="241" t="s">
        <v>10828</v>
      </c>
    </row>
    <row r="1693" spans="1:16" x14ac:dyDescent="0.25">
      <c r="A1693" s="243">
        <v>181810028</v>
      </c>
      <c r="B1693" s="243">
        <v>557</v>
      </c>
      <c r="C1693" s="241" t="s">
        <v>766</v>
      </c>
      <c r="D1693" s="241" t="s">
        <v>3338</v>
      </c>
      <c r="E1693" s="243">
        <v>0</v>
      </c>
      <c r="F1693" s="243">
        <v>0</v>
      </c>
      <c r="G1693" s="243">
        <v>0</v>
      </c>
      <c r="H1693" s="243">
        <v>0</v>
      </c>
      <c r="I1693" s="243">
        <v>0</v>
      </c>
      <c r="J1693" s="243">
        <v>0</v>
      </c>
      <c r="K1693" s="244">
        <v>0</v>
      </c>
      <c r="L1693" s="241" t="s">
        <v>769</v>
      </c>
      <c r="M1693" s="241" t="s">
        <v>653</v>
      </c>
      <c r="N1693" s="241" t="s">
        <v>653</v>
      </c>
      <c r="O1693" s="243">
        <v>50</v>
      </c>
      <c r="P1693" s="241" t="s">
        <v>10828</v>
      </c>
    </row>
    <row r="1694" spans="1:16" x14ac:dyDescent="0.25">
      <c r="A1694" s="243">
        <v>180075722</v>
      </c>
      <c r="B1694" s="243">
        <v>3205</v>
      </c>
      <c r="C1694" s="241" t="s">
        <v>683</v>
      </c>
      <c r="D1694" s="241" t="s">
        <v>3339</v>
      </c>
      <c r="E1694" s="243">
        <v>0</v>
      </c>
      <c r="F1694" s="243">
        <v>0</v>
      </c>
      <c r="G1694" s="243">
        <v>0</v>
      </c>
      <c r="H1694" s="243">
        <v>0</v>
      </c>
      <c r="I1694" s="243">
        <v>0</v>
      </c>
      <c r="J1694" s="243">
        <v>0</v>
      </c>
      <c r="K1694" s="244">
        <v>0</v>
      </c>
      <c r="L1694" s="241" t="s">
        <v>1328</v>
      </c>
      <c r="M1694" s="241" t="s">
        <v>661</v>
      </c>
      <c r="N1694" s="241" t="s">
        <v>687</v>
      </c>
      <c r="O1694" s="243">
        <v>2</v>
      </c>
      <c r="P1694" s="241" t="s">
        <v>10828</v>
      </c>
    </row>
    <row r="1695" spans="1:16" x14ac:dyDescent="0.25">
      <c r="A1695" s="243">
        <v>180091194</v>
      </c>
      <c r="B1695" s="241" t="s">
        <v>3340</v>
      </c>
      <c r="C1695" s="241" t="s">
        <v>2530</v>
      </c>
      <c r="D1695" s="241" t="s">
        <v>3341</v>
      </c>
      <c r="E1695" s="243">
        <v>0</v>
      </c>
      <c r="F1695" s="243">
        <v>0</v>
      </c>
      <c r="G1695" s="243">
        <v>0</v>
      </c>
      <c r="H1695" s="243">
        <v>0</v>
      </c>
      <c r="I1695" s="243">
        <v>0</v>
      </c>
      <c r="J1695" s="243">
        <v>0</v>
      </c>
      <c r="K1695" s="244">
        <v>0</v>
      </c>
      <c r="L1695" s="241" t="s">
        <v>771</v>
      </c>
      <c r="M1695" s="241" t="s">
        <v>653</v>
      </c>
      <c r="N1695" s="241" t="s">
        <v>653</v>
      </c>
      <c r="O1695" s="243">
        <v>28</v>
      </c>
      <c r="P1695" s="241" t="s">
        <v>10828</v>
      </c>
    </row>
    <row r="1696" spans="1:16" x14ac:dyDescent="0.25">
      <c r="A1696" s="243">
        <v>189710405</v>
      </c>
      <c r="B1696" s="243">
        <v>558</v>
      </c>
      <c r="C1696" s="241" t="s">
        <v>766</v>
      </c>
      <c r="D1696" s="241" t="s">
        <v>3342</v>
      </c>
      <c r="E1696" s="243">
        <v>0</v>
      </c>
      <c r="F1696" s="243">
        <v>0</v>
      </c>
      <c r="G1696" s="243">
        <v>0</v>
      </c>
      <c r="H1696" s="243">
        <v>0</v>
      </c>
      <c r="I1696" s="243">
        <v>0</v>
      </c>
      <c r="J1696" s="243">
        <v>0</v>
      </c>
      <c r="K1696" s="244">
        <v>0</v>
      </c>
      <c r="L1696" s="241" t="s">
        <v>771</v>
      </c>
      <c r="M1696" s="241" t="s">
        <v>653</v>
      </c>
      <c r="N1696" s="241" t="s">
        <v>653</v>
      </c>
      <c r="O1696" s="243">
        <v>50</v>
      </c>
      <c r="P1696" s="241" t="s">
        <v>10828</v>
      </c>
    </row>
    <row r="1697" spans="1:16" x14ac:dyDescent="0.25">
      <c r="A1697" s="243">
        <v>189711219</v>
      </c>
      <c r="B1697" s="241" t="s">
        <v>3343</v>
      </c>
      <c r="C1697" s="241" t="s">
        <v>2530</v>
      </c>
      <c r="D1697" s="241" t="s">
        <v>3344</v>
      </c>
      <c r="E1697" s="243">
        <v>0</v>
      </c>
      <c r="F1697" s="243">
        <v>0</v>
      </c>
      <c r="G1697" s="243">
        <v>0</v>
      </c>
      <c r="H1697" s="243">
        <v>0</v>
      </c>
      <c r="I1697" s="243">
        <v>0</v>
      </c>
      <c r="J1697" s="243">
        <v>0</v>
      </c>
      <c r="K1697" s="244">
        <v>0</v>
      </c>
      <c r="L1697" s="241" t="s">
        <v>771</v>
      </c>
      <c r="M1697" s="241" t="s">
        <v>653</v>
      </c>
      <c r="N1697" s="241" t="s">
        <v>653</v>
      </c>
      <c r="O1697" s="243">
        <v>56</v>
      </c>
      <c r="P1697" s="241" t="s">
        <v>10828</v>
      </c>
    </row>
    <row r="1698" spans="1:16" x14ac:dyDescent="0.25">
      <c r="A1698" s="243">
        <v>180091192</v>
      </c>
      <c r="B1698" s="241" t="s">
        <v>3345</v>
      </c>
      <c r="C1698" s="241" t="s">
        <v>2530</v>
      </c>
      <c r="D1698" s="241" t="s">
        <v>3346</v>
      </c>
      <c r="E1698" s="243">
        <v>0</v>
      </c>
      <c r="F1698" s="243">
        <v>0</v>
      </c>
      <c r="G1698" s="243">
        <v>0</v>
      </c>
      <c r="H1698" s="243">
        <v>0</v>
      </c>
      <c r="I1698" s="243">
        <v>0</v>
      </c>
      <c r="J1698" s="243">
        <v>0</v>
      </c>
      <c r="K1698" s="244">
        <v>0</v>
      </c>
      <c r="L1698" s="241" t="s">
        <v>771</v>
      </c>
      <c r="M1698" s="241" t="s">
        <v>653</v>
      </c>
      <c r="N1698" s="241" t="s">
        <v>653</v>
      </c>
      <c r="O1698" s="243">
        <v>84</v>
      </c>
      <c r="P1698" s="241" t="s">
        <v>10828</v>
      </c>
    </row>
    <row r="1699" spans="1:16" x14ac:dyDescent="0.25">
      <c r="A1699" s="243">
        <v>180000664</v>
      </c>
      <c r="B1699" s="241" t="s">
        <v>10887</v>
      </c>
      <c r="C1699" s="241" t="s">
        <v>750</v>
      </c>
      <c r="D1699" s="241" t="s">
        <v>3347</v>
      </c>
      <c r="E1699" s="243">
        <v>0</v>
      </c>
      <c r="F1699" s="243">
        <v>0</v>
      </c>
      <c r="G1699" s="243">
        <v>0</v>
      </c>
      <c r="H1699" s="243">
        <v>0</v>
      </c>
      <c r="I1699" s="243">
        <v>0</v>
      </c>
      <c r="J1699" s="243">
        <v>0</v>
      </c>
      <c r="K1699" s="244">
        <v>0</v>
      </c>
      <c r="L1699" s="241" t="s">
        <v>752</v>
      </c>
      <c r="M1699" s="241" t="s">
        <v>653</v>
      </c>
      <c r="N1699" s="241" t="s">
        <v>653</v>
      </c>
      <c r="O1699" s="243">
        <v>1</v>
      </c>
      <c r="P1699" s="241" t="s">
        <v>10828</v>
      </c>
    </row>
    <row r="1700" spans="1:16" x14ac:dyDescent="0.25">
      <c r="A1700" s="243">
        <v>189710177</v>
      </c>
      <c r="B1700" s="243">
        <v>6276</v>
      </c>
      <c r="C1700" s="241" t="s">
        <v>750</v>
      </c>
      <c r="D1700" s="241" t="s">
        <v>3348</v>
      </c>
      <c r="E1700" s="243">
        <v>5</v>
      </c>
      <c r="F1700" s="243">
        <v>0</v>
      </c>
      <c r="G1700" s="243">
        <v>0</v>
      </c>
      <c r="H1700" s="243">
        <v>0</v>
      </c>
      <c r="I1700" s="243">
        <v>0</v>
      </c>
      <c r="J1700" s="243">
        <v>0</v>
      </c>
      <c r="K1700" s="244">
        <v>0</v>
      </c>
      <c r="L1700" s="241" t="s">
        <v>752</v>
      </c>
      <c r="M1700" s="241" t="s">
        <v>653</v>
      </c>
      <c r="N1700" s="241" t="s">
        <v>653</v>
      </c>
      <c r="O1700" s="243">
        <v>100</v>
      </c>
      <c r="P1700" s="241" t="s">
        <v>10828</v>
      </c>
    </row>
    <row r="1701" spans="1:16" x14ac:dyDescent="0.25">
      <c r="A1701" s="243">
        <v>180000664</v>
      </c>
      <c r="B1701" s="241" t="s">
        <v>3349</v>
      </c>
      <c r="C1701" s="241" t="s">
        <v>2530</v>
      </c>
      <c r="D1701" s="241" t="s">
        <v>3350</v>
      </c>
      <c r="E1701" s="243">
        <v>0</v>
      </c>
      <c r="F1701" s="243">
        <v>0</v>
      </c>
      <c r="G1701" s="243">
        <v>0</v>
      </c>
      <c r="H1701" s="243">
        <v>0</v>
      </c>
      <c r="I1701" s="243">
        <v>0</v>
      </c>
      <c r="J1701" s="243">
        <v>0</v>
      </c>
      <c r="K1701" s="244">
        <v>0</v>
      </c>
      <c r="L1701" s="241" t="s">
        <v>752</v>
      </c>
      <c r="M1701" s="241" t="s">
        <v>653</v>
      </c>
      <c r="N1701" s="241" t="s">
        <v>653</v>
      </c>
      <c r="O1701" s="243">
        <v>28</v>
      </c>
      <c r="P1701" s="241" t="s">
        <v>10828</v>
      </c>
    </row>
    <row r="1702" spans="1:16" x14ac:dyDescent="0.25">
      <c r="A1702" s="243">
        <v>180000664</v>
      </c>
      <c r="B1702" s="241" t="s">
        <v>3351</v>
      </c>
      <c r="C1702" s="241" t="s">
        <v>2530</v>
      </c>
      <c r="D1702" s="241" t="s">
        <v>3352</v>
      </c>
      <c r="E1702" s="243">
        <v>0</v>
      </c>
      <c r="F1702" s="243">
        <v>0</v>
      </c>
      <c r="G1702" s="243">
        <v>0</v>
      </c>
      <c r="H1702" s="243">
        <v>0</v>
      </c>
      <c r="I1702" s="243">
        <v>0</v>
      </c>
      <c r="J1702" s="243">
        <v>0</v>
      </c>
      <c r="K1702" s="244">
        <v>0</v>
      </c>
      <c r="L1702" s="241" t="s">
        <v>752</v>
      </c>
      <c r="M1702" s="241" t="s">
        <v>653</v>
      </c>
      <c r="N1702" s="241" t="s">
        <v>653</v>
      </c>
      <c r="O1702" s="243">
        <v>30</v>
      </c>
      <c r="P1702" s="241" t="s">
        <v>10828</v>
      </c>
    </row>
    <row r="1703" spans="1:16" x14ac:dyDescent="0.25">
      <c r="A1703" s="243">
        <v>180000664</v>
      </c>
      <c r="B1703" s="241" t="s">
        <v>3353</v>
      </c>
      <c r="C1703" s="241" t="s">
        <v>2530</v>
      </c>
      <c r="D1703" s="241" t="s">
        <v>3352</v>
      </c>
      <c r="E1703" s="243">
        <v>0</v>
      </c>
      <c r="F1703" s="243">
        <v>0</v>
      </c>
      <c r="G1703" s="243">
        <v>0</v>
      </c>
      <c r="H1703" s="243">
        <v>0</v>
      </c>
      <c r="I1703" s="243">
        <v>0</v>
      </c>
      <c r="J1703" s="243">
        <v>0</v>
      </c>
      <c r="K1703" s="244">
        <v>0</v>
      </c>
      <c r="L1703" s="241" t="s">
        <v>752</v>
      </c>
      <c r="M1703" s="241" t="s">
        <v>653</v>
      </c>
      <c r="N1703" s="241" t="s">
        <v>653</v>
      </c>
      <c r="O1703" s="243">
        <v>30</v>
      </c>
      <c r="P1703" s="241" t="s">
        <v>10828</v>
      </c>
    </row>
    <row r="1704" spans="1:16" x14ac:dyDescent="0.25">
      <c r="A1704" s="243">
        <v>180000664</v>
      </c>
      <c r="B1704" s="241" t="s">
        <v>3354</v>
      </c>
      <c r="C1704" s="241" t="s">
        <v>2530</v>
      </c>
      <c r="D1704" s="241" t="s">
        <v>3355</v>
      </c>
      <c r="E1704" s="243">
        <v>0</v>
      </c>
      <c r="F1704" s="243">
        <v>0</v>
      </c>
      <c r="G1704" s="243">
        <v>0</v>
      </c>
      <c r="H1704" s="243">
        <v>0</v>
      </c>
      <c r="I1704" s="243">
        <v>0</v>
      </c>
      <c r="J1704" s="243">
        <v>0</v>
      </c>
      <c r="K1704" s="244">
        <v>0</v>
      </c>
      <c r="L1704" s="241" t="s">
        <v>752</v>
      </c>
      <c r="M1704" s="241" t="s">
        <v>653</v>
      </c>
      <c r="N1704" s="241" t="s">
        <v>653</v>
      </c>
      <c r="O1704" s="243">
        <v>56</v>
      </c>
      <c r="P1704" s="241" t="s">
        <v>10828</v>
      </c>
    </row>
    <row r="1705" spans="1:16" x14ac:dyDescent="0.25">
      <c r="A1705" s="243">
        <v>180000664</v>
      </c>
      <c r="B1705" s="241" t="s">
        <v>3356</v>
      </c>
      <c r="C1705" s="241" t="s">
        <v>2530</v>
      </c>
      <c r="D1705" s="241" t="s">
        <v>3357</v>
      </c>
      <c r="E1705" s="243">
        <v>0</v>
      </c>
      <c r="F1705" s="243">
        <v>0</v>
      </c>
      <c r="G1705" s="243">
        <v>0</v>
      </c>
      <c r="H1705" s="243">
        <v>0</v>
      </c>
      <c r="I1705" s="243">
        <v>0</v>
      </c>
      <c r="J1705" s="243">
        <v>0</v>
      </c>
      <c r="K1705" s="244">
        <v>0</v>
      </c>
      <c r="L1705" s="241" t="s">
        <v>752</v>
      </c>
      <c r="M1705" s="241" t="s">
        <v>653</v>
      </c>
      <c r="N1705" s="241" t="s">
        <v>653</v>
      </c>
      <c r="O1705" s="243">
        <v>60</v>
      </c>
      <c r="P1705" s="241" t="s">
        <v>10828</v>
      </c>
    </row>
    <row r="1706" spans="1:16" x14ac:dyDescent="0.25">
      <c r="A1706" s="243">
        <v>180000664</v>
      </c>
      <c r="B1706" s="241" t="s">
        <v>3358</v>
      </c>
      <c r="C1706" s="241" t="s">
        <v>2530</v>
      </c>
      <c r="D1706" s="241" t="s">
        <v>3359</v>
      </c>
      <c r="E1706" s="243">
        <v>0</v>
      </c>
      <c r="F1706" s="243">
        <v>0</v>
      </c>
      <c r="G1706" s="243">
        <v>0</v>
      </c>
      <c r="H1706" s="243">
        <v>0</v>
      </c>
      <c r="I1706" s="243">
        <v>0</v>
      </c>
      <c r="J1706" s="243">
        <v>0</v>
      </c>
      <c r="K1706" s="244">
        <v>0</v>
      </c>
      <c r="L1706" s="241" t="s">
        <v>752</v>
      </c>
      <c r="M1706" s="241" t="s">
        <v>653</v>
      </c>
      <c r="N1706" s="241" t="s">
        <v>653</v>
      </c>
      <c r="O1706" s="243">
        <v>84</v>
      </c>
      <c r="P1706" s="241" t="s">
        <v>10828</v>
      </c>
    </row>
    <row r="1707" spans="1:16" x14ac:dyDescent="0.25">
      <c r="A1707" s="243">
        <v>189711400</v>
      </c>
      <c r="B1707" s="243">
        <v>2315</v>
      </c>
      <c r="C1707" s="241" t="s">
        <v>750</v>
      </c>
      <c r="D1707" s="241" t="s">
        <v>3360</v>
      </c>
      <c r="E1707" s="243">
        <v>0</v>
      </c>
      <c r="F1707" s="243">
        <v>0</v>
      </c>
      <c r="G1707" s="243">
        <v>0</v>
      </c>
      <c r="H1707" s="243">
        <v>0</v>
      </c>
      <c r="I1707" s="243">
        <v>0</v>
      </c>
      <c r="J1707" s="243">
        <v>0</v>
      </c>
      <c r="K1707" s="244">
        <v>0</v>
      </c>
      <c r="L1707" s="241" t="s">
        <v>1891</v>
      </c>
      <c r="M1707" s="241" t="s">
        <v>661</v>
      </c>
      <c r="N1707" s="241" t="s">
        <v>2497</v>
      </c>
      <c r="O1707" s="243">
        <v>10</v>
      </c>
      <c r="P1707" s="241" t="s">
        <v>10828</v>
      </c>
    </row>
    <row r="1708" spans="1:16" x14ac:dyDescent="0.25">
      <c r="A1708" s="243">
        <v>189710215</v>
      </c>
      <c r="B1708" s="241" t="s">
        <v>3361</v>
      </c>
      <c r="C1708" s="241" t="s">
        <v>750</v>
      </c>
      <c r="D1708" s="241" t="s">
        <v>3362</v>
      </c>
      <c r="E1708" s="243">
        <v>0</v>
      </c>
      <c r="F1708" s="243">
        <v>0</v>
      </c>
      <c r="G1708" s="243">
        <v>0</v>
      </c>
      <c r="H1708" s="243">
        <v>0</v>
      </c>
      <c r="I1708" s="243">
        <v>0</v>
      </c>
      <c r="J1708" s="243">
        <v>0</v>
      </c>
      <c r="K1708" s="244">
        <v>0</v>
      </c>
      <c r="L1708" s="241" t="s">
        <v>1243</v>
      </c>
      <c r="M1708" s="241" t="s">
        <v>653</v>
      </c>
      <c r="N1708" s="241" t="s">
        <v>653</v>
      </c>
      <c r="O1708" s="243">
        <v>1</v>
      </c>
      <c r="P1708" s="241" t="s">
        <v>10828</v>
      </c>
    </row>
    <row r="1709" spans="1:16" x14ac:dyDescent="0.25">
      <c r="A1709" s="243">
        <v>189752192</v>
      </c>
      <c r="B1709" s="243">
        <v>6277</v>
      </c>
      <c r="C1709" s="241" t="s">
        <v>750</v>
      </c>
      <c r="D1709" s="241" t="s">
        <v>3363</v>
      </c>
      <c r="E1709" s="243">
        <v>5</v>
      </c>
      <c r="F1709" s="243">
        <v>0</v>
      </c>
      <c r="G1709" s="243">
        <v>0</v>
      </c>
      <c r="H1709" s="243">
        <v>0</v>
      </c>
      <c r="I1709" s="243">
        <v>0</v>
      </c>
      <c r="J1709" s="243">
        <v>0</v>
      </c>
      <c r="K1709" s="244">
        <v>0</v>
      </c>
      <c r="L1709" s="241" t="s">
        <v>1243</v>
      </c>
      <c r="M1709" s="241" t="s">
        <v>653</v>
      </c>
      <c r="N1709" s="241" t="s">
        <v>653</v>
      </c>
      <c r="O1709" s="243">
        <v>100</v>
      </c>
      <c r="P1709" s="241" t="s">
        <v>10828</v>
      </c>
    </row>
    <row r="1710" spans="1:16" x14ac:dyDescent="0.25">
      <c r="A1710" s="243">
        <v>189710215</v>
      </c>
      <c r="B1710" s="241" t="s">
        <v>3364</v>
      </c>
      <c r="C1710" s="241" t="s">
        <v>2530</v>
      </c>
      <c r="D1710" s="241" t="s">
        <v>3365</v>
      </c>
      <c r="E1710" s="243">
        <v>0</v>
      </c>
      <c r="F1710" s="243">
        <v>0</v>
      </c>
      <c r="G1710" s="243">
        <v>0</v>
      </c>
      <c r="H1710" s="243">
        <v>0</v>
      </c>
      <c r="I1710" s="243">
        <v>0</v>
      </c>
      <c r="J1710" s="243">
        <v>0</v>
      </c>
      <c r="K1710" s="244">
        <v>0</v>
      </c>
      <c r="L1710" s="241" t="s">
        <v>1243</v>
      </c>
      <c r="M1710" s="241" t="s">
        <v>653</v>
      </c>
      <c r="N1710" s="241" t="s">
        <v>653</v>
      </c>
      <c r="O1710" s="243">
        <v>28</v>
      </c>
      <c r="P1710" s="241" t="s">
        <v>10828</v>
      </c>
    </row>
    <row r="1711" spans="1:16" x14ac:dyDescent="0.25">
      <c r="A1711" s="243">
        <v>189710215</v>
      </c>
      <c r="B1711" s="241" t="s">
        <v>3366</v>
      </c>
      <c r="C1711" s="241" t="s">
        <v>2530</v>
      </c>
      <c r="D1711" s="241" t="s">
        <v>3367</v>
      </c>
      <c r="E1711" s="243">
        <v>0</v>
      </c>
      <c r="F1711" s="243">
        <v>0</v>
      </c>
      <c r="G1711" s="243">
        <v>0</v>
      </c>
      <c r="H1711" s="243">
        <v>0</v>
      </c>
      <c r="I1711" s="243">
        <v>0</v>
      </c>
      <c r="J1711" s="243">
        <v>0</v>
      </c>
      <c r="K1711" s="244">
        <v>0</v>
      </c>
      <c r="L1711" s="241" t="s">
        <v>1243</v>
      </c>
      <c r="M1711" s="241" t="s">
        <v>653</v>
      </c>
      <c r="N1711" s="241" t="s">
        <v>653</v>
      </c>
      <c r="O1711" s="243">
        <v>30</v>
      </c>
      <c r="P1711" s="241" t="s">
        <v>10828</v>
      </c>
    </row>
    <row r="1712" spans="1:16" x14ac:dyDescent="0.25">
      <c r="A1712" s="243">
        <v>189710215</v>
      </c>
      <c r="B1712" s="241" t="s">
        <v>3368</v>
      </c>
      <c r="C1712" s="241" t="s">
        <v>2530</v>
      </c>
      <c r="D1712" s="241" t="s">
        <v>3369</v>
      </c>
      <c r="E1712" s="243">
        <v>0</v>
      </c>
      <c r="F1712" s="243">
        <v>0</v>
      </c>
      <c r="G1712" s="243">
        <v>0</v>
      </c>
      <c r="H1712" s="243">
        <v>0</v>
      </c>
      <c r="I1712" s="243">
        <v>0</v>
      </c>
      <c r="J1712" s="243">
        <v>0</v>
      </c>
      <c r="K1712" s="244">
        <v>0</v>
      </c>
      <c r="L1712" s="241" t="s">
        <v>1243</v>
      </c>
      <c r="M1712" s="241" t="s">
        <v>653</v>
      </c>
      <c r="N1712" s="241" t="s">
        <v>653</v>
      </c>
      <c r="O1712" s="243">
        <v>56</v>
      </c>
      <c r="P1712" s="241" t="s">
        <v>10828</v>
      </c>
    </row>
    <row r="1713" spans="1:16" x14ac:dyDescent="0.25">
      <c r="A1713" s="243">
        <v>189710215</v>
      </c>
      <c r="B1713" s="241" t="s">
        <v>3370</v>
      </c>
      <c r="C1713" s="241" t="s">
        <v>2530</v>
      </c>
      <c r="D1713" s="241" t="s">
        <v>3371</v>
      </c>
      <c r="E1713" s="243">
        <v>0</v>
      </c>
      <c r="F1713" s="243">
        <v>0</v>
      </c>
      <c r="G1713" s="243">
        <v>0</v>
      </c>
      <c r="H1713" s="243">
        <v>0</v>
      </c>
      <c r="I1713" s="243">
        <v>0</v>
      </c>
      <c r="J1713" s="243">
        <v>0</v>
      </c>
      <c r="K1713" s="244">
        <v>0</v>
      </c>
      <c r="L1713" s="241" t="s">
        <v>1243</v>
      </c>
      <c r="M1713" s="241" t="s">
        <v>653</v>
      </c>
      <c r="N1713" s="241" t="s">
        <v>653</v>
      </c>
      <c r="O1713" s="243">
        <v>60</v>
      </c>
      <c r="P1713" s="241" t="s">
        <v>10828</v>
      </c>
    </row>
    <row r="1714" spans="1:16" x14ac:dyDescent="0.25">
      <c r="A1714" s="243">
        <v>189710215</v>
      </c>
      <c r="B1714" s="241" t="s">
        <v>3372</v>
      </c>
      <c r="C1714" s="241" t="s">
        <v>2530</v>
      </c>
      <c r="D1714" s="241" t="s">
        <v>3373</v>
      </c>
      <c r="E1714" s="243">
        <v>0</v>
      </c>
      <c r="F1714" s="243">
        <v>0</v>
      </c>
      <c r="G1714" s="243">
        <v>0</v>
      </c>
      <c r="H1714" s="243">
        <v>0</v>
      </c>
      <c r="I1714" s="243">
        <v>0</v>
      </c>
      <c r="J1714" s="243">
        <v>0</v>
      </c>
      <c r="K1714" s="244">
        <v>0</v>
      </c>
      <c r="L1714" s="241" t="s">
        <v>1243</v>
      </c>
      <c r="M1714" s="241" t="s">
        <v>653</v>
      </c>
      <c r="N1714" s="241" t="s">
        <v>653</v>
      </c>
      <c r="O1714" s="243">
        <v>84</v>
      </c>
      <c r="P1714" s="241" t="s">
        <v>10828</v>
      </c>
    </row>
    <row r="1715" spans="1:16" x14ac:dyDescent="0.25">
      <c r="A1715" s="243">
        <v>189710305</v>
      </c>
      <c r="B1715" s="241" t="s">
        <v>3374</v>
      </c>
      <c r="C1715" s="241" t="s">
        <v>668</v>
      </c>
      <c r="D1715" s="241" t="s">
        <v>3375</v>
      </c>
      <c r="E1715" s="243">
        <v>0</v>
      </c>
      <c r="F1715" s="243">
        <v>0</v>
      </c>
      <c r="G1715" s="243">
        <v>0</v>
      </c>
      <c r="H1715" s="243">
        <v>0</v>
      </c>
      <c r="I1715" s="243">
        <v>0</v>
      </c>
      <c r="J1715" s="243">
        <v>0</v>
      </c>
      <c r="K1715" s="244">
        <v>0</v>
      </c>
      <c r="L1715" s="241" t="s">
        <v>3376</v>
      </c>
      <c r="M1715" s="241" t="s">
        <v>653</v>
      </c>
      <c r="N1715" s="241" t="s">
        <v>653</v>
      </c>
      <c r="O1715" s="243">
        <v>1</v>
      </c>
      <c r="P1715" s="241" t="s">
        <v>10828</v>
      </c>
    </row>
    <row r="1716" spans="1:16" x14ac:dyDescent="0.25">
      <c r="A1716" s="243">
        <v>189710305</v>
      </c>
      <c r="B1716" s="243">
        <v>560</v>
      </c>
      <c r="C1716" s="241" t="s">
        <v>668</v>
      </c>
      <c r="D1716" s="241" t="s">
        <v>3377</v>
      </c>
      <c r="E1716" s="243">
        <v>0</v>
      </c>
      <c r="F1716" s="243">
        <v>0</v>
      </c>
      <c r="G1716" s="243">
        <v>0</v>
      </c>
      <c r="H1716" s="243">
        <v>0</v>
      </c>
      <c r="I1716" s="243">
        <v>0</v>
      </c>
      <c r="J1716" s="243">
        <v>0</v>
      </c>
      <c r="K1716" s="244">
        <v>0</v>
      </c>
      <c r="L1716" s="241" t="s">
        <v>3376</v>
      </c>
      <c r="M1716" s="241" t="s">
        <v>653</v>
      </c>
      <c r="N1716" s="241" t="s">
        <v>653</v>
      </c>
      <c r="O1716" s="243">
        <v>100</v>
      </c>
      <c r="P1716" s="241" t="s">
        <v>10828</v>
      </c>
    </row>
    <row r="1717" spans="1:16" x14ac:dyDescent="0.25">
      <c r="A1717" s="243">
        <v>189710305</v>
      </c>
      <c r="B1717" s="241" t="s">
        <v>3378</v>
      </c>
      <c r="C1717" s="241" t="s">
        <v>2530</v>
      </c>
      <c r="D1717" s="241" t="s">
        <v>3379</v>
      </c>
      <c r="E1717" s="243">
        <v>0</v>
      </c>
      <c r="F1717" s="243">
        <v>0</v>
      </c>
      <c r="G1717" s="243">
        <v>0</v>
      </c>
      <c r="H1717" s="243">
        <v>0</v>
      </c>
      <c r="I1717" s="243">
        <v>0</v>
      </c>
      <c r="J1717" s="243">
        <v>0</v>
      </c>
      <c r="K1717" s="244">
        <v>0</v>
      </c>
      <c r="L1717" s="241" t="s">
        <v>3376</v>
      </c>
      <c r="M1717" s="241" t="s">
        <v>653</v>
      </c>
      <c r="N1717" s="241" t="s">
        <v>653</v>
      </c>
      <c r="O1717" s="243">
        <v>28</v>
      </c>
      <c r="P1717" s="241" t="s">
        <v>10828</v>
      </c>
    </row>
    <row r="1718" spans="1:16" x14ac:dyDescent="0.25">
      <c r="A1718" s="243">
        <v>189710307</v>
      </c>
      <c r="B1718" s="241" t="s">
        <v>3380</v>
      </c>
      <c r="C1718" s="241" t="s">
        <v>2530</v>
      </c>
      <c r="D1718" s="241" t="s">
        <v>3381</v>
      </c>
      <c r="E1718" s="243">
        <v>0</v>
      </c>
      <c r="F1718" s="243">
        <v>0</v>
      </c>
      <c r="G1718" s="243">
        <v>0</v>
      </c>
      <c r="H1718" s="243">
        <v>0</v>
      </c>
      <c r="I1718" s="243">
        <v>0</v>
      </c>
      <c r="J1718" s="243">
        <v>0</v>
      </c>
      <c r="K1718" s="244">
        <v>0</v>
      </c>
      <c r="L1718" s="241" t="s">
        <v>836</v>
      </c>
      <c r="M1718" s="241" t="s">
        <v>653</v>
      </c>
      <c r="N1718" s="241" t="s">
        <v>653</v>
      </c>
      <c r="O1718" s="243">
        <v>1</v>
      </c>
      <c r="P1718" s="241" t="s">
        <v>10828</v>
      </c>
    </row>
    <row r="1719" spans="1:16" x14ac:dyDescent="0.25">
      <c r="A1719" s="243">
        <v>189710307</v>
      </c>
      <c r="B1719" s="243">
        <v>561</v>
      </c>
      <c r="C1719" s="241" t="s">
        <v>766</v>
      </c>
      <c r="D1719" s="241" t="s">
        <v>3382</v>
      </c>
      <c r="E1719" s="243">
        <v>0</v>
      </c>
      <c r="F1719" s="243">
        <v>0</v>
      </c>
      <c r="G1719" s="243">
        <v>0</v>
      </c>
      <c r="H1719" s="243">
        <v>0</v>
      </c>
      <c r="I1719" s="243">
        <v>0</v>
      </c>
      <c r="J1719" s="243">
        <v>0</v>
      </c>
      <c r="K1719" s="244">
        <v>0</v>
      </c>
      <c r="L1719" s="241" t="s">
        <v>836</v>
      </c>
      <c r="M1719" s="241" t="s">
        <v>653</v>
      </c>
      <c r="N1719" s="241" t="s">
        <v>653</v>
      </c>
      <c r="O1719" s="243">
        <v>100</v>
      </c>
      <c r="P1719" s="241" t="s">
        <v>10828</v>
      </c>
    </row>
    <row r="1720" spans="1:16" x14ac:dyDescent="0.25">
      <c r="A1720" s="243">
        <v>189710307</v>
      </c>
      <c r="B1720" s="241" t="s">
        <v>3383</v>
      </c>
      <c r="C1720" s="241" t="s">
        <v>2530</v>
      </c>
      <c r="D1720" s="241" t="s">
        <v>3384</v>
      </c>
      <c r="E1720" s="243">
        <v>0</v>
      </c>
      <c r="F1720" s="243">
        <v>0</v>
      </c>
      <c r="G1720" s="243">
        <v>0</v>
      </c>
      <c r="H1720" s="243">
        <v>0</v>
      </c>
      <c r="I1720" s="243">
        <v>0</v>
      </c>
      <c r="J1720" s="243">
        <v>0</v>
      </c>
      <c r="K1720" s="244">
        <v>0</v>
      </c>
      <c r="L1720" s="241" t="s">
        <v>836</v>
      </c>
      <c r="M1720" s="241" t="s">
        <v>653</v>
      </c>
      <c r="N1720" s="241" t="s">
        <v>653</v>
      </c>
      <c r="O1720" s="243">
        <v>28</v>
      </c>
      <c r="P1720" s="241" t="s">
        <v>10828</v>
      </c>
    </row>
    <row r="1721" spans="1:16" x14ac:dyDescent="0.25">
      <c r="A1721" s="243">
        <v>189710307</v>
      </c>
      <c r="B1721" s="241" t="s">
        <v>3385</v>
      </c>
      <c r="C1721" s="241" t="s">
        <v>2530</v>
      </c>
      <c r="D1721" s="241" t="s">
        <v>3386</v>
      </c>
      <c r="E1721" s="243">
        <v>0</v>
      </c>
      <c r="F1721" s="243">
        <v>0</v>
      </c>
      <c r="G1721" s="243">
        <v>0</v>
      </c>
      <c r="H1721" s="243">
        <v>0</v>
      </c>
      <c r="I1721" s="243">
        <v>0</v>
      </c>
      <c r="J1721" s="243">
        <v>0</v>
      </c>
      <c r="K1721" s="244">
        <v>0</v>
      </c>
      <c r="L1721" s="241" t="s">
        <v>836</v>
      </c>
      <c r="M1721" s="241" t="s">
        <v>653</v>
      </c>
      <c r="N1721" s="241" t="s">
        <v>653</v>
      </c>
      <c r="O1721" s="243">
        <v>56</v>
      </c>
      <c r="P1721" s="241" t="s">
        <v>10828</v>
      </c>
    </row>
    <row r="1722" spans="1:16" x14ac:dyDescent="0.25">
      <c r="A1722" s="243">
        <v>189710025</v>
      </c>
      <c r="B1722" s="241" t="s">
        <v>10888</v>
      </c>
      <c r="C1722" s="241" t="s">
        <v>766</v>
      </c>
      <c r="D1722" s="241" t="s">
        <v>3387</v>
      </c>
      <c r="E1722" s="243">
        <v>0</v>
      </c>
      <c r="F1722" s="243">
        <v>0</v>
      </c>
      <c r="G1722" s="243">
        <v>0</v>
      </c>
      <c r="H1722" s="243">
        <v>0</v>
      </c>
      <c r="I1722" s="243">
        <v>0</v>
      </c>
      <c r="J1722" s="243">
        <v>0</v>
      </c>
      <c r="K1722" s="244">
        <v>0</v>
      </c>
      <c r="L1722" s="241" t="s">
        <v>746</v>
      </c>
      <c r="M1722" s="241" t="s">
        <v>653</v>
      </c>
      <c r="N1722" s="241" t="s">
        <v>653</v>
      </c>
      <c r="O1722" s="243">
        <v>1</v>
      </c>
      <c r="P1722" s="241" t="s">
        <v>10828</v>
      </c>
    </row>
    <row r="1723" spans="1:16" x14ac:dyDescent="0.25">
      <c r="A1723" s="243">
        <v>189710025</v>
      </c>
      <c r="B1723" s="241" t="s">
        <v>3388</v>
      </c>
      <c r="C1723" s="241" t="s">
        <v>2530</v>
      </c>
      <c r="D1723" s="241" t="s">
        <v>3389</v>
      </c>
      <c r="E1723" s="243">
        <v>0</v>
      </c>
      <c r="F1723" s="243">
        <v>0</v>
      </c>
      <c r="G1723" s="243">
        <v>0</v>
      </c>
      <c r="H1723" s="243">
        <v>0</v>
      </c>
      <c r="I1723" s="243">
        <v>0</v>
      </c>
      <c r="J1723" s="243">
        <v>0</v>
      </c>
      <c r="K1723" s="244">
        <v>0</v>
      </c>
      <c r="L1723" s="241" t="s">
        <v>746</v>
      </c>
      <c r="M1723" s="241" t="s">
        <v>653</v>
      </c>
      <c r="N1723" s="241" t="s">
        <v>653</v>
      </c>
      <c r="O1723" s="243">
        <v>28</v>
      </c>
      <c r="P1723" s="241" t="s">
        <v>10828</v>
      </c>
    </row>
    <row r="1724" spans="1:16" x14ac:dyDescent="0.25">
      <c r="A1724" s="243">
        <v>189710025</v>
      </c>
      <c r="B1724" s="241" t="s">
        <v>3390</v>
      </c>
      <c r="C1724" s="241" t="s">
        <v>2530</v>
      </c>
      <c r="D1724" s="241" t="s">
        <v>3391</v>
      </c>
      <c r="E1724" s="243">
        <v>0</v>
      </c>
      <c r="F1724" s="243">
        <v>0</v>
      </c>
      <c r="G1724" s="243">
        <v>0</v>
      </c>
      <c r="H1724" s="243">
        <v>0</v>
      </c>
      <c r="I1724" s="243">
        <v>0</v>
      </c>
      <c r="J1724" s="243">
        <v>0</v>
      </c>
      <c r="K1724" s="244">
        <v>0</v>
      </c>
      <c r="L1724" s="241" t="s">
        <v>746</v>
      </c>
      <c r="M1724" s="241" t="s">
        <v>653</v>
      </c>
      <c r="N1724" s="241" t="s">
        <v>653</v>
      </c>
      <c r="O1724" s="243">
        <v>56</v>
      </c>
      <c r="P1724" s="241" t="s">
        <v>10828</v>
      </c>
    </row>
    <row r="1725" spans="1:16" x14ac:dyDescent="0.25">
      <c r="A1725" s="243">
        <v>189710025</v>
      </c>
      <c r="B1725" s="241" t="s">
        <v>3392</v>
      </c>
      <c r="C1725" s="241" t="s">
        <v>2530</v>
      </c>
      <c r="D1725" s="241" t="s">
        <v>3393</v>
      </c>
      <c r="E1725" s="243">
        <v>0</v>
      </c>
      <c r="F1725" s="243">
        <v>0</v>
      </c>
      <c r="G1725" s="243">
        <v>0</v>
      </c>
      <c r="H1725" s="243">
        <v>0</v>
      </c>
      <c r="I1725" s="243">
        <v>0</v>
      </c>
      <c r="J1725" s="243">
        <v>0</v>
      </c>
      <c r="K1725" s="244">
        <v>0</v>
      </c>
      <c r="L1725" s="241" t="s">
        <v>746</v>
      </c>
      <c r="M1725" s="241" t="s">
        <v>653</v>
      </c>
      <c r="N1725" s="241" t="s">
        <v>653</v>
      </c>
      <c r="O1725" s="243">
        <v>84</v>
      </c>
      <c r="P1725" s="241" t="s">
        <v>10828</v>
      </c>
    </row>
    <row r="1726" spans="1:16" x14ac:dyDescent="0.25">
      <c r="A1726" s="243">
        <v>189710069</v>
      </c>
      <c r="B1726" s="241" t="s">
        <v>3394</v>
      </c>
      <c r="C1726" s="241" t="s">
        <v>766</v>
      </c>
      <c r="D1726" s="241" t="s">
        <v>3395</v>
      </c>
      <c r="E1726" s="243">
        <v>207</v>
      </c>
      <c r="F1726" s="243">
        <v>310</v>
      </c>
      <c r="G1726" s="243">
        <v>0</v>
      </c>
      <c r="H1726" s="243">
        <v>0</v>
      </c>
      <c r="I1726" s="243">
        <v>0</v>
      </c>
      <c r="J1726" s="243">
        <v>0</v>
      </c>
      <c r="K1726" s="244">
        <v>0</v>
      </c>
      <c r="L1726" s="241" t="s">
        <v>771</v>
      </c>
      <c r="M1726" s="241" t="s">
        <v>653</v>
      </c>
      <c r="N1726" s="241" t="s">
        <v>653</v>
      </c>
      <c r="O1726" s="243">
        <v>1</v>
      </c>
      <c r="P1726" s="241" t="s">
        <v>10828</v>
      </c>
    </row>
    <row r="1727" spans="1:16" x14ac:dyDescent="0.25">
      <c r="A1727" s="243">
        <v>189710069</v>
      </c>
      <c r="B1727" s="241" t="s">
        <v>3396</v>
      </c>
      <c r="C1727" s="241" t="s">
        <v>2530</v>
      </c>
      <c r="D1727" s="241" t="s">
        <v>3397</v>
      </c>
      <c r="E1727" s="243">
        <v>0</v>
      </c>
      <c r="F1727" s="243">
        <v>0</v>
      </c>
      <c r="G1727" s="243">
        <v>0</v>
      </c>
      <c r="H1727" s="243">
        <v>0</v>
      </c>
      <c r="I1727" s="243">
        <v>0</v>
      </c>
      <c r="J1727" s="243">
        <v>0</v>
      </c>
      <c r="K1727" s="244">
        <v>0</v>
      </c>
      <c r="L1727" s="241" t="s">
        <v>771</v>
      </c>
      <c r="M1727" s="241" t="s">
        <v>653</v>
      </c>
      <c r="N1727" s="241" t="s">
        <v>653</v>
      </c>
      <c r="O1727" s="243">
        <v>28</v>
      </c>
      <c r="P1727" s="241" t="s">
        <v>10828</v>
      </c>
    </row>
    <row r="1728" spans="1:16" x14ac:dyDescent="0.25">
      <c r="A1728" s="243">
        <v>189710069</v>
      </c>
      <c r="B1728" s="241" t="s">
        <v>3398</v>
      </c>
      <c r="C1728" s="241" t="s">
        <v>2530</v>
      </c>
      <c r="D1728" s="241" t="s">
        <v>3399</v>
      </c>
      <c r="E1728" s="243">
        <v>0</v>
      </c>
      <c r="F1728" s="243">
        <v>0</v>
      </c>
      <c r="G1728" s="243">
        <v>0</v>
      </c>
      <c r="H1728" s="243">
        <v>0</v>
      </c>
      <c r="I1728" s="243">
        <v>0</v>
      </c>
      <c r="J1728" s="243">
        <v>0</v>
      </c>
      <c r="K1728" s="244">
        <v>0</v>
      </c>
      <c r="L1728" s="241" t="s">
        <v>771</v>
      </c>
      <c r="M1728" s="241" t="s">
        <v>653</v>
      </c>
      <c r="N1728" s="241" t="s">
        <v>653</v>
      </c>
      <c r="O1728" s="243">
        <v>56</v>
      </c>
      <c r="P1728" s="241" t="s">
        <v>10828</v>
      </c>
    </row>
    <row r="1729" spans="1:16" x14ac:dyDescent="0.25">
      <c r="A1729" s="243">
        <v>189712370</v>
      </c>
      <c r="B1729" s="243">
        <v>321</v>
      </c>
      <c r="C1729" s="241" t="s">
        <v>964</v>
      </c>
      <c r="D1729" s="241" t="s">
        <v>3400</v>
      </c>
      <c r="E1729" s="243">
        <v>0</v>
      </c>
      <c r="F1729" s="243">
        <v>0</v>
      </c>
      <c r="G1729" s="243">
        <v>0</v>
      </c>
      <c r="H1729" s="243">
        <v>0</v>
      </c>
      <c r="I1729" s="243">
        <v>0</v>
      </c>
      <c r="J1729" s="243">
        <v>0</v>
      </c>
      <c r="K1729" s="244">
        <v>0</v>
      </c>
      <c r="L1729" s="241" t="s">
        <v>818</v>
      </c>
      <c r="M1729" s="241" t="s">
        <v>661</v>
      </c>
      <c r="N1729" s="241" t="s">
        <v>1193</v>
      </c>
      <c r="O1729" s="243">
        <v>500</v>
      </c>
      <c r="P1729" s="241" t="s">
        <v>10828</v>
      </c>
    </row>
    <row r="1730" spans="1:16" x14ac:dyDescent="0.25">
      <c r="A1730" s="243">
        <v>189712299</v>
      </c>
      <c r="B1730" s="243">
        <v>2778</v>
      </c>
      <c r="C1730" s="241" t="s">
        <v>1448</v>
      </c>
      <c r="D1730" s="241" t="s">
        <v>3401</v>
      </c>
      <c r="E1730" s="243">
        <v>0</v>
      </c>
      <c r="F1730" s="243">
        <v>0</v>
      </c>
      <c r="G1730" s="243">
        <v>0</v>
      </c>
      <c r="H1730" s="243">
        <v>0</v>
      </c>
      <c r="I1730" s="243">
        <v>0</v>
      </c>
      <c r="J1730" s="243">
        <v>0</v>
      </c>
      <c r="K1730" s="244">
        <v>0</v>
      </c>
      <c r="L1730" s="241" t="s">
        <v>818</v>
      </c>
      <c r="M1730" s="241" t="s">
        <v>819</v>
      </c>
      <c r="N1730" s="241" t="s">
        <v>3402</v>
      </c>
      <c r="O1730" s="243">
        <v>25</v>
      </c>
      <c r="P1730" s="241" t="s">
        <v>10828</v>
      </c>
    </row>
    <row r="1731" spans="1:16" x14ac:dyDescent="0.25">
      <c r="A1731" s="243">
        <v>189707427</v>
      </c>
      <c r="B1731" s="243">
        <v>2534</v>
      </c>
      <c r="C1731" s="241" t="s">
        <v>1448</v>
      </c>
      <c r="D1731" s="241" t="s">
        <v>3403</v>
      </c>
      <c r="E1731" s="243">
        <v>0</v>
      </c>
      <c r="F1731" s="243">
        <v>0</v>
      </c>
      <c r="G1731" s="243">
        <v>0</v>
      </c>
      <c r="H1731" s="243">
        <v>0</v>
      </c>
      <c r="I1731" s="243">
        <v>0</v>
      </c>
      <c r="J1731" s="243">
        <v>0</v>
      </c>
      <c r="K1731" s="244">
        <v>0</v>
      </c>
      <c r="L1731" s="241" t="s">
        <v>3239</v>
      </c>
      <c r="M1731" s="241" t="s">
        <v>661</v>
      </c>
      <c r="N1731" s="241" t="s">
        <v>1190</v>
      </c>
      <c r="O1731" s="243">
        <v>100</v>
      </c>
      <c r="P1731" s="241" t="s">
        <v>10828</v>
      </c>
    </row>
    <row r="1732" spans="1:16" x14ac:dyDescent="0.25">
      <c r="A1732" s="243">
        <v>189759809</v>
      </c>
      <c r="B1732" s="241" t="s">
        <v>10889</v>
      </c>
      <c r="C1732" s="241" t="s">
        <v>1448</v>
      </c>
      <c r="D1732" s="241" t="s">
        <v>3404</v>
      </c>
      <c r="E1732" s="243">
        <v>0</v>
      </c>
      <c r="F1732" s="243">
        <v>0</v>
      </c>
      <c r="G1732" s="243">
        <v>0</v>
      </c>
      <c r="H1732" s="243">
        <v>0</v>
      </c>
      <c r="I1732" s="243">
        <v>0</v>
      </c>
      <c r="J1732" s="243">
        <v>0</v>
      </c>
      <c r="K1732" s="244">
        <v>0</v>
      </c>
      <c r="L1732" s="241" t="s">
        <v>1713</v>
      </c>
      <c r="M1732" s="241" t="s">
        <v>653</v>
      </c>
      <c r="N1732" s="241" t="s">
        <v>653</v>
      </c>
      <c r="O1732" s="243">
        <v>1</v>
      </c>
      <c r="P1732" s="241" t="s">
        <v>10828</v>
      </c>
    </row>
    <row r="1733" spans="1:16" x14ac:dyDescent="0.25">
      <c r="A1733" s="243">
        <v>189759809</v>
      </c>
      <c r="B1733" s="243">
        <v>3297</v>
      </c>
      <c r="C1733" s="241" t="s">
        <v>1448</v>
      </c>
      <c r="D1733" s="241" t="s">
        <v>3405</v>
      </c>
      <c r="E1733" s="243">
        <v>0</v>
      </c>
      <c r="F1733" s="243">
        <v>0</v>
      </c>
      <c r="G1733" s="243">
        <v>0</v>
      </c>
      <c r="H1733" s="243">
        <v>0</v>
      </c>
      <c r="I1733" s="243">
        <v>0</v>
      </c>
      <c r="J1733" s="243">
        <v>0</v>
      </c>
      <c r="K1733" s="244">
        <v>0</v>
      </c>
      <c r="L1733" s="241" t="s">
        <v>1713</v>
      </c>
      <c r="M1733" s="241" t="s">
        <v>653</v>
      </c>
      <c r="N1733" s="241" t="s">
        <v>653</v>
      </c>
      <c r="O1733" s="243">
        <v>100</v>
      </c>
      <c r="P1733" s="241" t="s">
        <v>10828</v>
      </c>
    </row>
    <row r="1734" spans="1:16" x14ac:dyDescent="0.25">
      <c r="A1734" s="243">
        <v>189753566</v>
      </c>
      <c r="B1734" s="241" t="s">
        <v>3406</v>
      </c>
      <c r="C1734" s="241" t="s">
        <v>668</v>
      </c>
      <c r="D1734" s="241" t="s">
        <v>3407</v>
      </c>
      <c r="E1734" s="243">
        <v>1</v>
      </c>
      <c r="F1734" s="243">
        <v>2</v>
      </c>
      <c r="G1734" s="243">
        <v>0</v>
      </c>
      <c r="H1734" s="243">
        <v>0</v>
      </c>
      <c r="I1734" s="243">
        <v>0</v>
      </c>
      <c r="J1734" s="243">
        <v>0</v>
      </c>
      <c r="K1734" s="244">
        <v>0</v>
      </c>
      <c r="L1734" s="241" t="s">
        <v>752</v>
      </c>
      <c r="M1734" s="241" t="s">
        <v>653</v>
      </c>
      <c r="N1734" s="241" t="s">
        <v>653</v>
      </c>
      <c r="O1734" s="243">
        <v>20</v>
      </c>
      <c r="P1734" s="241" t="s">
        <v>10828</v>
      </c>
    </row>
    <row r="1735" spans="1:16" x14ac:dyDescent="0.25">
      <c r="A1735" s="243">
        <v>189753566</v>
      </c>
      <c r="B1735" s="243">
        <v>5811</v>
      </c>
      <c r="C1735" s="241" t="s">
        <v>668</v>
      </c>
      <c r="D1735" s="241" t="s">
        <v>3408</v>
      </c>
      <c r="E1735" s="243">
        <v>3</v>
      </c>
      <c r="F1735" s="243">
        <v>0</v>
      </c>
      <c r="G1735" s="243">
        <v>0</v>
      </c>
      <c r="H1735" s="243">
        <v>0</v>
      </c>
      <c r="I1735" s="243">
        <v>0</v>
      </c>
      <c r="J1735" s="243">
        <v>0</v>
      </c>
      <c r="K1735" s="244">
        <v>0</v>
      </c>
      <c r="L1735" s="241" t="s">
        <v>752</v>
      </c>
      <c r="M1735" s="241" t="s">
        <v>653</v>
      </c>
      <c r="N1735" s="241" t="s">
        <v>653</v>
      </c>
      <c r="O1735" s="243">
        <v>50</v>
      </c>
      <c r="P1735" s="241" t="s">
        <v>10828</v>
      </c>
    </row>
    <row r="1736" spans="1:16" x14ac:dyDescent="0.25">
      <c r="A1736" s="243">
        <v>189760898</v>
      </c>
      <c r="B1736" s="241" t="s">
        <v>3409</v>
      </c>
      <c r="C1736" s="241" t="s">
        <v>668</v>
      </c>
      <c r="D1736" s="241" t="s">
        <v>3410</v>
      </c>
      <c r="E1736" s="243">
        <v>0</v>
      </c>
      <c r="F1736" s="243">
        <v>0</v>
      </c>
      <c r="G1736" s="243">
        <v>0</v>
      </c>
      <c r="H1736" s="243">
        <v>0</v>
      </c>
      <c r="I1736" s="243">
        <v>0</v>
      </c>
      <c r="J1736" s="243">
        <v>0</v>
      </c>
      <c r="K1736" s="244">
        <v>0</v>
      </c>
      <c r="L1736" s="241" t="s">
        <v>810</v>
      </c>
      <c r="M1736" s="241" t="s">
        <v>653</v>
      </c>
      <c r="N1736" s="241" t="s">
        <v>653</v>
      </c>
      <c r="O1736" s="243">
        <v>1</v>
      </c>
      <c r="P1736" s="241" t="s">
        <v>10828</v>
      </c>
    </row>
    <row r="1737" spans="1:16" x14ac:dyDescent="0.25">
      <c r="A1737" s="243">
        <v>189760898</v>
      </c>
      <c r="B1737" s="241" t="s">
        <v>3411</v>
      </c>
      <c r="C1737" s="241" t="s">
        <v>668</v>
      </c>
      <c r="D1737" s="241" t="s">
        <v>3412</v>
      </c>
      <c r="E1737" s="243">
        <v>1</v>
      </c>
      <c r="F1737" s="243">
        <v>2</v>
      </c>
      <c r="G1737" s="243">
        <v>0</v>
      </c>
      <c r="H1737" s="243">
        <v>0</v>
      </c>
      <c r="I1737" s="243">
        <v>0</v>
      </c>
      <c r="J1737" s="243">
        <v>0</v>
      </c>
      <c r="K1737" s="244">
        <v>0</v>
      </c>
      <c r="L1737" s="241" t="s">
        <v>810</v>
      </c>
      <c r="M1737" s="241" t="s">
        <v>653</v>
      </c>
      <c r="N1737" s="241" t="s">
        <v>653</v>
      </c>
      <c r="O1737" s="243">
        <v>20</v>
      </c>
      <c r="P1737" s="241" t="s">
        <v>10828</v>
      </c>
    </row>
    <row r="1738" spans="1:16" x14ac:dyDescent="0.25">
      <c r="A1738" s="243">
        <v>189760898</v>
      </c>
      <c r="B1738" s="241" t="s">
        <v>3413</v>
      </c>
      <c r="C1738" s="241" t="s">
        <v>2530</v>
      </c>
      <c r="D1738" s="241" t="s">
        <v>3414</v>
      </c>
      <c r="E1738" s="243">
        <v>0</v>
      </c>
      <c r="F1738" s="243">
        <v>0</v>
      </c>
      <c r="G1738" s="243">
        <v>0</v>
      </c>
      <c r="H1738" s="243">
        <v>0</v>
      </c>
      <c r="I1738" s="243">
        <v>0</v>
      </c>
      <c r="J1738" s="243">
        <v>0</v>
      </c>
      <c r="K1738" s="244">
        <v>0</v>
      </c>
      <c r="L1738" s="241" t="s">
        <v>810</v>
      </c>
      <c r="M1738" s="241" t="s">
        <v>653</v>
      </c>
      <c r="N1738" s="241" t="s">
        <v>653</v>
      </c>
      <c r="O1738" s="243">
        <v>30</v>
      </c>
      <c r="P1738" s="241" t="s">
        <v>10828</v>
      </c>
    </row>
    <row r="1739" spans="1:16" x14ac:dyDescent="0.25">
      <c r="A1739" s="243">
        <v>189760898</v>
      </c>
      <c r="B1739" s="243">
        <v>564</v>
      </c>
      <c r="C1739" s="241" t="s">
        <v>668</v>
      </c>
      <c r="D1739" s="241" t="s">
        <v>3415</v>
      </c>
      <c r="E1739" s="243">
        <v>0</v>
      </c>
      <c r="F1739" s="243">
        <v>0</v>
      </c>
      <c r="G1739" s="243">
        <v>0</v>
      </c>
      <c r="H1739" s="243">
        <v>0</v>
      </c>
      <c r="I1739" s="243">
        <v>0</v>
      </c>
      <c r="J1739" s="243">
        <v>0</v>
      </c>
      <c r="K1739" s="244">
        <v>0</v>
      </c>
      <c r="L1739" s="241" t="s">
        <v>810</v>
      </c>
      <c r="M1739" s="241" t="s">
        <v>653</v>
      </c>
      <c r="N1739" s="241" t="s">
        <v>653</v>
      </c>
      <c r="O1739" s="243">
        <v>60</v>
      </c>
      <c r="P1739" s="241" t="s">
        <v>10828</v>
      </c>
    </row>
    <row r="1740" spans="1:16" x14ac:dyDescent="0.25">
      <c r="A1740" s="243">
        <v>180257040</v>
      </c>
      <c r="B1740" s="241" t="s">
        <v>3416</v>
      </c>
      <c r="C1740" s="241" t="s">
        <v>816</v>
      </c>
      <c r="D1740" s="241" t="s">
        <v>3417</v>
      </c>
      <c r="E1740" s="243">
        <v>0</v>
      </c>
      <c r="F1740" s="243">
        <v>0</v>
      </c>
      <c r="G1740" s="243">
        <v>0</v>
      </c>
      <c r="H1740" s="243">
        <v>0</v>
      </c>
      <c r="I1740" s="243">
        <v>0</v>
      </c>
      <c r="J1740" s="243">
        <v>0</v>
      </c>
      <c r="K1740" s="244">
        <v>0</v>
      </c>
      <c r="L1740" s="241" t="s">
        <v>2665</v>
      </c>
      <c r="M1740" s="241" t="s">
        <v>693</v>
      </c>
      <c r="N1740" s="241" t="s">
        <v>1198</v>
      </c>
      <c r="O1740" s="243">
        <v>1</v>
      </c>
      <c r="P1740" s="241" t="s">
        <v>10828</v>
      </c>
    </row>
    <row r="1741" spans="1:16" x14ac:dyDescent="0.25">
      <c r="A1741" s="243">
        <v>180257040</v>
      </c>
      <c r="B1741" s="243">
        <v>443</v>
      </c>
      <c r="C1741" s="241" t="s">
        <v>816</v>
      </c>
      <c r="D1741" s="241" t="s">
        <v>3418</v>
      </c>
      <c r="E1741" s="243">
        <v>0</v>
      </c>
      <c r="F1741" s="243">
        <v>0</v>
      </c>
      <c r="G1741" s="243">
        <v>0</v>
      </c>
      <c r="H1741" s="243">
        <v>0</v>
      </c>
      <c r="I1741" s="243">
        <v>0</v>
      </c>
      <c r="J1741" s="243">
        <v>0</v>
      </c>
      <c r="K1741" s="244">
        <v>0</v>
      </c>
      <c r="L1741" s="241" t="s">
        <v>2665</v>
      </c>
      <c r="M1741" s="241" t="s">
        <v>693</v>
      </c>
      <c r="N1741" s="241" t="s">
        <v>1198</v>
      </c>
      <c r="O1741" s="243">
        <v>50</v>
      </c>
      <c r="P1741" s="241" t="s">
        <v>10828</v>
      </c>
    </row>
    <row r="1742" spans="1:16" x14ac:dyDescent="0.25">
      <c r="A1742" s="243">
        <v>181828392</v>
      </c>
      <c r="B1742" s="243">
        <v>6337</v>
      </c>
      <c r="C1742" s="241" t="s">
        <v>959</v>
      </c>
      <c r="D1742" s="241" t="s">
        <v>3419</v>
      </c>
      <c r="E1742" s="243">
        <v>0</v>
      </c>
      <c r="F1742" s="243">
        <v>0</v>
      </c>
      <c r="G1742" s="243">
        <v>0</v>
      </c>
      <c r="H1742" s="243">
        <v>0</v>
      </c>
      <c r="I1742" s="243">
        <v>0</v>
      </c>
      <c r="J1742" s="243">
        <v>0</v>
      </c>
      <c r="K1742" s="244">
        <v>0</v>
      </c>
      <c r="L1742" s="241" t="s">
        <v>971</v>
      </c>
      <c r="M1742" s="241" t="s">
        <v>686</v>
      </c>
      <c r="N1742" s="241" t="s">
        <v>686</v>
      </c>
      <c r="O1742" s="243">
        <v>1</v>
      </c>
      <c r="P1742" s="241" t="s">
        <v>10828</v>
      </c>
    </row>
    <row r="1743" spans="1:16" x14ac:dyDescent="0.25">
      <c r="A1743" s="243">
        <v>180017038</v>
      </c>
      <c r="B1743" s="243">
        <v>2942</v>
      </c>
      <c r="C1743" s="241" t="s">
        <v>898</v>
      </c>
      <c r="D1743" s="241" t="s">
        <v>3420</v>
      </c>
      <c r="E1743" s="243">
        <v>4</v>
      </c>
      <c r="F1743" s="243">
        <v>0</v>
      </c>
      <c r="G1743" s="243">
        <v>0</v>
      </c>
      <c r="H1743" s="243">
        <v>0</v>
      </c>
      <c r="I1743" s="243">
        <v>0</v>
      </c>
      <c r="J1743" s="243">
        <v>0</v>
      </c>
      <c r="K1743" s="244">
        <v>0</v>
      </c>
      <c r="L1743" s="241" t="s">
        <v>3421</v>
      </c>
      <c r="M1743" s="241" t="s">
        <v>901</v>
      </c>
      <c r="N1743" s="241" t="s">
        <v>702</v>
      </c>
      <c r="O1743" s="243">
        <v>1</v>
      </c>
      <c r="P1743" s="241" t="s">
        <v>10828</v>
      </c>
    </row>
    <row r="1744" spans="1:16" x14ac:dyDescent="0.25">
      <c r="A1744" s="243">
        <v>189713531</v>
      </c>
      <c r="B1744" s="243">
        <v>371</v>
      </c>
      <c r="C1744" s="241" t="s">
        <v>694</v>
      </c>
      <c r="D1744" s="241" t="s">
        <v>3422</v>
      </c>
      <c r="E1744" s="243">
        <v>0</v>
      </c>
      <c r="F1744" s="243">
        <v>0</v>
      </c>
      <c r="G1744" s="243">
        <v>0</v>
      </c>
      <c r="H1744" s="243">
        <v>0</v>
      </c>
      <c r="I1744" s="243">
        <v>0</v>
      </c>
      <c r="J1744" s="243">
        <v>0</v>
      </c>
      <c r="K1744" s="244">
        <v>0</v>
      </c>
      <c r="L1744" s="241" t="s">
        <v>3423</v>
      </c>
      <c r="M1744" s="241" t="s">
        <v>3424</v>
      </c>
      <c r="N1744" s="241" t="s">
        <v>702</v>
      </c>
      <c r="O1744" s="243">
        <v>60</v>
      </c>
      <c r="P1744" s="241" t="s">
        <v>10828</v>
      </c>
    </row>
    <row r="1745" spans="1:16" x14ac:dyDescent="0.25">
      <c r="A1745" s="241" t="s">
        <v>493</v>
      </c>
      <c r="B1745" s="243">
        <v>2860</v>
      </c>
      <c r="C1745" s="241" t="s">
        <v>808</v>
      </c>
      <c r="D1745" s="241" t="s">
        <v>3425</v>
      </c>
      <c r="E1745" s="243">
        <v>0</v>
      </c>
      <c r="F1745" s="243">
        <v>0</v>
      </c>
      <c r="G1745" s="243">
        <v>0</v>
      </c>
      <c r="H1745" s="243">
        <v>0</v>
      </c>
      <c r="I1745" s="243">
        <v>0</v>
      </c>
      <c r="J1745" s="243">
        <v>0</v>
      </c>
      <c r="K1745" s="244">
        <v>0</v>
      </c>
      <c r="L1745" s="241" t="s">
        <v>3426</v>
      </c>
      <c r="M1745" s="241" t="s">
        <v>3424</v>
      </c>
      <c r="N1745" s="241" t="s">
        <v>702</v>
      </c>
      <c r="O1745" s="243">
        <v>1</v>
      </c>
      <c r="P1745" s="241" t="s">
        <v>10828</v>
      </c>
    </row>
    <row r="1746" spans="1:16" x14ac:dyDescent="0.25">
      <c r="A1746" s="243">
        <v>189717395</v>
      </c>
      <c r="B1746" s="243">
        <v>2859</v>
      </c>
      <c r="C1746" s="241" t="s">
        <v>722</v>
      </c>
      <c r="D1746" s="241" t="s">
        <v>3427</v>
      </c>
      <c r="E1746" s="243">
        <v>0</v>
      </c>
      <c r="F1746" s="243">
        <v>0</v>
      </c>
      <c r="G1746" s="243">
        <v>0</v>
      </c>
      <c r="H1746" s="243">
        <v>0</v>
      </c>
      <c r="I1746" s="243">
        <v>0</v>
      </c>
      <c r="J1746" s="243">
        <v>0</v>
      </c>
      <c r="K1746" s="244">
        <v>0</v>
      </c>
      <c r="L1746" s="241" t="s">
        <v>3428</v>
      </c>
      <c r="M1746" s="241" t="s">
        <v>3424</v>
      </c>
      <c r="N1746" s="241" t="s">
        <v>702</v>
      </c>
      <c r="O1746" s="243">
        <v>10</v>
      </c>
      <c r="P1746" s="241" t="s">
        <v>10828</v>
      </c>
    </row>
    <row r="1747" spans="1:16" x14ac:dyDescent="0.25">
      <c r="A1747" s="243">
        <v>189713934</v>
      </c>
      <c r="B1747" s="243">
        <v>2837</v>
      </c>
      <c r="C1747" s="241" t="s">
        <v>722</v>
      </c>
      <c r="D1747" s="241" t="s">
        <v>3429</v>
      </c>
      <c r="E1747" s="243">
        <v>0</v>
      </c>
      <c r="F1747" s="243">
        <v>0</v>
      </c>
      <c r="G1747" s="243">
        <v>0</v>
      </c>
      <c r="H1747" s="243">
        <v>0</v>
      </c>
      <c r="I1747" s="243">
        <v>0</v>
      </c>
      <c r="J1747" s="243">
        <v>0</v>
      </c>
      <c r="K1747" s="244">
        <v>0</v>
      </c>
      <c r="L1747" s="241" t="s">
        <v>3430</v>
      </c>
      <c r="M1747" s="241" t="s">
        <v>3424</v>
      </c>
      <c r="N1747" s="241" t="s">
        <v>702</v>
      </c>
      <c r="O1747" s="243">
        <v>1</v>
      </c>
      <c r="P1747" s="241" t="s">
        <v>10828</v>
      </c>
    </row>
    <row r="1748" spans="1:16" x14ac:dyDescent="0.25">
      <c r="A1748" s="243">
        <v>189713935</v>
      </c>
      <c r="B1748" s="243">
        <v>2944</v>
      </c>
      <c r="C1748" s="241" t="s">
        <v>722</v>
      </c>
      <c r="D1748" s="241" t="s">
        <v>3431</v>
      </c>
      <c r="E1748" s="243">
        <v>0</v>
      </c>
      <c r="F1748" s="243">
        <v>0</v>
      </c>
      <c r="G1748" s="243">
        <v>0</v>
      </c>
      <c r="H1748" s="243">
        <v>0</v>
      </c>
      <c r="I1748" s="243">
        <v>0</v>
      </c>
      <c r="J1748" s="243">
        <v>0</v>
      </c>
      <c r="K1748" s="244">
        <v>0</v>
      </c>
      <c r="L1748" s="241" t="s">
        <v>3432</v>
      </c>
      <c r="M1748" s="241" t="s">
        <v>3424</v>
      </c>
      <c r="N1748" s="241" t="s">
        <v>702</v>
      </c>
      <c r="O1748" s="243">
        <v>1</v>
      </c>
      <c r="P1748" s="241" t="s">
        <v>10828</v>
      </c>
    </row>
    <row r="1749" spans="1:16" x14ac:dyDescent="0.25">
      <c r="A1749" s="243">
        <v>189708768</v>
      </c>
      <c r="B1749" s="243">
        <v>2816</v>
      </c>
      <c r="C1749" s="241" t="s">
        <v>722</v>
      </c>
      <c r="D1749" s="241" t="s">
        <v>3433</v>
      </c>
      <c r="E1749" s="243">
        <v>0</v>
      </c>
      <c r="F1749" s="243">
        <v>0</v>
      </c>
      <c r="G1749" s="243">
        <v>0</v>
      </c>
      <c r="H1749" s="243">
        <v>0</v>
      </c>
      <c r="I1749" s="243">
        <v>0</v>
      </c>
      <c r="J1749" s="243">
        <v>0</v>
      </c>
      <c r="K1749" s="244">
        <v>0</v>
      </c>
      <c r="L1749" s="241" t="s">
        <v>3434</v>
      </c>
      <c r="M1749" s="241" t="s">
        <v>701</v>
      </c>
      <c r="N1749" s="241" t="s">
        <v>702</v>
      </c>
      <c r="O1749" s="243">
        <v>1</v>
      </c>
      <c r="P1749" s="241" t="s">
        <v>10828</v>
      </c>
    </row>
    <row r="1750" spans="1:16" x14ac:dyDescent="0.25">
      <c r="A1750" s="243">
        <v>180118430</v>
      </c>
      <c r="B1750" s="243">
        <v>542</v>
      </c>
      <c r="C1750" s="241" t="s">
        <v>1001</v>
      </c>
      <c r="D1750" s="241" t="s">
        <v>3435</v>
      </c>
      <c r="E1750" s="243">
        <v>0</v>
      </c>
      <c r="F1750" s="243">
        <v>0</v>
      </c>
      <c r="G1750" s="243">
        <v>0</v>
      </c>
      <c r="H1750" s="243">
        <v>0</v>
      </c>
      <c r="I1750" s="243">
        <v>0</v>
      </c>
      <c r="J1750" s="243">
        <v>0</v>
      </c>
      <c r="K1750" s="244">
        <v>0</v>
      </c>
      <c r="L1750" s="241" t="s">
        <v>3436</v>
      </c>
      <c r="M1750" s="241" t="s">
        <v>687</v>
      </c>
      <c r="N1750" s="241" t="s">
        <v>687</v>
      </c>
      <c r="O1750" s="243">
        <v>1</v>
      </c>
      <c r="P1750" s="241" t="s">
        <v>10828</v>
      </c>
    </row>
    <row r="1751" spans="1:16" x14ac:dyDescent="0.25">
      <c r="A1751" s="243">
        <v>180073934</v>
      </c>
      <c r="B1751" s="241" t="s">
        <v>3437</v>
      </c>
      <c r="C1751" s="241" t="s">
        <v>1001</v>
      </c>
      <c r="D1751" s="241" t="s">
        <v>3438</v>
      </c>
      <c r="E1751" s="243">
        <v>0</v>
      </c>
      <c r="F1751" s="243">
        <v>0</v>
      </c>
      <c r="G1751" s="243">
        <v>0</v>
      </c>
      <c r="H1751" s="243">
        <v>0</v>
      </c>
      <c r="I1751" s="243">
        <v>0</v>
      </c>
      <c r="J1751" s="243">
        <v>0</v>
      </c>
      <c r="K1751" s="244">
        <v>0</v>
      </c>
      <c r="L1751" s="241" t="s">
        <v>3439</v>
      </c>
      <c r="M1751" s="241" t="s">
        <v>3092</v>
      </c>
      <c r="N1751" s="241" t="s">
        <v>686</v>
      </c>
      <c r="O1751" s="243">
        <v>100</v>
      </c>
      <c r="P1751" s="241" t="s">
        <v>10828</v>
      </c>
    </row>
    <row r="1752" spans="1:16" x14ac:dyDescent="0.25">
      <c r="A1752" s="243">
        <v>181858249</v>
      </c>
      <c r="B1752" s="243">
        <v>552</v>
      </c>
      <c r="C1752" s="241" t="s">
        <v>1001</v>
      </c>
      <c r="D1752" s="241" t="s">
        <v>3440</v>
      </c>
      <c r="E1752" s="243">
        <v>0</v>
      </c>
      <c r="F1752" s="243">
        <v>0</v>
      </c>
      <c r="G1752" s="243">
        <v>0</v>
      </c>
      <c r="H1752" s="243">
        <v>0</v>
      </c>
      <c r="I1752" s="243">
        <v>0</v>
      </c>
      <c r="J1752" s="243">
        <v>0</v>
      </c>
      <c r="K1752" s="244">
        <v>0</v>
      </c>
      <c r="L1752" s="241" t="s">
        <v>2046</v>
      </c>
      <c r="M1752" s="241" t="s">
        <v>661</v>
      </c>
      <c r="N1752" s="241" t="s">
        <v>686</v>
      </c>
      <c r="O1752" s="243">
        <v>100</v>
      </c>
      <c r="P1752" s="241" t="s">
        <v>10828</v>
      </c>
    </row>
    <row r="1753" spans="1:16" x14ac:dyDescent="0.25">
      <c r="A1753" s="243">
        <v>180118424</v>
      </c>
      <c r="B1753" s="243">
        <v>540</v>
      </c>
      <c r="C1753" s="241" t="s">
        <v>1001</v>
      </c>
      <c r="D1753" s="241" t="s">
        <v>3441</v>
      </c>
      <c r="E1753" s="243">
        <v>0</v>
      </c>
      <c r="F1753" s="243">
        <v>0</v>
      </c>
      <c r="G1753" s="243">
        <v>0</v>
      </c>
      <c r="H1753" s="243">
        <v>0</v>
      </c>
      <c r="I1753" s="243">
        <v>0</v>
      </c>
      <c r="J1753" s="243">
        <v>0</v>
      </c>
      <c r="K1753" s="244">
        <v>0</v>
      </c>
      <c r="L1753" s="241" t="s">
        <v>2046</v>
      </c>
      <c r="M1753" s="241" t="s">
        <v>661</v>
      </c>
      <c r="N1753" s="241" t="s">
        <v>686</v>
      </c>
      <c r="O1753" s="243">
        <v>20</v>
      </c>
      <c r="P1753" s="241" t="s">
        <v>10828</v>
      </c>
    </row>
    <row r="1754" spans="1:16" x14ac:dyDescent="0.25">
      <c r="A1754" s="243">
        <v>180118428</v>
      </c>
      <c r="B1754" s="243">
        <v>541</v>
      </c>
      <c r="C1754" s="241" t="s">
        <v>1001</v>
      </c>
      <c r="D1754" s="241" t="s">
        <v>3442</v>
      </c>
      <c r="E1754" s="243">
        <v>0</v>
      </c>
      <c r="F1754" s="243">
        <v>0</v>
      </c>
      <c r="G1754" s="243">
        <v>0</v>
      </c>
      <c r="H1754" s="243">
        <v>0</v>
      </c>
      <c r="I1754" s="243">
        <v>0</v>
      </c>
      <c r="J1754" s="243">
        <v>0</v>
      </c>
      <c r="K1754" s="244">
        <v>0</v>
      </c>
      <c r="L1754" s="241" t="s">
        <v>2046</v>
      </c>
      <c r="M1754" s="241" t="s">
        <v>661</v>
      </c>
      <c r="N1754" s="241" t="s">
        <v>686</v>
      </c>
      <c r="O1754" s="243">
        <v>50</v>
      </c>
      <c r="P1754" s="241" t="s">
        <v>10828</v>
      </c>
    </row>
    <row r="1755" spans="1:16" x14ac:dyDescent="0.25">
      <c r="A1755" s="243">
        <v>189710594</v>
      </c>
      <c r="B1755" s="243">
        <v>5924</v>
      </c>
      <c r="C1755" s="241" t="s">
        <v>1001</v>
      </c>
      <c r="D1755" s="241" t="s">
        <v>3443</v>
      </c>
      <c r="E1755" s="243">
        <v>0</v>
      </c>
      <c r="F1755" s="243">
        <v>0</v>
      </c>
      <c r="G1755" s="243">
        <v>0</v>
      </c>
      <c r="H1755" s="243">
        <v>0</v>
      </c>
      <c r="I1755" s="243">
        <v>0</v>
      </c>
      <c r="J1755" s="243">
        <v>0</v>
      </c>
      <c r="K1755" s="244">
        <v>0</v>
      </c>
      <c r="L1755" s="241" t="s">
        <v>3436</v>
      </c>
      <c r="M1755" s="241" t="s">
        <v>661</v>
      </c>
      <c r="N1755" s="241" t="s">
        <v>687</v>
      </c>
      <c r="O1755" s="243">
        <v>50</v>
      </c>
      <c r="P1755" s="241" t="s">
        <v>10828</v>
      </c>
    </row>
    <row r="1756" spans="1:16" x14ac:dyDescent="0.25">
      <c r="A1756" s="241" t="s">
        <v>1271</v>
      </c>
      <c r="B1756" s="243">
        <v>5310</v>
      </c>
      <c r="C1756" s="241" t="s">
        <v>1272</v>
      </c>
      <c r="D1756" s="241" t="s">
        <v>1278</v>
      </c>
      <c r="E1756" s="243">
        <v>0</v>
      </c>
      <c r="F1756" s="243">
        <v>0</v>
      </c>
      <c r="G1756" s="243">
        <v>0</v>
      </c>
      <c r="H1756" s="243">
        <v>0</v>
      </c>
      <c r="I1756" s="243">
        <v>0</v>
      </c>
      <c r="J1756" s="243">
        <v>0</v>
      </c>
      <c r="K1756" s="244">
        <v>0</v>
      </c>
      <c r="L1756" s="241" t="s">
        <v>713</v>
      </c>
      <c r="M1756" s="241" t="s">
        <v>1277</v>
      </c>
      <c r="O1756" s="243">
        <v>8</v>
      </c>
      <c r="P1756" s="241" t="s">
        <v>10828</v>
      </c>
    </row>
    <row r="1757" spans="1:16" x14ac:dyDescent="0.25">
      <c r="A1757" s="243">
        <v>181811381</v>
      </c>
      <c r="B1757" s="243">
        <v>5401</v>
      </c>
      <c r="C1757" s="241" t="s">
        <v>816</v>
      </c>
      <c r="D1757" s="241" t="s">
        <v>3444</v>
      </c>
      <c r="E1757" s="243">
        <v>0</v>
      </c>
      <c r="F1757" s="243">
        <v>0</v>
      </c>
      <c r="G1757" s="243">
        <v>0</v>
      </c>
      <c r="H1757" s="243">
        <v>0</v>
      </c>
      <c r="I1757" s="243">
        <v>0</v>
      </c>
      <c r="J1757" s="243">
        <v>0</v>
      </c>
      <c r="K1757" s="244">
        <v>0</v>
      </c>
      <c r="L1757" s="241" t="s">
        <v>818</v>
      </c>
      <c r="M1757" s="241" t="s">
        <v>819</v>
      </c>
      <c r="N1757" s="241" t="s">
        <v>3402</v>
      </c>
      <c r="O1757" s="243">
        <v>500</v>
      </c>
      <c r="P1757" s="241" t="s">
        <v>10828</v>
      </c>
    </row>
    <row r="1758" spans="1:16" x14ac:dyDescent="0.25">
      <c r="A1758" s="243">
        <v>180012360</v>
      </c>
      <c r="B1758" s="243">
        <v>3573</v>
      </c>
      <c r="C1758" s="241" t="s">
        <v>777</v>
      </c>
      <c r="D1758" s="241" t="s">
        <v>3445</v>
      </c>
      <c r="E1758" s="243">
        <v>0</v>
      </c>
      <c r="F1758" s="243">
        <v>0</v>
      </c>
      <c r="G1758" s="243">
        <v>0</v>
      </c>
      <c r="H1758" s="243">
        <v>0</v>
      </c>
      <c r="I1758" s="243">
        <v>0</v>
      </c>
      <c r="J1758" s="243">
        <v>0</v>
      </c>
      <c r="K1758" s="244">
        <v>0</v>
      </c>
      <c r="L1758" s="241" t="s">
        <v>3446</v>
      </c>
      <c r="M1758" s="241" t="s">
        <v>3447</v>
      </c>
      <c r="N1758" s="241" t="s">
        <v>702</v>
      </c>
      <c r="O1758" s="243">
        <v>1</v>
      </c>
      <c r="P1758" s="241" t="s">
        <v>10828</v>
      </c>
    </row>
    <row r="1759" spans="1:16" x14ac:dyDescent="0.25">
      <c r="A1759" s="241" t="s">
        <v>317</v>
      </c>
      <c r="B1759" s="243">
        <v>5780</v>
      </c>
      <c r="C1759" s="241" t="s">
        <v>777</v>
      </c>
      <c r="D1759" s="241" t="s">
        <v>3448</v>
      </c>
      <c r="E1759" s="243">
        <v>0</v>
      </c>
      <c r="F1759" s="243">
        <v>0</v>
      </c>
      <c r="G1759" s="243">
        <v>0</v>
      </c>
      <c r="H1759" s="243">
        <v>0</v>
      </c>
      <c r="I1759" s="243">
        <v>0</v>
      </c>
      <c r="J1759" s="243">
        <v>0</v>
      </c>
      <c r="K1759" s="244">
        <v>0</v>
      </c>
      <c r="L1759" s="241" t="s">
        <v>3449</v>
      </c>
      <c r="M1759" s="241" t="s">
        <v>697</v>
      </c>
      <c r="N1759" s="241" t="s">
        <v>702</v>
      </c>
      <c r="O1759" s="243">
        <v>1</v>
      </c>
      <c r="P1759" s="241" t="s">
        <v>10828</v>
      </c>
    </row>
    <row r="1760" spans="1:16" x14ac:dyDescent="0.25">
      <c r="A1760" s="243">
        <v>189710303</v>
      </c>
      <c r="B1760" s="243">
        <v>104</v>
      </c>
      <c r="C1760" s="241" t="s">
        <v>668</v>
      </c>
      <c r="D1760" s="241" t="s">
        <v>3450</v>
      </c>
      <c r="E1760" s="243">
        <v>0</v>
      </c>
      <c r="F1760" s="243">
        <v>0</v>
      </c>
      <c r="G1760" s="243">
        <v>0</v>
      </c>
      <c r="H1760" s="243">
        <v>0</v>
      </c>
      <c r="I1760" s="243">
        <v>0</v>
      </c>
      <c r="J1760" s="243">
        <v>0</v>
      </c>
      <c r="K1760" s="244">
        <v>0</v>
      </c>
      <c r="L1760" s="241" t="s">
        <v>771</v>
      </c>
      <c r="M1760" s="241" t="s">
        <v>653</v>
      </c>
      <c r="N1760" s="241" t="s">
        <v>653</v>
      </c>
      <c r="O1760" s="243">
        <v>30</v>
      </c>
      <c r="P1760" s="241" t="s">
        <v>10828</v>
      </c>
    </row>
    <row r="1761" spans="1:16" x14ac:dyDescent="0.25">
      <c r="A1761" s="243">
        <v>189710893</v>
      </c>
      <c r="B1761" s="243">
        <v>3206</v>
      </c>
      <c r="C1761" s="241" t="s">
        <v>675</v>
      </c>
      <c r="D1761" s="241" t="s">
        <v>3451</v>
      </c>
      <c r="E1761" s="243">
        <v>0</v>
      </c>
      <c r="F1761" s="243">
        <v>0</v>
      </c>
      <c r="G1761" s="243">
        <v>0</v>
      </c>
      <c r="H1761" s="243">
        <v>0</v>
      </c>
      <c r="I1761" s="243">
        <v>0</v>
      </c>
      <c r="J1761" s="243">
        <v>0</v>
      </c>
      <c r="K1761" s="244">
        <v>0</v>
      </c>
      <c r="L1761" s="241" t="s">
        <v>3452</v>
      </c>
      <c r="M1761" s="241" t="s">
        <v>661</v>
      </c>
      <c r="N1761" s="241" t="s">
        <v>687</v>
      </c>
      <c r="O1761" s="243">
        <v>5</v>
      </c>
      <c r="P1761" s="241" t="s">
        <v>10828</v>
      </c>
    </row>
    <row r="1762" spans="1:16" x14ac:dyDescent="0.25">
      <c r="A1762" s="243">
        <v>189710380</v>
      </c>
      <c r="B1762" s="243">
        <v>3977</v>
      </c>
      <c r="C1762" s="241" t="s">
        <v>675</v>
      </c>
      <c r="D1762" s="241" t="s">
        <v>3453</v>
      </c>
      <c r="E1762" s="243">
        <v>0</v>
      </c>
      <c r="F1762" s="243">
        <v>0</v>
      </c>
      <c r="G1762" s="243">
        <v>0</v>
      </c>
      <c r="H1762" s="243">
        <v>0</v>
      </c>
      <c r="I1762" s="243">
        <v>0</v>
      </c>
      <c r="J1762" s="243">
        <v>0</v>
      </c>
      <c r="K1762" s="244">
        <v>0</v>
      </c>
      <c r="L1762" s="241" t="s">
        <v>1283</v>
      </c>
      <c r="M1762" s="241" t="s">
        <v>653</v>
      </c>
      <c r="N1762" s="241" t="s">
        <v>653</v>
      </c>
      <c r="O1762" s="243">
        <v>100</v>
      </c>
      <c r="P1762" s="241" t="s">
        <v>10828</v>
      </c>
    </row>
    <row r="1763" spans="1:16" x14ac:dyDescent="0.25">
      <c r="A1763" s="241" t="s">
        <v>163</v>
      </c>
      <c r="B1763" s="241" t="s">
        <v>3454</v>
      </c>
      <c r="C1763" s="241" t="s">
        <v>675</v>
      </c>
      <c r="D1763" s="241" t="s">
        <v>3453</v>
      </c>
      <c r="E1763" s="243">
        <v>0</v>
      </c>
      <c r="F1763" s="243">
        <v>0</v>
      </c>
      <c r="G1763" s="243">
        <v>0</v>
      </c>
      <c r="H1763" s="243">
        <v>0</v>
      </c>
      <c r="I1763" s="243">
        <v>0</v>
      </c>
      <c r="J1763" s="243">
        <v>0</v>
      </c>
      <c r="K1763" s="244">
        <v>0</v>
      </c>
      <c r="L1763" s="241" t="s">
        <v>1283</v>
      </c>
      <c r="M1763" s="241" t="s">
        <v>653</v>
      </c>
      <c r="N1763" s="241" t="s">
        <v>653</v>
      </c>
      <c r="O1763" s="243">
        <v>100</v>
      </c>
      <c r="P1763" s="241" t="s">
        <v>10828</v>
      </c>
    </row>
    <row r="1764" spans="1:16" x14ac:dyDescent="0.25">
      <c r="A1764" s="243">
        <v>189711823</v>
      </c>
      <c r="B1764" s="243">
        <v>563</v>
      </c>
      <c r="C1764" s="241" t="s">
        <v>675</v>
      </c>
      <c r="D1764" s="241" t="s">
        <v>3455</v>
      </c>
      <c r="E1764" s="243">
        <v>36</v>
      </c>
      <c r="F1764" s="243">
        <v>54</v>
      </c>
      <c r="G1764" s="243">
        <v>0</v>
      </c>
      <c r="H1764" s="243">
        <v>0</v>
      </c>
      <c r="I1764" s="243">
        <v>0</v>
      </c>
      <c r="J1764" s="243">
        <v>0</v>
      </c>
      <c r="K1764" s="244">
        <v>0</v>
      </c>
      <c r="L1764" s="241" t="s">
        <v>1283</v>
      </c>
      <c r="M1764" s="241" t="s">
        <v>653</v>
      </c>
      <c r="N1764" s="241" t="s">
        <v>653</v>
      </c>
      <c r="O1764" s="243">
        <v>1000</v>
      </c>
      <c r="P1764" s="241" t="s">
        <v>10828</v>
      </c>
    </row>
    <row r="1765" spans="1:16" x14ac:dyDescent="0.25">
      <c r="A1765" s="241" t="s">
        <v>163</v>
      </c>
      <c r="B1765" s="241" t="s">
        <v>3456</v>
      </c>
      <c r="C1765" s="241" t="s">
        <v>675</v>
      </c>
      <c r="D1765" s="241" t="s">
        <v>3457</v>
      </c>
      <c r="E1765" s="243">
        <v>20</v>
      </c>
      <c r="F1765" s="243">
        <v>31</v>
      </c>
      <c r="G1765" s="243">
        <v>0</v>
      </c>
      <c r="H1765" s="243">
        <v>0</v>
      </c>
      <c r="I1765" s="243">
        <v>0</v>
      </c>
      <c r="J1765" s="243">
        <v>0</v>
      </c>
      <c r="K1765" s="244">
        <v>0</v>
      </c>
      <c r="L1765" s="241" t="s">
        <v>1283</v>
      </c>
      <c r="M1765" s="241" t="s">
        <v>653</v>
      </c>
      <c r="N1765" s="241" t="s">
        <v>653</v>
      </c>
      <c r="O1765" s="243">
        <v>112</v>
      </c>
      <c r="P1765" s="241" t="s">
        <v>10828</v>
      </c>
    </row>
    <row r="1766" spans="1:16" x14ac:dyDescent="0.25">
      <c r="A1766" s="243">
        <v>180092166</v>
      </c>
      <c r="B1766" s="243">
        <v>5717</v>
      </c>
      <c r="C1766" s="241" t="s">
        <v>675</v>
      </c>
      <c r="D1766" s="241" t="s">
        <v>3458</v>
      </c>
      <c r="E1766" s="243">
        <v>0</v>
      </c>
      <c r="F1766" s="243">
        <v>0</v>
      </c>
      <c r="G1766" s="243">
        <v>0</v>
      </c>
      <c r="H1766" s="243">
        <v>0</v>
      </c>
      <c r="I1766" s="243">
        <v>0</v>
      </c>
      <c r="J1766" s="243">
        <v>0</v>
      </c>
      <c r="K1766" s="244">
        <v>0</v>
      </c>
      <c r="L1766" s="241" t="s">
        <v>1283</v>
      </c>
      <c r="M1766" s="241" t="s">
        <v>653</v>
      </c>
      <c r="N1766" s="241" t="s">
        <v>653</v>
      </c>
      <c r="O1766" s="243">
        <v>20</v>
      </c>
      <c r="P1766" s="241" t="s">
        <v>10828</v>
      </c>
    </row>
    <row r="1767" spans="1:16" x14ac:dyDescent="0.25">
      <c r="A1767" s="243">
        <v>180192291</v>
      </c>
      <c r="B1767" s="243">
        <v>3973</v>
      </c>
      <c r="C1767" s="241" t="s">
        <v>675</v>
      </c>
      <c r="D1767" s="241" t="s">
        <v>3458</v>
      </c>
      <c r="E1767" s="243">
        <v>22</v>
      </c>
      <c r="F1767" s="243">
        <v>33</v>
      </c>
      <c r="G1767" s="243">
        <v>0</v>
      </c>
      <c r="H1767" s="243">
        <v>0</v>
      </c>
      <c r="I1767" s="243">
        <v>0</v>
      </c>
      <c r="J1767" s="243">
        <v>0</v>
      </c>
      <c r="K1767" s="244">
        <v>0</v>
      </c>
      <c r="L1767" s="241" t="s">
        <v>1283</v>
      </c>
      <c r="M1767" s="241" t="s">
        <v>653</v>
      </c>
      <c r="N1767" s="241" t="s">
        <v>653</v>
      </c>
      <c r="O1767" s="243">
        <v>20</v>
      </c>
      <c r="P1767" s="241" t="s">
        <v>10828</v>
      </c>
    </row>
    <row r="1768" spans="1:16" x14ac:dyDescent="0.25">
      <c r="A1768" s="241" t="s">
        <v>163</v>
      </c>
      <c r="B1768" s="241" t="s">
        <v>3459</v>
      </c>
      <c r="C1768" s="241" t="s">
        <v>675</v>
      </c>
      <c r="D1768" s="241" t="s">
        <v>3458</v>
      </c>
      <c r="E1768" s="243">
        <v>0</v>
      </c>
      <c r="F1768" s="243">
        <v>0</v>
      </c>
      <c r="G1768" s="243">
        <v>0</v>
      </c>
      <c r="H1768" s="243">
        <v>0</v>
      </c>
      <c r="I1768" s="243">
        <v>0</v>
      </c>
      <c r="J1768" s="243">
        <v>0</v>
      </c>
      <c r="K1768" s="244">
        <v>0</v>
      </c>
      <c r="L1768" s="241" t="s">
        <v>1283</v>
      </c>
      <c r="M1768" s="241" t="s">
        <v>653</v>
      </c>
      <c r="N1768" s="241" t="s">
        <v>653</v>
      </c>
      <c r="O1768" s="243">
        <v>20</v>
      </c>
      <c r="P1768" s="241" t="s">
        <v>10828</v>
      </c>
    </row>
    <row r="1769" spans="1:16" x14ac:dyDescent="0.25">
      <c r="A1769" s="241" t="s">
        <v>163</v>
      </c>
      <c r="B1769" s="241" t="s">
        <v>3460</v>
      </c>
      <c r="C1769" s="241" t="s">
        <v>675</v>
      </c>
      <c r="D1769" s="241" t="s">
        <v>3461</v>
      </c>
      <c r="E1769" s="243">
        <v>0</v>
      </c>
      <c r="F1769" s="243">
        <v>0</v>
      </c>
      <c r="G1769" s="243">
        <v>0</v>
      </c>
      <c r="H1769" s="243">
        <v>0</v>
      </c>
      <c r="I1769" s="243">
        <v>0</v>
      </c>
      <c r="J1769" s="243">
        <v>0</v>
      </c>
      <c r="K1769" s="244">
        <v>0</v>
      </c>
      <c r="L1769" s="241" t="s">
        <v>1283</v>
      </c>
      <c r="M1769" s="241" t="s">
        <v>653</v>
      </c>
      <c r="N1769" s="241" t="s">
        <v>653</v>
      </c>
      <c r="O1769" s="243">
        <v>30</v>
      </c>
      <c r="P1769" s="241" t="s">
        <v>10828</v>
      </c>
    </row>
    <row r="1770" spans="1:16" x14ac:dyDescent="0.25">
      <c r="A1770" s="241" t="s">
        <v>163</v>
      </c>
      <c r="B1770" s="241" t="s">
        <v>3462</v>
      </c>
      <c r="C1770" s="241" t="s">
        <v>675</v>
      </c>
      <c r="D1770" s="241" t="s">
        <v>3463</v>
      </c>
      <c r="E1770" s="243">
        <v>0</v>
      </c>
      <c r="F1770" s="243">
        <v>0</v>
      </c>
      <c r="G1770" s="243">
        <v>0</v>
      </c>
      <c r="H1770" s="243">
        <v>0</v>
      </c>
      <c r="I1770" s="243">
        <v>0</v>
      </c>
      <c r="J1770" s="243">
        <v>0</v>
      </c>
      <c r="K1770" s="244">
        <v>0</v>
      </c>
      <c r="L1770" s="241" t="s">
        <v>1283</v>
      </c>
      <c r="M1770" s="241" t="s">
        <v>653</v>
      </c>
      <c r="N1770" s="241" t="s">
        <v>653</v>
      </c>
      <c r="O1770" s="243">
        <v>40</v>
      </c>
      <c r="P1770" s="241" t="s">
        <v>10828</v>
      </c>
    </row>
    <row r="1771" spans="1:16" x14ac:dyDescent="0.25">
      <c r="A1771" s="243">
        <v>181747428</v>
      </c>
      <c r="B1771" s="243">
        <v>5731</v>
      </c>
      <c r="C1771" s="241" t="s">
        <v>675</v>
      </c>
      <c r="D1771" s="241" t="s">
        <v>1284</v>
      </c>
      <c r="E1771" s="243">
        <v>0</v>
      </c>
      <c r="F1771" s="243">
        <v>0</v>
      </c>
      <c r="G1771" s="243">
        <v>0</v>
      </c>
      <c r="H1771" s="243">
        <v>0</v>
      </c>
      <c r="I1771" s="243">
        <v>0</v>
      </c>
      <c r="J1771" s="243">
        <v>0</v>
      </c>
      <c r="K1771" s="244">
        <v>0</v>
      </c>
      <c r="L1771" s="241" t="s">
        <v>1283</v>
      </c>
      <c r="M1771" s="241" t="s">
        <v>653</v>
      </c>
      <c r="N1771" s="241" t="s">
        <v>653</v>
      </c>
      <c r="O1771" s="243">
        <v>56</v>
      </c>
      <c r="P1771" s="241" t="s">
        <v>10828</v>
      </c>
    </row>
    <row r="1772" spans="1:16" x14ac:dyDescent="0.25">
      <c r="A1772" s="241" t="s">
        <v>163</v>
      </c>
      <c r="B1772" s="241" t="s">
        <v>3464</v>
      </c>
      <c r="C1772" s="241" t="s">
        <v>675</v>
      </c>
      <c r="D1772" s="241" t="s">
        <v>1284</v>
      </c>
      <c r="E1772" s="243">
        <v>0</v>
      </c>
      <c r="F1772" s="243">
        <v>0</v>
      </c>
      <c r="G1772" s="243">
        <v>0</v>
      </c>
      <c r="H1772" s="243">
        <v>0</v>
      </c>
      <c r="I1772" s="243">
        <v>0</v>
      </c>
      <c r="J1772" s="243">
        <v>0</v>
      </c>
      <c r="K1772" s="244">
        <v>0</v>
      </c>
      <c r="L1772" s="241" t="s">
        <v>1283</v>
      </c>
      <c r="M1772" s="241" t="s">
        <v>653</v>
      </c>
      <c r="N1772" s="241" t="s">
        <v>653</v>
      </c>
      <c r="O1772" s="243">
        <v>56</v>
      </c>
      <c r="P1772" s="241" t="s">
        <v>10828</v>
      </c>
    </row>
    <row r="1773" spans="1:16" x14ac:dyDescent="0.25">
      <c r="A1773" s="241" t="s">
        <v>163</v>
      </c>
      <c r="B1773" s="241" t="s">
        <v>3465</v>
      </c>
      <c r="C1773" s="241" t="s">
        <v>675</v>
      </c>
      <c r="D1773" s="241" t="s">
        <v>3466</v>
      </c>
      <c r="E1773" s="243">
        <v>0</v>
      </c>
      <c r="F1773" s="243">
        <v>0</v>
      </c>
      <c r="G1773" s="243">
        <v>0</v>
      </c>
      <c r="H1773" s="243">
        <v>0</v>
      </c>
      <c r="I1773" s="243">
        <v>0</v>
      </c>
      <c r="J1773" s="243">
        <v>0</v>
      </c>
      <c r="K1773" s="244">
        <v>0</v>
      </c>
      <c r="L1773" s="241" t="s">
        <v>1283</v>
      </c>
      <c r="M1773" s="241" t="s">
        <v>653</v>
      </c>
      <c r="N1773" s="241" t="s">
        <v>653</v>
      </c>
      <c r="O1773" s="243">
        <v>60</v>
      </c>
      <c r="P1773" s="241" t="s">
        <v>10828</v>
      </c>
    </row>
    <row r="1774" spans="1:16" x14ac:dyDescent="0.25">
      <c r="A1774" s="241" t="s">
        <v>493</v>
      </c>
      <c r="B1774" s="243">
        <v>5712</v>
      </c>
      <c r="C1774" s="241" t="s">
        <v>898</v>
      </c>
      <c r="D1774" s="241" t="s">
        <v>3467</v>
      </c>
      <c r="E1774" s="243">
        <v>0</v>
      </c>
      <c r="F1774" s="243">
        <v>0</v>
      </c>
      <c r="G1774" s="243">
        <v>0</v>
      </c>
      <c r="H1774" s="243">
        <v>0</v>
      </c>
      <c r="I1774" s="243">
        <v>0</v>
      </c>
      <c r="J1774" s="243">
        <v>0</v>
      </c>
      <c r="K1774" s="244">
        <v>0</v>
      </c>
      <c r="L1774" s="241" t="s">
        <v>1289</v>
      </c>
      <c r="M1774" s="241" t="s">
        <v>978</v>
      </c>
      <c r="N1774" s="241" t="s">
        <v>702</v>
      </c>
      <c r="O1774" s="243">
        <v>500</v>
      </c>
      <c r="P1774" s="241" t="s">
        <v>10828</v>
      </c>
    </row>
    <row r="1775" spans="1:16" x14ac:dyDescent="0.25">
      <c r="A1775" s="243">
        <v>189711870</v>
      </c>
      <c r="B1775" s="243">
        <v>2550</v>
      </c>
      <c r="C1775" s="241" t="s">
        <v>777</v>
      </c>
      <c r="D1775" s="241" t="s">
        <v>3468</v>
      </c>
      <c r="E1775" s="243">
        <v>0</v>
      </c>
      <c r="F1775" s="243">
        <v>1</v>
      </c>
      <c r="G1775" s="243">
        <v>0</v>
      </c>
      <c r="H1775" s="243">
        <v>0</v>
      </c>
      <c r="I1775" s="243">
        <v>0</v>
      </c>
      <c r="J1775" s="243">
        <v>0</v>
      </c>
      <c r="K1775" s="244">
        <v>0</v>
      </c>
      <c r="L1775" s="241" t="s">
        <v>1294</v>
      </c>
      <c r="M1775" s="241" t="s">
        <v>1295</v>
      </c>
      <c r="N1775" s="241" t="s">
        <v>702</v>
      </c>
      <c r="O1775" s="243">
        <v>1000</v>
      </c>
      <c r="P1775" s="241" t="s">
        <v>10828</v>
      </c>
    </row>
    <row r="1776" spans="1:16" x14ac:dyDescent="0.25">
      <c r="A1776" s="243">
        <v>189713455</v>
      </c>
      <c r="B1776" s="243">
        <v>6235</v>
      </c>
      <c r="C1776" s="241" t="s">
        <v>777</v>
      </c>
      <c r="D1776" s="241" t="s">
        <v>3469</v>
      </c>
      <c r="E1776" s="243">
        <v>0</v>
      </c>
      <c r="F1776" s="243">
        <v>1</v>
      </c>
      <c r="G1776" s="243">
        <v>0</v>
      </c>
      <c r="H1776" s="243">
        <v>0</v>
      </c>
      <c r="I1776" s="243">
        <v>0</v>
      </c>
      <c r="J1776" s="243">
        <v>0</v>
      </c>
      <c r="K1776" s="244">
        <v>0</v>
      </c>
      <c r="L1776" s="241" t="s">
        <v>3470</v>
      </c>
      <c r="M1776" s="241" t="s">
        <v>1295</v>
      </c>
      <c r="N1776" s="241" t="s">
        <v>698</v>
      </c>
      <c r="O1776" s="243">
        <v>1000</v>
      </c>
      <c r="P1776" s="241" t="s">
        <v>10828</v>
      </c>
    </row>
    <row r="1777" spans="1:16" x14ac:dyDescent="0.25">
      <c r="A1777" s="241" t="s">
        <v>493</v>
      </c>
      <c r="B1777" s="243">
        <v>373</v>
      </c>
      <c r="C1777" s="241" t="s">
        <v>856</v>
      </c>
      <c r="D1777" s="241" t="s">
        <v>3471</v>
      </c>
      <c r="E1777" s="243">
        <v>0</v>
      </c>
      <c r="F1777" s="243">
        <v>0</v>
      </c>
      <c r="G1777" s="243">
        <v>0</v>
      </c>
      <c r="H1777" s="243">
        <v>0</v>
      </c>
      <c r="I1777" s="243">
        <v>0</v>
      </c>
      <c r="J1777" s="243">
        <v>0</v>
      </c>
      <c r="K1777" s="244">
        <v>0</v>
      </c>
      <c r="L1777" s="243">
        <v>1</v>
      </c>
      <c r="M1777" s="241" t="s">
        <v>3472</v>
      </c>
      <c r="N1777" s="241" t="s">
        <v>3473</v>
      </c>
      <c r="O1777" s="243">
        <v>1</v>
      </c>
      <c r="P1777" s="241" t="s">
        <v>10828</v>
      </c>
    </row>
    <row r="1778" spans="1:16" x14ac:dyDescent="0.25">
      <c r="A1778" s="241" t="s">
        <v>3474</v>
      </c>
      <c r="B1778" s="241" t="s">
        <v>10890</v>
      </c>
      <c r="C1778" s="241" t="s">
        <v>1001</v>
      </c>
      <c r="D1778" s="241" t="s">
        <v>3475</v>
      </c>
      <c r="E1778" s="243">
        <v>0</v>
      </c>
      <c r="F1778" s="243">
        <v>0</v>
      </c>
      <c r="G1778" s="243">
        <v>0</v>
      </c>
      <c r="H1778" s="243">
        <v>0</v>
      </c>
      <c r="I1778" s="243">
        <v>0</v>
      </c>
      <c r="J1778" s="243">
        <v>0</v>
      </c>
      <c r="K1778" s="244">
        <v>0</v>
      </c>
      <c r="L1778" s="241" t="s">
        <v>3476</v>
      </c>
      <c r="M1778" s="241" t="s">
        <v>3477</v>
      </c>
      <c r="N1778" s="241" t="s">
        <v>702</v>
      </c>
      <c r="O1778" s="243">
        <v>1</v>
      </c>
      <c r="P1778" s="241" t="s">
        <v>10828</v>
      </c>
    </row>
    <row r="1779" spans="1:16" x14ac:dyDescent="0.25">
      <c r="A1779" s="241" t="s">
        <v>3474</v>
      </c>
      <c r="B1779" s="243">
        <v>2112</v>
      </c>
      <c r="C1779" s="241" t="s">
        <v>1001</v>
      </c>
      <c r="D1779" s="241" t="s">
        <v>3478</v>
      </c>
      <c r="E1779" s="243">
        <v>4</v>
      </c>
      <c r="F1779" s="243">
        <v>6</v>
      </c>
      <c r="G1779" s="243">
        <v>0</v>
      </c>
      <c r="H1779" s="243">
        <v>0</v>
      </c>
      <c r="I1779" s="243">
        <v>0</v>
      </c>
      <c r="J1779" s="243">
        <v>0</v>
      </c>
      <c r="K1779" s="244">
        <v>0</v>
      </c>
      <c r="L1779" s="241" t="s">
        <v>3476</v>
      </c>
      <c r="M1779" s="241" t="s">
        <v>3477</v>
      </c>
      <c r="N1779" s="241" t="s">
        <v>702</v>
      </c>
      <c r="O1779" s="243">
        <v>200</v>
      </c>
      <c r="P1779" s="241" t="s">
        <v>10828</v>
      </c>
    </row>
    <row r="1780" spans="1:16" x14ac:dyDescent="0.25">
      <c r="A1780" s="241" t="s">
        <v>3474</v>
      </c>
      <c r="B1780" s="241" t="s">
        <v>3479</v>
      </c>
      <c r="C1780" s="241" t="s">
        <v>1001</v>
      </c>
      <c r="D1780" s="241" t="s">
        <v>3480</v>
      </c>
      <c r="E1780" s="243">
        <v>8</v>
      </c>
      <c r="F1780" s="243">
        <v>12</v>
      </c>
      <c r="G1780" s="243">
        <v>0</v>
      </c>
      <c r="H1780" s="243">
        <v>0</v>
      </c>
      <c r="I1780" s="243">
        <v>0</v>
      </c>
      <c r="J1780" s="243">
        <v>0</v>
      </c>
      <c r="K1780" s="244">
        <v>0</v>
      </c>
      <c r="L1780" s="241" t="s">
        <v>3476</v>
      </c>
      <c r="M1780" s="241" t="s">
        <v>3477</v>
      </c>
      <c r="N1780" s="241" t="s">
        <v>702</v>
      </c>
      <c r="O1780" s="243">
        <v>50</v>
      </c>
      <c r="P1780" s="241" t="s">
        <v>10828</v>
      </c>
    </row>
    <row r="1781" spans="1:16" x14ac:dyDescent="0.25">
      <c r="A1781" s="243">
        <v>189760283</v>
      </c>
      <c r="B1781" s="243">
        <v>5373</v>
      </c>
      <c r="C1781" s="241" t="s">
        <v>808</v>
      </c>
      <c r="D1781" s="241" t="s">
        <v>3481</v>
      </c>
      <c r="E1781" s="243">
        <v>0</v>
      </c>
      <c r="F1781" s="243">
        <v>0</v>
      </c>
      <c r="G1781" s="243">
        <v>0</v>
      </c>
      <c r="H1781" s="243">
        <v>0</v>
      </c>
      <c r="I1781" s="243">
        <v>0</v>
      </c>
      <c r="J1781" s="243">
        <v>0</v>
      </c>
      <c r="K1781" s="244">
        <v>0</v>
      </c>
      <c r="L1781" s="241" t="s">
        <v>818</v>
      </c>
      <c r="M1781" s="241" t="s">
        <v>686</v>
      </c>
      <c r="N1781" s="241" t="s">
        <v>686</v>
      </c>
      <c r="O1781" s="243">
        <v>1</v>
      </c>
      <c r="P1781" s="241" t="s">
        <v>10828</v>
      </c>
    </row>
    <row r="1782" spans="1:16" x14ac:dyDescent="0.25">
      <c r="A1782" s="243">
        <v>180032072</v>
      </c>
      <c r="B1782" s="243">
        <v>2318</v>
      </c>
      <c r="C1782" s="241" t="s">
        <v>816</v>
      </c>
      <c r="D1782" s="241" t="s">
        <v>3482</v>
      </c>
      <c r="E1782" s="243">
        <v>0</v>
      </c>
      <c r="F1782" s="243">
        <v>0</v>
      </c>
      <c r="G1782" s="243">
        <v>0</v>
      </c>
      <c r="H1782" s="243">
        <v>0</v>
      </c>
      <c r="I1782" s="243">
        <v>0</v>
      </c>
      <c r="J1782" s="243">
        <v>0</v>
      </c>
      <c r="K1782" s="244">
        <v>0</v>
      </c>
      <c r="L1782" s="241" t="s">
        <v>746</v>
      </c>
      <c r="M1782" s="241" t="s">
        <v>1548</v>
      </c>
      <c r="N1782" s="241" t="s">
        <v>1549</v>
      </c>
      <c r="O1782" s="243">
        <v>6</v>
      </c>
      <c r="P1782" s="241" t="s">
        <v>10828</v>
      </c>
    </row>
    <row r="1783" spans="1:16" x14ac:dyDescent="0.25">
      <c r="A1783" s="243">
        <v>189703036</v>
      </c>
      <c r="B1783" s="243">
        <v>450</v>
      </c>
      <c r="C1783" s="241" t="s">
        <v>816</v>
      </c>
      <c r="D1783" s="241" t="s">
        <v>3483</v>
      </c>
      <c r="E1783" s="243">
        <v>0</v>
      </c>
      <c r="F1783" s="243">
        <v>0</v>
      </c>
      <c r="G1783" s="243">
        <v>0</v>
      </c>
      <c r="H1783" s="243">
        <v>0</v>
      </c>
      <c r="I1783" s="243">
        <v>0</v>
      </c>
      <c r="J1783" s="243">
        <v>0</v>
      </c>
      <c r="K1783" s="244">
        <v>0</v>
      </c>
      <c r="L1783" s="241" t="s">
        <v>805</v>
      </c>
      <c r="M1783" s="241" t="s">
        <v>1548</v>
      </c>
      <c r="N1783" s="241" t="s">
        <v>1549</v>
      </c>
      <c r="O1783" s="243">
        <v>6</v>
      </c>
      <c r="P1783" s="241" t="s">
        <v>10828</v>
      </c>
    </row>
    <row r="1784" spans="1:16" x14ac:dyDescent="0.25">
      <c r="A1784" s="243">
        <v>189710502</v>
      </c>
      <c r="B1784" s="241" t="s">
        <v>3484</v>
      </c>
      <c r="C1784" s="241" t="s">
        <v>668</v>
      </c>
      <c r="D1784" s="241" t="s">
        <v>3485</v>
      </c>
      <c r="E1784" s="243">
        <v>0</v>
      </c>
      <c r="F1784" s="243">
        <v>0</v>
      </c>
      <c r="G1784" s="243">
        <v>0</v>
      </c>
      <c r="H1784" s="243">
        <v>0</v>
      </c>
      <c r="I1784" s="243">
        <v>0</v>
      </c>
      <c r="J1784" s="243">
        <v>0</v>
      </c>
      <c r="K1784" s="244">
        <v>0</v>
      </c>
      <c r="L1784" s="241" t="s">
        <v>805</v>
      </c>
      <c r="M1784" s="241" t="s">
        <v>653</v>
      </c>
      <c r="N1784" s="241" t="s">
        <v>653</v>
      </c>
      <c r="O1784" s="243">
        <v>1</v>
      </c>
      <c r="P1784" s="241" t="s">
        <v>10828</v>
      </c>
    </row>
    <row r="1785" spans="1:16" x14ac:dyDescent="0.25">
      <c r="A1785" s="243">
        <v>189710502</v>
      </c>
      <c r="B1785" s="241" t="s">
        <v>3486</v>
      </c>
      <c r="C1785" s="241" t="s">
        <v>2530</v>
      </c>
      <c r="D1785" s="241" t="s">
        <v>3487</v>
      </c>
      <c r="E1785" s="243">
        <v>0</v>
      </c>
      <c r="F1785" s="243">
        <v>0</v>
      </c>
      <c r="G1785" s="243">
        <v>0</v>
      </c>
      <c r="H1785" s="243">
        <v>0</v>
      </c>
      <c r="I1785" s="243">
        <v>0</v>
      </c>
      <c r="J1785" s="243">
        <v>0</v>
      </c>
      <c r="K1785" s="244">
        <v>0</v>
      </c>
      <c r="L1785" s="241" t="s">
        <v>805</v>
      </c>
      <c r="M1785" s="241" t="s">
        <v>653</v>
      </c>
      <c r="N1785" s="241" t="s">
        <v>653</v>
      </c>
      <c r="O1785" s="243">
        <v>10</v>
      </c>
      <c r="P1785" s="241" t="s">
        <v>10828</v>
      </c>
    </row>
    <row r="1786" spans="1:16" x14ac:dyDescent="0.25">
      <c r="A1786" s="243">
        <v>189711824</v>
      </c>
      <c r="B1786" s="243">
        <v>5425</v>
      </c>
      <c r="C1786" s="241" t="s">
        <v>668</v>
      </c>
      <c r="D1786" s="241" t="s">
        <v>3487</v>
      </c>
      <c r="E1786" s="243">
        <v>0</v>
      </c>
      <c r="F1786" s="243">
        <v>2</v>
      </c>
      <c r="G1786" s="243">
        <v>0</v>
      </c>
      <c r="H1786" s="243">
        <v>0</v>
      </c>
      <c r="I1786" s="243">
        <v>0</v>
      </c>
      <c r="J1786" s="243">
        <v>0</v>
      </c>
      <c r="K1786" s="244">
        <v>0</v>
      </c>
      <c r="L1786" s="241" t="s">
        <v>805</v>
      </c>
      <c r="M1786" s="241" t="s">
        <v>653</v>
      </c>
      <c r="N1786" s="241" t="s">
        <v>653</v>
      </c>
      <c r="O1786" s="243">
        <v>10</v>
      </c>
      <c r="P1786" s="241" t="s">
        <v>10828</v>
      </c>
    </row>
    <row r="1787" spans="1:16" x14ac:dyDescent="0.25">
      <c r="A1787" s="243">
        <v>189710502</v>
      </c>
      <c r="B1787" s="243">
        <v>565</v>
      </c>
      <c r="C1787" s="241" t="s">
        <v>668</v>
      </c>
      <c r="D1787" s="241" t="s">
        <v>3488</v>
      </c>
      <c r="E1787" s="243">
        <v>0</v>
      </c>
      <c r="F1787" s="243">
        <v>0</v>
      </c>
      <c r="G1787" s="243">
        <v>0</v>
      </c>
      <c r="H1787" s="243">
        <v>0</v>
      </c>
      <c r="I1787" s="243">
        <v>0</v>
      </c>
      <c r="J1787" s="243">
        <v>0</v>
      </c>
      <c r="K1787" s="244">
        <v>0</v>
      </c>
      <c r="L1787" s="241" t="s">
        <v>805</v>
      </c>
      <c r="M1787" s="241" t="s">
        <v>653</v>
      </c>
      <c r="N1787" s="241" t="s">
        <v>653</v>
      </c>
      <c r="O1787" s="243">
        <v>200</v>
      </c>
      <c r="P1787" s="241" t="s">
        <v>10828</v>
      </c>
    </row>
    <row r="1788" spans="1:16" x14ac:dyDescent="0.25">
      <c r="A1788" s="243">
        <v>180075752</v>
      </c>
      <c r="B1788" s="243">
        <v>175</v>
      </c>
      <c r="C1788" s="241" t="s">
        <v>683</v>
      </c>
      <c r="D1788" s="241" t="s">
        <v>3489</v>
      </c>
      <c r="E1788" s="243">
        <v>0</v>
      </c>
      <c r="F1788" s="243">
        <v>0</v>
      </c>
      <c r="G1788" s="243">
        <v>0</v>
      </c>
      <c r="H1788" s="243">
        <v>0</v>
      </c>
      <c r="I1788" s="243">
        <v>0</v>
      </c>
      <c r="J1788" s="243">
        <v>0</v>
      </c>
      <c r="K1788" s="244">
        <v>0</v>
      </c>
      <c r="L1788" s="241" t="s">
        <v>764</v>
      </c>
      <c r="M1788" s="241" t="s">
        <v>661</v>
      </c>
      <c r="N1788" s="241" t="s">
        <v>687</v>
      </c>
      <c r="O1788" s="243">
        <v>1</v>
      </c>
      <c r="P1788" s="241" t="s">
        <v>10828</v>
      </c>
    </row>
    <row r="1789" spans="1:16" x14ac:dyDescent="0.25">
      <c r="A1789" s="243">
        <v>189711430</v>
      </c>
      <c r="B1789" s="243">
        <v>6037</v>
      </c>
      <c r="C1789" s="241" t="s">
        <v>671</v>
      </c>
      <c r="D1789" s="241" t="s">
        <v>3490</v>
      </c>
      <c r="E1789" s="243">
        <v>1</v>
      </c>
      <c r="F1789" s="243">
        <v>2</v>
      </c>
      <c r="G1789" s="243">
        <v>0</v>
      </c>
      <c r="H1789" s="243">
        <v>0</v>
      </c>
      <c r="I1789" s="243">
        <v>0</v>
      </c>
      <c r="J1789" s="243">
        <v>0</v>
      </c>
      <c r="K1789" s="244">
        <v>0</v>
      </c>
      <c r="L1789" s="241" t="s">
        <v>10806</v>
      </c>
      <c r="M1789" s="241" t="s">
        <v>661</v>
      </c>
      <c r="N1789" s="241" t="s">
        <v>841</v>
      </c>
      <c r="O1789" s="243">
        <v>15</v>
      </c>
      <c r="P1789" s="241" t="s">
        <v>10828</v>
      </c>
    </row>
    <row r="1790" spans="1:16" x14ac:dyDescent="0.25">
      <c r="A1790" s="243">
        <v>189704487</v>
      </c>
      <c r="B1790" s="243">
        <v>3936</v>
      </c>
      <c r="C1790" s="241" t="s">
        <v>743</v>
      </c>
      <c r="D1790" s="241" t="s">
        <v>3491</v>
      </c>
      <c r="E1790" s="243">
        <v>0</v>
      </c>
      <c r="F1790" s="243">
        <v>0</v>
      </c>
      <c r="G1790" s="243">
        <v>0</v>
      </c>
      <c r="H1790" s="243">
        <v>0</v>
      </c>
      <c r="I1790" s="243">
        <v>0</v>
      </c>
      <c r="J1790" s="243">
        <v>0</v>
      </c>
      <c r="K1790" s="244">
        <v>0</v>
      </c>
      <c r="L1790" s="241" t="s">
        <v>3492</v>
      </c>
      <c r="M1790" s="241" t="s">
        <v>686</v>
      </c>
      <c r="N1790" s="241" t="s">
        <v>686</v>
      </c>
      <c r="O1790" s="243">
        <v>1</v>
      </c>
      <c r="P1790" s="241" t="s">
        <v>10828</v>
      </c>
    </row>
    <row r="1791" spans="1:16" x14ac:dyDescent="0.25">
      <c r="A1791" s="243">
        <v>189714915</v>
      </c>
      <c r="B1791" s="243">
        <v>741</v>
      </c>
      <c r="C1791" s="241" t="s">
        <v>743</v>
      </c>
      <c r="D1791" s="241" t="s">
        <v>3493</v>
      </c>
      <c r="E1791" s="243">
        <v>0</v>
      </c>
      <c r="F1791" s="243">
        <v>0</v>
      </c>
      <c r="G1791" s="243">
        <v>0</v>
      </c>
      <c r="H1791" s="243">
        <v>0</v>
      </c>
      <c r="I1791" s="243">
        <v>0</v>
      </c>
      <c r="J1791" s="243">
        <v>0</v>
      </c>
      <c r="K1791" s="244">
        <v>0</v>
      </c>
      <c r="L1791" s="241" t="s">
        <v>757</v>
      </c>
      <c r="M1791" s="241" t="s">
        <v>3092</v>
      </c>
      <c r="N1791" s="241" t="s">
        <v>686</v>
      </c>
      <c r="O1791" s="243">
        <v>500</v>
      </c>
      <c r="P1791" s="241" t="s">
        <v>10828</v>
      </c>
    </row>
    <row r="1792" spans="1:16" x14ac:dyDescent="0.25">
      <c r="A1792" s="243">
        <v>189714585</v>
      </c>
      <c r="B1792" s="243">
        <v>3805</v>
      </c>
      <c r="C1792" s="241" t="s">
        <v>1001</v>
      </c>
      <c r="D1792" s="241" t="s">
        <v>3494</v>
      </c>
      <c r="E1792" s="243">
        <v>0</v>
      </c>
      <c r="F1792" s="243">
        <v>0</v>
      </c>
      <c r="G1792" s="243">
        <v>0</v>
      </c>
      <c r="H1792" s="243">
        <v>0</v>
      </c>
      <c r="I1792" s="243">
        <v>0</v>
      </c>
      <c r="J1792" s="243">
        <v>0</v>
      </c>
      <c r="K1792" s="244">
        <v>0</v>
      </c>
      <c r="L1792" s="241" t="s">
        <v>805</v>
      </c>
      <c r="M1792" s="241" t="s">
        <v>653</v>
      </c>
      <c r="N1792" s="241" t="s">
        <v>653</v>
      </c>
      <c r="O1792" s="243">
        <v>50</v>
      </c>
      <c r="P1792" s="241" t="s">
        <v>10828</v>
      </c>
    </row>
    <row r="1793" spans="1:16" x14ac:dyDescent="0.25">
      <c r="A1793" s="243">
        <v>189707439</v>
      </c>
      <c r="B1793" s="243">
        <v>3301</v>
      </c>
      <c r="C1793" s="241" t="s">
        <v>1431</v>
      </c>
      <c r="D1793" s="241" t="s">
        <v>3495</v>
      </c>
      <c r="E1793" s="243">
        <v>0</v>
      </c>
      <c r="F1793" s="243">
        <v>0</v>
      </c>
      <c r="G1793" s="243">
        <v>0</v>
      </c>
      <c r="H1793" s="243">
        <v>0</v>
      </c>
      <c r="I1793" s="243">
        <v>0</v>
      </c>
      <c r="J1793" s="243">
        <v>0</v>
      </c>
      <c r="K1793" s="244">
        <v>0</v>
      </c>
      <c r="L1793" s="241" t="s">
        <v>3496</v>
      </c>
      <c r="M1793" s="241" t="s">
        <v>653</v>
      </c>
      <c r="N1793" s="241" t="s">
        <v>653</v>
      </c>
      <c r="O1793" s="243">
        <v>28</v>
      </c>
      <c r="P1793" s="241" t="s">
        <v>10828</v>
      </c>
    </row>
    <row r="1794" spans="1:16" x14ac:dyDescent="0.25">
      <c r="A1794" s="243">
        <v>180090442</v>
      </c>
      <c r="B1794" s="243">
        <v>2508</v>
      </c>
      <c r="C1794" s="241" t="s">
        <v>683</v>
      </c>
      <c r="D1794" s="241" t="s">
        <v>3497</v>
      </c>
      <c r="E1794" s="243">
        <v>2</v>
      </c>
      <c r="F1794" s="243">
        <v>0</v>
      </c>
      <c r="G1794" s="243">
        <v>0</v>
      </c>
      <c r="H1794" s="243">
        <v>0</v>
      </c>
      <c r="I1794" s="243">
        <v>0</v>
      </c>
      <c r="J1794" s="243">
        <v>0</v>
      </c>
      <c r="K1794" s="244">
        <v>0</v>
      </c>
      <c r="L1794" s="241" t="s">
        <v>2375</v>
      </c>
      <c r="M1794" s="241" t="s">
        <v>661</v>
      </c>
      <c r="N1794" s="241" t="s">
        <v>686</v>
      </c>
      <c r="O1794" s="243">
        <v>3</v>
      </c>
      <c r="P1794" s="241" t="s">
        <v>10828</v>
      </c>
    </row>
    <row r="1795" spans="1:16" x14ac:dyDescent="0.25">
      <c r="A1795" s="243">
        <v>180057290</v>
      </c>
      <c r="B1795" s="241" t="s">
        <v>2750</v>
      </c>
      <c r="C1795" s="241" t="s">
        <v>668</v>
      </c>
      <c r="D1795" s="241" t="s">
        <v>3498</v>
      </c>
      <c r="E1795" s="243">
        <v>0</v>
      </c>
      <c r="F1795" s="243">
        <v>0</v>
      </c>
      <c r="G1795" s="243">
        <v>0</v>
      </c>
      <c r="H1795" s="243">
        <v>0</v>
      </c>
      <c r="I1795" s="243">
        <v>0</v>
      </c>
      <c r="J1795" s="243">
        <v>0</v>
      </c>
      <c r="K1795" s="244">
        <v>0</v>
      </c>
      <c r="L1795" s="241" t="s">
        <v>769</v>
      </c>
      <c r="M1795" s="241" t="s">
        <v>653</v>
      </c>
      <c r="N1795" s="241" t="s">
        <v>653</v>
      </c>
      <c r="O1795" s="243">
        <v>15</v>
      </c>
      <c r="P1795" s="241" t="s">
        <v>10828</v>
      </c>
    </row>
    <row r="1796" spans="1:16" x14ac:dyDescent="0.25">
      <c r="A1796" s="243">
        <v>189709124</v>
      </c>
      <c r="B1796" s="243">
        <v>2320</v>
      </c>
      <c r="C1796" s="241" t="s">
        <v>668</v>
      </c>
      <c r="D1796" s="241" t="s">
        <v>3499</v>
      </c>
      <c r="E1796" s="243">
        <v>0</v>
      </c>
      <c r="F1796" s="243">
        <v>0</v>
      </c>
      <c r="G1796" s="243">
        <v>0</v>
      </c>
      <c r="H1796" s="243">
        <v>0</v>
      </c>
      <c r="I1796" s="243">
        <v>0</v>
      </c>
      <c r="J1796" s="243">
        <v>0</v>
      </c>
      <c r="K1796" s="244">
        <v>0</v>
      </c>
      <c r="L1796" s="241" t="s">
        <v>805</v>
      </c>
      <c r="M1796" s="241" t="s">
        <v>653</v>
      </c>
      <c r="N1796" s="241" t="s">
        <v>653</v>
      </c>
      <c r="O1796" s="243">
        <v>20</v>
      </c>
      <c r="P1796" s="241" t="s">
        <v>10828</v>
      </c>
    </row>
    <row r="1797" spans="1:16" x14ac:dyDescent="0.25">
      <c r="A1797" s="243">
        <v>180166912</v>
      </c>
      <c r="B1797" s="243">
        <v>3433</v>
      </c>
      <c r="C1797" s="241" t="s">
        <v>1001</v>
      </c>
      <c r="D1797" s="241" t="s">
        <v>3500</v>
      </c>
      <c r="E1797" s="243">
        <v>0</v>
      </c>
      <c r="F1797" s="243">
        <v>0</v>
      </c>
      <c r="G1797" s="243">
        <v>0</v>
      </c>
      <c r="H1797" s="243">
        <v>0</v>
      </c>
      <c r="I1797" s="243">
        <v>0</v>
      </c>
      <c r="J1797" s="243">
        <v>0</v>
      </c>
      <c r="K1797" s="244">
        <v>0</v>
      </c>
      <c r="L1797" s="241" t="s">
        <v>757</v>
      </c>
      <c r="M1797" s="241" t="s">
        <v>3092</v>
      </c>
      <c r="N1797" s="241" t="s">
        <v>686</v>
      </c>
      <c r="O1797" s="243">
        <v>500</v>
      </c>
      <c r="P1797" s="241" t="s">
        <v>10828</v>
      </c>
    </row>
    <row r="1798" spans="1:16" x14ac:dyDescent="0.25">
      <c r="A1798" s="243">
        <v>180073563</v>
      </c>
      <c r="B1798" s="243">
        <v>2650</v>
      </c>
      <c r="C1798" s="241" t="s">
        <v>743</v>
      </c>
      <c r="D1798" s="241" t="s">
        <v>3501</v>
      </c>
      <c r="E1798" s="243">
        <v>0</v>
      </c>
      <c r="F1798" s="243">
        <v>0</v>
      </c>
      <c r="G1798" s="243">
        <v>0</v>
      </c>
      <c r="H1798" s="243">
        <v>0</v>
      </c>
      <c r="I1798" s="243">
        <v>0</v>
      </c>
      <c r="J1798" s="243">
        <v>0</v>
      </c>
      <c r="K1798" s="244">
        <v>0</v>
      </c>
      <c r="L1798" s="241" t="s">
        <v>677</v>
      </c>
      <c r="M1798" s="241" t="s">
        <v>3092</v>
      </c>
      <c r="N1798" s="241" t="s">
        <v>686</v>
      </c>
      <c r="O1798" s="243">
        <v>200</v>
      </c>
      <c r="P1798" s="241" t="s">
        <v>10828</v>
      </c>
    </row>
    <row r="1799" spans="1:16" x14ac:dyDescent="0.25">
      <c r="A1799" s="243">
        <v>189704520</v>
      </c>
      <c r="B1799" s="243">
        <v>408</v>
      </c>
      <c r="C1799" s="241" t="s">
        <v>675</v>
      </c>
      <c r="D1799" s="241" t="s">
        <v>3502</v>
      </c>
      <c r="E1799" s="243">
        <v>0</v>
      </c>
      <c r="F1799" s="243">
        <v>0</v>
      </c>
      <c r="G1799" s="243">
        <v>0</v>
      </c>
      <c r="H1799" s="243">
        <v>0</v>
      </c>
      <c r="I1799" s="243">
        <v>0</v>
      </c>
      <c r="J1799" s="243">
        <v>0</v>
      </c>
      <c r="K1799" s="244">
        <v>0</v>
      </c>
      <c r="L1799" s="241" t="s">
        <v>752</v>
      </c>
      <c r="M1799" s="241" t="s">
        <v>686</v>
      </c>
      <c r="N1799" s="241" t="s">
        <v>686</v>
      </c>
      <c r="O1799" s="243">
        <v>1</v>
      </c>
      <c r="P1799" s="241" t="s">
        <v>10828</v>
      </c>
    </row>
    <row r="1800" spans="1:16" x14ac:dyDescent="0.25">
      <c r="A1800" s="243">
        <v>180280770</v>
      </c>
      <c r="B1800" s="243">
        <v>3440</v>
      </c>
      <c r="C1800" s="241" t="s">
        <v>668</v>
      </c>
      <c r="D1800" s="241" t="s">
        <v>3503</v>
      </c>
      <c r="E1800" s="243">
        <v>0</v>
      </c>
      <c r="F1800" s="243">
        <v>0</v>
      </c>
      <c r="G1800" s="243">
        <v>0</v>
      </c>
      <c r="H1800" s="243">
        <v>0</v>
      </c>
      <c r="I1800" s="243">
        <v>0</v>
      </c>
      <c r="J1800" s="243">
        <v>0</v>
      </c>
      <c r="K1800" s="244">
        <v>0</v>
      </c>
      <c r="L1800" s="241" t="s">
        <v>746</v>
      </c>
      <c r="M1800" s="241" t="s">
        <v>784</v>
      </c>
      <c r="N1800" s="241" t="s">
        <v>784</v>
      </c>
      <c r="O1800" s="243">
        <v>60</v>
      </c>
      <c r="P1800" s="241" t="s">
        <v>10828</v>
      </c>
    </row>
    <row r="1801" spans="1:16" x14ac:dyDescent="0.25">
      <c r="A1801" s="243">
        <v>189761174</v>
      </c>
      <c r="B1801" s="243">
        <v>3091</v>
      </c>
      <c r="C1801" s="241" t="s">
        <v>668</v>
      </c>
      <c r="D1801" s="241" t="s">
        <v>3504</v>
      </c>
      <c r="E1801" s="243">
        <v>0</v>
      </c>
      <c r="F1801" s="243">
        <v>0</v>
      </c>
      <c r="G1801" s="243">
        <v>0</v>
      </c>
      <c r="H1801" s="243">
        <v>0</v>
      </c>
      <c r="I1801" s="243">
        <v>0</v>
      </c>
      <c r="J1801" s="243">
        <v>0</v>
      </c>
      <c r="K1801" s="244">
        <v>0</v>
      </c>
      <c r="L1801" s="241" t="s">
        <v>677</v>
      </c>
      <c r="M1801" s="241" t="s">
        <v>653</v>
      </c>
      <c r="N1801" s="241" t="s">
        <v>653</v>
      </c>
      <c r="O1801" s="243">
        <v>60</v>
      </c>
      <c r="P1801" s="241" t="s">
        <v>10828</v>
      </c>
    </row>
    <row r="1802" spans="1:16" x14ac:dyDescent="0.25">
      <c r="A1802" s="243">
        <v>189715654</v>
      </c>
      <c r="B1802" s="243">
        <v>3197</v>
      </c>
      <c r="C1802" s="241" t="s">
        <v>683</v>
      </c>
      <c r="D1802" s="241" t="s">
        <v>3505</v>
      </c>
      <c r="E1802" s="243">
        <v>0</v>
      </c>
      <c r="F1802" s="243">
        <v>0</v>
      </c>
      <c r="G1802" s="243">
        <v>0</v>
      </c>
      <c r="H1802" s="243">
        <v>0</v>
      </c>
      <c r="I1802" s="243">
        <v>0</v>
      </c>
      <c r="J1802" s="243">
        <v>0</v>
      </c>
      <c r="K1802" s="244">
        <v>0</v>
      </c>
      <c r="L1802" s="241" t="s">
        <v>834</v>
      </c>
      <c r="M1802" s="241" t="s">
        <v>661</v>
      </c>
      <c r="N1802" s="241" t="s">
        <v>686</v>
      </c>
      <c r="O1802" s="243">
        <v>70</v>
      </c>
      <c r="P1802" s="241" t="s">
        <v>10828</v>
      </c>
    </row>
    <row r="1803" spans="1:16" x14ac:dyDescent="0.25">
      <c r="A1803" s="243">
        <v>189710181</v>
      </c>
      <c r="B1803" s="241" t="s">
        <v>3506</v>
      </c>
      <c r="C1803" s="241" t="s">
        <v>668</v>
      </c>
      <c r="D1803" s="241" t="s">
        <v>3507</v>
      </c>
      <c r="E1803" s="243">
        <v>0</v>
      </c>
      <c r="F1803" s="243">
        <v>0</v>
      </c>
      <c r="G1803" s="243">
        <v>0</v>
      </c>
      <c r="H1803" s="243">
        <v>0</v>
      </c>
      <c r="I1803" s="243">
        <v>0</v>
      </c>
      <c r="J1803" s="243">
        <v>0</v>
      </c>
      <c r="K1803" s="244">
        <v>0</v>
      </c>
      <c r="L1803" s="241" t="s">
        <v>746</v>
      </c>
      <c r="M1803" s="241" t="s">
        <v>653</v>
      </c>
      <c r="N1803" s="241" t="s">
        <v>653</v>
      </c>
      <c r="O1803" s="243">
        <v>1</v>
      </c>
      <c r="P1803" s="241" t="s">
        <v>10828</v>
      </c>
    </row>
    <row r="1804" spans="1:16" x14ac:dyDescent="0.25">
      <c r="A1804" s="241" t="s">
        <v>2129</v>
      </c>
      <c r="B1804" s="241" t="s">
        <v>3508</v>
      </c>
      <c r="C1804" s="241" t="s">
        <v>668</v>
      </c>
      <c r="D1804" s="241" t="s">
        <v>3509</v>
      </c>
      <c r="E1804" s="243">
        <v>3</v>
      </c>
      <c r="F1804" s="243">
        <v>6</v>
      </c>
      <c r="G1804" s="243">
        <v>0</v>
      </c>
      <c r="H1804" s="243">
        <v>0</v>
      </c>
      <c r="I1804" s="243">
        <v>0</v>
      </c>
      <c r="J1804" s="243">
        <v>0</v>
      </c>
      <c r="K1804" s="244">
        <v>0</v>
      </c>
      <c r="L1804" s="241" t="s">
        <v>746</v>
      </c>
      <c r="M1804" s="241" t="s">
        <v>653</v>
      </c>
      <c r="N1804" s="241" t="s">
        <v>653</v>
      </c>
      <c r="O1804" s="243">
        <v>28</v>
      </c>
      <c r="P1804" s="241" t="s">
        <v>10828</v>
      </c>
    </row>
    <row r="1805" spans="1:16" x14ac:dyDescent="0.25">
      <c r="A1805" s="243">
        <v>181868652</v>
      </c>
      <c r="B1805" s="243">
        <v>5675</v>
      </c>
      <c r="C1805" s="241" t="s">
        <v>668</v>
      </c>
      <c r="D1805" s="241" t="s">
        <v>3510</v>
      </c>
      <c r="E1805" s="243">
        <v>1</v>
      </c>
      <c r="F1805" s="243">
        <v>2</v>
      </c>
      <c r="G1805" s="243">
        <v>0</v>
      </c>
      <c r="H1805" s="243">
        <v>0</v>
      </c>
      <c r="I1805" s="243">
        <v>0</v>
      </c>
      <c r="J1805" s="243">
        <v>0</v>
      </c>
      <c r="K1805" s="244">
        <v>0</v>
      </c>
      <c r="L1805" s="241" t="s">
        <v>746</v>
      </c>
      <c r="M1805" s="241" t="s">
        <v>653</v>
      </c>
      <c r="N1805" s="241" t="s">
        <v>653</v>
      </c>
      <c r="O1805" s="243">
        <v>30</v>
      </c>
      <c r="P1805" s="241" t="s">
        <v>10828</v>
      </c>
    </row>
    <row r="1806" spans="1:16" x14ac:dyDescent="0.25">
      <c r="A1806" s="241" t="s">
        <v>2129</v>
      </c>
      <c r="B1806" s="243">
        <v>6378</v>
      </c>
      <c r="C1806" s="241" t="s">
        <v>84</v>
      </c>
      <c r="D1806" s="241" t="s">
        <v>3511</v>
      </c>
      <c r="E1806" s="243">
        <v>0</v>
      </c>
      <c r="F1806" s="243">
        <v>0</v>
      </c>
      <c r="G1806" s="243">
        <v>0</v>
      </c>
      <c r="H1806" s="243">
        <v>0</v>
      </c>
      <c r="I1806" s="243">
        <v>0</v>
      </c>
      <c r="J1806" s="243">
        <v>0</v>
      </c>
      <c r="K1806" s="244">
        <v>0</v>
      </c>
      <c r="L1806" s="241" t="s">
        <v>2375</v>
      </c>
      <c r="M1806" s="241" t="s">
        <v>1274</v>
      </c>
      <c r="N1806" s="241" t="s">
        <v>680</v>
      </c>
      <c r="O1806" s="241" t="s">
        <v>1740</v>
      </c>
      <c r="P1806" s="241" t="s">
        <v>10828</v>
      </c>
    </row>
    <row r="1807" spans="1:16" x14ac:dyDescent="0.25">
      <c r="A1807" s="243">
        <v>181918854</v>
      </c>
      <c r="B1807" s="243">
        <v>6306</v>
      </c>
      <c r="C1807" s="241" t="s">
        <v>84</v>
      </c>
      <c r="D1807" s="241" t="s">
        <v>3512</v>
      </c>
      <c r="E1807" s="243">
        <v>0</v>
      </c>
      <c r="F1807" s="243">
        <v>0</v>
      </c>
      <c r="G1807" s="243">
        <v>0</v>
      </c>
      <c r="H1807" s="243">
        <v>0</v>
      </c>
      <c r="I1807" s="243">
        <v>0</v>
      </c>
      <c r="J1807" s="243">
        <v>0</v>
      </c>
      <c r="K1807" s="244">
        <v>0</v>
      </c>
      <c r="L1807" s="241" t="s">
        <v>826</v>
      </c>
      <c r="M1807" s="241" t="s">
        <v>653</v>
      </c>
      <c r="N1807" s="241" t="s">
        <v>653</v>
      </c>
      <c r="O1807" s="243">
        <v>240</v>
      </c>
      <c r="P1807" s="241" t="s">
        <v>10828</v>
      </c>
    </row>
    <row r="1808" spans="1:16" x14ac:dyDescent="0.25">
      <c r="A1808" s="243">
        <v>181876058</v>
      </c>
      <c r="B1808" s="243">
        <v>5877</v>
      </c>
      <c r="C1808" s="241" t="s">
        <v>84</v>
      </c>
      <c r="D1808" s="241" t="s">
        <v>3513</v>
      </c>
      <c r="E1808" s="243">
        <v>0</v>
      </c>
      <c r="F1808" s="243">
        <v>0</v>
      </c>
      <c r="G1808" s="243">
        <v>0</v>
      </c>
      <c r="H1808" s="243">
        <v>0</v>
      </c>
      <c r="I1808" s="243">
        <v>0</v>
      </c>
      <c r="J1808" s="243">
        <v>0</v>
      </c>
      <c r="K1808" s="244">
        <v>0</v>
      </c>
      <c r="L1808" s="241" t="s">
        <v>664</v>
      </c>
      <c r="M1808" s="241" t="s">
        <v>653</v>
      </c>
      <c r="N1808" s="241" t="s">
        <v>653</v>
      </c>
      <c r="O1808" s="243">
        <v>120</v>
      </c>
      <c r="P1808" s="241" t="s">
        <v>10828</v>
      </c>
    </row>
    <row r="1809" spans="1:16" x14ac:dyDescent="0.25">
      <c r="A1809" s="243">
        <v>222000436</v>
      </c>
      <c r="B1809" s="243">
        <v>6397</v>
      </c>
      <c r="C1809" s="241" t="s">
        <v>84</v>
      </c>
      <c r="D1809" s="241" t="s">
        <v>3514</v>
      </c>
      <c r="E1809" s="243">
        <v>0</v>
      </c>
      <c r="F1809" s="243">
        <v>0</v>
      </c>
      <c r="G1809" s="243">
        <v>0</v>
      </c>
      <c r="H1809" s="243">
        <v>0</v>
      </c>
      <c r="I1809" s="243">
        <v>0</v>
      </c>
      <c r="J1809" s="243">
        <v>0</v>
      </c>
      <c r="K1809" s="244">
        <v>0</v>
      </c>
      <c r="L1809" s="241" t="s">
        <v>682</v>
      </c>
      <c r="M1809" s="241" t="s">
        <v>653</v>
      </c>
      <c r="N1809" s="241" t="s">
        <v>653</v>
      </c>
      <c r="O1809" s="243">
        <v>60</v>
      </c>
      <c r="P1809" s="241" t="s">
        <v>10828</v>
      </c>
    </row>
    <row r="1810" spans="1:16" x14ac:dyDescent="0.25">
      <c r="A1810" s="243">
        <v>181918853</v>
      </c>
      <c r="B1810" s="243">
        <v>6305</v>
      </c>
      <c r="C1810" s="241" t="s">
        <v>84</v>
      </c>
      <c r="D1810" s="241" t="s">
        <v>3515</v>
      </c>
      <c r="E1810" s="243">
        <v>0</v>
      </c>
      <c r="F1810" s="243">
        <v>0</v>
      </c>
      <c r="G1810" s="243">
        <v>0</v>
      </c>
      <c r="H1810" s="243">
        <v>0</v>
      </c>
      <c r="I1810" s="243">
        <v>0</v>
      </c>
      <c r="J1810" s="243">
        <v>0</v>
      </c>
      <c r="K1810" s="244">
        <v>0</v>
      </c>
      <c r="L1810" s="241" t="s">
        <v>1245</v>
      </c>
      <c r="M1810" s="241" t="s">
        <v>653</v>
      </c>
      <c r="N1810" s="241" t="s">
        <v>653</v>
      </c>
      <c r="O1810" s="243">
        <v>480</v>
      </c>
      <c r="P1810" s="241" t="s">
        <v>10828</v>
      </c>
    </row>
    <row r="1811" spans="1:16" x14ac:dyDescent="0.25">
      <c r="A1811" s="243">
        <v>2220001314</v>
      </c>
      <c r="B1811" s="243">
        <v>6582</v>
      </c>
      <c r="C1811" s="241" t="s">
        <v>84</v>
      </c>
      <c r="D1811" s="241" t="s">
        <v>3516</v>
      </c>
      <c r="E1811" s="243">
        <v>0</v>
      </c>
      <c r="F1811" s="243">
        <v>0</v>
      </c>
      <c r="G1811" s="243">
        <v>0</v>
      </c>
      <c r="H1811" s="243">
        <v>0</v>
      </c>
      <c r="I1811" s="243">
        <v>0</v>
      </c>
      <c r="J1811" s="243">
        <v>0</v>
      </c>
      <c r="K1811" s="244">
        <v>0</v>
      </c>
      <c r="L1811" s="241" t="s">
        <v>3517</v>
      </c>
      <c r="M1811" s="241" t="s">
        <v>653</v>
      </c>
      <c r="N1811" s="241" t="s">
        <v>653</v>
      </c>
      <c r="O1811" s="241" t="s">
        <v>2087</v>
      </c>
      <c r="P1811" s="241" t="s">
        <v>10828</v>
      </c>
    </row>
    <row r="1812" spans="1:16" x14ac:dyDescent="0.25">
      <c r="A1812" s="243">
        <v>189711112</v>
      </c>
      <c r="B1812" s="243">
        <v>6110</v>
      </c>
      <c r="C1812" s="241" t="s">
        <v>808</v>
      </c>
      <c r="D1812" s="241" t="s">
        <v>3518</v>
      </c>
      <c r="E1812" s="243">
        <v>0</v>
      </c>
      <c r="F1812" s="243">
        <v>0</v>
      </c>
      <c r="G1812" s="243">
        <v>0</v>
      </c>
      <c r="H1812" s="243">
        <v>0</v>
      </c>
      <c r="I1812" s="243">
        <v>0</v>
      </c>
      <c r="J1812" s="243">
        <v>0</v>
      </c>
      <c r="K1812" s="244">
        <v>0</v>
      </c>
      <c r="L1812" s="241" t="s">
        <v>834</v>
      </c>
      <c r="M1812" s="241" t="s">
        <v>686</v>
      </c>
      <c r="N1812" s="241" t="s">
        <v>1198</v>
      </c>
      <c r="O1812" s="243">
        <v>1</v>
      </c>
      <c r="P1812" s="241" t="s">
        <v>10828</v>
      </c>
    </row>
    <row r="1813" spans="1:16" x14ac:dyDescent="0.25">
      <c r="A1813" s="243">
        <v>181810861</v>
      </c>
      <c r="B1813" s="243">
        <v>6278</v>
      </c>
      <c r="C1813" s="241" t="s">
        <v>668</v>
      </c>
      <c r="D1813" s="241" t="s">
        <v>3519</v>
      </c>
      <c r="E1813" s="243">
        <v>0</v>
      </c>
      <c r="F1813" s="243">
        <v>0</v>
      </c>
      <c r="G1813" s="243">
        <v>0</v>
      </c>
      <c r="H1813" s="243">
        <v>0</v>
      </c>
      <c r="I1813" s="243">
        <v>0</v>
      </c>
      <c r="J1813" s="243">
        <v>0</v>
      </c>
      <c r="K1813" s="244">
        <v>0</v>
      </c>
      <c r="L1813" s="241" t="s">
        <v>670</v>
      </c>
      <c r="M1813" s="241" t="s">
        <v>653</v>
      </c>
      <c r="N1813" s="241" t="s">
        <v>653</v>
      </c>
      <c r="O1813" s="243">
        <v>28</v>
      </c>
      <c r="P1813" s="241" t="s">
        <v>10828</v>
      </c>
    </row>
    <row r="1814" spans="1:16" x14ac:dyDescent="0.25">
      <c r="A1814" s="243">
        <v>181810862</v>
      </c>
      <c r="B1814" s="243">
        <v>6279</v>
      </c>
      <c r="C1814" s="241" t="s">
        <v>668</v>
      </c>
      <c r="D1814" s="241" t="s">
        <v>3520</v>
      </c>
      <c r="E1814" s="243">
        <v>0</v>
      </c>
      <c r="F1814" s="243">
        <v>0</v>
      </c>
      <c r="G1814" s="243">
        <v>0</v>
      </c>
      <c r="H1814" s="243">
        <v>0</v>
      </c>
      <c r="I1814" s="243">
        <v>0</v>
      </c>
      <c r="J1814" s="243">
        <v>0</v>
      </c>
      <c r="K1814" s="244">
        <v>0</v>
      </c>
      <c r="L1814" s="241" t="s">
        <v>757</v>
      </c>
      <c r="M1814" s="241" t="s">
        <v>653</v>
      </c>
      <c r="N1814" s="241" t="s">
        <v>653</v>
      </c>
      <c r="O1814" s="243">
        <v>28</v>
      </c>
      <c r="P1814" s="241" t="s">
        <v>10828</v>
      </c>
    </row>
    <row r="1815" spans="1:16" x14ac:dyDescent="0.25">
      <c r="A1815" s="243">
        <v>222000902</v>
      </c>
      <c r="B1815" s="243">
        <v>6410</v>
      </c>
      <c r="C1815" s="241" t="s">
        <v>85</v>
      </c>
      <c r="D1815" s="241" t="s">
        <v>3521</v>
      </c>
      <c r="E1815" s="243">
        <v>0</v>
      </c>
      <c r="F1815" s="243">
        <v>0</v>
      </c>
      <c r="G1815" s="243">
        <v>0</v>
      </c>
      <c r="H1815" s="243">
        <v>0</v>
      </c>
      <c r="I1815" s="243">
        <v>0</v>
      </c>
      <c r="J1815" s="243">
        <v>0</v>
      </c>
      <c r="K1815" s="244">
        <v>0</v>
      </c>
      <c r="L1815" s="241" t="s">
        <v>805</v>
      </c>
      <c r="M1815" s="241" t="s">
        <v>653</v>
      </c>
      <c r="N1815" s="241" t="s">
        <v>653</v>
      </c>
      <c r="O1815" s="243">
        <v>48</v>
      </c>
      <c r="P1815" s="241" t="s">
        <v>10828</v>
      </c>
    </row>
    <row r="1816" spans="1:16" x14ac:dyDescent="0.25">
      <c r="A1816" s="243">
        <v>222000902</v>
      </c>
      <c r="B1816" s="243">
        <v>641000</v>
      </c>
      <c r="C1816" s="241" t="s">
        <v>85</v>
      </c>
      <c r="D1816" s="241" t="s">
        <v>3521</v>
      </c>
      <c r="E1816" s="243">
        <v>0</v>
      </c>
      <c r="F1816" s="243">
        <v>0</v>
      </c>
      <c r="G1816" s="243">
        <v>0</v>
      </c>
      <c r="H1816" s="243">
        <v>0</v>
      </c>
      <c r="I1816" s="243">
        <v>0</v>
      </c>
      <c r="J1816" s="243">
        <v>0</v>
      </c>
      <c r="K1816" s="244">
        <v>0</v>
      </c>
      <c r="L1816" s="241" t="s">
        <v>805</v>
      </c>
      <c r="M1816" s="241" t="s">
        <v>653</v>
      </c>
      <c r="N1816" s="241" t="s">
        <v>653</v>
      </c>
      <c r="O1816" s="243">
        <v>48</v>
      </c>
      <c r="P1816" s="241" t="s">
        <v>10828</v>
      </c>
    </row>
    <row r="1817" spans="1:16" x14ac:dyDescent="0.25">
      <c r="A1817" s="243">
        <v>180075755</v>
      </c>
      <c r="B1817" s="243">
        <v>3124</v>
      </c>
      <c r="C1817" s="241" t="s">
        <v>743</v>
      </c>
      <c r="D1817" s="241" t="s">
        <v>3522</v>
      </c>
      <c r="E1817" s="243">
        <v>0</v>
      </c>
      <c r="F1817" s="243">
        <v>0</v>
      </c>
      <c r="G1817" s="243">
        <v>0</v>
      </c>
      <c r="H1817" s="243">
        <v>0</v>
      </c>
      <c r="I1817" s="243">
        <v>0</v>
      </c>
      <c r="J1817" s="243">
        <v>0</v>
      </c>
      <c r="K1817" s="244">
        <v>0</v>
      </c>
      <c r="L1817" s="241" t="s">
        <v>757</v>
      </c>
      <c r="M1817" s="241" t="s">
        <v>686</v>
      </c>
      <c r="N1817" s="241" t="s">
        <v>1186</v>
      </c>
      <c r="O1817" s="243">
        <v>1</v>
      </c>
      <c r="P1817" s="241" t="s">
        <v>10828</v>
      </c>
    </row>
    <row r="1818" spans="1:16" x14ac:dyDescent="0.25">
      <c r="A1818" s="243">
        <v>180772047</v>
      </c>
      <c r="B1818" s="243">
        <v>2651</v>
      </c>
      <c r="C1818" s="241" t="s">
        <v>668</v>
      </c>
      <c r="D1818" s="241" t="s">
        <v>3523</v>
      </c>
      <c r="E1818" s="243">
        <v>0</v>
      </c>
      <c r="F1818" s="243">
        <v>0</v>
      </c>
      <c r="G1818" s="243">
        <v>0</v>
      </c>
      <c r="H1818" s="243">
        <v>0</v>
      </c>
      <c r="I1818" s="243">
        <v>0</v>
      </c>
      <c r="J1818" s="243">
        <v>0</v>
      </c>
      <c r="K1818" s="244">
        <v>0</v>
      </c>
      <c r="L1818" s="241" t="s">
        <v>3524</v>
      </c>
      <c r="M1818" s="241" t="s">
        <v>653</v>
      </c>
      <c r="N1818" s="241" t="s">
        <v>653</v>
      </c>
      <c r="O1818" s="243">
        <v>30</v>
      </c>
      <c r="P1818" s="241" t="s">
        <v>10828</v>
      </c>
    </row>
    <row r="1819" spans="1:16" x14ac:dyDescent="0.25">
      <c r="A1819" s="243">
        <v>181795796</v>
      </c>
      <c r="B1819" s="243">
        <v>5974</v>
      </c>
      <c r="C1819" s="241" t="s">
        <v>668</v>
      </c>
      <c r="D1819" s="241" t="s">
        <v>3525</v>
      </c>
      <c r="E1819" s="243">
        <v>0</v>
      </c>
      <c r="F1819" s="243">
        <v>0</v>
      </c>
      <c r="G1819" s="243">
        <v>0</v>
      </c>
      <c r="H1819" s="243">
        <v>0</v>
      </c>
      <c r="I1819" s="243">
        <v>0</v>
      </c>
      <c r="J1819" s="243">
        <v>0</v>
      </c>
      <c r="K1819" s="244">
        <v>0</v>
      </c>
      <c r="L1819" s="241" t="s">
        <v>3526</v>
      </c>
      <c r="M1819" s="241" t="s">
        <v>653</v>
      </c>
      <c r="N1819" s="241" t="s">
        <v>653</v>
      </c>
      <c r="O1819" s="243">
        <v>30</v>
      </c>
      <c r="P1819" s="241" t="s">
        <v>10828</v>
      </c>
    </row>
    <row r="1820" spans="1:16" x14ac:dyDescent="0.25">
      <c r="A1820" s="243">
        <v>189711409</v>
      </c>
      <c r="B1820" s="243">
        <v>3812</v>
      </c>
      <c r="C1820" s="241" t="s">
        <v>808</v>
      </c>
      <c r="D1820" s="241" t="s">
        <v>3527</v>
      </c>
      <c r="E1820" s="243">
        <v>0</v>
      </c>
      <c r="F1820" s="243">
        <v>0</v>
      </c>
      <c r="G1820" s="243">
        <v>0</v>
      </c>
      <c r="H1820" s="243">
        <v>0</v>
      </c>
      <c r="I1820" s="243">
        <v>0</v>
      </c>
      <c r="J1820" s="243">
        <v>0</v>
      </c>
      <c r="K1820" s="244">
        <v>0</v>
      </c>
      <c r="L1820" s="241" t="s">
        <v>3528</v>
      </c>
      <c r="M1820" s="241" t="s">
        <v>661</v>
      </c>
      <c r="N1820" s="241" t="s">
        <v>1940</v>
      </c>
      <c r="O1820" s="241" t="s">
        <v>2378</v>
      </c>
      <c r="P1820" s="241" t="s">
        <v>10828</v>
      </c>
    </row>
    <row r="1821" spans="1:16" x14ac:dyDescent="0.25">
      <c r="A1821" s="243">
        <v>180296022</v>
      </c>
      <c r="B1821" s="243">
        <v>5973</v>
      </c>
      <c r="C1821" s="241" t="s">
        <v>671</v>
      </c>
      <c r="D1821" s="241" t="s">
        <v>3529</v>
      </c>
      <c r="E1821" s="243">
        <v>0</v>
      </c>
      <c r="F1821" s="243">
        <v>0</v>
      </c>
      <c r="G1821" s="243">
        <v>0</v>
      </c>
      <c r="H1821" s="243">
        <v>0</v>
      </c>
      <c r="I1821" s="243">
        <v>0</v>
      </c>
      <c r="J1821" s="243">
        <v>0</v>
      </c>
      <c r="K1821" s="244">
        <v>0</v>
      </c>
      <c r="L1821" s="241" t="s">
        <v>3528</v>
      </c>
      <c r="M1821" s="241" t="s">
        <v>661</v>
      </c>
      <c r="N1821" s="241" t="s">
        <v>1482</v>
      </c>
      <c r="O1821" s="243">
        <v>5</v>
      </c>
      <c r="P1821" s="241" t="s">
        <v>10828</v>
      </c>
    </row>
    <row r="1822" spans="1:16" x14ac:dyDescent="0.25">
      <c r="A1822" s="243">
        <v>180035497</v>
      </c>
      <c r="B1822" s="243">
        <v>3528</v>
      </c>
      <c r="C1822" s="241" t="s">
        <v>694</v>
      </c>
      <c r="D1822" s="241" t="s">
        <v>3530</v>
      </c>
      <c r="E1822" s="243">
        <v>0</v>
      </c>
      <c r="F1822" s="243">
        <v>0</v>
      </c>
      <c r="G1822" s="243">
        <v>0</v>
      </c>
      <c r="H1822" s="243">
        <v>0</v>
      </c>
      <c r="I1822" s="243">
        <v>0</v>
      </c>
      <c r="J1822" s="243">
        <v>0</v>
      </c>
      <c r="K1822" s="244">
        <v>0</v>
      </c>
      <c r="L1822" s="241" t="s">
        <v>3531</v>
      </c>
      <c r="M1822" s="241" t="s">
        <v>719</v>
      </c>
      <c r="N1822" s="241" t="s">
        <v>702</v>
      </c>
      <c r="O1822" s="243">
        <v>1</v>
      </c>
      <c r="P1822" s="241" t="s">
        <v>10828</v>
      </c>
    </row>
    <row r="1823" spans="1:16" x14ac:dyDescent="0.25">
      <c r="A1823" s="243">
        <v>181917195</v>
      </c>
      <c r="B1823" s="243">
        <v>6090</v>
      </c>
      <c r="C1823" s="241" t="s">
        <v>683</v>
      </c>
      <c r="D1823" s="241" t="s">
        <v>3532</v>
      </c>
      <c r="E1823" s="243">
        <v>1</v>
      </c>
      <c r="F1823" s="243">
        <v>1</v>
      </c>
      <c r="G1823" s="243">
        <v>0</v>
      </c>
      <c r="H1823" s="243">
        <v>0</v>
      </c>
      <c r="I1823" s="243">
        <v>0</v>
      </c>
      <c r="J1823" s="243">
        <v>0</v>
      </c>
      <c r="K1823" s="244">
        <v>0</v>
      </c>
      <c r="L1823" s="241" t="s">
        <v>3533</v>
      </c>
      <c r="M1823" s="241" t="s">
        <v>3098</v>
      </c>
      <c r="N1823" s="241" t="s">
        <v>3098</v>
      </c>
      <c r="O1823" s="243">
        <v>1</v>
      </c>
      <c r="P1823" s="241" t="s">
        <v>10828</v>
      </c>
    </row>
    <row r="1824" spans="1:16" x14ac:dyDescent="0.25">
      <c r="A1824" s="243">
        <v>189710378</v>
      </c>
      <c r="B1824" s="243">
        <v>3152</v>
      </c>
      <c r="C1824" s="241" t="s">
        <v>959</v>
      </c>
      <c r="D1824" s="241" t="s">
        <v>3534</v>
      </c>
      <c r="E1824" s="243">
        <v>0</v>
      </c>
      <c r="F1824" s="243">
        <v>0</v>
      </c>
      <c r="G1824" s="243">
        <v>0</v>
      </c>
      <c r="H1824" s="243">
        <v>0</v>
      </c>
      <c r="I1824" s="243">
        <v>0</v>
      </c>
      <c r="J1824" s="243">
        <v>0</v>
      </c>
      <c r="K1824" s="244">
        <v>0</v>
      </c>
      <c r="L1824" s="241" t="s">
        <v>752</v>
      </c>
      <c r="M1824" s="241" t="s">
        <v>653</v>
      </c>
      <c r="N1824" s="241" t="s">
        <v>653</v>
      </c>
      <c r="O1824" s="243">
        <v>100</v>
      </c>
      <c r="P1824" s="241" t="s">
        <v>10828</v>
      </c>
    </row>
    <row r="1825" spans="1:16" x14ac:dyDescent="0.25">
      <c r="A1825" s="243">
        <v>189711212</v>
      </c>
      <c r="B1825" s="243">
        <v>3813</v>
      </c>
      <c r="C1825" s="241" t="s">
        <v>743</v>
      </c>
      <c r="D1825" s="241" t="s">
        <v>3535</v>
      </c>
      <c r="E1825" s="243">
        <v>0</v>
      </c>
      <c r="F1825" s="243">
        <v>0</v>
      </c>
      <c r="G1825" s="243">
        <v>0</v>
      </c>
      <c r="H1825" s="243">
        <v>0</v>
      </c>
      <c r="I1825" s="243">
        <v>0</v>
      </c>
      <c r="J1825" s="243">
        <v>0</v>
      </c>
      <c r="K1825" s="244">
        <v>0</v>
      </c>
      <c r="L1825" s="241" t="s">
        <v>3536</v>
      </c>
      <c r="M1825" s="241" t="s">
        <v>661</v>
      </c>
      <c r="N1825" s="241" t="s">
        <v>841</v>
      </c>
      <c r="O1825" s="243">
        <v>5</v>
      </c>
      <c r="P1825" s="241" t="s">
        <v>10828</v>
      </c>
    </row>
    <row r="1826" spans="1:16" x14ac:dyDescent="0.25">
      <c r="A1826" s="243">
        <v>189714368</v>
      </c>
      <c r="B1826" s="243">
        <v>3494</v>
      </c>
      <c r="C1826" s="241" t="s">
        <v>1304</v>
      </c>
      <c r="D1826" s="241" t="s">
        <v>3537</v>
      </c>
      <c r="E1826" s="243">
        <v>0</v>
      </c>
      <c r="F1826" s="243">
        <v>0</v>
      </c>
      <c r="G1826" s="243">
        <v>0</v>
      </c>
      <c r="H1826" s="243">
        <v>0</v>
      </c>
      <c r="I1826" s="243">
        <v>0</v>
      </c>
      <c r="J1826" s="243">
        <v>0</v>
      </c>
      <c r="K1826" s="244">
        <v>0</v>
      </c>
      <c r="L1826" s="241" t="s">
        <v>10805</v>
      </c>
      <c r="M1826" s="241" t="s">
        <v>661</v>
      </c>
      <c r="N1826" s="241" t="s">
        <v>1306</v>
      </c>
      <c r="O1826" s="243">
        <v>500</v>
      </c>
      <c r="P1826" s="241" t="s">
        <v>10828</v>
      </c>
    </row>
    <row r="1827" spans="1:16" x14ac:dyDescent="0.25">
      <c r="A1827" s="243">
        <v>189712309</v>
      </c>
      <c r="B1827" s="243">
        <v>97</v>
      </c>
      <c r="C1827" s="241" t="s">
        <v>671</v>
      </c>
      <c r="D1827" s="241" t="s">
        <v>3538</v>
      </c>
      <c r="E1827" s="243">
        <v>23</v>
      </c>
      <c r="F1827" s="243">
        <v>35</v>
      </c>
      <c r="G1827" s="243">
        <v>0</v>
      </c>
      <c r="H1827" s="243">
        <v>0</v>
      </c>
      <c r="I1827" s="243">
        <v>0</v>
      </c>
      <c r="J1827" s="243">
        <v>0</v>
      </c>
      <c r="K1827" s="244">
        <v>0</v>
      </c>
      <c r="L1827" s="241" t="s">
        <v>3539</v>
      </c>
      <c r="M1827" s="241" t="s">
        <v>661</v>
      </c>
      <c r="N1827" s="241" t="s">
        <v>841</v>
      </c>
      <c r="O1827" s="243">
        <v>15</v>
      </c>
      <c r="P1827" s="241" t="s">
        <v>10828</v>
      </c>
    </row>
    <row r="1828" spans="1:16" x14ac:dyDescent="0.25">
      <c r="A1828" s="243">
        <v>180031377</v>
      </c>
      <c r="B1828" s="243">
        <v>3482</v>
      </c>
      <c r="C1828" s="241" t="s">
        <v>1304</v>
      </c>
      <c r="D1828" s="241" t="s">
        <v>3540</v>
      </c>
      <c r="E1828" s="243">
        <v>0</v>
      </c>
      <c r="F1828" s="243">
        <v>0</v>
      </c>
      <c r="G1828" s="243">
        <v>0</v>
      </c>
      <c r="H1828" s="243">
        <v>0</v>
      </c>
      <c r="I1828" s="243">
        <v>0</v>
      </c>
      <c r="J1828" s="243">
        <v>0</v>
      </c>
      <c r="K1828" s="244">
        <v>0</v>
      </c>
      <c r="L1828" s="241" t="s">
        <v>10795</v>
      </c>
      <c r="M1828" s="241" t="s">
        <v>661</v>
      </c>
      <c r="N1828" s="241" t="s">
        <v>1306</v>
      </c>
      <c r="O1828" s="243">
        <v>1000</v>
      </c>
      <c r="P1828" s="241" t="s">
        <v>10828</v>
      </c>
    </row>
    <row r="1829" spans="1:16" x14ac:dyDescent="0.25">
      <c r="A1829" s="243">
        <v>189761557</v>
      </c>
      <c r="B1829" s="243">
        <v>3479</v>
      </c>
      <c r="C1829" s="241" t="s">
        <v>1304</v>
      </c>
      <c r="D1829" s="241" t="s">
        <v>3541</v>
      </c>
      <c r="E1829" s="243">
        <v>0</v>
      </c>
      <c r="F1829" s="243">
        <v>0</v>
      </c>
      <c r="G1829" s="243">
        <v>0</v>
      </c>
      <c r="H1829" s="243">
        <v>0</v>
      </c>
      <c r="I1829" s="243">
        <v>0</v>
      </c>
      <c r="J1829" s="243">
        <v>0</v>
      </c>
      <c r="K1829" s="244">
        <v>0</v>
      </c>
      <c r="L1829" s="241" t="s">
        <v>10799</v>
      </c>
      <c r="M1829" s="241" t="s">
        <v>661</v>
      </c>
      <c r="N1829" s="241" t="s">
        <v>1306</v>
      </c>
      <c r="O1829" s="243">
        <v>50</v>
      </c>
      <c r="P1829" s="241" t="s">
        <v>10828</v>
      </c>
    </row>
    <row r="1830" spans="1:16" x14ac:dyDescent="0.25">
      <c r="A1830" s="243">
        <v>189711855</v>
      </c>
      <c r="B1830" s="243">
        <v>3484</v>
      </c>
      <c r="C1830" s="241" t="s">
        <v>1304</v>
      </c>
      <c r="D1830" s="241" t="s">
        <v>3542</v>
      </c>
      <c r="E1830" s="243">
        <v>0</v>
      </c>
      <c r="F1830" s="243">
        <v>0</v>
      </c>
      <c r="G1830" s="243">
        <v>0</v>
      </c>
      <c r="H1830" s="243">
        <v>0</v>
      </c>
      <c r="I1830" s="243">
        <v>0</v>
      </c>
      <c r="J1830" s="243">
        <v>0</v>
      </c>
      <c r="K1830" s="244">
        <v>0</v>
      </c>
      <c r="L1830" s="241" t="s">
        <v>10809</v>
      </c>
      <c r="M1830" s="241" t="s">
        <v>661</v>
      </c>
      <c r="N1830" s="241" t="s">
        <v>1306</v>
      </c>
      <c r="O1830" s="243">
        <v>500</v>
      </c>
      <c r="P1830" s="241" t="s">
        <v>10828</v>
      </c>
    </row>
    <row r="1831" spans="1:16" x14ac:dyDescent="0.25">
      <c r="A1831" s="243">
        <v>180075794</v>
      </c>
      <c r="B1831" s="241" t="s">
        <v>3543</v>
      </c>
      <c r="C1831" s="241" t="s">
        <v>683</v>
      </c>
      <c r="D1831" s="241" t="s">
        <v>3544</v>
      </c>
      <c r="E1831" s="243">
        <v>0</v>
      </c>
      <c r="F1831" s="243">
        <v>0</v>
      </c>
      <c r="G1831" s="243">
        <v>0</v>
      </c>
      <c r="H1831" s="243">
        <v>0</v>
      </c>
      <c r="I1831" s="243">
        <v>0</v>
      </c>
      <c r="J1831" s="243">
        <v>0</v>
      </c>
      <c r="K1831" s="244">
        <v>0</v>
      </c>
      <c r="L1831" s="241" t="s">
        <v>10809</v>
      </c>
      <c r="M1831" s="241" t="s">
        <v>661</v>
      </c>
      <c r="N1831" s="241" t="s">
        <v>687</v>
      </c>
      <c r="O1831" s="243">
        <v>20</v>
      </c>
      <c r="P1831" s="241" t="s">
        <v>10828</v>
      </c>
    </row>
    <row r="1832" spans="1:16" x14ac:dyDescent="0.25">
      <c r="A1832" s="243">
        <v>189740713</v>
      </c>
      <c r="B1832" s="243">
        <v>3406</v>
      </c>
      <c r="C1832" s="241" t="s">
        <v>816</v>
      </c>
      <c r="D1832" s="241" t="s">
        <v>3545</v>
      </c>
      <c r="E1832" s="243">
        <v>3</v>
      </c>
      <c r="F1832" s="243">
        <v>0</v>
      </c>
      <c r="G1832" s="243">
        <v>0</v>
      </c>
      <c r="H1832" s="243">
        <v>0</v>
      </c>
      <c r="I1832" s="243">
        <v>0</v>
      </c>
      <c r="J1832" s="243">
        <v>0</v>
      </c>
      <c r="K1832" s="244">
        <v>0</v>
      </c>
      <c r="L1832" s="241" t="s">
        <v>818</v>
      </c>
      <c r="M1832" s="241" t="s">
        <v>819</v>
      </c>
      <c r="N1832" s="241" t="s">
        <v>1198</v>
      </c>
      <c r="O1832" s="243">
        <v>50</v>
      </c>
      <c r="P1832" s="241" t="s">
        <v>10828</v>
      </c>
    </row>
    <row r="1833" spans="1:16" x14ac:dyDescent="0.25">
      <c r="A1833" s="241" t="s">
        <v>163</v>
      </c>
      <c r="B1833" s="241" t="s">
        <v>3546</v>
      </c>
      <c r="C1833" s="241" t="s">
        <v>816</v>
      </c>
      <c r="D1833" s="241" t="s">
        <v>1314</v>
      </c>
      <c r="E1833" s="243">
        <v>4</v>
      </c>
      <c r="F1833" s="243">
        <v>6</v>
      </c>
      <c r="G1833" s="243">
        <v>0</v>
      </c>
      <c r="H1833" s="243">
        <v>0</v>
      </c>
      <c r="I1833" s="243">
        <v>0</v>
      </c>
      <c r="J1833" s="243">
        <v>0</v>
      </c>
      <c r="K1833" s="244">
        <v>0</v>
      </c>
      <c r="L1833" s="241" t="s">
        <v>818</v>
      </c>
      <c r="M1833" s="241" t="s">
        <v>978</v>
      </c>
      <c r="N1833" s="241" t="s">
        <v>1198</v>
      </c>
      <c r="O1833" s="243">
        <v>75</v>
      </c>
      <c r="P1833" s="241" t="s">
        <v>10828</v>
      </c>
    </row>
    <row r="1834" spans="1:16" x14ac:dyDescent="0.25">
      <c r="A1834" s="243">
        <v>180286524</v>
      </c>
      <c r="B1834" s="243">
        <v>5491</v>
      </c>
      <c r="C1834" s="241" t="s">
        <v>1304</v>
      </c>
      <c r="D1834" s="241" t="s">
        <v>3547</v>
      </c>
      <c r="E1834" s="243">
        <v>0</v>
      </c>
      <c r="F1834" s="243">
        <v>0</v>
      </c>
      <c r="G1834" s="243">
        <v>0</v>
      </c>
      <c r="H1834" s="243">
        <v>0</v>
      </c>
      <c r="I1834" s="243">
        <v>0</v>
      </c>
      <c r="J1834" s="243">
        <v>0</v>
      </c>
      <c r="K1834" s="244">
        <v>0</v>
      </c>
      <c r="L1834" s="241" t="s">
        <v>3548</v>
      </c>
      <c r="M1834" s="241" t="s">
        <v>850</v>
      </c>
      <c r="N1834" s="241" t="s">
        <v>1211</v>
      </c>
      <c r="O1834" s="241" t="s">
        <v>3549</v>
      </c>
      <c r="P1834" s="241" t="s">
        <v>10828</v>
      </c>
    </row>
    <row r="1835" spans="1:16" x14ac:dyDescent="0.25">
      <c r="A1835" s="243">
        <v>180948589</v>
      </c>
      <c r="B1835" s="243">
        <v>362</v>
      </c>
      <c r="C1835" s="241" t="s">
        <v>808</v>
      </c>
      <c r="D1835" s="241" t="s">
        <v>3550</v>
      </c>
      <c r="E1835" s="243">
        <v>0</v>
      </c>
      <c r="F1835" s="243">
        <v>0</v>
      </c>
      <c r="G1835" s="243">
        <v>0</v>
      </c>
      <c r="H1835" s="243">
        <v>0</v>
      </c>
      <c r="I1835" s="243">
        <v>0</v>
      </c>
      <c r="J1835" s="243">
        <v>0</v>
      </c>
      <c r="K1835" s="244">
        <v>0</v>
      </c>
      <c r="L1835" s="241" t="s">
        <v>2117</v>
      </c>
      <c r="M1835" s="241" t="s">
        <v>850</v>
      </c>
      <c r="N1835" s="241" t="s">
        <v>1211</v>
      </c>
      <c r="O1835" s="241" t="s">
        <v>3549</v>
      </c>
      <c r="P1835" s="241" t="s">
        <v>10828</v>
      </c>
    </row>
    <row r="1836" spans="1:16" x14ac:dyDescent="0.25">
      <c r="A1836" s="243">
        <v>180292494</v>
      </c>
      <c r="B1836" s="243">
        <v>392</v>
      </c>
      <c r="C1836" s="241" t="s">
        <v>808</v>
      </c>
      <c r="D1836" s="241" t="s">
        <v>3551</v>
      </c>
      <c r="E1836" s="243">
        <v>0</v>
      </c>
      <c r="F1836" s="243">
        <v>0</v>
      </c>
      <c r="G1836" s="243">
        <v>0</v>
      </c>
      <c r="H1836" s="243">
        <v>0</v>
      </c>
      <c r="I1836" s="243">
        <v>0</v>
      </c>
      <c r="J1836" s="243">
        <v>0</v>
      </c>
      <c r="K1836" s="244">
        <v>0</v>
      </c>
      <c r="L1836" s="241" t="s">
        <v>3552</v>
      </c>
      <c r="M1836" s="241" t="s">
        <v>850</v>
      </c>
      <c r="N1836" s="241" t="s">
        <v>1211</v>
      </c>
      <c r="O1836" s="241" t="s">
        <v>3549</v>
      </c>
      <c r="P1836" s="241" t="s">
        <v>10828</v>
      </c>
    </row>
    <row r="1837" spans="1:16" x14ac:dyDescent="0.25">
      <c r="A1837" s="243">
        <v>180168467</v>
      </c>
      <c r="B1837" s="243">
        <v>5543</v>
      </c>
      <c r="C1837" s="241" t="s">
        <v>1304</v>
      </c>
      <c r="D1837" s="241" t="s">
        <v>3553</v>
      </c>
      <c r="E1837" s="243">
        <v>0</v>
      </c>
      <c r="F1837" s="243">
        <v>0</v>
      </c>
      <c r="G1837" s="243">
        <v>0</v>
      </c>
      <c r="H1837" s="243">
        <v>0</v>
      </c>
      <c r="I1837" s="243">
        <v>0</v>
      </c>
      <c r="J1837" s="243">
        <v>0</v>
      </c>
      <c r="K1837" s="244">
        <v>0</v>
      </c>
      <c r="L1837" s="241" t="s">
        <v>3554</v>
      </c>
      <c r="M1837" s="241" t="s">
        <v>852</v>
      </c>
      <c r="N1837" s="241" t="s">
        <v>702</v>
      </c>
      <c r="O1837" s="243">
        <v>1</v>
      </c>
      <c r="P1837" s="241" t="s">
        <v>10828</v>
      </c>
    </row>
    <row r="1838" spans="1:16" x14ac:dyDescent="0.25">
      <c r="A1838" s="243">
        <v>180168467</v>
      </c>
      <c r="B1838" s="243">
        <v>5540</v>
      </c>
      <c r="C1838" s="241" t="s">
        <v>1304</v>
      </c>
      <c r="D1838" s="241" t="s">
        <v>3555</v>
      </c>
      <c r="E1838" s="243">
        <v>0</v>
      </c>
      <c r="F1838" s="243">
        <v>0</v>
      </c>
      <c r="G1838" s="243">
        <v>0</v>
      </c>
      <c r="H1838" s="243">
        <v>0</v>
      </c>
      <c r="I1838" s="243">
        <v>0</v>
      </c>
      <c r="J1838" s="243">
        <v>0</v>
      </c>
      <c r="K1838" s="244">
        <v>0</v>
      </c>
      <c r="L1838" s="241" t="s">
        <v>3556</v>
      </c>
      <c r="M1838" s="241" t="s">
        <v>852</v>
      </c>
      <c r="N1838" s="241" t="s">
        <v>702</v>
      </c>
      <c r="O1838" s="243">
        <v>1</v>
      </c>
      <c r="P1838" s="241" t="s">
        <v>10828</v>
      </c>
    </row>
    <row r="1839" spans="1:16" x14ac:dyDescent="0.25">
      <c r="A1839" s="243">
        <v>180168465</v>
      </c>
      <c r="B1839" s="243">
        <v>5542</v>
      </c>
      <c r="C1839" s="241" t="s">
        <v>1304</v>
      </c>
      <c r="D1839" s="241" t="s">
        <v>3557</v>
      </c>
      <c r="E1839" s="243">
        <v>0</v>
      </c>
      <c r="F1839" s="243">
        <v>0</v>
      </c>
      <c r="G1839" s="243">
        <v>0</v>
      </c>
      <c r="H1839" s="243">
        <v>0</v>
      </c>
      <c r="I1839" s="243">
        <v>0</v>
      </c>
      <c r="J1839" s="243">
        <v>0</v>
      </c>
      <c r="K1839" s="244">
        <v>0</v>
      </c>
      <c r="L1839" s="241" t="s">
        <v>3558</v>
      </c>
      <c r="M1839" s="241" t="s">
        <v>852</v>
      </c>
      <c r="N1839" s="241" t="s">
        <v>702</v>
      </c>
      <c r="O1839" s="243">
        <v>1</v>
      </c>
      <c r="P1839" s="241" t="s">
        <v>10828</v>
      </c>
    </row>
    <row r="1840" spans="1:16" x14ac:dyDescent="0.25">
      <c r="A1840" s="243">
        <v>180168461</v>
      </c>
      <c r="B1840" s="243">
        <v>5610</v>
      </c>
      <c r="C1840" s="241" t="s">
        <v>1304</v>
      </c>
      <c r="D1840" s="241" t="s">
        <v>3559</v>
      </c>
      <c r="E1840" s="243">
        <v>0</v>
      </c>
      <c r="F1840" s="243">
        <v>0</v>
      </c>
      <c r="G1840" s="243">
        <v>0</v>
      </c>
      <c r="H1840" s="243">
        <v>0</v>
      </c>
      <c r="I1840" s="243">
        <v>0</v>
      </c>
      <c r="J1840" s="243">
        <v>0</v>
      </c>
      <c r="K1840" s="244">
        <v>0</v>
      </c>
      <c r="L1840" s="241" t="s">
        <v>3560</v>
      </c>
      <c r="M1840" s="241" t="s">
        <v>850</v>
      </c>
      <c r="N1840" s="241" t="s">
        <v>1211</v>
      </c>
      <c r="O1840" s="243">
        <v>1</v>
      </c>
      <c r="P1840" s="241" t="s">
        <v>10828</v>
      </c>
    </row>
    <row r="1841" spans="1:16" x14ac:dyDescent="0.25">
      <c r="A1841" s="243">
        <v>189712707</v>
      </c>
      <c r="B1841" s="241" t="s">
        <v>3561</v>
      </c>
      <c r="C1841" s="241" t="s">
        <v>750</v>
      </c>
      <c r="D1841" s="241" t="s">
        <v>3562</v>
      </c>
      <c r="E1841" s="243">
        <v>0</v>
      </c>
      <c r="F1841" s="243">
        <v>0</v>
      </c>
      <c r="G1841" s="243">
        <v>0</v>
      </c>
      <c r="H1841" s="243">
        <v>0</v>
      </c>
      <c r="I1841" s="243">
        <v>0</v>
      </c>
      <c r="J1841" s="243">
        <v>0</v>
      </c>
      <c r="K1841" s="244">
        <v>0</v>
      </c>
      <c r="L1841" s="241" t="s">
        <v>776</v>
      </c>
      <c r="M1841" s="241" t="s">
        <v>653</v>
      </c>
      <c r="N1841" s="241" t="s">
        <v>653</v>
      </c>
      <c r="O1841" s="243">
        <v>1</v>
      </c>
      <c r="P1841" s="241" t="s">
        <v>10828</v>
      </c>
    </row>
    <row r="1842" spans="1:16" x14ac:dyDescent="0.25">
      <c r="A1842" s="243">
        <v>189712707</v>
      </c>
      <c r="B1842" s="241" t="s">
        <v>3563</v>
      </c>
      <c r="C1842" s="241" t="s">
        <v>2530</v>
      </c>
      <c r="D1842" s="241" t="s">
        <v>3564</v>
      </c>
      <c r="E1842" s="243">
        <v>0</v>
      </c>
      <c r="F1842" s="243">
        <v>0</v>
      </c>
      <c r="G1842" s="243">
        <v>0</v>
      </c>
      <c r="H1842" s="243">
        <v>0</v>
      </c>
      <c r="I1842" s="243">
        <v>0</v>
      </c>
      <c r="J1842" s="243">
        <v>0</v>
      </c>
      <c r="K1842" s="244">
        <v>0</v>
      </c>
      <c r="L1842" s="241" t="s">
        <v>776</v>
      </c>
      <c r="M1842" s="241" t="s">
        <v>653</v>
      </c>
      <c r="N1842" s="241" t="s">
        <v>653</v>
      </c>
      <c r="O1842" s="243">
        <v>14</v>
      </c>
      <c r="P1842" s="241" t="s">
        <v>10828</v>
      </c>
    </row>
    <row r="1843" spans="1:16" x14ac:dyDescent="0.25">
      <c r="A1843" s="243">
        <v>189712707</v>
      </c>
      <c r="B1843" s="241" t="s">
        <v>3565</v>
      </c>
      <c r="C1843" s="241" t="s">
        <v>2530</v>
      </c>
      <c r="D1843" s="241" t="s">
        <v>3566</v>
      </c>
      <c r="E1843" s="243">
        <v>0</v>
      </c>
      <c r="F1843" s="243">
        <v>0</v>
      </c>
      <c r="G1843" s="243">
        <v>0</v>
      </c>
      <c r="H1843" s="243">
        <v>0</v>
      </c>
      <c r="I1843" s="243">
        <v>0</v>
      </c>
      <c r="J1843" s="243">
        <v>0</v>
      </c>
      <c r="K1843" s="244">
        <v>0</v>
      </c>
      <c r="L1843" s="241" t="s">
        <v>776</v>
      </c>
      <c r="M1843" s="241" t="s">
        <v>653</v>
      </c>
      <c r="N1843" s="241" t="s">
        <v>653</v>
      </c>
      <c r="O1843" s="243">
        <v>28</v>
      </c>
      <c r="P1843" s="241" t="s">
        <v>10828</v>
      </c>
    </row>
    <row r="1844" spans="1:16" x14ac:dyDescent="0.25">
      <c r="A1844" s="243">
        <v>180092276</v>
      </c>
      <c r="B1844" s="241" t="s">
        <v>3567</v>
      </c>
      <c r="C1844" s="241" t="s">
        <v>2530</v>
      </c>
      <c r="D1844" s="241" t="s">
        <v>3566</v>
      </c>
      <c r="E1844" s="243">
        <v>0</v>
      </c>
      <c r="F1844" s="243">
        <v>0</v>
      </c>
      <c r="G1844" s="243">
        <v>0</v>
      </c>
      <c r="H1844" s="243">
        <v>0</v>
      </c>
      <c r="I1844" s="243">
        <v>0</v>
      </c>
      <c r="J1844" s="243">
        <v>0</v>
      </c>
      <c r="K1844" s="244">
        <v>0</v>
      </c>
      <c r="L1844" s="241" t="s">
        <v>776</v>
      </c>
      <c r="M1844" s="241" t="s">
        <v>653</v>
      </c>
      <c r="N1844" s="241" t="s">
        <v>653</v>
      </c>
      <c r="O1844" s="243">
        <v>28</v>
      </c>
      <c r="P1844" s="241" t="s">
        <v>10828</v>
      </c>
    </row>
    <row r="1845" spans="1:16" x14ac:dyDescent="0.25">
      <c r="A1845" s="243">
        <v>189712707</v>
      </c>
      <c r="B1845" s="241" t="s">
        <v>3568</v>
      </c>
      <c r="C1845" s="241" t="s">
        <v>2530</v>
      </c>
      <c r="D1845" s="241" t="s">
        <v>3569</v>
      </c>
      <c r="E1845" s="243">
        <v>0</v>
      </c>
      <c r="F1845" s="243">
        <v>0</v>
      </c>
      <c r="G1845" s="243">
        <v>0</v>
      </c>
      <c r="H1845" s="243">
        <v>0</v>
      </c>
      <c r="I1845" s="243">
        <v>0</v>
      </c>
      <c r="J1845" s="243">
        <v>0</v>
      </c>
      <c r="K1845" s="244">
        <v>0</v>
      </c>
      <c r="L1845" s="241" t="s">
        <v>776</v>
      </c>
      <c r="M1845" s="241" t="s">
        <v>653</v>
      </c>
      <c r="N1845" s="241" t="s">
        <v>653</v>
      </c>
      <c r="O1845" s="243">
        <v>30</v>
      </c>
      <c r="P1845" s="241" t="s">
        <v>10828</v>
      </c>
    </row>
    <row r="1846" spans="1:16" x14ac:dyDescent="0.25">
      <c r="A1846" s="243">
        <v>189712707</v>
      </c>
      <c r="B1846" s="241" t="s">
        <v>10891</v>
      </c>
      <c r="C1846" s="241" t="s">
        <v>750</v>
      </c>
      <c r="D1846" s="241" t="s">
        <v>3570</v>
      </c>
      <c r="E1846" s="243">
        <v>0</v>
      </c>
      <c r="F1846" s="243">
        <v>0</v>
      </c>
      <c r="G1846" s="243">
        <v>0</v>
      </c>
      <c r="H1846" s="243">
        <v>0</v>
      </c>
      <c r="I1846" s="243">
        <v>0</v>
      </c>
      <c r="J1846" s="243">
        <v>0</v>
      </c>
      <c r="K1846" s="244">
        <v>0</v>
      </c>
      <c r="L1846" s="241" t="s">
        <v>776</v>
      </c>
      <c r="M1846" s="241" t="s">
        <v>653</v>
      </c>
      <c r="N1846" s="241" t="s">
        <v>653</v>
      </c>
      <c r="O1846" s="243">
        <v>5</v>
      </c>
      <c r="P1846" s="241" t="s">
        <v>10828</v>
      </c>
    </row>
    <row r="1847" spans="1:16" x14ac:dyDescent="0.25">
      <c r="A1847" s="243">
        <v>189712707</v>
      </c>
      <c r="B1847" s="241" t="s">
        <v>3571</v>
      </c>
      <c r="C1847" s="241" t="s">
        <v>2530</v>
      </c>
      <c r="D1847" s="241" t="s">
        <v>3570</v>
      </c>
      <c r="E1847" s="243">
        <v>0</v>
      </c>
      <c r="F1847" s="243">
        <v>2</v>
      </c>
      <c r="G1847" s="243">
        <v>0</v>
      </c>
      <c r="H1847" s="243">
        <v>0</v>
      </c>
      <c r="I1847" s="243">
        <v>0</v>
      </c>
      <c r="J1847" s="243">
        <v>0</v>
      </c>
      <c r="K1847" s="244">
        <v>0</v>
      </c>
      <c r="L1847" s="241" t="s">
        <v>776</v>
      </c>
      <c r="M1847" s="241" t="s">
        <v>653</v>
      </c>
      <c r="N1847" s="241" t="s">
        <v>653</v>
      </c>
      <c r="O1847" s="243">
        <v>5</v>
      </c>
      <c r="P1847" s="241" t="s">
        <v>10828</v>
      </c>
    </row>
    <row r="1848" spans="1:16" x14ac:dyDescent="0.25">
      <c r="A1848" s="243">
        <v>180033659</v>
      </c>
      <c r="B1848" s="241" t="s">
        <v>3572</v>
      </c>
      <c r="C1848" s="241" t="s">
        <v>2530</v>
      </c>
      <c r="D1848" s="241" t="s">
        <v>3573</v>
      </c>
      <c r="E1848" s="243">
        <v>0</v>
      </c>
      <c r="F1848" s="243">
        <v>0</v>
      </c>
      <c r="G1848" s="243">
        <v>0</v>
      </c>
      <c r="H1848" s="243">
        <v>0</v>
      </c>
      <c r="I1848" s="243">
        <v>0</v>
      </c>
      <c r="J1848" s="243">
        <v>0</v>
      </c>
      <c r="K1848" s="244">
        <v>0</v>
      </c>
      <c r="L1848" s="241" t="s">
        <v>776</v>
      </c>
      <c r="M1848" s="241" t="s">
        <v>653</v>
      </c>
      <c r="N1848" s="241" t="s">
        <v>653</v>
      </c>
      <c r="O1848" s="243">
        <v>50</v>
      </c>
      <c r="P1848" s="241" t="s">
        <v>10828</v>
      </c>
    </row>
    <row r="1849" spans="1:16" x14ac:dyDescent="0.25">
      <c r="A1849" s="243">
        <v>189712707</v>
      </c>
      <c r="B1849" s="243">
        <v>571</v>
      </c>
      <c r="C1849" s="241" t="s">
        <v>750</v>
      </c>
      <c r="D1849" s="241" t="s">
        <v>3574</v>
      </c>
      <c r="E1849" s="243">
        <v>0</v>
      </c>
      <c r="F1849" s="243">
        <v>0</v>
      </c>
      <c r="G1849" s="243">
        <v>0</v>
      </c>
      <c r="H1849" s="243">
        <v>0</v>
      </c>
      <c r="I1849" s="243">
        <v>0</v>
      </c>
      <c r="J1849" s="243">
        <v>0</v>
      </c>
      <c r="K1849" s="244">
        <v>0</v>
      </c>
      <c r="L1849" s="241" t="s">
        <v>776</v>
      </c>
      <c r="M1849" s="241" t="s">
        <v>653</v>
      </c>
      <c r="N1849" s="241" t="s">
        <v>653</v>
      </c>
      <c r="O1849" s="243">
        <v>500</v>
      </c>
      <c r="P1849" s="241" t="s">
        <v>10828</v>
      </c>
    </row>
    <row r="1850" spans="1:16" x14ac:dyDescent="0.25">
      <c r="A1850" s="243">
        <v>189712707</v>
      </c>
      <c r="B1850" s="241" t="s">
        <v>3575</v>
      </c>
      <c r="C1850" s="241" t="s">
        <v>2530</v>
      </c>
      <c r="D1850" s="241" t="s">
        <v>3576</v>
      </c>
      <c r="E1850" s="243">
        <v>0</v>
      </c>
      <c r="F1850" s="243">
        <v>0</v>
      </c>
      <c r="G1850" s="243">
        <v>0</v>
      </c>
      <c r="H1850" s="243">
        <v>0</v>
      </c>
      <c r="I1850" s="243">
        <v>0</v>
      </c>
      <c r="J1850" s="243">
        <v>0</v>
      </c>
      <c r="K1850" s="244">
        <v>0</v>
      </c>
      <c r="L1850" s="241" t="s">
        <v>776</v>
      </c>
      <c r="M1850" s="241" t="s">
        <v>653</v>
      </c>
      <c r="N1850" s="241" t="s">
        <v>653</v>
      </c>
      <c r="O1850" s="243">
        <v>7</v>
      </c>
      <c r="P1850" s="241" t="s">
        <v>10828</v>
      </c>
    </row>
    <row r="1851" spans="1:16" x14ac:dyDescent="0.25">
      <c r="A1851" s="243">
        <v>189714442</v>
      </c>
      <c r="B1851" s="243">
        <v>2326</v>
      </c>
      <c r="C1851" s="241" t="s">
        <v>816</v>
      </c>
      <c r="D1851" s="241" t="s">
        <v>3577</v>
      </c>
      <c r="E1851" s="243">
        <v>0</v>
      </c>
      <c r="F1851" s="243">
        <v>0</v>
      </c>
      <c r="G1851" s="243">
        <v>0</v>
      </c>
      <c r="H1851" s="243">
        <v>0</v>
      </c>
      <c r="I1851" s="243">
        <v>0</v>
      </c>
      <c r="J1851" s="243">
        <v>0</v>
      </c>
      <c r="K1851" s="244">
        <v>0</v>
      </c>
      <c r="L1851" s="241" t="s">
        <v>746</v>
      </c>
      <c r="M1851" s="241" t="s">
        <v>1548</v>
      </c>
      <c r="N1851" s="241" t="s">
        <v>1549</v>
      </c>
      <c r="O1851" s="243">
        <v>5</v>
      </c>
      <c r="P1851" s="241" t="s">
        <v>10828</v>
      </c>
    </row>
    <row r="1852" spans="1:16" x14ac:dyDescent="0.25">
      <c r="A1852" s="243">
        <v>189715349</v>
      </c>
      <c r="B1852" s="243">
        <v>5241</v>
      </c>
      <c r="C1852" s="241" t="s">
        <v>816</v>
      </c>
      <c r="D1852" s="241" t="s">
        <v>3578</v>
      </c>
      <c r="E1852" s="243">
        <v>1</v>
      </c>
      <c r="F1852" s="243">
        <v>0</v>
      </c>
      <c r="G1852" s="243">
        <v>0</v>
      </c>
      <c r="H1852" s="243">
        <v>0</v>
      </c>
      <c r="I1852" s="243">
        <v>0</v>
      </c>
      <c r="J1852" s="243">
        <v>0</v>
      </c>
      <c r="K1852" s="244">
        <v>0</v>
      </c>
      <c r="L1852" s="241" t="s">
        <v>1100</v>
      </c>
      <c r="M1852" s="241" t="s">
        <v>1548</v>
      </c>
      <c r="N1852" s="241" t="s">
        <v>1549</v>
      </c>
      <c r="O1852" s="243">
        <v>5</v>
      </c>
      <c r="P1852" s="241" t="s">
        <v>10828</v>
      </c>
    </row>
    <row r="1853" spans="1:16" x14ac:dyDescent="0.25">
      <c r="A1853" s="243">
        <v>189715348</v>
      </c>
      <c r="B1853" s="243">
        <v>5259</v>
      </c>
      <c r="C1853" s="241" t="s">
        <v>816</v>
      </c>
      <c r="D1853" s="241" t="s">
        <v>3579</v>
      </c>
      <c r="E1853" s="243">
        <v>0</v>
      </c>
      <c r="F1853" s="243">
        <v>0</v>
      </c>
      <c r="G1853" s="243">
        <v>0</v>
      </c>
      <c r="H1853" s="243">
        <v>0</v>
      </c>
      <c r="I1853" s="243">
        <v>0</v>
      </c>
      <c r="J1853" s="243">
        <v>0</v>
      </c>
      <c r="K1853" s="244">
        <v>0</v>
      </c>
      <c r="L1853" s="241" t="s">
        <v>771</v>
      </c>
      <c r="M1853" s="241" t="s">
        <v>1548</v>
      </c>
      <c r="N1853" s="241" t="s">
        <v>1549</v>
      </c>
      <c r="O1853" s="243">
        <v>5</v>
      </c>
      <c r="P1853" s="241" t="s">
        <v>10828</v>
      </c>
    </row>
    <row r="1854" spans="1:16" x14ac:dyDescent="0.25">
      <c r="A1854" s="243">
        <v>189710665</v>
      </c>
      <c r="B1854" s="241" t="s">
        <v>3580</v>
      </c>
      <c r="C1854" s="241" t="s">
        <v>668</v>
      </c>
      <c r="D1854" s="241" t="s">
        <v>3581</v>
      </c>
      <c r="E1854" s="243">
        <v>0</v>
      </c>
      <c r="F1854" s="243">
        <v>0</v>
      </c>
      <c r="G1854" s="243">
        <v>0</v>
      </c>
      <c r="H1854" s="243">
        <v>0</v>
      </c>
      <c r="I1854" s="243">
        <v>0</v>
      </c>
      <c r="J1854" s="243">
        <v>0</v>
      </c>
      <c r="K1854" s="244">
        <v>0</v>
      </c>
      <c r="L1854" s="241" t="s">
        <v>771</v>
      </c>
      <c r="M1854" s="241" t="s">
        <v>653</v>
      </c>
      <c r="N1854" s="241" t="s">
        <v>653</v>
      </c>
      <c r="O1854" s="243">
        <v>1</v>
      </c>
      <c r="P1854" s="241" t="s">
        <v>10828</v>
      </c>
    </row>
    <row r="1855" spans="1:16" x14ac:dyDescent="0.25">
      <c r="A1855" s="243">
        <v>189711053</v>
      </c>
      <c r="B1855" s="243">
        <v>5895</v>
      </c>
      <c r="C1855" s="241" t="s">
        <v>668</v>
      </c>
      <c r="D1855" s="241" t="s">
        <v>3582</v>
      </c>
      <c r="E1855" s="243">
        <v>14</v>
      </c>
      <c r="F1855" s="243">
        <v>0</v>
      </c>
      <c r="G1855" s="243">
        <v>0</v>
      </c>
      <c r="H1855" s="243">
        <v>0</v>
      </c>
      <c r="I1855" s="243">
        <v>0</v>
      </c>
      <c r="J1855" s="243">
        <v>0</v>
      </c>
      <c r="K1855" s="244">
        <v>0</v>
      </c>
      <c r="L1855" s="241" t="s">
        <v>771</v>
      </c>
      <c r="M1855" s="241" t="s">
        <v>653</v>
      </c>
      <c r="N1855" s="241" t="s">
        <v>653</v>
      </c>
      <c r="O1855" s="243">
        <v>100</v>
      </c>
      <c r="P1855" s="241" t="s">
        <v>10828</v>
      </c>
    </row>
    <row r="1856" spans="1:16" x14ac:dyDescent="0.25">
      <c r="A1856" s="243">
        <v>181868878</v>
      </c>
      <c r="B1856" s="243">
        <v>5975</v>
      </c>
      <c r="C1856" s="241" t="s">
        <v>668</v>
      </c>
      <c r="D1856" s="241" t="s">
        <v>3583</v>
      </c>
      <c r="E1856" s="243">
        <v>111</v>
      </c>
      <c r="F1856" s="243">
        <v>0</v>
      </c>
      <c r="G1856" s="243">
        <v>0</v>
      </c>
      <c r="H1856" s="243">
        <v>0</v>
      </c>
      <c r="I1856" s="243">
        <v>0</v>
      </c>
      <c r="J1856" s="243">
        <v>0</v>
      </c>
      <c r="K1856" s="244">
        <v>0</v>
      </c>
      <c r="L1856" s="241" t="s">
        <v>771</v>
      </c>
      <c r="M1856" s="241" t="s">
        <v>653</v>
      </c>
      <c r="N1856" s="241" t="s">
        <v>653</v>
      </c>
      <c r="O1856" s="243">
        <v>15</v>
      </c>
      <c r="P1856" s="241" t="s">
        <v>10828</v>
      </c>
    </row>
    <row r="1857" spans="1:16" x14ac:dyDescent="0.25">
      <c r="A1857" s="243">
        <v>189710665</v>
      </c>
      <c r="B1857" s="241" t="s">
        <v>3584</v>
      </c>
      <c r="C1857" s="241" t="s">
        <v>2530</v>
      </c>
      <c r="D1857" s="241" t="s">
        <v>3585</v>
      </c>
      <c r="E1857" s="243">
        <v>0</v>
      </c>
      <c r="F1857" s="243">
        <v>0</v>
      </c>
      <c r="G1857" s="243">
        <v>0</v>
      </c>
      <c r="H1857" s="243">
        <v>0</v>
      </c>
      <c r="I1857" s="243">
        <v>0</v>
      </c>
      <c r="J1857" s="243">
        <v>0</v>
      </c>
      <c r="K1857" s="244">
        <v>0</v>
      </c>
      <c r="L1857" s="241" t="s">
        <v>771</v>
      </c>
      <c r="M1857" s="241" t="s">
        <v>653</v>
      </c>
      <c r="N1857" s="241" t="s">
        <v>653</v>
      </c>
      <c r="O1857" s="243">
        <v>21</v>
      </c>
      <c r="P1857" s="241" t="s">
        <v>10828</v>
      </c>
    </row>
    <row r="1858" spans="1:16" x14ac:dyDescent="0.25">
      <c r="A1858" s="241" t="s">
        <v>163</v>
      </c>
      <c r="B1858" s="241" t="s">
        <v>3586</v>
      </c>
      <c r="C1858" s="241" t="s">
        <v>668</v>
      </c>
      <c r="D1858" s="241" t="s">
        <v>3587</v>
      </c>
      <c r="E1858" s="243">
        <v>84</v>
      </c>
      <c r="F1858" s="243">
        <v>0</v>
      </c>
      <c r="G1858" s="243">
        <v>0</v>
      </c>
      <c r="H1858" s="243">
        <v>0</v>
      </c>
      <c r="I1858" s="243">
        <v>0</v>
      </c>
      <c r="J1858" s="243">
        <v>0</v>
      </c>
      <c r="K1858" s="244">
        <v>0</v>
      </c>
      <c r="L1858" s="241" t="s">
        <v>771</v>
      </c>
      <c r="M1858" s="241" t="s">
        <v>653</v>
      </c>
      <c r="N1858" s="241" t="s">
        <v>653</v>
      </c>
      <c r="O1858" s="243">
        <v>28</v>
      </c>
      <c r="P1858" s="241" t="s">
        <v>10828</v>
      </c>
    </row>
    <row r="1859" spans="1:16" x14ac:dyDescent="0.25">
      <c r="A1859" s="243">
        <v>180155322</v>
      </c>
      <c r="B1859" s="241" t="s">
        <v>3588</v>
      </c>
      <c r="C1859" s="241" t="s">
        <v>2530</v>
      </c>
      <c r="D1859" s="241" t="s">
        <v>3587</v>
      </c>
      <c r="E1859" s="243">
        <v>0</v>
      </c>
      <c r="F1859" s="243">
        <v>0</v>
      </c>
      <c r="G1859" s="243">
        <v>0</v>
      </c>
      <c r="H1859" s="243">
        <v>0</v>
      </c>
      <c r="I1859" s="243">
        <v>0</v>
      </c>
      <c r="J1859" s="243">
        <v>0</v>
      </c>
      <c r="K1859" s="244">
        <v>0</v>
      </c>
      <c r="L1859" s="241" t="s">
        <v>771</v>
      </c>
      <c r="M1859" s="241" t="s">
        <v>653</v>
      </c>
      <c r="N1859" s="241" t="s">
        <v>653</v>
      </c>
      <c r="O1859" s="243">
        <v>28</v>
      </c>
      <c r="P1859" s="241" t="s">
        <v>10828</v>
      </c>
    </row>
    <row r="1860" spans="1:16" x14ac:dyDescent="0.25">
      <c r="A1860" s="243">
        <v>181798149</v>
      </c>
      <c r="B1860" s="243">
        <v>5427</v>
      </c>
      <c r="C1860" s="241" t="s">
        <v>668</v>
      </c>
      <c r="D1860" s="241" t="s">
        <v>3589</v>
      </c>
      <c r="E1860" s="243">
        <v>0</v>
      </c>
      <c r="F1860" s="243">
        <v>0</v>
      </c>
      <c r="G1860" s="243">
        <v>0</v>
      </c>
      <c r="H1860" s="243">
        <v>0</v>
      </c>
      <c r="I1860" s="243">
        <v>0</v>
      </c>
      <c r="J1860" s="243">
        <v>0</v>
      </c>
      <c r="K1860" s="244">
        <v>0</v>
      </c>
      <c r="L1860" s="241" t="s">
        <v>771</v>
      </c>
      <c r="M1860" s="241" t="s">
        <v>653</v>
      </c>
      <c r="N1860" s="241" t="s">
        <v>653</v>
      </c>
      <c r="O1860" s="243">
        <v>42</v>
      </c>
      <c r="P1860" s="241" t="s">
        <v>10828</v>
      </c>
    </row>
    <row r="1861" spans="1:16" x14ac:dyDescent="0.25">
      <c r="A1861" s="243">
        <v>189710665</v>
      </c>
      <c r="B1861" s="241" t="s">
        <v>3590</v>
      </c>
      <c r="C1861" s="241" t="s">
        <v>2530</v>
      </c>
      <c r="D1861" s="241" t="s">
        <v>3589</v>
      </c>
      <c r="E1861" s="243">
        <v>0</v>
      </c>
      <c r="F1861" s="243">
        <v>0</v>
      </c>
      <c r="G1861" s="243">
        <v>0</v>
      </c>
      <c r="H1861" s="243">
        <v>0</v>
      </c>
      <c r="I1861" s="243">
        <v>0</v>
      </c>
      <c r="J1861" s="243">
        <v>0</v>
      </c>
      <c r="K1861" s="244">
        <v>0</v>
      </c>
      <c r="L1861" s="241" t="s">
        <v>771</v>
      </c>
      <c r="M1861" s="241" t="s">
        <v>653</v>
      </c>
      <c r="N1861" s="241" t="s">
        <v>653</v>
      </c>
      <c r="O1861" s="243">
        <v>42</v>
      </c>
      <c r="P1861" s="241" t="s">
        <v>10828</v>
      </c>
    </row>
    <row r="1862" spans="1:16" x14ac:dyDescent="0.25">
      <c r="A1862" s="243">
        <v>189710665</v>
      </c>
      <c r="B1862" s="243">
        <v>572</v>
      </c>
      <c r="C1862" s="241" t="s">
        <v>668</v>
      </c>
      <c r="D1862" s="241" t="s">
        <v>3591</v>
      </c>
      <c r="E1862" s="243">
        <v>6</v>
      </c>
      <c r="F1862" s="243">
        <v>0</v>
      </c>
      <c r="G1862" s="243">
        <v>0</v>
      </c>
      <c r="H1862" s="243">
        <v>0</v>
      </c>
      <c r="I1862" s="243">
        <v>0</v>
      </c>
      <c r="J1862" s="243">
        <v>0</v>
      </c>
      <c r="K1862" s="244">
        <v>0</v>
      </c>
      <c r="L1862" s="241" t="s">
        <v>771</v>
      </c>
      <c r="M1862" s="241" t="s">
        <v>653</v>
      </c>
      <c r="N1862" s="241" t="s">
        <v>653</v>
      </c>
      <c r="O1862" s="243">
        <v>500</v>
      </c>
      <c r="P1862" s="241" t="s">
        <v>10828</v>
      </c>
    </row>
    <row r="1863" spans="1:16" x14ac:dyDescent="0.25">
      <c r="A1863" s="243">
        <v>189710665</v>
      </c>
      <c r="B1863" s="241" t="s">
        <v>3592</v>
      </c>
      <c r="C1863" s="241" t="s">
        <v>668</v>
      </c>
      <c r="D1863" s="241" t="s">
        <v>3593</v>
      </c>
      <c r="E1863" s="243">
        <v>118</v>
      </c>
      <c r="F1863" s="243">
        <v>176</v>
      </c>
      <c r="G1863" s="243">
        <v>0</v>
      </c>
      <c r="H1863" s="243">
        <v>0</v>
      </c>
      <c r="I1863" s="243">
        <v>0</v>
      </c>
      <c r="J1863" s="243">
        <v>0</v>
      </c>
      <c r="K1863" s="244">
        <v>0</v>
      </c>
      <c r="L1863" s="241" t="s">
        <v>771</v>
      </c>
      <c r="M1863" s="241" t="s">
        <v>653</v>
      </c>
      <c r="N1863" s="241" t="s">
        <v>653</v>
      </c>
      <c r="O1863" s="243">
        <v>56</v>
      </c>
      <c r="P1863" s="241" t="s">
        <v>10828</v>
      </c>
    </row>
    <row r="1864" spans="1:16" x14ac:dyDescent="0.25">
      <c r="A1864" s="243">
        <v>181868881</v>
      </c>
      <c r="B1864" s="243">
        <v>5976</v>
      </c>
      <c r="C1864" s="241" t="s">
        <v>668</v>
      </c>
      <c r="D1864" s="241" t="s">
        <v>3594</v>
      </c>
      <c r="E1864" s="243">
        <v>60</v>
      </c>
      <c r="F1864" s="243">
        <v>0</v>
      </c>
      <c r="G1864" s="243">
        <v>0</v>
      </c>
      <c r="H1864" s="243">
        <v>0</v>
      </c>
      <c r="I1864" s="243">
        <v>0</v>
      </c>
      <c r="J1864" s="243">
        <v>0</v>
      </c>
      <c r="K1864" s="244">
        <v>0</v>
      </c>
      <c r="L1864" s="241" t="s">
        <v>771</v>
      </c>
      <c r="M1864" s="241" t="s">
        <v>653</v>
      </c>
      <c r="N1864" s="241" t="s">
        <v>653</v>
      </c>
      <c r="O1864" s="243">
        <v>84</v>
      </c>
      <c r="P1864" s="241" t="s">
        <v>10828</v>
      </c>
    </row>
    <row r="1865" spans="1:16" x14ac:dyDescent="0.25">
      <c r="A1865" s="243">
        <v>189751367</v>
      </c>
      <c r="B1865" s="243">
        <v>5820</v>
      </c>
      <c r="C1865" s="241" t="s">
        <v>668</v>
      </c>
      <c r="D1865" s="241" t="s">
        <v>3595</v>
      </c>
      <c r="E1865" s="243">
        <v>0</v>
      </c>
      <c r="F1865" s="243">
        <v>0</v>
      </c>
      <c r="G1865" s="243">
        <v>0</v>
      </c>
      <c r="H1865" s="243">
        <v>0</v>
      </c>
      <c r="I1865" s="243">
        <v>0</v>
      </c>
      <c r="J1865" s="243">
        <v>0</v>
      </c>
      <c r="K1865" s="244">
        <v>0</v>
      </c>
      <c r="L1865" s="241" t="s">
        <v>805</v>
      </c>
      <c r="M1865" s="241" t="s">
        <v>653</v>
      </c>
      <c r="N1865" s="241" t="s">
        <v>653</v>
      </c>
      <c r="O1865" s="243">
        <v>21</v>
      </c>
      <c r="P1865" s="241" t="s">
        <v>10828</v>
      </c>
    </row>
    <row r="1866" spans="1:16" x14ac:dyDescent="0.25">
      <c r="A1866" s="241" t="s">
        <v>3596</v>
      </c>
      <c r="B1866" s="243">
        <v>5919</v>
      </c>
      <c r="C1866" s="241" t="s">
        <v>668</v>
      </c>
      <c r="D1866" s="241" t="s">
        <v>3595</v>
      </c>
      <c r="E1866" s="243">
        <v>30</v>
      </c>
      <c r="F1866" s="243">
        <v>0</v>
      </c>
      <c r="G1866" s="243">
        <v>0</v>
      </c>
      <c r="H1866" s="243">
        <v>0</v>
      </c>
      <c r="I1866" s="243">
        <v>0</v>
      </c>
      <c r="J1866" s="243">
        <v>0</v>
      </c>
      <c r="K1866" s="244">
        <v>0</v>
      </c>
      <c r="L1866" s="241" t="s">
        <v>805</v>
      </c>
      <c r="M1866" s="241" t="s">
        <v>653</v>
      </c>
      <c r="N1866" s="241" t="s">
        <v>653</v>
      </c>
      <c r="O1866" s="243">
        <v>21</v>
      </c>
      <c r="P1866" s="241" t="s">
        <v>10828</v>
      </c>
    </row>
    <row r="1867" spans="1:16" x14ac:dyDescent="0.25">
      <c r="A1867" s="243">
        <v>180105309</v>
      </c>
      <c r="B1867" s="243">
        <v>6051</v>
      </c>
      <c r="C1867" s="241" t="s">
        <v>668</v>
      </c>
      <c r="D1867" s="241" t="s">
        <v>3597</v>
      </c>
      <c r="E1867" s="243">
        <v>60</v>
      </c>
      <c r="F1867" s="243">
        <v>0</v>
      </c>
      <c r="G1867" s="243">
        <v>0</v>
      </c>
      <c r="H1867" s="243">
        <v>0</v>
      </c>
      <c r="I1867" s="243">
        <v>0</v>
      </c>
      <c r="J1867" s="243">
        <v>0</v>
      </c>
      <c r="K1867" s="244">
        <v>0</v>
      </c>
      <c r="L1867" s="241" t="s">
        <v>805</v>
      </c>
      <c r="M1867" s="241" t="s">
        <v>653</v>
      </c>
      <c r="N1867" s="241" t="s">
        <v>1744</v>
      </c>
      <c r="O1867" s="243">
        <v>15</v>
      </c>
      <c r="P1867" s="241" t="s">
        <v>10828</v>
      </c>
    </row>
    <row r="1868" spans="1:16" x14ac:dyDescent="0.25">
      <c r="A1868" s="243">
        <v>180142414</v>
      </c>
      <c r="B1868" s="243">
        <v>5289</v>
      </c>
      <c r="C1868" s="241" t="s">
        <v>84</v>
      </c>
      <c r="D1868" s="241" t="s">
        <v>3598</v>
      </c>
      <c r="E1868" s="243">
        <v>0</v>
      </c>
      <c r="F1868" s="243">
        <v>0</v>
      </c>
      <c r="G1868" s="243">
        <v>0</v>
      </c>
      <c r="H1868" s="243">
        <v>0</v>
      </c>
      <c r="I1868" s="243">
        <v>0</v>
      </c>
      <c r="J1868" s="243">
        <v>0</v>
      </c>
      <c r="K1868" s="244">
        <v>0</v>
      </c>
      <c r="L1868" s="241" t="s">
        <v>746</v>
      </c>
      <c r="M1868" s="241" t="s">
        <v>653</v>
      </c>
      <c r="N1868" s="241" t="s">
        <v>654</v>
      </c>
      <c r="O1868" s="243">
        <v>60</v>
      </c>
      <c r="P1868" s="241" t="s">
        <v>10828</v>
      </c>
    </row>
    <row r="1869" spans="1:16" x14ac:dyDescent="0.25">
      <c r="A1869" s="243">
        <v>181779526</v>
      </c>
      <c r="B1869" s="243">
        <v>5290</v>
      </c>
      <c r="C1869" s="241" t="s">
        <v>84</v>
      </c>
      <c r="D1869" s="241" t="s">
        <v>3599</v>
      </c>
      <c r="E1869" s="243">
        <v>0</v>
      </c>
      <c r="F1869" s="243">
        <v>0</v>
      </c>
      <c r="G1869" s="243">
        <v>0</v>
      </c>
      <c r="H1869" s="243">
        <v>0</v>
      </c>
      <c r="I1869" s="243">
        <v>0</v>
      </c>
      <c r="J1869" s="243">
        <v>0</v>
      </c>
      <c r="K1869" s="244">
        <v>0</v>
      </c>
      <c r="L1869" s="241" t="s">
        <v>826</v>
      </c>
      <c r="M1869" s="241" t="s">
        <v>653</v>
      </c>
      <c r="N1869" s="241" t="s">
        <v>653</v>
      </c>
      <c r="O1869" s="243">
        <v>60</v>
      </c>
      <c r="P1869" s="241" t="s">
        <v>10828</v>
      </c>
    </row>
    <row r="1870" spans="1:16" x14ac:dyDescent="0.25">
      <c r="A1870" s="243">
        <v>180145732</v>
      </c>
      <c r="B1870" s="243">
        <v>5386</v>
      </c>
      <c r="C1870" s="241" t="s">
        <v>84</v>
      </c>
      <c r="D1870" s="241" t="s">
        <v>3600</v>
      </c>
      <c r="E1870" s="243">
        <v>0</v>
      </c>
      <c r="F1870" s="243">
        <v>0</v>
      </c>
      <c r="G1870" s="243">
        <v>0</v>
      </c>
      <c r="H1870" s="243">
        <v>0</v>
      </c>
      <c r="I1870" s="243">
        <v>0</v>
      </c>
      <c r="J1870" s="243">
        <v>0</v>
      </c>
      <c r="K1870" s="244">
        <v>0</v>
      </c>
      <c r="L1870" s="241" t="s">
        <v>771</v>
      </c>
      <c r="M1870" s="241" t="s">
        <v>653</v>
      </c>
      <c r="N1870" s="241" t="s">
        <v>654</v>
      </c>
      <c r="O1870" s="243">
        <v>60</v>
      </c>
      <c r="P1870" s="241" t="s">
        <v>10828</v>
      </c>
    </row>
    <row r="1871" spans="1:16" x14ac:dyDescent="0.25">
      <c r="A1871" s="241" t="s">
        <v>493</v>
      </c>
      <c r="B1871" s="243">
        <v>5317</v>
      </c>
      <c r="C1871" s="241" t="s">
        <v>84</v>
      </c>
      <c r="D1871" s="241" t="s">
        <v>3601</v>
      </c>
      <c r="E1871" s="243">
        <v>0</v>
      </c>
      <c r="F1871" s="243">
        <v>0</v>
      </c>
      <c r="G1871" s="243">
        <v>0</v>
      </c>
      <c r="H1871" s="243">
        <v>0</v>
      </c>
      <c r="I1871" s="243">
        <v>0</v>
      </c>
      <c r="J1871" s="243">
        <v>0</v>
      </c>
      <c r="K1871" s="244">
        <v>0</v>
      </c>
      <c r="L1871" s="241" t="s">
        <v>3142</v>
      </c>
      <c r="M1871" s="241" t="s">
        <v>661</v>
      </c>
      <c r="N1871" s="241" t="s">
        <v>1733</v>
      </c>
      <c r="O1871" s="243">
        <v>10</v>
      </c>
      <c r="P1871" s="241" t="s">
        <v>10828</v>
      </c>
    </row>
    <row r="1872" spans="1:16" x14ac:dyDescent="0.25">
      <c r="A1872" s="243">
        <v>181854508</v>
      </c>
      <c r="B1872" s="243">
        <v>5762</v>
      </c>
      <c r="C1872" s="241" t="s">
        <v>84</v>
      </c>
      <c r="D1872" s="241" t="s">
        <v>3602</v>
      </c>
      <c r="E1872" s="243">
        <v>0</v>
      </c>
      <c r="F1872" s="243">
        <v>0</v>
      </c>
      <c r="G1872" s="243">
        <v>0</v>
      </c>
      <c r="H1872" s="243">
        <v>0</v>
      </c>
      <c r="I1872" s="243">
        <v>0</v>
      </c>
      <c r="J1872" s="243">
        <v>0</v>
      </c>
      <c r="K1872" s="244">
        <v>0</v>
      </c>
      <c r="L1872" s="241" t="s">
        <v>682</v>
      </c>
      <c r="M1872" s="241" t="s">
        <v>784</v>
      </c>
      <c r="N1872" s="241" t="s">
        <v>784</v>
      </c>
      <c r="O1872" s="243">
        <v>30</v>
      </c>
      <c r="P1872" s="241" t="s">
        <v>10828</v>
      </c>
    </row>
    <row r="1873" spans="1:16" x14ac:dyDescent="0.25">
      <c r="A1873" s="243">
        <v>181779525</v>
      </c>
      <c r="B1873" s="243">
        <v>5393</v>
      </c>
      <c r="C1873" s="241" t="s">
        <v>84</v>
      </c>
      <c r="D1873" s="241" t="s">
        <v>3603</v>
      </c>
      <c r="E1873" s="243">
        <v>0</v>
      </c>
      <c r="F1873" s="243">
        <v>0</v>
      </c>
      <c r="G1873" s="243">
        <v>0</v>
      </c>
      <c r="H1873" s="243">
        <v>0</v>
      </c>
      <c r="I1873" s="243">
        <v>0</v>
      </c>
      <c r="J1873" s="243">
        <v>0</v>
      </c>
      <c r="K1873" s="244">
        <v>0</v>
      </c>
      <c r="L1873" s="241" t="s">
        <v>805</v>
      </c>
      <c r="M1873" s="241" t="s">
        <v>653</v>
      </c>
      <c r="N1873" s="241" t="s">
        <v>654</v>
      </c>
      <c r="O1873" s="243">
        <v>60</v>
      </c>
      <c r="P1873" s="241" t="s">
        <v>10828</v>
      </c>
    </row>
    <row r="1874" spans="1:16" x14ac:dyDescent="0.25">
      <c r="A1874" s="243">
        <v>189710375</v>
      </c>
      <c r="B1874" s="243">
        <v>3302</v>
      </c>
      <c r="C1874" s="241" t="s">
        <v>668</v>
      </c>
      <c r="D1874" s="241" t="s">
        <v>3604</v>
      </c>
      <c r="E1874" s="243">
        <v>0</v>
      </c>
      <c r="F1874" s="243">
        <v>0</v>
      </c>
      <c r="G1874" s="243">
        <v>0</v>
      </c>
      <c r="H1874" s="243">
        <v>0</v>
      </c>
      <c r="I1874" s="243">
        <v>0</v>
      </c>
      <c r="J1874" s="243">
        <v>0</v>
      </c>
      <c r="K1874" s="244">
        <v>0</v>
      </c>
      <c r="L1874" s="241" t="s">
        <v>3605</v>
      </c>
      <c r="M1874" s="241" t="s">
        <v>653</v>
      </c>
      <c r="N1874" s="241" t="s">
        <v>653</v>
      </c>
      <c r="O1874" s="243">
        <v>120</v>
      </c>
      <c r="P1874" s="241" t="s">
        <v>10828</v>
      </c>
    </row>
    <row r="1875" spans="1:16" x14ac:dyDescent="0.25">
      <c r="A1875" s="243">
        <v>181898753</v>
      </c>
      <c r="B1875" s="243">
        <v>6401</v>
      </c>
      <c r="C1875" s="241" t="s">
        <v>668</v>
      </c>
      <c r="D1875" s="241" t="s">
        <v>3604</v>
      </c>
      <c r="E1875" s="243">
        <v>0</v>
      </c>
      <c r="F1875" s="243">
        <v>0</v>
      </c>
      <c r="G1875" s="243">
        <v>0</v>
      </c>
      <c r="H1875" s="243">
        <v>0</v>
      </c>
      <c r="I1875" s="243">
        <v>0</v>
      </c>
      <c r="J1875" s="243">
        <v>0</v>
      </c>
      <c r="K1875" s="244">
        <v>0</v>
      </c>
      <c r="L1875" s="241" t="s">
        <v>3605</v>
      </c>
      <c r="M1875" s="241" t="s">
        <v>653</v>
      </c>
      <c r="N1875" s="241" t="s">
        <v>653</v>
      </c>
      <c r="O1875" s="243">
        <v>120</v>
      </c>
      <c r="P1875" s="241" t="s">
        <v>10828</v>
      </c>
    </row>
    <row r="1876" spans="1:16" x14ac:dyDescent="0.25">
      <c r="A1876" s="243">
        <v>189710375</v>
      </c>
      <c r="B1876" s="241" t="s">
        <v>3606</v>
      </c>
      <c r="C1876" s="241" t="s">
        <v>2530</v>
      </c>
      <c r="D1876" s="241" t="s">
        <v>3607</v>
      </c>
      <c r="E1876" s="243">
        <v>0</v>
      </c>
      <c r="F1876" s="243">
        <v>0</v>
      </c>
      <c r="G1876" s="243">
        <v>0</v>
      </c>
      <c r="H1876" s="243">
        <v>0</v>
      </c>
      <c r="I1876" s="243">
        <v>0</v>
      </c>
      <c r="J1876" s="243">
        <v>0</v>
      </c>
      <c r="K1876" s="244">
        <v>0</v>
      </c>
      <c r="L1876" s="241" t="s">
        <v>3605</v>
      </c>
      <c r="M1876" s="241" t="s">
        <v>653</v>
      </c>
      <c r="N1876" s="241" t="s">
        <v>653</v>
      </c>
      <c r="O1876" s="243">
        <v>28</v>
      </c>
      <c r="P1876" s="241" t="s">
        <v>10828</v>
      </c>
    </row>
    <row r="1877" spans="1:16" x14ac:dyDescent="0.25">
      <c r="A1877" s="243">
        <v>189710209</v>
      </c>
      <c r="B1877" s="241" t="s">
        <v>3608</v>
      </c>
      <c r="C1877" s="241" t="s">
        <v>668</v>
      </c>
      <c r="D1877" s="241" t="s">
        <v>3609</v>
      </c>
      <c r="E1877" s="243">
        <v>0</v>
      </c>
      <c r="F1877" s="243">
        <v>0</v>
      </c>
      <c r="G1877" s="243">
        <v>0</v>
      </c>
      <c r="H1877" s="243">
        <v>0</v>
      </c>
      <c r="I1877" s="243">
        <v>0</v>
      </c>
      <c r="J1877" s="243">
        <v>0</v>
      </c>
      <c r="K1877" s="244">
        <v>0</v>
      </c>
      <c r="L1877" s="241" t="s">
        <v>1322</v>
      </c>
      <c r="M1877" s="241" t="s">
        <v>653</v>
      </c>
      <c r="N1877" s="241" t="s">
        <v>653</v>
      </c>
      <c r="O1877" s="243">
        <v>1</v>
      </c>
      <c r="P1877" s="241" t="s">
        <v>10828</v>
      </c>
    </row>
    <row r="1878" spans="1:16" x14ac:dyDescent="0.25">
      <c r="A1878" s="243">
        <v>189714444</v>
      </c>
      <c r="B1878" s="243">
        <v>5977</v>
      </c>
      <c r="C1878" s="241" t="s">
        <v>668</v>
      </c>
      <c r="D1878" s="241" t="s">
        <v>3610</v>
      </c>
      <c r="E1878" s="243">
        <v>1</v>
      </c>
      <c r="F1878" s="243">
        <v>0</v>
      </c>
      <c r="G1878" s="243">
        <v>0</v>
      </c>
      <c r="H1878" s="243">
        <v>0</v>
      </c>
      <c r="I1878" s="243">
        <v>0</v>
      </c>
      <c r="J1878" s="243">
        <v>0</v>
      </c>
      <c r="K1878" s="244">
        <v>0</v>
      </c>
      <c r="L1878" s="241" t="s">
        <v>1322</v>
      </c>
      <c r="M1878" s="241" t="s">
        <v>653</v>
      </c>
      <c r="N1878" s="241" t="s">
        <v>653</v>
      </c>
      <c r="O1878" s="243">
        <v>100</v>
      </c>
      <c r="P1878" s="241" t="s">
        <v>10828</v>
      </c>
    </row>
    <row r="1879" spans="1:16" x14ac:dyDescent="0.25">
      <c r="A1879" s="243">
        <v>189710209</v>
      </c>
      <c r="B1879" s="241" t="s">
        <v>3611</v>
      </c>
      <c r="C1879" s="241" t="s">
        <v>2530</v>
      </c>
      <c r="D1879" s="241" t="s">
        <v>3612</v>
      </c>
      <c r="E1879" s="243">
        <v>0</v>
      </c>
      <c r="F1879" s="243">
        <v>0</v>
      </c>
      <c r="G1879" s="243">
        <v>0</v>
      </c>
      <c r="H1879" s="243">
        <v>0</v>
      </c>
      <c r="I1879" s="243">
        <v>0</v>
      </c>
      <c r="J1879" s="243">
        <v>0</v>
      </c>
      <c r="K1879" s="244">
        <v>0</v>
      </c>
      <c r="L1879" s="241" t="s">
        <v>1322</v>
      </c>
      <c r="M1879" s="241" t="s">
        <v>653</v>
      </c>
      <c r="N1879" s="241" t="s">
        <v>653</v>
      </c>
      <c r="O1879" s="243">
        <v>14</v>
      </c>
      <c r="P1879" s="241" t="s">
        <v>10828</v>
      </c>
    </row>
    <row r="1880" spans="1:16" x14ac:dyDescent="0.25">
      <c r="A1880" s="243">
        <v>180323803</v>
      </c>
      <c r="B1880" s="243">
        <v>5428</v>
      </c>
      <c r="C1880" s="241" t="s">
        <v>668</v>
      </c>
      <c r="D1880" s="241" t="s">
        <v>3612</v>
      </c>
      <c r="E1880" s="243">
        <v>14</v>
      </c>
      <c r="F1880" s="243">
        <v>0</v>
      </c>
      <c r="G1880" s="243">
        <v>0</v>
      </c>
      <c r="H1880" s="243">
        <v>0</v>
      </c>
      <c r="I1880" s="243">
        <v>0</v>
      </c>
      <c r="J1880" s="243">
        <v>0</v>
      </c>
      <c r="K1880" s="244">
        <v>0</v>
      </c>
      <c r="L1880" s="241" t="s">
        <v>1322</v>
      </c>
      <c r="M1880" s="241" t="s">
        <v>653</v>
      </c>
      <c r="N1880" s="241" t="s">
        <v>653</v>
      </c>
      <c r="O1880" s="243">
        <v>14</v>
      </c>
      <c r="P1880" s="241" t="s">
        <v>10828</v>
      </c>
    </row>
    <row r="1881" spans="1:16" x14ac:dyDescent="0.25">
      <c r="A1881" s="243">
        <v>189710209</v>
      </c>
      <c r="B1881" s="241" t="s">
        <v>3613</v>
      </c>
      <c r="C1881" s="241" t="s">
        <v>2530</v>
      </c>
      <c r="D1881" s="241" t="s">
        <v>3614</v>
      </c>
      <c r="E1881" s="243">
        <v>0</v>
      </c>
      <c r="F1881" s="243">
        <v>0</v>
      </c>
      <c r="G1881" s="243">
        <v>0</v>
      </c>
      <c r="H1881" s="243">
        <v>0</v>
      </c>
      <c r="I1881" s="243">
        <v>0</v>
      </c>
      <c r="J1881" s="243">
        <v>0</v>
      </c>
      <c r="K1881" s="244">
        <v>0</v>
      </c>
      <c r="L1881" s="241" t="s">
        <v>1322</v>
      </c>
      <c r="M1881" s="241" t="s">
        <v>653</v>
      </c>
      <c r="N1881" s="241" t="s">
        <v>653</v>
      </c>
      <c r="O1881" s="243">
        <v>20</v>
      </c>
      <c r="P1881" s="241" t="s">
        <v>10828</v>
      </c>
    </row>
    <row r="1882" spans="1:16" x14ac:dyDescent="0.25">
      <c r="A1882" s="243">
        <v>189710209</v>
      </c>
      <c r="B1882" s="241" t="s">
        <v>3615</v>
      </c>
      <c r="C1882" s="241" t="s">
        <v>2530</v>
      </c>
      <c r="D1882" s="241" t="s">
        <v>1321</v>
      </c>
      <c r="E1882" s="243">
        <v>0</v>
      </c>
      <c r="F1882" s="243">
        <v>0</v>
      </c>
      <c r="G1882" s="243">
        <v>0</v>
      </c>
      <c r="H1882" s="243">
        <v>0</v>
      </c>
      <c r="I1882" s="243">
        <v>0</v>
      </c>
      <c r="J1882" s="243">
        <v>0</v>
      </c>
      <c r="K1882" s="244">
        <v>0</v>
      </c>
      <c r="L1882" s="241" t="s">
        <v>1322</v>
      </c>
      <c r="M1882" s="241" t="s">
        <v>653</v>
      </c>
      <c r="N1882" s="241" t="s">
        <v>653</v>
      </c>
      <c r="O1882" s="243">
        <v>28</v>
      </c>
      <c r="P1882" s="241" t="s">
        <v>10828</v>
      </c>
    </row>
    <row r="1883" spans="1:16" x14ac:dyDescent="0.25">
      <c r="A1883" s="243">
        <v>180091420</v>
      </c>
      <c r="B1883" s="243">
        <v>5697</v>
      </c>
      <c r="C1883" s="241" t="s">
        <v>668</v>
      </c>
      <c r="D1883" s="241" t="s">
        <v>1321</v>
      </c>
      <c r="E1883" s="243">
        <v>0</v>
      </c>
      <c r="F1883" s="243">
        <v>0</v>
      </c>
      <c r="G1883" s="243">
        <v>0</v>
      </c>
      <c r="H1883" s="243">
        <v>0</v>
      </c>
      <c r="I1883" s="243">
        <v>0</v>
      </c>
      <c r="J1883" s="243">
        <v>0</v>
      </c>
      <c r="K1883" s="244">
        <v>0</v>
      </c>
      <c r="L1883" s="241" t="s">
        <v>1322</v>
      </c>
      <c r="M1883" s="241" t="s">
        <v>653</v>
      </c>
      <c r="N1883" s="241" t="s">
        <v>653</v>
      </c>
      <c r="O1883" s="243">
        <v>28</v>
      </c>
      <c r="P1883" s="241" t="s">
        <v>10828</v>
      </c>
    </row>
    <row r="1884" spans="1:16" x14ac:dyDescent="0.25">
      <c r="A1884" s="243">
        <v>189710209</v>
      </c>
      <c r="B1884" s="241" t="s">
        <v>3616</v>
      </c>
      <c r="C1884" s="241" t="s">
        <v>668</v>
      </c>
      <c r="D1884" s="241" t="s">
        <v>3617</v>
      </c>
      <c r="E1884" s="243">
        <v>0</v>
      </c>
      <c r="F1884" s="243">
        <v>1</v>
      </c>
      <c r="G1884" s="243">
        <v>0</v>
      </c>
      <c r="H1884" s="243">
        <v>0</v>
      </c>
      <c r="I1884" s="243">
        <v>0</v>
      </c>
      <c r="J1884" s="243">
        <v>0</v>
      </c>
      <c r="K1884" s="244">
        <v>0</v>
      </c>
      <c r="L1884" s="241" t="s">
        <v>1322</v>
      </c>
      <c r="M1884" s="241" t="s">
        <v>653</v>
      </c>
      <c r="N1884" s="241" t="s">
        <v>653</v>
      </c>
      <c r="O1884" s="243">
        <v>50</v>
      </c>
      <c r="P1884" s="241" t="s">
        <v>10828</v>
      </c>
    </row>
    <row r="1885" spans="1:16" x14ac:dyDescent="0.25">
      <c r="A1885" s="243">
        <v>189710209</v>
      </c>
      <c r="B1885" s="243">
        <v>573</v>
      </c>
      <c r="C1885" s="241" t="s">
        <v>668</v>
      </c>
      <c r="D1885" s="241" t="s">
        <v>3618</v>
      </c>
      <c r="E1885" s="243">
        <v>0</v>
      </c>
      <c r="F1885" s="243">
        <v>1</v>
      </c>
      <c r="G1885" s="243">
        <v>0</v>
      </c>
      <c r="H1885" s="243">
        <v>0</v>
      </c>
      <c r="I1885" s="243">
        <v>0</v>
      </c>
      <c r="J1885" s="243">
        <v>0</v>
      </c>
      <c r="K1885" s="244">
        <v>0</v>
      </c>
      <c r="L1885" s="241" t="s">
        <v>1322</v>
      </c>
      <c r="M1885" s="241" t="s">
        <v>653</v>
      </c>
      <c r="N1885" s="241" t="s">
        <v>653</v>
      </c>
      <c r="O1885" s="243">
        <v>500</v>
      </c>
      <c r="P1885" s="241" t="s">
        <v>10828</v>
      </c>
    </row>
    <row r="1886" spans="1:16" x14ac:dyDescent="0.25">
      <c r="A1886" s="243">
        <v>180075803</v>
      </c>
      <c r="B1886" s="243">
        <v>180</v>
      </c>
      <c r="C1886" s="241" t="s">
        <v>683</v>
      </c>
      <c r="D1886" s="241" t="s">
        <v>3619</v>
      </c>
      <c r="E1886" s="243">
        <v>3</v>
      </c>
      <c r="F1886" s="243">
        <v>0</v>
      </c>
      <c r="G1886" s="243">
        <v>0</v>
      </c>
      <c r="H1886" s="243">
        <v>0</v>
      </c>
      <c r="I1886" s="243">
        <v>0</v>
      </c>
      <c r="J1886" s="243">
        <v>0</v>
      </c>
      <c r="K1886" s="244">
        <v>0</v>
      </c>
      <c r="L1886" s="241" t="s">
        <v>2995</v>
      </c>
      <c r="M1886" s="241" t="s">
        <v>760</v>
      </c>
      <c r="N1886" s="241" t="s">
        <v>687</v>
      </c>
      <c r="O1886" s="241" t="s">
        <v>688</v>
      </c>
      <c r="P1886" s="241" t="s">
        <v>10828</v>
      </c>
    </row>
    <row r="1887" spans="1:16" x14ac:dyDescent="0.25">
      <c r="A1887" s="243">
        <v>189714582</v>
      </c>
      <c r="B1887" s="241" t="s">
        <v>3620</v>
      </c>
      <c r="C1887" s="241" t="s">
        <v>1448</v>
      </c>
      <c r="D1887" s="241" t="s">
        <v>3621</v>
      </c>
      <c r="E1887" s="243">
        <v>0</v>
      </c>
      <c r="F1887" s="243">
        <v>0</v>
      </c>
      <c r="G1887" s="243">
        <v>0</v>
      </c>
      <c r="H1887" s="243">
        <v>0</v>
      </c>
      <c r="I1887" s="243">
        <v>0</v>
      </c>
      <c r="J1887" s="243">
        <v>0</v>
      </c>
      <c r="K1887" s="244">
        <v>0</v>
      </c>
      <c r="L1887" s="241" t="s">
        <v>1713</v>
      </c>
      <c r="M1887" s="241" t="s">
        <v>653</v>
      </c>
      <c r="N1887" s="241" t="s">
        <v>653</v>
      </c>
      <c r="O1887" s="243">
        <v>1</v>
      </c>
      <c r="P1887" s="241" t="s">
        <v>10828</v>
      </c>
    </row>
    <row r="1888" spans="1:16" x14ac:dyDescent="0.25">
      <c r="A1888" s="243">
        <v>189714582</v>
      </c>
      <c r="B1888" s="243">
        <v>574</v>
      </c>
      <c r="C1888" s="241" t="s">
        <v>1448</v>
      </c>
      <c r="D1888" s="241" t="s">
        <v>3622</v>
      </c>
      <c r="E1888" s="243">
        <v>0</v>
      </c>
      <c r="F1888" s="243">
        <v>0</v>
      </c>
      <c r="G1888" s="243">
        <v>0</v>
      </c>
      <c r="H1888" s="243">
        <v>0</v>
      </c>
      <c r="I1888" s="243">
        <v>0</v>
      </c>
      <c r="J1888" s="243">
        <v>0</v>
      </c>
      <c r="K1888" s="244">
        <v>0</v>
      </c>
      <c r="L1888" s="241" t="s">
        <v>1713</v>
      </c>
      <c r="M1888" s="241" t="s">
        <v>653</v>
      </c>
      <c r="N1888" s="241" t="s">
        <v>653</v>
      </c>
      <c r="O1888" s="243">
        <v>100</v>
      </c>
      <c r="P1888" s="241" t="s">
        <v>10828</v>
      </c>
    </row>
    <row r="1889" spans="1:16" x14ac:dyDescent="0.25">
      <c r="A1889" s="243">
        <v>189711683</v>
      </c>
      <c r="B1889" s="241" t="s">
        <v>10892</v>
      </c>
      <c r="C1889" s="241" t="s">
        <v>668</v>
      </c>
      <c r="D1889" s="241" t="s">
        <v>3623</v>
      </c>
      <c r="E1889" s="243">
        <v>0</v>
      </c>
      <c r="F1889" s="243">
        <v>0</v>
      </c>
      <c r="G1889" s="243">
        <v>0</v>
      </c>
      <c r="H1889" s="243">
        <v>0</v>
      </c>
      <c r="I1889" s="243">
        <v>0</v>
      </c>
      <c r="J1889" s="243">
        <v>0</v>
      </c>
      <c r="K1889" s="244">
        <v>0</v>
      </c>
      <c r="L1889" s="241" t="s">
        <v>666</v>
      </c>
      <c r="M1889" s="241" t="s">
        <v>653</v>
      </c>
      <c r="N1889" s="241" t="s">
        <v>653</v>
      </c>
      <c r="O1889" s="243">
        <v>1</v>
      </c>
      <c r="P1889" s="241" t="s">
        <v>10828</v>
      </c>
    </row>
    <row r="1890" spans="1:16" x14ac:dyDescent="0.25">
      <c r="A1890" s="243">
        <v>189711683</v>
      </c>
      <c r="B1890" s="243">
        <v>3303</v>
      </c>
      <c r="C1890" s="241" t="s">
        <v>808</v>
      </c>
      <c r="D1890" s="241" t="s">
        <v>3624</v>
      </c>
      <c r="E1890" s="243">
        <v>0</v>
      </c>
      <c r="F1890" s="243">
        <v>0</v>
      </c>
      <c r="G1890" s="243">
        <v>0</v>
      </c>
      <c r="H1890" s="243">
        <v>0</v>
      </c>
      <c r="I1890" s="243">
        <v>0</v>
      </c>
      <c r="J1890" s="243">
        <v>0</v>
      </c>
      <c r="K1890" s="244">
        <v>0</v>
      </c>
      <c r="L1890" s="241" t="s">
        <v>666</v>
      </c>
      <c r="M1890" s="241" t="s">
        <v>653</v>
      </c>
      <c r="N1890" s="241" t="s">
        <v>653</v>
      </c>
      <c r="O1890" s="243">
        <v>250</v>
      </c>
      <c r="P1890" s="241" t="s">
        <v>10828</v>
      </c>
    </row>
    <row r="1891" spans="1:16" x14ac:dyDescent="0.25">
      <c r="A1891" s="243">
        <v>189711683</v>
      </c>
      <c r="B1891" s="241" t="s">
        <v>3625</v>
      </c>
      <c r="C1891" s="241" t="s">
        <v>2530</v>
      </c>
      <c r="D1891" s="241" t="s">
        <v>3626</v>
      </c>
      <c r="E1891" s="243">
        <v>0</v>
      </c>
      <c r="F1891" s="243">
        <v>0</v>
      </c>
      <c r="G1891" s="243">
        <v>0</v>
      </c>
      <c r="H1891" s="243">
        <v>0</v>
      </c>
      <c r="I1891" s="243">
        <v>0</v>
      </c>
      <c r="J1891" s="243">
        <v>0</v>
      </c>
      <c r="K1891" s="244">
        <v>0</v>
      </c>
      <c r="L1891" s="241" t="s">
        <v>666</v>
      </c>
      <c r="M1891" s="241" t="s">
        <v>653</v>
      </c>
      <c r="N1891" s="241" t="s">
        <v>653</v>
      </c>
      <c r="O1891" s="243">
        <v>28</v>
      </c>
      <c r="P1891" s="241" t="s">
        <v>10828</v>
      </c>
    </row>
    <row r="1892" spans="1:16" x14ac:dyDescent="0.25">
      <c r="A1892" s="243">
        <v>189711683</v>
      </c>
      <c r="B1892" s="241" t="s">
        <v>3627</v>
      </c>
      <c r="C1892" s="241" t="s">
        <v>2530</v>
      </c>
      <c r="D1892" s="241" t="s">
        <v>3628</v>
      </c>
      <c r="E1892" s="243">
        <v>0</v>
      </c>
      <c r="F1892" s="243">
        <v>0</v>
      </c>
      <c r="G1892" s="243">
        <v>0</v>
      </c>
      <c r="H1892" s="243">
        <v>0</v>
      </c>
      <c r="I1892" s="243">
        <v>0</v>
      </c>
      <c r="J1892" s="243">
        <v>0</v>
      </c>
      <c r="K1892" s="244">
        <v>0</v>
      </c>
      <c r="L1892" s="241" t="s">
        <v>666</v>
      </c>
      <c r="M1892" s="241" t="s">
        <v>653</v>
      </c>
      <c r="N1892" s="241" t="s">
        <v>653</v>
      </c>
      <c r="O1892" s="243">
        <v>56</v>
      </c>
      <c r="P1892" s="241" t="s">
        <v>10828</v>
      </c>
    </row>
    <row r="1893" spans="1:16" x14ac:dyDescent="0.25">
      <c r="A1893" s="243">
        <v>189711683</v>
      </c>
      <c r="B1893" s="241" t="s">
        <v>3629</v>
      </c>
      <c r="C1893" s="241" t="s">
        <v>2530</v>
      </c>
      <c r="D1893" s="241" t="s">
        <v>3630</v>
      </c>
      <c r="E1893" s="243">
        <v>0</v>
      </c>
      <c r="F1893" s="243">
        <v>0</v>
      </c>
      <c r="G1893" s="243">
        <v>0</v>
      </c>
      <c r="H1893" s="243">
        <v>0</v>
      </c>
      <c r="I1893" s="243">
        <v>0</v>
      </c>
      <c r="J1893" s="243">
        <v>0</v>
      </c>
      <c r="K1893" s="244">
        <v>0</v>
      </c>
      <c r="L1893" s="241" t="s">
        <v>666</v>
      </c>
      <c r="M1893" s="241" t="s">
        <v>653</v>
      </c>
      <c r="N1893" s="241" t="s">
        <v>653</v>
      </c>
      <c r="O1893" s="243">
        <v>84</v>
      </c>
      <c r="P1893" s="241" t="s">
        <v>10828</v>
      </c>
    </row>
    <row r="1894" spans="1:16" x14ac:dyDescent="0.25">
      <c r="A1894" s="243">
        <v>189710758</v>
      </c>
      <c r="B1894" s="243">
        <v>2327</v>
      </c>
      <c r="C1894" s="241" t="s">
        <v>743</v>
      </c>
      <c r="D1894" s="241" t="s">
        <v>3631</v>
      </c>
      <c r="E1894" s="243">
        <v>0</v>
      </c>
      <c r="F1894" s="243">
        <v>0</v>
      </c>
      <c r="G1894" s="243">
        <v>0</v>
      </c>
      <c r="H1894" s="243">
        <v>0</v>
      </c>
      <c r="I1894" s="243">
        <v>0</v>
      </c>
      <c r="J1894" s="243">
        <v>0</v>
      </c>
      <c r="K1894" s="244">
        <v>0</v>
      </c>
      <c r="L1894" s="241" t="s">
        <v>776</v>
      </c>
      <c r="M1894" s="241" t="s">
        <v>760</v>
      </c>
      <c r="N1894" s="241" t="s">
        <v>974</v>
      </c>
      <c r="O1894" s="241" t="s">
        <v>716</v>
      </c>
      <c r="P1894" s="241" t="s">
        <v>10828</v>
      </c>
    </row>
    <row r="1895" spans="1:16" x14ac:dyDescent="0.25">
      <c r="A1895" s="243">
        <v>189710531</v>
      </c>
      <c r="B1895" s="241" t="s">
        <v>3632</v>
      </c>
      <c r="C1895" s="241" t="s">
        <v>808</v>
      </c>
      <c r="D1895" s="241" t="s">
        <v>3633</v>
      </c>
      <c r="E1895" s="243">
        <v>0</v>
      </c>
      <c r="F1895" s="243">
        <v>0</v>
      </c>
      <c r="G1895" s="243">
        <v>0</v>
      </c>
      <c r="H1895" s="243">
        <v>0</v>
      </c>
      <c r="I1895" s="243">
        <v>0</v>
      </c>
      <c r="J1895" s="243">
        <v>0</v>
      </c>
      <c r="K1895" s="244">
        <v>0</v>
      </c>
      <c r="L1895" s="241" t="s">
        <v>752</v>
      </c>
      <c r="M1895" s="241" t="s">
        <v>653</v>
      </c>
      <c r="N1895" s="241" t="s">
        <v>653</v>
      </c>
      <c r="O1895" s="243">
        <v>1</v>
      </c>
      <c r="P1895" s="241" t="s">
        <v>10828</v>
      </c>
    </row>
    <row r="1896" spans="1:16" x14ac:dyDescent="0.25">
      <c r="A1896" s="243">
        <v>189710531</v>
      </c>
      <c r="B1896" s="243">
        <v>575</v>
      </c>
      <c r="C1896" s="241" t="s">
        <v>743</v>
      </c>
      <c r="D1896" s="241" t="s">
        <v>3634</v>
      </c>
      <c r="E1896" s="243">
        <v>1</v>
      </c>
      <c r="F1896" s="243">
        <v>0</v>
      </c>
      <c r="G1896" s="243">
        <v>0</v>
      </c>
      <c r="H1896" s="243">
        <v>0</v>
      </c>
      <c r="I1896" s="243">
        <v>0</v>
      </c>
      <c r="J1896" s="243">
        <v>0</v>
      </c>
      <c r="K1896" s="244">
        <v>0</v>
      </c>
      <c r="L1896" s="241" t="s">
        <v>752</v>
      </c>
      <c r="M1896" s="241" t="s">
        <v>653</v>
      </c>
      <c r="N1896" s="241" t="s">
        <v>653</v>
      </c>
      <c r="O1896" s="243">
        <v>10</v>
      </c>
      <c r="P1896" s="241" t="s">
        <v>10828</v>
      </c>
    </row>
    <row r="1897" spans="1:16" x14ac:dyDescent="0.25">
      <c r="A1897" s="243">
        <v>189708945</v>
      </c>
      <c r="B1897" s="243">
        <v>2328</v>
      </c>
      <c r="C1897" s="241" t="s">
        <v>743</v>
      </c>
      <c r="D1897" s="241" t="s">
        <v>3635</v>
      </c>
      <c r="E1897" s="243">
        <v>1</v>
      </c>
      <c r="F1897" s="243">
        <v>1</v>
      </c>
      <c r="G1897" s="243">
        <v>0</v>
      </c>
      <c r="H1897" s="243">
        <v>0</v>
      </c>
      <c r="I1897" s="243">
        <v>0</v>
      </c>
      <c r="J1897" s="243">
        <v>0</v>
      </c>
      <c r="K1897" s="244">
        <v>0</v>
      </c>
      <c r="L1897" s="241" t="s">
        <v>752</v>
      </c>
      <c r="M1897" s="241" t="s">
        <v>819</v>
      </c>
      <c r="N1897" s="241" t="s">
        <v>1324</v>
      </c>
      <c r="O1897" s="243">
        <v>3</v>
      </c>
      <c r="P1897" s="241" t="s">
        <v>10828</v>
      </c>
    </row>
    <row r="1898" spans="1:16" x14ac:dyDescent="0.25">
      <c r="A1898" s="243">
        <v>189753543</v>
      </c>
      <c r="B1898" s="243">
        <v>332</v>
      </c>
      <c r="C1898" s="241" t="s">
        <v>743</v>
      </c>
      <c r="D1898" s="241" t="s">
        <v>3636</v>
      </c>
      <c r="E1898" s="243">
        <v>0</v>
      </c>
      <c r="F1898" s="243">
        <v>0</v>
      </c>
      <c r="G1898" s="243">
        <v>0</v>
      </c>
      <c r="H1898" s="243">
        <v>0</v>
      </c>
      <c r="I1898" s="243">
        <v>0</v>
      </c>
      <c r="J1898" s="243">
        <v>0</v>
      </c>
      <c r="K1898" s="244">
        <v>0</v>
      </c>
      <c r="L1898" s="241" t="s">
        <v>1243</v>
      </c>
      <c r="M1898" s="241" t="s">
        <v>819</v>
      </c>
      <c r="N1898" s="241" t="s">
        <v>1324</v>
      </c>
      <c r="O1898" s="243">
        <v>3</v>
      </c>
      <c r="P1898" s="241" t="s">
        <v>10828</v>
      </c>
    </row>
    <row r="1899" spans="1:16" x14ac:dyDescent="0.25">
      <c r="A1899" s="243">
        <v>180955327</v>
      </c>
      <c r="B1899" s="241" t="s">
        <v>10893</v>
      </c>
      <c r="C1899" s="241" t="s">
        <v>668</v>
      </c>
      <c r="D1899" s="241" t="s">
        <v>3637</v>
      </c>
      <c r="E1899" s="243">
        <v>0</v>
      </c>
      <c r="F1899" s="243">
        <v>0</v>
      </c>
      <c r="G1899" s="243">
        <v>0</v>
      </c>
      <c r="H1899" s="243">
        <v>0</v>
      </c>
      <c r="I1899" s="243">
        <v>0</v>
      </c>
      <c r="J1899" s="243">
        <v>0</v>
      </c>
      <c r="K1899" s="244">
        <v>0</v>
      </c>
      <c r="L1899" s="241" t="s">
        <v>677</v>
      </c>
      <c r="M1899" s="241" t="s">
        <v>784</v>
      </c>
      <c r="N1899" s="241" t="s">
        <v>3638</v>
      </c>
      <c r="O1899" s="243">
        <v>1</v>
      </c>
      <c r="P1899" s="241" t="s">
        <v>10828</v>
      </c>
    </row>
    <row r="1900" spans="1:16" x14ac:dyDescent="0.25">
      <c r="A1900" s="243">
        <v>180955327</v>
      </c>
      <c r="B1900" s="243">
        <v>5267</v>
      </c>
      <c r="C1900" s="241" t="s">
        <v>668</v>
      </c>
      <c r="D1900" s="241" t="s">
        <v>3639</v>
      </c>
      <c r="E1900" s="243">
        <v>0</v>
      </c>
      <c r="F1900" s="243">
        <v>0</v>
      </c>
      <c r="G1900" s="243">
        <v>0</v>
      </c>
      <c r="H1900" s="243">
        <v>0</v>
      </c>
      <c r="I1900" s="243">
        <v>0</v>
      </c>
      <c r="J1900" s="243">
        <v>0</v>
      </c>
      <c r="K1900" s="244">
        <v>0</v>
      </c>
      <c r="L1900" s="241" t="s">
        <v>677</v>
      </c>
      <c r="M1900" s="241" t="s">
        <v>784</v>
      </c>
      <c r="N1900" s="241" t="s">
        <v>3638</v>
      </c>
      <c r="O1900" s="243">
        <v>60</v>
      </c>
      <c r="P1900" s="241" t="s">
        <v>10828</v>
      </c>
    </row>
    <row r="1901" spans="1:16" x14ac:dyDescent="0.25">
      <c r="A1901" s="243">
        <v>181836419</v>
      </c>
      <c r="B1901" s="243">
        <v>5541</v>
      </c>
      <c r="C1901" s="241" t="s">
        <v>1304</v>
      </c>
      <c r="D1901" s="241" t="s">
        <v>3640</v>
      </c>
      <c r="E1901" s="243">
        <v>0</v>
      </c>
      <c r="F1901" s="243">
        <v>0</v>
      </c>
      <c r="G1901" s="243">
        <v>0</v>
      </c>
      <c r="H1901" s="243">
        <v>0</v>
      </c>
      <c r="I1901" s="243">
        <v>0</v>
      </c>
      <c r="J1901" s="243">
        <v>0</v>
      </c>
      <c r="K1901" s="244">
        <v>0</v>
      </c>
      <c r="L1901" s="241" t="s">
        <v>2764</v>
      </c>
      <c r="M1901" s="241" t="s">
        <v>827</v>
      </c>
      <c r="N1901" s="241" t="s">
        <v>702</v>
      </c>
      <c r="O1901" s="243">
        <v>40</v>
      </c>
      <c r="P1901" s="241" t="s">
        <v>10828</v>
      </c>
    </row>
    <row r="1902" spans="1:16" x14ac:dyDescent="0.25">
      <c r="A1902" s="243">
        <v>180329072</v>
      </c>
      <c r="B1902" s="243">
        <v>5319</v>
      </c>
      <c r="C1902" s="241" t="s">
        <v>668</v>
      </c>
      <c r="D1902" s="241" t="s">
        <v>3641</v>
      </c>
      <c r="E1902" s="243">
        <v>0</v>
      </c>
      <c r="F1902" s="243">
        <v>0</v>
      </c>
      <c r="G1902" s="243">
        <v>0</v>
      </c>
      <c r="H1902" s="243">
        <v>0</v>
      </c>
      <c r="I1902" s="243">
        <v>0</v>
      </c>
      <c r="J1902" s="243">
        <v>0</v>
      </c>
      <c r="K1902" s="244">
        <v>0</v>
      </c>
      <c r="L1902" s="241" t="s">
        <v>3642</v>
      </c>
      <c r="M1902" s="241" t="s">
        <v>653</v>
      </c>
      <c r="N1902" s="241" t="s">
        <v>653</v>
      </c>
      <c r="O1902" s="243">
        <v>60</v>
      </c>
      <c r="P1902" s="241" t="s">
        <v>10828</v>
      </c>
    </row>
    <row r="1903" spans="1:16" x14ac:dyDescent="0.25">
      <c r="A1903" s="241" t="s">
        <v>493</v>
      </c>
      <c r="B1903" s="243">
        <v>6259</v>
      </c>
      <c r="C1903" s="241" t="s">
        <v>1004</v>
      </c>
      <c r="D1903" s="241" t="s">
        <v>3643</v>
      </c>
      <c r="E1903" s="243">
        <v>0</v>
      </c>
      <c r="F1903" s="243">
        <v>0</v>
      </c>
      <c r="G1903" s="243">
        <v>0</v>
      </c>
      <c r="H1903" s="243">
        <v>0</v>
      </c>
      <c r="I1903" s="243">
        <v>0</v>
      </c>
      <c r="J1903" s="243">
        <v>0</v>
      </c>
      <c r="K1903" s="244">
        <v>0</v>
      </c>
      <c r="L1903" s="241" t="s">
        <v>713</v>
      </c>
      <c r="M1903" s="241" t="s">
        <v>1274</v>
      </c>
      <c r="N1903" s="241" t="s">
        <v>1057</v>
      </c>
      <c r="O1903" s="241" t="s">
        <v>1740</v>
      </c>
      <c r="P1903" s="241" t="s">
        <v>10828</v>
      </c>
    </row>
    <row r="1904" spans="1:16" x14ac:dyDescent="0.25">
      <c r="A1904" s="243">
        <v>180212218</v>
      </c>
      <c r="B1904" s="243">
        <v>5369</v>
      </c>
      <c r="C1904" s="241" t="s">
        <v>964</v>
      </c>
      <c r="D1904" s="241" t="s">
        <v>3644</v>
      </c>
      <c r="E1904" s="243">
        <v>0</v>
      </c>
      <c r="F1904" s="243">
        <v>0</v>
      </c>
      <c r="G1904" s="243">
        <v>0</v>
      </c>
      <c r="H1904" s="243">
        <v>0</v>
      </c>
      <c r="I1904" s="243">
        <v>0</v>
      </c>
      <c r="J1904" s="243">
        <v>0</v>
      </c>
      <c r="K1904" s="244">
        <v>0</v>
      </c>
      <c r="M1904" s="241" t="s">
        <v>661</v>
      </c>
      <c r="N1904" s="241" t="s">
        <v>3645</v>
      </c>
      <c r="O1904" s="243">
        <v>5000</v>
      </c>
      <c r="P1904" s="241" t="s">
        <v>10828</v>
      </c>
    </row>
    <row r="1905" spans="1:16" x14ac:dyDescent="0.25">
      <c r="A1905" s="241" t="s">
        <v>2129</v>
      </c>
      <c r="B1905" s="241" t="s">
        <v>10894</v>
      </c>
      <c r="C1905" s="241" t="s">
        <v>1304</v>
      </c>
      <c r="D1905" s="241" t="s">
        <v>3646</v>
      </c>
      <c r="E1905" s="243">
        <v>0</v>
      </c>
      <c r="F1905" s="243">
        <v>26074</v>
      </c>
      <c r="G1905" s="243">
        <v>0</v>
      </c>
      <c r="H1905" s="243">
        <v>0</v>
      </c>
      <c r="I1905" s="243">
        <v>0</v>
      </c>
      <c r="J1905" s="243">
        <v>0</v>
      </c>
      <c r="K1905" s="244">
        <v>0</v>
      </c>
      <c r="L1905" s="241" t="s">
        <v>713</v>
      </c>
      <c r="M1905" s="241" t="s">
        <v>661</v>
      </c>
      <c r="N1905" s="241" t="s">
        <v>3645</v>
      </c>
      <c r="O1905" s="243">
        <v>1</v>
      </c>
      <c r="P1905" s="241" t="s">
        <v>10828</v>
      </c>
    </row>
    <row r="1906" spans="1:16" x14ac:dyDescent="0.25">
      <c r="A1906" s="243">
        <v>189710229</v>
      </c>
      <c r="B1906" s="241" t="s">
        <v>3647</v>
      </c>
      <c r="C1906" s="241" t="s">
        <v>668</v>
      </c>
      <c r="D1906" s="241" t="s">
        <v>3648</v>
      </c>
      <c r="E1906" s="243">
        <v>0</v>
      </c>
      <c r="F1906" s="243">
        <v>0</v>
      </c>
      <c r="G1906" s="243">
        <v>0</v>
      </c>
      <c r="H1906" s="243">
        <v>0</v>
      </c>
      <c r="I1906" s="243">
        <v>0</v>
      </c>
      <c r="J1906" s="243">
        <v>0</v>
      </c>
      <c r="K1906" s="244">
        <v>0</v>
      </c>
      <c r="L1906" s="241" t="s">
        <v>682</v>
      </c>
      <c r="M1906" s="241" t="s">
        <v>653</v>
      </c>
      <c r="N1906" s="241" t="s">
        <v>653</v>
      </c>
      <c r="O1906" s="243">
        <v>1</v>
      </c>
      <c r="P1906" s="241" t="s">
        <v>10828</v>
      </c>
    </row>
    <row r="1907" spans="1:16" x14ac:dyDescent="0.25">
      <c r="A1907" s="243">
        <v>189710229</v>
      </c>
      <c r="B1907" s="243">
        <v>582</v>
      </c>
      <c r="C1907" s="241" t="s">
        <v>668</v>
      </c>
      <c r="D1907" s="241" t="s">
        <v>3649</v>
      </c>
      <c r="E1907" s="243">
        <v>1</v>
      </c>
      <c r="F1907" s="243">
        <v>2</v>
      </c>
      <c r="G1907" s="243">
        <v>0</v>
      </c>
      <c r="H1907" s="243">
        <v>0</v>
      </c>
      <c r="I1907" s="243">
        <v>0</v>
      </c>
      <c r="J1907" s="243">
        <v>0</v>
      </c>
      <c r="K1907" s="244">
        <v>0</v>
      </c>
      <c r="L1907" s="241" t="s">
        <v>682</v>
      </c>
      <c r="M1907" s="241" t="s">
        <v>653</v>
      </c>
      <c r="N1907" s="241" t="s">
        <v>653</v>
      </c>
      <c r="O1907" s="243">
        <v>50</v>
      </c>
      <c r="P1907" s="241" t="s">
        <v>10828</v>
      </c>
    </row>
    <row r="1908" spans="1:16" x14ac:dyDescent="0.25">
      <c r="A1908" s="243">
        <v>180182958</v>
      </c>
      <c r="B1908" s="243">
        <v>5545</v>
      </c>
      <c r="C1908" s="241" t="s">
        <v>808</v>
      </c>
      <c r="D1908" s="241" t="s">
        <v>3650</v>
      </c>
      <c r="E1908" s="243">
        <v>0</v>
      </c>
      <c r="F1908" s="243">
        <v>0</v>
      </c>
      <c r="G1908" s="243">
        <v>0</v>
      </c>
      <c r="H1908" s="243">
        <v>0</v>
      </c>
      <c r="I1908" s="243">
        <v>0</v>
      </c>
      <c r="J1908" s="243">
        <v>0</v>
      </c>
      <c r="K1908" s="244">
        <v>0</v>
      </c>
      <c r="L1908" s="241" t="s">
        <v>834</v>
      </c>
      <c r="M1908" s="241" t="s">
        <v>686</v>
      </c>
      <c r="N1908" s="241" t="s">
        <v>686</v>
      </c>
      <c r="O1908" s="243">
        <v>1</v>
      </c>
      <c r="P1908" s="241" t="s">
        <v>10828</v>
      </c>
    </row>
    <row r="1909" spans="1:16" x14ac:dyDescent="0.25">
      <c r="A1909" s="243">
        <v>180182961</v>
      </c>
      <c r="B1909" s="243">
        <v>5546</v>
      </c>
      <c r="C1909" s="241" t="s">
        <v>808</v>
      </c>
      <c r="D1909" s="241" t="s">
        <v>3651</v>
      </c>
      <c r="E1909" s="243">
        <v>0</v>
      </c>
      <c r="F1909" s="243">
        <v>0</v>
      </c>
      <c r="G1909" s="243">
        <v>0</v>
      </c>
      <c r="H1909" s="243">
        <v>0</v>
      </c>
      <c r="I1909" s="243">
        <v>0</v>
      </c>
      <c r="J1909" s="243">
        <v>0</v>
      </c>
      <c r="K1909" s="244">
        <v>0</v>
      </c>
      <c r="L1909" s="241" t="s">
        <v>2714</v>
      </c>
      <c r="M1909" s="241" t="s">
        <v>686</v>
      </c>
      <c r="N1909" s="241" t="s">
        <v>686</v>
      </c>
      <c r="O1909" s="243">
        <v>1</v>
      </c>
      <c r="P1909" s="241" t="s">
        <v>10828</v>
      </c>
    </row>
    <row r="1910" spans="1:16" x14ac:dyDescent="0.25">
      <c r="A1910" s="241" t="s">
        <v>549</v>
      </c>
      <c r="B1910" s="243">
        <v>6588</v>
      </c>
      <c r="C1910" s="241" t="s">
        <v>811</v>
      </c>
      <c r="D1910" s="241" t="s">
        <v>3652</v>
      </c>
      <c r="E1910" s="243">
        <v>0</v>
      </c>
      <c r="F1910" s="243">
        <v>0</v>
      </c>
      <c r="G1910" s="243">
        <v>0</v>
      </c>
      <c r="H1910" s="243">
        <v>0</v>
      </c>
      <c r="I1910" s="243">
        <v>0</v>
      </c>
      <c r="J1910" s="243">
        <v>0</v>
      </c>
      <c r="K1910" s="244">
        <v>0</v>
      </c>
      <c r="L1910" s="241" t="s">
        <v>875</v>
      </c>
      <c r="M1910" s="241" t="s">
        <v>697</v>
      </c>
      <c r="N1910" s="241" t="s">
        <v>702</v>
      </c>
      <c r="O1910" s="243">
        <v>1</v>
      </c>
      <c r="P1910" s="241" t="s">
        <v>10828</v>
      </c>
    </row>
    <row r="1911" spans="1:16" x14ac:dyDescent="0.25">
      <c r="A1911" s="241" t="s">
        <v>549</v>
      </c>
      <c r="B1911" s="243">
        <v>6583</v>
      </c>
      <c r="C1911" s="241" t="s">
        <v>811</v>
      </c>
      <c r="D1911" s="241" t="s">
        <v>3653</v>
      </c>
      <c r="E1911" s="243">
        <v>0</v>
      </c>
      <c r="F1911" s="243">
        <v>20</v>
      </c>
      <c r="G1911" s="243">
        <v>0</v>
      </c>
      <c r="H1911" s="243">
        <v>0</v>
      </c>
      <c r="I1911" s="243">
        <v>0</v>
      </c>
      <c r="J1911" s="243">
        <v>0</v>
      </c>
      <c r="K1911" s="244">
        <v>0</v>
      </c>
      <c r="L1911" s="241" t="s">
        <v>877</v>
      </c>
      <c r="M1911" s="241" t="s">
        <v>697</v>
      </c>
      <c r="N1911" s="241" t="s">
        <v>702</v>
      </c>
      <c r="O1911" s="243">
        <v>1</v>
      </c>
      <c r="P1911" s="241" t="s">
        <v>10828</v>
      </c>
    </row>
    <row r="1912" spans="1:16" x14ac:dyDescent="0.25">
      <c r="A1912" s="241" t="s">
        <v>549</v>
      </c>
      <c r="B1912" s="243">
        <v>6584</v>
      </c>
      <c r="C1912" s="241" t="s">
        <v>811</v>
      </c>
      <c r="D1912" s="241" t="s">
        <v>3654</v>
      </c>
      <c r="E1912" s="243">
        <v>0</v>
      </c>
      <c r="F1912" s="243">
        <v>0</v>
      </c>
      <c r="G1912" s="243">
        <v>0</v>
      </c>
      <c r="H1912" s="243">
        <v>0</v>
      </c>
      <c r="I1912" s="243">
        <v>0</v>
      </c>
      <c r="J1912" s="243">
        <v>0</v>
      </c>
      <c r="K1912" s="244">
        <v>0</v>
      </c>
      <c r="L1912" s="241" t="s">
        <v>881</v>
      </c>
      <c r="M1912" s="241" t="s">
        <v>697</v>
      </c>
      <c r="N1912" s="241" t="s">
        <v>702</v>
      </c>
      <c r="O1912" s="243">
        <v>1</v>
      </c>
      <c r="P1912" s="241" t="s">
        <v>10828</v>
      </c>
    </row>
    <row r="1913" spans="1:16" x14ac:dyDescent="0.25">
      <c r="A1913" s="241" t="s">
        <v>549</v>
      </c>
      <c r="B1913" s="243">
        <v>6585</v>
      </c>
      <c r="C1913" s="241" t="s">
        <v>811</v>
      </c>
      <c r="D1913" s="241" t="s">
        <v>3655</v>
      </c>
      <c r="E1913" s="243">
        <v>0</v>
      </c>
      <c r="F1913" s="243">
        <v>0</v>
      </c>
      <c r="G1913" s="243">
        <v>0</v>
      </c>
      <c r="H1913" s="243">
        <v>0</v>
      </c>
      <c r="I1913" s="243">
        <v>0</v>
      </c>
      <c r="J1913" s="243">
        <v>0</v>
      </c>
      <c r="K1913" s="244">
        <v>0</v>
      </c>
      <c r="L1913" s="241" t="s">
        <v>1557</v>
      </c>
      <c r="M1913" s="241" t="s">
        <v>697</v>
      </c>
      <c r="N1913" s="241" t="s">
        <v>702</v>
      </c>
      <c r="O1913" s="243">
        <v>1</v>
      </c>
      <c r="P1913" s="241" t="s">
        <v>10828</v>
      </c>
    </row>
    <row r="1914" spans="1:16" x14ac:dyDescent="0.25">
      <c r="A1914" s="243">
        <v>180970952</v>
      </c>
      <c r="B1914" s="243">
        <v>5636</v>
      </c>
      <c r="C1914" s="241" t="s">
        <v>683</v>
      </c>
      <c r="D1914" s="241" t="s">
        <v>3656</v>
      </c>
      <c r="E1914" s="243">
        <v>0</v>
      </c>
      <c r="F1914" s="243">
        <v>0</v>
      </c>
      <c r="G1914" s="243">
        <v>0</v>
      </c>
      <c r="H1914" s="243">
        <v>0</v>
      </c>
      <c r="I1914" s="243">
        <v>0</v>
      </c>
      <c r="J1914" s="243">
        <v>0</v>
      </c>
      <c r="K1914" s="244">
        <v>0</v>
      </c>
      <c r="L1914" s="241" t="s">
        <v>741</v>
      </c>
      <c r="M1914" s="241" t="s">
        <v>687</v>
      </c>
      <c r="N1914" s="241" t="s">
        <v>974</v>
      </c>
      <c r="O1914" s="243">
        <v>1</v>
      </c>
      <c r="P1914" s="241" t="s">
        <v>10828</v>
      </c>
    </row>
    <row r="1915" spans="1:16" x14ac:dyDescent="0.25">
      <c r="A1915" s="243">
        <v>181765212</v>
      </c>
      <c r="B1915" s="243">
        <v>5635</v>
      </c>
      <c r="C1915" s="241" t="s">
        <v>668</v>
      </c>
      <c r="D1915" s="241" t="s">
        <v>3657</v>
      </c>
      <c r="E1915" s="243">
        <v>0</v>
      </c>
      <c r="F1915" s="243">
        <v>0</v>
      </c>
      <c r="G1915" s="243">
        <v>0</v>
      </c>
      <c r="H1915" s="243">
        <v>0</v>
      </c>
      <c r="I1915" s="243">
        <v>0</v>
      </c>
      <c r="J1915" s="243">
        <v>0</v>
      </c>
      <c r="K1915" s="244">
        <v>0</v>
      </c>
      <c r="L1915" s="241" t="s">
        <v>677</v>
      </c>
      <c r="M1915" s="241" t="s">
        <v>653</v>
      </c>
      <c r="N1915" s="241" t="s">
        <v>653</v>
      </c>
      <c r="O1915" s="243">
        <v>3</v>
      </c>
      <c r="P1915" s="241" t="s">
        <v>10828</v>
      </c>
    </row>
    <row r="1916" spans="1:16" x14ac:dyDescent="0.25">
      <c r="A1916" s="243">
        <v>222000210</v>
      </c>
      <c r="B1916" s="243">
        <v>6728</v>
      </c>
      <c r="C1916" s="241" t="s">
        <v>84</v>
      </c>
      <c r="D1916" s="241" t="s">
        <v>3658</v>
      </c>
      <c r="E1916" s="243">
        <v>0</v>
      </c>
      <c r="F1916" s="243">
        <v>0</v>
      </c>
      <c r="G1916" s="243">
        <v>0</v>
      </c>
      <c r="H1916" s="243">
        <v>0</v>
      </c>
      <c r="I1916" s="243">
        <v>0</v>
      </c>
      <c r="J1916" s="243">
        <v>0</v>
      </c>
      <c r="K1916" s="244">
        <v>0</v>
      </c>
      <c r="L1916" s="241" t="s">
        <v>3659</v>
      </c>
      <c r="M1916" s="241" t="s">
        <v>653</v>
      </c>
      <c r="N1916" s="241" t="s">
        <v>653</v>
      </c>
      <c r="O1916" s="241" t="s">
        <v>655</v>
      </c>
      <c r="P1916" s="241" t="s">
        <v>10828</v>
      </c>
    </row>
    <row r="1917" spans="1:16" x14ac:dyDescent="0.25">
      <c r="A1917" s="243">
        <v>222000208</v>
      </c>
      <c r="B1917" s="243">
        <v>6302</v>
      </c>
      <c r="C1917" s="241" t="s">
        <v>84</v>
      </c>
      <c r="D1917" s="241" t="s">
        <v>3660</v>
      </c>
      <c r="E1917" s="243">
        <v>0</v>
      </c>
      <c r="F1917" s="243">
        <v>0</v>
      </c>
      <c r="G1917" s="243">
        <v>0</v>
      </c>
      <c r="H1917" s="243">
        <v>0</v>
      </c>
      <c r="I1917" s="243">
        <v>0</v>
      </c>
      <c r="J1917" s="243">
        <v>0</v>
      </c>
      <c r="K1917" s="244">
        <v>0</v>
      </c>
      <c r="L1917" s="241" t="s">
        <v>805</v>
      </c>
      <c r="M1917" s="241" t="s">
        <v>653</v>
      </c>
      <c r="N1917" s="241" t="s">
        <v>3661</v>
      </c>
      <c r="O1917" s="241" t="s">
        <v>655</v>
      </c>
      <c r="P1917" s="241" t="s">
        <v>10828</v>
      </c>
    </row>
    <row r="1918" spans="1:16" x14ac:dyDescent="0.25">
      <c r="A1918" s="243">
        <v>181936065</v>
      </c>
      <c r="B1918" s="243">
        <v>647100</v>
      </c>
      <c r="C1918" s="241" t="s">
        <v>84</v>
      </c>
      <c r="D1918" s="241" t="s">
        <v>1329</v>
      </c>
      <c r="E1918" s="243">
        <v>0</v>
      </c>
      <c r="F1918" s="243">
        <v>0</v>
      </c>
      <c r="G1918" s="243">
        <v>0</v>
      </c>
      <c r="H1918" s="243">
        <v>0</v>
      </c>
      <c r="I1918" s="243">
        <v>0</v>
      </c>
      <c r="J1918" s="243">
        <v>0</v>
      </c>
      <c r="K1918" s="244">
        <v>0</v>
      </c>
      <c r="L1918" s="241" t="s">
        <v>805</v>
      </c>
      <c r="M1918" s="241" t="s">
        <v>653</v>
      </c>
      <c r="N1918" s="241" t="s">
        <v>653</v>
      </c>
      <c r="O1918" s="243">
        <v>30</v>
      </c>
      <c r="P1918" s="241" t="s">
        <v>10828</v>
      </c>
    </row>
    <row r="1919" spans="1:16" x14ac:dyDescent="0.25">
      <c r="A1919" s="243">
        <v>181936065</v>
      </c>
      <c r="B1919" s="243">
        <v>6302</v>
      </c>
      <c r="C1919" s="241" t="s">
        <v>84</v>
      </c>
      <c r="D1919" s="241" t="s">
        <v>1329</v>
      </c>
      <c r="E1919" s="243">
        <v>3</v>
      </c>
      <c r="F1919" s="243">
        <v>0</v>
      </c>
      <c r="G1919" s="243">
        <v>0</v>
      </c>
      <c r="H1919" s="243">
        <v>0</v>
      </c>
      <c r="I1919" s="243">
        <v>0</v>
      </c>
      <c r="J1919" s="243">
        <v>0</v>
      </c>
      <c r="K1919" s="244">
        <v>0</v>
      </c>
      <c r="L1919" s="241" t="s">
        <v>805</v>
      </c>
      <c r="M1919" s="241" t="s">
        <v>653</v>
      </c>
      <c r="N1919" s="241" t="s">
        <v>653</v>
      </c>
      <c r="O1919" s="243">
        <v>30</v>
      </c>
      <c r="P1919" s="241" t="s">
        <v>10828</v>
      </c>
    </row>
    <row r="1920" spans="1:16" x14ac:dyDescent="0.25">
      <c r="A1920" s="243">
        <v>189710374</v>
      </c>
      <c r="B1920" s="241" t="s">
        <v>10895</v>
      </c>
      <c r="C1920" s="241" t="s">
        <v>668</v>
      </c>
      <c r="D1920" s="241" t="s">
        <v>3662</v>
      </c>
      <c r="E1920" s="243">
        <v>0</v>
      </c>
      <c r="F1920" s="243">
        <v>0</v>
      </c>
      <c r="G1920" s="243">
        <v>0</v>
      </c>
      <c r="H1920" s="243">
        <v>0</v>
      </c>
      <c r="I1920" s="243">
        <v>0</v>
      </c>
      <c r="J1920" s="243">
        <v>0</v>
      </c>
      <c r="K1920" s="244">
        <v>0</v>
      </c>
      <c r="L1920" s="241" t="s">
        <v>769</v>
      </c>
      <c r="M1920" s="241" t="s">
        <v>653</v>
      </c>
      <c r="N1920" s="241" t="s">
        <v>653</v>
      </c>
      <c r="O1920" s="243">
        <v>1</v>
      </c>
      <c r="P1920" s="241" t="s">
        <v>10828</v>
      </c>
    </row>
    <row r="1921" spans="1:16" x14ac:dyDescent="0.25">
      <c r="A1921" s="243">
        <v>189710374</v>
      </c>
      <c r="B1921" s="243">
        <v>2645</v>
      </c>
      <c r="C1921" s="241" t="s">
        <v>668</v>
      </c>
      <c r="D1921" s="241" t="s">
        <v>3663</v>
      </c>
      <c r="E1921" s="243">
        <v>0</v>
      </c>
      <c r="F1921" s="243">
        <v>0</v>
      </c>
      <c r="G1921" s="243">
        <v>0</v>
      </c>
      <c r="H1921" s="243">
        <v>0</v>
      </c>
      <c r="I1921" s="243">
        <v>0</v>
      </c>
      <c r="J1921" s="243">
        <v>0</v>
      </c>
      <c r="K1921" s="244">
        <v>0</v>
      </c>
      <c r="L1921" s="241" t="s">
        <v>769</v>
      </c>
      <c r="M1921" s="241" t="s">
        <v>653</v>
      </c>
      <c r="N1921" s="241" t="s">
        <v>653</v>
      </c>
      <c r="O1921" s="243">
        <v>100</v>
      </c>
      <c r="P1921" s="241" t="s">
        <v>10828</v>
      </c>
    </row>
    <row r="1922" spans="1:16" x14ac:dyDescent="0.25">
      <c r="A1922" s="243">
        <v>180302490</v>
      </c>
      <c r="B1922" s="243">
        <v>5389</v>
      </c>
      <c r="C1922" s="241" t="s">
        <v>808</v>
      </c>
      <c r="D1922" s="241" t="s">
        <v>3664</v>
      </c>
      <c r="E1922" s="243">
        <v>0</v>
      </c>
      <c r="F1922" s="243">
        <v>0</v>
      </c>
      <c r="G1922" s="243">
        <v>0</v>
      </c>
      <c r="H1922" s="243">
        <v>0</v>
      </c>
      <c r="I1922" s="243">
        <v>0</v>
      </c>
      <c r="J1922" s="243">
        <v>0</v>
      </c>
      <c r="K1922" s="244">
        <v>0</v>
      </c>
      <c r="L1922" s="241" t="s">
        <v>769</v>
      </c>
      <c r="M1922" s="241" t="s">
        <v>653</v>
      </c>
      <c r="N1922" s="241" t="s">
        <v>653</v>
      </c>
      <c r="O1922" s="243">
        <v>28</v>
      </c>
      <c r="P1922" s="241" t="s">
        <v>10828</v>
      </c>
    </row>
    <row r="1923" spans="1:16" x14ac:dyDescent="0.25">
      <c r="A1923" s="243">
        <v>180177639</v>
      </c>
      <c r="B1923" s="243">
        <v>885</v>
      </c>
      <c r="C1923" s="241" t="s">
        <v>671</v>
      </c>
      <c r="D1923" s="241" t="s">
        <v>3665</v>
      </c>
      <c r="E1923" s="243">
        <v>21</v>
      </c>
      <c r="F1923" s="243">
        <v>0</v>
      </c>
      <c r="G1923" s="243">
        <v>0</v>
      </c>
      <c r="H1923" s="243">
        <v>0</v>
      </c>
      <c r="I1923" s="243">
        <v>0</v>
      </c>
      <c r="J1923" s="243">
        <v>0</v>
      </c>
      <c r="K1923" s="244">
        <v>0</v>
      </c>
      <c r="L1923" s="241" t="s">
        <v>1046</v>
      </c>
      <c r="M1923" s="241" t="s">
        <v>661</v>
      </c>
      <c r="N1923" s="241" t="s">
        <v>841</v>
      </c>
      <c r="O1923" s="243">
        <v>5</v>
      </c>
      <c r="P1923" s="241" t="s">
        <v>10828</v>
      </c>
    </row>
    <row r="1924" spans="1:16" x14ac:dyDescent="0.25">
      <c r="A1924" s="243">
        <v>189710379</v>
      </c>
      <c r="B1924" s="243">
        <v>3305</v>
      </c>
      <c r="C1924" s="241" t="s">
        <v>766</v>
      </c>
      <c r="D1924" s="241" t="s">
        <v>3666</v>
      </c>
      <c r="E1924" s="243">
        <v>0</v>
      </c>
      <c r="F1924" s="243">
        <v>0</v>
      </c>
      <c r="G1924" s="243">
        <v>0</v>
      </c>
      <c r="H1924" s="243">
        <v>0</v>
      </c>
      <c r="I1924" s="243">
        <v>0</v>
      </c>
      <c r="J1924" s="243">
        <v>0</v>
      </c>
      <c r="K1924" s="244">
        <v>0</v>
      </c>
      <c r="L1924" s="241" t="s">
        <v>771</v>
      </c>
      <c r="M1924" s="241" t="s">
        <v>653</v>
      </c>
      <c r="N1924" s="241" t="s">
        <v>653</v>
      </c>
      <c r="O1924" s="243">
        <v>100</v>
      </c>
      <c r="P1924" s="241" t="s">
        <v>10828</v>
      </c>
    </row>
    <row r="1925" spans="1:16" x14ac:dyDescent="0.25">
      <c r="A1925" s="243">
        <v>189710371</v>
      </c>
      <c r="B1925" s="243">
        <v>3306</v>
      </c>
      <c r="C1925" s="241" t="s">
        <v>766</v>
      </c>
      <c r="D1925" s="241" t="s">
        <v>3667</v>
      </c>
      <c r="E1925" s="243">
        <v>0</v>
      </c>
      <c r="F1925" s="243">
        <v>0</v>
      </c>
      <c r="G1925" s="243">
        <v>0</v>
      </c>
      <c r="H1925" s="243">
        <v>0</v>
      </c>
      <c r="I1925" s="243">
        <v>0</v>
      </c>
      <c r="J1925" s="243">
        <v>0</v>
      </c>
      <c r="K1925" s="244">
        <v>0</v>
      </c>
      <c r="L1925" s="241" t="s">
        <v>1245</v>
      </c>
      <c r="M1925" s="241" t="s">
        <v>653</v>
      </c>
      <c r="N1925" s="241" t="s">
        <v>653</v>
      </c>
      <c r="O1925" s="243">
        <v>28</v>
      </c>
      <c r="P1925" s="241" t="s">
        <v>10828</v>
      </c>
    </row>
    <row r="1926" spans="1:16" x14ac:dyDescent="0.25">
      <c r="A1926" s="243">
        <v>189763011</v>
      </c>
      <c r="B1926" s="243">
        <v>6139</v>
      </c>
      <c r="C1926" s="241" t="s">
        <v>668</v>
      </c>
      <c r="D1926" s="241" t="s">
        <v>3668</v>
      </c>
      <c r="E1926" s="243">
        <v>0</v>
      </c>
      <c r="F1926" s="243">
        <v>0</v>
      </c>
      <c r="G1926" s="243">
        <v>0</v>
      </c>
      <c r="H1926" s="243">
        <v>0</v>
      </c>
      <c r="I1926" s="243">
        <v>0</v>
      </c>
      <c r="J1926" s="243">
        <v>0</v>
      </c>
      <c r="K1926" s="244">
        <v>0</v>
      </c>
      <c r="L1926" s="241" t="s">
        <v>810</v>
      </c>
      <c r="M1926" s="241" t="s">
        <v>653</v>
      </c>
      <c r="N1926" s="241" t="s">
        <v>653</v>
      </c>
      <c r="O1926" s="243">
        <v>30</v>
      </c>
      <c r="P1926" s="241" t="s">
        <v>10828</v>
      </c>
    </row>
    <row r="1927" spans="1:16" x14ac:dyDescent="0.25">
      <c r="A1927" s="243">
        <v>189762107</v>
      </c>
      <c r="B1927" s="243">
        <v>5744</v>
      </c>
      <c r="C1927" s="241" t="s">
        <v>1001</v>
      </c>
      <c r="D1927" s="241" t="s">
        <v>3669</v>
      </c>
      <c r="E1927" s="243">
        <v>0</v>
      </c>
      <c r="F1927" s="243">
        <v>0</v>
      </c>
      <c r="G1927" s="243">
        <v>0</v>
      </c>
      <c r="H1927" s="243">
        <v>0</v>
      </c>
      <c r="I1927" s="243">
        <v>0</v>
      </c>
      <c r="J1927" s="243">
        <v>0</v>
      </c>
      <c r="K1927" s="244">
        <v>0</v>
      </c>
      <c r="L1927" s="241" t="s">
        <v>1430</v>
      </c>
      <c r="M1927" s="241" t="s">
        <v>661</v>
      </c>
      <c r="N1927" s="241" t="s">
        <v>974</v>
      </c>
      <c r="O1927" s="243">
        <v>10</v>
      </c>
      <c r="P1927" s="241" t="s">
        <v>10828</v>
      </c>
    </row>
    <row r="1928" spans="1:16" x14ac:dyDescent="0.25">
      <c r="A1928" s="241" t="s">
        <v>3670</v>
      </c>
      <c r="B1928" s="243">
        <v>5745</v>
      </c>
      <c r="C1928" s="241" t="s">
        <v>1001</v>
      </c>
      <c r="D1928" s="241" t="s">
        <v>3671</v>
      </c>
      <c r="E1928" s="243">
        <v>0</v>
      </c>
      <c r="F1928" s="243">
        <v>0</v>
      </c>
      <c r="G1928" s="243">
        <v>0</v>
      </c>
      <c r="H1928" s="243">
        <v>0</v>
      </c>
      <c r="I1928" s="243">
        <v>0</v>
      </c>
      <c r="J1928" s="243">
        <v>0</v>
      </c>
      <c r="K1928" s="244">
        <v>0</v>
      </c>
      <c r="L1928" s="241" t="s">
        <v>1430</v>
      </c>
      <c r="M1928" s="241" t="s">
        <v>661</v>
      </c>
      <c r="N1928" s="241" t="s">
        <v>974</v>
      </c>
      <c r="O1928" s="243">
        <v>25</v>
      </c>
      <c r="P1928" s="241" t="s">
        <v>10828</v>
      </c>
    </row>
    <row r="1929" spans="1:16" x14ac:dyDescent="0.25">
      <c r="A1929" s="243">
        <v>189708192</v>
      </c>
      <c r="B1929" s="243">
        <v>744</v>
      </c>
      <c r="C1929" s="241" t="s">
        <v>1001</v>
      </c>
      <c r="D1929" s="241" t="s">
        <v>3672</v>
      </c>
      <c r="E1929" s="243">
        <v>0</v>
      </c>
      <c r="F1929" s="243">
        <v>0</v>
      </c>
      <c r="G1929" s="243">
        <v>0</v>
      </c>
      <c r="H1929" s="243">
        <v>0</v>
      </c>
      <c r="I1929" s="243">
        <v>0</v>
      </c>
      <c r="J1929" s="243">
        <v>0</v>
      </c>
      <c r="K1929" s="244">
        <v>0</v>
      </c>
      <c r="L1929" s="241" t="s">
        <v>805</v>
      </c>
      <c r="M1929" s="241" t="s">
        <v>3092</v>
      </c>
      <c r="N1929" s="241" t="s">
        <v>686</v>
      </c>
      <c r="O1929" s="243">
        <v>50</v>
      </c>
      <c r="P1929" s="241" t="s">
        <v>10828</v>
      </c>
    </row>
    <row r="1930" spans="1:16" x14ac:dyDescent="0.25">
      <c r="A1930" s="241" t="s">
        <v>2129</v>
      </c>
      <c r="B1930" s="241" t="s">
        <v>3673</v>
      </c>
      <c r="C1930" s="241" t="s">
        <v>2530</v>
      </c>
      <c r="D1930" s="241" t="s">
        <v>3674</v>
      </c>
      <c r="E1930" s="243">
        <v>0</v>
      </c>
      <c r="F1930" s="243">
        <v>0</v>
      </c>
      <c r="G1930" s="243">
        <v>0</v>
      </c>
      <c r="H1930" s="243">
        <v>0</v>
      </c>
      <c r="I1930" s="243">
        <v>0</v>
      </c>
      <c r="J1930" s="243">
        <v>0</v>
      </c>
      <c r="K1930" s="244">
        <v>0</v>
      </c>
      <c r="L1930" s="241" t="s">
        <v>746</v>
      </c>
      <c r="M1930" s="241" t="s">
        <v>784</v>
      </c>
      <c r="N1930" s="241" t="s">
        <v>784</v>
      </c>
      <c r="O1930" s="243">
        <v>1</v>
      </c>
      <c r="P1930" s="241" t="s">
        <v>10828</v>
      </c>
    </row>
    <row r="1931" spans="1:16" x14ac:dyDescent="0.25">
      <c r="A1931" s="243">
        <v>189762412</v>
      </c>
      <c r="B1931" s="241" t="s">
        <v>3675</v>
      </c>
      <c r="C1931" s="241" t="s">
        <v>2530</v>
      </c>
      <c r="D1931" s="241" t="s">
        <v>3676</v>
      </c>
      <c r="E1931" s="243">
        <v>0</v>
      </c>
      <c r="F1931" s="243">
        <v>0</v>
      </c>
      <c r="G1931" s="243">
        <v>0</v>
      </c>
      <c r="H1931" s="243">
        <v>0</v>
      </c>
      <c r="I1931" s="243">
        <v>0</v>
      </c>
      <c r="J1931" s="243">
        <v>0</v>
      </c>
      <c r="K1931" s="244">
        <v>0</v>
      </c>
      <c r="L1931" s="241" t="s">
        <v>746</v>
      </c>
      <c r="M1931" s="241" t="s">
        <v>784</v>
      </c>
      <c r="N1931" s="241" t="s">
        <v>784</v>
      </c>
      <c r="O1931" s="243">
        <v>10</v>
      </c>
      <c r="P1931" s="241" t="s">
        <v>10828</v>
      </c>
    </row>
    <row r="1932" spans="1:16" x14ac:dyDescent="0.25">
      <c r="A1932" s="243">
        <v>222000938</v>
      </c>
      <c r="B1932" s="243">
        <v>33</v>
      </c>
      <c r="C1932" s="241" t="s">
        <v>675</v>
      </c>
      <c r="D1932" s="241" t="s">
        <v>3677</v>
      </c>
      <c r="E1932" s="243">
        <v>2</v>
      </c>
      <c r="F1932" s="243">
        <v>3</v>
      </c>
      <c r="G1932" s="243">
        <v>0</v>
      </c>
      <c r="H1932" s="243">
        <v>0</v>
      </c>
      <c r="I1932" s="243">
        <v>0</v>
      </c>
      <c r="J1932" s="243">
        <v>0</v>
      </c>
      <c r="K1932" s="244">
        <v>0</v>
      </c>
      <c r="L1932" s="241" t="s">
        <v>746</v>
      </c>
      <c r="M1932" s="241" t="s">
        <v>784</v>
      </c>
      <c r="N1932" s="241" t="s">
        <v>784</v>
      </c>
      <c r="O1932" s="243">
        <v>100</v>
      </c>
      <c r="P1932" s="241" t="s">
        <v>10828</v>
      </c>
    </row>
    <row r="1933" spans="1:16" x14ac:dyDescent="0.25">
      <c r="A1933" s="243">
        <v>180205479</v>
      </c>
      <c r="B1933" s="243">
        <v>5668</v>
      </c>
      <c r="C1933" s="241" t="s">
        <v>675</v>
      </c>
      <c r="D1933" s="241" t="s">
        <v>1336</v>
      </c>
      <c r="E1933" s="243">
        <v>0</v>
      </c>
      <c r="F1933" s="243">
        <v>0</v>
      </c>
      <c r="G1933" s="243">
        <v>0</v>
      </c>
      <c r="H1933" s="243">
        <v>0</v>
      </c>
      <c r="I1933" s="243">
        <v>0</v>
      </c>
      <c r="J1933" s="243">
        <v>0</v>
      </c>
      <c r="K1933" s="244">
        <v>0</v>
      </c>
      <c r="L1933" s="241" t="s">
        <v>746</v>
      </c>
      <c r="M1933" s="241" t="s">
        <v>784</v>
      </c>
      <c r="N1933" s="241" t="s">
        <v>784</v>
      </c>
      <c r="O1933" s="243">
        <v>14</v>
      </c>
      <c r="P1933" s="241" t="s">
        <v>10828</v>
      </c>
    </row>
    <row r="1934" spans="1:16" x14ac:dyDescent="0.25">
      <c r="A1934" s="243">
        <v>189762412</v>
      </c>
      <c r="B1934" s="241" t="s">
        <v>3678</v>
      </c>
      <c r="C1934" s="241" t="s">
        <v>2530</v>
      </c>
      <c r="D1934" s="241" t="s">
        <v>1336</v>
      </c>
      <c r="E1934" s="243">
        <v>0</v>
      </c>
      <c r="F1934" s="243">
        <v>0</v>
      </c>
      <c r="G1934" s="243">
        <v>0</v>
      </c>
      <c r="H1934" s="243">
        <v>0</v>
      </c>
      <c r="I1934" s="243">
        <v>0</v>
      </c>
      <c r="J1934" s="243">
        <v>0</v>
      </c>
      <c r="K1934" s="244">
        <v>0</v>
      </c>
      <c r="L1934" s="241" t="s">
        <v>746</v>
      </c>
      <c r="M1934" s="241" t="s">
        <v>784</v>
      </c>
      <c r="N1934" s="241" t="s">
        <v>784</v>
      </c>
      <c r="O1934" s="243">
        <v>14</v>
      </c>
      <c r="P1934" s="241" t="s">
        <v>10828</v>
      </c>
    </row>
    <row r="1935" spans="1:16" x14ac:dyDescent="0.25">
      <c r="A1935" s="241" t="s">
        <v>163</v>
      </c>
      <c r="B1935" s="241" t="s">
        <v>3679</v>
      </c>
      <c r="C1935" s="241" t="s">
        <v>675</v>
      </c>
      <c r="D1935" s="241" t="s">
        <v>3680</v>
      </c>
      <c r="E1935" s="243">
        <v>15</v>
      </c>
      <c r="F1935" s="243">
        <v>23</v>
      </c>
      <c r="G1935" s="243">
        <v>0</v>
      </c>
      <c r="H1935" s="243">
        <v>0</v>
      </c>
      <c r="I1935" s="243">
        <v>0</v>
      </c>
      <c r="J1935" s="243">
        <v>0</v>
      </c>
      <c r="K1935" s="244">
        <v>0</v>
      </c>
      <c r="L1935" s="241" t="s">
        <v>746</v>
      </c>
      <c r="M1935" s="241" t="s">
        <v>784</v>
      </c>
      <c r="N1935" s="241" t="s">
        <v>784</v>
      </c>
      <c r="O1935" s="243">
        <v>20</v>
      </c>
      <c r="P1935" s="241" t="s">
        <v>10828</v>
      </c>
    </row>
    <row r="1936" spans="1:16" x14ac:dyDescent="0.25">
      <c r="A1936" s="243">
        <v>181927706</v>
      </c>
      <c r="B1936" s="243">
        <v>5799</v>
      </c>
      <c r="C1936" s="241" t="s">
        <v>675</v>
      </c>
      <c r="D1936" s="241" t="s">
        <v>3681</v>
      </c>
      <c r="E1936" s="243">
        <v>10</v>
      </c>
      <c r="F1936" s="243">
        <v>15</v>
      </c>
      <c r="G1936" s="243">
        <v>0</v>
      </c>
      <c r="H1936" s="243">
        <v>0</v>
      </c>
      <c r="I1936" s="243">
        <v>0</v>
      </c>
      <c r="J1936" s="243">
        <v>0</v>
      </c>
      <c r="K1936" s="244">
        <v>0</v>
      </c>
      <c r="L1936" s="241" t="s">
        <v>746</v>
      </c>
      <c r="M1936" s="241" t="s">
        <v>784</v>
      </c>
      <c r="N1936" s="241" t="s">
        <v>784</v>
      </c>
      <c r="O1936" s="243">
        <v>28</v>
      </c>
      <c r="P1936" s="241" t="s">
        <v>10828</v>
      </c>
    </row>
    <row r="1937" spans="1:16" x14ac:dyDescent="0.25">
      <c r="A1937" s="243">
        <v>189762412</v>
      </c>
      <c r="B1937" s="241" t="s">
        <v>3682</v>
      </c>
      <c r="C1937" s="241" t="s">
        <v>2530</v>
      </c>
      <c r="D1937" s="241" t="s">
        <v>3683</v>
      </c>
      <c r="E1937" s="243">
        <v>0</v>
      </c>
      <c r="F1937" s="243">
        <v>0</v>
      </c>
      <c r="G1937" s="243">
        <v>0</v>
      </c>
      <c r="H1937" s="243">
        <v>0</v>
      </c>
      <c r="I1937" s="243">
        <v>0</v>
      </c>
      <c r="J1937" s="243">
        <v>0</v>
      </c>
      <c r="K1937" s="244">
        <v>0</v>
      </c>
      <c r="L1937" s="241" t="s">
        <v>746</v>
      </c>
      <c r="M1937" s="241" t="s">
        <v>784</v>
      </c>
      <c r="N1937" s="241" t="s">
        <v>784</v>
      </c>
      <c r="O1937" s="243">
        <v>30</v>
      </c>
      <c r="P1937" s="241" t="s">
        <v>10828</v>
      </c>
    </row>
    <row r="1938" spans="1:16" x14ac:dyDescent="0.25">
      <c r="A1938" s="243">
        <v>189762412</v>
      </c>
      <c r="B1938" s="241" t="s">
        <v>3684</v>
      </c>
      <c r="C1938" s="241" t="s">
        <v>2530</v>
      </c>
      <c r="D1938" s="241" t="s">
        <v>3685</v>
      </c>
      <c r="E1938" s="243">
        <v>0</v>
      </c>
      <c r="F1938" s="243">
        <v>0</v>
      </c>
      <c r="G1938" s="243">
        <v>0</v>
      </c>
      <c r="H1938" s="243">
        <v>0</v>
      </c>
      <c r="I1938" s="243">
        <v>0</v>
      </c>
      <c r="J1938" s="243">
        <v>0</v>
      </c>
      <c r="K1938" s="244">
        <v>0</v>
      </c>
      <c r="L1938" s="241" t="s">
        <v>746</v>
      </c>
      <c r="M1938" s="241" t="s">
        <v>784</v>
      </c>
      <c r="N1938" s="241" t="s">
        <v>784</v>
      </c>
      <c r="O1938" s="243">
        <v>7</v>
      </c>
      <c r="P1938" s="241" t="s">
        <v>10828</v>
      </c>
    </row>
    <row r="1939" spans="1:16" x14ac:dyDescent="0.25">
      <c r="A1939" s="243">
        <v>181832631</v>
      </c>
      <c r="B1939" s="243">
        <v>2415</v>
      </c>
      <c r="C1939" s="241" t="s">
        <v>865</v>
      </c>
      <c r="D1939" s="241" t="s">
        <v>3686</v>
      </c>
      <c r="E1939" s="243">
        <v>0</v>
      </c>
      <c r="F1939" s="243">
        <v>0</v>
      </c>
      <c r="G1939" s="243">
        <v>0</v>
      </c>
      <c r="H1939" s="243">
        <v>0</v>
      </c>
      <c r="I1939" s="243">
        <v>0</v>
      </c>
      <c r="J1939" s="243">
        <v>0</v>
      </c>
      <c r="K1939" s="244">
        <v>0</v>
      </c>
      <c r="L1939" s="241" t="s">
        <v>3687</v>
      </c>
      <c r="M1939" s="241" t="s">
        <v>2143</v>
      </c>
      <c r="N1939" s="241" t="s">
        <v>702</v>
      </c>
      <c r="O1939" s="243">
        <v>1</v>
      </c>
      <c r="P1939" s="241" t="s">
        <v>10828</v>
      </c>
    </row>
    <row r="1940" spans="1:16" x14ac:dyDescent="0.25">
      <c r="A1940" s="243">
        <v>180057497</v>
      </c>
      <c r="B1940" s="243">
        <v>817</v>
      </c>
      <c r="C1940" s="241" t="s">
        <v>865</v>
      </c>
      <c r="D1940" s="241" t="s">
        <v>3688</v>
      </c>
      <c r="E1940" s="243">
        <v>0</v>
      </c>
      <c r="F1940" s="243">
        <v>0</v>
      </c>
      <c r="G1940" s="243">
        <v>0</v>
      </c>
      <c r="H1940" s="243">
        <v>0</v>
      </c>
      <c r="I1940" s="243">
        <v>0</v>
      </c>
      <c r="J1940" s="243">
        <v>0</v>
      </c>
      <c r="K1940" s="244">
        <v>0</v>
      </c>
      <c r="L1940" s="241" t="s">
        <v>3689</v>
      </c>
      <c r="M1940" s="241" t="s">
        <v>1959</v>
      </c>
      <c r="N1940" s="241" t="s">
        <v>702</v>
      </c>
      <c r="O1940" s="243">
        <v>1</v>
      </c>
      <c r="P1940" s="241" t="s">
        <v>10828</v>
      </c>
    </row>
    <row r="1941" spans="1:16" x14ac:dyDescent="0.25">
      <c r="A1941" s="243">
        <v>180150382</v>
      </c>
      <c r="B1941" s="243">
        <v>818</v>
      </c>
      <c r="C1941" s="241" t="s">
        <v>865</v>
      </c>
      <c r="D1941" s="241" t="s">
        <v>3690</v>
      </c>
      <c r="E1941" s="243">
        <v>0</v>
      </c>
      <c r="F1941" s="243">
        <v>0</v>
      </c>
      <c r="G1941" s="243">
        <v>0</v>
      </c>
      <c r="H1941" s="243">
        <v>0</v>
      </c>
      <c r="I1941" s="243">
        <v>0</v>
      </c>
      <c r="J1941" s="243">
        <v>0</v>
      </c>
      <c r="K1941" s="244">
        <v>0</v>
      </c>
      <c r="L1941" s="241" t="s">
        <v>1068</v>
      </c>
      <c r="M1941" s="241" t="s">
        <v>2143</v>
      </c>
      <c r="N1941" s="241" t="s">
        <v>702</v>
      </c>
      <c r="O1941" s="243">
        <v>1</v>
      </c>
      <c r="P1941" s="241" t="s">
        <v>10828</v>
      </c>
    </row>
    <row r="1942" spans="1:16" x14ac:dyDescent="0.25">
      <c r="A1942" s="243">
        <v>180057507</v>
      </c>
      <c r="B1942" s="243">
        <v>3796</v>
      </c>
      <c r="C1942" s="241" t="s">
        <v>865</v>
      </c>
      <c r="D1942" s="241" t="s">
        <v>3691</v>
      </c>
      <c r="E1942" s="243">
        <v>0</v>
      </c>
      <c r="F1942" s="243">
        <v>0</v>
      </c>
      <c r="G1942" s="243">
        <v>0</v>
      </c>
      <c r="H1942" s="243">
        <v>0</v>
      </c>
      <c r="I1942" s="243">
        <v>0</v>
      </c>
      <c r="J1942" s="243">
        <v>0</v>
      </c>
      <c r="K1942" s="244">
        <v>0</v>
      </c>
      <c r="L1942" s="241" t="s">
        <v>1076</v>
      </c>
      <c r="M1942" s="241" t="s">
        <v>3692</v>
      </c>
      <c r="N1942" s="241" t="s">
        <v>702</v>
      </c>
      <c r="O1942" s="243">
        <v>1</v>
      </c>
      <c r="P1942" s="241" t="s">
        <v>10828</v>
      </c>
    </row>
    <row r="1943" spans="1:16" x14ac:dyDescent="0.25">
      <c r="A1943" s="243">
        <v>189706983</v>
      </c>
      <c r="B1943" s="243">
        <v>819</v>
      </c>
      <c r="C1943" s="241" t="s">
        <v>865</v>
      </c>
      <c r="D1943" s="241" t="s">
        <v>3693</v>
      </c>
      <c r="E1943" s="243">
        <v>0</v>
      </c>
      <c r="F1943" s="243">
        <v>0</v>
      </c>
      <c r="G1943" s="243">
        <v>0</v>
      </c>
      <c r="H1943" s="243">
        <v>0</v>
      </c>
      <c r="I1943" s="243">
        <v>0</v>
      </c>
      <c r="J1943" s="243">
        <v>0</v>
      </c>
      <c r="K1943" s="244">
        <v>0</v>
      </c>
      <c r="L1943" s="241" t="s">
        <v>2054</v>
      </c>
      <c r="M1943" s="241" t="s">
        <v>697</v>
      </c>
      <c r="N1943" s="241" t="s">
        <v>713</v>
      </c>
      <c r="O1943" s="243">
        <v>1</v>
      </c>
      <c r="P1943" s="241" t="s">
        <v>10828</v>
      </c>
    </row>
    <row r="1944" spans="1:16" x14ac:dyDescent="0.25">
      <c r="A1944" s="243">
        <v>189706984</v>
      </c>
      <c r="B1944" s="243">
        <v>820</v>
      </c>
      <c r="C1944" s="241" t="s">
        <v>865</v>
      </c>
      <c r="D1944" s="241" t="s">
        <v>3694</v>
      </c>
      <c r="E1944" s="243">
        <v>0</v>
      </c>
      <c r="F1944" s="243">
        <v>0</v>
      </c>
      <c r="G1944" s="243">
        <v>0</v>
      </c>
      <c r="H1944" s="243">
        <v>0</v>
      </c>
      <c r="I1944" s="243">
        <v>0</v>
      </c>
      <c r="J1944" s="243">
        <v>0</v>
      </c>
      <c r="K1944" s="244">
        <v>0</v>
      </c>
      <c r="L1944" s="241" t="s">
        <v>2395</v>
      </c>
      <c r="M1944" s="241" t="s">
        <v>697</v>
      </c>
      <c r="N1944" s="241" t="s">
        <v>702</v>
      </c>
      <c r="O1944" s="243">
        <v>1</v>
      </c>
      <c r="P1944" s="241" t="s">
        <v>10828</v>
      </c>
    </row>
    <row r="1945" spans="1:16" x14ac:dyDescent="0.25">
      <c r="A1945" s="243">
        <v>180057506</v>
      </c>
      <c r="B1945" s="243">
        <v>3795</v>
      </c>
      <c r="C1945" s="241" t="s">
        <v>865</v>
      </c>
      <c r="D1945" s="241" t="s">
        <v>3695</v>
      </c>
      <c r="E1945" s="243">
        <v>1</v>
      </c>
      <c r="F1945" s="243">
        <v>0</v>
      </c>
      <c r="G1945" s="243">
        <v>0</v>
      </c>
      <c r="H1945" s="243">
        <v>0</v>
      </c>
      <c r="I1945" s="243">
        <v>0</v>
      </c>
      <c r="J1945" s="243">
        <v>0</v>
      </c>
      <c r="K1945" s="244">
        <v>0</v>
      </c>
      <c r="L1945" s="241" t="s">
        <v>3696</v>
      </c>
      <c r="M1945" s="241" t="s">
        <v>3692</v>
      </c>
      <c r="N1945" s="241" t="s">
        <v>702</v>
      </c>
      <c r="O1945" s="243">
        <v>1</v>
      </c>
      <c r="P1945" s="241" t="s">
        <v>10828</v>
      </c>
    </row>
    <row r="1946" spans="1:16" x14ac:dyDescent="0.25">
      <c r="A1946" s="243">
        <v>180057660</v>
      </c>
      <c r="B1946" s="243">
        <v>3663</v>
      </c>
      <c r="C1946" s="241" t="s">
        <v>898</v>
      </c>
      <c r="D1946" s="241" t="s">
        <v>3697</v>
      </c>
      <c r="E1946" s="243">
        <v>0</v>
      </c>
      <c r="F1946" s="243">
        <v>0</v>
      </c>
      <c r="G1946" s="243">
        <v>0</v>
      </c>
      <c r="H1946" s="243">
        <v>0</v>
      </c>
      <c r="I1946" s="243">
        <v>0</v>
      </c>
      <c r="J1946" s="243">
        <v>0</v>
      </c>
      <c r="K1946" s="244">
        <v>0</v>
      </c>
      <c r="L1946" s="241" t="s">
        <v>3698</v>
      </c>
      <c r="M1946" s="241" t="s">
        <v>3699</v>
      </c>
      <c r="N1946" s="241" t="s">
        <v>713</v>
      </c>
      <c r="O1946" s="243">
        <v>1</v>
      </c>
      <c r="P1946" s="241" t="s">
        <v>10828</v>
      </c>
    </row>
    <row r="1947" spans="1:16" x14ac:dyDescent="0.25">
      <c r="A1947" s="243">
        <v>189711412</v>
      </c>
      <c r="B1947" s="243">
        <v>3047</v>
      </c>
      <c r="C1947" s="241" t="s">
        <v>898</v>
      </c>
      <c r="D1947" s="241" t="s">
        <v>3700</v>
      </c>
      <c r="E1947" s="243">
        <v>0</v>
      </c>
      <c r="F1947" s="243">
        <v>0</v>
      </c>
      <c r="G1947" s="243">
        <v>0</v>
      </c>
      <c r="H1947" s="243">
        <v>0</v>
      </c>
      <c r="I1947" s="243">
        <v>0</v>
      </c>
      <c r="J1947" s="243">
        <v>0</v>
      </c>
      <c r="K1947" s="244">
        <v>0</v>
      </c>
      <c r="L1947" s="241" t="s">
        <v>3701</v>
      </c>
      <c r="M1947" s="241" t="s">
        <v>3699</v>
      </c>
      <c r="N1947" s="241" t="s">
        <v>702</v>
      </c>
      <c r="O1947" s="243">
        <v>20</v>
      </c>
      <c r="P1947" s="241" t="s">
        <v>10828</v>
      </c>
    </row>
    <row r="1948" spans="1:16" x14ac:dyDescent="0.25">
      <c r="A1948" s="243">
        <v>180057672</v>
      </c>
      <c r="B1948" s="243">
        <v>4005</v>
      </c>
      <c r="C1948" s="241" t="s">
        <v>808</v>
      </c>
      <c r="D1948" s="241" t="s">
        <v>3702</v>
      </c>
      <c r="E1948" s="243">
        <v>0</v>
      </c>
      <c r="F1948" s="243">
        <v>0</v>
      </c>
      <c r="G1948" s="243">
        <v>0</v>
      </c>
      <c r="H1948" s="243">
        <v>0</v>
      </c>
      <c r="I1948" s="243">
        <v>0</v>
      </c>
      <c r="J1948" s="243">
        <v>0</v>
      </c>
      <c r="K1948" s="244">
        <v>0</v>
      </c>
      <c r="L1948" s="241" t="s">
        <v>3703</v>
      </c>
      <c r="M1948" s="241" t="s">
        <v>3699</v>
      </c>
      <c r="N1948" s="241" t="s">
        <v>702</v>
      </c>
      <c r="O1948" s="243">
        <v>1</v>
      </c>
      <c r="P1948" s="241" t="s">
        <v>10828</v>
      </c>
    </row>
    <row r="1949" spans="1:16" x14ac:dyDescent="0.25">
      <c r="A1949" s="243">
        <v>180057710</v>
      </c>
      <c r="B1949" s="243">
        <v>3664</v>
      </c>
      <c r="C1949" s="241" t="s">
        <v>898</v>
      </c>
      <c r="D1949" s="241" t="s">
        <v>3704</v>
      </c>
      <c r="E1949" s="243">
        <v>0</v>
      </c>
      <c r="F1949" s="243">
        <v>0</v>
      </c>
      <c r="G1949" s="243">
        <v>0</v>
      </c>
      <c r="H1949" s="243">
        <v>0</v>
      </c>
      <c r="I1949" s="243">
        <v>0</v>
      </c>
      <c r="J1949" s="243">
        <v>0</v>
      </c>
      <c r="K1949" s="244">
        <v>0</v>
      </c>
      <c r="L1949" s="241" t="s">
        <v>3705</v>
      </c>
      <c r="M1949" s="241" t="s">
        <v>3699</v>
      </c>
      <c r="N1949" s="241" t="s">
        <v>702</v>
      </c>
      <c r="O1949" s="243">
        <v>10</v>
      </c>
      <c r="P1949" s="241" t="s">
        <v>10828</v>
      </c>
    </row>
    <row r="1950" spans="1:16" x14ac:dyDescent="0.25">
      <c r="A1950" s="243">
        <v>180174246</v>
      </c>
      <c r="B1950" s="243">
        <v>3886</v>
      </c>
      <c r="C1950" s="241" t="s">
        <v>898</v>
      </c>
      <c r="D1950" s="241" t="s">
        <v>3706</v>
      </c>
      <c r="E1950" s="243">
        <v>0</v>
      </c>
      <c r="F1950" s="243">
        <v>0</v>
      </c>
      <c r="G1950" s="243">
        <v>0</v>
      </c>
      <c r="H1950" s="243">
        <v>0</v>
      </c>
      <c r="I1950" s="243">
        <v>0</v>
      </c>
      <c r="J1950" s="243">
        <v>0</v>
      </c>
      <c r="K1950" s="244">
        <v>0</v>
      </c>
      <c r="L1950" s="241" t="s">
        <v>3707</v>
      </c>
      <c r="M1950" s="241" t="s">
        <v>3699</v>
      </c>
      <c r="N1950" s="241" t="s">
        <v>702</v>
      </c>
      <c r="O1950" s="243">
        <v>10</v>
      </c>
      <c r="P1950" s="241" t="s">
        <v>10828</v>
      </c>
    </row>
    <row r="1951" spans="1:16" x14ac:dyDescent="0.25">
      <c r="A1951" s="243">
        <v>180057711</v>
      </c>
      <c r="B1951" s="243">
        <v>3665</v>
      </c>
      <c r="C1951" s="241" t="s">
        <v>898</v>
      </c>
      <c r="D1951" s="241" t="s">
        <v>3708</v>
      </c>
      <c r="E1951" s="243">
        <v>0</v>
      </c>
      <c r="F1951" s="243">
        <v>0</v>
      </c>
      <c r="G1951" s="243">
        <v>0</v>
      </c>
      <c r="H1951" s="243">
        <v>0</v>
      </c>
      <c r="I1951" s="243">
        <v>0</v>
      </c>
      <c r="J1951" s="243">
        <v>0</v>
      </c>
      <c r="K1951" s="244">
        <v>0</v>
      </c>
      <c r="L1951" s="241" t="s">
        <v>3709</v>
      </c>
      <c r="M1951" s="241" t="s">
        <v>3699</v>
      </c>
      <c r="N1951" s="241" t="s">
        <v>702</v>
      </c>
      <c r="O1951" s="243">
        <v>10</v>
      </c>
      <c r="P1951" s="241" t="s">
        <v>10828</v>
      </c>
    </row>
    <row r="1952" spans="1:16" x14ac:dyDescent="0.25">
      <c r="A1952" s="243">
        <v>180059523</v>
      </c>
      <c r="B1952" s="243">
        <v>3667</v>
      </c>
      <c r="C1952" s="241" t="s">
        <v>898</v>
      </c>
      <c r="D1952" s="241" t="s">
        <v>3710</v>
      </c>
      <c r="E1952" s="243">
        <v>0</v>
      </c>
      <c r="F1952" s="243">
        <v>0</v>
      </c>
      <c r="G1952" s="243">
        <v>0</v>
      </c>
      <c r="H1952" s="243">
        <v>0</v>
      </c>
      <c r="I1952" s="243">
        <v>0</v>
      </c>
      <c r="J1952" s="243">
        <v>0</v>
      </c>
      <c r="K1952" s="244">
        <v>0</v>
      </c>
      <c r="L1952" s="241" t="s">
        <v>3711</v>
      </c>
      <c r="M1952" s="241" t="s">
        <v>3699</v>
      </c>
      <c r="N1952" s="241" t="s">
        <v>702</v>
      </c>
      <c r="O1952" s="243">
        <v>1</v>
      </c>
      <c r="P1952" s="241" t="s">
        <v>10828</v>
      </c>
    </row>
    <row r="1953" spans="1:16" x14ac:dyDescent="0.25">
      <c r="A1953" s="243">
        <v>180057660</v>
      </c>
      <c r="B1953" s="243">
        <v>3663</v>
      </c>
      <c r="C1953" s="241" t="s">
        <v>898</v>
      </c>
      <c r="D1953" s="241" t="s">
        <v>3712</v>
      </c>
      <c r="E1953" s="243">
        <v>0</v>
      </c>
      <c r="F1953" s="243">
        <v>0</v>
      </c>
      <c r="G1953" s="243">
        <v>0</v>
      </c>
      <c r="H1953" s="243">
        <v>0</v>
      </c>
      <c r="I1953" s="243">
        <v>0</v>
      </c>
      <c r="J1953" s="243">
        <v>0</v>
      </c>
      <c r="K1953" s="244">
        <v>0</v>
      </c>
      <c r="L1953" s="241" t="s">
        <v>3713</v>
      </c>
      <c r="M1953" s="241" t="s">
        <v>3699</v>
      </c>
      <c r="N1953" s="241" t="s">
        <v>702</v>
      </c>
      <c r="O1953" s="243">
        <v>1</v>
      </c>
      <c r="P1953" s="241" t="s">
        <v>10828</v>
      </c>
    </row>
    <row r="1954" spans="1:16" x14ac:dyDescent="0.25">
      <c r="A1954" s="243">
        <v>180057664</v>
      </c>
      <c r="B1954" s="243">
        <v>3662</v>
      </c>
      <c r="C1954" s="241" t="s">
        <v>898</v>
      </c>
      <c r="D1954" s="241" t="s">
        <v>3714</v>
      </c>
      <c r="E1954" s="243">
        <v>0</v>
      </c>
      <c r="F1954" s="243">
        <v>0</v>
      </c>
      <c r="G1954" s="243">
        <v>0</v>
      </c>
      <c r="H1954" s="243">
        <v>0</v>
      </c>
      <c r="I1954" s="243">
        <v>0</v>
      </c>
      <c r="J1954" s="243">
        <v>0</v>
      </c>
      <c r="K1954" s="244">
        <v>0</v>
      </c>
      <c r="L1954" s="241" t="s">
        <v>3715</v>
      </c>
      <c r="M1954" s="241" t="s">
        <v>3699</v>
      </c>
      <c r="N1954" s="241" t="s">
        <v>702</v>
      </c>
      <c r="O1954" s="243">
        <v>10</v>
      </c>
      <c r="P1954" s="241" t="s">
        <v>10828</v>
      </c>
    </row>
    <row r="1955" spans="1:16" x14ac:dyDescent="0.25">
      <c r="A1955" s="241" t="s">
        <v>3716</v>
      </c>
      <c r="B1955" s="243">
        <v>641800</v>
      </c>
      <c r="C1955" s="241" t="s">
        <v>898</v>
      </c>
      <c r="D1955" s="241" t="s">
        <v>3717</v>
      </c>
      <c r="E1955" s="243">
        <v>0</v>
      </c>
      <c r="F1955" s="243">
        <v>0</v>
      </c>
      <c r="G1955" s="243">
        <v>0</v>
      </c>
      <c r="H1955" s="243">
        <v>0</v>
      </c>
      <c r="I1955" s="243">
        <v>0</v>
      </c>
      <c r="J1955" s="243">
        <v>0</v>
      </c>
      <c r="K1955" s="244">
        <v>0</v>
      </c>
      <c r="L1955" s="241" t="s">
        <v>3718</v>
      </c>
      <c r="M1955" s="241" t="s">
        <v>1340</v>
      </c>
      <c r="N1955" s="241" t="s">
        <v>702</v>
      </c>
      <c r="O1955" s="243">
        <v>1</v>
      </c>
      <c r="P1955" s="241" t="s">
        <v>10828</v>
      </c>
    </row>
    <row r="1956" spans="1:16" x14ac:dyDescent="0.25">
      <c r="A1956" s="241" t="s">
        <v>3719</v>
      </c>
      <c r="B1956" s="243">
        <v>641900</v>
      </c>
      <c r="C1956" s="241" t="s">
        <v>898</v>
      </c>
      <c r="D1956" s="241" t="s">
        <v>3720</v>
      </c>
      <c r="E1956" s="243">
        <v>0</v>
      </c>
      <c r="F1956" s="243">
        <v>0</v>
      </c>
      <c r="G1956" s="243">
        <v>0</v>
      </c>
      <c r="H1956" s="243">
        <v>0</v>
      </c>
      <c r="I1956" s="243">
        <v>0</v>
      </c>
      <c r="J1956" s="243">
        <v>0</v>
      </c>
      <c r="K1956" s="244">
        <v>0</v>
      </c>
      <c r="L1956" s="241" t="s">
        <v>3721</v>
      </c>
      <c r="M1956" s="241" t="s">
        <v>1340</v>
      </c>
      <c r="N1956" s="241" t="s">
        <v>702</v>
      </c>
      <c r="O1956" s="243">
        <v>1</v>
      </c>
      <c r="P1956" s="241" t="s">
        <v>10828</v>
      </c>
    </row>
    <row r="1957" spans="1:16" x14ac:dyDescent="0.25">
      <c r="A1957" s="241" t="s">
        <v>3722</v>
      </c>
      <c r="B1957" s="243">
        <v>642000</v>
      </c>
      <c r="C1957" s="241" t="s">
        <v>898</v>
      </c>
      <c r="D1957" s="241" t="s">
        <v>3723</v>
      </c>
      <c r="E1957" s="243">
        <v>0</v>
      </c>
      <c r="F1957" s="243">
        <v>0</v>
      </c>
      <c r="G1957" s="243">
        <v>0</v>
      </c>
      <c r="H1957" s="243">
        <v>0</v>
      </c>
      <c r="I1957" s="243">
        <v>0</v>
      </c>
      <c r="J1957" s="243">
        <v>0</v>
      </c>
      <c r="K1957" s="244">
        <v>0</v>
      </c>
      <c r="M1957" s="241" t="s">
        <v>1340</v>
      </c>
      <c r="N1957" s="241" t="s">
        <v>702</v>
      </c>
      <c r="O1957" s="243">
        <v>1</v>
      </c>
      <c r="P1957" s="241" t="s">
        <v>10828</v>
      </c>
    </row>
    <row r="1958" spans="1:16" x14ac:dyDescent="0.25">
      <c r="A1958" s="241" t="s">
        <v>3724</v>
      </c>
      <c r="B1958" s="243">
        <v>642100</v>
      </c>
      <c r="C1958" s="241" t="s">
        <v>898</v>
      </c>
      <c r="D1958" s="241" t="s">
        <v>3725</v>
      </c>
      <c r="E1958" s="243">
        <v>0</v>
      </c>
      <c r="F1958" s="243">
        <v>0</v>
      </c>
      <c r="G1958" s="243">
        <v>0</v>
      </c>
      <c r="H1958" s="243">
        <v>0</v>
      </c>
      <c r="I1958" s="243">
        <v>0</v>
      </c>
      <c r="J1958" s="243">
        <v>0</v>
      </c>
      <c r="K1958" s="244">
        <v>0</v>
      </c>
      <c r="M1958" s="241" t="s">
        <v>1340</v>
      </c>
      <c r="N1958" s="241" t="s">
        <v>702</v>
      </c>
      <c r="O1958" s="243">
        <v>1</v>
      </c>
      <c r="P1958" s="241" t="s">
        <v>10828</v>
      </c>
    </row>
    <row r="1959" spans="1:16" x14ac:dyDescent="0.25">
      <c r="A1959" s="243">
        <v>180191881</v>
      </c>
      <c r="B1959" s="243">
        <v>2317</v>
      </c>
      <c r="C1959" s="241" t="s">
        <v>898</v>
      </c>
      <c r="D1959" s="241" t="s">
        <v>3726</v>
      </c>
      <c r="E1959" s="243">
        <v>0</v>
      </c>
      <c r="F1959" s="243">
        <v>1</v>
      </c>
      <c r="G1959" s="243">
        <v>0</v>
      </c>
      <c r="H1959" s="243">
        <v>0</v>
      </c>
      <c r="I1959" s="243">
        <v>0</v>
      </c>
      <c r="J1959" s="243">
        <v>0</v>
      </c>
      <c r="K1959" s="244">
        <v>0</v>
      </c>
      <c r="L1959" s="241" t="s">
        <v>3727</v>
      </c>
      <c r="M1959" s="241" t="s">
        <v>1340</v>
      </c>
      <c r="N1959" s="241" t="s">
        <v>702</v>
      </c>
      <c r="O1959" s="243">
        <v>5</v>
      </c>
      <c r="P1959" s="241" t="s">
        <v>10828</v>
      </c>
    </row>
    <row r="1960" spans="1:16" x14ac:dyDescent="0.25">
      <c r="A1960" s="243">
        <v>180191881</v>
      </c>
      <c r="B1960" s="241" t="s">
        <v>10896</v>
      </c>
      <c r="C1960" s="241" t="s">
        <v>898</v>
      </c>
      <c r="D1960" s="241" t="s">
        <v>3728</v>
      </c>
      <c r="E1960" s="243">
        <v>0</v>
      </c>
      <c r="F1960" s="243">
        <v>0</v>
      </c>
      <c r="G1960" s="243">
        <v>0</v>
      </c>
      <c r="H1960" s="243">
        <v>0</v>
      </c>
      <c r="I1960" s="243">
        <v>0</v>
      </c>
      <c r="J1960" s="243">
        <v>0</v>
      </c>
      <c r="K1960" s="244">
        <v>0</v>
      </c>
      <c r="L1960" s="241" t="s">
        <v>3729</v>
      </c>
      <c r="M1960" s="241" t="s">
        <v>1340</v>
      </c>
      <c r="N1960" s="241" t="s">
        <v>702</v>
      </c>
      <c r="O1960" s="243">
        <v>1</v>
      </c>
      <c r="P1960" s="241" t="s">
        <v>10828</v>
      </c>
    </row>
    <row r="1961" spans="1:16" x14ac:dyDescent="0.25">
      <c r="A1961" s="241" t="s">
        <v>493</v>
      </c>
      <c r="B1961" s="241" t="s">
        <v>10897</v>
      </c>
      <c r="C1961" s="241" t="s">
        <v>898</v>
      </c>
      <c r="D1961" s="241" t="s">
        <v>3730</v>
      </c>
      <c r="E1961" s="243">
        <v>0</v>
      </c>
      <c r="F1961" s="243">
        <v>0</v>
      </c>
      <c r="G1961" s="243">
        <v>0</v>
      </c>
      <c r="H1961" s="243">
        <v>0</v>
      </c>
      <c r="I1961" s="243">
        <v>0</v>
      </c>
      <c r="J1961" s="243">
        <v>0</v>
      </c>
      <c r="K1961" s="244">
        <v>0</v>
      </c>
      <c r="L1961" s="241" t="s">
        <v>3731</v>
      </c>
      <c r="M1961" s="241" t="s">
        <v>1340</v>
      </c>
      <c r="N1961" s="241" t="s">
        <v>702</v>
      </c>
      <c r="O1961" s="243">
        <v>1</v>
      </c>
      <c r="P1961" s="241" t="s">
        <v>10828</v>
      </c>
    </row>
    <row r="1962" spans="1:16" x14ac:dyDescent="0.25">
      <c r="A1962" s="241" t="s">
        <v>493</v>
      </c>
      <c r="B1962" s="243">
        <v>2258</v>
      </c>
      <c r="C1962" s="241" t="s">
        <v>898</v>
      </c>
      <c r="D1962" s="241" t="s">
        <v>3732</v>
      </c>
      <c r="E1962" s="243">
        <v>0</v>
      </c>
      <c r="F1962" s="243">
        <v>0</v>
      </c>
      <c r="G1962" s="243">
        <v>0</v>
      </c>
      <c r="H1962" s="243">
        <v>0</v>
      </c>
      <c r="I1962" s="243">
        <v>0</v>
      </c>
      <c r="J1962" s="243">
        <v>0</v>
      </c>
      <c r="K1962" s="244">
        <v>0</v>
      </c>
      <c r="L1962" s="241" t="s">
        <v>3731</v>
      </c>
      <c r="M1962" s="241" t="s">
        <v>1340</v>
      </c>
      <c r="N1962" s="241" t="s">
        <v>702</v>
      </c>
      <c r="O1962" s="243">
        <v>5</v>
      </c>
      <c r="P1962" s="241" t="s">
        <v>10828</v>
      </c>
    </row>
    <row r="1963" spans="1:16" x14ac:dyDescent="0.25">
      <c r="A1963" s="241" t="s">
        <v>2129</v>
      </c>
      <c r="B1963" s="241" t="s">
        <v>3733</v>
      </c>
      <c r="C1963" s="241" t="s">
        <v>898</v>
      </c>
      <c r="D1963" s="241" t="s">
        <v>3734</v>
      </c>
      <c r="E1963" s="243">
        <v>0</v>
      </c>
      <c r="F1963" s="243">
        <v>0</v>
      </c>
      <c r="G1963" s="243">
        <v>0</v>
      </c>
      <c r="H1963" s="243">
        <v>0</v>
      </c>
      <c r="I1963" s="243">
        <v>0</v>
      </c>
      <c r="J1963" s="243">
        <v>0</v>
      </c>
      <c r="K1963" s="244">
        <v>0</v>
      </c>
      <c r="L1963" s="241" t="s">
        <v>1342</v>
      </c>
      <c r="M1963" s="241" t="s">
        <v>1340</v>
      </c>
      <c r="N1963" s="241" t="s">
        <v>702</v>
      </c>
      <c r="O1963" s="243">
        <v>1</v>
      </c>
      <c r="P1963" s="241" t="s">
        <v>10828</v>
      </c>
    </row>
    <row r="1964" spans="1:16" x14ac:dyDescent="0.25">
      <c r="A1964" s="243">
        <v>180191289</v>
      </c>
      <c r="B1964" s="243">
        <v>884</v>
      </c>
      <c r="C1964" s="241" t="s">
        <v>898</v>
      </c>
      <c r="D1964" s="241" t="s">
        <v>3735</v>
      </c>
      <c r="E1964" s="243">
        <v>0</v>
      </c>
      <c r="F1964" s="243">
        <v>0</v>
      </c>
      <c r="G1964" s="243">
        <v>0</v>
      </c>
      <c r="H1964" s="243">
        <v>0</v>
      </c>
      <c r="I1964" s="243">
        <v>0</v>
      </c>
      <c r="J1964" s="243">
        <v>0</v>
      </c>
      <c r="K1964" s="244">
        <v>0</v>
      </c>
      <c r="L1964" s="241" t="s">
        <v>1342</v>
      </c>
      <c r="M1964" s="241" t="s">
        <v>1340</v>
      </c>
      <c r="N1964" s="241" t="s">
        <v>1340</v>
      </c>
      <c r="O1964" s="243">
        <v>5</v>
      </c>
      <c r="P1964" s="241" t="s">
        <v>10828</v>
      </c>
    </row>
    <row r="1965" spans="1:16" x14ac:dyDescent="0.25">
      <c r="A1965" s="243">
        <v>180191876</v>
      </c>
      <c r="B1965" s="241" t="s">
        <v>10898</v>
      </c>
      <c r="C1965" s="241" t="s">
        <v>898</v>
      </c>
      <c r="D1965" s="241" t="s">
        <v>3736</v>
      </c>
      <c r="E1965" s="243">
        <v>0</v>
      </c>
      <c r="F1965" s="243">
        <v>0</v>
      </c>
      <c r="G1965" s="243">
        <v>0</v>
      </c>
      <c r="H1965" s="243">
        <v>0</v>
      </c>
      <c r="I1965" s="243">
        <v>0</v>
      </c>
      <c r="J1965" s="243">
        <v>0</v>
      </c>
      <c r="K1965" s="244">
        <v>0</v>
      </c>
      <c r="L1965" s="241" t="s">
        <v>3737</v>
      </c>
      <c r="M1965" s="241" t="s">
        <v>1340</v>
      </c>
      <c r="N1965" s="241" t="s">
        <v>702</v>
      </c>
      <c r="O1965" s="243">
        <v>1</v>
      </c>
      <c r="P1965" s="241" t="s">
        <v>10828</v>
      </c>
    </row>
    <row r="1966" spans="1:16" x14ac:dyDescent="0.25">
      <c r="A1966" s="243">
        <v>180191876</v>
      </c>
      <c r="B1966" s="243">
        <v>2626</v>
      </c>
      <c r="C1966" s="241" t="s">
        <v>898</v>
      </c>
      <c r="D1966" s="241" t="s">
        <v>3738</v>
      </c>
      <c r="E1966" s="243">
        <v>0</v>
      </c>
      <c r="F1966" s="243">
        <v>0</v>
      </c>
      <c r="G1966" s="243">
        <v>0</v>
      </c>
      <c r="H1966" s="243">
        <v>0</v>
      </c>
      <c r="I1966" s="243">
        <v>0</v>
      </c>
      <c r="J1966" s="243">
        <v>0</v>
      </c>
      <c r="K1966" s="244">
        <v>0</v>
      </c>
      <c r="L1966" s="241" t="s">
        <v>3737</v>
      </c>
      <c r="M1966" s="241" t="s">
        <v>1340</v>
      </c>
      <c r="N1966" s="241" t="s">
        <v>702</v>
      </c>
      <c r="O1966" s="243">
        <v>5</v>
      </c>
      <c r="P1966" s="241" t="s">
        <v>10828</v>
      </c>
    </row>
    <row r="1967" spans="1:16" x14ac:dyDescent="0.25">
      <c r="A1967" s="243">
        <v>189712654</v>
      </c>
      <c r="B1967" s="243">
        <v>2579</v>
      </c>
      <c r="C1967" s="241" t="s">
        <v>898</v>
      </c>
      <c r="D1967" s="241" t="s">
        <v>3739</v>
      </c>
      <c r="E1967" s="243">
        <v>0</v>
      </c>
      <c r="F1967" s="243">
        <v>0</v>
      </c>
      <c r="G1967" s="243">
        <v>0</v>
      </c>
      <c r="H1967" s="243">
        <v>0</v>
      </c>
      <c r="I1967" s="243">
        <v>0</v>
      </c>
      <c r="J1967" s="243">
        <v>0</v>
      </c>
      <c r="K1967" s="244">
        <v>0</v>
      </c>
      <c r="L1967" s="241" t="s">
        <v>3740</v>
      </c>
      <c r="M1967" s="241" t="s">
        <v>1340</v>
      </c>
      <c r="N1967" s="241" t="s">
        <v>702</v>
      </c>
      <c r="O1967" s="243">
        <v>3</v>
      </c>
      <c r="P1967" s="241" t="s">
        <v>10828</v>
      </c>
    </row>
    <row r="1968" spans="1:16" x14ac:dyDescent="0.25">
      <c r="A1968" s="243">
        <v>180142463</v>
      </c>
      <c r="B1968" s="243">
        <v>3571</v>
      </c>
      <c r="C1968" s="241" t="s">
        <v>898</v>
      </c>
      <c r="D1968" s="241" t="s">
        <v>3741</v>
      </c>
      <c r="E1968" s="243">
        <v>0</v>
      </c>
      <c r="F1968" s="243">
        <v>0</v>
      </c>
      <c r="G1968" s="243">
        <v>0</v>
      </c>
      <c r="H1968" s="243">
        <v>0</v>
      </c>
      <c r="I1968" s="243">
        <v>0</v>
      </c>
      <c r="J1968" s="243">
        <v>0</v>
      </c>
      <c r="K1968" s="244">
        <v>0</v>
      </c>
      <c r="L1968" s="241" t="s">
        <v>3742</v>
      </c>
      <c r="M1968" s="241" t="s">
        <v>1340</v>
      </c>
      <c r="N1968" s="241" t="s">
        <v>702</v>
      </c>
      <c r="O1968" s="243">
        <v>5</v>
      </c>
      <c r="P1968" s="241" t="s">
        <v>10828</v>
      </c>
    </row>
    <row r="1969" spans="1:16" x14ac:dyDescent="0.25">
      <c r="A1969" s="243">
        <v>180973825</v>
      </c>
      <c r="B1969" s="243">
        <v>3299</v>
      </c>
      <c r="C1969" s="241" t="s">
        <v>898</v>
      </c>
      <c r="D1969" s="241" t="s">
        <v>3743</v>
      </c>
      <c r="E1969" s="243">
        <v>0</v>
      </c>
      <c r="F1969" s="243">
        <v>0</v>
      </c>
      <c r="G1969" s="243">
        <v>0</v>
      </c>
      <c r="H1969" s="243">
        <v>0</v>
      </c>
      <c r="I1969" s="243">
        <v>0</v>
      </c>
      <c r="J1969" s="243">
        <v>0</v>
      </c>
      <c r="K1969" s="244">
        <v>0</v>
      </c>
      <c r="L1969" s="241" t="s">
        <v>3744</v>
      </c>
      <c r="M1969" s="241" t="s">
        <v>1340</v>
      </c>
      <c r="N1969" s="241" t="s">
        <v>702</v>
      </c>
      <c r="O1969" s="243">
        <v>10</v>
      </c>
      <c r="P1969" s="241" t="s">
        <v>10828</v>
      </c>
    </row>
    <row r="1970" spans="1:16" x14ac:dyDescent="0.25">
      <c r="A1970" s="243">
        <v>180184858</v>
      </c>
      <c r="B1970" s="243">
        <v>3053</v>
      </c>
      <c r="C1970" s="241" t="s">
        <v>898</v>
      </c>
      <c r="D1970" s="241" t="s">
        <v>3745</v>
      </c>
      <c r="E1970" s="243">
        <v>0</v>
      </c>
      <c r="F1970" s="243">
        <v>0</v>
      </c>
      <c r="G1970" s="243">
        <v>0</v>
      </c>
      <c r="H1970" s="243">
        <v>0</v>
      </c>
      <c r="I1970" s="243">
        <v>0</v>
      </c>
      <c r="J1970" s="243">
        <v>0</v>
      </c>
      <c r="K1970" s="244">
        <v>0</v>
      </c>
      <c r="L1970" s="241" t="s">
        <v>3746</v>
      </c>
      <c r="M1970" s="241" t="s">
        <v>1340</v>
      </c>
      <c r="N1970" s="241" t="s">
        <v>1340</v>
      </c>
      <c r="O1970" s="243">
        <v>1</v>
      </c>
      <c r="P1970" s="241" t="s">
        <v>10828</v>
      </c>
    </row>
    <row r="1971" spans="1:16" x14ac:dyDescent="0.25">
      <c r="A1971" s="243">
        <v>189702882</v>
      </c>
      <c r="B1971" s="241" t="s">
        <v>10899</v>
      </c>
      <c r="C1971" s="241" t="s">
        <v>898</v>
      </c>
      <c r="D1971" s="241" t="s">
        <v>3747</v>
      </c>
      <c r="E1971" s="243">
        <v>0</v>
      </c>
      <c r="F1971" s="243">
        <v>0</v>
      </c>
      <c r="G1971" s="243">
        <v>0</v>
      </c>
      <c r="H1971" s="243">
        <v>0</v>
      </c>
      <c r="I1971" s="243">
        <v>0</v>
      </c>
      <c r="J1971" s="243">
        <v>0</v>
      </c>
      <c r="K1971" s="244">
        <v>0</v>
      </c>
      <c r="L1971" s="241" t="s">
        <v>1354</v>
      </c>
      <c r="M1971" s="241" t="s">
        <v>1340</v>
      </c>
      <c r="N1971" s="241" t="s">
        <v>702</v>
      </c>
      <c r="O1971" s="243">
        <v>1</v>
      </c>
      <c r="P1971" s="241" t="s">
        <v>10828</v>
      </c>
    </row>
    <row r="1972" spans="1:16" x14ac:dyDescent="0.25">
      <c r="A1972" s="243">
        <v>180119640</v>
      </c>
      <c r="B1972" s="241" t="s">
        <v>3748</v>
      </c>
      <c r="C1972" s="241" t="s">
        <v>898</v>
      </c>
      <c r="D1972" s="241" t="s">
        <v>3749</v>
      </c>
      <c r="E1972" s="243">
        <v>6</v>
      </c>
      <c r="F1972" s="243">
        <v>9</v>
      </c>
      <c r="G1972" s="243">
        <v>0</v>
      </c>
      <c r="H1972" s="243">
        <v>0</v>
      </c>
      <c r="I1972" s="243">
        <v>0</v>
      </c>
      <c r="J1972" s="243">
        <v>0</v>
      </c>
      <c r="K1972" s="244">
        <v>0</v>
      </c>
      <c r="L1972" s="241" t="s">
        <v>1359</v>
      </c>
      <c r="M1972" s="241" t="s">
        <v>1340</v>
      </c>
      <c r="N1972" s="241" t="s">
        <v>702</v>
      </c>
      <c r="O1972" s="243">
        <v>20</v>
      </c>
      <c r="P1972" s="241" t="s">
        <v>10828</v>
      </c>
    </row>
    <row r="1973" spans="1:16" x14ac:dyDescent="0.25">
      <c r="A1973" s="243">
        <v>180115783</v>
      </c>
      <c r="B1973" s="241" t="s">
        <v>3750</v>
      </c>
      <c r="C1973" s="241" t="s">
        <v>898</v>
      </c>
      <c r="D1973" s="241" t="s">
        <v>3751</v>
      </c>
      <c r="E1973" s="243">
        <v>6</v>
      </c>
      <c r="F1973" s="243">
        <v>12</v>
      </c>
      <c r="G1973" s="243">
        <v>0</v>
      </c>
      <c r="H1973" s="243">
        <v>0</v>
      </c>
      <c r="I1973" s="243">
        <v>0</v>
      </c>
      <c r="J1973" s="243">
        <v>0</v>
      </c>
      <c r="K1973" s="244">
        <v>0</v>
      </c>
      <c r="L1973" s="241" t="s">
        <v>1361</v>
      </c>
      <c r="M1973" s="241" t="s">
        <v>1340</v>
      </c>
      <c r="N1973" s="241" t="s">
        <v>702</v>
      </c>
      <c r="O1973" s="243">
        <v>20</v>
      </c>
      <c r="P1973" s="241" t="s">
        <v>10828</v>
      </c>
    </row>
    <row r="1974" spans="1:16" x14ac:dyDescent="0.25">
      <c r="A1974" s="243">
        <v>180057455</v>
      </c>
      <c r="B1974" s="241" t="s">
        <v>10900</v>
      </c>
      <c r="C1974" s="241" t="s">
        <v>898</v>
      </c>
      <c r="D1974" s="241" t="s">
        <v>10901</v>
      </c>
      <c r="E1974" s="243">
        <v>90</v>
      </c>
      <c r="F1974" s="243">
        <v>140</v>
      </c>
      <c r="G1974" s="243">
        <v>0</v>
      </c>
      <c r="H1974" s="243">
        <v>0</v>
      </c>
      <c r="I1974" s="243">
        <v>0</v>
      </c>
      <c r="J1974" s="243">
        <v>0</v>
      </c>
      <c r="K1974" s="244">
        <v>0</v>
      </c>
      <c r="L1974" s="241" t="s">
        <v>1362</v>
      </c>
      <c r="M1974" s="241" t="s">
        <v>1340</v>
      </c>
      <c r="N1974" s="241" t="s">
        <v>1340</v>
      </c>
      <c r="O1974" s="243">
        <v>10</v>
      </c>
      <c r="P1974" s="241" t="s">
        <v>10828</v>
      </c>
    </row>
    <row r="1975" spans="1:16" x14ac:dyDescent="0.25">
      <c r="A1975" s="243">
        <v>180312719</v>
      </c>
      <c r="B1975" s="241" t="s">
        <v>3752</v>
      </c>
      <c r="C1975" s="241" t="s">
        <v>898</v>
      </c>
      <c r="D1975" s="241" t="s">
        <v>3753</v>
      </c>
      <c r="E1975" s="243">
        <v>8</v>
      </c>
      <c r="F1975" s="243">
        <v>12</v>
      </c>
      <c r="G1975" s="243">
        <v>0</v>
      </c>
      <c r="H1975" s="243">
        <v>0</v>
      </c>
      <c r="I1975" s="243">
        <v>0</v>
      </c>
      <c r="J1975" s="243">
        <v>0</v>
      </c>
      <c r="K1975" s="244">
        <v>0</v>
      </c>
      <c r="L1975" s="241" t="s">
        <v>1367</v>
      </c>
      <c r="M1975" s="241" t="s">
        <v>1340</v>
      </c>
      <c r="N1975" s="241" t="s">
        <v>702</v>
      </c>
      <c r="O1975" s="243">
        <v>20</v>
      </c>
      <c r="P1975" s="241" t="s">
        <v>10828</v>
      </c>
    </row>
    <row r="1976" spans="1:16" x14ac:dyDescent="0.25">
      <c r="A1976" s="243">
        <v>189701781</v>
      </c>
      <c r="B1976" s="241" t="s">
        <v>10902</v>
      </c>
      <c r="C1976" s="241" t="s">
        <v>898</v>
      </c>
      <c r="D1976" s="241" t="s">
        <v>1368</v>
      </c>
      <c r="E1976" s="243">
        <v>0</v>
      </c>
      <c r="F1976" s="243">
        <v>0</v>
      </c>
      <c r="G1976" s="243">
        <v>0</v>
      </c>
      <c r="H1976" s="243">
        <v>0</v>
      </c>
      <c r="I1976" s="243">
        <v>0</v>
      </c>
      <c r="J1976" s="243">
        <v>0</v>
      </c>
      <c r="K1976" s="244">
        <v>0</v>
      </c>
      <c r="L1976" s="241" t="s">
        <v>1369</v>
      </c>
      <c r="M1976" s="241" t="s">
        <v>1340</v>
      </c>
      <c r="N1976" s="241" t="s">
        <v>702</v>
      </c>
      <c r="O1976" s="243">
        <v>1</v>
      </c>
      <c r="P1976" s="241" t="s">
        <v>10828</v>
      </c>
    </row>
    <row r="1977" spans="1:16" x14ac:dyDescent="0.25">
      <c r="A1977" s="243">
        <v>189701781</v>
      </c>
      <c r="B1977" s="241" t="s">
        <v>3754</v>
      </c>
      <c r="C1977" s="241" t="s">
        <v>898</v>
      </c>
      <c r="D1977" s="241" t="s">
        <v>3755</v>
      </c>
      <c r="E1977" s="243">
        <v>0</v>
      </c>
      <c r="F1977" s="243">
        <v>0</v>
      </c>
      <c r="G1977" s="243">
        <v>0</v>
      </c>
      <c r="H1977" s="243">
        <v>0</v>
      </c>
      <c r="I1977" s="243">
        <v>0</v>
      </c>
      <c r="J1977" s="243">
        <v>0</v>
      </c>
      <c r="K1977" s="244">
        <v>0</v>
      </c>
      <c r="L1977" s="241" t="s">
        <v>1369</v>
      </c>
      <c r="M1977" s="241" t="s">
        <v>1340</v>
      </c>
      <c r="N1977" s="241" t="s">
        <v>702</v>
      </c>
      <c r="O1977" s="243">
        <v>25</v>
      </c>
      <c r="P1977" s="241" t="s">
        <v>10828</v>
      </c>
    </row>
    <row r="1978" spans="1:16" x14ac:dyDescent="0.25">
      <c r="A1978" s="243">
        <v>180057903</v>
      </c>
      <c r="B1978" s="243">
        <v>3646</v>
      </c>
      <c r="C1978" s="241" t="s">
        <v>898</v>
      </c>
      <c r="D1978" s="241" t="s">
        <v>3756</v>
      </c>
      <c r="E1978" s="243">
        <v>13</v>
      </c>
      <c r="F1978" s="243">
        <v>0</v>
      </c>
      <c r="G1978" s="243">
        <v>0</v>
      </c>
      <c r="H1978" s="243">
        <v>0</v>
      </c>
      <c r="I1978" s="243">
        <v>0</v>
      </c>
      <c r="J1978" s="243">
        <v>0</v>
      </c>
      <c r="K1978" s="244">
        <v>0</v>
      </c>
      <c r="L1978" s="241" t="s">
        <v>3757</v>
      </c>
      <c r="M1978" s="241" t="s">
        <v>1340</v>
      </c>
      <c r="N1978" s="241" t="s">
        <v>702</v>
      </c>
      <c r="O1978" s="243">
        <v>1</v>
      </c>
      <c r="P1978" s="241" t="s">
        <v>10828</v>
      </c>
    </row>
    <row r="1979" spans="1:16" x14ac:dyDescent="0.25">
      <c r="A1979" s="243">
        <v>189701780</v>
      </c>
      <c r="B1979" s="243">
        <v>3644</v>
      </c>
      <c r="C1979" s="241" t="s">
        <v>898</v>
      </c>
      <c r="D1979" s="241" t="s">
        <v>3758</v>
      </c>
      <c r="E1979" s="243">
        <v>0</v>
      </c>
      <c r="F1979" s="243">
        <v>0</v>
      </c>
      <c r="G1979" s="243">
        <v>0</v>
      </c>
      <c r="H1979" s="243">
        <v>0</v>
      </c>
      <c r="I1979" s="243">
        <v>0</v>
      </c>
      <c r="J1979" s="243">
        <v>0</v>
      </c>
      <c r="K1979" s="244">
        <v>0</v>
      </c>
      <c r="L1979" s="241" t="s">
        <v>3759</v>
      </c>
      <c r="M1979" s="241" t="s">
        <v>1340</v>
      </c>
      <c r="N1979" s="241" t="s">
        <v>702</v>
      </c>
      <c r="O1979" s="243">
        <v>1</v>
      </c>
      <c r="P1979" s="241" t="s">
        <v>10828</v>
      </c>
    </row>
    <row r="1980" spans="1:16" x14ac:dyDescent="0.25">
      <c r="A1980" s="243">
        <v>189712078</v>
      </c>
      <c r="B1980" s="241" t="s">
        <v>10903</v>
      </c>
      <c r="C1980" s="241" t="s">
        <v>898</v>
      </c>
      <c r="D1980" s="241" t="s">
        <v>3760</v>
      </c>
      <c r="E1980" s="243">
        <v>0</v>
      </c>
      <c r="F1980" s="243">
        <v>0</v>
      </c>
      <c r="G1980" s="243">
        <v>0</v>
      </c>
      <c r="H1980" s="243">
        <v>0</v>
      </c>
      <c r="I1980" s="243">
        <v>0</v>
      </c>
      <c r="J1980" s="243">
        <v>0</v>
      </c>
      <c r="K1980" s="244">
        <v>0</v>
      </c>
      <c r="L1980" s="241" t="s">
        <v>1354</v>
      </c>
      <c r="M1980" s="241" t="s">
        <v>1340</v>
      </c>
      <c r="N1980" s="241" t="s">
        <v>702</v>
      </c>
      <c r="O1980" s="243">
        <v>1</v>
      </c>
      <c r="P1980" s="241" t="s">
        <v>10828</v>
      </c>
    </row>
    <row r="1981" spans="1:16" x14ac:dyDescent="0.25">
      <c r="A1981" s="243">
        <v>189712078</v>
      </c>
      <c r="B1981" s="243">
        <v>2422</v>
      </c>
      <c r="C1981" s="241" t="s">
        <v>898</v>
      </c>
      <c r="D1981" s="241" t="s">
        <v>3761</v>
      </c>
      <c r="E1981" s="243">
        <v>0</v>
      </c>
      <c r="F1981" s="243">
        <v>0</v>
      </c>
      <c r="G1981" s="243">
        <v>0</v>
      </c>
      <c r="H1981" s="243">
        <v>0</v>
      </c>
      <c r="I1981" s="243">
        <v>0</v>
      </c>
      <c r="J1981" s="243">
        <v>0</v>
      </c>
      <c r="K1981" s="244">
        <v>0</v>
      </c>
      <c r="L1981" s="241" t="s">
        <v>1354</v>
      </c>
      <c r="M1981" s="241" t="s">
        <v>1340</v>
      </c>
      <c r="N1981" s="241" t="s">
        <v>702</v>
      </c>
      <c r="O1981" s="243">
        <v>10</v>
      </c>
      <c r="P1981" s="241" t="s">
        <v>10828</v>
      </c>
    </row>
    <row r="1982" spans="1:16" x14ac:dyDescent="0.25">
      <c r="A1982" s="243">
        <v>180973826</v>
      </c>
      <c r="B1982" s="243">
        <v>3647</v>
      </c>
      <c r="C1982" s="241" t="s">
        <v>898</v>
      </c>
      <c r="D1982" s="241" t="s">
        <v>3762</v>
      </c>
      <c r="E1982" s="243">
        <v>0</v>
      </c>
      <c r="F1982" s="243">
        <v>0</v>
      </c>
      <c r="G1982" s="243">
        <v>0</v>
      </c>
      <c r="H1982" s="243">
        <v>0</v>
      </c>
      <c r="I1982" s="243">
        <v>0</v>
      </c>
      <c r="J1982" s="243">
        <v>0</v>
      </c>
      <c r="K1982" s="244">
        <v>0</v>
      </c>
      <c r="L1982" s="241" t="s">
        <v>3763</v>
      </c>
      <c r="M1982" s="241" t="s">
        <v>1340</v>
      </c>
      <c r="N1982" s="241" t="s">
        <v>702</v>
      </c>
      <c r="O1982" s="243">
        <v>10</v>
      </c>
      <c r="P1982" s="241" t="s">
        <v>10828</v>
      </c>
    </row>
    <row r="1983" spans="1:16" x14ac:dyDescent="0.25">
      <c r="A1983" s="243">
        <v>181767553</v>
      </c>
      <c r="B1983" s="243">
        <v>5321</v>
      </c>
      <c r="C1983" s="241" t="s">
        <v>808</v>
      </c>
      <c r="D1983" s="241" t="s">
        <v>3764</v>
      </c>
      <c r="E1983" s="243">
        <v>0</v>
      </c>
      <c r="F1983" s="243">
        <v>0</v>
      </c>
      <c r="G1983" s="243">
        <v>0</v>
      </c>
      <c r="H1983" s="243">
        <v>0</v>
      </c>
      <c r="I1983" s="243">
        <v>0</v>
      </c>
      <c r="J1983" s="243">
        <v>0</v>
      </c>
      <c r="K1983" s="244">
        <v>0</v>
      </c>
      <c r="L1983" s="241" t="s">
        <v>3765</v>
      </c>
      <c r="M1983" s="241" t="s">
        <v>1340</v>
      </c>
      <c r="N1983" s="241" t="s">
        <v>702</v>
      </c>
      <c r="O1983" s="243">
        <v>10</v>
      </c>
      <c r="P1983" s="241" t="s">
        <v>10828</v>
      </c>
    </row>
    <row r="1984" spans="1:16" x14ac:dyDescent="0.25">
      <c r="A1984" s="243">
        <v>181767552</v>
      </c>
      <c r="B1984" s="243">
        <v>5240</v>
      </c>
      <c r="C1984" s="241" t="s">
        <v>808</v>
      </c>
      <c r="D1984" s="241" t="s">
        <v>3766</v>
      </c>
      <c r="E1984" s="243">
        <v>0</v>
      </c>
      <c r="F1984" s="243">
        <v>0</v>
      </c>
      <c r="G1984" s="243">
        <v>0</v>
      </c>
      <c r="H1984" s="243">
        <v>0</v>
      </c>
      <c r="I1984" s="243">
        <v>0</v>
      </c>
      <c r="J1984" s="243">
        <v>0</v>
      </c>
      <c r="K1984" s="244">
        <v>0</v>
      </c>
      <c r="L1984" s="241" t="s">
        <v>3767</v>
      </c>
      <c r="M1984" s="241" t="s">
        <v>1340</v>
      </c>
      <c r="N1984" s="241" t="s">
        <v>702</v>
      </c>
      <c r="O1984" s="243">
        <v>10</v>
      </c>
      <c r="P1984" s="241" t="s">
        <v>10828</v>
      </c>
    </row>
    <row r="1985" spans="1:16" x14ac:dyDescent="0.25">
      <c r="A1985" s="243">
        <v>180346276</v>
      </c>
      <c r="B1985" s="241" t="s">
        <v>10904</v>
      </c>
      <c r="C1985" s="241" t="s">
        <v>898</v>
      </c>
      <c r="D1985" s="241" t="s">
        <v>3768</v>
      </c>
      <c r="E1985" s="243">
        <v>0</v>
      </c>
      <c r="F1985" s="243">
        <v>0</v>
      </c>
      <c r="G1985" s="243">
        <v>0</v>
      </c>
      <c r="H1985" s="243">
        <v>0</v>
      </c>
      <c r="I1985" s="243">
        <v>0</v>
      </c>
      <c r="J1985" s="243">
        <v>0</v>
      </c>
      <c r="K1985" s="244">
        <v>0</v>
      </c>
      <c r="L1985" s="241" t="s">
        <v>3769</v>
      </c>
      <c r="M1985" s="241" t="s">
        <v>1340</v>
      </c>
      <c r="N1985" s="241" t="s">
        <v>702</v>
      </c>
      <c r="O1985" s="243">
        <v>1</v>
      </c>
      <c r="P1985" s="241" t="s">
        <v>10828</v>
      </c>
    </row>
    <row r="1986" spans="1:16" x14ac:dyDescent="0.25">
      <c r="A1986" s="243">
        <v>180346276</v>
      </c>
      <c r="B1986" s="243">
        <v>2257</v>
      </c>
      <c r="C1986" s="241" t="s">
        <v>898</v>
      </c>
      <c r="D1986" s="241" t="s">
        <v>3770</v>
      </c>
      <c r="E1986" s="243">
        <v>0</v>
      </c>
      <c r="F1986" s="243">
        <v>0</v>
      </c>
      <c r="G1986" s="243">
        <v>0</v>
      </c>
      <c r="H1986" s="243">
        <v>0</v>
      </c>
      <c r="I1986" s="243">
        <v>0</v>
      </c>
      <c r="J1986" s="243">
        <v>0</v>
      </c>
      <c r="K1986" s="244">
        <v>0</v>
      </c>
      <c r="L1986" s="241" t="s">
        <v>3769</v>
      </c>
      <c r="M1986" s="241" t="s">
        <v>1340</v>
      </c>
      <c r="N1986" s="241" t="s">
        <v>1340</v>
      </c>
      <c r="O1986" s="243">
        <v>10</v>
      </c>
      <c r="P1986" s="241" t="s">
        <v>10828</v>
      </c>
    </row>
    <row r="1987" spans="1:16" x14ac:dyDescent="0.25">
      <c r="A1987" s="243">
        <v>180973876</v>
      </c>
      <c r="B1987" s="241" t="s">
        <v>10905</v>
      </c>
      <c r="C1987" s="241" t="s">
        <v>898</v>
      </c>
      <c r="D1987" s="241" t="s">
        <v>3771</v>
      </c>
      <c r="E1987" s="243">
        <v>0</v>
      </c>
      <c r="F1987" s="243">
        <v>0</v>
      </c>
      <c r="G1987" s="243">
        <v>0</v>
      </c>
      <c r="H1987" s="243">
        <v>0</v>
      </c>
      <c r="I1987" s="243">
        <v>0</v>
      </c>
      <c r="J1987" s="243">
        <v>0</v>
      </c>
      <c r="K1987" s="244">
        <v>0</v>
      </c>
      <c r="L1987" s="241" t="s">
        <v>3727</v>
      </c>
      <c r="M1987" s="241" t="s">
        <v>1340</v>
      </c>
      <c r="N1987" s="241" t="s">
        <v>702</v>
      </c>
      <c r="O1987" s="243">
        <v>1</v>
      </c>
      <c r="P1987" s="241" t="s">
        <v>10828</v>
      </c>
    </row>
    <row r="1988" spans="1:16" x14ac:dyDescent="0.25">
      <c r="A1988" s="243">
        <v>180973876</v>
      </c>
      <c r="B1988" s="241" t="s">
        <v>3772</v>
      </c>
      <c r="C1988" s="241" t="s">
        <v>898</v>
      </c>
      <c r="D1988" s="241" t="s">
        <v>3773</v>
      </c>
      <c r="E1988" s="243">
        <v>0</v>
      </c>
      <c r="F1988" s="243">
        <v>0</v>
      </c>
      <c r="G1988" s="243">
        <v>0</v>
      </c>
      <c r="H1988" s="243">
        <v>0</v>
      </c>
      <c r="I1988" s="243">
        <v>0</v>
      </c>
      <c r="J1988" s="243">
        <v>0</v>
      </c>
      <c r="K1988" s="244">
        <v>0</v>
      </c>
      <c r="L1988" s="241" t="s">
        <v>3727</v>
      </c>
      <c r="M1988" s="241" t="s">
        <v>1340</v>
      </c>
      <c r="N1988" s="241" t="s">
        <v>702</v>
      </c>
      <c r="O1988" s="243">
        <v>100</v>
      </c>
      <c r="P1988" s="241" t="s">
        <v>10828</v>
      </c>
    </row>
    <row r="1989" spans="1:16" x14ac:dyDescent="0.25">
      <c r="A1989" s="243">
        <v>180963720</v>
      </c>
      <c r="B1989" s="243">
        <v>798</v>
      </c>
      <c r="C1989" s="241" t="s">
        <v>898</v>
      </c>
      <c r="D1989" s="241" t="s">
        <v>3774</v>
      </c>
      <c r="E1989" s="243">
        <v>1</v>
      </c>
      <c r="F1989" s="243">
        <v>0</v>
      </c>
      <c r="G1989" s="243">
        <v>0</v>
      </c>
      <c r="H1989" s="243">
        <v>0</v>
      </c>
      <c r="I1989" s="243">
        <v>0</v>
      </c>
      <c r="J1989" s="243">
        <v>0</v>
      </c>
      <c r="K1989" s="244">
        <v>0</v>
      </c>
      <c r="L1989" s="241" t="s">
        <v>3775</v>
      </c>
      <c r="M1989" s="241" t="s">
        <v>693</v>
      </c>
      <c r="N1989" s="241" t="s">
        <v>702</v>
      </c>
      <c r="O1989" s="243">
        <v>10</v>
      </c>
      <c r="P1989" s="241" t="s">
        <v>10828</v>
      </c>
    </row>
    <row r="1990" spans="1:16" x14ac:dyDescent="0.25">
      <c r="A1990" s="243">
        <v>180963720</v>
      </c>
      <c r="B1990" s="241" t="s">
        <v>3776</v>
      </c>
      <c r="C1990" s="241" t="s">
        <v>898</v>
      </c>
      <c r="D1990" s="241" t="s">
        <v>3777</v>
      </c>
      <c r="E1990" s="243">
        <v>1</v>
      </c>
      <c r="F1990" s="243">
        <v>2</v>
      </c>
      <c r="G1990" s="243">
        <v>0</v>
      </c>
      <c r="H1990" s="243">
        <v>0</v>
      </c>
      <c r="I1990" s="243">
        <v>0</v>
      </c>
      <c r="J1990" s="243">
        <v>0</v>
      </c>
      <c r="K1990" s="244">
        <v>0</v>
      </c>
      <c r="L1990" s="241" t="s">
        <v>3775</v>
      </c>
      <c r="M1990" s="241" t="s">
        <v>693</v>
      </c>
      <c r="N1990" s="241" t="s">
        <v>1340</v>
      </c>
      <c r="O1990" s="243">
        <v>1</v>
      </c>
      <c r="P1990" s="241" t="s">
        <v>10828</v>
      </c>
    </row>
    <row r="1991" spans="1:16" x14ac:dyDescent="0.25">
      <c r="A1991" s="243">
        <v>181760941</v>
      </c>
      <c r="B1991" s="243">
        <v>799</v>
      </c>
      <c r="C1991" s="241" t="s">
        <v>898</v>
      </c>
      <c r="D1991" s="241" t="s">
        <v>3778</v>
      </c>
      <c r="E1991" s="243">
        <v>1</v>
      </c>
      <c r="F1991" s="243">
        <v>0</v>
      </c>
      <c r="G1991" s="243">
        <v>0</v>
      </c>
      <c r="H1991" s="243">
        <v>0</v>
      </c>
      <c r="I1991" s="243">
        <v>0</v>
      </c>
      <c r="J1991" s="243">
        <v>0</v>
      </c>
      <c r="K1991" s="244">
        <v>0</v>
      </c>
      <c r="L1991" s="241" t="s">
        <v>3779</v>
      </c>
      <c r="M1991" s="241" t="s">
        <v>693</v>
      </c>
      <c r="N1991" s="241" t="s">
        <v>702</v>
      </c>
      <c r="O1991" s="243">
        <v>10</v>
      </c>
      <c r="P1991" s="241" t="s">
        <v>10828</v>
      </c>
    </row>
    <row r="1992" spans="1:16" x14ac:dyDescent="0.25">
      <c r="A1992" s="243">
        <v>181760941</v>
      </c>
      <c r="B1992" s="241" t="s">
        <v>3780</v>
      </c>
      <c r="C1992" s="241" t="s">
        <v>898</v>
      </c>
      <c r="D1992" s="241" t="s">
        <v>3781</v>
      </c>
      <c r="E1992" s="243">
        <v>0</v>
      </c>
      <c r="F1992" s="243">
        <v>0</v>
      </c>
      <c r="G1992" s="243">
        <v>0</v>
      </c>
      <c r="H1992" s="243">
        <v>0</v>
      </c>
      <c r="I1992" s="243">
        <v>0</v>
      </c>
      <c r="J1992" s="243">
        <v>0</v>
      </c>
      <c r="K1992" s="244">
        <v>0</v>
      </c>
      <c r="L1992" s="241" t="s">
        <v>3779</v>
      </c>
      <c r="M1992" s="241" t="s">
        <v>693</v>
      </c>
      <c r="N1992" s="241" t="s">
        <v>1340</v>
      </c>
      <c r="O1992" s="243">
        <v>1</v>
      </c>
      <c r="P1992" s="241" t="s">
        <v>10828</v>
      </c>
    </row>
    <row r="1993" spans="1:16" x14ac:dyDescent="0.25">
      <c r="A1993" s="241" t="s">
        <v>2129</v>
      </c>
      <c r="B1993" s="241" t="s">
        <v>2750</v>
      </c>
      <c r="C1993" s="241" t="s">
        <v>898</v>
      </c>
      <c r="D1993" s="241" t="s">
        <v>3782</v>
      </c>
      <c r="E1993" s="243">
        <v>0</v>
      </c>
      <c r="F1993" s="243">
        <v>0</v>
      </c>
      <c r="G1993" s="243">
        <v>0</v>
      </c>
      <c r="H1993" s="243">
        <v>0</v>
      </c>
      <c r="I1993" s="243">
        <v>0</v>
      </c>
      <c r="J1993" s="243">
        <v>0</v>
      </c>
      <c r="K1993" s="244">
        <v>0</v>
      </c>
      <c r="L1993" s="241" t="s">
        <v>1354</v>
      </c>
      <c r="M1993" s="241" t="s">
        <v>1274</v>
      </c>
      <c r="N1993" s="241" t="s">
        <v>702</v>
      </c>
      <c r="O1993" s="241" t="s">
        <v>1740</v>
      </c>
      <c r="P1993" s="241" t="s">
        <v>10828</v>
      </c>
    </row>
    <row r="1994" spans="1:16" x14ac:dyDescent="0.25">
      <c r="A1994" s="241" t="s">
        <v>10906</v>
      </c>
      <c r="B1994" s="241" t="s">
        <v>10907</v>
      </c>
      <c r="C1994" s="241" t="s">
        <v>898</v>
      </c>
      <c r="D1994" s="241" t="s">
        <v>3783</v>
      </c>
      <c r="E1994" s="243">
        <v>0</v>
      </c>
      <c r="F1994" s="243">
        <v>0</v>
      </c>
      <c r="G1994" s="243">
        <v>0</v>
      </c>
      <c r="H1994" s="243">
        <v>0</v>
      </c>
      <c r="I1994" s="243">
        <v>0</v>
      </c>
      <c r="J1994" s="243">
        <v>0</v>
      </c>
      <c r="K1994" s="244">
        <v>0</v>
      </c>
      <c r="L1994" s="241" t="s">
        <v>1354</v>
      </c>
      <c r="M1994" s="241" t="s">
        <v>1340</v>
      </c>
      <c r="N1994" s="241" t="s">
        <v>702</v>
      </c>
      <c r="O1994" s="243">
        <v>1</v>
      </c>
      <c r="P1994" s="241" t="s">
        <v>10828</v>
      </c>
    </row>
    <row r="1995" spans="1:16" x14ac:dyDescent="0.25">
      <c r="A1995" s="243">
        <v>189741099</v>
      </c>
      <c r="B1995" s="243">
        <v>2280</v>
      </c>
      <c r="C1995" s="241" t="s">
        <v>898</v>
      </c>
      <c r="D1995" s="241" t="s">
        <v>3784</v>
      </c>
      <c r="E1995" s="243">
        <v>3</v>
      </c>
      <c r="F1995" s="243">
        <v>0</v>
      </c>
      <c r="G1995" s="243">
        <v>0</v>
      </c>
      <c r="H1995" s="243">
        <v>0</v>
      </c>
      <c r="I1995" s="243">
        <v>0</v>
      </c>
      <c r="J1995" s="243">
        <v>0</v>
      </c>
      <c r="K1995" s="244">
        <v>0</v>
      </c>
      <c r="L1995" s="241" t="s">
        <v>1354</v>
      </c>
      <c r="M1995" s="241" t="s">
        <v>1340</v>
      </c>
      <c r="N1995" s="241" t="s">
        <v>702</v>
      </c>
      <c r="O1995" s="243">
        <v>50</v>
      </c>
      <c r="P1995" s="241" t="s">
        <v>10828</v>
      </c>
    </row>
    <row r="1996" spans="1:16" x14ac:dyDescent="0.25">
      <c r="A1996" s="243">
        <v>189741099</v>
      </c>
      <c r="B1996" s="241" t="s">
        <v>3785</v>
      </c>
      <c r="C1996" s="241" t="s">
        <v>898</v>
      </c>
      <c r="D1996" s="241" t="s">
        <v>3784</v>
      </c>
      <c r="E1996" s="243">
        <v>0</v>
      </c>
      <c r="F1996" s="243">
        <v>0</v>
      </c>
      <c r="G1996" s="243">
        <v>0</v>
      </c>
      <c r="H1996" s="243">
        <v>0</v>
      </c>
      <c r="I1996" s="243">
        <v>0</v>
      </c>
      <c r="J1996" s="243">
        <v>0</v>
      </c>
      <c r="K1996" s="244">
        <v>0</v>
      </c>
      <c r="L1996" s="241" t="s">
        <v>1354</v>
      </c>
      <c r="M1996" s="241" t="s">
        <v>1340</v>
      </c>
      <c r="N1996" s="241" t="s">
        <v>702</v>
      </c>
      <c r="O1996" s="243">
        <v>50</v>
      </c>
      <c r="P1996" s="241" t="s">
        <v>10828</v>
      </c>
    </row>
    <row r="1997" spans="1:16" x14ac:dyDescent="0.25">
      <c r="A1997" s="243">
        <v>180174318</v>
      </c>
      <c r="B1997" s="241" t="s">
        <v>10908</v>
      </c>
      <c r="C1997" s="241" t="s">
        <v>898</v>
      </c>
      <c r="D1997" s="241" t="s">
        <v>3786</v>
      </c>
      <c r="E1997" s="243">
        <v>0</v>
      </c>
      <c r="F1997" s="243">
        <v>0</v>
      </c>
      <c r="G1997" s="243">
        <v>0</v>
      </c>
      <c r="H1997" s="243">
        <v>0</v>
      </c>
      <c r="I1997" s="243">
        <v>0</v>
      </c>
      <c r="J1997" s="243">
        <v>0</v>
      </c>
      <c r="K1997" s="244">
        <v>0</v>
      </c>
      <c r="L1997" s="241" t="s">
        <v>1348</v>
      </c>
      <c r="M1997" s="241" t="s">
        <v>1340</v>
      </c>
      <c r="N1997" s="241" t="s">
        <v>1340</v>
      </c>
      <c r="O1997" s="243">
        <v>1</v>
      </c>
      <c r="P1997" s="241" t="s">
        <v>10828</v>
      </c>
    </row>
    <row r="1998" spans="1:16" x14ac:dyDescent="0.25">
      <c r="A1998" s="243">
        <v>180051446</v>
      </c>
      <c r="B1998" s="241" t="s">
        <v>3787</v>
      </c>
      <c r="C1998" s="241" t="s">
        <v>898</v>
      </c>
      <c r="D1998" s="241" t="s">
        <v>1381</v>
      </c>
      <c r="E1998" s="243">
        <v>0</v>
      </c>
      <c r="F1998" s="243">
        <v>0</v>
      </c>
      <c r="G1998" s="243">
        <v>0</v>
      </c>
      <c r="H1998" s="243">
        <v>0</v>
      </c>
      <c r="I1998" s="243">
        <v>0</v>
      </c>
      <c r="J1998" s="243">
        <v>0</v>
      </c>
      <c r="K1998" s="244">
        <v>0</v>
      </c>
      <c r="L1998" s="241" t="s">
        <v>1382</v>
      </c>
      <c r="M1998" s="241" t="s">
        <v>1340</v>
      </c>
      <c r="N1998" s="241" t="s">
        <v>702</v>
      </c>
      <c r="O1998" s="243">
        <v>10</v>
      </c>
      <c r="P1998" s="241" t="s">
        <v>10828</v>
      </c>
    </row>
    <row r="1999" spans="1:16" x14ac:dyDescent="0.25">
      <c r="A1999" s="243">
        <v>181851261</v>
      </c>
      <c r="B1999" s="243">
        <v>386</v>
      </c>
      <c r="C1999" s="241" t="s">
        <v>898</v>
      </c>
      <c r="D1999" s="241" t="s">
        <v>3788</v>
      </c>
      <c r="E1999" s="243">
        <v>40</v>
      </c>
      <c r="F1999" s="243">
        <v>60</v>
      </c>
      <c r="G1999" s="243">
        <v>0</v>
      </c>
      <c r="H1999" s="243">
        <v>0</v>
      </c>
      <c r="I1999" s="243">
        <v>0</v>
      </c>
      <c r="J1999" s="243">
        <v>0</v>
      </c>
      <c r="K1999" s="244">
        <v>0</v>
      </c>
      <c r="L1999" s="241" t="s">
        <v>3789</v>
      </c>
      <c r="M1999" s="241" t="s">
        <v>1340</v>
      </c>
      <c r="N1999" s="241" t="s">
        <v>1340</v>
      </c>
      <c r="O1999" s="243">
        <v>1</v>
      </c>
      <c r="P1999" s="241" t="s">
        <v>10828</v>
      </c>
    </row>
    <row r="2000" spans="1:16" x14ac:dyDescent="0.25">
      <c r="A2000" s="243">
        <v>181781445</v>
      </c>
      <c r="B2000" s="243">
        <v>2744</v>
      </c>
      <c r="C2000" s="241" t="s">
        <v>898</v>
      </c>
      <c r="D2000" s="241" t="s">
        <v>3790</v>
      </c>
      <c r="E2000" s="243">
        <v>12</v>
      </c>
      <c r="F2000" s="243">
        <v>18</v>
      </c>
      <c r="G2000" s="243">
        <v>0</v>
      </c>
      <c r="H2000" s="243">
        <v>0</v>
      </c>
      <c r="I2000" s="243">
        <v>0</v>
      </c>
      <c r="J2000" s="243">
        <v>0</v>
      </c>
      <c r="K2000" s="244">
        <v>0</v>
      </c>
      <c r="L2000" s="241" t="s">
        <v>3791</v>
      </c>
      <c r="M2000" s="241" t="s">
        <v>901</v>
      </c>
      <c r="N2000" s="241" t="s">
        <v>1340</v>
      </c>
      <c r="O2000" s="243">
        <v>1</v>
      </c>
      <c r="P2000" s="241" t="s">
        <v>10828</v>
      </c>
    </row>
    <row r="2001" spans="1:16" x14ac:dyDescent="0.25">
      <c r="A2001" s="241" t="s">
        <v>2661</v>
      </c>
      <c r="B2001" s="241" t="s">
        <v>10909</v>
      </c>
      <c r="C2001" s="241" t="s">
        <v>898</v>
      </c>
      <c r="D2001" s="241" t="s">
        <v>3792</v>
      </c>
      <c r="E2001" s="243">
        <v>0</v>
      </c>
      <c r="F2001" s="243">
        <v>0</v>
      </c>
      <c r="G2001" s="243">
        <v>0</v>
      </c>
      <c r="H2001" s="243">
        <v>0</v>
      </c>
      <c r="I2001" s="243">
        <v>0</v>
      </c>
      <c r="J2001" s="243">
        <v>0</v>
      </c>
      <c r="K2001" s="244">
        <v>0</v>
      </c>
      <c r="L2001" s="241" t="s">
        <v>3793</v>
      </c>
      <c r="M2001" s="241" t="s">
        <v>1340</v>
      </c>
      <c r="N2001" s="241" t="s">
        <v>702</v>
      </c>
      <c r="O2001" s="243">
        <v>1</v>
      </c>
      <c r="P2001" s="241" t="s">
        <v>10828</v>
      </c>
    </row>
    <row r="2002" spans="1:16" x14ac:dyDescent="0.25">
      <c r="A2002" s="243">
        <v>189715991</v>
      </c>
      <c r="B2002" s="243">
        <v>2643</v>
      </c>
      <c r="C2002" s="241" t="s">
        <v>898</v>
      </c>
      <c r="D2002" s="241" t="s">
        <v>3794</v>
      </c>
      <c r="E2002" s="243">
        <v>0</v>
      </c>
      <c r="F2002" s="243">
        <v>0</v>
      </c>
      <c r="G2002" s="243">
        <v>0</v>
      </c>
      <c r="H2002" s="243">
        <v>0</v>
      </c>
      <c r="I2002" s="243">
        <v>0</v>
      </c>
      <c r="J2002" s="243">
        <v>0</v>
      </c>
      <c r="K2002" s="244">
        <v>0</v>
      </c>
      <c r="L2002" s="241" t="s">
        <v>3793</v>
      </c>
      <c r="M2002" s="241" t="s">
        <v>1340</v>
      </c>
      <c r="N2002" s="241" t="s">
        <v>702</v>
      </c>
      <c r="O2002" s="243">
        <v>12</v>
      </c>
      <c r="P2002" s="241" t="s">
        <v>10828</v>
      </c>
    </row>
    <row r="2003" spans="1:16" x14ac:dyDescent="0.25">
      <c r="A2003" s="241" t="s">
        <v>2129</v>
      </c>
      <c r="B2003" s="241" t="s">
        <v>3795</v>
      </c>
      <c r="C2003" s="241" t="s">
        <v>898</v>
      </c>
      <c r="D2003" s="241" t="s">
        <v>3796</v>
      </c>
      <c r="E2003" s="243">
        <v>0</v>
      </c>
      <c r="F2003" s="243">
        <v>0</v>
      </c>
      <c r="G2003" s="243">
        <v>0</v>
      </c>
      <c r="H2003" s="243">
        <v>0</v>
      </c>
      <c r="I2003" s="243">
        <v>0</v>
      </c>
      <c r="J2003" s="243">
        <v>0</v>
      </c>
      <c r="K2003" s="244">
        <v>0</v>
      </c>
      <c r="L2003" s="241" t="s">
        <v>3797</v>
      </c>
      <c r="M2003" s="241" t="s">
        <v>3798</v>
      </c>
      <c r="N2003" s="241" t="s">
        <v>702</v>
      </c>
      <c r="O2003" s="243">
        <v>1</v>
      </c>
      <c r="P2003" s="241" t="s">
        <v>10828</v>
      </c>
    </row>
    <row r="2004" spans="1:16" x14ac:dyDescent="0.25">
      <c r="A2004" s="241" t="s">
        <v>2661</v>
      </c>
      <c r="B2004" s="241" t="s">
        <v>3799</v>
      </c>
      <c r="C2004" s="241" t="s">
        <v>898</v>
      </c>
      <c r="D2004" s="241" t="s">
        <v>3800</v>
      </c>
      <c r="E2004" s="243">
        <v>0</v>
      </c>
      <c r="F2004" s="243">
        <v>0</v>
      </c>
      <c r="G2004" s="243">
        <v>0</v>
      </c>
      <c r="H2004" s="243">
        <v>0</v>
      </c>
      <c r="I2004" s="243">
        <v>0</v>
      </c>
      <c r="J2004" s="243">
        <v>0</v>
      </c>
      <c r="K2004" s="244">
        <v>0</v>
      </c>
      <c r="L2004" s="241" t="s">
        <v>3801</v>
      </c>
      <c r="M2004" s="241" t="s">
        <v>1340</v>
      </c>
      <c r="N2004" s="241" t="s">
        <v>702</v>
      </c>
      <c r="O2004" s="243">
        <v>1</v>
      </c>
      <c r="P2004" s="241" t="s">
        <v>10828</v>
      </c>
    </row>
    <row r="2005" spans="1:16" x14ac:dyDescent="0.25">
      <c r="A2005" s="243">
        <v>189741100</v>
      </c>
      <c r="B2005" s="243">
        <v>3943</v>
      </c>
      <c r="C2005" s="241" t="s">
        <v>898</v>
      </c>
      <c r="D2005" s="241" t="s">
        <v>3802</v>
      </c>
      <c r="E2005" s="243">
        <v>0</v>
      </c>
      <c r="F2005" s="243">
        <v>0</v>
      </c>
      <c r="G2005" s="243">
        <v>0</v>
      </c>
      <c r="H2005" s="243">
        <v>0</v>
      </c>
      <c r="I2005" s="243">
        <v>0</v>
      </c>
      <c r="J2005" s="243">
        <v>0</v>
      </c>
      <c r="K2005" s="244">
        <v>0</v>
      </c>
      <c r="L2005" s="241" t="s">
        <v>3803</v>
      </c>
      <c r="M2005" s="241" t="s">
        <v>1340</v>
      </c>
      <c r="N2005" s="241" t="s">
        <v>702</v>
      </c>
      <c r="O2005" s="243">
        <v>5</v>
      </c>
      <c r="P2005" s="241" t="s">
        <v>10828</v>
      </c>
    </row>
    <row r="2006" spans="1:16" x14ac:dyDescent="0.25">
      <c r="A2006" s="243">
        <v>189741101</v>
      </c>
      <c r="B2006" s="243">
        <v>3342</v>
      </c>
      <c r="C2006" s="241" t="s">
        <v>898</v>
      </c>
      <c r="D2006" s="241" t="s">
        <v>3804</v>
      </c>
      <c r="E2006" s="243">
        <v>0</v>
      </c>
      <c r="F2006" s="243">
        <v>0</v>
      </c>
      <c r="G2006" s="243">
        <v>0</v>
      </c>
      <c r="H2006" s="243">
        <v>0</v>
      </c>
      <c r="I2006" s="243">
        <v>0</v>
      </c>
      <c r="J2006" s="243">
        <v>0</v>
      </c>
      <c r="K2006" s="244">
        <v>0</v>
      </c>
      <c r="L2006" s="241" t="s">
        <v>3805</v>
      </c>
      <c r="M2006" s="241" t="s">
        <v>1340</v>
      </c>
      <c r="N2006" s="241" t="s">
        <v>702</v>
      </c>
      <c r="O2006" s="243">
        <v>5</v>
      </c>
      <c r="P2006" s="241" t="s">
        <v>10828</v>
      </c>
    </row>
    <row r="2007" spans="1:16" x14ac:dyDescent="0.25">
      <c r="A2007" s="243">
        <v>189741093</v>
      </c>
      <c r="B2007" s="243">
        <v>3404</v>
      </c>
      <c r="C2007" s="241" t="s">
        <v>898</v>
      </c>
      <c r="D2007" s="241" t="s">
        <v>3806</v>
      </c>
      <c r="E2007" s="243">
        <v>0</v>
      </c>
      <c r="F2007" s="243">
        <v>0</v>
      </c>
      <c r="G2007" s="243">
        <v>0</v>
      </c>
      <c r="H2007" s="243">
        <v>0</v>
      </c>
      <c r="I2007" s="243">
        <v>0</v>
      </c>
      <c r="J2007" s="243">
        <v>0</v>
      </c>
      <c r="K2007" s="244">
        <v>0</v>
      </c>
      <c r="L2007" s="241" t="s">
        <v>3807</v>
      </c>
      <c r="M2007" s="241" t="s">
        <v>1340</v>
      </c>
      <c r="N2007" s="241" t="s">
        <v>702</v>
      </c>
      <c r="O2007" s="243">
        <v>20</v>
      </c>
      <c r="P2007" s="241" t="s">
        <v>10828</v>
      </c>
    </row>
    <row r="2008" spans="1:16" x14ac:dyDescent="0.25">
      <c r="A2008" s="241" t="s">
        <v>163</v>
      </c>
      <c r="B2008" s="241" t="s">
        <v>3808</v>
      </c>
      <c r="C2008" s="241" t="s">
        <v>898</v>
      </c>
      <c r="D2008" s="241" t="s">
        <v>3809</v>
      </c>
      <c r="E2008" s="243">
        <v>0</v>
      </c>
      <c r="F2008" s="243">
        <v>0</v>
      </c>
      <c r="G2008" s="243">
        <v>0</v>
      </c>
      <c r="H2008" s="243">
        <v>0</v>
      </c>
      <c r="I2008" s="243">
        <v>0</v>
      </c>
      <c r="J2008" s="243">
        <v>0</v>
      </c>
      <c r="K2008" s="244">
        <v>0</v>
      </c>
      <c r="L2008" s="241" t="s">
        <v>3810</v>
      </c>
      <c r="M2008" s="241" t="s">
        <v>1340</v>
      </c>
      <c r="N2008" s="241" t="s">
        <v>1340</v>
      </c>
      <c r="O2008" s="243">
        <v>1</v>
      </c>
      <c r="P2008" s="241" t="s">
        <v>10828</v>
      </c>
    </row>
    <row r="2009" spans="1:16" x14ac:dyDescent="0.25">
      <c r="A2009" s="243">
        <v>180973862</v>
      </c>
      <c r="B2009" s="243">
        <v>796</v>
      </c>
      <c r="C2009" s="241" t="s">
        <v>898</v>
      </c>
      <c r="D2009" s="241" t="s">
        <v>3811</v>
      </c>
      <c r="E2009" s="243">
        <v>1</v>
      </c>
      <c r="F2009" s="243">
        <v>0</v>
      </c>
      <c r="G2009" s="243">
        <v>0</v>
      </c>
      <c r="H2009" s="243">
        <v>0</v>
      </c>
      <c r="I2009" s="243">
        <v>0</v>
      </c>
      <c r="J2009" s="243">
        <v>0</v>
      </c>
      <c r="K2009" s="244">
        <v>0</v>
      </c>
      <c r="L2009" s="241" t="s">
        <v>3810</v>
      </c>
      <c r="M2009" s="241" t="s">
        <v>1340</v>
      </c>
      <c r="N2009" s="241" t="s">
        <v>1340</v>
      </c>
      <c r="O2009" s="243">
        <v>10</v>
      </c>
      <c r="P2009" s="241" t="s">
        <v>10828</v>
      </c>
    </row>
    <row r="2010" spans="1:16" x14ac:dyDescent="0.25">
      <c r="A2010" s="243">
        <v>189742596</v>
      </c>
      <c r="B2010" s="243">
        <v>2526</v>
      </c>
      <c r="C2010" s="241" t="s">
        <v>898</v>
      </c>
      <c r="D2010" s="241" t="s">
        <v>3812</v>
      </c>
      <c r="E2010" s="243">
        <v>2</v>
      </c>
      <c r="F2010" s="243">
        <v>0</v>
      </c>
      <c r="G2010" s="243">
        <v>0</v>
      </c>
      <c r="H2010" s="243">
        <v>0</v>
      </c>
      <c r="I2010" s="243">
        <v>0</v>
      </c>
      <c r="J2010" s="243">
        <v>0</v>
      </c>
      <c r="K2010" s="244">
        <v>0</v>
      </c>
      <c r="L2010" s="241" t="s">
        <v>3813</v>
      </c>
      <c r="M2010" s="241" t="s">
        <v>1340</v>
      </c>
      <c r="N2010" s="241" t="s">
        <v>702</v>
      </c>
      <c r="O2010" s="243">
        <v>5</v>
      </c>
      <c r="P2010" s="241" t="s">
        <v>10828</v>
      </c>
    </row>
    <row r="2011" spans="1:16" x14ac:dyDescent="0.25">
      <c r="A2011" s="241" t="s">
        <v>163</v>
      </c>
      <c r="B2011" s="241" t="s">
        <v>10910</v>
      </c>
      <c r="C2011" s="241" t="s">
        <v>898</v>
      </c>
      <c r="D2011" s="241" t="s">
        <v>3814</v>
      </c>
      <c r="E2011" s="243">
        <v>0</v>
      </c>
      <c r="F2011" s="243">
        <v>0</v>
      </c>
      <c r="G2011" s="243">
        <v>0</v>
      </c>
      <c r="H2011" s="243">
        <v>0</v>
      </c>
      <c r="I2011" s="243">
        <v>0</v>
      </c>
      <c r="J2011" s="243">
        <v>0</v>
      </c>
      <c r="K2011" s="244">
        <v>0</v>
      </c>
      <c r="L2011" s="241" t="s">
        <v>3813</v>
      </c>
      <c r="M2011" s="241" t="s">
        <v>1340</v>
      </c>
      <c r="N2011" s="241" t="s">
        <v>1340</v>
      </c>
      <c r="O2011" s="243">
        <v>1</v>
      </c>
      <c r="P2011" s="241" t="s">
        <v>10828</v>
      </c>
    </row>
    <row r="2012" spans="1:16" x14ac:dyDescent="0.25">
      <c r="A2012" s="243">
        <v>189742595</v>
      </c>
      <c r="B2012" s="243">
        <v>3277</v>
      </c>
      <c r="C2012" s="241" t="s">
        <v>898</v>
      </c>
      <c r="D2012" s="241" t="s">
        <v>3815</v>
      </c>
      <c r="E2012" s="243">
        <v>0</v>
      </c>
      <c r="F2012" s="243">
        <v>0</v>
      </c>
      <c r="G2012" s="243">
        <v>0</v>
      </c>
      <c r="H2012" s="243">
        <v>0</v>
      </c>
      <c r="I2012" s="243">
        <v>0</v>
      </c>
      <c r="J2012" s="243">
        <v>0</v>
      </c>
      <c r="K2012" s="244">
        <v>0</v>
      </c>
      <c r="L2012" s="241" t="s">
        <v>2898</v>
      </c>
      <c r="M2012" s="241" t="s">
        <v>1340</v>
      </c>
      <c r="N2012" s="241" t="s">
        <v>702</v>
      </c>
      <c r="O2012" s="243">
        <v>10</v>
      </c>
      <c r="P2012" s="241" t="s">
        <v>10828</v>
      </c>
    </row>
    <row r="2013" spans="1:16" x14ac:dyDescent="0.25">
      <c r="A2013" s="241" t="s">
        <v>163</v>
      </c>
      <c r="B2013" s="241" t="s">
        <v>10911</v>
      </c>
      <c r="C2013" s="241" t="s">
        <v>898</v>
      </c>
      <c r="D2013" s="241" t="s">
        <v>3816</v>
      </c>
      <c r="E2013" s="243">
        <v>0</v>
      </c>
      <c r="F2013" s="243">
        <v>0</v>
      </c>
      <c r="G2013" s="243">
        <v>0</v>
      </c>
      <c r="H2013" s="243">
        <v>0</v>
      </c>
      <c r="I2013" s="243">
        <v>0</v>
      </c>
      <c r="J2013" s="243">
        <v>0</v>
      </c>
      <c r="K2013" s="244">
        <v>0</v>
      </c>
      <c r="L2013" s="241" t="s">
        <v>2898</v>
      </c>
      <c r="M2013" s="241" t="s">
        <v>1340</v>
      </c>
      <c r="N2013" s="241" t="s">
        <v>1340</v>
      </c>
      <c r="O2013" s="243">
        <v>1</v>
      </c>
      <c r="P2013" s="241" t="s">
        <v>10828</v>
      </c>
    </row>
    <row r="2014" spans="1:16" x14ac:dyDescent="0.25">
      <c r="A2014" s="243">
        <v>180971053</v>
      </c>
      <c r="B2014" s="243">
        <v>5397</v>
      </c>
      <c r="C2014" s="241" t="s">
        <v>808</v>
      </c>
      <c r="D2014" s="241" t="s">
        <v>3817</v>
      </c>
      <c r="E2014" s="243">
        <v>0</v>
      </c>
      <c r="F2014" s="243">
        <v>0</v>
      </c>
      <c r="G2014" s="243">
        <v>0</v>
      </c>
      <c r="H2014" s="243">
        <v>0</v>
      </c>
      <c r="I2014" s="243">
        <v>0</v>
      </c>
      <c r="J2014" s="243">
        <v>0</v>
      </c>
      <c r="K2014" s="244">
        <v>0</v>
      </c>
      <c r="L2014" s="241" t="s">
        <v>3818</v>
      </c>
      <c r="M2014" s="241" t="s">
        <v>1340</v>
      </c>
      <c r="N2014" s="241" t="s">
        <v>702</v>
      </c>
      <c r="O2014" s="243">
        <v>12</v>
      </c>
      <c r="P2014" s="241" t="s">
        <v>10828</v>
      </c>
    </row>
    <row r="2015" spans="1:16" x14ac:dyDescent="0.25">
      <c r="A2015" s="243">
        <v>180971053</v>
      </c>
      <c r="B2015" s="243">
        <v>5398</v>
      </c>
      <c r="C2015" s="241" t="s">
        <v>808</v>
      </c>
      <c r="D2015" s="241" t="s">
        <v>3819</v>
      </c>
      <c r="E2015" s="243">
        <v>0</v>
      </c>
      <c r="F2015" s="243">
        <v>0</v>
      </c>
      <c r="G2015" s="243">
        <v>0</v>
      </c>
      <c r="H2015" s="243">
        <v>0</v>
      </c>
      <c r="I2015" s="243">
        <v>0</v>
      </c>
      <c r="J2015" s="243">
        <v>0</v>
      </c>
      <c r="K2015" s="244">
        <v>0</v>
      </c>
      <c r="L2015" s="241" t="s">
        <v>3820</v>
      </c>
      <c r="M2015" s="241" t="s">
        <v>901</v>
      </c>
      <c r="N2015" s="241" t="s">
        <v>702</v>
      </c>
      <c r="O2015" s="243">
        <v>1</v>
      </c>
      <c r="P2015" s="241" t="s">
        <v>10828</v>
      </c>
    </row>
    <row r="2016" spans="1:16" x14ac:dyDescent="0.25">
      <c r="A2016" s="243">
        <v>180971043</v>
      </c>
      <c r="B2016" s="243">
        <v>5395</v>
      </c>
      <c r="C2016" s="241" t="s">
        <v>808</v>
      </c>
      <c r="D2016" s="241" t="s">
        <v>3821</v>
      </c>
      <c r="E2016" s="243">
        <v>0</v>
      </c>
      <c r="F2016" s="243">
        <v>0</v>
      </c>
      <c r="G2016" s="243">
        <v>0</v>
      </c>
      <c r="H2016" s="243">
        <v>0</v>
      </c>
      <c r="I2016" s="243">
        <v>0</v>
      </c>
      <c r="J2016" s="243">
        <v>0</v>
      </c>
      <c r="K2016" s="244">
        <v>0</v>
      </c>
      <c r="L2016" s="241" t="s">
        <v>3822</v>
      </c>
      <c r="M2016" s="241" t="s">
        <v>1340</v>
      </c>
      <c r="N2016" s="241" t="s">
        <v>702</v>
      </c>
      <c r="O2016" s="243">
        <v>24</v>
      </c>
      <c r="P2016" s="241" t="s">
        <v>10828</v>
      </c>
    </row>
    <row r="2017" spans="1:16" x14ac:dyDescent="0.25">
      <c r="A2017" s="243">
        <v>180971047</v>
      </c>
      <c r="B2017" s="243">
        <v>5396</v>
      </c>
      <c r="C2017" s="241" t="s">
        <v>808</v>
      </c>
      <c r="D2017" s="241" t="s">
        <v>3823</v>
      </c>
      <c r="E2017" s="243">
        <v>0</v>
      </c>
      <c r="F2017" s="243">
        <v>0</v>
      </c>
      <c r="G2017" s="243">
        <v>0</v>
      </c>
      <c r="H2017" s="243">
        <v>0</v>
      </c>
      <c r="I2017" s="243">
        <v>0</v>
      </c>
      <c r="J2017" s="243">
        <v>0</v>
      </c>
      <c r="K2017" s="244">
        <v>0</v>
      </c>
      <c r="L2017" s="241" t="s">
        <v>3824</v>
      </c>
      <c r="M2017" s="241" t="s">
        <v>1340</v>
      </c>
      <c r="N2017" s="241" t="s">
        <v>702</v>
      </c>
      <c r="O2017" s="243">
        <v>36</v>
      </c>
      <c r="P2017" s="241" t="s">
        <v>10828</v>
      </c>
    </row>
    <row r="2018" spans="1:16" x14ac:dyDescent="0.25">
      <c r="A2018" s="243">
        <v>180971052</v>
      </c>
      <c r="B2018" s="243">
        <v>5394</v>
      </c>
      <c r="C2018" s="241" t="s">
        <v>808</v>
      </c>
      <c r="D2018" s="241" t="s">
        <v>3825</v>
      </c>
      <c r="E2018" s="243">
        <v>0</v>
      </c>
      <c r="F2018" s="243">
        <v>0</v>
      </c>
      <c r="G2018" s="243">
        <v>0</v>
      </c>
      <c r="H2018" s="243">
        <v>0</v>
      </c>
      <c r="I2018" s="243">
        <v>0</v>
      </c>
      <c r="J2018" s="243">
        <v>0</v>
      </c>
      <c r="K2018" s="244">
        <v>0</v>
      </c>
      <c r="L2018" s="241" t="s">
        <v>3826</v>
      </c>
      <c r="M2018" s="241" t="s">
        <v>1340</v>
      </c>
      <c r="N2018" s="241" t="s">
        <v>702</v>
      </c>
      <c r="O2018" s="243">
        <v>50</v>
      </c>
      <c r="P2018" s="241" t="s">
        <v>10828</v>
      </c>
    </row>
    <row r="2019" spans="1:16" x14ac:dyDescent="0.25">
      <c r="A2019" s="243">
        <v>189705126</v>
      </c>
      <c r="B2019" s="243">
        <v>5329</v>
      </c>
      <c r="C2019" s="241" t="s">
        <v>808</v>
      </c>
      <c r="D2019" s="241" t="s">
        <v>3827</v>
      </c>
      <c r="E2019" s="243">
        <v>0</v>
      </c>
      <c r="F2019" s="243">
        <v>0</v>
      </c>
      <c r="G2019" s="243">
        <v>0</v>
      </c>
      <c r="H2019" s="243">
        <v>0</v>
      </c>
      <c r="I2019" s="243">
        <v>0</v>
      </c>
      <c r="J2019" s="243">
        <v>0</v>
      </c>
      <c r="K2019" s="244">
        <v>0</v>
      </c>
      <c r="L2019" s="241" t="s">
        <v>1891</v>
      </c>
      <c r="M2019" s="241" t="s">
        <v>661</v>
      </c>
      <c r="N2019" s="241" t="s">
        <v>687</v>
      </c>
      <c r="O2019" s="243">
        <v>2</v>
      </c>
      <c r="P2019" s="241" t="s">
        <v>10828</v>
      </c>
    </row>
    <row r="2020" spans="1:16" x14ac:dyDescent="0.25">
      <c r="A2020" s="241" t="s">
        <v>2129</v>
      </c>
      <c r="B2020" s="241" t="s">
        <v>3828</v>
      </c>
      <c r="C2020" s="241" t="s">
        <v>84</v>
      </c>
      <c r="D2020" s="241" t="s">
        <v>3829</v>
      </c>
      <c r="E2020" s="243">
        <v>0</v>
      </c>
      <c r="F2020" s="243">
        <v>0</v>
      </c>
      <c r="G2020" s="243">
        <v>0</v>
      </c>
      <c r="H2020" s="243">
        <v>0</v>
      </c>
      <c r="I2020" s="243">
        <v>0</v>
      </c>
      <c r="J2020" s="243">
        <v>0</v>
      </c>
      <c r="K2020" s="244">
        <v>0</v>
      </c>
      <c r="L2020" s="241" t="s">
        <v>677</v>
      </c>
      <c r="M2020" s="241" t="s">
        <v>784</v>
      </c>
      <c r="N2020" s="241" t="s">
        <v>784</v>
      </c>
      <c r="O2020" s="243">
        <v>1</v>
      </c>
      <c r="P2020" s="241" t="s">
        <v>10828</v>
      </c>
    </row>
    <row r="2021" spans="1:16" x14ac:dyDescent="0.25">
      <c r="A2021" s="241" t="s">
        <v>2129</v>
      </c>
      <c r="B2021" s="241" t="s">
        <v>10912</v>
      </c>
      <c r="C2021" s="241" t="s">
        <v>84</v>
      </c>
      <c r="D2021" s="241" t="s">
        <v>3829</v>
      </c>
      <c r="E2021" s="243">
        <v>0</v>
      </c>
      <c r="F2021" s="243">
        <v>0</v>
      </c>
      <c r="G2021" s="243">
        <v>0</v>
      </c>
      <c r="H2021" s="243">
        <v>0</v>
      </c>
      <c r="I2021" s="243">
        <v>0</v>
      </c>
      <c r="J2021" s="243">
        <v>0</v>
      </c>
      <c r="K2021" s="244">
        <v>0</v>
      </c>
      <c r="L2021" s="241" t="s">
        <v>677</v>
      </c>
      <c r="M2021" s="241" t="s">
        <v>784</v>
      </c>
      <c r="N2021" s="241" t="s">
        <v>784</v>
      </c>
      <c r="O2021" s="243">
        <v>1</v>
      </c>
      <c r="P2021" s="241" t="s">
        <v>10828</v>
      </c>
    </row>
    <row r="2022" spans="1:16" x14ac:dyDescent="0.25">
      <c r="A2022" s="243">
        <v>181779524</v>
      </c>
      <c r="B2022" s="241" t="s">
        <v>3830</v>
      </c>
      <c r="C2022" s="241" t="s">
        <v>84</v>
      </c>
      <c r="D2022" s="241" t="s">
        <v>3829</v>
      </c>
      <c r="E2022" s="243">
        <v>0</v>
      </c>
      <c r="F2022" s="243">
        <v>0</v>
      </c>
      <c r="G2022" s="243">
        <v>0</v>
      </c>
      <c r="H2022" s="243">
        <v>0</v>
      </c>
      <c r="I2022" s="243">
        <v>0</v>
      </c>
      <c r="J2022" s="243">
        <v>0</v>
      </c>
      <c r="K2022" s="244">
        <v>0</v>
      </c>
      <c r="L2022" s="241" t="s">
        <v>677</v>
      </c>
      <c r="M2022" s="241" t="s">
        <v>784</v>
      </c>
      <c r="N2022" s="241" t="s">
        <v>784</v>
      </c>
      <c r="O2022" s="243">
        <v>1</v>
      </c>
      <c r="P2022" s="241" t="s">
        <v>10828</v>
      </c>
    </row>
    <row r="2023" spans="1:16" x14ac:dyDescent="0.25">
      <c r="A2023" s="243">
        <v>181780728</v>
      </c>
      <c r="B2023" s="243">
        <v>5350</v>
      </c>
      <c r="C2023" s="241" t="s">
        <v>84</v>
      </c>
      <c r="D2023" s="241" t="s">
        <v>3831</v>
      </c>
      <c r="E2023" s="243">
        <v>181</v>
      </c>
      <c r="F2023" s="243">
        <v>272</v>
      </c>
      <c r="G2023" s="243">
        <v>0</v>
      </c>
      <c r="H2023" s="243">
        <v>0</v>
      </c>
      <c r="I2023" s="243">
        <v>0</v>
      </c>
      <c r="J2023" s="243">
        <v>0</v>
      </c>
      <c r="K2023" s="244">
        <v>0</v>
      </c>
      <c r="L2023" s="241" t="s">
        <v>805</v>
      </c>
      <c r="M2023" s="241" t="s">
        <v>784</v>
      </c>
      <c r="N2023" s="241" t="s">
        <v>784</v>
      </c>
      <c r="O2023" s="243">
        <v>30</v>
      </c>
      <c r="P2023" s="241" t="s">
        <v>10828</v>
      </c>
    </row>
    <row r="2024" spans="1:16" x14ac:dyDescent="0.25">
      <c r="A2024" s="243">
        <v>181793203</v>
      </c>
      <c r="B2024" s="243">
        <v>5764</v>
      </c>
      <c r="C2024" s="241" t="s">
        <v>84</v>
      </c>
      <c r="D2024" s="241" t="s">
        <v>3832</v>
      </c>
      <c r="E2024" s="243">
        <v>0</v>
      </c>
      <c r="F2024" s="243">
        <v>0</v>
      </c>
      <c r="G2024" s="243">
        <v>0</v>
      </c>
      <c r="H2024" s="243">
        <v>0</v>
      </c>
      <c r="I2024" s="243">
        <v>0</v>
      </c>
      <c r="J2024" s="243">
        <v>0</v>
      </c>
      <c r="K2024" s="244">
        <v>0</v>
      </c>
      <c r="L2024" s="241" t="s">
        <v>805</v>
      </c>
      <c r="M2024" s="241" t="s">
        <v>653</v>
      </c>
      <c r="N2024" s="241" t="s">
        <v>653</v>
      </c>
      <c r="O2024" s="243">
        <v>30</v>
      </c>
      <c r="P2024" s="241" t="s">
        <v>10828</v>
      </c>
    </row>
    <row r="2025" spans="1:16" x14ac:dyDescent="0.25">
      <c r="A2025" s="243">
        <v>181783672</v>
      </c>
      <c r="B2025" s="243">
        <v>5344</v>
      </c>
      <c r="C2025" s="241" t="s">
        <v>84</v>
      </c>
      <c r="D2025" s="241" t="s">
        <v>3833</v>
      </c>
      <c r="E2025" s="243">
        <v>3571</v>
      </c>
      <c r="F2025" s="243">
        <v>5357</v>
      </c>
      <c r="G2025" s="243">
        <v>0</v>
      </c>
      <c r="H2025" s="243">
        <v>0</v>
      </c>
      <c r="I2025" s="243">
        <v>0</v>
      </c>
      <c r="J2025" s="243">
        <v>0</v>
      </c>
      <c r="K2025" s="244">
        <v>0</v>
      </c>
      <c r="L2025" s="241" t="s">
        <v>1300</v>
      </c>
      <c r="M2025" s="241" t="s">
        <v>653</v>
      </c>
      <c r="N2025" s="241" t="s">
        <v>653</v>
      </c>
      <c r="O2025" s="243">
        <v>30</v>
      </c>
      <c r="P2025" s="241" t="s">
        <v>10828</v>
      </c>
    </row>
    <row r="2026" spans="1:16" x14ac:dyDescent="0.25">
      <c r="A2026" s="243">
        <v>180171723</v>
      </c>
      <c r="B2026" s="243">
        <v>3972</v>
      </c>
      <c r="C2026" s="241" t="s">
        <v>989</v>
      </c>
      <c r="D2026" s="241" t="s">
        <v>3834</v>
      </c>
      <c r="E2026" s="243">
        <v>0</v>
      </c>
      <c r="F2026" s="243">
        <v>0</v>
      </c>
      <c r="G2026" s="243">
        <v>0</v>
      </c>
      <c r="H2026" s="243">
        <v>0</v>
      </c>
      <c r="I2026" s="243">
        <v>0</v>
      </c>
      <c r="J2026" s="243">
        <v>0</v>
      </c>
      <c r="K2026" s="244">
        <v>0</v>
      </c>
      <c r="L2026" s="241" t="s">
        <v>3835</v>
      </c>
      <c r="M2026" s="241" t="s">
        <v>697</v>
      </c>
      <c r="N2026" s="241" t="s">
        <v>702</v>
      </c>
      <c r="O2026" s="243">
        <v>1</v>
      </c>
      <c r="P2026" s="241" t="s">
        <v>10828</v>
      </c>
    </row>
    <row r="2027" spans="1:16" x14ac:dyDescent="0.25">
      <c r="A2027" s="241" t="s">
        <v>3836</v>
      </c>
      <c r="B2027" s="241" t="s">
        <v>3837</v>
      </c>
      <c r="C2027" s="241" t="s">
        <v>989</v>
      </c>
      <c r="D2027" s="241" t="s">
        <v>3838</v>
      </c>
      <c r="E2027" s="243">
        <v>0</v>
      </c>
      <c r="F2027" s="243">
        <v>0</v>
      </c>
      <c r="G2027" s="243">
        <v>0</v>
      </c>
      <c r="H2027" s="243">
        <v>0</v>
      </c>
      <c r="I2027" s="243">
        <v>0</v>
      </c>
      <c r="J2027" s="243">
        <v>0</v>
      </c>
      <c r="K2027" s="244">
        <v>0</v>
      </c>
      <c r="L2027" s="241" t="s">
        <v>1068</v>
      </c>
      <c r="M2027" s="241" t="s">
        <v>1400</v>
      </c>
      <c r="N2027" s="241" t="s">
        <v>702</v>
      </c>
      <c r="O2027" s="243">
        <v>50</v>
      </c>
      <c r="P2027" s="241" t="s">
        <v>10828</v>
      </c>
    </row>
    <row r="2028" spans="1:16" x14ac:dyDescent="0.25">
      <c r="A2028" s="241" t="s">
        <v>2129</v>
      </c>
      <c r="B2028" s="241" t="s">
        <v>3839</v>
      </c>
      <c r="C2028" s="241" t="s">
        <v>989</v>
      </c>
      <c r="D2028" s="241" t="s">
        <v>3840</v>
      </c>
      <c r="E2028" s="243">
        <v>0</v>
      </c>
      <c r="F2028" s="243">
        <v>0</v>
      </c>
      <c r="G2028" s="243">
        <v>0</v>
      </c>
      <c r="H2028" s="243">
        <v>0</v>
      </c>
      <c r="I2028" s="243">
        <v>0</v>
      </c>
      <c r="J2028" s="243">
        <v>0</v>
      </c>
      <c r="K2028" s="244">
        <v>0</v>
      </c>
      <c r="L2028" s="241" t="s">
        <v>1076</v>
      </c>
      <c r="M2028" s="241" t="s">
        <v>1400</v>
      </c>
      <c r="N2028" s="241" t="s">
        <v>1441</v>
      </c>
      <c r="O2028" s="243">
        <v>100</v>
      </c>
      <c r="P2028" s="241" t="s">
        <v>10828</v>
      </c>
    </row>
    <row r="2029" spans="1:16" x14ac:dyDescent="0.25">
      <c r="A2029" s="243">
        <v>189714651</v>
      </c>
      <c r="B2029" s="243">
        <v>5979</v>
      </c>
      <c r="C2029" s="241" t="s">
        <v>816</v>
      </c>
      <c r="D2029" s="241" t="s">
        <v>3841</v>
      </c>
      <c r="E2029" s="243">
        <v>3</v>
      </c>
      <c r="F2029" s="243">
        <v>4</v>
      </c>
      <c r="G2029" s="243">
        <v>0</v>
      </c>
      <c r="H2029" s="243">
        <v>0</v>
      </c>
      <c r="I2029" s="243">
        <v>0</v>
      </c>
      <c r="J2029" s="243">
        <v>0</v>
      </c>
      <c r="K2029" s="244">
        <v>0</v>
      </c>
      <c r="L2029" s="241" t="s">
        <v>818</v>
      </c>
      <c r="M2029" s="241" t="s">
        <v>978</v>
      </c>
      <c r="N2029" s="241" t="s">
        <v>820</v>
      </c>
      <c r="O2029" s="243">
        <v>500</v>
      </c>
      <c r="P2029" s="241" t="s">
        <v>10828</v>
      </c>
    </row>
    <row r="2030" spans="1:16" x14ac:dyDescent="0.25">
      <c r="A2030" s="243">
        <v>189714645</v>
      </c>
      <c r="B2030" s="243">
        <v>3999</v>
      </c>
      <c r="C2030" s="241" t="s">
        <v>964</v>
      </c>
      <c r="D2030" s="241" t="s">
        <v>3842</v>
      </c>
      <c r="E2030" s="243">
        <v>11</v>
      </c>
      <c r="F2030" s="243">
        <v>17</v>
      </c>
      <c r="G2030" s="243">
        <v>0</v>
      </c>
      <c r="H2030" s="243">
        <v>0</v>
      </c>
      <c r="I2030" s="243">
        <v>0</v>
      </c>
      <c r="J2030" s="243">
        <v>0</v>
      </c>
      <c r="K2030" s="244">
        <v>0</v>
      </c>
      <c r="L2030" s="241" t="s">
        <v>818</v>
      </c>
      <c r="M2030" s="241" t="s">
        <v>661</v>
      </c>
      <c r="N2030" s="241" t="s">
        <v>1048</v>
      </c>
      <c r="O2030" s="243">
        <v>200</v>
      </c>
      <c r="P2030" s="241" t="s">
        <v>10828</v>
      </c>
    </row>
    <row r="2031" spans="1:16" x14ac:dyDescent="0.25">
      <c r="A2031" s="243">
        <v>181841195</v>
      </c>
      <c r="B2031" s="243">
        <v>5352</v>
      </c>
      <c r="C2031" s="241" t="s">
        <v>808</v>
      </c>
      <c r="D2031" s="241" t="s">
        <v>3843</v>
      </c>
      <c r="E2031" s="243">
        <v>0</v>
      </c>
      <c r="F2031" s="243">
        <v>0</v>
      </c>
      <c r="G2031" s="243">
        <v>0</v>
      </c>
      <c r="H2031" s="243">
        <v>0</v>
      </c>
      <c r="I2031" s="243">
        <v>0</v>
      </c>
      <c r="J2031" s="243">
        <v>0</v>
      </c>
      <c r="K2031" s="244">
        <v>0</v>
      </c>
      <c r="L2031" s="241" t="s">
        <v>3844</v>
      </c>
      <c r="M2031" s="241" t="s">
        <v>3845</v>
      </c>
      <c r="N2031" s="241" t="s">
        <v>702</v>
      </c>
      <c r="O2031" s="243">
        <v>1</v>
      </c>
      <c r="P2031" s="241" t="s">
        <v>10828</v>
      </c>
    </row>
    <row r="2032" spans="1:16" x14ac:dyDescent="0.25">
      <c r="A2032" s="243">
        <v>181840900</v>
      </c>
      <c r="B2032" s="243">
        <v>792</v>
      </c>
      <c r="C2032" s="241" t="s">
        <v>722</v>
      </c>
      <c r="D2032" s="241" t="s">
        <v>3846</v>
      </c>
      <c r="E2032" s="243">
        <v>0</v>
      </c>
      <c r="F2032" s="243">
        <v>0</v>
      </c>
      <c r="G2032" s="243">
        <v>0</v>
      </c>
      <c r="H2032" s="243">
        <v>0</v>
      </c>
      <c r="I2032" s="243">
        <v>0</v>
      </c>
      <c r="J2032" s="243">
        <v>0</v>
      </c>
      <c r="K2032" s="244">
        <v>0</v>
      </c>
      <c r="L2032" s="241" t="s">
        <v>1068</v>
      </c>
      <c r="M2032" s="241" t="s">
        <v>697</v>
      </c>
      <c r="N2032" s="241" t="s">
        <v>702</v>
      </c>
      <c r="O2032" s="243">
        <v>1</v>
      </c>
      <c r="P2032" s="241" t="s">
        <v>10828</v>
      </c>
    </row>
    <row r="2033" spans="1:16" x14ac:dyDescent="0.25">
      <c r="A2033" s="243">
        <v>189711229</v>
      </c>
      <c r="B2033" s="243">
        <v>333</v>
      </c>
      <c r="C2033" s="241" t="s">
        <v>766</v>
      </c>
      <c r="D2033" s="241" t="s">
        <v>3847</v>
      </c>
      <c r="E2033" s="243">
        <v>0</v>
      </c>
      <c r="F2033" s="243">
        <v>0</v>
      </c>
      <c r="G2033" s="243">
        <v>0</v>
      </c>
      <c r="H2033" s="243">
        <v>0</v>
      </c>
      <c r="I2033" s="243">
        <v>0</v>
      </c>
      <c r="J2033" s="243">
        <v>0</v>
      </c>
      <c r="K2033" s="244">
        <v>0</v>
      </c>
      <c r="L2033" s="241" t="s">
        <v>818</v>
      </c>
      <c r="M2033" s="241" t="s">
        <v>661</v>
      </c>
      <c r="N2033" s="241" t="s">
        <v>1545</v>
      </c>
      <c r="O2033" s="243">
        <v>250</v>
      </c>
      <c r="P2033" s="241" t="s">
        <v>10828</v>
      </c>
    </row>
    <row r="2034" spans="1:16" x14ac:dyDescent="0.25">
      <c r="A2034" s="243">
        <v>181858387</v>
      </c>
      <c r="B2034" s="241" t="s">
        <v>2907</v>
      </c>
      <c r="C2034" s="241" t="s">
        <v>683</v>
      </c>
      <c r="D2034" s="241" t="s">
        <v>3848</v>
      </c>
      <c r="E2034" s="243">
        <v>0</v>
      </c>
      <c r="F2034" s="243">
        <v>0</v>
      </c>
      <c r="G2034" s="243">
        <v>0</v>
      </c>
      <c r="H2034" s="243">
        <v>0</v>
      </c>
      <c r="I2034" s="243">
        <v>0</v>
      </c>
      <c r="J2034" s="243">
        <v>0</v>
      </c>
      <c r="K2034" s="244">
        <v>0</v>
      </c>
      <c r="L2034" s="241" t="s">
        <v>2375</v>
      </c>
      <c r="M2034" s="241" t="s">
        <v>1063</v>
      </c>
      <c r="N2034" s="241" t="s">
        <v>1411</v>
      </c>
      <c r="O2034" s="243">
        <v>1</v>
      </c>
      <c r="P2034" s="241" t="s">
        <v>10828</v>
      </c>
    </row>
    <row r="2035" spans="1:16" x14ac:dyDescent="0.25">
      <c r="A2035" s="243">
        <v>180031653</v>
      </c>
      <c r="B2035" s="243">
        <v>2723</v>
      </c>
      <c r="C2035" s="241" t="s">
        <v>865</v>
      </c>
      <c r="D2035" s="241" t="s">
        <v>3849</v>
      </c>
      <c r="E2035" s="243">
        <v>0</v>
      </c>
      <c r="F2035" s="243">
        <v>0</v>
      </c>
      <c r="G2035" s="243">
        <v>0</v>
      </c>
      <c r="H2035" s="243">
        <v>0</v>
      </c>
      <c r="I2035" s="243">
        <v>0</v>
      </c>
      <c r="J2035" s="243">
        <v>0</v>
      </c>
      <c r="K2035" s="244">
        <v>0</v>
      </c>
      <c r="L2035" s="241" t="s">
        <v>3850</v>
      </c>
      <c r="M2035" s="241" t="s">
        <v>673</v>
      </c>
      <c r="N2035" s="241" t="s">
        <v>702</v>
      </c>
      <c r="O2035" s="243">
        <v>1</v>
      </c>
      <c r="P2035" s="241" t="s">
        <v>10828</v>
      </c>
    </row>
    <row r="2036" spans="1:16" x14ac:dyDescent="0.25">
      <c r="A2036" s="243">
        <v>180264637</v>
      </c>
      <c r="B2036" s="243">
        <v>785</v>
      </c>
      <c r="C2036" s="241" t="s">
        <v>865</v>
      </c>
      <c r="D2036" s="241" t="s">
        <v>3851</v>
      </c>
      <c r="E2036" s="243">
        <v>0</v>
      </c>
      <c r="F2036" s="243">
        <v>0</v>
      </c>
      <c r="G2036" s="243">
        <v>0</v>
      </c>
      <c r="H2036" s="243">
        <v>0</v>
      </c>
      <c r="I2036" s="243">
        <v>0</v>
      </c>
      <c r="J2036" s="243">
        <v>0</v>
      </c>
      <c r="K2036" s="244">
        <v>0</v>
      </c>
      <c r="L2036" s="241" t="s">
        <v>3852</v>
      </c>
      <c r="M2036" s="241" t="s">
        <v>701</v>
      </c>
      <c r="N2036" s="241" t="s">
        <v>702</v>
      </c>
      <c r="O2036" s="243">
        <v>1</v>
      </c>
      <c r="P2036" s="241" t="s">
        <v>10828</v>
      </c>
    </row>
    <row r="2037" spans="1:16" x14ac:dyDescent="0.25">
      <c r="A2037" s="243">
        <v>180007007</v>
      </c>
      <c r="B2037" s="243">
        <v>2724</v>
      </c>
      <c r="C2037" s="241" t="s">
        <v>865</v>
      </c>
      <c r="D2037" s="241" t="s">
        <v>3853</v>
      </c>
      <c r="E2037" s="243">
        <v>0</v>
      </c>
      <c r="F2037" s="243">
        <v>0</v>
      </c>
      <c r="G2037" s="243">
        <v>0</v>
      </c>
      <c r="H2037" s="243">
        <v>0</v>
      </c>
      <c r="I2037" s="243">
        <v>0</v>
      </c>
      <c r="J2037" s="243">
        <v>0</v>
      </c>
      <c r="K2037" s="244">
        <v>0</v>
      </c>
      <c r="L2037" s="241" t="s">
        <v>3854</v>
      </c>
      <c r="M2037" s="241" t="s">
        <v>701</v>
      </c>
      <c r="N2037" s="241" t="s">
        <v>702</v>
      </c>
      <c r="O2037" s="243">
        <v>1</v>
      </c>
      <c r="P2037" s="241" t="s">
        <v>10828</v>
      </c>
    </row>
    <row r="2038" spans="1:16" x14ac:dyDescent="0.25">
      <c r="A2038" s="243">
        <v>189713748</v>
      </c>
      <c r="B2038" s="243">
        <v>185</v>
      </c>
      <c r="C2038" s="241" t="s">
        <v>1448</v>
      </c>
      <c r="D2038" s="241" t="s">
        <v>3855</v>
      </c>
      <c r="E2038" s="243">
        <v>7</v>
      </c>
      <c r="F2038" s="243">
        <v>0</v>
      </c>
      <c r="G2038" s="243">
        <v>0</v>
      </c>
      <c r="H2038" s="243">
        <v>0</v>
      </c>
      <c r="I2038" s="243">
        <v>0</v>
      </c>
      <c r="J2038" s="243">
        <v>0</v>
      </c>
      <c r="K2038" s="244">
        <v>0</v>
      </c>
      <c r="L2038" s="241" t="s">
        <v>805</v>
      </c>
      <c r="M2038" s="241" t="s">
        <v>760</v>
      </c>
      <c r="N2038" s="241" t="s">
        <v>974</v>
      </c>
      <c r="O2038" s="241" t="s">
        <v>716</v>
      </c>
      <c r="P2038" s="241" t="s">
        <v>10828</v>
      </c>
    </row>
    <row r="2039" spans="1:16" x14ac:dyDescent="0.25">
      <c r="A2039" s="243">
        <v>180363934</v>
      </c>
      <c r="B2039" s="243">
        <v>3537</v>
      </c>
      <c r="C2039" s="241" t="s">
        <v>722</v>
      </c>
      <c r="D2039" s="241" t="s">
        <v>3856</v>
      </c>
      <c r="E2039" s="243">
        <v>0</v>
      </c>
      <c r="F2039" s="243">
        <v>0</v>
      </c>
      <c r="G2039" s="243">
        <v>0</v>
      </c>
      <c r="H2039" s="243">
        <v>0</v>
      </c>
      <c r="I2039" s="243">
        <v>0</v>
      </c>
      <c r="J2039" s="243">
        <v>0</v>
      </c>
      <c r="K2039" s="244">
        <v>0</v>
      </c>
      <c r="L2039" s="241" t="s">
        <v>3857</v>
      </c>
      <c r="M2039" s="241" t="s">
        <v>3858</v>
      </c>
      <c r="N2039" s="241" t="s">
        <v>702</v>
      </c>
      <c r="O2039" s="243">
        <v>1</v>
      </c>
      <c r="P2039" s="241" t="s">
        <v>10828</v>
      </c>
    </row>
    <row r="2040" spans="1:16" x14ac:dyDescent="0.25">
      <c r="A2040" s="243">
        <v>189710736</v>
      </c>
      <c r="B2040" s="243">
        <v>6108</v>
      </c>
      <c r="C2040" s="241" t="s">
        <v>808</v>
      </c>
      <c r="D2040" s="241" t="s">
        <v>3859</v>
      </c>
      <c r="E2040" s="243">
        <v>0</v>
      </c>
      <c r="F2040" s="243">
        <v>0</v>
      </c>
      <c r="G2040" s="243">
        <v>0</v>
      </c>
      <c r="H2040" s="243">
        <v>0</v>
      </c>
      <c r="I2040" s="243">
        <v>0</v>
      </c>
      <c r="J2040" s="243">
        <v>0</v>
      </c>
      <c r="K2040" s="244">
        <v>0</v>
      </c>
      <c r="L2040" s="241" t="s">
        <v>769</v>
      </c>
      <c r="M2040" s="241" t="s">
        <v>686</v>
      </c>
      <c r="N2040" s="241" t="s">
        <v>974</v>
      </c>
      <c r="O2040" s="243">
        <v>1</v>
      </c>
      <c r="P2040" s="241" t="s">
        <v>10828</v>
      </c>
    </row>
    <row r="2041" spans="1:16" x14ac:dyDescent="0.25">
      <c r="A2041" s="243">
        <v>189710735</v>
      </c>
      <c r="B2041" s="243">
        <v>6109</v>
      </c>
      <c r="C2041" s="241" t="s">
        <v>808</v>
      </c>
      <c r="D2041" s="241" t="s">
        <v>3860</v>
      </c>
      <c r="E2041" s="243">
        <v>0</v>
      </c>
      <c r="F2041" s="243">
        <v>0</v>
      </c>
      <c r="G2041" s="243">
        <v>0</v>
      </c>
      <c r="H2041" s="243">
        <v>0</v>
      </c>
      <c r="I2041" s="243">
        <v>0</v>
      </c>
      <c r="J2041" s="243">
        <v>0</v>
      </c>
      <c r="K2041" s="244">
        <v>0</v>
      </c>
      <c r="L2041" s="241" t="s">
        <v>805</v>
      </c>
      <c r="M2041" s="241" t="s">
        <v>686</v>
      </c>
      <c r="N2041" s="241" t="s">
        <v>974</v>
      </c>
      <c r="O2041" s="243">
        <v>1</v>
      </c>
      <c r="P2041" s="241" t="s">
        <v>10828</v>
      </c>
    </row>
    <row r="2042" spans="1:16" x14ac:dyDescent="0.25">
      <c r="A2042" s="243">
        <v>180075885</v>
      </c>
      <c r="B2042" s="243">
        <v>186</v>
      </c>
      <c r="C2042" s="241" t="s">
        <v>959</v>
      </c>
      <c r="D2042" s="241" t="s">
        <v>3861</v>
      </c>
      <c r="E2042" s="243">
        <v>2</v>
      </c>
      <c r="F2042" s="243">
        <v>10</v>
      </c>
      <c r="G2042" s="243">
        <v>0</v>
      </c>
      <c r="H2042" s="243">
        <v>0</v>
      </c>
      <c r="I2042" s="243">
        <v>0</v>
      </c>
      <c r="J2042" s="243">
        <v>0</v>
      </c>
      <c r="K2042" s="244">
        <v>0</v>
      </c>
      <c r="L2042" s="241" t="s">
        <v>752</v>
      </c>
      <c r="M2042" s="241" t="s">
        <v>661</v>
      </c>
      <c r="N2042" s="241" t="s">
        <v>687</v>
      </c>
      <c r="O2042" s="243">
        <v>1</v>
      </c>
      <c r="P2042" s="241" t="s">
        <v>10828</v>
      </c>
    </row>
    <row r="2043" spans="1:16" x14ac:dyDescent="0.25">
      <c r="A2043" s="243">
        <v>189710313</v>
      </c>
      <c r="B2043" s="243">
        <v>586</v>
      </c>
      <c r="C2043" s="241" t="s">
        <v>668</v>
      </c>
      <c r="D2043" s="241" t="s">
        <v>3862</v>
      </c>
      <c r="E2043" s="243">
        <v>2</v>
      </c>
      <c r="F2043" s="243">
        <v>3</v>
      </c>
      <c r="G2043" s="243">
        <v>0</v>
      </c>
      <c r="H2043" s="243">
        <v>0</v>
      </c>
      <c r="I2043" s="243">
        <v>0</v>
      </c>
      <c r="J2043" s="243">
        <v>0</v>
      </c>
      <c r="K2043" s="244">
        <v>0</v>
      </c>
      <c r="L2043" s="241" t="s">
        <v>3863</v>
      </c>
      <c r="M2043" s="241" t="s">
        <v>653</v>
      </c>
      <c r="N2043" s="241" t="s">
        <v>653</v>
      </c>
      <c r="O2043" s="243">
        <v>10</v>
      </c>
      <c r="P2043" s="241" t="s">
        <v>10828</v>
      </c>
    </row>
    <row r="2044" spans="1:16" x14ac:dyDescent="0.25">
      <c r="A2044" s="243">
        <v>222000942</v>
      </c>
      <c r="B2044" s="243">
        <v>6134</v>
      </c>
      <c r="C2044" s="241" t="s">
        <v>675</v>
      </c>
      <c r="D2044" s="241" t="s">
        <v>3864</v>
      </c>
      <c r="E2044" s="243">
        <v>0</v>
      </c>
      <c r="F2044" s="243">
        <v>0</v>
      </c>
      <c r="G2044" s="243">
        <v>0</v>
      </c>
      <c r="H2044" s="243">
        <v>0</v>
      </c>
      <c r="I2044" s="243">
        <v>0</v>
      </c>
      <c r="J2044" s="243">
        <v>0</v>
      </c>
      <c r="K2044" s="244">
        <v>0</v>
      </c>
      <c r="L2044" s="241" t="s">
        <v>1179</v>
      </c>
      <c r="M2044" s="241" t="s">
        <v>686</v>
      </c>
      <c r="N2044" s="241" t="s">
        <v>974</v>
      </c>
      <c r="O2044" s="243">
        <v>1</v>
      </c>
      <c r="P2044" s="241" t="s">
        <v>10828</v>
      </c>
    </row>
    <row r="2045" spans="1:16" x14ac:dyDescent="0.25">
      <c r="A2045" s="243">
        <v>189710733</v>
      </c>
      <c r="B2045" s="243">
        <v>35</v>
      </c>
      <c r="C2045" s="241" t="s">
        <v>675</v>
      </c>
      <c r="D2045" s="241" t="s">
        <v>3865</v>
      </c>
      <c r="E2045" s="243">
        <v>0</v>
      </c>
      <c r="F2045" s="243">
        <v>0</v>
      </c>
      <c r="G2045" s="243">
        <v>0</v>
      </c>
      <c r="H2045" s="243">
        <v>0</v>
      </c>
      <c r="I2045" s="243">
        <v>0</v>
      </c>
      <c r="J2045" s="243">
        <v>0</v>
      </c>
      <c r="K2045" s="244">
        <v>0</v>
      </c>
      <c r="L2045" s="241" t="s">
        <v>1179</v>
      </c>
      <c r="M2045" s="241" t="s">
        <v>686</v>
      </c>
      <c r="N2045" s="241" t="s">
        <v>686</v>
      </c>
      <c r="O2045" s="243">
        <v>1</v>
      </c>
      <c r="P2045" s="241" t="s">
        <v>10828</v>
      </c>
    </row>
    <row r="2046" spans="1:16" x14ac:dyDescent="0.25">
      <c r="A2046" s="243">
        <v>180954262</v>
      </c>
      <c r="B2046" s="241" t="s">
        <v>3866</v>
      </c>
      <c r="C2046" s="241" t="s">
        <v>2530</v>
      </c>
      <c r="D2046" s="241" t="s">
        <v>3867</v>
      </c>
      <c r="E2046" s="243">
        <v>0</v>
      </c>
      <c r="F2046" s="243">
        <v>0</v>
      </c>
      <c r="G2046" s="243">
        <v>0</v>
      </c>
      <c r="H2046" s="243">
        <v>0</v>
      </c>
      <c r="I2046" s="243">
        <v>0</v>
      </c>
      <c r="J2046" s="243">
        <v>0</v>
      </c>
      <c r="K2046" s="244">
        <v>0</v>
      </c>
      <c r="L2046" s="241" t="s">
        <v>670</v>
      </c>
      <c r="M2046" s="241" t="s">
        <v>653</v>
      </c>
      <c r="N2046" s="241" t="s">
        <v>653</v>
      </c>
      <c r="O2046" s="243">
        <v>100</v>
      </c>
      <c r="P2046" s="241" t="s">
        <v>10828</v>
      </c>
    </row>
    <row r="2047" spans="1:16" x14ac:dyDescent="0.25">
      <c r="A2047" s="243">
        <v>189715108</v>
      </c>
      <c r="B2047" s="243">
        <v>2974</v>
      </c>
      <c r="C2047" s="241" t="s">
        <v>675</v>
      </c>
      <c r="D2047" s="241" t="s">
        <v>3867</v>
      </c>
      <c r="E2047" s="243">
        <v>0</v>
      </c>
      <c r="F2047" s="243">
        <v>10</v>
      </c>
      <c r="G2047" s="243">
        <v>0</v>
      </c>
      <c r="H2047" s="243">
        <v>0</v>
      </c>
      <c r="I2047" s="243">
        <v>0</v>
      </c>
      <c r="J2047" s="243">
        <v>0</v>
      </c>
      <c r="K2047" s="244">
        <v>0</v>
      </c>
      <c r="L2047" s="241" t="s">
        <v>670</v>
      </c>
      <c r="M2047" s="241" t="s">
        <v>653</v>
      </c>
      <c r="N2047" s="241" t="s">
        <v>653</v>
      </c>
      <c r="O2047" s="243">
        <v>100</v>
      </c>
      <c r="P2047" s="241" t="s">
        <v>10828</v>
      </c>
    </row>
    <row r="2048" spans="1:16" x14ac:dyDescent="0.25">
      <c r="A2048" s="243">
        <v>180949032</v>
      </c>
      <c r="B2048" s="243">
        <v>2455</v>
      </c>
      <c r="C2048" s="241" t="s">
        <v>675</v>
      </c>
      <c r="D2048" s="241" t="s">
        <v>3868</v>
      </c>
      <c r="E2048" s="243">
        <v>0</v>
      </c>
      <c r="F2048" s="243">
        <v>0</v>
      </c>
      <c r="G2048" s="243">
        <v>0</v>
      </c>
      <c r="H2048" s="243">
        <v>0</v>
      </c>
      <c r="I2048" s="243">
        <v>0</v>
      </c>
      <c r="J2048" s="243">
        <v>0</v>
      </c>
      <c r="K2048" s="244">
        <v>0</v>
      </c>
      <c r="L2048" s="241" t="s">
        <v>670</v>
      </c>
      <c r="M2048" s="241" t="s">
        <v>653</v>
      </c>
      <c r="N2048" s="241" t="s">
        <v>653</v>
      </c>
      <c r="O2048" s="243">
        <v>20</v>
      </c>
      <c r="P2048" s="241" t="s">
        <v>10828</v>
      </c>
    </row>
    <row r="2049" spans="1:16" x14ac:dyDescent="0.25">
      <c r="A2049" s="243">
        <v>180954262</v>
      </c>
      <c r="B2049" s="241" t="s">
        <v>3869</v>
      </c>
      <c r="C2049" s="241" t="s">
        <v>2530</v>
      </c>
      <c r="D2049" s="241" t="s">
        <v>3868</v>
      </c>
      <c r="E2049" s="243">
        <v>0</v>
      </c>
      <c r="F2049" s="243">
        <v>0</v>
      </c>
      <c r="G2049" s="243">
        <v>0</v>
      </c>
      <c r="H2049" s="243">
        <v>0</v>
      </c>
      <c r="I2049" s="243">
        <v>0</v>
      </c>
      <c r="J2049" s="243">
        <v>0</v>
      </c>
      <c r="K2049" s="244">
        <v>0</v>
      </c>
      <c r="L2049" s="241" t="s">
        <v>670</v>
      </c>
      <c r="M2049" s="241" t="s">
        <v>653</v>
      </c>
      <c r="N2049" s="241" t="s">
        <v>653</v>
      </c>
      <c r="O2049" s="243">
        <v>20</v>
      </c>
      <c r="P2049" s="241" t="s">
        <v>10828</v>
      </c>
    </row>
    <row r="2050" spans="1:16" x14ac:dyDescent="0.25">
      <c r="A2050" s="243">
        <v>180091993</v>
      </c>
      <c r="B2050" s="243">
        <v>5676</v>
      </c>
      <c r="C2050" s="241" t="s">
        <v>675</v>
      </c>
      <c r="D2050" s="241" t="s">
        <v>3868</v>
      </c>
      <c r="E2050" s="243">
        <v>0</v>
      </c>
      <c r="F2050" s="243">
        <v>0</v>
      </c>
      <c r="G2050" s="243">
        <v>0</v>
      </c>
      <c r="H2050" s="243">
        <v>0</v>
      </c>
      <c r="I2050" s="243">
        <v>0</v>
      </c>
      <c r="J2050" s="243">
        <v>0</v>
      </c>
      <c r="K2050" s="244">
        <v>0</v>
      </c>
      <c r="L2050" s="241" t="s">
        <v>670</v>
      </c>
      <c r="M2050" s="241" t="s">
        <v>653</v>
      </c>
      <c r="N2050" s="241" t="s">
        <v>653</v>
      </c>
      <c r="O2050" s="243">
        <v>20</v>
      </c>
      <c r="P2050" s="241" t="s">
        <v>10828</v>
      </c>
    </row>
    <row r="2051" spans="1:16" x14ac:dyDescent="0.25">
      <c r="A2051" s="243">
        <v>181854377</v>
      </c>
      <c r="B2051" s="243">
        <v>5845</v>
      </c>
      <c r="C2051" s="241" t="s">
        <v>675</v>
      </c>
      <c r="D2051" s="241" t="s">
        <v>3870</v>
      </c>
      <c r="E2051" s="243">
        <v>0</v>
      </c>
      <c r="F2051" s="243">
        <v>0</v>
      </c>
      <c r="G2051" s="243">
        <v>0</v>
      </c>
      <c r="H2051" s="243">
        <v>0</v>
      </c>
      <c r="I2051" s="243">
        <v>0</v>
      </c>
      <c r="J2051" s="243">
        <v>0</v>
      </c>
      <c r="K2051" s="244">
        <v>0</v>
      </c>
      <c r="L2051" s="241" t="s">
        <v>670</v>
      </c>
      <c r="M2051" s="241" t="s">
        <v>653</v>
      </c>
      <c r="N2051" s="241" t="s">
        <v>653</v>
      </c>
      <c r="O2051" s="243">
        <v>40</v>
      </c>
      <c r="P2051" s="241" t="s">
        <v>10828</v>
      </c>
    </row>
    <row r="2052" spans="1:16" x14ac:dyDescent="0.25">
      <c r="A2052" s="243">
        <v>180954262</v>
      </c>
      <c r="B2052" s="241" t="s">
        <v>3871</v>
      </c>
      <c r="C2052" s="241" t="s">
        <v>2530</v>
      </c>
      <c r="D2052" s="241" t="s">
        <v>3870</v>
      </c>
      <c r="E2052" s="243">
        <v>0</v>
      </c>
      <c r="F2052" s="243">
        <v>0</v>
      </c>
      <c r="G2052" s="243">
        <v>0</v>
      </c>
      <c r="H2052" s="243">
        <v>0</v>
      </c>
      <c r="I2052" s="243">
        <v>0</v>
      </c>
      <c r="J2052" s="243">
        <v>0</v>
      </c>
      <c r="K2052" s="244">
        <v>0</v>
      </c>
      <c r="L2052" s="241" t="s">
        <v>670</v>
      </c>
      <c r="M2052" s="241" t="s">
        <v>653</v>
      </c>
      <c r="N2052" s="241" t="s">
        <v>653</v>
      </c>
      <c r="O2052" s="243">
        <v>40</v>
      </c>
      <c r="P2052" s="241" t="s">
        <v>10828</v>
      </c>
    </row>
    <row r="2053" spans="1:16" x14ac:dyDescent="0.25">
      <c r="A2053" s="243">
        <v>180954262</v>
      </c>
      <c r="B2053" s="243">
        <v>34</v>
      </c>
      <c r="C2053" s="241" t="s">
        <v>675</v>
      </c>
      <c r="D2053" s="241" t="s">
        <v>3872</v>
      </c>
      <c r="E2053" s="243">
        <v>14</v>
      </c>
      <c r="F2053" s="243">
        <v>20</v>
      </c>
      <c r="G2053" s="243">
        <v>0</v>
      </c>
      <c r="H2053" s="243">
        <v>0</v>
      </c>
      <c r="I2053" s="243">
        <v>0</v>
      </c>
      <c r="J2053" s="243">
        <v>0</v>
      </c>
      <c r="K2053" s="244">
        <v>0</v>
      </c>
      <c r="L2053" s="241" t="s">
        <v>670</v>
      </c>
      <c r="M2053" s="241" t="s">
        <v>653</v>
      </c>
      <c r="N2053" s="241" t="s">
        <v>653</v>
      </c>
      <c r="O2053" s="243">
        <v>500</v>
      </c>
      <c r="P2053" s="241" t="s">
        <v>10828</v>
      </c>
    </row>
    <row r="2054" spans="1:16" x14ac:dyDescent="0.25">
      <c r="A2054" s="243">
        <v>181818571</v>
      </c>
      <c r="B2054" s="243">
        <v>5617</v>
      </c>
      <c r="C2054" s="241" t="s">
        <v>675</v>
      </c>
      <c r="D2054" s="241" t="s">
        <v>3873</v>
      </c>
      <c r="E2054" s="243">
        <v>0</v>
      </c>
      <c r="F2054" s="243">
        <v>0</v>
      </c>
      <c r="G2054" s="243">
        <v>0</v>
      </c>
      <c r="H2054" s="243">
        <v>0</v>
      </c>
      <c r="I2054" s="243">
        <v>0</v>
      </c>
      <c r="J2054" s="243">
        <v>0</v>
      </c>
      <c r="K2054" s="244">
        <v>0</v>
      </c>
      <c r="L2054" s="241" t="s">
        <v>670</v>
      </c>
      <c r="M2054" s="241" t="s">
        <v>653</v>
      </c>
      <c r="N2054" s="241" t="s">
        <v>653</v>
      </c>
      <c r="O2054" s="243">
        <v>56</v>
      </c>
      <c r="P2054" s="241" t="s">
        <v>10828</v>
      </c>
    </row>
    <row r="2055" spans="1:16" x14ac:dyDescent="0.25">
      <c r="A2055" s="243">
        <v>180954262</v>
      </c>
      <c r="B2055" s="241" t="s">
        <v>3874</v>
      </c>
      <c r="C2055" s="241" t="s">
        <v>2530</v>
      </c>
      <c r="D2055" s="241" t="s">
        <v>3873</v>
      </c>
      <c r="E2055" s="243">
        <v>0</v>
      </c>
      <c r="F2055" s="243">
        <v>0</v>
      </c>
      <c r="G2055" s="243">
        <v>0</v>
      </c>
      <c r="H2055" s="243">
        <v>0</v>
      </c>
      <c r="I2055" s="243">
        <v>0</v>
      </c>
      <c r="J2055" s="243">
        <v>0</v>
      </c>
      <c r="K2055" s="244">
        <v>0</v>
      </c>
      <c r="L2055" s="241" t="s">
        <v>670</v>
      </c>
      <c r="M2055" s="241" t="s">
        <v>653</v>
      </c>
      <c r="N2055" s="241" t="s">
        <v>653</v>
      </c>
      <c r="O2055" s="243">
        <v>56</v>
      </c>
      <c r="P2055" s="241" t="s">
        <v>10828</v>
      </c>
    </row>
    <row r="2056" spans="1:16" x14ac:dyDescent="0.25">
      <c r="A2056" s="243">
        <v>189712134</v>
      </c>
      <c r="B2056" s="243">
        <v>36</v>
      </c>
      <c r="C2056" s="241" t="s">
        <v>675</v>
      </c>
      <c r="D2056" s="241" t="s">
        <v>3875</v>
      </c>
      <c r="E2056" s="243">
        <v>154</v>
      </c>
      <c r="F2056" s="243">
        <v>0</v>
      </c>
      <c r="G2056" s="243">
        <v>0</v>
      </c>
      <c r="H2056" s="243">
        <v>0</v>
      </c>
      <c r="I2056" s="243">
        <v>0</v>
      </c>
      <c r="J2056" s="243">
        <v>0</v>
      </c>
      <c r="K2056" s="244">
        <v>0</v>
      </c>
      <c r="L2056" s="241" t="s">
        <v>782</v>
      </c>
      <c r="M2056" s="241" t="s">
        <v>661</v>
      </c>
      <c r="N2056" s="241" t="s">
        <v>680</v>
      </c>
      <c r="O2056" s="243">
        <v>100</v>
      </c>
      <c r="P2056" s="241" t="s">
        <v>10828</v>
      </c>
    </row>
    <row r="2057" spans="1:16" x14ac:dyDescent="0.25">
      <c r="A2057" s="243">
        <v>189710393</v>
      </c>
      <c r="B2057" s="243">
        <v>2263</v>
      </c>
      <c r="C2057" s="241" t="s">
        <v>675</v>
      </c>
      <c r="D2057" s="241" t="s">
        <v>3876</v>
      </c>
      <c r="E2057" s="243">
        <v>0</v>
      </c>
      <c r="F2057" s="243">
        <v>0</v>
      </c>
      <c r="G2057" s="243">
        <v>0</v>
      </c>
      <c r="H2057" s="243">
        <v>0</v>
      </c>
      <c r="I2057" s="243">
        <v>0</v>
      </c>
      <c r="J2057" s="243">
        <v>0</v>
      </c>
      <c r="K2057" s="244">
        <v>0</v>
      </c>
      <c r="L2057" s="241" t="s">
        <v>670</v>
      </c>
      <c r="M2057" s="241" t="s">
        <v>784</v>
      </c>
      <c r="N2057" s="241" t="s">
        <v>784</v>
      </c>
      <c r="O2057" s="243">
        <v>100</v>
      </c>
      <c r="P2057" s="241" t="s">
        <v>10828</v>
      </c>
    </row>
    <row r="2058" spans="1:16" x14ac:dyDescent="0.25">
      <c r="A2058" s="243">
        <v>189714940</v>
      </c>
      <c r="B2058" s="243">
        <v>5872</v>
      </c>
      <c r="C2058" s="241" t="s">
        <v>675</v>
      </c>
      <c r="D2058" s="241" t="s">
        <v>3877</v>
      </c>
      <c r="E2058" s="243">
        <v>20</v>
      </c>
      <c r="F2058" s="243">
        <v>0</v>
      </c>
      <c r="G2058" s="243">
        <v>0</v>
      </c>
      <c r="H2058" s="243">
        <v>0</v>
      </c>
      <c r="I2058" s="243">
        <v>0</v>
      </c>
      <c r="J2058" s="243">
        <v>0</v>
      </c>
      <c r="K2058" s="244">
        <v>0</v>
      </c>
      <c r="L2058" s="241" t="s">
        <v>786</v>
      </c>
      <c r="M2058" s="241" t="s">
        <v>661</v>
      </c>
      <c r="N2058" s="241" t="s">
        <v>680</v>
      </c>
      <c r="O2058" s="243">
        <v>100</v>
      </c>
      <c r="P2058" s="241" t="s">
        <v>10828</v>
      </c>
    </row>
    <row r="2059" spans="1:16" x14ac:dyDescent="0.25">
      <c r="A2059" s="243">
        <v>180251455</v>
      </c>
      <c r="B2059" s="243">
        <v>2539</v>
      </c>
      <c r="C2059" s="241" t="s">
        <v>743</v>
      </c>
      <c r="D2059" s="241" t="s">
        <v>3878</v>
      </c>
      <c r="E2059" s="243">
        <v>0</v>
      </c>
      <c r="F2059" s="243">
        <v>0</v>
      </c>
      <c r="G2059" s="243">
        <v>0</v>
      </c>
      <c r="H2059" s="243">
        <v>0</v>
      </c>
      <c r="I2059" s="243">
        <v>0</v>
      </c>
      <c r="J2059" s="243">
        <v>0</v>
      </c>
      <c r="K2059" s="244">
        <v>0</v>
      </c>
      <c r="L2059" s="241" t="s">
        <v>3879</v>
      </c>
      <c r="M2059" s="241" t="s">
        <v>1063</v>
      </c>
      <c r="N2059" s="241" t="s">
        <v>3880</v>
      </c>
      <c r="O2059" s="243">
        <v>1</v>
      </c>
      <c r="P2059" s="241" t="s">
        <v>10828</v>
      </c>
    </row>
    <row r="2060" spans="1:16" x14ac:dyDescent="0.25">
      <c r="A2060" s="243">
        <v>222000447</v>
      </c>
      <c r="B2060" s="243">
        <v>5418</v>
      </c>
      <c r="C2060" s="241" t="s">
        <v>743</v>
      </c>
      <c r="D2060" s="241" t="s">
        <v>3881</v>
      </c>
      <c r="E2060" s="243">
        <v>0</v>
      </c>
      <c r="F2060" s="243">
        <v>0</v>
      </c>
      <c r="G2060" s="243">
        <v>0</v>
      </c>
      <c r="H2060" s="243">
        <v>0</v>
      </c>
      <c r="I2060" s="243">
        <v>0</v>
      </c>
      <c r="J2060" s="243">
        <v>0</v>
      </c>
      <c r="K2060" s="244">
        <v>0</v>
      </c>
      <c r="L2060" s="241" t="s">
        <v>3882</v>
      </c>
      <c r="M2060" s="241" t="s">
        <v>1063</v>
      </c>
      <c r="N2060" s="241" t="s">
        <v>1411</v>
      </c>
      <c r="O2060" s="243">
        <v>1</v>
      </c>
      <c r="P2060" s="241" t="s">
        <v>10828</v>
      </c>
    </row>
    <row r="2061" spans="1:16" x14ac:dyDescent="0.25">
      <c r="A2061" s="243">
        <v>181829692</v>
      </c>
      <c r="B2061" s="243">
        <v>5673</v>
      </c>
      <c r="C2061" s="241" t="s">
        <v>743</v>
      </c>
      <c r="D2061" s="241" t="s">
        <v>3883</v>
      </c>
      <c r="E2061" s="243">
        <v>0</v>
      </c>
      <c r="F2061" s="243">
        <v>0</v>
      </c>
      <c r="G2061" s="243">
        <v>0</v>
      </c>
      <c r="H2061" s="243">
        <v>0</v>
      </c>
      <c r="I2061" s="243">
        <v>0</v>
      </c>
      <c r="J2061" s="243">
        <v>0</v>
      </c>
      <c r="K2061" s="244">
        <v>0</v>
      </c>
      <c r="L2061" s="241" t="s">
        <v>3884</v>
      </c>
      <c r="M2061" s="241" t="s">
        <v>1063</v>
      </c>
      <c r="N2061" s="241" t="s">
        <v>3880</v>
      </c>
      <c r="O2061" s="243">
        <v>1</v>
      </c>
      <c r="P2061" s="241" t="s">
        <v>10828</v>
      </c>
    </row>
    <row r="2062" spans="1:16" x14ac:dyDescent="0.25">
      <c r="A2062" s="243">
        <v>180250272</v>
      </c>
      <c r="B2062" s="243">
        <v>3005</v>
      </c>
      <c r="C2062" s="241" t="s">
        <v>743</v>
      </c>
      <c r="D2062" s="241" t="s">
        <v>3885</v>
      </c>
      <c r="E2062" s="243">
        <v>12</v>
      </c>
      <c r="F2062" s="243">
        <v>0</v>
      </c>
      <c r="G2062" s="243">
        <v>0</v>
      </c>
      <c r="H2062" s="243">
        <v>0</v>
      </c>
      <c r="I2062" s="243">
        <v>0</v>
      </c>
      <c r="J2062" s="243">
        <v>0</v>
      </c>
      <c r="K2062" s="244">
        <v>0</v>
      </c>
      <c r="L2062" s="241" t="s">
        <v>3886</v>
      </c>
      <c r="M2062" s="241" t="s">
        <v>1063</v>
      </c>
      <c r="N2062" s="241" t="s">
        <v>3880</v>
      </c>
      <c r="O2062" s="243">
        <v>1</v>
      </c>
      <c r="P2062" s="241" t="s">
        <v>10828</v>
      </c>
    </row>
    <row r="2063" spans="1:16" x14ac:dyDescent="0.25">
      <c r="A2063" s="241" t="s">
        <v>2129</v>
      </c>
      <c r="B2063" s="243">
        <v>6470</v>
      </c>
      <c r="C2063" s="241" t="s">
        <v>766</v>
      </c>
      <c r="D2063" s="241" t="s">
        <v>3887</v>
      </c>
      <c r="E2063" s="243">
        <v>0</v>
      </c>
      <c r="F2063" s="243">
        <v>0</v>
      </c>
      <c r="G2063" s="243">
        <v>0</v>
      </c>
      <c r="H2063" s="243">
        <v>0</v>
      </c>
      <c r="I2063" s="243">
        <v>0</v>
      </c>
      <c r="J2063" s="243">
        <v>0</v>
      </c>
      <c r="K2063" s="244">
        <v>0</v>
      </c>
      <c r="L2063" s="241" t="s">
        <v>769</v>
      </c>
      <c r="M2063" s="241" t="s">
        <v>653</v>
      </c>
      <c r="N2063" s="241" t="s">
        <v>653</v>
      </c>
      <c r="O2063" s="243">
        <v>28</v>
      </c>
      <c r="P2063" s="241" t="s">
        <v>10828</v>
      </c>
    </row>
    <row r="2064" spans="1:16" x14ac:dyDescent="0.25">
      <c r="A2064" s="243">
        <v>180075911</v>
      </c>
      <c r="B2064" s="243">
        <v>3198</v>
      </c>
      <c r="C2064" s="241" t="s">
        <v>683</v>
      </c>
      <c r="D2064" s="241" t="s">
        <v>3888</v>
      </c>
      <c r="E2064" s="243">
        <v>0</v>
      </c>
      <c r="F2064" s="243">
        <v>0</v>
      </c>
      <c r="G2064" s="243">
        <v>0</v>
      </c>
      <c r="H2064" s="243">
        <v>0</v>
      </c>
      <c r="I2064" s="243">
        <v>0</v>
      </c>
      <c r="J2064" s="243">
        <v>0</v>
      </c>
      <c r="K2064" s="244">
        <v>0</v>
      </c>
      <c r="L2064" s="241" t="s">
        <v>1247</v>
      </c>
      <c r="M2064" s="241" t="s">
        <v>661</v>
      </c>
      <c r="N2064" s="241" t="s">
        <v>686</v>
      </c>
      <c r="O2064" s="243">
        <v>10</v>
      </c>
      <c r="P2064" s="241" t="s">
        <v>10828</v>
      </c>
    </row>
    <row r="2065" spans="1:16" x14ac:dyDescent="0.25">
      <c r="A2065" s="243">
        <v>181799280</v>
      </c>
      <c r="B2065" s="243">
        <v>6320</v>
      </c>
      <c r="C2065" s="241" t="s">
        <v>683</v>
      </c>
      <c r="D2065" s="241" t="s">
        <v>3889</v>
      </c>
      <c r="E2065" s="243">
        <v>60</v>
      </c>
      <c r="F2065" s="243">
        <v>90</v>
      </c>
      <c r="G2065" s="243">
        <v>0</v>
      </c>
      <c r="H2065" s="243">
        <v>0</v>
      </c>
      <c r="I2065" s="243">
        <v>0</v>
      </c>
      <c r="J2065" s="243">
        <v>0</v>
      </c>
      <c r="K2065" s="244">
        <v>0</v>
      </c>
      <c r="L2065" s="241" t="s">
        <v>836</v>
      </c>
      <c r="M2065" s="241" t="s">
        <v>686</v>
      </c>
      <c r="N2065" s="241" t="s">
        <v>974</v>
      </c>
      <c r="O2065" s="243">
        <v>1</v>
      </c>
      <c r="P2065" s="241" t="s">
        <v>10828</v>
      </c>
    </row>
    <row r="2066" spans="1:16" x14ac:dyDescent="0.25">
      <c r="A2066" s="243">
        <v>180142527</v>
      </c>
      <c r="B2066" s="241" t="s">
        <v>2750</v>
      </c>
      <c r="C2066" s="241" t="s">
        <v>668</v>
      </c>
      <c r="D2066" s="241" t="s">
        <v>3890</v>
      </c>
      <c r="E2066" s="243">
        <v>0</v>
      </c>
      <c r="F2066" s="243">
        <v>0</v>
      </c>
      <c r="G2066" s="243">
        <v>0</v>
      </c>
      <c r="H2066" s="243">
        <v>0</v>
      </c>
      <c r="I2066" s="243">
        <v>0</v>
      </c>
      <c r="J2066" s="243">
        <v>0</v>
      </c>
      <c r="K2066" s="244">
        <v>0</v>
      </c>
      <c r="L2066" s="241" t="s">
        <v>810</v>
      </c>
      <c r="M2066" s="241" t="s">
        <v>653</v>
      </c>
      <c r="N2066" s="241" t="s">
        <v>653</v>
      </c>
      <c r="O2066" s="243">
        <v>28</v>
      </c>
      <c r="P2066" s="241" t="s">
        <v>10828</v>
      </c>
    </row>
    <row r="2067" spans="1:16" x14ac:dyDescent="0.25">
      <c r="A2067" s="243">
        <v>180222614</v>
      </c>
      <c r="B2067" s="243">
        <v>3962</v>
      </c>
      <c r="C2067" s="241" t="s">
        <v>808</v>
      </c>
      <c r="D2067" s="241" t="s">
        <v>3891</v>
      </c>
      <c r="E2067" s="243">
        <v>0</v>
      </c>
      <c r="F2067" s="243">
        <v>0</v>
      </c>
      <c r="G2067" s="243">
        <v>0</v>
      </c>
      <c r="H2067" s="243">
        <v>0</v>
      </c>
      <c r="I2067" s="243">
        <v>0</v>
      </c>
      <c r="J2067" s="243">
        <v>0</v>
      </c>
      <c r="K2067" s="244">
        <v>0</v>
      </c>
      <c r="L2067" s="241" t="s">
        <v>3892</v>
      </c>
      <c r="M2067" s="241" t="s">
        <v>3893</v>
      </c>
      <c r="N2067" s="241" t="s">
        <v>3894</v>
      </c>
      <c r="O2067" s="243">
        <v>4</v>
      </c>
      <c r="P2067" s="241" t="s">
        <v>10828</v>
      </c>
    </row>
    <row r="2068" spans="1:16" x14ac:dyDescent="0.25">
      <c r="A2068" s="243">
        <v>180772046</v>
      </c>
      <c r="B2068" s="243">
        <v>2511</v>
      </c>
      <c r="C2068" s="241" t="s">
        <v>668</v>
      </c>
      <c r="D2068" s="241" t="s">
        <v>3895</v>
      </c>
      <c r="E2068" s="243">
        <v>0</v>
      </c>
      <c r="F2068" s="243">
        <v>0</v>
      </c>
      <c r="G2068" s="243">
        <v>0</v>
      </c>
      <c r="H2068" s="243">
        <v>0</v>
      </c>
      <c r="I2068" s="243">
        <v>0</v>
      </c>
      <c r="J2068" s="243">
        <v>0</v>
      </c>
      <c r="K2068" s="244">
        <v>0</v>
      </c>
      <c r="L2068" s="241" t="s">
        <v>702</v>
      </c>
      <c r="M2068" s="241" t="s">
        <v>653</v>
      </c>
      <c r="N2068" s="241" t="s">
        <v>653</v>
      </c>
      <c r="O2068" s="243">
        <v>28</v>
      </c>
      <c r="P2068" s="241" t="s">
        <v>10828</v>
      </c>
    </row>
    <row r="2069" spans="1:16" x14ac:dyDescent="0.25">
      <c r="A2069" s="243">
        <v>181767218</v>
      </c>
      <c r="B2069" s="241" t="s">
        <v>2750</v>
      </c>
      <c r="C2069" s="241" t="s">
        <v>668</v>
      </c>
      <c r="D2069" s="241" t="s">
        <v>3896</v>
      </c>
      <c r="E2069" s="243">
        <v>0</v>
      </c>
      <c r="F2069" s="243">
        <v>0</v>
      </c>
      <c r="G2069" s="243">
        <v>0</v>
      </c>
      <c r="H2069" s="243">
        <v>0</v>
      </c>
      <c r="I2069" s="243">
        <v>0</v>
      </c>
      <c r="J2069" s="243">
        <v>0</v>
      </c>
      <c r="K2069" s="244">
        <v>0</v>
      </c>
      <c r="L2069" s="241" t="s">
        <v>3897</v>
      </c>
      <c r="M2069" s="241" t="s">
        <v>653</v>
      </c>
      <c r="N2069" s="241" t="s">
        <v>653</v>
      </c>
      <c r="O2069" s="243">
        <v>28</v>
      </c>
      <c r="P2069" s="241" t="s">
        <v>10828</v>
      </c>
    </row>
    <row r="2070" spans="1:16" x14ac:dyDescent="0.25">
      <c r="A2070" s="243">
        <v>180212294</v>
      </c>
      <c r="B2070" s="241" t="s">
        <v>2750</v>
      </c>
      <c r="C2070" s="241" t="s">
        <v>668</v>
      </c>
      <c r="D2070" s="241" t="s">
        <v>3898</v>
      </c>
      <c r="E2070" s="243">
        <v>0</v>
      </c>
      <c r="F2070" s="243">
        <v>0</v>
      </c>
      <c r="G2070" s="243">
        <v>0</v>
      </c>
      <c r="H2070" s="243">
        <v>0</v>
      </c>
      <c r="I2070" s="243">
        <v>0</v>
      </c>
      <c r="J2070" s="243">
        <v>0</v>
      </c>
      <c r="K2070" s="244">
        <v>0</v>
      </c>
      <c r="L2070" s="241" t="s">
        <v>3899</v>
      </c>
      <c r="M2070" s="241" t="s">
        <v>653</v>
      </c>
      <c r="N2070" s="241" t="s">
        <v>653</v>
      </c>
      <c r="O2070" s="243">
        <v>28</v>
      </c>
      <c r="P2070" s="241" t="s">
        <v>10828</v>
      </c>
    </row>
    <row r="2071" spans="1:16" x14ac:dyDescent="0.25">
      <c r="A2071" s="243">
        <v>189710137</v>
      </c>
      <c r="B2071" s="243">
        <v>5823</v>
      </c>
      <c r="C2071" s="241" t="s">
        <v>85</v>
      </c>
      <c r="D2071" s="241" t="s">
        <v>3900</v>
      </c>
      <c r="E2071" s="243">
        <v>0</v>
      </c>
      <c r="F2071" s="243">
        <v>0</v>
      </c>
      <c r="G2071" s="243">
        <v>0</v>
      </c>
      <c r="H2071" s="243">
        <v>0</v>
      </c>
      <c r="I2071" s="243">
        <v>0</v>
      </c>
      <c r="J2071" s="243">
        <v>0</v>
      </c>
      <c r="K2071" s="244">
        <v>0</v>
      </c>
      <c r="L2071" s="241" t="s">
        <v>746</v>
      </c>
      <c r="M2071" s="241" t="s">
        <v>653</v>
      </c>
      <c r="N2071" s="241" t="s">
        <v>653</v>
      </c>
      <c r="O2071" s="243">
        <v>100</v>
      </c>
      <c r="P2071" s="241" t="s">
        <v>10828</v>
      </c>
    </row>
    <row r="2072" spans="1:16" x14ac:dyDescent="0.25">
      <c r="A2072" s="243">
        <v>189715339</v>
      </c>
      <c r="B2072" s="243">
        <v>590</v>
      </c>
      <c r="C2072" s="241" t="s">
        <v>85</v>
      </c>
      <c r="D2072" s="241" t="s">
        <v>3901</v>
      </c>
      <c r="E2072" s="243">
        <v>0</v>
      </c>
      <c r="F2072" s="243">
        <v>0</v>
      </c>
      <c r="G2072" s="243">
        <v>0</v>
      </c>
      <c r="H2072" s="243">
        <v>0</v>
      </c>
      <c r="I2072" s="243">
        <v>0</v>
      </c>
      <c r="J2072" s="243">
        <v>0</v>
      </c>
      <c r="K2072" s="244">
        <v>0</v>
      </c>
      <c r="L2072" s="241" t="s">
        <v>682</v>
      </c>
      <c r="M2072" s="241" t="s">
        <v>653</v>
      </c>
      <c r="N2072" s="241" t="s">
        <v>653</v>
      </c>
      <c r="O2072" s="243">
        <v>100</v>
      </c>
      <c r="P2072" s="241" t="s">
        <v>10828</v>
      </c>
    </row>
    <row r="2073" spans="1:16" x14ac:dyDescent="0.25">
      <c r="A2073" s="241" t="s">
        <v>163</v>
      </c>
      <c r="B2073" s="241" t="s">
        <v>3902</v>
      </c>
      <c r="C2073" s="241" t="s">
        <v>85</v>
      </c>
      <c r="D2073" s="241" t="s">
        <v>3903</v>
      </c>
      <c r="E2073" s="243">
        <v>0</v>
      </c>
      <c r="F2073" s="243">
        <v>0</v>
      </c>
      <c r="G2073" s="243">
        <v>0</v>
      </c>
      <c r="H2073" s="243">
        <v>0</v>
      </c>
      <c r="I2073" s="243">
        <v>0</v>
      </c>
      <c r="J2073" s="243">
        <v>0</v>
      </c>
      <c r="K2073" s="244">
        <v>0</v>
      </c>
      <c r="L2073" s="241" t="s">
        <v>682</v>
      </c>
      <c r="M2073" s="241" t="s">
        <v>653</v>
      </c>
      <c r="N2073" s="241" t="s">
        <v>653</v>
      </c>
      <c r="O2073" s="243">
        <v>28</v>
      </c>
      <c r="P2073" s="241" t="s">
        <v>10828</v>
      </c>
    </row>
    <row r="2074" spans="1:16" x14ac:dyDescent="0.25">
      <c r="A2074" s="241" t="s">
        <v>163</v>
      </c>
      <c r="B2074" s="241" t="s">
        <v>3904</v>
      </c>
      <c r="C2074" s="241" t="s">
        <v>85</v>
      </c>
      <c r="D2074" s="241" t="s">
        <v>3905</v>
      </c>
      <c r="E2074" s="243">
        <v>0</v>
      </c>
      <c r="F2074" s="243">
        <v>0</v>
      </c>
      <c r="G2074" s="243">
        <v>0</v>
      </c>
      <c r="H2074" s="243">
        <v>0</v>
      </c>
      <c r="I2074" s="243">
        <v>0</v>
      </c>
      <c r="J2074" s="243">
        <v>0</v>
      </c>
      <c r="K2074" s="244">
        <v>0</v>
      </c>
      <c r="L2074" s="241" t="s">
        <v>682</v>
      </c>
      <c r="M2074" s="241" t="s">
        <v>653</v>
      </c>
      <c r="N2074" s="241" t="s">
        <v>653</v>
      </c>
      <c r="O2074" s="243">
        <v>30</v>
      </c>
      <c r="P2074" s="241" t="s">
        <v>10828</v>
      </c>
    </row>
    <row r="2075" spans="1:16" x14ac:dyDescent="0.25">
      <c r="A2075" s="243">
        <v>189715339</v>
      </c>
      <c r="B2075" s="241" t="s">
        <v>3906</v>
      </c>
      <c r="C2075" s="241" t="s">
        <v>2530</v>
      </c>
      <c r="D2075" s="241" t="s">
        <v>3907</v>
      </c>
      <c r="E2075" s="243">
        <v>0</v>
      </c>
      <c r="F2075" s="243">
        <v>0</v>
      </c>
      <c r="G2075" s="243">
        <v>0</v>
      </c>
      <c r="H2075" s="243">
        <v>0</v>
      </c>
      <c r="I2075" s="243">
        <v>0</v>
      </c>
      <c r="J2075" s="243">
        <v>0</v>
      </c>
      <c r="K2075" s="244">
        <v>0</v>
      </c>
      <c r="L2075" s="241" t="s">
        <v>682</v>
      </c>
      <c r="M2075" s="241" t="s">
        <v>653</v>
      </c>
      <c r="N2075" s="241" t="s">
        <v>653</v>
      </c>
      <c r="O2075" s="243">
        <v>42</v>
      </c>
      <c r="P2075" s="241" t="s">
        <v>10828</v>
      </c>
    </row>
    <row r="2076" spans="1:16" x14ac:dyDescent="0.25">
      <c r="A2076" s="243">
        <v>189715339</v>
      </c>
      <c r="B2076" s="241" t="s">
        <v>3908</v>
      </c>
      <c r="C2076" s="241" t="s">
        <v>2530</v>
      </c>
      <c r="D2076" s="241" t="s">
        <v>1422</v>
      </c>
      <c r="E2076" s="243">
        <v>0</v>
      </c>
      <c r="F2076" s="243">
        <v>0</v>
      </c>
      <c r="G2076" s="243">
        <v>0</v>
      </c>
      <c r="H2076" s="243">
        <v>0</v>
      </c>
      <c r="I2076" s="243">
        <v>0</v>
      </c>
      <c r="J2076" s="243">
        <v>0</v>
      </c>
      <c r="K2076" s="244">
        <v>0</v>
      </c>
      <c r="L2076" s="241" t="s">
        <v>682</v>
      </c>
      <c r="M2076" s="241" t="s">
        <v>653</v>
      </c>
      <c r="N2076" s="241" t="s">
        <v>653</v>
      </c>
      <c r="O2076" s="243">
        <v>56</v>
      </c>
      <c r="P2076" s="241" t="s">
        <v>10828</v>
      </c>
    </row>
    <row r="2077" spans="1:16" x14ac:dyDescent="0.25">
      <c r="A2077" s="241" t="s">
        <v>2129</v>
      </c>
      <c r="B2077" s="241" t="s">
        <v>10913</v>
      </c>
      <c r="C2077" s="241" t="s">
        <v>2530</v>
      </c>
      <c r="D2077" s="241" t="s">
        <v>3909</v>
      </c>
      <c r="E2077" s="243">
        <v>0</v>
      </c>
      <c r="F2077" s="243">
        <v>0</v>
      </c>
      <c r="G2077" s="243">
        <v>0</v>
      </c>
      <c r="H2077" s="243">
        <v>0</v>
      </c>
      <c r="I2077" s="243">
        <v>0</v>
      </c>
      <c r="J2077" s="243">
        <v>0</v>
      </c>
      <c r="K2077" s="244">
        <v>0</v>
      </c>
      <c r="L2077" s="241" t="s">
        <v>818</v>
      </c>
      <c r="M2077" s="241" t="s">
        <v>661</v>
      </c>
      <c r="N2077" s="241" t="s">
        <v>1545</v>
      </c>
      <c r="O2077" s="243">
        <v>1</v>
      </c>
      <c r="P2077" s="241" t="s">
        <v>10828</v>
      </c>
    </row>
    <row r="2078" spans="1:16" x14ac:dyDescent="0.25">
      <c r="A2078" s="243">
        <v>181774548</v>
      </c>
      <c r="B2078" s="243">
        <v>2316</v>
      </c>
      <c r="C2078" s="241" t="s">
        <v>964</v>
      </c>
      <c r="D2078" s="241" t="s">
        <v>3910</v>
      </c>
      <c r="E2078" s="243">
        <v>1</v>
      </c>
      <c r="F2078" s="243">
        <v>0</v>
      </c>
      <c r="G2078" s="243">
        <v>0</v>
      </c>
      <c r="H2078" s="243">
        <v>0</v>
      </c>
      <c r="I2078" s="243">
        <v>0</v>
      </c>
      <c r="J2078" s="243">
        <v>0</v>
      </c>
      <c r="K2078" s="244">
        <v>0</v>
      </c>
      <c r="L2078" s="241" t="s">
        <v>818</v>
      </c>
      <c r="M2078" s="241" t="s">
        <v>661</v>
      </c>
      <c r="N2078" s="241" t="s">
        <v>1545</v>
      </c>
      <c r="O2078" s="243">
        <v>500</v>
      </c>
      <c r="P2078" s="241" t="s">
        <v>10828</v>
      </c>
    </row>
    <row r="2079" spans="1:16" x14ac:dyDescent="0.25">
      <c r="A2079" s="243">
        <v>180138864</v>
      </c>
      <c r="B2079" s="243">
        <v>5466</v>
      </c>
      <c r="C2079" s="241" t="s">
        <v>2217</v>
      </c>
      <c r="D2079" s="241" t="s">
        <v>3911</v>
      </c>
      <c r="E2079" s="243">
        <v>0</v>
      </c>
      <c r="F2079" s="243">
        <v>0</v>
      </c>
      <c r="G2079" s="243">
        <v>0</v>
      </c>
      <c r="H2079" s="243">
        <v>0</v>
      </c>
      <c r="I2079" s="243">
        <v>0</v>
      </c>
      <c r="J2079" s="243">
        <v>0</v>
      </c>
      <c r="K2079" s="244">
        <v>0</v>
      </c>
      <c r="L2079" s="241" t="s">
        <v>3912</v>
      </c>
      <c r="M2079" s="241" t="s">
        <v>3913</v>
      </c>
      <c r="N2079" s="241" t="s">
        <v>702</v>
      </c>
      <c r="O2079" s="243">
        <v>12</v>
      </c>
      <c r="P2079" s="241" t="s">
        <v>10828</v>
      </c>
    </row>
    <row r="2080" spans="1:16" x14ac:dyDescent="0.25">
      <c r="A2080" s="241" t="s">
        <v>163</v>
      </c>
      <c r="B2080" s="241" t="s">
        <v>10914</v>
      </c>
      <c r="C2080" s="241" t="s">
        <v>85</v>
      </c>
      <c r="D2080" s="241" t="s">
        <v>3914</v>
      </c>
      <c r="E2080" s="243">
        <v>0</v>
      </c>
      <c r="F2080" s="243">
        <v>14</v>
      </c>
      <c r="G2080" s="243">
        <v>0</v>
      </c>
      <c r="H2080" s="243">
        <v>0</v>
      </c>
      <c r="I2080" s="243">
        <v>0</v>
      </c>
      <c r="J2080" s="243">
        <v>0</v>
      </c>
      <c r="K2080" s="244">
        <v>0</v>
      </c>
      <c r="L2080" s="241" t="s">
        <v>670</v>
      </c>
      <c r="M2080" s="241" t="s">
        <v>653</v>
      </c>
      <c r="N2080" s="241" t="s">
        <v>653</v>
      </c>
      <c r="O2080" s="243">
        <v>1</v>
      </c>
      <c r="P2080" s="241" t="s">
        <v>10828</v>
      </c>
    </row>
    <row r="2081" spans="1:16" x14ac:dyDescent="0.25">
      <c r="A2081" s="243">
        <v>189710249</v>
      </c>
      <c r="B2081" s="243">
        <v>3156</v>
      </c>
      <c r="C2081" s="241" t="s">
        <v>85</v>
      </c>
      <c r="D2081" s="241" t="s">
        <v>3915</v>
      </c>
      <c r="E2081" s="243">
        <v>2</v>
      </c>
      <c r="F2081" s="243">
        <v>0</v>
      </c>
      <c r="G2081" s="243">
        <v>0</v>
      </c>
      <c r="H2081" s="243">
        <v>0</v>
      </c>
      <c r="I2081" s="243">
        <v>0</v>
      </c>
      <c r="J2081" s="243">
        <v>0</v>
      </c>
      <c r="K2081" s="244">
        <v>0</v>
      </c>
      <c r="L2081" s="241" t="s">
        <v>670</v>
      </c>
      <c r="M2081" s="241" t="s">
        <v>653</v>
      </c>
      <c r="N2081" s="241" t="s">
        <v>653</v>
      </c>
      <c r="O2081" s="243">
        <v>250</v>
      </c>
      <c r="P2081" s="241" t="s">
        <v>10828</v>
      </c>
    </row>
    <row r="2082" spans="1:16" x14ac:dyDescent="0.25">
      <c r="A2082" s="243">
        <v>181817490</v>
      </c>
      <c r="B2082" s="243">
        <v>5981</v>
      </c>
      <c r="C2082" s="241" t="s">
        <v>85</v>
      </c>
      <c r="D2082" s="241" t="s">
        <v>3916</v>
      </c>
      <c r="E2082" s="243">
        <v>1</v>
      </c>
      <c r="F2082" s="243">
        <v>1</v>
      </c>
      <c r="G2082" s="243">
        <v>0</v>
      </c>
      <c r="H2082" s="243">
        <v>0</v>
      </c>
      <c r="I2082" s="243">
        <v>0</v>
      </c>
      <c r="J2082" s="243">
        <v>0</v>
      </c>
      <c r="K2082" s="244">
        <v>0</v>
      </c>
      <c r="L2082" s="241" t="s">
        <v>670</v>
      </c>
      <c r="M2082" s="241" t="s">
        <v>653</v>
      </c>
      <c r="N2082" s="241" t="s">
        <v>653</v>
      </c>
      <c r="O2082" s="243">
        <v>56</v>
      </c>
      <c r="P2082" s="241" t="s">
        <v>10828</v>
      </c>
    </row>
    <row r="2083" spans="1:16" x14ac:dyDescent="0.25">
      <c r="A2083" s="243">
        <v>189710249</v>
      </c>
      <c r="B2083" s="241" t="s">
        <v>3917</v>
      </c>
      <c r="C2083" s="241" t="s">
        <v>2530</v>
      </c>
      <c r="D2083" s="241" t="s">
        <v>3916</v>
      </c>
      <c r="E2083" s="243">
        <v>0</v>
      </c>
      <c r="F2083" s="243">
        <v>0</v>
      </c>
      <c r="G2083" s="243">
        <v>0</v>
      </c>
      <c r="H2083" s="243">
        <v>0</v>
      </c>
      <c r="I2083" s="243">
        <v>0</v>
      </c>
      <c r="J2083" s="243">
        <v>0</v>
      </c>
      <c r="K2083" s="244">
        <v>0</v>
      </c>
      <c r="L2083" s="241" t="s">
        <v>670</v>
      </c>
      <c r="M2083" s="241" t="s">
        <v>653</v>
      </c>
      <c r="N2083" s="241" t="s">
        <v>653</v>
      </c>
      <c r="O2083" s="243">
        <v>56</v>
      </c>
      <c r="P2083" s="241" t="s">
        <v>10828</v>
      </c>
    </row>
    <row r="2084" spans="1:16" x14ac:dyDescent="0.25">
      <c r="A2084" s="243">
        <v>181817491</v>
      </c>
      <c r="B2084" s="243">
        <v>5630</v>
      </c>
      <c r="C2084" s="241" t="s">
        <v>85</v>
      </c>
      <c r="D2084" s="241" t="s">
        <v>3918</v>
      </c>
      <c r="E2084" s="243">
        <v>1</v>
      </c>
      <c r="F2084" s="243">
        <v>1</v>
      </c>
      <c r="G2084" s="243">
        <v>0</v>
      </c>
      <c r="H2084" s="243">
        <v>0</v>
      </c>
      <c r="I2084" s="243">
        <v>0</v>
      </c>
      <c r="J2084" s="243">
        <v>0</v>
      </c>
      <c r="K2084" s="244">
        <v>0</v>
      </c>
      <c r="L2084" s="241" t="s">
        <v>670</v>
      </c>
      <c r="M2084" s="241" t="s">
        <v>653</v>
      </c>
      <c r="N2084" s="241" t="s">
        <v>653</v>
      </c>
      <c r="O2084" s="243">
        <v>84</v>
      </c>
      <c r="P2084" s="241" t="s">
        <v>10828</v>
      </c>
    </row>
    <row r="2085" spans="1:16" x14ac:dyDescent="0.25">
      <c r="A2085" s="243">
        <v>181817491</v>
      </c>
      <c r="B2085" s="241" t="s">
        <v>3919</v>
      </c>
      <c r="C2085" s="241" t="s">
        <v>2530</v>
      </c>
      <c r="D2085" s="241" t="s">
        <v>3918</v>
      </c>
      <c r="E2085" s="243">
        <v>0</v>
      </c>
      <c r="F2085" s="243">
        <v>0</v>
      </c>
      <c r="G2085" s="243">
        <v>0</v>
      </c>
      <c r="H2085" s="243">
        <v>0</v>
      </c>
      <c r="I2085" s="243">
        <v>0</v>
      </c>
      <c r="J2085" s="243">
        <v>0</v>
      </c>
      <c r="K2085" s="244">
        <v>0</v>
      </c>
      <c r="L2085" s="241" t="s">
        <v>670</v>
      </c>
      <c r="M2085" s="241" t="s">
        <v>653</v>
      </c>
      <c r="N2085" s="241" t="s">
        <v>653</v>
      </c>
      <c r="O2085" s="243">
        <v>84</v>
      </c>
      <c r="P2085" s="241" t="s">
        <v>10828</v>
      </c>
    </row>
    <row r="2086" spans="1:16" x14ac:dyDescent="0.25">
      <c r="A2086" s="243">
        <v>189710143</v>
      </c>
      <c r="B2086" s="241" t="s">
        <v>10915</v>
      </c>
      <c r="C2086" s="241" t="s">
        <v>668</v>
      </c>
      <c r="D2086" s="241" t="s">
        <v>3920</v>
      </c>
      <c r="E2086" s="243">
        <v>0</v>
      </c>
      <c r="F2086" s="243">
        <v>0</v>
      </c>
      <c r="G2086" s="243">
        <v>0</v>
      </c>
      <c r="H2086" s="243">
        <v>0</v>
      </c>
      <c r="I2086" s="243">
        <v>0</v>
      </c>
      <c r="J2086" s="243">
        <v>0</v>
      </c>
      <c r="K2086" s="244">
        <v>0</v>
      </c>
      <c r="L2086" s="241" t="s">
        <v>670</v>
      </c>
      <c r="M2086" s="241" t="s">
        <v>784</v>
      </c>
      <c r="N2086" s="241" t="s">
        <v>784</v>
      </c>
      <c r="O2086" s="243">
        <v>1</v>
      </c>
      <c r="P2086" s="241" t="s">
        <v>10828</v>
      </c>
    </row>
    <row r="2087" spans="1:16" x14ac:dyDescent="0.25">
      <c r="A2087" s="243">
        <v>189710143</v>
      </c>
      <c r="B2087" s="243">
        <v>2338</v>
      </c>
      <c r="C2087" s="241" t="s">
        <v>668</v>
      </c>
      <c r="D2087" s="241" t="s">
        <v>3921</v>
      </c>
      <c r="E2087" s="243">
        <v>0</v>
      </c>
      <c r="F2087" s="243">
        <v>0</v>
      </c>
      <c r="G2087" s="243">
        <v>0</v>
      </c>
      <c r="H2087" s="243">
        <v>0</v>
      </c>
      <c r="I2087" s="243">
        <v>0</v>
      </c>
      <c r="J2087" s="243">
        <v>0</v>
      </c>
      <c r="K2087" s="244">
        <v>0</v>
      </c>
      <c r="L2087" s="241" t="s">
        <v>670</v>
      </c>
      <c r="M2087" s="241" t="s">
        <v>784</v>
      </c>
      <c r="N2087" s="241" t="s">
        <v>784</v>
      </c>
      <c r="O2087" s="243">
        <v>50</v>
      </c>
      <c r="P2087" s="241" t="s">
        <v>10828</v>
      </c>
    </row>
    <row r="2088" spans="1:16" x14ac:dyDescent="0.25">
      <c r="A2088" s="243">
        <v>189714759</v>
      </c>
      <c r="B2088" s="243">
        <v>2632</v>
      </c>
      <c r="C2088" s="241" t="s">
        <v>1082</v>
      </c>
      <c r="D2088" s="241" t="s">
        <v>3922</v>
      </c>
      <c r="E2088" s="243">
        <v>0</v>
      </c>
      <c r="F2088" s="243">
        <v>0</v>
      </c>
      <c r="G2088" s="243">
        <v>0</v>
      </c>
      <c r="H2088" s="243">
        <v>0</v>
      </c>
      <c r="I2088" s="243">
        <v>0</v>
      </c>
      <c r="J2088" s="243">
        <v>0</v>
      </c>
      <c r="K2088" s="244">
        <v>0</v>
      </c>
      <c r="L2088" s="241" t="s">
        <v>786</v>
      </c>
      <c r="M2088" s="241" t="s">
        <v>661</v>
      </c>
      <c r="N2088" s="241" t="s">
        <v>1190</v>
      </c>
      <c r="O2088" s="243">
        <v>200</v>
      </c>
      <c r="P2088" s="241" t="s">
        <v>10828</v>
      </c>
    </row>
    <row r="2089" spans="1:16" x14ac:dyDescent="0.25">
      <c r="A2089" s="243">
        <v>189715220</v>
      </c>
      <c r="B2089" s="243">
        <v>530</v>
      </c>
      <c r="C2089" s="241" t="s">
        <v>777</v>
      </c>
      <c r="D2089" s="241" t="s">
        <v>3923</v>
      </c>
      <c r="E2089" s="243">
        <v>0</v>
      </c>
      <c r="F2089" s="243">
        <v>0</v>
      </c>
      <c r="G2089" s="243">
        <v>0</v>
      </c>
      <c r="H2089" s="243">
        <v>0</v>
      </c>
      <c r="I2089" s="243">
        <v>0</v>
      </c>
      <c r="J2089" s="243">
        <v>0</v>
      </c>
      <c r="K2089" s="244">
        <v>0</v>
      </c>
      <c r="L2089" s="241" t="s">
        <v>3924</v>
      </c>
      <c r="M2089" s="241" t="s">
        <v>3098</v>
      </c>
      <c r="N2089" s="241" t="s">
        <v>702</v>
      </c>
      <c r="O2089" s="243">
        <v>1</v>
      </c>
      <c r="P2089" s="241" t="s">
        <v>10828</v>
      </c>
    </row>
    <row r="2090" spans="1:16" x14ac:dyDescent="0.25">
      <c r="A2090" s="243">
        <v>189715221</v>
      </c>
      <c r="B2090" s="243">
        <v>539</v>
      </c>
      <c r="C2090" s="241" t="s">
        <v>777</v>
      </c>
      <c r="D2090" s="241" t="s">
        <v>3925</v>
      </c>
      <c r="E2090" s="243">
        <v>0</v>
      </c>
      <c r="F2090" s="243">
        <v>0</v>
      </c>
      <c r="G2090" s="243">
        <v>0</v>
      </c>
      <c r="H2090" s="243">
        <v>0</v>
      </c>
      <c r="I2090" s="243">
        <v>0</v>
      </c>
      <c r="J2090" s="243">
        <v>0</v>
      </c>
      <c r="K2090" s="244">
        <v>0</v>
      </c>
      <c r="L2090" s="241" t="s">
        <v>3926</v>
      </c>
      <c r="M2090" s="241" t="s">
        <v>3098</v>
      </c>
      <c r="N2090" s="241" t="s">
        <v>702</v>
      </c>
      <c r="O2090" s="241" t="s">
        <v>10821</v>
      </c>
      <c r="P2090" s="241" t="s">
        <v>10828</v>
      </c>
    </row>
    <row r="2091" spans="1:16" x14ac:dyDescent="0.25">
      <c r="A2091" s="243">
        <v>180076160</v>
      </c>
      <c r="B2091" s="243">
        <v>3452</v>
      </c>
      <c r="C2091" s="241" t="s">
        <v>1001</v>
      </c>
      <c r="D2091" s="241" t="s">
        <v>3927</v>
      </c>
      <c r="E2091" s="243">
        <v>0</v>
      </c>
      <c r="F2091" s="243">
        <v>0</v>
      </c>
      <c r="G2091" s="243">
        <v>0</v>
      </c>
      <c r="H2091" s="243">
        <v>0</v>
      </c>
      <c r="I2091" s="243">
        <v>0</v>
      </c>
      <c r="J2091" s="243">
        <v>0</v>
      </c>
      <c r="K2091" s="244">
        <v>0</v>
      </c>
      <c r="L2091" s="241" t="s">
        <v>1046</v>
      </c>
      <c r="M2091" s="241" t="s">
        <v>661</v>
      </c>
      <c r="N2091" s="241" t="s">
        <v>686</v>
      </c>
      <c r="O2091" s="243">
        <v>5</v>
      </c>
      <c r="P2091" s="241" t="s">
        <v>10828</v>
      </c>
    </row>
    <row r="2092" spans="1:16" x14ac:dyDescent="0.25">
      <c r="A2092" s="243">
        <v>180083912</v>
      </c>
      <c r="B2092" s="243">
        <v>3115</v>
      </c>
      <c r="C2092" s="241" t="s">
        <v>808</v>
      </c>
      <c r="D2092" s="241" t="s">
        <v>3928</v>
      </c>
      <c r="E2092" s="243">
        <v>0</v>
      </c>
      <c r="F2092" s="243">
        <v>0</v>
      </c>
      <c r="G2092" s="243">
        <v>0</v>
      </c>
      <c r="H2092" s="243">
        <v>0</v>
      </c>
      <c r="I2092" s="243">
        <v>0</v>
      </c>
      <c r="J2092" s="243">
        <v>0</v>
      </c>
      <c r="K2092" s="244">
        <v>0</v>
      </c>
      <c r="L2092" s="241" t="s">
        <v>805</v>
      </c>
      <c r="M2092" s="241" t="s">
        <v>784</v>
      </c>
      <c r="N2092" s="241" t="s">
        <v>784</v>
      </c>
      <c r="O2092" s="243">
        <v>20</v>
      </c>
      <c r="P2092" s="241" t="s">
        <v>10828</v>
      </c>
    </row>
    <row r="2093" spans="1:16" x14ac:dyDescent="0.25">
      <c r="A2093" s="243">
        <v>181892499</v>
      </c>
      <c r="B2093" s="243">
        <v>5879</v>
      </c>
      <c r="C2093" s="241" t="s">
        <v>84</v>
      </c>
      <c r="D2093" s="241" t="s">
        <v>3929</v>
      </c>
      <c r="E2093" s="243">
        <v>0</v>
      </c>
      <c r="F2093" s="243">
        <v>0</v>
      </c>
      <c r="G2093" s="243">
        <v>0</v>
      </c>
      <c r="H2093" s="243">
        <v>0</v>
      </c>
      <c r="I2093" s="243">
        <v>0</v>
      </c>
      <c r="J2093" s="243">
        <v>0</v>
      </c>
      <c r="K2093" s="244">
        <v>0</v>
      </c>
      <c r="L2093" s="241" t="s">
        <v>746</v>
      </c>
      <c r="M2093" s="241" t="s">
        <v>653</v>
      </c>
      <c r="N2093" s="241" t="s">
        <v>653</v>
      </c>
      <c r="O2093" s="243">
        <v>112</v>
      </c>
      <c r="P2093" s="241" t="s">
        <v>10828</v>
      </c>
    </row>
    <row r="2094" spans="1:16" x14ac:dyDescent="0.25">
      <c r="A2094" s="243">
        <v>181892499</v>
      </c>
      <c r="B2094" s="243">
        <v>5982</v>
      </c>
      <c r="C2094" s="241" t="s">
        <v>84</v>
      </c>
      <c r="D2094" s="241" t="s">
        <v>3930</v>
      </c>
      <c r="E2094" s="243">
        <v>0</v>
      </c>
      <c r="F2094" s="243">
        <v>0</v>
      </c>
      <c r="G2094" s="243">
        <v>0</v>
      </c>
      <c r="H2094" s="243">
        <v>0</v>
      </c>
      <c r="I2094" s="243">
        <v>0</v>
      </c>
      <c r="J2094" s="243">
        <v>0</v>
      </c>
      <c r="K2094" s="244">
        <v>0</v>
      </c>
      <c r="L2094" s="241" t="s">
        <v>746</v>
      </c>
      <c r="M2094" s="241" t="s">
        <v>653</v>
      </c>
      <c r="N2094" s="241" t="s">
        <v>653</v>
      </c>
      <c r="O2094" s="243">
        <v>120</v>
      </c>
      <c r="P2094" s="241" t="s">
        <v>10828</v>
      </c>
    </row>
    <row r="2095" spans="1:16" x14ac:dyDescent="0.25">
      <c r="A2095" s="243">
        <v>189707413</v>
      </c>
      <c r="B2095" s="243">
        <v>5278</v>
      </c>
      <c r="C2095" s="241" t="s">
        <v>964</v>
      </c>
      <c r="D2095" s="241" t="s">
        <v>3931</v>
      </c>
      <c r="E2095" s="243">
        <v>0</v>
      </c>
      <c r="F2095" s="243">
        <v>0</v>
      </c>
      <c r="G2095" s="243">
        <v>0</v>
      </c>
      <c r="H2095" s="243">
        <v>0</v>
      </c>
      <c r="I2095" s="243">
        <v>0</v>
      </c>
      <c r="J2095" s="243">
        <v>0</v>
      </c>
      <c r="K2095" s="244">
        <v>0</v>
      </c>
      <c r="L2095" s="241" t="s">
        <v>702</v>
      </c>
      <c r="M2095" s="241" t="s">
        <v>661</v>
      </c>
      <c r="N2095" s="241" t="s">
        <v>1193</v>
      </c>
      <c r="O2095" s="243">
        <v>500</v>
      </c>
      <c r="P2095" s="241" t="s">
        <v>10828</v>
      </c>
    </row>
    <row r="2096" spans="1:16" x14ac:dyDescent="0.25">
      <c r="A2096" s="243">
        <v>180006549</v>
      </c>
      <c r="B2096" s="243">
        <v>4012</v>
      </c>
      <c r="C2096" s="241" t="s">
        <v>1304</v>
      </c>
      <c r="D2096" s="241" t="s">
        <v>3932</v>
      </c>
      <c r="E2096" s="243">
        <v>0</v>
      </c>
      <c r="F2096" s="243">
        <v>0</v>
      </c>
      <c r="G2096" s="243">
        <v>0</v>
      </c>
      <c r="H2096" s="243">
        <v>0</v>
      </c>
      <c r="I2096" s="243">
        <v>0</v>
      </c>
      <c r="J2096" s="243">
        <v>0</v>
      </c>
      <c r="K2096" s="244">
        <v>0</v>
      </c>
      <c r="L2096" s="241" t="s">
        <v>3933</v>
      </c>
      <c r="M2096" s="241" t="s">
        <v>661</v>
      </c>
      <c r="N2096" s="241" t="s">
        <v>702</v>
      </c>
      <c r="O2096" s="243">
        <v>1000</v>
      </c>
      <c r="P2096" s="241" t="s">
        <v>10828</v>
      </c>
    </row>
    <row r="2097" spans="1:16" x14ac:dyDescent="0.25">
      <c r="A2097" s="243">
        <v>180006499</v>
      </c>
      <c r="B2097" s="243">
        <v>4009</v>
      </c>
      <c r="C2097" s="241" t="s">
        <v>1304</v>
      </c>
      <c r="D2097" s="241" t="s">
        <v>3934</v>
      </c>
      <c r="E2097" s="243">
        <v>0</v>
      </c>
      <c r="F2097" s="243">
        <v>0</v>
      </c>
      <c r="G2097" s="243">
        <v>0</v>
      </c>
      <c r="H2097" s="243">
        <v>0</v>
      </c>
      <c r="I2097" s="243">
        <v>0</v>
      </c>
      <c r="J2097" s="243">
        <v>0</v>
      </c>
      <c r="K2097" s="244">
        <v>0</v>
      </c>
      <c r="L2097" s="241" t="s">
        <v>713</v>
      </c>
      <c r="M2097" s="241" t="s">
        <v>661</v>
      </c>
      <c r="N2097" s="241" t="s">
        <v>1211</v>
      </c>
      <c r="O2097" s="243">
        <v>250</v>
      </c>
      <c r="P2097" s="241" t="s">
        <v>10828</v>
      </c>
    </row>
    <row r="2098" spans="1:16" x14ac:dyDescent="0.25">
      <c r="A2098" s="243">
        <v>180006548</v>
      </c>
      <c r="B2098" s="243">
        <v>4010</v>
      </c>
      <c r="C2098" s="241" t="s">
        <v>1304</v>
      </c>
      <c r="D2098" s="241" t="s">
        <v>3935</v>
      </c>
      <c r="E2098" s="243">
        <v>6</v>
      </c>
      <c r="F2098" s="243">
        <v>12</v>
      </c>
      <c r="G2098" s="243">
        <v>0</v>
      </c>
      <c r="H2098" s="243">
        <v>0</v>
      </c>
      <c r="I2098" s="243">
        <v>0</v>
      </c>
      <c r="J2098" s="243">
        <v>0</v>
      </c>
      <c r="K2098" s="244">
        <v>0</v>
      </c>
      <c r="L2098" s="241" t="s">
        <v>713</v>
      </c>
      <c r="M2098" s="241" t="s">
        <v>661</v>
      </c>
      <c r="N2098" s="241" t="s">
        <v>1211</v>
      </c>
      <c r="O2098" s="243">
        <v>500</v>
      </c>
      <c r="P2098" s="241" t="s">
        <v>10828</v>
      </c>
    </row>
    <row r="2099" spans="1:16" x14ac:dyDescent="0.25">
      <c r="A2099" s="243">
        <v>181807552</v>
      </c>
      <c r="B2099" s="243">
        <v>6111</v>
      </c>
      <c r="C2099" s="241" t="s">
        <v>3936</v>
      </c>
      <c r="D2099" s="241" t="s">
        <v>3937</v>
      </c>
      <c r="E2099" s="243">
        <v>0</v>
      </c>
      <c r="F2099" s="243">
        <v>0</v>
      </c>
      <c r="G2099" s="243">
        <v>0</v>
      </c>
      <c r="H2099" s="243">
        <v>0</v>
      </c>
      <c r="I2099" s="243">
        <v>0</v>
      </c>
      <c r="J2099" s="243">
        <v>0</v>
      </c>
      <c r="K2099" s="244">
        <v>0</v>
      </c>
      <c r="L2099" s="241" t="s">
        <v>1322</v>
      </c>
      <c r="M2099" s="241" t="s">
        <v>653</v>
      </c>
      <c r="N2099" s="241" t="s">
        <v>653</v>
      </c>
      <c r="O2099" s="243">
        <v>60</v>
      </c>
      <c r="P2099" s="241" t="s">
        <v>10828</v>
      </c>
    </row>
    <row r="2100" spans="1:16" x14ac:dyDescent="0.25">
      <c r="A2100" s="243">
        <v>181810492</v>
      </c>
      <c r="B2100" s="243">
        <v>6112</v>
      </c>
      <c r="C2100" s="241" t="s">
        <v>3936</v>
      </c>
      <c r="D2100" s="241" t="s">
        <v>3938</v>
      </c>
      <c r="E2100" s="243">
        <v>0</v>
      </c>
      <c r="F2100" s="243">
        <v>0</v>
      </c>
      <c r="G2100" s="243">
        <v>0</v>
      </c>
      <c r="H2100" s="243">
        <v>0</v>
      </c>
      <c r="I2100" s="243">
        <v>0</v>
      </c>
      <c r="J2100" s="243">
        <v>0</v>
      </c>
      <c r="K2100" s="244">
        <v>0</v>
      </c>
      <c r="L2100" s="241" t="s">
        <v>3939</v>
      </c>
      <c r="M2100" s="241" t="s">
        <v>653</v>
      </c>
      <c r="N2100" s="241" t="s">
        <v>653</v>
      </c>
      <c r="O2100" s="243">
        <v>60</v>
      </c>
      <c r="P2100" s="241" t="s">
        <v>10828</v>
      </c>
    </row>
    <row r="2101" spans="1:16" x14ac:dyDescent="0.25">
      <c r="A2101" s="243">
        <v>181785231</v>
      </c>
      <c r="B2101" s="243">
        <v>6113</v>
      </c>
      <c r="C2101" s="241" t="s">
        <v>3936</v>
      </c>
      <c r="D2101" s="241" t="s">
        <v>3940</v>
      </c>
      <c r="E2101" s="243">
        <v>0</v>
      </c>
      <c r="F2101" s="243">
        <v>0</v>
      </c>
      <c r="G2101" s="243">
        <v>0</v>
      </c>
      <c r="H2101" s="243">
        <v>0</v>
      </c>
      <c r="I2101" s="243">
        <v>0</v>
      </c>
      <c r="J2101" s="243">
        <v>0</v>
      </c>
      <c r="K2101" s="244">
        <v>0</v>
      </c>
      <c r="L2101" s="241" t="s">
        <v>771</v>
      </c>
      <c r="M2101" s="241" t="s">
        <v>653</v>
      </c>
      <c r="N2101" s="241" t="s">
        <v>653</v>
      </c>
      <c r="O2101" s="243">
        <v>30</v>
      </c>
      <c r="P2101" s="241" t="s">
        <v>10828</v>
      </c>
    </row>
    <row r="2102" spans="1:16" x14ac:dyDescent="0.25">
      <c r="A2102" s="243">
        <v>180028738</v>
      </c>
      <c r="B2102" s="243">
        <v>2727</v>
      </c>
      <c r="C2102" s="241" t="s">
        <v>694</v>
      </c>
      <c r="D2102" s="241" t="s">
        <v>3941</v>
      </c>
      <c r="E2102" s="243">
        <v>0</v>
      </c>
      <c r="F2102" s="243">
        <v>0</v>
      </c>
      <c r="G2102" s="243">
        <v>0</v>
      </c>
      <c r="H2102" s="243">
        <v>0</v>
      </c>
      <c r="I2102" s="243">
        <v>0</v>
      </c>
      <c r="J2102" s="243">
        <v>0</v>
      </c>
      <c r="K2102" s="244">
        <v>0</v>
      </c>
      <c r="L2102" s="241" t="s">
        <v>3942</v>
      </c>
      <c r="M2102" s="241" t="s">
        <v>701</v>
      </c>
      <c r="N2102" s="241" t="s">
        <v>702</v>
      </c>
      <c r="O2102" s="243">
        <v>1</v>
      </c>
      <c r="P2102" s="241" t="s">
        <v>10828</v>
      </c>
    </row>
    <row r="2103" spans="1:16" x14ac:dyDescent="0.25">
      <c r="A2103" s="243">
        <v>180034559</v>
      </c>
      <c r="B2103" s="243">
        <v>791</v>
      </c>
      <c r="C2103" s="241" t="s">
        <v>694</v>
      </c>
      <c r="D2103" s="241" t="s">
        <v>3943</v>
      </c>
      <c r="E2103" s="243">
        <v>0</v>
      </c>
      <c r="F2103" s="243">
        <v>0</v>
      </c>
      <c r="G2103" s="243">
        <v>0</v>
      </c>
      <c r="H2103" s="243">
        <v>0</v>
      </c>
      <c r="I2103" s="243">
        <v>0</v>
      </c>
      <c r="J2103" s="243">
        <v>0</v>
      </c>
      <c r="K2103" s="244">
        <v>0</v>
      </c>
      <c r="L2103" s="241" t="s">
        <v>3944</v>
      </c>
      <c r="M2103" s="241" t="s">
        <v>701</v>
      </c>
      <c r="N2103" s="241" t="s">
        <v>702</v>
      </c>
      <c r="O2103" s="243">
        <v>1</v>
      </c>
      <c r="P2103" s="241" t="s">
        <v>10828</v>
      </c>
    </row>
    <row r="2104" spans="1:16" x14ac:dyDescent="0.25">
      <c r="A2104" s="243">
        <v>181819067</v>
      </c>
      <c r="B2104" s="243">
        <v>5539</v>
      </c>
      <c r="C2104" s="241" t="s">
        <v>1304</v>
      </c>
      <c r="D2104" s="241" t="s">
        <v>3945</v>
      </c>
      <c r="E2104" s="243">
        <v>0</v>
      </c>
      <c r="F2104" s="243">
        <v>0</v>
      </c>
      <c r="G2104" s="243">
        <v>0</v>
      </c>
      <c r="H2104" s="243">
        <v>0</v>
      </c>
      <c r="I2104" s="243">
        <v>0</v>
      </c>
      <c r="J2104" s="243">
        <v>0</v>
      </c>
      <c r="K2104" s="244">
        <v>0</v>
      </c>
      <c r="L2104" s="241" t="s">
        <v>3946</v>
      </c>
      <c r="M2104" s="241" t="s">
        <v>3947</v>
      </c>
      <c r="N2104" s="241" t="s">
        <v>702</v>
      </c>
      <c r="O2104" s="243">
        <v>1</v>
      </c>
      <c r="P2104" s="241" t="s">
        <v>10828</v>
      </c>
    </row>
    <row r="2105" spans="1:16" x14ac:dyDescent="0.25">
      <c r="A2105" s="241" t="s">
        <v>3948</v>
      </c>
      <c r="B2105" s="241" t="s">
        <v>10916</v>
      </c>
      <c r="C2105" s="241" t="s">
        <v>898</v>
      </c>
      <c r="D2105" s="241" t="s">
        <v>3949</v>
      </c>
      <c r="E2105" s="243">
        <v>0</v>
      </c>
      <c r="F2105" s="243">
        <v>0</v>
      </c>
      <c r="G2105" s="243">
        <v>0</v>
      </c>
      <c r="H2105" s="243">
        <v>0</v>
      </c>
      <c r="I2105" s="243">
        <v>0</v>
      </c>
      <c r="J2105" s="243">
        <v>0</v>
      </c>
      <c r="K2105" s="244">
        <v>0</v>
      </c>
      <c r="L2105" s="241" t="s">
        <v>3950</v>
      </c>
      <c r="M2105" s="241" t="s">
        <v>1441</v>
      </c>
      <c r="N2105" s="241" t="s">
        <v>702</v>
      </c>
      <c r="O2105" s="243">
        <v>1</v>
      </c>
      <c r="P2105" s="241" t="s">
        <v>10828</v>
      </c>
    </row>
    <row r="2106" spans="1:16" x14ac:dyDescent="0.25">
      <c r="A2106" s="243">
        <v>189712193</v>
      </c>
      <c r="B2106" s="241" t="s">
        <v>3951</v>
      </c>
      <c r="C2106" s="241" t="s">
        <v>777</v>
      </c>
      <c r="D2106" s="241" t="s">
        <v>3952</v>
      </c>
      <c r="E2106" s="243">
        <v>0</v>
      </c>
      <c r="F2106" s="243">
        <v>0</v>
      </c>
      <c r="G2106" s="243">
        <v>0</v>
      </c>
      <c r="H2106" s="243">
        <v>0</v>
      </c>
      <c r="I2106" s="243">
        <v>0</v>
      </c>
      <c r="J2106" s="243">
        <v>0</v>
      </c>
      <c r="K2106" s="244">
        <v>0</v>
      </c>
      <c r="L2106" s="241" t="s">
        <v>3953</v>
      </c>
      <c r="M2106" s="241" t="s">
        <v>3954</v>
      </c>
      <c r="N2106" s="241" t="s">
        <v>702</v>
      </c>
      <c r="O2106" s="243">
        <v>100</v>
      </c>
      <c r="P2106" s="241" t="s">
        <v>10828</v>
      </c>
    </row>
    <row r="2107" spans="1:16" x14ac:dyDescent="0.25">
      <c r="A2107" s="243">
        <v>189712192</v>
      </c>
      <c r="B2107" s="241" t="s">
        <v>3955</v>
      </c>
      <c r="C2107" s="241" t="s">
        <v>777</v>
      </c>
      <c r="D2107" s="241" t="s">
        <v>3956</v>
      </c>
      <c r="E2107" s="243">
        <v>0</v>
      </c>
      <c r="F2107" s="243">
        <v>0</v>
      </c>
      <c r="G2107" s="243">
        <v>0</v>
      </c>
      <c r="H2107" s="243">
        <v>0</v>
      </c>
      <c r="I2107" s="243">
        <v>0</v>
      </c>
      <c r="J2107" s="243">
        <v>0</v>
      </c>
      <c r="K2107" s="244">
        <v>0</v>
      </c>
      <c r="L2107" s="241" t="s">
        <v>3957</v>
      </c>
      <c r="M2107" s="241" t="s">
        <v>3954</v>
      </c>
      <c r="N2107" s="241" t="s">
        <v>702</v>
      </c>
      <c r="O2107" s="243">
        <v>100</v>
      </c>
      <c r="P2107" s="241" t="s">
        <v>10828</v>
      </c>
    </row>
    <row r="2108" spans="1:16" x14ac:dyDescent="0.25">
      <c r="A2108" s="243">
        <v>181797762</v>
      </c>
      <c r="B2108" s="243">
        <v>5759</v>
      </c>
      <c r="C2108" s="241" t="s">
        <v>808</v>
      </c>
      <c r="D2108" s="241" t="s">
        <v>3958</v>
      </c>
      <c r="E2108" s="243">
        <v>0</v>
      </c>
      <c r="F2108" s="243">
        <v>0</v>
      </c>
      <c r="G2108" s="243">
        <v>0</v>
      </c>
      <c r="H2108" s="243">
        <v>0</v>
      </c>
      <c r="I2108" s="243">
        <v>0</v>
      </c>
      <c r="J2108" s="243">
        <v>0</v>
      </c>
      <c r="K2108" s="244">
        <v>0</v>
      </c>
      <c r="L2108" s="241" t="s">
        <v>769</v>
      </c>
      <c r="M2108" s="241" t="s">
        <v>653</v>
      </c>
      <c r="N2108" s="241" t="s">
        <v>653</v>
      </c>
      <c r="O2108" s="243">
        <v>30</v>
      </c>
      <c r="P2108" s="241" t="s">
        <v>10828</v>
      </c>
    </row>
    <row r="2109" spans="1:16" x14ac:dyDescent="0.25">
      <c r="A2109" s="243">
        <v>189712059</v>
      </c>
      <c r="B2109" s="241" t="s">
        <v>10917</v>
      </c>
      <c r="C2109" s="241" t="s">
        <v>898</v>
      </c>
      <c r="D2109" s="241" t="s">
        <v>3959</v>
      </c>
      <c r="E2109" s="243">
        <v>0</v>
      </c>
      <c r="F2109" s="243">
        <v>0</v>
      </c>
      <c r="G2109" s="243">
        <v>0</v>
      </c>
      <c r="H2109" s="243">
        <v>0</v>
      </c>
      <c r="I2109" s="243">
        <v>0</v>
      </c>
      <c r="J2109" s="243">
        <v>0</v>
      </c>
      <c r="K2109" s="244">
        <v>0</v>
      </c>
      <c r="L2109" s="241" t="s">
        <v>3960</v>
      </c>
      <c r="M2109" s="241" t="s">
        <v>1959</v>
      </c>
      <c r="N2109" s="241" t="s">
        <v>702</v>
      </c>
      <c r="O2109" s="243">
        <v>1</v>
      </c>
      <c r="P2109" s="241" t="s">
        <v>10828</v>
      </c>
    </row>
    <row r="2110" spans="1:16" x14ac:dyDescent="0.25">
      <c r="A2110" s="243">
        <v>189712059</v>
      </c>
      <c r="B2110" s="243">
        <v>2133</v>
      </c>
      <c r="C2110" s="241" t="s">
        <v>898</v>
      </c>
      <c r="D2110" s="241" t="s">
        <v>3961</v>
      </c>
      <c r="E2110" s="243">
        <v>0</v>
      </c>
      <c r="F2110" s="243">
        <v>0</v>
      </c>
      <c r="G2110" s="243">
        <v>0</v>
      </c>
      <c r="H2110" s="243">
        <v>0</v>
      </c>
      <c r="I2110" s="243">
        <v>0</v>
      </c>
      <c r="J2110" s="243">
        <v>0</v>
      </c>
      <c r="K2110" s="244">
        <v>0</v>
      </c>
      <c r="L2110" s="241" t="s">
        <v>3960</v>
      </c>
      <c r="M2110" s="241" t="s">
        <v>1959</v>
      </c>
      <c r="N2110" s="241" t="s">
        <v>702</v>
      </c>
      <c r="O2110" s="243">
        <v>4</v>
      </c>
      <c r="P2110" s="241" t="s">
        <v>10828</v>
      </c>
    </row>
    <row r="2111" spans="1:16" x14ac:dyDescent="0.25">
      <c r="A2111" s="241" t="s">
        <v>163</v>
      </c>
      <c r="B2111" s="241" t="s">
        <v>10918</v>
      </c>
      <c r="C2111" s="241" t="s">
        <v>671</v>
      </c>
      <c r="D2111" s="241" t="s">
        <v>3962</v>
      </c>
      <c r="E2111" s="243">
        <v>33</v>
      </c>
      <c r="F2111" s="243">
        <v>0</v>
      </c>
      <c r="G2111" s="243">
        <v>0</v>
      </c>
      <c r="H2111" s="243">
        <v>0</v>
      </c>
      <c r="I2111" s="243">
        <v>0</v>
      </c>
      <c r="J2111" s="243">
        <v>0</v>
      </c>
      <c r="K2111" s="244">
        <v>0</v>
      </c>
      <c r="L2111" s="241" t="s">
        <v>3963</v>
      </c>
      <c r="M2111" s="241" t="s">
        <v>1445</v>
      </c>
      <c r="N2111" s="241" t="s">
        <v>1446</v>
      </c>
      <c r="O2111" s="243">
        <v>1</v>
      </c>
      <c r="P2111" s="241" t="s">
        <v>10828</v>
      </c>
    </row>
    <row r="2112" spans="1:16" x14ac:dyDescent="0.25">
      <c r="A2112" s="241" t="s">
        <v>2129</v>
      </c>
      <c r="B2112" s="241" t="s">
        <v>10919</v>
      </c>
      <c r="C2112" s="241" t="s">
        <v>671</v>
      </c>
      <c r="D2112" s="241" t="s">
        <v>3964</v>
      </c>
      <c r="E2112" s="243">
        <v>0</v>
      </c>
      <c r="F2112" s="243">
        <v>0</v>
      </c>
      <c r="G2112" s="243">
        <v>0</v>
      </c>
      <c r="H2112" s="243">
        <v>0</v>
      </c>
      <c r="I2112" s="243">
        <v>0</v>
      </c>
      <c r="J2112" s="243">
        <v>0</v>
      </c>
      <c r="K2112" s="244">
        <v>0</v>
      </c>
      <c r="L2112" s="241" t="s">
        <v>3963</v>
      </c>
      <c r="M2112" s="241" t="s">
        <v>1445</v>
      </c>
      <c r="N2112" s="241" t="s">
        <v>1446</v>
      </c>
      <c r="O2112" s="243">
        <v>10</v>
      </c>
      <c r="P2112" s="241" t="s">
        <v>10828</v>
      </c>
    </row>
    <row r="2113" spans="1:16" x14ac:dyDescent="0.25">
      <c r="A2113" s="243">
        <v>180090032</v>
      </c>
      <c r="B2113" s="243">
        <v>3177</v>
      </c>
      <c r="C2113" s="241" t="s">
        <v>671</v>
      </c>
      <c r="D2113" s="241" t="s">
        <v>3965</v>
      </c>
      <c r="E2113" s="243">
        <v>1</v>
      </c>
      <c r="F2113" s="243">
        <v>0</v>
      </c>
      <c r="G2113" s="243">
        <v>0</v>
      </c>
      <c r="H2113" s="243">
        <v>0</v>
      </c>
      <c r="I2113" s="243">
        <v>0</v>
      </c>
      <c r="J2113" s="243">
        <v>0</v>
      </c>
      <c r="K2113" s="244">
        <v>0</v>
      </c>
      <c r="L2113" s="241" t="s">
        <v>3963</v>
      </c>
      <c r="M2113" s="241" t="s">
        <v>1445</v>
      </c>
      <c r="N2113" s="241" t="s">
        <v>1446</v>
      </c>
      <c r="O2113" s="243">
        <v>60</v>
      </c>
      <c r="P2113" s="241" t="s">
        <v>10828</v>
      </c>
    </row>
    <row r="2114" spans="1:16" x14ac:dyDescent="0.25">
      <c r="A2114" s="243">
        <v>180090033</v>
      </c>
      <c r="B2114" s="241" t="s">
        <v>10920</v>
      </c>
      <c r="C2114" s="241" t="s">
        <v>671</v>
      </c>
      <c r="D2114" s="241" t="s">
        <v>3966</v>
      </c>
      <c r="E2114" s="243">
        <v>0</v>
      </c>
      <c r="F2114" s="243">
        <v>0</v>
      </c>
      <c r="G2114" s="243">
        <v>0</v>
      </c>
      <c r="H2114" s="243">
        <v>0</v>
      </c>
      <c r="I2114" s="243">
        <v>0</v>
      </c>
      <c r="J2114" s="243">
        <v>0</v>
      </c>
      <c r="K2114" s="244">
        <v>0</v>
      </c>
      <c r="L2114" s="241" t="s">
        <v>1444</v>
      </c>
      <c r="M2114" s="241" t="s">
        <v>1445</v>
      </c>
      <c r="N2114" s="241" t="s">
        <v>1446</v>
      </c>
      <c r="O2114" s="243">
        <v>10</v>
      </c>
      <c r="P2114" s="241" t="s">
        <v>10828</v>
      </c>
    </row>
    <row r="2115" spans="1:16" x14ac:dyDescent="0.25">
      <c r="A2115" s="243">
        <v>189707126</v>
      </c>
      <c r="B2115" s="243">
        <v>100</v>
      </c>
      <c r="C2115" s="241" t="s">
        <v>671</v>
      </c>
      <c r="D2115" s="241" t="s">
        <v>3967</v>
      </c>
      <c r="E2115" s="243">
        <v>1</v>
      </c>
      <c r="F2115" s="243">
        <v>1</v>
      </c>
      <c r="G2115" s="243">
        <v>0</v>
      </c>
      <c r="H2115" s="243">
        <v>0</v>
      </c>
      <c r="I2115" s="243">
        <v>0</v>
      </c>
      <c r="J2115" s="243">
        <v>0</v>
      </c>
      <c r="K2115" s="244">
        <v>0</v>
      </c>
      <c r="L2115" s="241" t="s">
        <v>949</v>
      </c>
      <c r="M2115" s="241" t="s">
        <v>950</v>
      </c>
      <c r="N2115" s="241" t="s">
        <v>951</v>
      </c>
      <c r="O2115" s="243">
        <v>300</v>
      </c>
      <c r="P2115" s="241" t="s">
        <v>10828</v>
      </c>
    </row>
    <row r="2116" spans="1:16" x14ac:dyDescent="0.25">
      <c r="A2116" s="243">
        <v>180075960</v>
      </c>
      <c r="B2116" s="243">
        <v>6185</v>
      </c>
      <c r="C2116" s="241" t="s">
        <v>1448</v>
      </c>
      <c r="D2116" s="241" t="s">
        <v>3968</v>
      </c>
      <c r="E2116" s="243">
        <v>0</v>
      </c>
      <c r="F2116" s="243">
        <v>0</v>
      </c>
      <c r="G2116" s="243">
        <v>0</v>
      </c>
      <c r="H2116" s="243">
        <v>0</v>
      </c>
      <c r="I2116" s="243">
        <v>0</v>
      </c>
      <c r="J2116" s="243">
        <v>0</v>
      </c>
      <c r="K2116" s="244">
        <v>0</v>
      </c>
      <c r="L2116" s="241" t="s">
        <v>1319</v>
      </c>
      <c r="M2116" s="241" t="s">
        <v>760</v>
      </c>
      <c r="N2116" s="241" t="s">
        <v>974</v>
      </c>
      <c r="O2116" s="241" t="s">
        <v>761</v>
      </c>
      <c r="P2116" s="241" t="s">
        <v>10828</v>
      </c>
    </row>
    <row r="2117" spans="1:16" x14ac:dyDescent="0.25">
      <c r="A2117" s="241" t="s">
        <v>493</v>
      </c>
      <c r="B2117" s="243">
        <v>6104</v>
      </c>
      <c r="C2117" s="241" t="s">
        <v>668</v>
      </c>
      <c r="D2117" s="241" t="s">
        <v>3969</v>
      </c>
      <c r="E2117" s="243">
        <v>0</v>
      </c>
      <c r="F2117" s="243">
        <v>0</v>
      </c>
      <c r="G2117" s="243">
        <v>0</v>
      </c>
      <c r="H2117" s="243">
        <v>0</v>
      </c>
      <c r="I2117" s="243">
        <v>0</v>
      </c>
      <c r="J2117" s="243">
        <v>0</v>
      </c>
      <c r="K2117" s="244">
        <v>0</v>
      </c>
      <c r="L2117" s="241" t="s">
        <v>3970</v>
      </c>
      <c r="M2117" s="241" t="s">
        <v>653</v>
      </c>
      <c r="N2117" s="241" t="s">
        <v>653</v>
      </c>
      <c r="O2117" s="243">
        <v>1000</v>
      </c>
      <c r="P2117" s="241" t="s">
        <v>10828</v>
      </c>
    </row>
    <row r="2118" spans="1:16" x14ac:dyDescent="0.25">
      <c r="A2118" s="243">
        <v>181917383</v>
      </c>
      <c r="B2118" s="243">
        <v>6052</v>
      </c>
      <c r="C2118" s="241" t="s">
        <v>668</v>
      </c>
      <c r="D2118" s="241" t="s">
        <v>3971</v>
      </c>
      <c r="E2118" s="243">
        <v>0</v>
      </c>
      <c r="F2118" s="243">
        <v>0</v>
      </c>
      <c r="G2118" s="243">
        <v>0</v>
      </c>
      <c r="H2118" s="243">
        <v>0</v>
      </c>
      <c r="I2118" s="243">
        <v>0</v>
      </c>
      <c r="J2118" s="243">
        <v>0</v>
      </c>
      <c r="K2118" s="244">
        <v>0</v>
      </c>
      <c r="L2118" s="241" t="s">
        <v>3970</v>
      </c>
      <c r="M2118" s="241" t="s">
        <v>653</v>
      </c>
      <c r="N2118" s="241" t="s">
        <v>653</v>
      </c>
      <c r="O2118" s="243">
        <v>84</v>
      </c>
      <c r="P2118" s="241" t="s">
        <v>10828</v>
      </c>
    </row>
    <row r="2119" spans="1:16" x14ac:dyDescent="0.25">
      <c r="A2119" s="243">
        <v>189711476</v>
      </c>
      <c r="B2119" s="243">
        <v>5331</v>
      </c>
      <c r="C2119" s="241" t="s">
        <v>1082</v>
      </c>
      <c r="D2119" s="241" t="s">
        <v>3972</v>
      </c>
      <c r="E2119" s="243">
        <v>0</v>
      </c>
      <c r="F2119" s="243">
        <v>0</v>
      </c>
      <c r="G2119" s="243">
        <v>0</v>
      </c>
      <c r="H2119" s="243">
        <v>0</v>
      </c>
      <c r="I2119" s="243">
        <v>0</v>
      </c>
      <c r="J2119" s="243">
        <v>0</v>
      </c>
      <c r="K2119" s="244">
        <v>0</v>
      </c>
      <c r="L2119" s="241" t="s">
        <v>3973</v>
      </c>
      <c r="M2119" s="241" t="s">
        <v>661</v>
      </c>
      <c r="N2119" s="241" t="s">
        <v>2497</v>
      </c>
      <c r="O2119" s="243">
        <v>10</v>
      </c>
      <c r="P2119" s="241" t="s">
        <v>10828</v>
      </c>
    </row>
    <row r="2120" spans="1:16" x14ac:dyDescent="0.25">
      <c r="A2120" s="243">
        <v>189753534</v>
      </c>
      <c r="B2120" s="241" t="s">
        <v>3974</v>
      </c>
      <c r="C2120" s="241" t="s">
        <v>668</v>
      </c>
      <c r="D2120" s="241" t="s">
        <v>3975</v>
      </c>
      <c r="E2120" s="243">
        <v>0</v>
      </c>
      <c r="F2120" s="243">
        <v>0</v>
      </c>
      <c r="G2120" s="243">
        <v>0</v>
      </c>
      <c r="H2120" s="243">
        <v>0</v>
      </c>
      <c r="I2120" s="243">
        <v>0</v>
      </c>
      <c r="J2120" s="243">
        <v>0</v>
      </c>
      <c r="K2120" s="244">
        <v>0</v>
      </c>
      <c r="L2120" s="241" t="s">
        <v>3976</v>
      </c>
      <c r="M2120" s="241" t="s">
        <v>653</v>
      </c>
      <c r="N2120" s="241" t="s">
        <v>653</v>
      </c>
      <c r="O2120" s="243">
        <v>1</v>
      </c>
      <c r="P2120" s="241" t="s">
        <v>10828</v>
      </c>
    </row>
    <row r="2121" spans="1:16" x14ac:dyDescent="0.25">
      <c r="A2121" s="243">
        <v>180091575</v>
      </c>
      <c r="B2121" s="243">
        <v>5662</v>
      </c>
      <c r="C2121" s="241" t="s">
        <v>668</v>
      </c>
      <c r="D2121" s="241" t="s">
        <v>3977</v>
      </c>
      <c r="E2121" s="243">
        <v>282</v>
      </c>
      <c r="F2121" s="243">
        <v>344</v>
      </c>
      <c r="G2121" s="243">
        <v>0</v>
      </c>
      <c r="H2121" s="243">
        <v>0</v>
      </c>
      <c r="I2121" s="243">
        <v>0</v>
      </c>
      <c r="J2121" s="243">
        <v>0</v>
      </c>
      <c r="K2121" s="244">
        <v>0</v>
      </c>
      <c r="L2121" s="241" t="s">
        <v>3976</v>
      </c>
      <c r="M2121" s="241" t="s">
        <v>653</v>
      </c>
      <c r="N2121" s="241" t="s">
        <v>653</v>
      </c>
      <c r="O2121" s="243">
        <v>28</v>
      </c>
      <c r="P2121" s="241" t="s">
        <v>10828</v>
      </c>
    </row>
    <row r="2122" spans="1:16" x14ac:dyDescent="0.25">
      <c r="A2122" s="243">
        <v>189753534</v>
      </c>
      <c r="B2122" s="241" t="s">
        <v>3978</v>
      </c>
      <c r="C2122" s="241" t="s">
        <v>668</v>
      </c>
      <c r="D2122" s="241" t="s">
        <v>3977</v>
      </c>
      <c r="E2122" s="243">
        <v>0</v>
      </c>
      <c r="F2122" s="243">
        <v>0</v>
      </c>
      <c r="G2122" s="243">
        <v>0</v>
      </c>
      <c r="H2122" s="243">
        <v>0</v>
      </c>
      <c r="I2122" s="243">
        <v>0</v>
      </c>
      <c r="J2122" s="243">
        <v>0</v>
      </c>
      <c r="K2122" s="244">
        <v>0</v>
      </c>
      <c r="L2122" s="241" t="s">
        <v>3976</v>
      </c>
      <c r="M2122" s="241" t="s">
        <v>653</v>
      </c>
      <c r="N2122" s="241" t="s">
        <v>653</v>
      </c>
      <c r="O2122" s="243">
        <v>28</v>
      </c>
      <c r="P2122" s="241" t="s">
        <v>10828</v>
      </c>
    </row>
    <row r="2123" spans="1:16" x14ac:dyDescent="0.25">
      <c r="A2123" s="243">
        <v>189714181</v>
      </c>
      <c r="B2123" s="243">
        <v>5487</v>
      </c>
      <c r="C2123" s="241" t="s">
        <v>668</v>
      </c>
      <c r="D2123" s="241" t="s">
        <v>3979</v>
      </c>
      <c r="E2123" s="243">
        <v>30</v>
      </c>
      <c r="F2123" s="243">
        <v>45</v>
      </c>
      <c r="G2123" s="243">
        <v>0</v>
      </c>
      <c r="H2123" s="243">
        <v>0</v>
      </c>
      <c r="I2123" s="243">
        <v>0</v>
      </c>
      <c r="J2123" s="243">
        <v>0</v>
      </c>
      <c r="K2123" s="244">
        <v>0</v>
      </c>
      <c r="L2123" s="241" t="s">
        <v>3976</v>
      </c>
      <c r="M2123" s="241" t="s">
        <v>653</v>
      </c>
      <c r="N2123" s="241" t="s">
        <v>653</v>
      </c>
      <c r="O2123" s="243">
        <v>500</v>
      </c>
      <c r="P2123" s="241" t="s">
        <v>10828</v>
      </c>
    </row>
    <row r="2124" spans="1:16" x14ac:dyDescent="0.25">
      <c r="A2124" s="243">
        <v>189753534</v>
      </c>
      <c r="B2124" s="243">
        <v>595</v>
      </c>
      <c r="C2124" s="241" t="s">
        <v>668</v>
      </c>
      <c r="D2124" s="241" t="s">
        <v>3980</v>
      </c>
      <c r="E2124" s="243">
        <v>4</v>
      </c>
      <c r="F2124" s="243">
        <v>6</v>
      </c>
      <c r="G2124" s="243">
        <v>0</v>
      </c>
      <c r="H2124" s="243">
        <v>0</v>
      </c>
      <c r="I2124" s="243">
        <v>0</v>
      </c>
      <c r="J2124" s="243">
        <v>0</v>
      </c>
      <c r="K2124" s="244">
        <v>0</v>
      </c>
      <c r="L2124" s="241" t="s">
        <v>3976</v>
      </c>
      <c r="M2124" s="241" t="s">
        <v>653</v>
      </c>
      <c r="N2124" s="241" t="s">
        <v>653</v>
      </c>
      <c r="O2124" s="243">
        <v>5000</v>
      </c>
      <c r="P2124" s="241" t="s">
        <v>10828</v>
      </c>
    </row>
    <row r="2125" spans="1:16" x14ac:dyDescent="0.25">
      <c r="A2125" s="243">
        <v>189753534</v>
      </c>
      <c r="B2125" s="241" t="s">
        <v>3981</v>
      </c>
      <c r="C2125" s="241" t="s">
        <v>2530</v>
      </c>
      <c r="D2125" s="241" t="s">
        <v>3982</v>
      </c>
      <c r="E2125" s="243">
        <v>0</v>
      </c>
      <c r="F2125" s="243">
        <v>0</v>
      </c>
      <c r="G2125" s="243">
        <v>0</v>
      </c>
      <c r="H2125" s="243">
        <v>0</v>
      </c>
      <c r="I2125" s="243">
        <v>0</v>
      </c>
      <c r="J2125" s="243">
        <v>0</v>
      </c>
      <c r="K2125" s="244">
        <v>0</v>
      </c>
      <c r="L2125" s="241" t="s">
        <v>3976</v>
      </c>
      <c r="M2125" s="241" t="s">
        <v>653</v>
      </c>
      <c r="N2125" s="241" t="s">
        <v>653</v>
      </c>
      <c r="O2125" s="243">
        <v>84</v>
      </c>
      <c r="P2125" s="241" t="s">
        <v>10828</v>
      </c>
    </row>
    <row r="2126" spans="1:16" x14ac:dyDescent="0.25">
      <c r="A2126" s="241" t="s">
        <v>2733</v>
      </c>
      <c r="B2126" s="241" t="s">
        <v>3983</v>
      </c>
      <c r="C2126" s="241" t="s">
        <v>668</v>
      </c>
      <c r="D2126" s="241" t="s">
        <v>3984</v>
      </c>
      <c r="E2126" s="243">
        <v>0</v>
      </c>
      <c r="F2126" s="243">
        <v>0</v>
      </c>
      <c r="G2126" s="243">
        <v>0</v>
      </c>
      <c r="H2126" s="243">
        <v>0</v>
      </c>
      <c r="I2126" s="243">
        <v>0</v>
      </c>
      <c r="J2126" s="243">
        <v>0</v>
      </c>
      <c r="K2126" s="244">
        <v>0</v>
      </c>
      <c r="L2126" s="241" t="s">
        <v>1245</v>
      </c>
      <c r="M2126" s="241" t="s">
        <v>653</v>
      </c>
      <c r="N2126" s="241" t="s">
        <v>653</v>
      </c>
      <c r="O2126" s="243">
        <v>1000</v>
      </c>
      <c r="P2126" s="241" t="s">
        <v>10828</v>
      </c>
    </row>
    <row r="2127" spans="1:16" x14ac:dyDescent="0.25">
      <c r="A2127" s="243">
        <v>18184332</v>
      </c>
      <c r="B2127" s="243">
        <v>5801</v>
      </c>
      <c r="C2127" s="241" t="s">
        <v>898</v>
      </c>
      <c r="D2127" s="241" t="s">
        <v>3985</v>
      </c>
      <c r="E2127" s="243">
        <v>0</v>
      </c>
      <c r="F2127" s="243">
        <v>0</v>
      </c>
      <c r="G2127" s="243">
        <v>0</v>
      </c>
      <c r="H2127" s="243">
        <v>0</v>
      </c>
      <c r="I2127" s="243">
        <v>0</v>
      </c>
      <c r="J2127" s="243">
        <v>0</v>
      </c>
      <c r="K2127" s="244">
        <v>0</v>
      </c>
      <c r="L2127" s="241" t="s">
        <v>3986</v>
      </c>
      <c r="M2127" s="241" t="s">
        <v>697</v>
      </c>
      <c r="N2127" s="241" t="s">
        <v>698</v>
      </c>
      <c r="O2127" s="243">
        <v>5</v>
      </c>
      <c r="P2127" s="241" t="s">
        <v>10828</v>
      </c>
    </row>
    <row r="2128" spans="1:16" x14ac:dyDescent="0.25">
      <c r="A2128" s="243">
        <v>181871641</v>
      </c>
      <c r="B2128" s="243">
        <v>5802</v>
      </c>
      <c r="C2128" s="241" t="s">
        <v>898</v>
      </c>
      <c r="D2128" s="241" t="s">
        <v>3987</v>
      </c>
      <c r="E2128" s="243">
        <v>0</v>
      </c>
      <c r="F2128" s="243">
        <v>0</v>
      </c>
      <c r="G2128" s="243">
        <v>0</v>
      </c>
      <c r="H2128" s="243">
        <v>0</v>
      </c>
      <c r="I2128" s="243">
        <v>0</v>
      </c>
      <c r="J2128" s="243">
        <v>0</v>
      </c>
      <c r="K2128" s="244">
        <v>0</v>
      </c>
      <c r="L2128" s="241" t="s">
        <v>3988</v>
      </c>
      <c r="M2128" s="241" t="s">
        <v>697</v>
      </c>
      <c r="N2128" s="241" t="s">
        <v>698</v>
      </c>
      <c r="O2128" s="243">
        <v>5</v>
      </c>
      <c r="P2128" s="241" t="s">
        <v>10828</v>
      </c>
    </row>
    <row r="2129" spans="1:16" x14ac:dyDescent="0.25">
      <c r="A2129" s="243">
        <v>181747103</v>
      </c>
      <c r="B2129" s="243">
        <v>5409</v>
      </c>
      <c r="C2129" s="241" t="s">
        <v>1001</v>
      </c>
      <c r="D2129" s="241" t="s">
        <v>3989</v>
      </c>
      <c r="E2129" s="243">
        <v>0</v>
      </c>
      <c r="F2129" s="243">
        <v>0</v>
      </c>
      <c r="G2129" s="243">
        <v>0</v>
      </c>
      <c r="H2129" s="243">
        <v>0</v>
      </c>
      <c r="I2129" s="243">
        <v>0</v>
      </c>
      <c r="J2129" s="243">
        <v>0</v>
      </c>
      <c r="K2129" s="244">
        <v>0</v>
      </c>
      <c r="L2129" s="241" t="s">
        <v>3990</v>
      </c>
      <c r="M2129" s="241" t="s">
        <v>661</v>
      </c>
      <c r="N2129" s="241" t="s">
        <v>3880</v>
      </c>
      <c r="O2129" s="243">
        <v>1</v>
      </c>
      <c r="P2129" s="241" t="s">
        <v>10828</v>
      </c>
    </row>
    <row r="2130" spans="1:16" x14ac:dyDescent="0.25">
      <c r="A2130" s="243">
        <v>180954695</v>
      </c>
      <c r="B2130" s="243">
        <v>5929</v>
      </c>
      <c r="C2130" s="241" t="s">
        <v>1001</v>
      </c>
      <c r="D2130" s="241" t="s">
        <v>3991</v>
      </c>
      <c r="E2130" s="243">
        <v>0</v>
      </c>
      <c r="F2130" s="243">
        <v>0</v>
      </c>
      <c r="G2130" s="243">
        <v>0</v>
      </c>
      <c r="H2130" s="243">
        <v>0</v>
      </c>
      <c r="I2130" s="243">
        <v>0</v>
      </c>
      <c r="J2130" s="243">
        <v>0</v>
      </c>
      <c r="K2130" s="244">
        <v>0</v>
      </c>
      <c r="L2130" s="241" t="s">
        <v>3992</v>
      </c>
      <c r="M2130" s="241" t="s">
        <v>1274</v>
      </c>
      <c r="N2130" s="241" t="s">
        <v>3880</v>
      </c>
      <c r="O2130" s="241" t="s">
        <v>1740</v>
      </c>
      <c r="P2130" s="241" t="s">
        <v>10828</v>
      </c>
    </row>
    <row r="2131" spans="1:16" x14ac:dyDescent="0.25">
      <c r="A2131" s="241" t="s">
        <v>493</v>
      </c>
      <c r="B2131" s="243">
        <v>5390</v>
      </c>
      <c r="C2131" s="241" t="s">
        <v>808</v>
      </c>
      <c r="D2131" s="241" t="s">
        <v>3993</v>
      </c>
      <c r="E2131" s="243">
        <v>0</v>
      </c>
      <c r="F2131" s="243">
        <v>0</v>
      </c>
      <c r="G2131" s="243">
        <v>0</v>
      </c>
      <c r="H2131" s="243">
        <v>0</v>
      </c>
      <c r="I2131" s="243">
        <v>0</v>
      </c>
      <c r="J2131" s="243">
        <v>0</v>
      </c>
      <c r="K2131" s="244">
        <v>0</v>
      </c>
      <c r="L2131" s="241" t="s">
        <v>3994</v>
      </c>
      <c r="M2131" s="241" t="s">
        <v>2432</v>
      </c>
      <c r="N2131" s="241" t="s">
        <v>702</v>
      </c>
      <c r="O2131" s="243">
        <v>1</v>
      </c>
      <c r="P2131" s="241" t="s">
        <v>10828</v>
      </c>
    </row>
    <row r="2132" spans="1:16" x14ac:dyDescent="0.25">
      <c r="A2132" s="243">
        <v>180046795</v>
      </c>
      <c r="B2132" s="243">
        <v>3389</v>
      </c>
      <c r="C2132" s="241" t="s">
        <v>808</v>
      </c>
      <c r="D2132" s="241" t="s">
        <v>3995</v>
      </c>
      <c r="E2132" s="243">
        <v>0</v>
      </c>
      <c r="F2132" s="243">
        <v>0</v>
      </c>
      <c r="G2132" s="243">
        <v>0</v>
      </c>
      <c r="H2132" s="243">
        <v>0</v>
      </c>
      <c r="I2132" s="243">
        <v>0</v>
      </c>
      <c r="J2132" s="243">
        <v>0</v>
      </c>
      <c r="K2132" s="244">
        <v>0</v>
      </c>
      <c r="L2132" s="241" t="s">
        <v>776</v>
      </c>
      <c r="M2132" s="241" t="s">
        <v>653</v>
      </c>
      <c r="N2132" s="241" t="s">
        <v>653</v>
      </c>
      <c r="O2132" s="243">
        <v>28</v>
      </c>
      <c r="P2132" s="241" t="s">
        <v>10828</v>
      </c>
    </row>
    <row r="2133" spans="1:16" x14ac:dyDescent="0.25">
      <c r="A2133" s="243">
        <v>189712825</v>
      </c>
      <c r="B2133" s="243">
        <v>882</v>
      </c>
      <c r="C2133" s="241" t="s">
        <v>689</v>
      </c>
      <c r="D2133" s="241" t="s">
        <v>3996</v>
      </c>
      <c r="E2133" s="243">
        <v>2</v>
      </c>
      <c r="F2133" s="243">
        <v>0</v>
      </c>
      <c r="G2133" s="243">
        <v>0</v>
      </c>
      <c r="H2133" s="243">
        <v>0</v>
      </c>
      <c r="I2133" s="243">
        <v>0</v>
      </c>
      <c r="J2133" s="243">
        <v>0</v>
      </c>
      <c r="K2133" s="244">
        <v>0</v>
      </c>
      <c r="L2133" s="241" t="s">
        <v>3997</v>
      </c>
      <c r="M2133" s="241" t="s">
        <v>1460</v>
      </c>
      <c r="N2133" s="241" t="s">
        <v>698</v>
      </c>
      <c r="O2133" s="243">
        <v>5</v>
      </c>
      <c r="P2133" s="241" t="s">
        <v>10828</v>
      </c>
    </row>
    <row r="2134" spans="1:16" x14ac:dyDescent="0.25">
      <c r="A2134" s="243">
        <v>189712820</v>
      </c>
      <c r="B2134" s="243">
        <v>3894</v>
      </c>
      <c r="C2134" s="241" t="s">
        <v>689</v>
      </c>
      <c r="D2134" s="241" t="s">
        <v>3998</v>
      </c>
      <c r="E2134" s="243">
        <v>1</v>
      </c>
      <c r="F2134" s="243">
        <v>0</v>
      </c>
      <c r="G2134" s="243">
        <v>0</v>
      </c>
      <c r="H2134" s="243">
        <v>0</v>
      </c>
      <c r="I2134" s="243">
        <v>0</v>
      </c>
      <c r="J2134" s="243">
        <v>0</v>
      </c>
      <c r="K2134" s="244">
        <v>0</v>
      </c>
      <c r="L2134" s="241" t="s">
        <v>3999</v>
      </c>
      <c r="M2134" s="241" t="s">
        <v>1460</v>
      </c>
      <c r="N2134" s="241" t="s">
        <v>697</v>
      </c>
      <c r="O2134" s="243">
        <v>5</v>
      </c>
      <c r="P2134" s="241" t="s">
        <v>10828</v>
      </c>
    </row>
    <row r="2135" spans="1:16" x14ac:dyDescent="0.25">
      <c r="A2135" s="243">
        <v>189712821</v>
      </c>
      <c r="B2135" s="243">
        <v>257300</v>
      </c>
      <c r="C2135" s="241" t="s">
        <v>689</v>
      </c>
      <c r="D2135" s="241" t="s">
        <v>4000</v>
      </c>
      <c r="E2135" s="243">
        <v>1</v>
      </c>
      <c r="F2135" s="243">
        <v>0</v>
      </c>
      <c r="G2135" s="243">
        <v>0</v>
      </c>
      <c r="H2135" s="243">
        <v>0</v>
      </c>
      <c r="I2135" s="243">
        <v>0</v>
      </c>
      <c r="J2135" s="243">
        <v>0</v>
      </c>
      <c r="K2135" s="244">
        <v>0</v>
      </c>
      <c r="L2135" s="241" t="s">
        <v>4001</v>
      </c>
      <c r="M2135" s="241" t="s">
        <v>1460</v>
      </c>
      <c r="N2135" s="241" t="s">
        <v>698</v>
      </c>
      <c r="O2135" s="243">
        <v>5</v>
      </c>
      <c r="P2135" s="241" t="s">
        <v>10828</v>
      </c>
    </row>
    <row r="2136" spans="1:16" x14ac:dyDescent="0.25">
      <c r="A2136" s="241" t="s">
        <v>493</v>
      </c>
      <c r="B2136" s="243">
        <v>887</v>
      </c>
      <c r="C2136" s="241" t="s">
        <v>689</v>
      </c>
      <c r="D2136" s="241" t="s">
        <v>4002</v>
      </c>
      <c r="E2136" s="243">
        <v>0</v>
      </c>
      <c r="F2136" s="243">
        <v>0</v>
      </c>
      <c r="G2136" s="243">
        <v>0</v>
      </c>
      <c r="H2136" s="243">
        <v>0</v>
      </c>
      <c r="I2136" s="243">
        <v>0</v>
      </c>
      <c r="J2136" s="243">
        <v>0</v>
      </c>
      <c r="K2136" s="244">
        <v>0</v>
      </c>
      <c r="L2136" s="241" t="s">
        <v>4003</v>
      </c>
      <c r="M2136" s="241" t="s">
        <v>1460</v>
      </c>
      <c r="N2136" s="241" t="s">
        <v>702</v>
      </c>
      <c r="O2136" s="243">
        <v>5</v>
      </c>
      <c r="P2136" s="241" t="s">
        <v>10828</v>
      </c>
    </row>
    <row r="2137" spans="1:16" x14ac:dyDescent="0.25">
      <c r="A2137" s="243">
        <v>189712822</v>
      </c>
      <c r="B2137" s="243">
        <v>88100</v>
      </c>
      <c r="C2137" s="241" t="s">
        <v>689</v>
      </c>
      <c r="D2137" s="241" t="s">
        <v>4004</v>
      </c>
      <c r="E2137" s="243">
        <v>6</v>
      </c>
      <c r="F2137" s="243">
        <v>9</v>
      </c>
      <c r="G2137" s="243">
        <v>0</v>
      </c>
      <c r="H2137" s="243">
        <v>0</v>
      </c>
      <c r="I2137" s="243">
        <v>0</v>
      </c>
      <c r="J2137" s="243">
        <v>0</v>
      </c>
      <c r="K2137" s="244">
        <v>0</v>
      </c>
      <c r="L2137" s="241" t="s">
        <v>4005</v>
      </c>
      <c r="M2137" s="241" t="s">
        <v>1460</v>
      </c>
      <c r="N2137" s="241" t="s">
        <v>698</v>
      </c>
      <c r="O2137" s="243">
        <v>5</v>
      </c>
      <c r="P2137" s="241" t="s">
        <v>10828</v>
      </c>
    </row>
    <row r="2138" spans="1:16" x14ac:dyDescent="0.25">
      <c r="A2138" s="243">
        <v>189712823</v>
      </c>
      <c r="B2138" s="243">
        <v>2625</v>
      </c>
      <c r="C2138" s="241" t="s">
        <v>689</v>
      </c>
      <c r="D2138" s="241" t="s">
        <v>4006</v>
      </c>
      <c r="E2138" s="243">
        <v>3</v>
      </c>
      <c r="F2138" s="243">
        <v>0</v>
      </c>
      <c r="G2138" s="243">
        <v>0</v>
      </c>
      <c r="H2138" s="243">
        <v>0</v>
      </c>
      <c r="I2138" s="243">
        <v>0</v>
      </c>
      <c r="J2138" s="243">
        <v>0</v>
      </c>
      <c r="K2138" s="244">
        <v>0</v>
      </c>
      <c r="L2138" s="241" t="s">
        <v>4007</v>
      </c>
      <c r="M2138" s="241" t="s">
        <v>1460</v>
      </c>
      <c r="N2138" s="241" t="s">
        <v>698</v>
      </c>
      <c r="O2138" s="243">
        <v>5</v>
      </c>
      <c r="P2138" s="241" t="s">
        <v>10828</v>
      </c>
    </row>
    <row r="2139" spans="1:16" x14ac:dyDescent="0.25">
      <c r="A2139" s="243">
        <v>189712824</v>
      </c>
      <c r="B2139" s="243">
        <v>2797</v>
      </c>
      <c r="C2139" s="241" t="s">
        <v>689</v>
      </c>
      <c r="D2139" s="241" t="s">
        <v>4008</v>
      </c>
      <c r="E2139" s="243">
        <v>2</v>
      </c>
      <c r="F2139" s="243">
        <v>0</v>
      </c>
      <c r="G2139" s="243">
        <v>0</v>
      </c>
      <c r="H2139" s="243">
        <v>0</v>
      </c>
      <c r="I2139" s="243">
        <v>0</v>
      </c>
      <c r="J2139" s="243">
        <v>0</v>
      </c>
      <c r="K2139" s="244">
        <v>0</v>
      </c>
      <c r="L2139" s="241" t="s">
        <v>4009</v>
      </c>
      <c r="M2139" s="241" t="s">
        <v>1460</v>
      </c>
      <c r="N2139" s="241" t="s">
        <v>698</v>
      </c>
      <c r="O2139" s="243">
        <v>5</v>
      </c>
      <c r="P2139" s="241" t="s">
        <v>10828</v>
      </c>
    </row>
    <row r="2140" spans="1:16" x14ac:dyDescent="0.25">
      <c r="A2140" s="243">
        <v>180175452</v>
      </c>
      <c r="B2140" s="243">
        <v>3076</v>
      </c>
      <c r="C2140" s="241" t="s">
        <v>808</v>
      </c>
      <c r="D2140" s="241" t="s">
        <v>4010</v>
      </c>
      <c r="E2140" s="243">
        <v>0</v>
      </c>
      <c r="F2140" s="243">
        <v>0</v>
      </c>
      <c r="G2140" s="243">
        <v>0</v>
      </c>
      <c r="H2140" s="243">
        <v>0</v>
      </c>
      <c r="I2140" s="243">
        <v>0</v>
      </c>
      <c r="J2140" s="243">
        <v>0</v>
      </c>
      <c r="K2140" s="244">
        <v>0</v>
      </c>
      <c r="L2140" s="241" t="s">
        <v>4011</v>
      </c>
      <c r="M2140" s="241" t="s">
        <v>1460</v>
      </c>
      <c r="N2140" s="241" t="s">
        <v>702</v>
      </c>
      <c r="O2140" s="243">
        <v>5</v>
      </c>
      <c r="P2140" s="241" t="s">
        <v>10828</v>
      </c>
    </row>
    <row r="2141" spans="1:16" x14ac:dyDescent="0.25">
      <c r="A2141" s="243">
        <v>180177460</v>
      </c>
      <c r="B2141" s="241" t="s">
        <v>10921</v>
      </c>
      <c r="C2141" s="241" t="s">
        <v>668</v>
      </c>
      <c r="D2141" s="241" t="s">
        <v>4012</v>
      </c>
      <c r="E2141" s="243">
        <v>0</v>
      </c>
      <c r="F2141" s="243">
        <v>0</v>
      </c>
      <c r="G2141" s="243">
        <v>0</v>
      </c>
      <c r="H2141" s="243">
        <v>0</v>
      </c>
      <c r="I2141" s="243">
        <v>0</v>
      </c>
      <c r="J2141" s="243">
        <v>0</v>
      </c>
      <c r="K2141" s="244">
        <v>0</v>
      </c>
      <c r="L2141" s="241" t="s">
        <v>677</v>
      </c>
      <c r="M2141" s="241" t="s">
        <v>653</v>
      </c>
      <c r="N2141" s="241" t="s">
        <v>653</v>
      </c>
      <c r="O2141" s="243">
        <v>1</v>
      </c>
      <c r="P2141" s="241" t="s">
        <v>10828</v>
      </c>
    </row>
    <row r="2142" spans="1:16" x14ac:dyDescent="0.25">
      <c r="C2142" s="241" t="s">
        <v>668</v>
      </c>
      <c r="D2142" s="241" t="s">
        <v>4013</v>
      </c>
      <c r="E2142" s="243">
        <v>0</v>
      </c>
      <c r="F2142" s="243">
        <v>0</v>
      </c>
      <c r="G2142" s="243">
        <v>0</v>
      </c>
      <c r="H2142" s="243">
        <v>0</v>
      </c>
      <c r="I2142" s="243">
        <v>0</v>
      </c>
      <c r="J2142" s="243">
        <v>0</v>
      </c>
      <c r="K2142" s="244">
        <v>0</v>
      </c>
      <c r="L2142" s="241" t="s">
        <v>677</v>
      </c>
      <c r="M2142" s="241" t="s">
        <v>653</v>
      </c>
      <c r="N2142" s="241" t="s">
        <v>653</v>
      </c>
      <c r="O2142" s="243">
        <v>100</v>
      </c>
      <c r="P2142" s="241" t="s">
        <v>10828</v>
      </c>
    </row>
    <row r="2143" spans="1:16" x14ac:dyDescent="0.25">
      <c r="A2143" s="243">
        <v>180177460</v>
      </c>
      <c r="B2143" s="243">
        <v>3312</v>
      </c>
      <c r="C2143" s="241" t="s">
        <v>668</v>
      </c>
      <c r="D2143" s="241" t="s">
        <v>4014</v>
      </c>
      <c r="E2143" s="243">
        <v>0</v>
      </c>
      <c r="F2143" s="243">
        <v>0</v>
      </c>
      <c r="G2143" s="243">
        <v>0</v>
      </c>
      <c r="H2143" s="243">
        <v>0</v>
      </c>
      <c r="I2143" s="243">
        <v>0</v>
      </c>
      <c r="J2143" s="243">
        <v>0</v>
      </c>
      <c r="K2143" s="244">
        <v>0</v>
      </c>
      <c r="L2143" s="241" t="s">
        <v>677</v>
      </c>
      <c r="M2143" s="241" t="s">
        <v>653</v>
      </c>
      <c r="N2143" s="241" t="s">
        <v>653</v>
      </c>
      <c r="O2143" s="243">
        <v>90</v>
      </c>
      <c r="P2143" s="241" t="s">
        <v>10828</v>
      </c>
    </row>
    <row r="2144" spans="1:16" x14ac:dyDescent="0.25">
      <c r="A2144" s="243">
        <v>189711407</v>
      </c>
      <c r="B2144" s="243">
        <v>32</v>
      </c>
      <c r="C2144" s="241" t="s">
        <v>675</v>
      </c>
      <c r="D2144" s="241" t="s">
        <v>4015</v>
      </c>
      <c r="E2144" s="243">
        <v>10</v>
      </c>
      <c r="F2144" s="243">
        <v>15</v>
      </c>
      <c r="G2144" s="243">
        <v>0</v>
      </c>
      <c r="H2144" s="243">
        <v>0</v>
      </c>
      <c r="I2144" s="243">
        <v>0</v>
      </c>
      <c r="J2144" s="243">
        <v>0</v>
      </c>
      <c r="K2144" s="244">
        <v>0</v>
      </c>
      <c r="L2144" s="241" t="s">
        <v>782</v>
      </c>
      <c r="M2144" s="241" t="s">
        <v>661</v>
      </c>
      <c r="N2144" s="241" t="s">
        <v>1190</v>
      </c>
      <c r="O2144" s="243">
        <v>100</v>
      </c>
      <c r="P2144" s="241" t="s">
        <v>10828</v>
      </c>
    </row>
    <row r="2145" spans="1:16" x14ac:dyDescent="0.25">
      <c r="A2145" s="243">
        <v>189710066</v>
      </c>
      <c r="B2145" s="243">
        <v>38</v>
      </c>
      <c r="C2145" s="241" t="s">
        <v>675</v>
      </c>
      <c r="D2145" s="241" t="s">
        <v>4016</v>
      </c>
      <c r="E2145" s="243">
        <v>5</v>
      </c>
      <c r="F2145" s="243">
        <v>8</v>
      </c>
      <c r="G2145" s="243">
        <v>0</v>
      </c>
      <c r="H2145" s="243">
        <v>0</v>
      </c>
      <c r="I2145" s="243">
        <v>0</v>
      </c>
      <c r="J2145" s="243">
        <v>0</v>
      </c>
      <c r="K2145" s="244">
        <v>0</v>
      </c>
      <c r="L2145" s="241" t="s">
        <v>670</v>
      </c>
      <c r="M2145" s="241" t="s">
        <v>784</v>
      </c>
      <c r="N2145" s="241" t="s">
        <v>784</v>
      </c>
      <c r="O2145" s="243">
        <v>100</v>
      </c>
      <c r="P2145" s="241" t="s">
        <v>10828</v>
      </c>
    </row>
    <row r="2146" spans="1:16" x14ac:dyDescent="0.25">
      <c r="A2146" s="243">
        <v>189710066</v>
      </c>
      <c r="B2146" s="241" t="s">
        <v>4017</v>
      </c>
      <c r="C2146" s="241" t="s">
        <v>2530</v>
      </c>
      <c r="D2146" s="241" t="s">
        <v>1469</v>
      </c>
      <c r="E2146" s="243">
        <v>0</v>
      </c>
      <c r="F2146" s="243">
        <v>0</v>
      </c>
      <c r="G2146" s="243">
        <v>0</v>
      </c>
      <c r="H2146" s="243">
        <v>0</v>
      </c>
      <c r="I2146" s="243">
        <v>0</v>
      </c>
      <c r="J2146" s="243">
        <v>0</v>
      </c>
      <c r="K2146" s="244">
        <v>0</v>
      </c>
      <c r="L2146" s="241" t="s">
        <v>670</v>
      </c>
      <c r="M2146" s="241" t="s">
        <v>784</v>
      </c>
      <c r="N2146" s="241" t="s">
        <v>784</v>
      </c>
      <c r="O2146" s="243">
        <v>20</v>
      </c>
      <c r="P2146" s="241" t="s">
        <v>10828</v>
      </c>
    </row>
    <row r="2147" spans="1:16" x14ac:dyDescent="0.25">
      <c r="A2147" s="241" t="s">
        <v>163</v>
      </c>
      <c r="B2147" s="241" t="s">
        <v>4018</v>
      </c>
      <c r="C2147" s="241" t="s">
        <v>675</v>
      </c>
      <c r="D2147" s="241" t="s">
        <v>1470</v>
      </c>
      <c r="E2147" s="243">
        <v>0</v>
      </c>
      <c r="F2147" s="243">
        <v>0</v>
      </c>
      <c r="G2147" s="243">
        <v>0</v>
      </c>
      <c r="H2147" s="243">
        <v>0</v>
      </c>
      <c r="I2147" s="243">
        <v>0</v>
      </c>
      <c r="J2147" s="243">
        <v>0</v>
      </c>
      <c r="K2147" s="244">
        <v>0</v>
      </c>
      <c r="L2147" s="241" t="s">
        <v>670</v>
      </c>
      <c r="M2147" s="241" t="s">
        <v>784</v>
      </c>
      <c r="N2147" s="241" t="s">
        <v>784</v>
      </c>
      <c r="O2147" s="243">
        <v>40</v>
      </c>
      <c r="P2147" s="241" t="s">
        <v>10828</v>
      </c>
    </row>
    <row r="2148" spans="1:16" x14ac:dyDescent="0.25">
      <c r="A2148" s="241" t="s">
        <v>3166</v>
      </c>
      <c r="B2148" s="241" t="s">
        <v>10922</v>
      </c>
      <c r="C2148" s="241" t="s">
        <v>1448</v>
      </c>
      <c r="D2148" s="241" t="s">
        <v>4019</v>
      </c>
      <c r="E2148" s="243">
        <v>0</v>
      </c>
      <c r="F2148" s="243">
        <v>0</v>
      </c>
      <c r="G2148" s="243">
        <v>0</v>
      </c>
      <c r="H2148" s="243">
        <v>0</v>
      </c>
      <c r="I2148" s="243">
        <v>0</v>
      </c>
      <c r="J2148" s="243">
        <v>0</v>
      </c>
      <c r="K2148" s="244">
        <v>0</v>
      </c>
      <c r="L2148" s="241" t="s">
        <v>677</v>
      </c>
      <c r="M2148" s="241" t="s">
        <v>653</v>
      </c>
      <c r="N2148" s="241" t="s">
        <v>653</v>
      </c>
      <c r="O2148" s="243">
        <v>1</v>
      </c>
      <c r="P2148" s="241" t="s">
        <v>10828</v>
      </c>
    </row>
    <row r="2149" spans="1:16" x14ac:dyDescent="0.25">
      <c r="A2149" s="243">
        <v>180962874</v>
      </c>
      <c r="B2149" s="243">
        <v>2679</v>
      </c>
      <c r="C2149" s="241" t="s">
        <v>1448</v>
      </c>
      <c r="D2149" s="241" t="s">
        <v>4020</v>
      </c>
      <c r="E2149" s="243">
        <v>36</v>
      </c>
      <c r="F2149" s="243">
        <v>48</v>
      </c>
      <c r="G2149" s="243">
        <v>0</v>
      </c>
      <c r="H2149" s="243">
        <v>0</v>
      </c>
      <c r="I2149" s="243">
        <v>0</v>
      </c>
      <c r="J2149" s="243">
        <v>0</v>
      </c>
      <c r="K2149" s="244">
        <v>0</v>
      </c>
      <c r="L2149" s="241" t="s">
        <v>677</v>
      </c>
      <c r="M2149" s="241" t="s">
        <v>653</v>
      </c>
      <c r="N2149" s="241" t="s">
        <v>653</v>
      </c>
      <c r="O2149" s="243">
        <v>28</v>
      </c>
      <c r="P2149" s="241" t="s">
        <v>10828</v>
      </c>
    </row>
    <row r="2150" spans="1:16" x14ac:dyDescent="0.25">
      <c r="A2150" s="243">
        <v>180963203</v>
      </c>
      <c r="B2150" s="243">
        <v>5355</v>
      </c>
      <c r="C2150" s="241" t="s">
        <v>1448</v>
      </c>
      <c r="D2150" s="241" t="s">
        <v>4021</v>
      </c>
      <c r="E2150" s="243">
        <v>14</v>
      </c>
      <c r="F2150" s="243">
        <v>21</v>
      </c>
      <c r="G2150" s="243">
        <v>0</v>
      </c>
      <c r="H2150" s="243">
        <v>0</v>
      </c>
      <c r="I2150" s="243">
        <v>0</v>
      </c>
      <c r="J2150" s="243">
        <v>0</v>
      </c>
      <c r="K2150" s="244">
        <v>0</v>
      </c>
      <c r="L2150" s="241" t="s">
        <v>1430</v>
      </c>
      <c r="M2150" s="241" t="s">
        <v>686</v>
      </c>
      <c r="N2150" s="241" t="s">
        <v>4022</v>
      </c>
      <c r="O2150" s="243">
        <v>1</v>
      </c>
      <c r="P2150" s="241" t="s">
        <v>10828</v>
      </c>
    </row>
    <row r="2151" spans="1:16" x14ac:dyDescent="0.25">
      <c r="A2151" s="243">
        <v>181867895</v>
      </c>
      <c r="B2151" s="243">
        <v>5356</v>
      </c>
      <c r="C2151" s="241" t="s">
        <v>1448</v>
      </c>
      <c r="D2151" s="241" t="s">
        <v>4023</v>
      </c>
      <c r="E2151" s="243">
        <v>3</v>
      </c>
      <c r="F2151" s="243">
        <v>0</v>
      </c>
      <c r="G2151" s="243">
        <v>0</v>
      </c>
      <c r="H2151" s="243">
        <v>0</v>
      </c>
      <c r="I2151" s="243">
        <v>0</v>
      </c>
      <c r="J2151" s="243">
        <v>0</v>
      </c>
      <c r="K2151" s="244">
        <v>0</v>
      </c>
      <c r="L2151" s="241" t="s">
        <v>1894</v>
      </c>
      <c r="M2151" s="241" t="s">
        <v>661</v>
      </c>
      <c r="N2151" s="241" t="s">
        <v>680</v>
      </c>
      <c r="O2151" s="243">
        <v>35</v>
      </c>
      <c r="P2151" s="241" t="s">
        <v>10828</v>
      </c>
    </row>
    <row r="2152" spans="1:16" x14ac:dyDescent="0.25">
      <c r="A2152" s="243">
        <v>180230649</v>
      </c>
      <c r="B2152" s="241" t="s">
        <v>10923</v>
      </c>
      <c r="C2152" s="241" t="s">
        <v>668</v>
      </c>
      <c r="D2152" s="241" t="s">
        <v>4024</v>
      </c>
      <c r="E2152" s="243">
        <v>0</v>
      </c>
      <c r="F2152" s="243">
        <v>0</v>
      </c>
      <c r="G2152" s="243">
        <v>0</v>
      </c>
      <c r="H2152" s="243">
        <v>0</v>
      </c>
      <c r="I2152" s="243">
        <v>0</v>
      </c>
      <c r="J2152" s="243">
        <v>0</v>
      </c>
      <c r="K2152" s="244">
        <v>0</v>
      </c>
      <c r="L2152" s="241" t="s">
        <v>805</v>
      </c>
      <c r="M2152" s="241" t="s">
        <v>784</v>
      </c>
      <c r="N2152" s="241" t="s">
        <v>784</v>
      </c>
      <c r="O2152" s="243">
        <v>1</v>
      </c>
      <c r="P2152" s="241" t="s">
        <v>10828</v>
      </c>
    </row>
    <row r="2153" spans="1:16" x14ac:dyDescent="0.25">
      <c r="A2153" s="243">
        <v>181791499</v>
      </c>
      <c r="B2153" s="243">
        <v>6691</v>
      </c>
      <c r="C2153" s="241" t="s">
        <v>675</v>
      </c>
      <c r="D2153" s="241" t="s">
        <v>4025</v>
      </c>
      <c r="E2153" s="243">
        <v>1</v>
      </c>
      <c r="F2153" s="243">
        <v>1</v>
      </c>
      <c r="G2153" s="243">
        <v>0</v>
      </c>
      <c r="H2153" s="243">
        <v>0</v>
      </c>
      <c r="I2153" s="243">
        <v>0</v>
      </c>
      <c r="J2153" s="243">
        <v>0</v>
      </c>
      <c r="K2153" s="244">
        <v>0</v>
      </c>
      <c r="L2153" s="241" t="s">
        <v>1894</v>
      </c>
      <c r="M2153" s="241" t="s">
        <v>661</v>
      </c>
      <c r="N2153" s="241" t="s">
        <v>680</v>
      </c>
      <c r="O2153" s="243">
        <v>35</v>
      </c>
      <c r="P2153" s="241" t="s">
        <v>10828</v>
      </c>
    </row>
    <row r="2154" spans="1:16" x14ac:dyDescent="0.25">
      <c r="A2154" s="243">
        <v>180221925</v>
      </c>
      <c r="B2154" s="243">
        <v>5304</v>
      </c>
      <c r="C2154" s="241" t="s">
        <v>808</v>
      </c>
      <c r="D2154" s="241" t="s">
        <v>4026</v>
      </c>
      <c r="E2154" s="243">
        <v>0</v>
      </c>
      <c r="F2154" s="243">
        <v>0</v>
      </c>
      <c r="G2154" s="243">
        <v>0</v>
      </c>
      <c r="H2154" s="243">
        <v>0</v>
      </c>
      <c r="I2154" s="243">
        <v>0</v>
      </c>
      <c r="J2154" s="243">
        <v>0</v>
      </c>
      <c r="K2154" s="244">
        <v>0</v>
      </c>
      <c r="L2154" s="241" t="s">
        <v>805</v>
      </c>
      <c r="M2154" s="241" t="s">
        <v>3092</v>
      </c>
      <c r="N2154" s="241" t="s">
        <v>686</v>
      </c>
      <c r="O2154" s="243">
        <v>50</v>
      </c>
      <c r="P2154" s="241" t="s">
        <v>10828</v>
      </c>
    </row>
    <row r="2155" spans="1:16" x14ac:dyDescent="0.25">
      <c r="A2155" s="243">
        <v>189710316</v>
      </c>
      <c r="B2155" s="243">
        <v>3313</v>
      </c>
      <c r="C2155" s="241" t="s">
        <v>808</v>
      </c>
      <c r="D2155" s="241" t="s">
        <v>4027</v>
      </c>
      <c r="E2155" s="243">
        <v>0</v>
      </c>
      <c r="F2155" s="243">
        <v>0</v>
      </c>
      <c r="G2155" s="243">
        <v>0</v>
      </c>
      <c r="H2155" s="243">
        <v>0</v>
      </c>
      <c r="I2155" s="243">
        <v>0</v>
      </c>
      <c r="J2155" s="243">
        <v>0</v>
      </c>
      <c r="K2155" s="244">
        <v>0</v>
      </c>
      <c r="L2155" s="241" t="s">
        <v>3524</v>
      </c>
      <c r="M2155" s="241" t="s">
        <v>653</v>
      </c>
      <c r="N2155" s="241" t="s">
        <v>653</v>
      </c>
      <c r="O2155" s="243">
        <v>100</v>
      </c>
      <c r="P2155" s="241" t="s">
        <v>10828</v>
      </c>
    </row>
    <row r="2156" spans="1:16" x14ac:dyDescent="0.25">
      <c r="A2156" s="243">
        <v>189711614</v>
      </c>
      <c r="B2156" s="241" t="s">
        <v>2907</v>
      </c>
      <c r="C2156" s="241" t="s">
        <v>766</v>
      </c>
      <c r="D2156" s="241" t="s">
        <v>4028</v>
      </c>
      <c r="E2156" s="243">
        <v>0</v>
      </c>
      <c r="F2156" s="243">
        <v>0</v>
      </c>
      <c r="G2156" s="243">
        <v>0</v>
      </c>
      <c r="H2156" s="243">
        <v>0</v>
      </c>
      <c r="I2156" s="243">
        <v>0</v>
      </c>
      <c r="J2156" s="243">
        <v>0</v>
      </c>
      <c r="K2156" s="244">
        <v>0</v>
      </c>
      <c r="L2156" s="241" t="s">
        <v>4029</v>
      </c>
      <c r="M2156" s="241" t="s">
        <v>760</v>
      </c>
      <c r="N2156" s="241" t="s">
        <v>974</v>
      </c>
      <c r="O2156" s="241" t="s">
        <v>761</v>
      </c>
      <c r="P2156" s="241" t="s">
        <v>10828</v>
      </c>
    </row>
    <row r="2157" spans="1:16" x14ac:dyDescent="0.25">
      <c r="A2157" s="243">
        <v>189712783</v>
      </c>
      <c r="B2157" s="243">
        <v>2341</v>
      </c>
      <c r="C2157" s="241" t="s">
        <v>766</v>
      </c>
      <c r="D2157" s="241" t="s">
        <v>4030</v>
      </c>
      <c r="E2157" s="243">
        <v>2</v>
      </c>
      <c r="F2157" s="243">
        <v>0</v>
      </c>
      <c r="G2157" s="243">
        <v>0</v>
      </c>
      <c r="H2157" s="243">
        <v>0</v>
      </c>
      <c r="I2157" s="243">
        <v>0</v>
      </c>
      <c r="J2157" s="243">
        <v>0</v>
      </c>
      <c r="K2157" s="244">
        <v>0</v>
      </c>
      <c r="L2157" s="241" t="s">
        <v>4029</v>
      </c>
      <c r="M2157" s="241" t="s">
        <v>760</v>
      </c>
      <c r="N2157" s="241" t="s">
        <v>974</v>
      </c>
      <c r="O2157" s="241" t="s">
        <v>1332</v>
      </c>
      <c r="P2157" s="241" t="s">
        <v>10828</v>
      </c>
    </row>
    <row r="2158" spans="1:16" x14ac:dyDescent="0.25">
      <c r="A2158" s="243">
        <v>189707994</v>
      </c>
      <c r="B2158" s="243">
        <v>101</v>
      </c>
      <c r="C2158" s="241" t="s">
        <v>671</v>
      </c>
      <c r="D2158" s="241" t="s">
        <v>4031</v>
      </c>
      <c r="E2158" s="243">
        <v>0</v>
      </c>
      <c r="F2158" s="243">
        <v>0</v>
      </c>
      <c r="G2158" s="243">
        <v>0</v>
      </c>
      <c r="H2158" s="243">
        <v>0</v>
      </c>
      <c r="I2158" s="243">
        <v>0</v>
      </c>
      <c r="J2158" s="243">
        <v>0</v>
      </c>
      <c r="K2158" s="244">
        <v>0</v>
      </c>
      <c r="L2158" s="241" t="s">
        <v>4032</v>
      </c>
      <c r="M2158" s="241" t="s">
        <v>661</v>
      </c>
      <c r="N2158" s="241" t="s">
        <v>674</v>
      </c>
      <c r="O2158" s="243">
        <v>8</v>
      </c>
      <c r="P2158" s="241" t="s">
        <v>10828</v>
      </c>
    </row>
    <row r="2159" spans="1:16" x14ac:dyDescent="0.25">
      <c r="A2159" s="243">
        <v>189712687</v>
      </c>
      <c r="B2159" s="243">
        <v>2342</v>
      </c>
      <c r="C2159" s="241" t="s">
        <v>668</v>
      </c>
      <c r="D2159" s="241" t="s">
        <v>4033</v>
      </c>
      <c r="E2159" s="243">
        <v>0</v>
      </c>
      <c r="F2159" s="243">
        <v>0</v>
      </c>
      <c r="G2159" s="243">
        <v>0</v>
      </c>
      <c r="H2159" s="243">
        <v>0</v>
      </c>
      <c r="I2159" s="243">
        <v>0</v>
      </c>
      <c r="J2159" s="243">
        <v>0</v>
      </c>
      <c r="K2159" s="244">
        <v>0</v>
      </c>
      <c r="L2159" s="241" t="s">
        <v>776</v>
      </c>
      <c r="M2159" s="241" t="s">
        <v>784</v>
      </c>
      <c r="N2159" s="241" t="s">
        <v>784</v>
      </c>
      <c r="O2159" s="243">
        <v>60</v>
      </c>
      <c r="P2159" s="241" t="s">
        <v>10828</v>
      </c>
    </row>
    <row r="2160" spans="1:16" x14ac:dyDescent="0.25">
      <c r="A2160" s="243">
        <v>181837484</v>
      </c>
      <c r="B2160" s="243">
        <v>5983</v>
      </c>
      <c r="C2160" s="241" t="s">
        <v>808</v>
      </c>
      <c r="D2160" s="241" t="s">
        <v>4034</v>
      </c>
      <c r="E2160" s="243">
        <v>0</v>
      </c>
      <c r="F2160" s="243">
        <v>0</v>
      </c>
      <c r="G2160" s="243">
        <v>0</v>
      </c>
      <c r="H2160" s="243">
        <v>0</v>
      </c>
      <c r="I2160" s="243">
        <v>0</v>
      </c>
      <c r="J2160" s="243">
        <v>0</v>
      </c>
      <c r="K2160" s="244">
        <v>0</v>
      </c>
      <c r="L2160" s="241" t="s">
        <v>2375</v>
      </c>
      <c r="M2160" s="241" t="s">
        <v>687</v>
      </c>
      <c r="N2160" s="241" t="s">
        <v>974</v>
      </c>
      <c r="O2160" s="243">
        <v>12</v>
      </c>
      <c r="P2160" s="241" t="s">
        <v>10828</v>
      </c>
    </row>
    <row r="2161" spans="1:16" x14ac:dyDescent="0.25">
      <c r="A2161" s="243">
        <v>189712252</v>
      </c>
      <c r="B2161" s="243">
        <v>5943</v>
      </c>
      <c r="C2161" s="241" t="s">
        <v>743</v>
      </c>
      <c r="D2161" s="241" t="s">
        <v>4035</v>
      </c>
      <c r="E2161" s="243">
        <v>1</v>
      </c>
      <c r="F2161" s="243">
        <v>1</v>
      </c>
      <c r="G2161" s="243">
        <v>0</v>
      </c>
      <c r="H2161" s="243">
        <v>0</v>
      </c>
      <c r="I2161" s="243">
        <v>0</v>
      </c>
      <c r="J2161" s="243">
        <v>0</v>
      </c>
      <c r="K2161" s="244">
        <v>0</v>
      </c>
      <c r="L2161" s="241" t="s">
        <v>10794</v>
      </c>
      <c r="M2161" s="241" t="s">
        <v>697</v>
      </c>
      <c r="N2161" s="241" t="s">
        <v>1476</v>
      </c>
      <c r="O2161" s="243">
        <v>20</v>
      </c>
      <c r="P2161" s="241" t="s">
        <v>10828</v>
      </c>
    </row>
    <row r="2162" spans="1:16" x14ac:dyDescent="0.25">
      <c r="A2162" s="243">
        <v>189712160</v>
      </c>
      <c r="B2162" s="243">
        <v>5475</v>
      </c>
      <c r="C2162" s="241" t="s">
        <v>808</v>
      </c>
      <c r="D2162" s="241" t="s">
        <v>4036</v>
      </c>
      <c r="E2162" s="243">
        <v>0</v>
      </c>
      <c r="F2162" s="243">
        <v>0</v>
      </c>
      <c r="G2162" s="243">
        <v>0</v>
      </c>
      <c r="H2162" s="243">
        <v>0</v>
      </c>
      <c r="I2162" s="243">
        <v>0</v>
      </c>
      <c r="J2162" s="243">
        <v>0</v>
      </c>
      <c r="K2162" s="244">
        <v>0</v>
      </c>
      <c r="L2162" s="241" t="s">
        <v>4037</v>
      </c>
      <c r="M2162" s="241" t="s">
        <v>661</v>
      </c>
      <c r="N2162" s="241" t="s">
        <v>687</v>
      </c>
      <c r="O2162" s="243">
        <v>2</v>
      </c>
      <c r="P2162" s="241" t="s">
        <v>10828</v>
      </c>
    </row>
    <row r="2163" spans="1:16" x14ac:dyDescent="0.25">
      <c r="A2163" s="243">
        <v>189712651</v>
      </c>
      <c r="B2163" s="241" t="s">
        <v>4038</v>
      </c>
      <c r="C2163" s="241" t="s">
        <v>671</v>
      </c>
      <c r="D2163" s="241" t="s">
        <v>4039</v>
      </c>
      <c r="E2163" s="243">
        <v>3</v>
      </c>
      <c r="F2163" s="243">
        <v>5</v>
      </c>
      <c r="G2163" s="243">
        <v>0</v>
      </c>
      <c r="H2163" s="243">
        <v>0</v>
      </c>
      <c r="I2163" s="243">
        <v>0</v>
      </c>
      <c r="J2163" s="243">
        <v>0</v>
      </c>
      <c r="K2163" s="244">
        <v>0</v>
      </c>
      <c r="L2163" s="241" t="s">
        <v>818</v>
      </c>
      <c r="M2163" s="241" t="s">
        <v>2333</v>
      </c>
      <c r="N2163" s="241" t="s">
        <v>1003</v>
      </c>
      <c r="O2163" s="243">
        <v>1</v>
      </c>
      <c r="P2163" s="241" t="s">
        <v>10828</v>
      </c>
    </row>
    <row r="2164" spans="1:16" x14ac:dyDescent="0.25">
      <c r="A2164" s="243">
        <v>189712651</v>
      </c>
      <c r="B2164" s="241" t="s">
        <v>4040</v>
      </c>
      <c r="C2164" s="241" t="s">
        <v>671</v>
      </c>
      <c r="D2164" s="241" t="s">
        <v>4041</v>
      </c>
      <c r="E2164" s="243">
        <v>5</v>
      </c>
      <c r="F2164" s="243">
        <v>5</v>
      </c>
      <c r="G2164" s="243">
        <v>0</v>
      </c>
      <c r="H2164" s="243">
        <v>0</v>
      </c>
      <c r="I2164" s="243">
        <v>0</v>
      </c>
      <c r="J2164" s="243">
        <v>0</v>
      </c>
      <c r="K2164" s="244">
        <v>0</v>
      </c>
      <c r="L2164" s="241" t="s">
        <v>818</v>
      </c>
      <c r="M2164" s="241" t="s">
        <v>1738</v>
      </c>
      <c r="N2164" s="241" t="s">
        <v>1003</v>
      </c>
      <c r="O2164" s="243">
        <v>10</v>
      </c>
      <c r="P2164" s="241" t="s">
        <v>10828</v>
      </c>
    </row>
    <row r="2165" spans="1:16" x14ac:dyDescent="0.25">
      <c r="A2165" s="243">
        <v>189712651</v>
      </c>
      <c r="B2165" s="243">
        <v>745</v>
      </c>
      <c r="C2165" s="241" t="s">
        <v>671</v>
      </c>
      <c r="D2165" s="241" t="s">
        <v>4042</v>
      </c>
      <c r="E2165" s="243">
        <v>0</v>
      </c>
      <c r="F2165" s="243">
        <v>0</v>
      </c>
      <c r="G2165" s="243">
        <v>0</v>
      </c>
      <c r="H2165" s="243">
        <v>0</v>
      </c>
      <c r="I2165" s="243">
        <v>0</v>
      </c>
      <c r="J2165" s="243">
        <v>0</v>
      </c>
      <c r="K2165" s="244">
        <v>0</v>
      </c>
      <c r="L2165" s="241" t="s">
        <v>818</v>
      </c>
      <c r="M2165" s="241" t="s">
        <v>1738</v>
      </c>
      <c r="N2165" s="241" t="s">
        <v>1003</v>
      </c>
      <c r="O2165" s="243">
        <v>100</v>
      </c>
      <c r="P2165" s="241" t="s">
        <v>10828</v>
      </c>
    </row>
    <row r="2166" spans="1:16" x14ac:dyDescent="0.25">
      <c r="A2166" s="243">
        <v>180166914</v>
      </c>
      <c r="B2166" s="243">
        <v>3949</v>
      </c>
      <c r="C2166" s="241" t="s">
        <v>1001</v>
      </c>
      <c r="D2166" s="241" t="s">
        <v>4043</v>
      </c>
      <c r="E2166" s="243">
        <v>0</v>
      </c>
      <c r="F2166" s="243">
        <v>0</v>
      </c>
      <c r="G2166" s="243">
        <v>0</v>
      </c>
      <c r="H2166" s="243">
        <v>0</v>
      </c>
      <c r="I2166" s="243">
        <v>0</v>
      </c>
      <c r="J2166" s="243">
        <v>0</v>
      </c>
      <c r="K2166" s="244">
        <v>0</v>
      </c>
      <c r="L2166" s="241" t="s">
        <v>10799</v>
      </c>
      <c r="M2166" s="241" t="s">
        <v>819</v>
      </c>
      <c r="N2166" s="241" t="s">
        <v>1261</v>
      </c>
      <c r="O2166" s="243">
        <v>20</v>
      </c>
      <c r="P2166" s="241" t="s">
        <v>10828</v>
      </c>
    </row>
    <row r="2167" spans="1:16" x14ac:dyDescent="0.25">
      <c r="A2167" s="243">
        <v>180073787</v>
      </c>
      <c r="B2167" s="243">
        <v>5594</v>
      </c>
      <c r="C2167" s="241" t="s">
        <v>808</v>
      </c>
      <c r="D2167" s="241" t="s">
        <v>4044</v>
      </c>
      <c r="E2167" s="243">
        <v>0</v>
      </c>
      <c r="F2167" s="243">
        <v>0</v>
      </c>
      <c r="G2167" s="243">
        <v>0</v>
      </c>
      <c r="H2167" s="243">
        <v>0</v>
      </c>
      <c r="I2167" s="243">
        <v>0</v>
      </c>
      <c r="J2167" s="243">
        <v>0</v>
      </c>
      <c r="K2167" s="244">
        <v>0</v>
      </c>
      <c r="L2167" s="241" t="s">
        <v>764</v>
      </c>
      <c r="M2167" s="241" t="s">
        <v>686</v>
      </c>
      <c r="N2167" s="241" t="s">
        <v>686</v>
      </c>
      <c r="O2167" s="243">
        <v>1</v>
      </c>
      <c r="P2167" s="241" t="s">
        <v>10828</v>
      </c>
    </row>
    <row r="2168" spans="1:16" x14ac:dyDescent="0.25">
      <c r="A2168" s="241" t="s">
        <v>163</v>
      </c>
      <c r="B2168" s="241" t="s">
        <v>10924</v>
      </c>
      <c r="C2168" s="241" t="s">
        <v>766</v>
      </c>
      <c r="D2168" s="241" t="s">
        <v>4045</v>
      </c>
      <c r="E2168" s="243">
        <v>5</v>
      </c>
      <c r="F2168" s="243">
        <v>100</v>
      </c>
      <c r="G2168" s="243">
        <v>0</v>
      </c>
      <c r="H2168" s="243">
        <v>0</v>
      </c>
      <c r="I2168" s="243">
        <v>0</v>
      </c>
      <c r="J2168" s="243">
        <v>0</v>
      </c>
      <c r="K2168" s="244">
        <v>0</v>
      </c>
      <c r="L2168" s="241" t="s">
        <v>834</v>
      </c>
      <c r="M2168" s="241" t="s">
        <v>784</v>
      </c>
      <c r="N2168" s="241" t="s">
        <v>784</v>
      </c>
      <c r="O2168" s="243">
        <v>1</v>
      </c>
      <c r="P2168" s="241" t="s">
        <v>10828</v>
      </c>
    </row>
    <row r="2169" spans="1:16" x14ac:dyDescent="0.25">
      <c r="A2169" s="243">
        <v>180106075</v>
      </c>
      <c r="B2169" s="241" t="s">
        <v>4046</v>
      </c>
      <c r="C2169" s="241" t="s">
        <v>2530</v>
      </c>
      <c r="D2169" s="241" t="s">
        <v>1479</v>
      </c>
      <c r="E2169" s="243">
        <v>0</v>
      </c>
      <c r="F2169" s="243">
        <v>0</v>
      </c>
      <c r="G2169" s="243">
        <v>0</v>
      </c>
      <c r="H2169" s="243">
        <v>0</v>
      </c>
      <c r="I2169" s="243">
        <v>0</v>
      </c>
      <c r="J2169" s="243">
        <v>0</v>
      </c>
      <c r="K2169" s="244">
        <v>0</v>
      </c>
      <c r="L2169" s="241" t="s">
        <v>834</v>
      </c>
      <c r="M2169" s="241" t="s">
        <v>784</v>
      </c>
      <c r="N2169" s="241" t="s">
        <v>784</v>
      </c>
      <c r="O2169" s="243">
        <v>28</v>
      </c>
      <c r="P2169" s="241" t="s">
        <v>10828</v>
      </c>
    </row>
    <row r="2170" spans="1:16" x14ac:dyDescent="0.25">
      <c r="A2170" s="243">
        <v>180106075</v>
      </c>
      <c r="B2170" s="241" t="s">
        <v>4047</v>
      </c>
      <c r="C2170" s="241" t="s">
        <v>766</v>
      </c>
      <c r="D2170" s="241" t="s">
        <v>4048</v>
      </c>
      <c r="E2170" s="243">
        <v>73</v>
      </c>
      <c r="F2170" s="243">
        <v>110</v>
      </c>
      <c r="G2170" s="243">
        <v>0</v>
      </c>
      <c r="H2170" s="243">
        <v>0</v>
      </c>
      <c r="I2170" s="243">
        <v>0</v>
      </c>
      <c r="J2170" s="243">
        <v>0</v>
      </c>
      <c r="K2170" s="244">
        <v>0</v>
      </c>
      <c r="L2170" s="241" t="s">
        <v>834</v>
      </c>
      <c r="M2170" s="241" t="s">
        <v>784</v>
      </c>
      <c r="N2170" s="241" t="s">
        <v>784</v>
      </c>
      <c r="O2170" s="243">
        <v>30</v>
      </c>
      <c r="P2170" s="241" t="s">
        <v>10828</v>
      </c>
    </row>
    <row r="2171" spans="1:16" x14ac:dyDescent="0.25">
      <c r="A2171" s="243">
        <v>180106075</v>
      </c>
      <c r="B2171" s="241" t="s">
        <v>4049</v>
      </c>
      <c r="C2171" s="241" t="s">
        <v>766</v>
      </c>
      <c r="D2171" s="241" t="s">
        <v>4050</v>
      </c>
      <c r="E2171" s="243">
        <v>0</v>
      </c>
      <c r="F2171" s="243">
        <v>0</v>
      </c>
      <c r="G2171" s="243">
        <v>0</v>
      </c>
      <c r="H2171" s="243">
        <v>0</v>
      </c>
      <c r="I2171" s="243">
        <v>0</v>
      </c>
      <c r="J2171" s="243">
        <v>0</v>
      </c>
      <c r="K2171" s="244">
        <v>0</v>
      </c>
      <c r="L2171" s="241" t="s">
        <v>834</v>
      </c>
      <c r="M2171" s="241" t="s">
        <v>784</v>
      </c>
      <c r="N2171" s="241" t="s">
        <v>784</v>
      </c>
      <c r="O2171" s="243">
        <v>56</v>
      </c>
      <c r="P2171" s="241" t="s">
        <v>10828</v>
      </c>
    </row>
    <row r="2172" spans="1:16" x14ac:dyDescent="0.25">
      <c r="A2172" s="243">
        <v>180004775</v>
      </c>
      <c r="B2172" s="243">
        <v>5458</v>
      </c>
      <c r="C2172" s="241" t="s">
        <v>766</v>
      </c>
      <c r="D2172" s="241" t="s">
        <v>4051</v>
      </c>
      <c r="E2172" s="243">
        <v>0</v>
      </c>
      <c r="F2172" s="243">
        <v>0</v>
      </c>
      <c r="G2172" s="243">
        <v>0</v>
      </c>
      <c r="H2172" s="243">
        <v>0</v>
      </c>
      <c r="I2172" s="243">
        <v>0</v>
      </c>
      <c r="J2172" s="243">
        <v>0</v>
      </c>
      <c r="K2172" s="244">
        <v>0</v>
      </c>
      <c r="L2172" s="241" t="s">
        <v>752</v>
      </c>
      <c r="M2172" s="241" t="s">
        <v>653</v>
      </c>
      <c r="N2172" s="241" t="s">
        <v>653</v>
      </c>
      <c r="O2172" s="243">
        <v>30</v>
      </c>
      <c r="P2172" s="241" t="s">
        <v>10828</v>
      </c>
    </row>
    <row r="2173" spans="1:16" x14ac:dyDescent="0.25">
      <c r="A2173" s="243">
        <v>189754914</v>
      </c>
      <c r="B2173" s="243">
        <v>5460</v>
      </c>
      <c r="C2173" s="241" t="s">
        <v>766</v>
      </c>
      <c r="D2173" s="241" t="s">
        <v>4052</v>
      </c>
      <c r="E2173" s="243">
        <v>0</v>
      </c>
      <c r="F2173" s="243">
        <v>0</v>
      </c>
      <c r="G2173" s="243">
        <v>0</v>
      </c>
      <c r="H2173" s="243">
        <v>0</v>
      </c>
      <c r="I2173" s="243">
        <v>0</v>
      </c>
      <c r="J2173" s="243">
        <v>0</v>
      </c>
      <c r="K2173" s="244">
        <v>0</v>
      </c>
      <c r="L2173" s="241" t="s">
        <v>810</v>
      </c>
      <c r="M2173" s="241" t="s">
        <v>653</v>
      </c>
      <c r="N2173" s="241" t="s">
        <v>653</v>
      </c>
      <c r="O2173" s="243">
        <v>30</v>
      </c>
      <c r="P2173" s="241" t="s">
        <v>10828</v>
      </c>
    </row>
    <row r="2174" spans="1:16" x14ac:dyDescent="0.25">
      <c r="A2174" s="243">
        <v>180017769</v>
      </c>
      <c r="B2174" s="243">
        <v>191</v>
      </c>
      <c r="C2174" s="241" t="s">
        <v>766</v>
      </c>
      <c r="D2174" s="241" t="s">
        <v>4053</v>
      </c>
      <c r="E2174" s="243">
        <v>0</v>
      </c>
      <c r="F2174" s="243">
        <v>0</v>
      </c>
      <c r="G2174" s="243">
        <v>0</v>
      </c>
      <c r="H2174" s="243">
        <v>0</v>
      </c>
      <c r="I2174" s="243">
        <v>0</v>
      </c>
      <c r="J2174" s="243">
        <v>0</v>
      </c>
      <c r="K2174" s="244">
        <v>0</v>
      </c>
      <c r="L2174" s="241" t="s">
        <v>834</v>
      </c>
      <c r="M2174" s="241" t="s">
        <v>661</v>
      </c>
      <c r="N2174" s="241" t="s">
        <v>687</v>
      </c>
      <c r="O2174" s="243">
        <v>2</v>
      </c>
      <c r="P2174" s="241" t="s">
        <v>10828</v>
      </c>
    </row>
    <row r="2175" spans="1:16" x14ac:dyDescent="0.25">
      <c r="A2175" s="243">
        <v>189704400</v>
      </c>
      <c r="B2175" s="243">
        <v>192</v>
      </c>
      <c r="C2175" s="241" t="s">
        <v>766</v>
      </c>
      <c r="D2175" s="241" t="s">
        <v>4054</v>
      </c>
      <c r="E2175" s="243">
        <v>15</v>
      </c>
      <c r="F2175" s="243">
        <v>0</v>
      </c>
      <c r="G2175" s="243">
        <v>0</v>
      </c>
      <c r="H2175" s="243">
        <v>0</v>
      </c>
      <c r="I2175" s="243">
        <v>0</v>
      </c>
      <c r="J2175" s="243">
        <v>0</v>
      </c>
      <c r="K2175" s="244">
        <v>0</v>
      </c>
      <c r="L2175" s="241" t="s">
        <v>759</v>
      </c>
      <c r="M2175" s="241" t="s">
        <v>661</v>
      </c>
      <c r="N2175" s="241" t="s">
        <v>686</v>
      </c>
      <c r="O2175" s="243">
        <v>1</v>
      </c>
      <c r="P2175" s="241" t="s">
        <v>10828</v>
      </c>
    </row>
    <row r="2176" spans="1:16" x14ac:dyDescent="0.25">
      <c r="A2176" s="243">
        <v>189704449</v>
      </c>
      <c r="B2176" s="241" t="s">
        <v>2907</v>
      </c>
      <c r="C2176" s="241" t="s">
        <v>766</v>
      </c>
      <c r="D2176" s="241" t="s">
        <v>4055</v>
      </c>
      <c r="E2176" s="243">
        <v>0</v>
      </c>
      <c r="F2176" s="243">
        <v>0</v>
      </c>
      <c r="G2176" s="243">
        <v>0</v>
      </c>
      <c r="H2176" s="243">
        <v>0</v>
      </c>
      <c r="I2176" s="243">
        <v>0</v>
      </c>
      <c r="J2176" s="243">
        <v>0</v>
      </c>
      <c r="K2176" s="244">
        <v>0</v>
      </c>
      <c r="L2176" s="241" t="s">
        <v>759</v>
      </c>
      <c r="M2176" s="241" t="s">
        <v>661</v>
      </c>
      <c r="N2176" s="241" t="s">
        <v>686</v>
      </c>
      <c r="O2176" s="243">
        <v>10</v>
      </c>
      <c r="P2176" s="241" t="s">
        <v>10828</v>
      </c>
    </row>
    <row r="2177" spans="1:16" x14ac:dyDescent="0.25">
      <c r="A2177" s="243">
        <v>189711840</v>
      </c>
      <c r="B2177" s="243">
        <v>102</v>
      </c>
      <c r="C2177" s="241" t="s">
        <v>671</v>
      </c>
      <c r="D2177" s="241" t="s">
        <v>4056</v>
      </c>
      <c r="E2177" s="243">
        <v>0</v>
      </c>
      <c r="F2177" s="243">
        <v>0</v>
      </c>
      <c r="G2177" s="243">
        <v>0</v>
      </c>
      <c r="H2177" s="243">
        <v>0</v>
      </c>
      <c r="I2177" s="243">
        <v>0</v>
      </c>
      <c r="J2177" s="243">
        <v>0</v>
      </c>
      <c r="K2177" s="244">
        <v>0</v>
      </c>
      <c r="L2177" s="241" t="s">
        <v>4057</v>
      </c>
      <c r="M2177" s="241" t="s">
        <v>661</v>
      </c>
      <c r="N2177" s="241" t="s">
        <v>841</v>
      </c>
      <c r="O2177" s="241" t="s">
        <v>4058</v>
      </c>
      <c r="P2177" s="241" t="s">
        <v>10828</v>
      </c>
    </row>
    <row r="2178" spans="1:16" x14ac:dyDescent="0.25">
      <c r="A2178" s="243">
        <v>189712691</v>
      </c>
      <c r="B2178" s="243">
        <v>3806</v>
      </c>
      <c r="C2178" s="241" t="s">
        <v>1001</v>
      </c>
      <c r="D2178" s="241" t="s">
        <v>4059</v>
      </c>
      <c r="E2178" s="243">
        <v>0</v>
      </c>
      <c r="F2178" s="243">
        <v>0</v>
      </c>
      <c r="G2178" s="243">
        <v>0</v>
      </c>
      <c r="H2178" s="243">
        <v>0</v>
      </c>
      <c r="I2178" s="243">
        <v>0</v>
      </c>
      <c r="J2178" s="243">
        <v>0</v>
      </c>
      <c r="K2178" s="244">
        <v>0</v>
      </c>
      <c r="L2178" s="241" t="s">
        <v>670</v>
      </c>
      <c r="M2178" s="241" t="s">
        <v>653</v>
      </c>
      <c r="N2178" s="241" t="s">
        <v>653</v>
      </c>
      <c r="O2178" s="243">
        <v>100</v>
      </c>
      <c r="P2178" s="241" t="s">
        <v>10828</v>
      </c>
    </row>
    <row r="2179" spans="1:16" x14ac:dyDescent="0.25">
      <c r="A2179" s="243">
        <v>181762518</v>
      </c>
      <c r="B2179" s="243">
        <v>602100</v>
      </c>
      <c r="C2179" s="241" t="s">
        <v>671</v>
      </c>
      <c r="D2179" s="241" t="s">
        <v>4060</v>
      </c>
      <c r="E2179" s="243">
        <v>0</v>
      </c>
      <c r="F2179" s="243">
        <v>0</v>
      </c>
      <c r="G2179" s="243">
        <v>0</v>
      </c>
      <c r="H2179" s="243">
        <v>0</v>
      </c>
      <c r="I2179" s="243">
        <v>0</v>
      </c>
      <c r="J2179" s="243">
        <v>0</v>
      </c>
      <c r="K2179" s="244">
        <v>0</v>
      </c>
      <c r="L2179" s="241" t="s">
        <v>4061</v>
      </c>
      <c r="M2179" s="241" t="s">
        <v>950</v>
      </c>
      <c r="N2179" s="241" t="s">
        <v>951</v>
      </c>
      <c r="O2179" s="243">
        <v>120</v>
      </c>
      <c r="P2179" s="241" t="s">
        <v>10828</v>
      </c>
    </row>
    <row r="2180" spans="1:16" x14ac:dyDescent="0.25">
      <c r="A2180" s="243">
        <v>181772025</v>
      </c>
      <c r="B2180" s="243">
        <v>6022</v>
      </c>
      <c r="C2180" s="241" t="s">
        <v>671</v>
      </c>
      <c r="D2180" s="241" t="s">
        <v>4062</v>
      </c>
      <c r="E2180" s="243">
        <v>2</v>
      </c>
      <c r="F2180" s="243">
        <v>4</v>
      </c>
      <c r="G2180" s="243">
        <v>0</v>
      </c>
      <c r="H2180" s="243">
        <v>0</v>
      </c>
      <c r="I2180" s="243">
        <v>0</v>
      </c>
      <c r="J2180" s="243">
        <v>0</v>
      </c>
      <c r="K2180" s="244">
        <v>0</v>
      </c>
      <c r="L2180" s="241" t="s">
        <v>1484</v>
      </c>
      <c r="M2180" s="241" t="s">
        <v>950</v>
      </c>
      <c r="N2180" s="241" t="s">
        <v>951</v>
      </c>
      <c r="O2180" s="243">
        <v>60</v>
      </c>
      <c r="P2180" s="241" t="s">
        <v>10828</v>
      </c>
    </row>
    <row r="2181" spans="1:16" x14ac:dyDescent="0.25">
      <c r="A2181" s="243">
        <v>181776847</v>
      </c>
      <c r="B2181" s="243">
        <v>6040</v>
      </c>
      <c r="C2181" s="241" t="s">
        <v>671</v>
      </c>
      <c r="D2181" s="241" t="s">
        <v>4063</v>
      </c>
      <c r="E2181" s="243">
        <v>1</v>
      </c>
      <c r="F2181" s="243">
        <v>0</v>
      </c>
      <c r="G2181" s="243">
        <v>0</v>
      </c>
      <c r="H2181" s="243">
        <v>0</v>
      </c>
      <c r="I2181" s="243">
        <v>0</v>
      </c>
      <c r="J2181" s="243">
        <v>0</v>
      </c>
      <c r="K2181" s="244">
        <v>0</v>
      </c>
      <c r="L2181" s="241" t="s">
        <v>4064</v>
      </c>
      <c r="M2181" s="241" t="s">
        <v>950</v>
      </c>
      <c r="N2181" s="241" t="s">
        <v>951</v>
      </c>
      <c r="O2181" s="243">
        <v>120</v>
      </c>
      <c r="P2181" s="241" t="s">
        <v>10828</v>
      </c>
    </row>
    <row r="2182" spans="1:16" x14ac:dyDescent="0.25">
      <c r="A2182" s="243">
        <v>189760407</v>
      </c>
      <c r="B2182" s="241" t="s">
        <v>4065</v>
      </c>
      <c r="C2182" s="241" t="s">
        <v>668</v>
      </c>
      <c r="D2182" s="241" t="s">
        <v>4066</v>
      </c>
      <c r="E2182" s="243">
        <v>0</v>
      </c>
      <c r="F2182" s="243">
        <v>0</v>
      </c>
      <c r="G2182" s="243">
        <v>0</v>
      </c>
      <c r="H2182" s="243">
        <v>0</v>
      </c>
      <c r="I2182" s="243">
        <v>0</v>
      </c>
      <c r="J2182" s="243">
        <v>0</v>
      </c>
      <c r="K2182" s="244">
        <v>0</v>
      </c>
      <c r="L2182" s="241" t="s">
        <v>776</v>
      </c>
      <c r="M2182" s="241" t="s">
        <v>653</v>
      </c>
      <c r="N2182" s="241" t="s">
        <v>653</v>
      </c>
      <c r="O2182" s="243">
        <v>1</v>
      </c>
      <c r="P2182" s="241" t="s">
        <v>10828</v>
      </c>
    </row>
    <row r="2183" spans="1:16" x14ac:dyDescent="0.25">
      <c r="A2183" s="243">
        <v>189760407</v>
      </c>
      <c r="B2183" s="241" t="s">
        <v>4067</v>
      </c>
      <c r="C2183" s="241" t="s">
        <v>2530</v>
      </c>
      <c r="D2183" s="241" t="s">
        <v>1485</v>
      </c>
      <c r="E2183" s="243">
        <v>0</v>
      </c>
      <c r="F2183" s="243">
        <v>0</v>
      </c>
      <c r="G2183" s="243">
        <v>0</v>
      </c>
      <c r="H2183" s="243">
        <v>0</v>
      </c>
      <c r="I2183" s="243">
        <v>0</v>
      </c>
      <c r="J2183" s="243">
        <v>0</v>
      </c>
      <c r="K2183" s="244">
        <v>0</v>
      </c>
      <c r="L2183" s="241" t="s">
        <v>776</v>
      </c>
      <c r="M2183" s="241" t="s">
        <v>653</v>
      </c>
      <c r="N2183" s="241" t="s">
        <v>653</v>
      </c>
      <c r="O2183" s="243">
        <v>100</v>
      </c>
      <c r="P2183" s="241" t="s">
        <v>10828</v>
      </c>
    </row>
    <row r="2184" spans="1:16" x14ac:dyDescent="0.25">
      <c r="A2184" s="243">
        <v>189760407</v>
      </c>
      <c r="B2184" s="241" t="s">
        <v>4068</v>
      </c>
      <c r="C2184" s="241" t="s">
        <v>2530</v>
      </c>
      <c r="D2184" s="241" t="s">
        <v>1485</v>
      </c>
      <c r="E2184" s="243">
        <v>0</v>
      </c>
      <c r="F2184" s="243">
        <v>0</v>
      </c>
      <c r="G2184" s="243">
        <v>0</v>
      </c>
      <c r="H2184" s="243">
        <v>0</v>
      </c>
      <c r="I2184" s="243">
        <v>0</v>
      </c>
      <c r="J2184" s="243">
        <v>0</v>
      </c>
      <c r="K2184" s="244">
        <v>0</v>
      </c>
      <c r="L2184" s="241" t="s">
        <v>776</v>
      </c>
      <c r="M2184" s="241" t="s">
        <v>653</v>
      </c>
      <c r="N2184" s="241" t="s">
        <v>653</v>
      </c>
      <c r="O2184" s="243">
        <v>100</v>
      </c>
      <c r="P2184" s="241" t="s">
        <v>10828</v>
      </c>
    </row>
    <row r="2185" spans="1:16" x14ac:dyDescent="0.25">
      <c r="A2185" s="243">
        <v>189760407</v>
      </c>
      <c r="B2185" s="243">
        <v>596</v>
      </c>
      <c r="C2185" s="241" t="s">
        <v>668</v>
      </c>
      <c r="D2185" s="241" t="s">
        <v>4069</v>
      </c>
      <c r="E2185" s="243">
        <v>20</v>
      </c>
      <c r="F2185" s="243">
        <v>0</v>
      </c>
      <c r="G2185" s="243">
        <v>0</v>
      </c>
      <c r="H2185" s="243">
        <v>0</v>
      </c>
      <c r="I2185" s="243">
        <v>0</v>
      </c>
      <c r="J2185" s="243">
        <v>0</v>
      </c>
      <c r="K2185" s="244">
        <v>0</v>
      </c>
      <c r="L2185" s="241" t="s">
        <v>776</v>
      </c>
      <c r="M2185" s="241" t="s">
        <v>653</v>
      </c>
      <c r="N2185" s="241" t="s">
        <v>653</v>
      </c>
      <c r="O2185" s="243">
        <v>1000</v>
      </c>
      <c r="P2185" s="241" t="s">
        <v>10828</v>
      </c>
    </row>
    <row r="2186" spans="1:16" x14ac:dyDescent="0.25">
      <c r="A2186" s="243">
        <v>189760407</v>
      </c>
      <c r="B2186" s="241" t="s">
        <v>4070</v>
      </c>
      <c r="C2186" s="241" t="s">
        <v>2530</v>
      </c>
      <c r="D2186" s="241" t="s">
        <v>4071</v>
      </c>
      <c r="E2186" s="243">
        <v>0</v>
      </c>
      <c r="F2186" s="243">
        <v>0</v>
      </c>
      <c r="G2186" s="243">
        <v>0</v>
      </c>
      <c r="H2186" s="243">
        <v>0</v>
      </c>
      <c r="I2186" s="243">
        <v>0</v>
      </c>
      <c r="J2186" s="243">
        <v>0</v>
      </c>
      <c r="K2186" s="244">
        <v>0</v>
      </c>
      <c r="L2186" s="241" t="s">
        <v>776</v>
      </c>
      <c r="M2186" s="241" t="s">
        <v>653</v>
      </c>
      <c r="N2186" s="241" t="s">
        <v>653</v>
      </c>
      <c r="O2186" s="243">
        <v>14</v>
      </c>
      <c r="P2186" s="241" t="s">
        <v>10828</v>
      </c>
    </row>
    <row r="2187" spans="1:16" x14ac:dyDescent="0.25">
      <c r="A2187" s="243">
        <v>189760407</v>
      </c>
      <c r="B2187" s="241" t="s">
        <v>4072</v>
      </c>
      <c r="C2187" s="241" t="s">
        <v>2530</v>
      </c>
      <c r="D2187" s="241" t="s">
        <v>1486</v>
      </c>
      <c r="E2187" s="243">
        <v>0</v>
      </c>
      <c r="F2187" s="243">
        <v>0</v>
      </c>
      <c r="G2187" s="243">
        <v>0</v>
      </c>
      <c r="H2187" s="243">
        <v>0</v>
      </c>
      <c r="I2187" s="243">
        <v>0</v>
      </c>
      <c r="J2187" s="243">
        <v>0</v>
      </c>
      <c r="K2187" s="244">
        <v>0</v>
      </c>
      <c r="L2187" s="241" t="s">
        <v>776</v>
      </c>
      <c r="M2187" s="241" t="s">
        <v>653</v>
      </c>
      <c r="N2187" s="241" t="s">
        <v>653</v>
      </c>
      <c r="O2187" s="243">
        <v>28</v>
      </c>
      <c r="P2187" s="241" t="s">
        <v>10828</v>
      </c>
    </row>
    <row r="2188" spans="1:16" x14ac:dyDescent="0.25">
      <c r="A2188" s="243">
        <v>189760407</v>
      </c>
      <c r="B2188" s="241" t="s">
        <v>4073</v>
      </c>
      <c r="C2188" s="241" t="s">
        <v>2530</v>
      </c>
      <c r="D2188" s="241" t="s">
        <v>4074</v>
      </c>
      <c r="E2188" s="243">
        <v>0</v>
      </c>
      <c r="F2188" s="243">
        <v>0</v>
      </c>
      <c r="G2188" s="243">
        <v>0</v>
      </c>
      <c r="H2188" s="243">
        <v>0</v>
      </c>
      <c r="I2188" s="243">
        <v>0</v>
      </c>
      <c r="J2188" s="243">
        <v>0</v>
      </c>
      <c r="K2188" s="244">
        <v>0</v>
      </c>
      <c r="L2188" s="241" t="s">
        <v>776</v>
      </c>
      <c r="M2188" s="241" t="s">
        <v>653</v>
      </c>
      <c r="N2188" s="241" t="s">
        <v>653</v>
      </c>
      <c r="O2188" s="243">
        <v>3</v>
      </c>
      <c r="P2188" s="241" t="s">
        <v>10828</v>
      </c>
    </row>
    <row r="2189" spans="1:16" x14ac:dyDescent="0.25">
      <c r="A2189" s="243">
        <v>180090739</v>
      </c>
      <c r="B2189" s="243">
        <v>5279</v>
      </c>
      <c r="C2189" s="241" t="s">
        <v>964</v>
      </c>
      <c r="D2189" s="241" t="s">
        <v>4075</v>
      </c>
      <c r="E2189" s="243">
        <v>0</v>
      </c>
      <c r="F2189" s="243">
        <v>0</v>
      </c>
      <c r="G2189" s="243">
        <v>0</v>
      </c>
      <c r="H2189" s="243">
        <v>0</v>
      </c>
      <c r="I2189" s="243">
        <v>0</v>
      </c>
      <c r="J2189" s="243">
        <v>0</v>
      </c>
      <c r="K2189" s="244">
        <v>0</v>
      </c>
      <c r="L2189" s="241" t="s">
        <v>10805</v>
      </c>
      <c r="M2189" s="241" t="s">
        <v>661</v>
      </c>
      <c r="N2189" s="241" t="s">
        <v>1211</v>
      </c>
      <c r="O2189" s="243">
        <v>500</v>
      </c>
      <c r="P2189" s="241" t="s">
        <v>10828</v>
      </c>
    </row>
    <row r="2190" spans="1:16" x14ac:dyDescent="0.25">
      <c r="A2190" s="241" t="s">
        <v>163</v>
      </c>
      <c r="B2190" s="243">
        <v>5280</v>
      </c>
      <c r="C2190" s="241" t="s">
        <v>964</v>
      </c>
      <c r="D2190" s="241" t="s">
        <v>4076</v>
      </c>
      <c r="E2190" s="243">
        <v>0</v>
      </c>
      <c r="F2190" s="243">
        <v>0</v>
      </c>
      <c r="G2190" s="243">
        <v>0</v>
      </c>
      <c r="H2190" s="243">
        <v>0</v>
      </c>
      <c r="I2190" s="243">
        <v>0</v>
      </c>
      <c r="J2190" s="243">
        <v>0</v>
      </c>
      <c r="K2190" s="244">
        <v>0</v>
      </c>
      <c r="L2190" s="241" t="s">
        <v>4077</v>
      </c>
      <c r="M2190" s="241" t="s">
        <v>661</v>
      </c>
      <c r="N2190" s="241" t="s">
        <v>1211</v>
      </c>
      <c r="O2190" s="243">
        <v>500</v>
      </c>
      <c r="P2190" s="241" t="s">
        <v>10828</v>
      </c>
    </row>
    <row r="2191" spans="1:16" x14ac:dyDescent="0.25">
      <c r="A2191" s="243">
        <v>189711664</v>
      </c>
      <c r="B2191" s="241" t="s">
        <v>10925</v>
      </c>
      <c r="C2191" s="241" t="s">
        <v>964</v>
      </c>
      <c r="D2191" s="241" t="s">
        <v>4078</v>
      </c>
      <c r="E2191" s="243">
        <v>0</v>
      </c>
      <c r="F2191" s="243">
        <v>0</v>
      </c>
      <c r="G2191" s="243">
        <v>0</v>
      </c>
      <c r="H2191" s="243">
        <v>0</v>
      </c>
      <c r="I2191" s="243">
        <v>0</v>
      </c>
      <c r="J2191" s="243">
        <v>0</v>
      </c>
      <c r="K2191" s="244">
        <v>0</v>
      </c>
      <c r="L2191" s="241" t="s">
        <v>10926</v>
      </c>
      <c r="M2191" s="241" t="s">
        <v>661</v>
      </c>
      <c r="N2191" s="241" t="s">
        <v>1193</v>
      </c>
      <c r="O2191" s="243">
        <v>1</v>
      </c>
      <c r="P2191" s="241" t="s">
        <v>10828</v>
      </c>
    </row>
    <row r="2192" spans="1:16" x14ac:dyDescent="0.25">
      <c r="A2192" s="243">
        <v>181826964</v>
      </c>
      <c r="B2192" s="243">
        <v>2264</v>
      </c>
      <c r="C2192" s="241" t="s">
        <v>964</v>
      </c>
      <c r="D2192" s="241" t="s">
        <v>4079</v>
      </c>
      <c r="E2192" s="243">
        <v>0</v>
      </c>
      <c r="F2192" s="243">
        <v>0</v>
      </c>
      <c r="G2192" s="243">
        <v>0</v>
      </c>
      <c r="H2192" s="243">
        <v>0</v>
      </c>
      <c r="I2192" s="243">
        <v>0</v>
      </c>
      <c r="J2192" s="243">
        <v>0</v>
      </c>
      <c r="K2192" s="244">
        <v>0</v>
      </c>
      <c r="L2192" s="241" t="s">
        <v>10926</v>
      </c>
      <c r="M2192" s="241" t="s">
        <v>661</v>
      </c>
      <c r="N2192" s="241" t="s">
        <v>1193</v>
      </c>
      <c r="O2192" s="243">
        <v>2500</v>
      </c>
      <c r="P2192" s="241" t="s">
        <v>10828</v>
      </c>
    </row>
    <row r="2193" spans="1:16" x14ac:dyDescent="0.25">
      <c r="A2193" s="243">
        <v>189700822</v>
      </c>
      <c r="B2193" s="243">
        <v>6595</v>
      </c>
      <c r="C2193" s="241" t="s">
        <v>964</v>
      </c>
      <c r="D2193" s="241" t="s">
        <v>4080</v>
      </c>
      <c r="E2193" s="243">
        <v>1</v>
      </c>
      <c r="F2193" s="243">
        <v>2</v>
      </c>
      <c r="G2193" s="243">
        <v>0</v>
      </c>
      <c r="H2193" s="243">
        <v>0</v>
      </c>
      <c r="I2193" s="243">
        <v>0</v>
      </c>
      <c r="J2193" s="243">
        <v>0</v>
      </c>
      <c r="K2193" s="244">
        <v>0</v>
      </c>
      <c r="L2193" s="241" t="s">
        <v>818</v>
      </c>
      <c r="M2193" s="241" t="s">
        <v>661</v>
      </c>
      <c r="N2193" s="241" t="s">
        <v>1193</v>
      </c>
      <c r="O2193" s="243">
        <v>1000</v>
      </c>
      <c r="P2193" s="241" t="s">
        <v>10828</v>
      </c>
    </row>
    <row r="2194" spans="1:16" x14ac:dyDescent="0.25">
      <c r="A2194" s="243">
        <v>181840032</v>
      </c>
      <c r="B2194" s="243">
        <v>6105</v>
      </c>
      <c r="C2194" s="241" t="s">
        <v>671</v>
      </c>
      <c r="D2194" s="241" t="s">
        <v>4081</v>
      </c>
      <c r="E2194" s="243">
        <v>1</v>
      </c>
      <c r="F2194" s="243">
        <v>0</v>
      </c>
      <c r="G2194" s="243">
        <v>0</v>
      </c>
      <c r="H2194" s="243">
        <v>0</v>
      </c>
      <c r="I2194" s="243">
        <v>0</v>
      </c>
      <c r="J2194" s="243">
        <v>0</v>
      </c>
      <c r="K2194" s="244">
        <v>0</v>
      </c>
      <c r="L2194" s="241" t="s">
        <v>4082</v>
      </c>
      <c r="M2194" s="241" t="s">
        <v>950</v>
      </c>
      <c r="N2194" s="241" t="s">
        <v>951</v>
      </c>
      <c r="O2194" s="243">
        <v>120</v>
      </c>
      <c r="P2194" s="241" t="s">
        <v>10828</v>
      </c>
    </row>
    <row r="2195" spans="1:16" x14ac:dyDescent="0.25">
      <c r="A2195" s="243">
        <v>180005573</v>
      </c>
      <c r="B2195" s="243">
        <v>5263</v>
      </c>
      <c r="C2195" s="241" t="s">
        <v>1304</v>
      </c>
      <c r="D2195" s="241" t="s">
        <v>4083</v>
      </c>
      <c r="E2195" s="243">
        <v>0</v>
      </c>
      <c r="F2195" s="243">
        <v>0</v>
      </c>
      <c r="G2195" s="243">
        <v>0</v>
      </c>
      <c r="H2195" s="243">
        <v>0</v>
      </c>
      <c r="I2195" s="243">
        <v>0</v>
      </c>
      <c r="J2195" s="243">
        <v>0</v>
      </c>
      <c r="K2195" s="244">
        <v>0</v>
      </c>
      <c r="L2195" s="241" t="s">
        <v>4084</v>
      </c>
      <c r="M2195" s="241" t="s">
        <v>661</v>
      </c>
      <c r="N2195" s="241" t="s">
        <v>1545</v>
      </c>
      <c r="O2195" s="243">
        <v>100</v>
      </c>
      <c r="P2195" s="241" t="s">
        <v>10828</v>
      </c>
    </row>
    <row r="2196" spans="1:16" x14ac:dyDescent="0.25">
      <c r="A2196" s="243">
        <v>180005585</v>
      </c>
      <c r="B2196" s="243">
        <v>3502</v>
      </c>
      <c r="C2196" s="241" t="s">
        <v>743</v>
      </c>
      <c r="D2196" s="241" t="s">
        <v>4085</v>
      </c>
      <c r="E2196" s="243">
        <v>0</v>
      </c>
      <c r="F2196" s="243">
        <v>0</v>
      </c>
      <c r="G2196" s="243">
        <v>0</v>
      </c>
      <c r="H2196" s="243">
        <v>0</v>
      </c>
      <c r="I2196" s="243">
        <v>0</v>
      </c>
      <c r="J2196" s="243">
        <v>0</v>
      </c>
      <c r="K2196" s="244">
        <v>0</v>
      </c>
      <c r="L2196" s="241" t="s">
        <v>4084</v>
      </c>
      <c r="M2196" s="241" t="s">
        <v>661</v>
      </c>
      <c r="N2196" s="241" t="s">
        <v>1545</v>
      </c>
      <c r="O2196" s="243">
        <v>500</v>
      </c>
      <c r="P2196" s="241" t="s">
        <v>10828</v>
      </c>
    </row>
    <row r="2197" spans="1:16" x14ac:dyDescent="0.25">
      <c r="A2197" s="243">
        <v>180005597</v>
      </c>
      <c r="B2197" s="243">
        <v>3504</v>
      </c>
      <c r="C2197" s="241" t="s">
        <v>743</v>
      </c>
      <c r="D2197" s="241" t="s">
        <v>4086</v>
      </c>
      <c r="E2197" s="243">
        <v>0</v>
      </c>
      <c r="F2197" s="243">
        <v>0</v>
      </c>
      <c r="G2197" s="243">
        <v>0</v>
      </c>
      <c r="H2197" s="243">
        <v>0</v>
      </c>
      <c r="I2197" s="243">
        <v>0</v>
      </c>
      <c r="J2197" s="243">
        <v>0</v>
      </c>
      <c r="K2197" s="244">
        <v>0</v>
      </c>
      <c r="L2197" s="241" t="s">
        <v>4087</v>
      </c>
      <c r="M2197" s="241" t="s">
        <v>661</v>
      </c>
      <c r="N2197" s="241" t="s">
        <v>1545</v>
      </c>
      <c r="O2197" s="243">
        <v>500</v>
      </c>
      <c r="P2197" s="241" t="s">
        <v>10828</v>
      </c>
    </row>
    <row r="2198" spans="1:16" x14ac:dyDescent="0.25">
      <c r="A2198" s="243">
        <v>180286740</v>
      </c>
      <c r="B2198" s="243">
        <v>3712</v>
      </c>
      <c r="C2198" s="241" t="s">
        <v>865</v>
      </c>
      <c r="D2198" s="241" t="s">
        <v>4088</v>
      </c>
      <c r="E2198" s="243">
        <v>0</v>
      </c>
      <c r="F2198" s="243">
        <v>0</v>
      </c>
      <c r="G2198" s="243">
        <v>0</v>
      </c>
      <c r="H2198" s="243">
        <v>0</v>
      </c>
      <c r="I2198" s="243">
        <v>0</v>
      </c>
      <c r="J2198" s="243">
        <v>0</v>
      </c>
      <c r="K2198" s="244">
        <v>0</v>
      </c>
      <c r="L2198" s="241" t="s">
        <v>4089</v>
      </c>
      <c r="M2198" s="241" t="s">
        <v>4090</v>
      </c>
      <c r="N2198" s="241" t="s">
        <v>702</v>
      </c>
      <c r="O2198" s="243">
        <v>1</v>
      </c>
      <c r="P2198" s="241" t="s">
        <v>10828</v>
      </c>
    </row>
    <row r="2199" spans="1:16" x14ac:dyDescent="0.25">
      <c r="A2199" s="241" t="s">
        <v>493</v>
      </c>
      <c r="B2199" s="243">
        <v>6121</v>
      </c>
      <c r="C2199" s="241" t="s">
        <v>1304</v>
      </c>
      <c r="D2199" s="241" t="s">
        <v>4091</v>
      </c>
      <c r="E2199" s="243">
        <v>0</v>
      </c>
      <c r="F2199" s="243">
        <v>0</v>
      </c>
      <c r="G2199" s="243">
        <v>0</v>
      </c>
      <c r="H2199" s="243">
        <v>0</v>
      </c>
      <c r="I2199" s="243">
        <v>0</v>
      </c>
      <c r="J2199" s="243">
        <v>0</v>
      </c>
      <c r="K2199" s="244">
        <v>0</v>
      </c>
      <c r="L2199" s="241" t="s">
        <v>713</v>
      </c>
      <c r="M2199" s="241" t="s">
        <v>697</v>
      </c>
      <c r="N2199" s="241" t="s">
        <v>1306</v>
      </c>
      <c r="O2199" s="243">
        <v>1</v>
      </c>
      <c r="P2199" s="241" t="s">
        <v>10828</v>
      </c>
    </row>
    <row r="2200" spans="1:16" x14ac:dyDescent="0.25">
      <c r="A2200" s="243">
        <v>189711054</v>
      </c>
      <c r="B2200" s="241" t="s">
        <v>4092</v>
      </c>
      <c r="C2200" s="241" t="s">
        <v>668</v>
      </c>
      <c r="D2200" s="241" t="s">
        <v>4093</v>
      </c>
      <c r="E2200" s="243">
        <v>0</v>
      </c>
      <c r="F2200" s="243">
        <v>0</v>
      </c>
      <c r="G2200" s="243">
        <v>0</v>
      </c>
      <c r="H2200" s="243">
        <v>0</v>
      </c>
      <c r="I2200" s="243">
        <v>0</v>
      </c>
      <c r="J2200" s="243">
        <v>0</v>
      </c>
      <c r="K2200" s="244">
        <v>0</v>
      </c>
      <c r="L2200" s="241" t="s">
        <v>836</v>
      </c>
      <c r="M2200" s="241" t="s">
        <v>653</v>
      </c>
      <c r="N2200" s="241" t="s">
        <v>653</v>
      </c>
      <c r="O2200" s="243">
        <v>1</v>
      </c>
      <c r="P2200" s="241" t="s">
        <v>10828</v>
      </c>
    </row>
    <row r="2201" spans="1:16" x14ac:dyDescent="0.25">
      <c r="A2201" s="243">
        <v>189711054</v>
      </c>
      <c r="B2201" s="241" t="s">
        <v>4094</v>
      </c>
      <c r="C2201" s="241" t="s">
        <v>2530</v>
      </c>
      <c r="D2201" s="241" t="s">
        <v>4095</v>
      </c>
      <c r="E2201" s="243">
        <v>0</v>
      </c>
      <c r="F2201" s="243">
        <v>0</v>
      </c>
      <c r="G2201" s="243">
        <v>0</v>
      </c>
      <c r="H2201" s="243">
        <v>0</v>
      </c>
      <c r="I2201" s="243">
        <v>0</v>
      </c>
      <c r="J2201" s="243">
        <v>0</v>
      </c>
      <c r="K2201" s="244">
        <v>0</v>
      </c>
      <c r="L2201" s="241" t="s">
        <v>836</v>
      </c>
      <c r="M2201" s="241" t="s">
        <v>653</v>
      </c>
      <c r="N2201" s="241" t="s">
        <v>653</v>
      </c>
      <c r="O2201" s="243">
        <v>112</v>
      </c>
      <c r="P2201" s="241" t="s">
        <v>10828</v>
      </c>
    </row>
    <row r="2202" spans="1:16" x14ac:dyDescent="0.25">
      <c r="A2202" s="243">
        <v>181859966</v>
      </c>
      <c r="B2202" s="243">
        <v>6053</v>
      </c>
      <c r="C2202" s="241" t="s">
        <v>668</v>
      </c>
      <c r="D2202" s="241" t="s">
        <v>4095</v>
      </c>
      <c r="E2202" s="243">
        <v>6</v>
      </c>
      <c r="F2202" s="243">
        <v>9</v>
      </c>
      <c r="G2202" s="243">
        <v>0</v>
      </c>
      <c r="H2202" s="243">
        <v>0</v>
      </c>
      <c r="I2202" s="243">
        <v>0</v>
      </c>
      <c r="J2202" s="243">
        <v>0</v>
      </c>
      <c r="K2202" s="244">
        <v>0</v>
      </c>
      <c r="L2202" s="241" t="s">
        <v>836</v>
      </c>
      <c r="M2202" s="241" t="s">
        <v>653</v>
      </c>
      <c r="N2202" s="241" t="s">
        <v>653</v>
      </c>
      <c r="O2202" s="243">
        <v>112</v>
      </c>
      <c r="P2202" s="241" t="s">
        <v>10828</v>
      </c>
    </row>
    <row r="2203" spans="1:16" x14ac:dyDescent="0.25">
      <c r="A2203" s="243">
        <v>189711054</v>
      </c>
      <c r="B2203" s="241" t="s">
        <v>4096</v>
      </c>
      <c r="C2203" s="241" t="s">
        <v>2530</v>
      </c>
      <c r="D2203" s="241" t="s">
        <v>4097</v>
      </c>
      <c r="E2203" s="243">
        <v>0</v>
      </c>
      <c r="F2203" s="243">
        <v>0</v>
      </c>
      <c r="G2203" s="243">
        <v>0</v>
      </c>
      <c r="H2203" s="243">
        <v>0</v>
      </c>
      <c r="I2203" s="243">
        <v>0</v>
      </c>
      <c r="J2203" s="243">
        <v>0</v>
      </c>
      <c r="K2203" s="244">
        <v>0</v>
      </c>
      <c r="L2203" s="241" t="s">
        <v>836</v>
      </c>
      <c r="M2203" s="241" t="s">
        <v>653</v>
      </c>
      <c r="N2203" s="241" t="s">
        <v>653</v>
      </c>
      <c r="O2203" s="243">
        <v>14</v>
      </c>
      <c r="P2203" s="241" t="s">
        <v>10828</v>
      </c>
    </row>
    <row r="2204" spans="1:16" x14ac:dyDescent="0.25">
      <c r="A2204" s="243">
        <v>189711054</v>
      </c>
      <c r="B2204" s="243">
        <v>597</v>
      </c>
      <c r="C2204" s="241" t="s">
        <v>668</v>
      </c>
      <c r="D2204" s="241" t="s">
        <v>4098</v>
      </c>
      <c r="E2204" s="243">
        <v>0</v>
      </c>
      <c r="F2204" s="243">
        <v>0</v>
      </c>
      <c r="G2204" s="243">
        <v>0</v>
      </c>
      <c r="H2204" s="243">
        <v>0</v>
      </c>
      <c r="I2204" s="243">
        <v>0</v>
      </c>
      <c r="J2204" s="243">
        <v>0</v>
      </c>
      <c r="K2204" s="244">
        <v>0</v>
      </c>
      <c r="L2204" s="241" t="s">
        <v>836</v>
      </c>
      <c r="M2204" s="241" t="s">
        <v>653</v>
      </c>
      <c r="N2204" s="241" t="s">
        <v>653</v>
      </c>
      <c r="O2204" s="243">
        <v>250</v>
      </c>
      <c r="P2204" s="241" t="s">
        <v>10828</v>
      </c>
    </row>
    <row r="2205" spans="1:16" x14ac:dyDescent="0.25">
      <c r="A2205" s="243">
        <v>189711054</v>
      </c>
      <c r="B2205" s="241" t="s">
        <v>4099</v>
      </c>
      <c r="C2205" s="241" t="s">
        <v>2530</v>
      </c>
      <c r="D2205" s="241" t="s">
        <v>4100</v>
      </c>
      <c r="E2205" s="243">
        <v>0</v>
      </c>
      <c r="F2205" s="243">
        <v>0</v>
      </c>
      <c r="G2205" s="243">
        <v>0</v>
      </c>
      <c r="H2205" s="243">
        <v>0</v>
      </c>
      <c r="I2205" s="243">
        <v>0</v>
      </c>
      <c r="J2205" s="243">
        <v>0</v>
      </c>
      <c r="K2205" s="244">
        <v>0</v>
      </c>
      <c r="L2205" s="241" t="s">
        <v>836</v>
      </c>
      <c r="M2205" s="241" t="s">
        <v>653</v>
      </c>
      <c r="N2205" s="241" t="s">
        <v>653</v>
      </c>
      <c r="O2205" s="243">
        <v>28</v>
      </c>
      <c r="P2205" s="241" t="s">
        <v>10828</v>
      </c>
    </row>
    <row r="2206" spans="1:16" x14ac:dyDescent="0.25">
      <c r="A2206" s="243">
        <v>189711054</v>
      </c>
      <c r="B2206" s="241" t="s">
        <v>4101</v>
      </c>
      <c r="C2206" s="241" t="s">
        <v>2530</v>
      </c>
      <c r="D2206" s="241" t="s">
        <v>1495</v>
      </c>
      <c r="E2206" s="243">
        <v>0</v>
      </c>
      <c r="F2206" s="243">
        <v>0</v>
      </c>
      <c r="G2206" s="243">
        <v>0</v>
      </c>
      <c r="H2206" s="243">
        <v>0</v>
      </c>
      <c r="I2206" s="243">
        <v>0</v>
      </c>
      <c r="J2206" s="243">
        <v>0</v>
      </c>
      <c r="K2206" s="244">
        <v>0</v>
      </c>
      <c r="L2206" s="241" t="s">
        <v>836</v>
      </c>
      <c r="M2206" s="241" t="s">
        <v>653</v>
      </c>
      <c r="N2206" s="241" t="s">
        <v>653</v>
      </c>
      <c r="O2206" s="243">
        <v>30</v>
      </c>
      <c r="P2206" s="241" t="s">
        <v>10828</v>
      </c>
    </row>
    <row r="2207" spans="1:16" x14ac:dyDescent="0.25">
      <c r="A2207" s="243">
        <v>189711054</v>
      </c>
      <c r="B2207" s="241" t="s">
        <v>4102</v>
      </c>
      <c r="C2207" s="241" t="s">
        <v>668</v>
      </c>
      <c r="D2207" s="241" t="s">
        <v>4103</v>
      </c>
      <c r="E2207" s="243">
        <v>4</v>
      </c>
      <c r="F2207" s="243">
        <v>6</v>
      </c>
      <c r="G2207" s="243">
        <v>0</v>
      </c>
      <c r="H2207" s="243">
        <v>0</v>
      </c>
      <c r="I2207" s="243">
        <v>0</v>
      </c>
      <c r="J2207" s="243">
        <v>0</v>
      </c>
      <c r="K2207" s="244">
        <v>0</v>
      </c>
      <c r="L2207" s="241" t="s">
        <v>836</v>
      </c>
      <c r="M2207" s="241" t="s">
        <v>653</v>
      </c>
      <c r="N2207" s="241" t="s">
        <v>653</v>
      </c>
      <c r="O2207" s="243">
        <v>50</v>
      </c>
      <c r="P2207" s="241" t="s">
        <v>10828</v>
      </c>
    </row>
    <row r="2208" spans="1:16" x14ac:dyDescent="0.25">
      <c r="A2208" s="243">
        <v>189715350</v>
      </c>
      <c r="B2208" s="243">
        <v>6280</v>
      </c>
      <c r="C2208" s="241" t="s">
        <v>668</v>
      </c>
      <c r="D2208" s="241" t="s">
        <v>4104</v>
      </c>
      <c r="E2208" s="243">
        <v>0</v>
      </c>
      <c r="F2208" s="243">
        <v>0</v>
      </c>
      <c r="G2208" s="243">
        <v>0</v>
      </c>
      <c r="H2208" s="243">
        <v>0</v>
      </c>
      <c r="I2208" s="243">
        <v>0</v>
      </c>
      <c r="J2208" s="243">
        <v>0</v>
      </c>
      <c r="K2208" s="244">
        <v>0</v>
      </c>
      <c r="L2208" s="241" t="s">
        <v>836</v>
      </c>
      <c r="M2208" s="241" t="s">
        <v>653</v>
      </c>
      <c r="N2208" s="241" t="s">
        <v>653</v>
      </c>
      <c r="O2208" s="243">
        <v>5000</v>
      </c>
      <c r="P2208" s="241" t="s">
        <v>10828</v>
      </c>
    </row>
    <row r="2209" spans="1:16" x14ac:dyDescent="0.25">
      <c r="A2209" s="243">
        <v>189711054</v>
      </c>
      <c r="B2209" s="241" t="s">
        <v>4105</v>
      </c>
      <c r="C2209" s="241" t="s">
        <v>2530</v>
      </c>
      <c r="D2209" s="241" t="s">
        <v>1496</v>
      </c>
      <c r="E2209" s="243">
        <v>0</v>
      </c>
      <c r="F2209" s="243">
        <v>0</v>
      </c>
      <c r="G2209" s="243">
        <v>0</v>
      </c>
      <c r="H2209" s="243">
        <v>0</v>
      </c>
      <c r="I2209" s="243">
        <v>0</v>
      </c>
      <c r="J2209" s="243">
        <v>0</v>
      </c>
      <c r="K2209" s="244">
        <v>0</v>
      </c>
      <c r="L2209" s="241" t="s">
        <v>836</v>
      </c>
      <c r="M2209" s="241" t="s">
        <v>653</v>
      </c>
      <c r="N2209" s="241" t="s">
        <v>653</v>
      </c>
      <c r="O2209" s="243">
        <v>56</v>
      </c>
      <c r="P2209" s="241" t="s">
        <v>10828</v>
      </c>
    </row>
    <row r="2210" spans="1:16" x14ac:dyDescent="0.25">
      <c r="A2210" s="243">
        <v>180033563</v>
      </c>
      <c r="B2210" s="243">
        <v>5683</v>
      </c>
      <c r="C2210" s="241" t="s">
        <v>668</v>
      </c>
      <c r="D2210" s="241" t="s">
        <v>1496</v>
      </c>
      <c r="E2210" s="243">
        <v>0</v>
      </c>
      <c r="F2210" s="243">
        <v>0</v>
      </c>
      <c r="G2210" s="243">
        <v>0</v>
      </c>
      <c r="H2210" s="243">
        <v>0</v>
      </c>
      <c r="I2210" s="243">
        <v>0</v>
      </c>
      <c r="J2210" s="243">
        <v>0</v>
      </c>
      <c r="K2210" s="244">
        <v>0</v>
      </c>
      <c r="L2210" s="241" t="s">
        <v>836</v>
      </c>
      <c r="M2210" s="241" t="s">
        <v>653</v>
      </c>
      <c r="N2210" s="241" t="s">
        <v>653</v>
      </c>
      <c r="O2210" s="243">
        <v>56</v>
      </c>
      <c r="P2210" s="241" t="s">
        <v>10828</v>
      </c>
    </row>
    <row r="2211" spans="1:16" x14ac:dyDescent="0.25">
      <c r="A2211" s="243">
        <v>189711054</v>
      </c>
      <c r="B2211" s="241" t="s">
        <v>4106</v>
      </c>
      <c r="C2211" s="241" t="s">
        <v>2530</v>
      </c>
      <c r="D2211" s="241" t="s">
        <v>1497</v>
      </c>
      <c r="E2211" s="243">
        <v>0</v>
      </c>
      <c r="F2211" s="243">
        <v>0</v>
      </c>
      <c r="G2211" s="243">
        <v>0</v>
      </c>
      <c r="H2211" s="243">
        <v>0</v>
      </c>
      <c r="I2211" s="243">
        <v>0</v>
      </c>
      <c r="J2211" s="243">
        <v>0</v>
      </c>
      <c r="K2211" s="244">
        <v>0</v>
      </c>
      <c r="L2211" s="241" t="s">
        <v>836</v>
      </c>
      <c r="M2211" s="241" t="s">
        <v>653</v>
      </c>
      <c r="N2211" s="241" t="s">
        <v>653</v>
      </c>
      <c r="O2211" s="243">
        <v>84</v>
      </c>
      <c r="P2211" s="241" t="s">
        <v>10828</v>
      </c>
    </row>
    <row r="2212" spans="1:16" x14ac:dyDescent="0.25">
      <c r="A2212" s="243">
        <v>189710019</v>
      </c>
      <c r="B2212" s="243">
        <v>3314</v>
      </c>
      <c r="C2212" s="241" t="s">
        <v>668</v>
      </c>
      <c r="D2212" s="241" t="s">
        <v>4107</v>
      </c>
      <c r="E2212" s="243">
        <v>0</v>
      </c>
      <c r="F2212" s="243">
        <v>0</v>
      </c>
      <c r="G2212" s="243">
        <v>0</v>
      </c>
      <c r="H2212" s="243">
        <v>0</v>
      </c>
      <c r="I2212" s="243">
        <v>0</v>
      </c>
      <c r="J2212" s="243">
        <v>0</v>
      </c>
      <c r="K2212" s="244">
        <v>0</v>
      </c>
      <c r="L2212" s="241" t="s">
        <v>757</v>
      </c>
      <c r="M2212" s="241" t="s">
        <v>653</v>
      </c>
      <c r="N2212" s="241" t="s">
        <v>653</v>
      </c>
      <c r="O2212" s="243">
        <v>100</v>
      </c>
      <c r="P2212" s="241" t="s">
        <v>10828</v>
      </c>
    </row>
    <row r="2213" spans="1:16" x14ac:dyDescent="0.25">
      <c r="A2213" s="243">
        <v>189712310</v>
      </c>
      <c r="B2213" s="243">
        <v>2354</v>
      </c>
      <c r="C2213" s="241" t="s">
        <v>675</v>
      </c>
      <c r="D2213" s="241" t="s">
        <v>4108</v>
      </c>
      <c r="E2213" s="243">
        <v>0</v>
      </c>
      <c r="F2213" s="243">
        <v>0</v>
      </c>
      <c r="G2213" s="243">
        <v>0</v>
      </c>
      <c r="H2213" s="243">
        <v>0</v>
      </c>
      <c r="I2213" s="243">
        <v>0</v>
      </c>
      <c r="J2213" s="243">
        <v>0</v>
      </c>
      <c r="K2213" s="244">
        <v>0</v>
      </c>
      <c r="L2213" s="241" t="s">
        <v>757</v>
      </c>
      <c r="M2213" s="241" t="s">
        <v>686</v>
      </c>
      <c r="N2213" s="241" t="s">
        <v>686</v>
      </c>
      <c r="O2213" s="243">
        <v>1</v>
      </c>
      <c r="P2213" s="241" t="s">
        <v>10828</v>
      </c>
    </row>
    <row r="2214" spans="1:16" x14ac:dyDescent="0.25">
      <c r="A2214" s="243">
        <v>180103509</v>
      </c>
      <c r="B2214" s="243">
        <v>6281</v>
      </c>
      <c r="C2214" s="241" t="s">
        <v>668</v>
      </c>
      <c r="D2214" s="241" t="s">
        <v>4109</v>
      </c>
      <c r="E2214" s="243">
        <v>0</v>
      </c>
      <c r="F2214" s="243">
        <v>0</v>
      </c>
      <c r="G2214" s="243">
        <v>0</v>
      </c>
      <c r="H2214" s="243">
        <v>0</v>
      </c>
      <c r="I2214" s="243">
        <v>0</v>
      </c>
      <c r="J2214" s="243">
        <v>0</v>
      </c>
      <c r="K2214" s="244">
        <v>0</v>
      </c>
      <c r="L2214" s="241" t="s">
        <v>746</v>
      </c>
      <c r="M2214" s="241" t="s">
        <v>784</v>
      </c>
      <c r="N2214" s="241" t="s">
        <v>784</v>
      </c>
      <c r="O2214" s="243">
        <v>100</v>
      </c>
      <c r="P2214" s="241" t="s">
        <v>10828</v>
      </c>
    </row>
    <row r="2215" spans="1:16" x14ac:dyDescent="0.25">
      <c r="A2215" s="243">
        <v>180103511</v>
      </c>
      <c r="B2215" s="243">
        <v>585</v>
      </c>
      <c r="C2215" s="241" t="s">
        <v>808</v>
      </c>
      <c r="D2215" s="241" t="s">
        <v>4110</v>
      </c>
      <c r="E2215" s="243">
        <v>0</v>
      </c>
      <c r="F2215" s="243">
        <v>0</v>
      </c>
      <c r="G2215" s="243">
        <v>0</v>
      </c>
      <c r="H2215" s="243">
        <v>0</v>
      </c>
      <c r="I2215" s="243">
        <v>0</v>
      </c>
      <c r="J2215" s="243">
        <v>0</v>
      </c>
      <c r="K2215" s="244">
        <v>0</v>
      </c>
      <c r="L2215" s="241" t="s">
        <v>664</v>
      </c>
      <c r="M2215" s="241" t="s">
        <v>784</v>
      </c>
      <c r="N2215" s="241" t="s">
        <v>784</v>
      </c>
      <c r="O2215" s="243">
        <v>100</v>
      </c>
      <c r="P2215" s="241" t="s">
        <v>10828</v>
      </c>
    </row>
    <row r="2216" spans="1:16" x14ac:dyDescent="0.25">
      <c r="A2216" s="243">
        <v>180073826</v>
      </c>
      <c r="B2216" s="243">
        <v>5893</v>
      </c>
      <c r="C2216" s="241" t="s">
        <v>808</v>
      </c>
      <c r="D2216" s="241" t="s">
        <v>4111</v>
      </c>
      <c r="E2216" s="243">
        <v>0</v>
      </c>
      <c r="F2216" s="243">
        <v>0</v>
      </c>
      <c r="G2216" s="243">
        <v>0</v>
      </c>
      <c r="H2216" s="243">
        <v>0</v>
      </c>
      <c r="I2216" s="243">
        <v>0</v>
      </c>
      <c r="J2216" s="243">
        <v>0</v>
      </c>
      <c r="K2216" s="244">
        <v>0</v>
      </c>
      <c r="L2216" s="241" t="s">
        <v>4112</v>
      </c>
      <c r="M2216" s="241" t="s">
        <v>686</v>
      </c>
      <c r="N2216" s="241" t="s">
        <v>686</v>
      </c>
      <c r="O2216" s="243">
        <v>1</v>
      </c>
      <c r="P2216" s="241" t="s">
        <v>10828</v>
      </c>
    </row>
    <row r="2217" spans="1:16" x14ac:dyDescent="0.25">
      <c r="A2217" s="243">
        <v>181760582</v>
      </c>
      <c r="B2217" s="243">
        <v>5514</v>
      </c>
      <c r="C2217" s="241" t="s">
        <v>668</v>
      </c>
      <c r="D2217" s="241" t="s">
        <v>4113</v>
      </c>
      <c r="E2217" s="243">
        <v>0</v>
      </c>
      <c r="F2217" s="243">
        <v>0</v>
      </c>
      <c r="G2217" s="243">
        <v>0</v>
      </c>
      <c r="H2217" s="243">
        <v>0</v>
      </c>
      <c r="I2217" s="243">
        <v>0</v>
      </c>
      <c r="J2217" s="243">
        <v>0</v>
      </c>
      <c r="K2217" s="244">
        <v>0</v>
      </c>
      <c r="L2217" s="241" t="s">
        <v>1220</v>
      </c>
      <c r="M2217" s="241" t="s">
        <v>653</v>
      </c>
      <c r="N2217" s="241" t="s">
        <v>653</v>
      </c>
      <c r="O2217" s="243">
        <v>56</v>
      </c>
      <c r="P2217" s="241" t="s">
        <v>10828</v>
      </c>
    </row>
    <row r="2218" spans="1:16" x14ac:dyDescent="0.25">
      <c r="A2218" s="243">
        <v>180156448</v>
      </c>
      <c r="B2218" s="243">
        <v>5306</v>
      </c>
      <c r="C2218" s="241" t="s">
        <v>675</v>
      </c>
      <c r="D2218" s="241" t="s">
        <v>4114</v>
      </c>
      <c r="E2218" s="243">
        <v>20</v>
      </c>
      <c r="F2218" s="243">
        <v>30</v>
      </c>
      <c r="G2218" s="243">
        <v>0</v>
      </c>
      <c r="H2218" s="243">
        <v>0</v>
      </c>
      <c r="I2218" s="243">
        <v>0</v>
      </c>
      <c r="J2218" s="243">
        <v>0</v>
      </c>
      <c r="K2218" s="244">
        <v>0</v>
      </c>
      <c r="L2218" s="241" t="s">
        <v>757</v>
      </c>
      <c r="M2218" s="241" t="s">
        <v>3092</v>
      </c>
      <c r="N2218" s="241" t="s">
        <v>686</v>
      </c>
      <c r="O2218" s="243">
        <v>500</v>
      </c>
      <c r="P2218" s="241" t="s">
        <v>10828</v>
      </c>
    </row>
    <row r="2219" spans="1:16" x14ac:dyDescent="0.25">
      <c r="A2219" s="243">
        <v>189715777</v>
      </c>
      <c r="B2219" s="243">
        <v>3651</v>
      </c>
      <c r="C2219" s="241" t="s">
        <v>898</v>
      </c>
      <c r="D2219" s="241" t="s">
        <v>4115</v>
      </c>
      <c r="E2219" s="243">
        <v>0</v>
      </c>
      <c r="F2219" s="243">
        <v>0</v>
      </c>
      <c r="G2219" s="243">
        <v>0</v>
      </c>
      <c r="H2219" s="243">
        <v>0</v>
      </c>
      <c r="I2219" s="243">
        <v>0</v>
      </c>
      <c r="J2219" s="243">
        <v>0</v>
      </c>
      <c r="K2219" s="244">
        <v>0</v>
      </c>
      <c r="L2219" s="241" t="s">
        <v>4116</v>
      </c>
      <c r="M2219" s="241" t="s">
        <v>2278</v>
      </c>
      <c r="N2219" s="241" t="s">
        <v>702</v>
      </c>
      <c r="O2219" s="243">
        <v>100</v>
      </c>
      <c r="P2219" s="241" t="s">
        <v>10828</v>
      </c>
    </row>
    <row r="2220" spans="1:16" x14ac:dyDescent="0.25">
      <c r="A2220" s="243">
        <v>189712202</v>
      </c>
      <c r="B2220" s="243">
        <v>2134</v>
      </c>
      <c r="C2220" s="241" t="s">
        <v>898</v>
      </c>
      <c r="D2220" s="241" t="s">
        <v>4117</v>
      </c>
      <c r="E2220" s="243">
        <v>0</v>
      </c>
      <c r="F2220" s="243">
        <v>0</v>
      </c>
      <c r="G2220" s="243">
        <v>0</v>
      </c>
      <c r="H2220" s="243">
        <v>0</v>
      </c>
      <c r="I2220" s="243">
        <v>0</v>
      </c>
      <c r="J2220" s="243">
        <v>0</v>
      </c>
      <c r="K2220" s="244">
        <v>0</v>
      </c>
      <c r="L2220" s="241" t="s">
        <v>4118</v>
      </c>
      <c r="M2220" s="241" t="s">
        <v>2278</v>
      </c>
      <c r="N2220" s="241" t="s">
        <v>702</v>
      </c>
      <c r="O2220" s="243">
        <v>100</v>
      </c>
      <c r="P2220" s="241" t="s">
        <v>10828</v>
      </c>
    </row>
    <row r="2221" spans="1:16" x14ac:dyDescent="0.25">
      <c r="A2221" s="243">
        <v>189701807</v>
      </c>
      <c r="B2221" s="243">
        <v>3652</v>
      </c>
      <c r="C2221" s="241" t="s">
        <v>898</v>
      </c>
      <c r="D2221" s="241" t="s">
        <v>4119</v>
      </c>
      <c r="E2221" s="243">
        <v>0</v>
      </c>
      <c r="F2221" s="243">
        <v>0</v>
      </c>
      <c r="G2221" s="243">
        <v>0</v>
      </c>
      <c r="H2221" s="243">
        <v>0</v>
      </c>
      <c r="I2221" s="243">
        <v>0</v>
      </c>
      <c r="J2221" s="243">
        <v>0</v>
      </c>
      <c r="K2221" s="244">
        <v>0</v>
      </c>
      <c r="L2221" s="241" t="s">
        <v>4120</v>
      </c>
      <c r="M2221" s="241" t="s">
        <v>4121</v>
      </c>
      <c r="N2221" s="241" t="s">
        <v>702</v>
      </c>
      <c r="O2221" s="243">
        <v>10</v>
      </c>
      <c r="P2221" s="241" t="s">
        <v>10828</v>
      </c>
    </row>
    <row r="2222" spans="1:16" x14ac:dyDescent="0.25">
      <c r="A2222" s="243">
        <v>189701808</v>
      </c>
      <c r="B2222" s="241" t="s">
        <v>10927</v>
      </c>
      <c r="C2222" s="241" t="s">
        <v>898</v>
      </c>
      <c r="D2222" s="241" t="s">
        <v>4122</v>
      </c>
      <c r="E2222" s="243">
        <v>0</v>
      </c>
      <c r="F2222" s="243">
        <v>0</v>
      </c>
      <c r="G2222" s="243">
        <v>0</v>
      </c>
      <c r="H2222" s="243">
        <v>0</v>
      </c>
      <c r="I2222" s="243">
        <v>0</v>
      </c>
      <c r="J2222" s="243">
        <v>0</v>
      </c>
      <c r="K2222" s="244">
        <v>0</v>
      </c>
      <c r="L2222" s="241" t="s">
        <v>4123</v>
      </c>
      <c r="M2222" s="241" t="s">
        <v>901</v>
      </c>
      <c r="N2222" s="241" t="s">
        <v>702</v>
      </c>
      <c r="O2222" s="243">
        <v>1</v>
      </c>
      <c r="P2222" s="241" t="s">
        <v>10828</v>
      </c>
    </row>
    <row r="2223" spans="1:16" x14ac:dyDescent="0.25">
      <c r="A2223" s="243">
        <v>189701808</v>
      </c>
      <c r="B2223" s="243">
        <v>2135</v>
      </c>
      <c r="C2223" s="241" t="s">
        <v>898</v>
      </c>
      <c r="D2223" s="241" t="s">
        <v>4124</v>
      </c>
      <c r="E2223" s="243">
        <v>0</v>
      </c>
      <c r="F2223" s="243">
        <v>0</v>
      </c>
      <c r="G2223" s="243">
        <v>0</v>
      </c>
      <c r="H2223" s="243">
        <v>0</v>
      </c>
      <c r="I2223" s="243">
        <v>0</v>
      </c>
      <c r="J2223" s="243">
        <v>0</v>
      </c>
      <c r="K2223" s="244">
        <v>0</v>
      </c>
      <c r="L2223" s="241" t="s">
        <v>4123</v>
      </c>
      <c r="M2223" s="241" t="s">
        <v>4121</v>
      </c>
      <c r="N2223" s="241" t="s">
        <v>702</v>
      </c>
      <c r="O2223" s="243">
        <v>10</v>
      </c>
      <c r="P2223" s="241" t="s">
        <v>10828</v>
      </c>
    </row>
    <row r="2224" spans="1:16" x14ac:dyDescent="0.25">
      <c r="A2224" s="243">
        <v>189701809</v>
      </c>
      <c r="B2224" s="241" t="s">
        <v>10928</v>
      </c>
      <c r="C2224" s="241" t="s">
        <v>898</v>
      </c>
      <c r="D2224" s="241" t="s">
        <v>4125</v>
      </c>
      <c r="E2224" s="243">
        <v>0</v>
      </c>
      <c r="F2224" s="243">
        <v>0</v>
      </c>
      <c r="G2224" s="243">
        <v>0</v>
      </c>
      <c r="H2224" s="243">
        <v>0</v>
      </c>
      <c r="I2224" s="243">
        <v>0</v>
      </c>
      <c r="J2224" s="243">
        <v>0</v>
      </c>
      <c r="K2224" s="244">
        <v>0</v>
      </c>
      <c r="L2224" s="241" t="s">
        <v>4126</v>
      </c>
      <c r="M2224" s="241" t="s">
        <v>901</v>
      </c>
      <c r="N2224" s="241" t="s">
        <v>702</v>
      </c>
      <c r="O2224" s="243">
        <v>1</v>
      </c>
      <c r="P2224" s="241" t="s">
        <v>10828</v>
      </c>
    </row>
    <row r="2225" spans="1:16" x14ac:dyDescent="0.25">
      <c r="A2225" s="243">
        <v>189701809</v>
      </c>
      <c r="B2225" s="243">
        <v>2927</v>
      </c>
      <c r="C2225" s="241" t="s">
        <v>898</v>
      </c>
      <c r="D2225" s="241" t="s">
        <v>4127</v>
      </c>
      <c r="E2225" s="243">
        <v>0</v>
      </c>
      <c r="F2225" s="243">
        <v>0</v>
      </c>
      <c r="G2225" s="243">
        <v>0</v>
      </c>
      <c r="H2225" s="243">
        <v>0</v>
      </c>
      <c r="I2225" s="243">
        <v>0</v>
      </c>
      <c r="J2225" s="243">
        <v>0</v>
      </c>
      <c r="K2225" s="244">
        <v>0</v>
      </c>
      <c r="L2225" s="241" t="s">
        <v>4126</v>
      </c>
      <c r="M2225" s="241" t="s">
        <v>4121</v>
      </c>
      <c r="N2225" s="241" t="s">
        <v>702</v>
      </c>
      <c r="O2225" s="243">
        <v>10</v>
      </c>
      <c r="P2225" s="241" t="s">
        <v>10828</v>
      </c>
    </row>
    <row r="2226" spans="1:16" x14ac:dyDescent="0.25">
      <c r="A2226" s="241" t="s">
        <v>2129</v>
      </c>
      <c r="B2226" s="241" t="s">
        <v>10929</v>
      </c>
      <c r="C2226" s="241" t="s">
        <v>898</v>
      </c>
      <c r="D2226" s="241" t="s">
        <v>4128</v>
      </c>
      <c r="E2226" s="243">
        <v>0</v>
      </c>
      <c r="F2226" s="243">
        <v>0</v>
      </c>
      <c r="G2226" s="243">
        <v>0</v>
      </c>
      <c r="H2226" s="243">
        <v>0</v>
      </c>
      <c r="I2226" s="243">
        <v>0</v>
      </c>
      <c r="J2226" s="243">
        <v>0</v>
      </c>
      <c r="K2226" s="244">
        <v>0</v>
      </c>
      <c r="L2226" s="241" t="s">
        <v>4129</v>
      </c>
      <c r="M2226" s="241" t="s">
        <v>901</v>
      </c>
      <c r="N2226" s="241" t="s">
        <v>702</v>
      </c>
      <c r="O2226" s="243">
        <v>1</v>
      </c>
      <c r="P2226" s="241" t="s">
        <v>10828</v>
      </c>
    </row>
    <row r="2227" spans="1:16" x14ac:dyDescent="0.25">
      <c r="A2227" s="243">
        <v>189701811</v>
      </c>
      <c r="B2227" s="241" t="s">
        <v>10930</v>
      </c>
      <c r="C2227" s="241" t="s">
        <v>898</v>
      </c>
      <c r="D2227" s="241" t="s">
        <v>4130</v>
      </c>
      <c r="E2227" s="243">
        <v>0</v>
      </c>
      <c r="F2227" s="243">
        <v>0</v>
      </c>
      <c r="G2227" s="243">
        <v>0</v>
      </c>
      <c r="H2227" s="243">
        <v>0</v>
      </c>
      <c r="I2227" s="243">
        <v>0</v>
      </c>
      <c r="J2227" s="243">
        <v>0</v>
      </c>
      <c r="K2227" s="244">
        <v>0</v>
      </c>
      <c r="L2227" s="241" t="s">
        <v>4129</v>
      </c>
      <c r="M2227" s="241" t="s">
        <v>4121</v>
      </c>
      <c r="N2227" s="241" t="s">
        <v>702</v>
      </c>
      <c r="O2227" s="243">
        <v>10</v>
      </c>
      <c r="P2227" s="241" t="s">
        <v>10828</v>
      </c>
    </row>
    <row r="2228" spans="1:16" x14ac:dyDescent="0.25">
      <c r="A2228" s="243">
        <v>189701811</v>
      </c>
      <c r="B2228" s="243">
        <v>2928</v>
      </c>
      <c r="C2228" s="241" t="s">
        <v>898</v>
      </c>
      <c r="D2228" s="241" t="s">
        <v>4130</v>
      </c>
      <c r="E2228" s="243">
        <v>0</v>
      </c>
      <c r="F2228" s="243">
        <v>0</v>
      </c>
      <c r="G2228" s="243">
        <v>0</v>
      </c>
      <c r="H2228" s="243">
        <v>0</v>
      </c>
      <c r="I2228" s="243">
        <v>0</v>
      </c>
      <c r="J2228" s="243">
        <v>0</v>
      </c>
      <c r="K2228" s="244">
        <v>0</v>
      </c>
      <c r="L2228" s="241" t="s">
        <v>4129</v>
      </c>
      <c r="M2228" s="241" t="s">
        <v>4121</v>
      </c>
      <c r="N2228" s="241" t="s">
        <v>702</v>
      </c>
      <c r="O2228" s="243">
        <v>10</v>
      </c>
      <c r="P2228" s="241" t="s">
        <v>10828</v>
      </c>
    </row>
    <row r="2229" spans="1:16" x14ac:dyDescent="0.25">
      <c r="A2229" s="243">
        <v>180031364</v>
      </c>
      <c r="B2229" s="243">
        <v>2032</v>
      </c>
      <c r="C2229" s="241" t="s">
        <v>683</v>
      </c>
      <c r="D2229" s="241" t="s">
        <v>4131</v>
      </c>
      <c r="E2229" s="243">
        <v>0</v>
      </c>
      <c r="F2229" s="243">
        <v>1</v>
      </c>
      <c r="G2229" s="243">
        <v>0</v>
      </c>
      <c r="H2229" s="243">
        <v>0</v>
      </c>
      <c r="I2229" s="243">
        <v>0</v>
      </c>
      <c r="J2229" s="243">
        <v>0</v>
      </c>
      <c r="K2229" s="244">
        <v>0</v>
      </c>
      <c r="L2229" s="241" t="s">
        <v>702</v>
      </c>
      <c r="M2229" s="241" t="s">
        <v>661</v>
      </c>
      <c r="N2229" s="241" t="s">
        <v>1306</v>
      </c>
      <c r="O2229" s="243">
        <v>500</v>
      </c>
      <c r="P2229" s="241" t="s">
        <v>10828</v>
      </c>
    </row>
    <row r="2230" spans="1:16" x14ac:dyDescent="0.25">
      <c r="A2230" s="243">
        <v>180319729</v>
      </c>
      <c r="B2230" s="243">
        <v>610</v>
      </c>
      <c r="C2230" s="241" t="s">
        <v>683</v>
      </c>
      <c r="D2230" s="241" t="s">
        <v>4132</v>
      </c>
      <c r="E2230" s="243">
        <v>0</v>
      </c>
      <c r="F2230" s="243">
        <v>0</v>
      </c>
      <c r="G2230" s="243">
        <v>0</v>
      </c>
      <c r="H2230" s="243">
        <v>0</v>
      </c>
      <c r="I2230" s="243">
        <v>0</v>
      </c>
      <c r="J2230" s="243">
        <v>0</v>
      </c>
      <c r="K2230" s="244">
        <v>0</v>
      </c>
      <c r="L2230" s="241" t="s">
        <v>713</v>
      </c>
      <c r="M2230" s="241" t="s">
        <v>661</v>
      </c>
      <c r="N2230" s="241" t="s">
        <v>1211</v>
      </c>
      <c r="O2230" s="243">
        <v>500</v>
      </c>
      <c r="P2230" s="241" t="s">
        <v>10828</v>
      </c>
    </row>
    <row r="2231" spans="1:16" x14ac:dyDescent="0.25">
      <c r="A2231" s="243">
        <v>180229548</v>
      </c>
      <c r="B2231" s="243">
        <v>2356</v>
      </c>
      <c r="C2231" s="241" t="s">
        <v>816</v>
      </c>
      <c r="D2231" s="241" t="s">
        <v>4133</v>
      </c>
      <c r="E2231" s="243">
        <v>0</v>
      </c>
      <c r="F2231" s="243">
        <v>0</v>
      </c>
      <c r="G2231" s="243">
        <v>0</v>
      </c>
      <c r="H2231" s="243">
        <v>0</v>
      </c>
      <c r="I2231" s="243">
        <v>0</v>
      </c>
      <c r="J2231" s="243">
        <v>0</v>
      </c>
      <c r="K2231" s="244">
        <v>0</v>
      </c>
      <c r="L2231" s="241" t="s">
        <v>818</v>
      </c>
      <c r="M2231" s="241" t="s">
        <v>819</v>
      </c>
      <c r="N2231" s="241" t="s">
        <v>4134</v>
      </c>
      <c r="O2231" s="243">
        <v>5</v>
      </c>
      <c r="P2231" s="241" t="s">
        <v>10828</v>
      </c>
    </row>
    <row r="2232" spans="1:16" x14ac:dyDescent="0.25">
      <c r="A2232" s="243">
        <v>180188832</v>
      </c>
      <c r="B2232" s="243">
        <v>2209</v>
      </c>
      <c r="C2232" s="241" t="s">
        <v>1001</v>
      </c>
      <c r="D2232" s="241" t="s">
        <v>4135</v>
      </c>
      <c r="E2232" s="243">
        <v>0</v>
      </c>
      <c r="F2232" s="243">
        <v>0</v>
      </c>
      <c r="G2232" s="243">
        <v>0</v>
      </c>
      <c r="H2232" s="243">
        <v>0</v>
      </c>
      <c r="I2232" s="243">
        <v>0</v>
      </c>
      <c r="J2232" s="243">
        <v>0</v>
      </c>
      <c r="K2232" s="244">
        <v>0</v>
      </c>
      <c r="L2232" s="241" t="s">
        <v>3492</v>
      </c>
      <c r="M2232" s="241" t="s">
        <v>3092</v>
      </c>
      <c r="N2232" s="241" t="s">
        <v>686</v>
      </c>
      <c r="O2232" s="243">
        <v>1000</v>
      </c>
      <c r="P2232" s="241" t="s">
        <v>10828</v>
      </c>
    </row>
    <row r="2233" spans="1:16" x14ac:dyDescent="0.25">
      <c r="A2233" s="243">
        <v>180188801</v>
      </c>
      <c r="B2233" s="243">
        <v>2207</v>
      </c>
      <c r="C2233" s="241" t="s">
        <v>1001</v>
      </c>
      <c r="D2233" s="241" t="s">
        <v>4136</v>
      </c>
      <c r="E2233" s="243">
        <v>0</v>
      </c>
      <c r="F2233" s="243">
        <v>0</v>
      </c>
      <c r="G2233" s="243">
        <v>0</v>
      </c>
      <c r="H2233" s="243">
        <v>0</v>
      </c>
      <c r="I2233" s="243">
        <v>0</v>
      </c>
      <c r="J2233" s="243">
        <v>0</v>
      </c>
      <c r="K2233" s="244">
        <v>0</v>
      </c>
      <c r="L2233" s="241" t="s">
        <v>677</v>
      </c>
      <c r="M2233" s="241" t="s">
        <v>3092</v>
      </c>
      <c r="N2233" s="241" t="s">
        <v>686</v>
      </c>
      <c r="O2233" s="243">
        <v>200</v>
      </c>
      <c r="P2233" s="241" t="s">
        <v>10828</v>
      </c>
    </row>
    <row r="2234" spans="1:16" x14ac:dyDescent="0.25">
      <c r="A2234" s="243">
        <v>189710556</v>
      </c>
      <c r="B2234" s="243">
        <v>45</v>
      </c>
      <c r="C2234" s="241" t="s">
        <v>675</v>
      </c>
      <c r="D2234" s="241" t="s">
        <v>4137</v>
      </c>
      <c r="E2234" s="243">
        <v>75</v>
      </c>
      <c r="F2234" s="243">
        <v>0</v>
      </c>
      <c r="G2234" s="243">
        <v>0</v>
      </c>
      <c r="H2234" s="243">
        <v>0</v>
      </c>
      <c r="I2234" s="243">
        <v>0</v>
      </c>
      <c r="J2234" s="243">
        <v>0</v>
      </c>
      <c r="K2234" s="244">
        <v>0</v>
      </c>
      <c r="L2234" s="241" t="s">
        <v>1331</v>
      </c>
      <c r="M2234" s="241" t="s">
        <v>661</v>
      </c>
      <c r="N2234" s="241" t="s">
        <v>687</v>
      </c>
      <c r="O2234" s="243">
        <v>1</v>
      </c>
      <c r="P2234" s="241" t="s">
        <v>10828</v>
      </c>
    </row>
    <row r="2235" spans="1:16" x14ac:dyDescent="0.25">
      <c r="A2235" s="243">
        <v>180056676</v>
      </c>
      <c r="B2235" s="243">
        <v>325</v>
      </c>
      <c r="C2235" s="241" t="s">
        <v>675</v>
      </c>
      <c r="D2235" s="241" t="s">
        <v>4138</v>
      </c>
      <c r="E2235" s="243">
        <v>0</v>
      </c>
      <c r="F2235" s="243">
        <v>0</v>
      </c>
      <c r="G2235" s="243">
        <v>0</v>
      </c>
      <c r="H2235" s="243">
        <v>0</v>
      </c>
      <c r="I2235" s="243">
        <v>0</v>
      </c>
      <c r="J2235" s="243">
        <v>0</v>
      </c>
      <c r="K2235" s="244">
        <v>0</v>
      </c>
      <c r="L2235" s="241" t="s">
        <v>818</v>
      </c>
      <c r="M2235" s="241" t="s">
        <v>819</v>
      </c>
      <c r="N2235" s="241" t="s">
        <v>4139</v>
      </c>
      <c r="O2235" s="243">
        <v>40</v>
      </c>
      <c r="P2235" s="241" t="s">
        <v>10828</v>
      </c>
    </row>
    <row r="2236" spans="1:16" x14ac:dyDescent="0.25">
      <c r="A2236" s="243">
        <v>189712331</v>
      </c>
      <c r="B2236" s="243">
        <v>3318</v>
      </c>
      <c r="C2236" s="241" t="s">
        <v>675</v>
      </c>
      <c r="D2236" s="241" t="s">
        <v>4140</v>
      </c>
      <c r="E2236" s="243">
        <v>0</v>
      </c>
      <c r="F2236" s="243">
        <v>0</v>
      </c>
      <c r="G2236" s="243">
        <v>0</v>
      </c>
      <c r="H2236" s="243">
        <v>0</v>
      </c>
      <c r="I2236" s="243">
        <v>0</v>
      </c>
      <c r="J2236" s="243">
        <v>0</v>
      </c>
      <c r="K2236" s="244">
        <v>0</v>
      </c>
      <c r="L2236" s="241" t="s">
        <v>4141</v>
      </c>
      <c r="M2236" s="241" t="s">
        <v>4142</v>
      </c>
      <c r="N2236" s="241" t="s">
        <v>4143</v>
      </c>
      <c r="O2236" s="243">
        <v>30</v>
      </c>
      <c r="P2236" s="241" t="s">
        <v>10828</v>
      </c>
    </row>
    <row r="2237" spans="1:16" x14ac:dyDescent="0.25">
      <c r="A2237" s="243">
        <v>189712405</v>
      </c>
      <c r="B2237" s="243">
        <v>343</v>
      </c>
      <c r="C2237" s="241" t="s">
        <v>964</v>
      </c>
      <c r="D2237" s="241" t="s">
        <v>4144</v>
      </c>
      <c r="E2237" s="243">
        <v>1</v>
      </c>
      <c r="F2237" s="243">
        <v>0</v>
      </c>
      <c r="G2237" s="243">
        <v>0</v>
      </c>
      <c r="H2237" s="243">
        <v>0</v>
      </c>
      <c r="I2237" s="243">
        <v>0</v>
      </c>
      <c r="J2237" s="243">
        <v>0</v>
      </c>
      <c r="K2237" s="244">
        <v>0</v>
      </c>
      <c r="L2237" s="241" t="s">
        <v>1715</v>
      </c>
      <c r="M2237" s="241" t="s">
        <v>661</v>
      </c>
      <c r="N2237" s="241" t="s">
        <v>1193</v>
      </c>
      <c r="O2237" s="243">
        <v>20</v>
      </c>
      <c r="P2237" s="241" t="s">
        <v>10828</v>
      </c>
    </row>
    <row r="2238" spans="1:16" x14ac:dyDescent="0.25">
      <c r="A2238" s="243">
        <v>189710321</v>
      </c>
      <c r="B2238" s="241" t="s">
        <v>4145</v>
      </c>
      <c r="C2238" s="241" t="s">
        <v>668</v>
      </c>
      <c r="D2238" s="241" t="s">
        <v>4146</v>
      </c>
      <c r="E2238" s="243">
        <v>0</v>
      </c>
      <c r="F2238" s="243">
        <v>0</v>
      </c>
      <c r="G2238" s="243">
        <v>0</v>
      </c>
      <c r="H2238" s="243">
        <v>0</v>
      </c>
      <c r="I2238" s="243">
        <v>0</v>
      </c>
      <c r="J2238" s="243">
        <v>0</v>
      </c>
      <c r="K2238" s="244">
        <v>0</v>
      </c>
      <c r="L2238" s="241" t="s">
        <v>776</v>
      </c>
      <c r="M2238" s="241" t="s">
        <v>653</v>
      </c>
      <c r="N2238" s="241" t="s">
        <v>653</v>
      </c>
      <c r="O2238" s="243">
        <v>1</v>
      </c>
      <c r="P2238" s="241" t="s">
        <v>10828</v>
      </c>
    </row>
    <row r="2239" spans="1:16" x14ac:dyDescent="0.25">
      <c r="A2239" s="243">
        <v>189710395</v>
      </c>
      <c r="B2239" s="243">
        <v>6092</v>
      </c>
      <c r="C2239" s="241" t="s">
        <v>668</v>
      </c>
      <c r="D2239" s="241" t="s">
        <v>4147</v>
      </c>
      <c r="E2239" s="243">
        <v>0</v>
      </c>
      <c r="F2239" s="243">
        <v>0</v>
      </c>
      <c r="G2239" s="243">
        <v>0</v>
      </c>
      <c r="H2239" s="243">
        <v>0</v>
      </c>
      <c r="I2239" s="243">
        <v>0</v>
      </c>
      <c r="J2239" s="243">
        <v>0</v>
      </c>
      <c r="K2239" s="244">
        <v>0</v>
      </c>
      <c r="L2239" s="241" t="s">
        <v>776</v>
      </c>
      <c r="M2239" s="241" t="s">
        <v>653</v>
      </c>
      <c r="N2239" s="241" t="s">
        <v>653</v>
      </c>
      <c r="O2239" s="243">
        <v>100</v>
      </c>
      <c r="P2239" s="241" t="s">
        <v>10828</v>
      </c>
    </row>
    <row r="2240" spans="1:16" x14ac:dyDescent="0.25">
      <c r="A2240" s="243">
        <v>189710321</v>
      </c>
      <c r="B2240" s="241" t="s">
        <v>4148</v>
      </c>
      <c r="C2240" s="241" t="s">
        <v>2530</v>
      </c>
      <c r="D2240" s="241" t="s">
        <v>4149</v>
      </c>
      <c r="E2240" s="243">
        <v>0</v>
      </c>
      <c r="F2240" s="243">
        <v>0</v>
      </c>
      <c r="G2240" s="243">
        <v>0</v>
      </c>
      <c r="H2240" s="243">
        <v>0</v>
      </c>
      <c r="I2240" s="243">
        <v>0</v>
      </c>
      <c r="J2240" s="243">
        <v>0</v>
      </c>
      <c r="K2240" s="244">
        <v>0</v>
      </c>
      <c r="L2240" s="241" t="s">
        <v>776</v>
      </c>
      <c r="M2240" s="241" t="s">
        <v>653</v>
      </c>
      <c r="N2240" s="241" t="s">
        <v>653</v>
      </c>
      <c r="O2240" s="243">
        <v>20</v>
      </c>
      <c r="P2240" s="241" t="s">
        <v>10828</v>
      </c>
    </row>
    <row r="2241" spans="1:16" x14ac:dyDescent="0.25">
      <c r="A2241" s="243">
        <v>180033564</v>
      </c>
      <c r="B2241" s="243">
        <v>5693</v>
      </c>
      <c r="C2241" s="241" t="s">
        <v>668</v>
      </c>
      <c r="D2241" s="241" t="s">
        <v>1503</v>
      </c>
      <c r="E2241" s="243">
        <v>0</v>
      </c>
      <c r="F2241" s="243">
        <v>0</v>
      </c>
      <c r="G2241" s="243">
        <v>0</v>
      </c>
      <c r="H2241" s="243">
        <v>0</v>
      </c>
      <c r="I2241" s="243">
        <v>0</v>
      </c>
      <c r="J2241" s="243">
        <v>0</v>
      </c>
      <c r="K2241" s="244">
        <v>0</v>
      </c>
      <c r="L2241" s="241" t="s">
        <v>776</v>
      </c>
      <c r="M2241" s="241" t="s">
        <v>653</v>
      </c>
      <c r="N2241" s="241" t="s">
        <v>653</v>
      </c>
      <c r="O2241" s="243">
        <v>28</v>
      </c>
      <c r="P2241" s="241" t="s">
        <v>10828</v>
      </c>
    </row>
    <row r="2242" spans="1:16" x14ac:dyDescent="0.25">
      <c r="A2242" s="243">
        <v>189710321</v>
      </c>
      <c r="B2242" s="241" t="s">
        <v>4150</v>
      </c>
      <c r="C2242" s="241" t="s">
        <v>2530</v>
      </c>
      <c r="D2242" s="241" t="s">
        <v>1503</v>
      </c>
      <c r="E2242" s="243">
        <v>0</v>
      </c>
      <c r="F2242" s="243">
        <v>0</v>
      </c>
      <c r="G2242" s="243">
        <v>0</v>
      </c>
      <c r="H2242" s="243">
        <v>0</v>
      </c>
      <c r="I2242" s="243">
        <v>0</v>
      </c>
      <c r="J2242" s="243">
        <v>0</v>
      </c>
      <c r="K2242" s="244">
        <v>0</v>
      </c>
      <c r="L2242" s="241" t="s">
        <v>776</v>
      </c>
      <c r="M2242" s="241" t="s">
        <v>653</v>
      </c>
      <c r="N2242" s="241" t="s">
        <v>653</v>
      </c>
      <c r="O2242" s="243">
        <v>28</v>
      </c>
      <c r="P2242" s="241" t="s">
        <v>10828</v>
      </c>
    </row>
    <row r="2243" spans="1:16" x14ac:dyDescent="0.25">
      <c r="A2243" s="243">
        <v>189710321</v>
      </c>
      <c r="B2243" s="243">
        <v>598</v>
      </c>
      <c r="C2243" s="241" t="s">
        <v>668</v>
      </c>
      <c r="D2243" s="241" t="s">
        <v>4151</v>
      </c>
      <c r="E2243" s="243">
        <v>0</v>
      </c>
      <c r="F2243" s="243">
        <v>0</v>
      </c>
      <c r="G2243" s="243">
        <v>0</v>
      </c>
      <c r="H2243" s="243">
        <v>0</v>
      </c>
      <c r="I2243" s="243">
        <v>0</v>
      </c>
      <c r="J2243" s="243">
        <v>0</v>
      </c>
      <c r="K2243" s="244">
        <v>0</v>
      </c>
      <c r="L2243" s="241" t="s">
        <v>776</v>
      </c>
      <c r="M2243" s="241" t="s">
        <v>653</v>
      </c>
      <c r="N2243" s="241" t="s">
        <v>653</v>
      </c>
      <c r="O2243" s="243">
        <v>500</v>
      </c>
      <c r="P2243" s="241" t="s">
        <v>10828</v>
      </c>
    </row>
    <row r="2244" spans="1:16" x14ac:dyDescent="0.25">
      <c r="A2244" s="243">
        <v>189710321</v>
      </c>
      <c r="B2244" s="241" t="s">
        <v>4152</v>
      </c>
      <c r="C2244" s="241" t="s">
        <v>2530</v>
      </c>
      <c r="D2244" s="241" t="s">
        <v>1504</v>
      </c>
      <c r="E2244" s="243">
        <v>0</v>
      </c>
      <c r="F2244" s="243">
        <v>0</v>
      </c>
      <c r="G2244" s="243">
        <v>0</v>
      </c>
      <c r="H2244" s="243">
        <v>0</v>
      </c>
      <c r="I2244" s="243">
        <v>0</v>
      </c>
      <c r="J2244" s="243">
        <v>0</v>
      </c>
      <c r="K2244" s="244">
        <v>0</v>
      </c>
      <c r="L2244" s="241" t="s">
        <v>776</v>
      </c>
      <c r="M2244" s="241" t="s">
        <v>653</v>
      </c>
      <c r="N2244" s="241" t="s">
        <v>653</v>
      </c>
      <c r="O2244" s="243">
        <v>56</v>
      </c>
      <c r="P2244" s="241" t="s">
        <v>10828</v>
      </c>
    </row>
    <row r="2245" spans="1:16" x14ac:dyDescent="0.25">
      <c r="A2245" s="243">
        <v>189710321</v>
      </c>
      <c r="B2245" s="241" t="s">
        <v>4153</v>
      </c>
      <c r="C2245" s="241" t="s">
        <v>2530</v>
      </c>
      <c r="D2245" s="241" t="s">
        <v>1505</v>
      </c>
      <c r="E2245" s="243">
        <v>0</v>
      </c>
      <c r="F2245" s="243">
        <v>0</v>
      </c>
      <c r="G2245" s="243">
        <v>0</v>
      </c>
      <c r="H2245" s="243">
        <v>0</v>
      </c>
      <c r="I2245" s="243">
        <v>0</v>
      </c>
      <c r="J2245" s="243">
        <v>0</v>
      </c>
      <c r="K2245" s="244">
        <v>0</v>
      </c>
      <c r="L2245" s="241" t="s">
        <v>776</v>
      </c>
      <c r="M2245" s="241" t="s">
        <v>653</v>
      </c>
      <c r="N2245" s="241" t="s">
        <v>653</v>
      </c>
      <c r="O2245" s="243">
        <v>84</v>
      </c>
      <c r="P2245" s="241" t="s">
        <v>10828</v>
      </c>
    </row>
    <row r="2246" spans="1:16" x14ac:dyDescent="0.25">
      <c r="A2246" s="243">
        <v>189751775</v>
      </c>
      <c r="B2246" s="241" t="s">
        <v>4154</v>
      </c>
      <c r="C2246" s="241" t="s">
        <v>668</v>
      </c>
      <c r="D2246" s="241" t="s">
        <v>4155</v>
      </c>
      <c r="E2246" s="243">
        <v>0</v>
      </c>
      <c r="F2246" s="243">
        <v>0</v>
      </c>
      <c r="G2246" s="243">
        <v>0</v>
      </c>
      <c r="H2246" s="243">
        <v>0</v>
      </c>
      <c r="I2246" s="243">
        <v>0</v>
      </c>
      <c r="J2246" s="243">
        <v>0</v>
      </c>
      <c r="K2246" s="244">
        <v>0</v>
      </c>
      <c r="L2246" s="241" t="s">
        <v>2714</v>
      </c>
      <c r="M2246" s="241" t="s">
        <v>653</v>
      </c>
      <c r="N2246" s="241" t="s">
        <v>653</v>
      </c>
      <c r="O2246" s="243">
        <v>1</v>
      </c>
      <c r="P2246" s="241" t="s">
        <v>10828</v>
      </c>
    </row>
    <row r="2247" spans="1:16" x14ac:dyDescent="0.25">
      <c r="A2247" s="243">
        <v>189751775</v>
      </c>
      <c r="B2247" s="241" t="s">
        <v>4156</v>
      </c>
      <c r="C2247" s="241" t="s">
        <v>2530</v>
      </c>
      <c r="D2247" s="241" t="s">
        <v>4157</v>
      </c>
      <c r="E2247" s="243">
        <v>0</v>
      </c>
      <c r="F2247" s="243">
        <v>0</v>
      </c>
      <c r="G2247" s="243">
        <v>0</v>
      </c>
      <c r="H2247" s="243">
        <v>0</v>
      </c>
      <c r="I2247" s="243">
        <v>0</v>
      </c>
      <c r="J2247" s="243">
        <v>0</v>
      </c>
      <c r="K2247" s="244">
        <v>0</v>
      </c>
      <c r="L2247" s="241" t="s">
        <v>2714</v>
      </c>
      <c r="M2247" s="241" t="s">
        <v>653</v>
      </c>
      <c r="N2247" s="241" t="s">
        <v>653</v>
      </c>
      <c r="O2247" s="243">
        <v>100</v>
      </c>
      <c r="P2247" s="241" t="s">
        <v>10828</v>
      </c>
    </row>
    <row r="2248" spans="1:16" x14ac:dyDescent="0.25">
      <c r="A2248" s="243">
        <v>189751775</v>
      </c>
      <c r="B2248" s="241" t="s">
        <v>4158</v>
      </c>
      <c r="C2248" s="241" t="s">
        <v>2530</v>
      </c>
      <c r="D2248" s="241" t="s">
        <v>4157</v>
      </c>
      <c r="E2248" s="243">
        <v>0</v>
      </c>
      <c r="F2248" s="243">
        <v>0</v>
      </c>
      <c r="G2248" s="243">
        <v>0</v>
      </c>
      <c r="H2248" s="243">
        <v>0</v>
      </c>
      <c r="I2248" s="243">
        <v>0</v>
      </c>
      <c r="J2248" s="243">
        <v>0</v>
      </c>
      <c r="K2248" s="244">
        <v>0</v>
      </c>
      <c r="L2248" s="241" t="s">
        <v>2714</v>
      </c>
      <c r="M2248" s="241" t="s">
        <v>653</v>
      </c>
      <c r="N2248" s="241" t="s">
        <v>653</v>
      </c>
      <c r="O2248" s="243">
        <v>100</v>
      </c>
      <c r="P2248" s="241" t="s">
        <v>10828</v>
      </c>
    </row>
    <row r="2249" spans="1:16" x14ac:dyDescent="0.25">
      <c r="A2249" s="243">
        <v>180272364</v>
      </c>
      <c r="B2249" s="243">
        <v>6282</v>
      </c>
      <c r="C2249" s="241" t="s">
        <v>668</v>
      </c>
      <c r="D2249" s="241" t="s">
        <v>4159</v>
      </c>
      <c r="E2249" s="243">
        <v>0</v>
      </c>
      <c r="F2249" s="243">
        <v>0</v>
      </c>
      <c r="G2249" s="243">
        <v>0</v>
      </c>
      <c r="H2249" s="243">
        <v>0</v>
      </c>
      <c r="I2249" s="243">
        <v>0</v>
      </c>
      <c r="J2249" s="243">
        <v>0</v>
      </c>
      <c r="K2249" s="244">
        <v>0</v>
      </c>
      <c r="L2249" s="241" t="s">
        <v>2714</v>
      </c>
      <c r="M2249" s="241" t="s">
        <v>653</v>
      </c>
      <c r="N2249" s="241" t="s">
        <v>653</v>
      </c>
      <c r="O2249" s="243">
        <v>112</v>
      </c>
      <c r="P2249" s="241" t="s">
        <v>10828</v>
      </c>
    </row>
    <row r="2250" spans="1:16" x14ac:dyDescent="0.25">
      <c r="A2250" s="243">
        <v>189751775</v>
      </c>
      <c r="B2250" s="241" t="s">
        <v>4160</v>
      </c>
      <c r="C2250" s="241" t="s">
        <v>668</v>
      </c>
      <c r="D2250" s="241" t="s">
        <v>4159</v>
      </c>
      <c r="E2250" s="243">
        <v>1</v>
      </c>
      <c r="F2250" s="243">
        <v>2</v>
      </c>
      <c r="G2250" s="243">
        <v>0</v>
      </c>
      <c r="H2250" s="243">
        <v>0</v>
      </c>
      <c r="I2250" s="243">
        <v>0</v>
      </c>
      <c r="J2250" s="243">
        <v>0</v>
      </c>
      <c r="K2250" s="244">
        <v>0</v>
      </c>
      <c r="L2250" s="241" t="s">
        <v>2714</v>
      </c>
      <c r="M2250" s="241" t="s">
        <v>653</v>
      </c>
      <c r="N2250" s="241" t="s">
        <v>653</v>
      </c>
      <c r="O2250" s="243">
        <v>112</v>
      </c>
      <c r="P2250" s="241" t="s">
        <v>10828</v>
      </c>
    </row>
    <row r="2251" spans="1:16" x14ac:dyDescent="0.25">
      <c r="A2251" s="243">
        <v>189751775</v>
      </c>
      <c r="B2251" s="241" t="s">
        <v>4161</v>
      </c>
      <c r="C2251" s="241" t="s">
        <v>2530</v>
      </c>
      <c r="D2251" s="241" t="s">
        <v>4162</v>
      </c>
      <c r="E2251" s="243">
        <v>0</v>
      </c>
      <c r="F2251" s="243">
        <v>0</v>
      </c>
      <c r="G2251" s="243">
        <v>0</v>
      </c>
      <c r="H2251" s="243">
        <v>0</v>
      </c>
      <c r="I2251" s="243">
        <v>0</v>
      </c>
      <c r="J2251" s="243">
        <v>0</v>
      </c>
      <c r="K2251" s="244">
        <v>0</v>
      </c>
      <c r="L2251" s="241" t="s">
        <v>2714</v>
      </c>
      <c r="M2251" s="241" t="s">
        <v>653</v>
      </c>
      <c r="N2251" s="241" t="s">
        <v>653</v>
      </c>
      <c r="O2251" s="243">
        <v>28</v>
      </c>
      <c r="P2251" s="241" t="s">
        <v>10828</v>
      </c>
    </row>
    <row r="2252" spans="1:16" x14ac:dyDescent="0.25">
      <c r="A2252" s="243">
        <v>180033567</v>
      </c>
      <c r="B2252" s="243">
        <v>5714</v>
      </c>
      <c r="C2252" s="241" t="s">
        <v>668</v>
      </c>
      <c r="D2252" s="241" t="s">
        <v>4162</v>
      </c>
      <c r="E2252" s="243">
        <v>78</v>
      </c>
      <c r="F2252" s="243">
        <v>91</v>
      </c>
      <c r="G2252" s="243">
        <v>0</v>
      </c>
      <c r="H2252" s="243">
        <v>0</v>
      </c>
      <c r="I2252" s="243">
        <v>0</v>
      </c>
      <c r="J2252" s="243">
        <v>0</v>
      </c>
      <c r="K2252" s="244">
        <v>0</v>
      </c>
      <c r="L2252" s="241" t="s">
        <v>2714</v>
      </c>
      <c r="M2252" s="241" t="s">
        <v>653</v>
      </c>
      <c r="N2252" s="241" t="s">
        <v>653</v>
      </c>
      <c r="O2252" s="243">
        <v>28</v>
      </c>
      <c r="P2252" s="241" t="s">
        <v>10828</v>
      </c>
    </row>
    <row r="2253" spans="1:16" x14ac:dyDescent="0.25">
      <c r="A2253" s="243">
        <v>180106076</v>
      </c>
      <c r="B2253" s="243">
        <v>5431</v>
      </c>
      <c r="C2253" s="241" t="s">
        <v>668</v>
      </c>
      <c r="D2253" s="241" t="s">
        <v>4162</v>
      </c>
      <c r="E2253" s="243">
        <v>141</v>
      </c>
      <c r="F2253" s="243">
        <v>212</v>
      </c>
      <c r="G2253" s="243">
        <v>0</v>
      </c>
      <c r="H2253" s="243">
        <v>0</v>
      </c>
      <c r="I2253" s="243">
        <v>0</v>
      </c>
      <c r="J2253" s="243">
        <v>0</v>
      </c>
      <c r="K2253" s="244">
        <v>0</v>
      </c>
      <c r="L2253" s="241" t="s">
        <v>2714</v>
      </c>
      <c r="M2253" s="241" t="s">
        <v>653</v>
      </c>
      <c r="N2253" s="241" t="s">
        <v>653</v>
      </c>
      <c r="O2253" s="243">
        <v>28</v>
      </c>
      <c r="P2253" s="241" t="s">
        <v>10828</v>
      </c>
    </row>
    <row r="2254" spans="1:16" x14ac:dyDescent="0.25">
      <c r="A2254" s="243">
        <v>189751775</v>
      </c>
      <c r="B2254" s="241" t="s">
        <v>4163</v>
      </c>
      <c r="C2254" s="241" t="s">
        <v>2530</v>
      </c>
      <c r="D2254" s="241" t="s">
        <v>4164</v>
      </c>
      <c r="E2254" s="243">
        <v>0</v>
      </c>
      <c r="F2254" s="243">
        <v>0</v>
      </c>
      <c r="G2254" s="243">
        <v>0</v>
      </c>
      <c r="H2254" s="243">
        <v>0</v>
      </c>
      <c r="I2254" s="243">
        <v>0</v>
      </c>
      <c r="J2254" s="243">
        <v>0</v>
      </c>
      <c r="K2254" s="244">
        <v>0</v>
      </c>
      <c r="L2254" s="241" t="s">
        <v>2714</v>
      </c>
      <c r="M2254" s="241" t="s">
        <v>653</v>
      </c>
      <c r="N2254" s="241" t="s">
        <v>653</v>
      </c>
      <c r="O2254" s="243">
        <v>30</v>
      </c>
      <c r="P2254" s="241" t="s">
        <v>10828</v>
      </c>
    </row>
    <row r="2255" spans="1:16" x14ac:dyDescent="0.25">
      <c r="A2255" s="243">
        <v>189751775</v>
      </c>
      <c r="B2255" s="241" t="s">
        <v>4165</v>
      </c>
      <c r="C2255" s="241" t="s">
        <v>668</v>
      </c>
      <c r="D2255" s="241" t="s">
        <v>4166</v>
      </c>
      <c r="E2255" s="243">
        <v>0</v>
      </c>
      <c r="F2255" s="243">
        <v>0</v>
      </c>
      <c r="G2255" s="243">
        <v>0</v>
      </c>
      <c r="H2255" s="243">
        <v>0</v>
      </c>
      <c r="I2255" s="243">
        <v>0</v>
      </c>
      <c r="J2255" s="243">
        <v>0</v>
      </c>
      <c r="K2255" s="244">
        <v>0</v>
      </c>
      <c r="L2255" s="241" t="s">
        <v>2714</v>
      </c>
      <c r="M2255" s="241" t="s">
        <v>653</v>
      </c>
      <c r="N2255" s="241" t="s">
        <v>653</v>
      </c>
      <c r="O2255" s="243">
        <v>50</v>
      </c>
      <c r="P2255" s="241" t="s">
        <v>10828</v>
      </c>
    </row>
    <row r="2256" spans="1:16" x14ac:dyDescent="0.25">
      <c r="A2256" s="243">
        <v>189751775</v>
      </c>
      <c r="B2256" s="243">
        <v>599</v>
      </c>
      <c r="C2256" s="241" t="s">
        <v>668</v>
      </c>
      <c r="D2256" s="241" t="s">
        <v>4167</v>
      </c>
      <c r="E2256" s="243">
        <v>19</v>
      </c>
      <c r="F2256" s="243">
        <v>29</v>
      </c>
      <c r="G2256" s="243">
        <v>0</v>
      </c>
      <c r="H2256" s="243">
        <v>0</v>
      </c>
      <c r="I2256" s="243">
        <v>0</v>
      </c>
      <c r="J2256" s="243">
        <v>0</v>
      </c>
      <c r="K2256" s="244">
        <v>0</v>
      </c>
      <c r="L2256" s="241" t="s">
        <v>2714</v>
      </c>
      <c r="M2256" s="241" t="s">
        <v>653</v>
      </c>
      <c r="N2256" s="241" t="s">
        <v>653</v>
      </c>
      <c r="O2256" s="243">
        <v>504</v>
      </c>
      <c r="P2256" s="241" t="s">
        <v>10828</v>
      </c>
    </row>
    <row r="2257" spans="1:16" x14ac:dyDescent="0.25">
      <c r="A2257" s="243">
        <v>180670486</v>
      </c>
      <c r="B2257" s="243">
        <v>3985</v>
      </c>
      <c r="C2257" s="241" t="s">
        <v>668</v>
      </c>
      <c r="D2257" s="241" t="s">
        <v>4168</v>
      </c>
      <c r="E2257" s="243">
        <v>386</v>
      </c>
      <c r="F2257" s="243">
        <v>0</v>
      </c>
      <c r="G2257" s="243">
        <v>0</v>
      </c>
      <c r="H2257" s="243">
        <v>0</v>
      </c>
      <c r="I2257" s="243">
        <v>0</v>
      </c>
      <c r="J2257" s="243">
        <v>0</v>
      </c>
      <c r="K2257" s="244">
        <v>0</v>
      </c>
      <c r="L2257" s="241" t="s">
        <v>2714</v>
      </c>
      <c r="M2257" s="241" t="s">
        <v>653</v>
      </c>
      <c r="N2257" s="241" t="s">
        <v>653</v>
      </c>
      <c r="O2257" s="243">
        <v>56</v>
      </c>
      <c r="P2257" s="241" t="s">
        <v>10828</v>
      </c>
    </row>
    <row r="2258" spans="1:16" x14ac:dyDescent="0.25">
      <c r="A2258" s="243">
        <v>189751775</v>
      </c>
      <c r="B2258" s="241" t="s">
        <v>4169</v>
      </c>
      <c r="C2258" s="241" t="s">
        <v>2530</v>
      </c>
      <c r="D2258" s="241" t="s">
        <v>4168</v>
      </c>
      <c r="E2258" s="243">
        <v>0</v>
      </c>
      <c r="F2258" s="243">
        <v>0</v>
      </c>
      <c r="G2258" s="243">
        <v>0</v>
      </c>
      <c r="H2258" s="243">
        <v>0</v>
      </c>
      <c r="I2258" s="243">
        <v>0</v>
      </c>
      <c r="J2258" s="243">
        <v>0</v>
      </c>
      <c r="K2258" s="244">
        <v>0</v>
      </c>
      <c r="L2258" s="241" t="s">
        <v>2714</v>
      </c>
      <c r="M2258" s="241" t="s">
        <v>653</v>
      </c>
      <c r="N2258" s="241" t="s">
        <v>653</v>
      </c>
      <c r="O2258" s="243">
        <v>56</v>
      </c>
      <c r="P2258" s="241" t="s">
        <v>10828</v>
      </c>
    </row>
    <row r="2259" spans="1:16" x14ac:dyDescent="0.25">
      <c r="A2259" s="243">
        <v>189751775</v>
      </c>
      <c r="B2259" s="241" t="s">
        <v>4170</v>
      </c>
      <c r="C2259" s="241" t="s">
        <v>2530</v>
      </c>
      <c r="D2259" s="241" t="s">
        <v>4171</v>
      </c>
      <c r="E2259" s="243">
        <v>0</v>
      </c>
      <c r="F2259" s="243">
        <v>0</v>
      </c>
      <c r="G2259" s="243">
        <v>0</v>
      </c>
      <c r="H2259" s="243">
        <v>0</v>
      </c>
      <c r="I2259" s="243">
        <v>0</v>
      </c>
      <c r="J2259" s="243">
        <v>0</v>
      </c>
      <c r="K2259" s="244">
        <v>0</v>
      </c>
      <c r="L2259" s="241" t="s">
        <v>2714</v>
      </c>
      <c r="M2259" s="241" t="s">
        <v>653</v>
      </c>
      <c r="N2259" s="241" t="s">
        <v>653</v>
      </c>
      <c r="O2259" s="243">
        <v>84</v>
      </c>
      <c r="P2259" s="241" t="s">
        <v>10828</v>
      </c>
    </row>
    <row r="2260" spans="1:16" x14ac:dyDescent="0.25">
      <c r="A2260" s="243">
        <v>181892379</v>
      </c>
      <c r="B2260" s="243">
        <v>6054</v>
      </c>
      <c r="C2260" s="241" t="s">
        <v>668</v>
      </c>
      <c r="D2260" s="241" t="s">
        <v>1506</v>
      </c>
      <c r="E2260" s="243">
        <v>0</v>
      </c>
      <c r="F2260" s="243">
        <v>0</v>
      </c>
      <c r="G2260" s="243">
        <v>0</v>
      </c>
      <c r="H2260" s="243">
        <v>0</v>
      </c>
      <c r="I2260" s="243">
        <v>0</v>
      </c>
      <c r="J2260" s="243">
        <v>0</v>
      </c>
      <c r="K2260" s="244">
        <v>0</v>
      </c>
      <c r="L2260" s="241" t="s">
        <v>810</v>
      </c>
      <c r="M2260" s="241" t="s">
        <v>653</v>
      </c>
      <c r="N2260" s="241" t="s">
        <v>653</v>
      </c>
      <c r="O2260" s="243">
        <v>28</v>
      </c>
      <c r="P2260" s="241" t="s">
        <v>10828</v>
      </c>
    </row>
    <row r="2261" spans="1:16" x14ac:dyDescent="0.25">
      <c r="A2261" s="243">
        <v>181892380</v>
      </c>
      <c r="B2261" s="243">
        <v>6055</v>
      </c>
      <c r="C2261" s="241" t="s">
        <v>668</v>
      </c>
      <c r="D2261" s="241" t="s">
        <v>1507</v>
      </c>
      <c r="E2261" s="243">
        <v>0</v>
      </c>
      <c r="F2261" s="243">
        <v>0</v>
      </c>
      <c r="G2261" s="243">
        <v>0</v>
      </c>
      <c r="H2261" s="243">
        <v>0</v>
      </c>
      <c r="I2261" s="243">
        <v>0</v>
      </c>
      <c r="J2261" s="243">
        <v>0</v>
      </c>
      <c r="K2261" s="244">
        <v>0</v>
      </c>
      <c r="L2261" s="241" t="s">
        <v>1243</v>
      </c>
      <c r="M2261" s="241" t="s">
        <v>653</v>
      </c>
      <c r="N2261" s="241" t="s">
        <v>653</v>
      </c>
      <c r="O2261" s="243">
        <v>28</v>
      </c>
      <c r="P2261" s="241" t="s">
        <v>10828</v>
      </c>
    </row>
    <row r="2262" spans="1:16" x14ac:dyDescent="0.25">
      <c r="A2262" s="243">
        <v>181892381</v>
      </c>
      <c r="B2262" s="243">
        <v>6056</v>
      </c>
      <c r="C2262" s="241" t="s">
        <v>668</v>
      </c>
      <c r="D2262" s="241" t="s">
        <v>1508</v>
      </c>
      <c r="E2262" s="243">
        <v>0</v>
      </c>
      <c r="F2262" s="243">
        <v>0</v>
      </c>
      <c r="G2262" s="243">
        <v>0</v>
      </c>
      <c r="H2262" s="243">
        <v>0</v>
      </c>
      <c r="I2262" s="243">
        <v>0</v>
      </c>
      <c r="J2262" s="243">
        <v>0</v>
      </c>
      <c r="K2262" s="244">
        <v>0</v>
      </c>
      <c r="L2262" s="241" t="s">
        <v>1220</v>
      </c>
      <c r="M2262" s="241" t="s">
        <v>653</v>
      </c>
      <c r="N2262" s="241" t="s">
        <v>653</v>
      </c>
      <c r="O2262" s="243">
        <v>28</v>
      </c>
      <c r="P2262" s="241" t="s">
        <v>10828</v>
      </c>
    </row>
    <row r="2263" spans="1:16" x14ac:dyDescent="0.25">
      <c r="A2263" s="243">
        <v>189710207</v>
      </c>
      <c r="B2263" s="241" t="s">
        <v>10931</v>
      </c>
      <c r="C2263" s="241" t="s">
        <v>668</v>
      </c>
      <c r="D2263" s="241" t="s">
        <v>4172</v>
      </c>
      <c r="E2263" s="243">
        <v>0</v>
      </c>
      <c r="F2263" s="243">
        <v>0</v>
      </c>
      <c r="G2263" s="243">
        <v>0</v>
      </c>
      <c r="H2263" s="243">
        <v>0</v>
      </c>
      <c r="I2263" s="243">
        <v>0</v>
      </c>
      <c r="J2263" s="243">
        <v>0</v>
      </c>
      <c r="K2263" s="244">
        <v>0</v>
      </c>
      <c r="L2263" s="241" t="s">
        <v>776</v>
      </c>
      <c r="M2263" s="241" t="s">
        <v>653</v>
      </c>
      <c r="N2263" s="241" t="s">
        <v>653</v>
      </c>
      <c r="O2263" s="243">
        <v>1</v>
      </c>
      <c r="P2263" s="241" t="s">
        <v>10828</v>
      </c>
    </row>
    <row r="2264" spans="1:16" x14ac:dyDescent="0.25">
      <c r="A2264" s="243">
        <v>189710207</v>
      </c>
      <c r="B2264" s="243">
        <v>3316</v>
      </c>
      <c r="C2264" s="241" t="s">
        <v>668</v>
      </c>
      <c r="D2264" s="241" t="s">
        <v>4173</v>
      </c>
      <c r="E2264" s="243">
        <v>0</v>
      </c>
      <c r="F2264" s="243">
        <v>0</v>
      </c>
      <c r="G2264" s="243">
        <v>0</v>
      </c>
      <c r="H2264" s="243">
        <v>0</v>
      </c>
      <c r="I2264" s="243">
        <v>0</v>
      </c>
      <c r="J2264" s="243">
        <v>0</v>
      </c>
      <c r="K2264" s="244">
        <v>0</v>
      </c>
      <c r="L2264" s="241" t="s">
        <v>776</v>
      </c>
      <c r="M2264" s="241" t="s">
        <v>653</v>
      </c>
      <c r="N2264" s="241" t="s">
        <v>653</v>
      </c>
      <c r="O2264" s="243">
        <v>100</v>
      </c>
      <c r="P2264" s="241" t="s">
        <v>10828</v>
      </c>
    </row>
    <row r="2265" spans="1:16" x14ac:dyDescent="0.25">
      <c r="A2265" s="243">
        <v>180295121</v>
      </c>
      <c r="B2265" s="241" t="s">
        <v>10932</v>
      </c>
      <c r="C2265" s="241" t="s">
        <v>777</v>
      </c>
      <c r="D2265" s="241" t="s">
        <v>4174</v>
      </c>
      <c r="E2265" s="243">
        <v>0</v>
      </c>
      <c r="F2265" s="243">
        <v>0</v>
      </c>
      <c r="G2265" s="243">
        <v>0</v>
      </c>
      <c r="H2265" s="243">
        <v>0</v>
      </c>
      <c r="I2265" s="243">
        <v>0</v>
      </c>
      <c r="J2265" s="243">
        <v>0</v>
      </c>
      <c r="K2265" s="244">
        <v>0</v>
      </c>
      <c r="L2265" s="241" t="s">
        <v>875</v>
      </c>
      <c r="M2265" s="241" t="s">
        <v>1514</v>
      </c>
      <c r="N2265" s="241" t="s">
        <v>702</v>
      </c>
      <c r="O2265" s="243">
        <v>1</v>
      </c>
      <c r="P2265" s="241" t="s">
        <v>10828</v>
      </c>
    </row>
    <row r="2266" spans="1:16" x14ac:dyDescent="0.25">
      <c r="A2266" s="243">
        <v>180295113</v>
      </c>
      <c r="B2266" s="243">
        <v>6324</v>
      </c>
      <c r="C2266" s="241" t="s">
        <v>777</v>
      </c>
      <c r="D2266" s="241" t="s">
        <v>4175</v>
      </c>
      <c r="E2266" s="243">
        <v>12</v>
      </c>
      <c r="F2266" s="243">
        <v>18</v>
      </c>
      <c r="G2266" s="243">
        <v>0</v>
      </c>
      <c r="H2266" s="243">
        <v>0</v>
      </c>
      <c r="I2266" s="243">
        <v>0</v>
      </c>
      <c r="J2266" s="243">
        <v>0</v>
      </c>
      <c r="K2266" s="244">
        <v>0</v>
      </c>
      <c r="L2266" s="241" t="s">
        <v>875</v>
      </c>
      <c r="M2266" s="241" t="s">
        <v>1510</v>
      </c>
      <c r="N2266" s="241" t="s">
        <v>702</v>
      </c>
      <c r="O2266" s="243">
        <v>50</v>
      </c>
      <c r="P2266" s="241" t="s">
        <v>10828</v>
      </c>
    </row>
    <row r="2267" spans="1:16" x14ac:dyDescent="0.25">
      <c r="A2267" s="243">
        <v>180295118</v>
      </c>
      <c r="B2267" s="243">
        <v>6323</v>
      </c>
      <c r="C2267" s="241" t="s">
        <v>777</v>
      </c>
      <c r="D2267" s="241" t="s">
        <v>4176</v>
      </c>
      <c r="E2267" s="243">
        <v>12</v>
      </c>
      <c r="F2267" s="243">
        <v>18</v>
      </c>
      <c r="G2267" s="243">
        <v>0</v>
      </c>
      <c r="H2267" s="243">
        <v>0</v>
      </c>
      <c r="I2267" s="243">
        <v>0</v>
      </c>
      <c r="J2267" s="243">
        <v>0</v>
      </c>
      <c r="K2267" s="244">
        <v>0</v>
      </c>
      <c r="L2267" s="241" t="s">
        <v>877</v>
      </c>
      <c r="M2267" s="241" t="s">
        <v>1510</v>
      </c>
      <c r="N2267" s="241" t="s">
        <v>702</v>
      </c>
      <c r="O2267" s="243">
        <v>50</v>
      </c>
      <c r="P2267" s="241" t="s">
        <v>10828</v>
      </c>
    </row>
    <row r="2268" spans="1:16" x14ac:dyDescent="0.25">
      <c r="A2268" s="243">
        <v>180295121</v>
      </c>
      <c r="B2268" s="243">
        <v>6322</v>
      </c>
      <c r="C2268" s="241" t="s">
        <v>777</v>
      </c>
      <c r="D2268" s="241" t="s">
        <v>4177</v>
      </c>
      <c r="E2268" s="243">
        <v>12</v>
      </c>
      <c r="F2268" s="243">
        <v>18</v>
      </c>
      <c r="G2268" s="243">
        <v>0</v>
      </c>
      <c r="H2268" s="243">
        <v>0</v>
      </c>
      <c r="I2268" s="243">
        <v>0</v>
      </c>
      <c r="J2268" s="243">
        <v>0</v>
      </c>
      <c r="K2268" s="244">
        <v>0</v>
      </c>
      <c r="L2268" s="241" t="s">
        <v>879</v>
      </c>
      <c r="M2268" s="241" t="s">
        <v>1510</v>
      </c>
      <c r="N2268" s="241" t="s">
        <v>702</v>
      </c>
      <c r="O2268" s="243">
        <v>50</v>
      </c>
      <c r="P2268" s="241" t="s">
        <v>10828</v>
      </c>
    </row>
    <row r="2269" spans="1:16" x14ac:dyDescent="0.25">
      <c r="A2269" s="241" t="s">
        <v>2129</v>
      </c>
      <c r="B2269" s="243">
        <v>6551</v>
      </c>
      <c r="C2269" s="241" t="s">
        <v>777</v>
      </c>
      <c r="D2269" s="241" t="s">
        <v>4178</v>
      </c>
      <c r="E2269" s="243">
        <v>0</v>
      </c>
      <c r="F2269" s="243">
        <v>0</v>
      </c>
      <c r="G2269" s="243">
        <v>0</v>
      </c>
      <c r="H2269" s="243">
        <v>0</v>
      </c>
      <c r="I2269" s="243">
        <v>0</v>
      </c>
      <c r="J2269" s="243">
        <v>0</v>
      </c>
      <c r="K2269" s="244">
        <v>0</v>
      </c>
      <c r="L2269" s="241" t="s">
        <v>881</v>
      </c>
      <c r="M2269" s="241" t="s">
        <v>1510</v>
      </c>
      <c r="O2269" s="243">
        <v>50</v>
      </c>
      <c r="P2269" s="241" t="s">
        <v>10828</v>
      </c>
    </row>
    <row r="2270" spans="1:16" x14ac:dyDescent="0.25">
      <c r="A2270" s="243">
        <v>222000983</v>
      </c>
      <c r="B2270" s="243">
        <v>630800</v>
      </c>
      <c r="C2270" s="241" t="s">
        <v>777</v>
      </c>
      <c r="D2270" s="241" t="s">
        <v>4179</v>
      </c>
      <c r="E2270" s="243">
        <v>0</v>
      </c>
      <c r="F2270" s="243">
        <v>0</v>
      </c>
      <c r="G2270" s="243">
        <v>0</v>
      </c>
      <c r="H2270" s="243">
        <v>0</v>
      </c>
      <c r="I2270" s="243">
        <v>0</v>
      </c>
      <c r="J2270" s="243">
        <v>0</v>
      </c>
      <c r="K2270" s="244">
        <v>0</v>
      </c>
      <c r="L2270" s="241" t="s">
        <v>879</v>
      </c>
      <c r="M2270" s="241" t="s">
        <v>1514</v>
      </c>
      <c r="N2270" s="241" t="s">
        <v>698</v>
      </c>
      <c r="O2270" s="243">
        <v>100</v>
      </c>
      <c r="P2270" s="241" t="s">
        <v>10828</v>
      </c>
    </row>
    <row r="2271" spans="1:16" x14ac:dyDescent="0.25">
      <c r="A2271" s="243">
        <v>222000986</v>
      </c>
      <c r="B2271" s="241" t="s">
        <v>4180</v>
      </c>
      <c r="C2271" s="241" t="s">
        <v>777</v>
      </c>
      <c r="D2271" s="241" t="s">
        <v>4181</v>
      </c>
      <c r="E2271" s="243">
        <v>0</v>
      </c>
      <c r="F2271" s="243">
        <v>0</v>
      </c>
      <c r="G2271" s="243">
        <v>0</v>
      </c>
      <c r="H2271" s="243">
        <v>0</v>
      </c>
      <c r="I2271" s="243">
        <v>0</v>
      </c>
      <c r="J2271" s="243">
        <v>0</v>
      </c>
      <c r="K2271" s="244">
        <v>0</v>
      </c>
      <c r="L2271" s="241" t="s">
        <v>881</v>
      </c>
      <c r="M2271" s="241" t="s">
        <v>1514</v>
      </c>
      <c r="N2271" s="241" t="s">
        <v>698</v>
      </c>
      <c r="O2271" s="243">
        <v>100</v>
      </c>
      <c r="P2271" s="241" t="s">
        <v>10828</v>
      </c>
    </row>
    <row r="2272" spans="1:16" x14ac:dyDescent="0.25">
      <c r="B2272" s="243">
        <v>6555</v>
      </c>
      <c r="C2272" s="241" t="s">
        <v>777</v>
      </c>
      <c r="D2272" s="241" t="s">
        <v>4182</v>
      </c>
      <c r="E2272" s="243">
        <v>0</v>
      </c>
      <c r="F2272" s="243">
        <v>0</v>
      </c>
      <c r="G2272" s="243">
        <v>0</v>
      </c>
      <c r="H2272" s="243">
        <v>0</v>
      </c>
      <c r="I2272" s="243">
        <v>0</v>
      </c>
      <c r="J2272" s="243">
        <v>0</v>
      </c>
      <c r="K2272" s="244">
        <v>0</v>
      </c>
      <c r="L2272" s="241" t="s">
        <v>875</v>
      </c>
      <c r="M2272" s="241" t="s">
        <v>1510</v>
      </c>
      <c r="N2272" s="241" t="s">
        <v>698</v>
      </c>
      <c r="O2272" s="243">
        <v>100</v>
      </c>
      <c r="P2272" s="241" t="s">
        <v>10828</v>
      </c>
    </row>
    <row r="2273" spans="1:16" x14ac:dyDescent="0.25">
      <c r="A2273" s="243">
        <v>222000990</v>
      </c>
      <c r="B2273" s="241" t="s">
        <v>4180</v>
      </c>
      <c r="C2273" s="241" t="s">
        <v>777</v>
      </c>
      <c r="D2273" s="241" t="s">
        <v>4183</v>
      </c>
      <c r="E2273" s="243">
        <v>0</v>
      </c>
      <c r="F2273" s="243">
        <v>0</v>
      </c>
      <c r="G2273" s="243">
        <v>0</v>
      </c>
      <c r="H2273" s="243">
        <v>0</v>
      </c>
      <c r="I2273" s="243">
        <v>0</v>
      </c>
      <c r="J2273" s="243">
        <v>0</v>
      </c>
      <c r="K2273" s="244">
        <v>0</v>
      </c>
      <c r="L2273" s="241" t="s">
        <v>881</v>
      </c>
      <c r="M2273" s="241" t="s">
        <v>1514</v>
      </c>
      <c r="N2273" s="241" t="s">
        <v>698</v>
      </c>
      <c r="O2273" s="243">
        <v>100</v>
      </c>
      <c r="P2273" s="241" t="s">
        <v>10828</v>
      </c>
    </row>
    <row r="2274" spans="1:16" x14ac:dyDescent="0.25">
      <c r="A2274" s="243">
        <v>181906554</v>
      </c>
      <c r="B2274" s="243">
        <v>5364</v>
      </c>
      <c r="C2274" s="241" t="s">
        <v>777</v>
      </c>
      <c r="D2274" s="241" t="s">
        <v>4184</v>
      </c>
      <c r="E2274" s="243">
        <v>2</v>
      </c>
      <c r="F2274" s="243">
        <v>0</v>
      </c>
      <c r="G2274" s="243">
        <v>0</v>
      </c>
      <c r="H2274" s="243">
        <v>0</v>
      </c>
      <c r="I2274" s="243">
        <v>0</v>
      </c>
      <c r="J2274" s="243">
        <v>0</v>
      </c>
      <c r="K2274" s="244">
        <v>0</v>
      </c>
      <c r="L2274" s="241" t="s">
        <v>875</v>
      </c>
      <c r="M2274" s="241" t="s">
        <v>1514</v>
      </c>
      <c r="N2274" s="241" t="s">
        <v>702</v>
      </c>
      <c r="O2274" s="241" t="s">
        <v>10933</v>
      </c>
      <c r="P2274" s="241" t="s">
        <v>10828</v>
      </c>
    </row>
    <row r="2275" spans="1:16" x14ac:dyDescent="0.25">
      <c r="A2275" s="243">
        <v>181906553</v>
      </c>
      <c r="B2275" s="243">
        <v>5365</v>
      </c>
      <c r="C2275" s="241" t="s">
        <v>777</v>
      </c>
      <c r="D2275" s="241" t="s">
        <v>4185</v>
      </c>
      <c r="E2275" s="243">
        <v>2</v>
      </c>
      <c r="F2275" s="243">
        <v>0</v>
      </c>
      <c r="G2275" s="243">
        <v>0</v>
      </c>
      <c r="H2275" s="243">
        <v>0</v>
      </c>
      <c r="I2275" s="243">
        <v>0</v>
      </c>
      <c r="J2275" s="243">
        <v>0</v>
      </c>
      <c r="K2275" s="244">
        <v>0</v>
      </c>
      <c r="L2275" s="241" t="s">
        <v>877</v>
      </c>
      <c r="M2275" s="241" t="s">
        <v>1514</v>
      </c>
      <c r="N2275" s="241" t="s">
        <v>702</v>
      </c>
      <c r="O2275" s="241" t="s">
        <v>10933</v>
      </c>
      <c r="P2275" s="241" t="s">
        <v>10828</v>
      </c>
    </row>
    <row r="2276" spans="1:16" x14ac:dyDescent="0.25">
      <c r="A2276" s="243">
        <v>181906552</v>
      </c>
      <c r="B2276" s="243">
        <v>6258</v>
      </c>
      <c r="C2276" s="241" t="s">
        <v>777</v>
      </c>
      <c r="D2276" s="241" t="s">
        <v>4186</v>
      </c>
      <c r="E2276" s="243">
        <v>0</v>
      </c>
      <c r="F2276" s="243">
        <v>0</v>
      </c>
      <c r="G2276" s="243">
        <v>0</v>
      </c>
      <c r="H2276" s="243">
        <v>0</v>
      </c>
      <c r="I2276" s="243">
        <v>0</v>
      </c>
      <c r="J2276" s="243">
        <v>0</v>
      </c>
      <c r="K2276" s="244">
        <v>0</v>
      </c>
      <c r="L2276" s="241" t="s">
        <v>879</v>
      </c>
      <c r="M2276" s="241" t="s">
        <v>1510</v>
      </c>
      <c r="N2276" s="241" t="s">
        <v>702</v>
      </c>
      <c r="O2276" s="243">
        <v>25</v>
      </c>
      <c r="P2276" s="241" t="s">
        <v>10828</v>
      </c>
    </row>
    <row r="2277" spans="1:16" x14ac:dyDescent="0.25">
      <c r="A2277" s="243">
        <v>180295121</v>
      </c>
      <c r="B2277" s="243">
        <v>3613</v>
      </c>
      <c r="C2277" s="241" t="s">
        <v>777</v>
      </c>
      <c r="D2277" s="241" t="s">
        <v>4187</v>
      </c>
      <c r="E2277" s="243">
        <v>12</v>
      </c>
      <c r="F2277" s="243">
        <v>0</v>
      </c>
      <c r="G2277" s="243">
        <v>0</v>
      </c>
      <c r="H2277" s="243">
        <v>0</v>
      </c>
      <c r="I2277" s="243">
        <v>0</v>
      </c>
      <c r="J2277" s="243">
        <v>0</v>
      </c>
      <c r="K2277" s="244">
        <v>0</v>
      </c>
      <c r="L2277" s="241" t="s">
        <v>875</v>
      </c>
      <c r="M2277" s="241" t="s">
        <v>1510</v>
      </c>
      <c r="N2277" s="241" t="s">
        <v>702</v>
      </c>
      <c r="O2277" s="243">
        <v>50</v>
      </c>
      <c r="P2277" s="241" t="s">
        <v>10828</v>
      </c>
    </row>
    <row r="2278" spans="1:16" x14ac:dyDescent="0.25">
      <c r="A2278" s="243">
        <v>180295118</v>
      </c>
      <c r="B2278" s="243">
        <v>3612</v>
      </c>
      <c r="C2278" s="241" t="s">
        <v>777</v>
      </c>
      <c r="D2278" s="241" t="s">
        <v>4188</v>
      </c>
      <c r="E2278" s="243">
        <v>0</v>
      </c>
      <c r="F2278" s="243">
        <v>0</v>
      </c>
      <c r="G2278" s="243">
        <v>0</v>
      </c>
      <c r="H2278" s="243">
        <v>0</v>
      </c>
      <c r="I2278" s="243">
        <v>0</v>
      </c>
      <c r="J2278" s="243">
        <v>0</v>
      </c>
      <c r="K2278" s="244">
        <v>0</v>
      </c>
      <c r="L2278" s="241" t="s">
        <v>877</v>
      </c>
      <c r="M2278" s="241" t="s">
        <v>1510</v>
      </c>
      <c r="N2278" s="241" t="s">
        <v>702</v>
      </c>
      <c r="O2278" s="243">
        <v>50</v>
      </c>
      <c r="P2278" s="241" t="s">
        <v>10828</v>
      </c>
    </row>
    <row r="2279" spans="1:16" x14ac:dyDescent="0.25">
      <c r="A2279" s="243">
        <v>180295113</v>
      </c>
      <c r="B2279" s="243">
        <v>3611</v>
      </c>
      <c r="C2279" s="241" t="s">
        <v>777</v>
      </c>
      <c r="D2279" s="241" t="s">
        <v>4189</v>
      </c>
      <c r="E2279" s="243">
        <v>12</v>
      </c>
      <c r="F2279" s="243">
        <v>0</v>
      </c>
      <c r="G2279" s="243">
        <v>0</v>
      </c>
      <c r="H2279" s="243">
        <v>0</v>
      </c>
      <c r="I2279" s="243">
        <v>0</v>
      </c>
      <c r="J2279" s="243">
        <v>0</v>
      </c>
      <c r="K2279" s="244">
        <v>0</v>
      </c>
      <c r="L2279" s="241" t="s">
        <v>879</v>
      </c>
      <c r="M2279" s="241" t="s">
        <v>1510</v>
      </c>
      <c r="N2279" s="241" t="s">
        <v>702</v>
      </c>
      <c r="O2279" s="243">
        <v>50</v>
      </c>
      <c r="P2279" s="241" t="s">
        <v>10828</v>
      </c>
    </row>
    <row r="2280" spans="1:16" x14ac:dyDescent="0.25">
      <c r="A2280" s="241" t="s">
        <v>2129</v>
      </c>
      <c r="B2280" s="243">
        <v>6569</v>
      </c>
      <c r="C2280" s="241" t="s">
        <v>777</v>
      </c>
      <c r="D2280" s="241" t="s">
        <v>4190</v>
      </c>
      <c r="E2280" s="243">
        <v>0</v>
      </c>
      <c r="F2280" s="243">
        <v>0</v>
      </c>
      <c r="G2280" s="243">
        <v>0</v>
      </c>
      <c r="H2280" s="243">
        <v>0</v>
      </c>
      <c r="I2280" s="243">
        <v>0</v>
      </c>
      <c r="J2280" s="243">
        <v>0</v>
      </c>
      <c r="K2280" s="244">
        <v>0</v>
      </c>
      <c r="M2280" s="241" t="s">
        <v>1510</v>
      </c>
      <c r="N2280" s="241" t="s">
        <v>698</v>
      </c>
      <c r="O2280" s="243">
        <v>50</v>
      </c>
      <c r="P2280" s="241" t="s">
        <v>10828</v>
      </c>
    </row>
    <row r="2281" spans="1:16" x14ac:dyDescent="0.25">
      <c r="A2281" s="243">
        <v>180008342</v>
      </c>
      <c r="B2281" s="241" t="s">
        <v>10934</v>
      </c>
      <c r="C2281" s="241" t="s">
        <v>777</v>
      </c>
      <c r="D2281" s="241" t="s">
        <v>4191</v>
      </c>
      <c r="E2281" s="243">
        <v>0</v>
      </c>
      <c r="F2281" s="243">
        <v>0</v>
      </c>
      <c r="G2281" s="243">
        <v>0</v>
      </c>
      <c r="H2281" s="243">
        <v>0</v>
      </c>
      <c r="I2281" s="243">
        <v>0</v>
      </c>
      <c r="J2281" s="243">
        <v>0</v>
      </c>
      <c r="K2281" s="244">
        <v>0</v>
      </c>
      <c r="L2281" s="241" t="s">
        <v>4192</v>
      </c>
      <c r="M2281" s="241" t="s">
        <v>1514</v>
      </c>
      <c r="N2281" s="241" t="s">
        <v>702</v>
      </c>
      <c r="O2281" s="243">
        <v>1</v>
      </c>
      <c r="P2281" s="241" t="s">
        <v>10828</v>
      </c>
    </row>
    <row r="2282" spans="1:16" x14ac:dyDescent="0.25">
      <c r="A2282" s="243">
        <v>180008342</v>
      </c>
      <c r="B2282" s="241" t="s">
        <v>4193</v>
      </c>
      <c r="C2282" s="241" t="s">
        <v>777</v>
      </c>
      <c r="D2282" s="241" t="s">
        <v>4194</v>
      </c>
      <c r="E2282" s="243">
        <v>5</v>
      </c>
      <c r="F2282" s="243">
        <v>8</v>
      </c>
      <c r="G2282" s="243">
        <v>0</v>
      </c>
      <c r="H2282" s="243">
        <v>0</v>
      </c>
      <c r="I2282" s="243">
        <v>0</v>
      </c>
      <c r="J2282" s="243">
        <v>0</v>
      </c>
      <c r="K2282" s="244">
        <v>0</v>
      </c>
      <c r="L2282" s="241" t="s">
        <v>4192</v>
      </c>
      <c r="M2282" s="241" t="s">
        <v>1514</v>
      </c>
      <c r="N2282" s="241" t="s">
        <v>702</v>
      </c>
      <c r="O2282" s="243">
        <v>50</v>
      </c>
      <c r="P2282" s="241" t="s">
        <v>10828</v>
      </c>
    </row>
    <row r="2283" spans="1:16" x14ac:dyDescent="0.25">
      <c r="A2283" s="243">
        <v>180008342</v>
      </c>
      <c r="B2283" s="243">
        <v>2222</v>
      </c>
      <c r="C2283" s="241" t="s">
        <v>777</v>
      </c>
      <c r="D2283" s="241" t="s">
        <v>4195</v>
      </c>
      <c r="E2283" s="243">
        <v>12</v>
      </c>
      <c r="F2283" s="243">
        <v>18</v>
      </c>
      <c r="G2283" s="243">
        <v>0</v>
      </c>
      <c r="H2283" s="243">
        <v>0</v>
      </c>
      <c r="I2283" s="243">
        <v>0</v>
      </c>
      <c r="J2283" s="243">
        <v>0</v>
      </c>
      <c r="K2283" s="244">
        <v>0</v>
      </c>
      <c r="L2283" s="241" t="s">
        <v>1527</v>
      </c>
      <c r="M2283" s="241" t="s">
        <v>1514</v>
      </c>
      <c r="N2283" s="241" t="s">
        <v>702</v>
      </c>
      <c r="O2283" s="243">
        <v>50</v>
      </c>
      <c r="P2283" s="241" t="s">
        <v>10828</v>
      </c>
    </row>
    <row r="2284" spans="1:16" x14ac:dyDescent="0.25">
      <c r="A2284" s="243">
        <v>180008344</v>
      </c>
      <c r="B2284" s="241" t="s">
        <v>4196</v>
      </c>
      <c r="C2284" s="241" t="s">
        <v>777</v>
      </c>
      <c r="D2284" s="241" t="s">
        <v>4197</v>
      </c>
      <c r="E2284" s="243">
        <v>12</v>
      </c>
      <c r="F2284" s="243">
        <v>18</v>
      </c>
      <c r="G2284" s="243">
        <v>0</v>
      </c>
      <c r="H2284" s="243">
        <v>0</v>
      </c>
      <c r="I2284" s="243">
        <v>0</v>
      </c>
      <c r="J2284" s="243">
        <v>0</v>
      </c>
      <c r="K2284" s="244">
        <v>0</v>
      </c>
      <c r="L2284" s="241" t="s">
        <v>4198</v>
      </c>
      <c r="M2284" s="241" t="s">
        <v>1514</v>
      </c>
      <c r="N2284" s="241" t="s">
        <v>702</v>
      </c>
      <c r="O2284" s="243">
        <v>50</v>
      </c>
      <c r="P2284" s="241" t="s">
        <v>10828</v>
      </c>
    </row>
    <row r="2285" spans="1:16" x14ac:dyDescent="0.25">
      <c r="A2285" s="243">
        <v>180008344</v>
      </c>
      <c r="B2285" s="241" t="s">
        <v>10935</v>
      </c>
      <c r="C2285" s="241" t="s">
        <v>777</v>
      </c>
      <c r="D2285" s="241" t="s">
        <v>4199</v>
      </c>
      <c r="E2285" s="243">
        <v>0</v>
      </c>
      <c r="F2285" s="243">
        <v>0</v>
      </c>
      <c r="G2285" s="243">
        <v>0</v>
      </c>
      <c r="H2285" s="243">
        <v>0</v>
      </c>
      <c r="I2285" s="243">
        <v>0</v>
      </c>
      <c r="J2285" s="243">
        <v>0</v>
      </c>
      <c r="K2285" s="244">
        <v>0</v>
      </c>
      <c r="L2285" s="241" t="s">
        <v>1521</v>
      </c>
      <c r="M2285" s="241" t="s">
        <v>1514</v>
      </c>
      <c r="N2285" s="241" t="s">
        <v>702</v>
      </c>
      <c r="O2285" s="243">
        <v>1</v>
      </c>
      <c r="P2285" s="241" t="s">
        <v>10828</v>
      </c>
    </row>
    <row r="2286" spans="1:16" x14ac:dyDescent="0.25">
      <c r="A2286" s="243">
        <v>180008344</v>
      </c>
      <c r="B2286" s="243">
        <v>2223</v>
      </c>
      <c r="C2286" s="241" t="s">
        <v>777</v>
      </c>
      <c r="D2286" s="241" t="s">
        <v>4200</v>
      </c>
      <c r="E2286" s="243">
        <v>21</v>
      </c>
      <c r="F2286" s="243">
        <v>32</v>
      </c>
      <c r="G2286" s="243">
        <v>0</v>
      </c>
      <c r="H2286" s="243">
        <v>0</v>
      </c>
      <c r="I2286" s="243">
        <v>0</v>
      </c>
      <c r="J2286" s="243">
        <v>0</v>
      </c>
      <c r="K2286" s="244">
        <v>0</v>
      </c>
      <c r="L2286" s="241" t="s">
        <v>1521</v>
      </c>
      <c r="M2286" s="241" t="s">
        <v>1514</v>
      </c>
      <c r="N2286" s="241" t="s">
        <v>702</v>
      </c>
      <c r="O2286" s="243">
        <v>50</v>
      </c>
      <c r="P2286" s="241" t="s">
        <v>10828</v>
      </c>
    </row>
    <row r="2287" spans="1:16" x14ac:dyDescent="0.25">
      <c r="A2287" s="243">
        <v>180008346</v>
      </c>
      <c r="B2287" s="241" t="s">
        <v>10936</v>
      </c>
      <c r="C2287" s="241" t="s">
        <v>777</v>
      </c>
      <c r="D2287" s="241" t="s">
        <v>4201</v>
      </c>
      <c r="E2287" s="243">
        <v>0</v>
      </c>
      <c r="F2287" s="243">
        <v>0</v>
      </c>
      <c r="G2287" s="243">
        <v>0</v>
      </c>
      <c r="H2287" s="243">
        <v>0</v>
      </c>
      <c r="I2287" s="243">
        <v>0</v>
      </c>
      <c r="J2287" s="243">
        <v>0</v>
      </c>
      <c r="K2287" s="244">
        <v>0</v>
      </c>
      <c r="L2287" s="241" t="s">
        <v>4202</v>
      </c>
      <c r="M2287" s="241" t="s">
        <v>1514</v>
      </c>
      <c r="N2287" s="241" t="s">
        <v>702</v>
      </c>
      <c r="O2287" s="243">
        <v>1</v>
      </c>
      <c r="P2287" s="241" t="s">
        <v>10828</v>
      </c>
    </row>
    <row r="2288" spans="1:16" x14ac:dyDescent="0.25">
      <c r="A2288" s="243">
        <v>180008346</v>
      </c>
      <c r="B2288" s="241" t="s">
        <v>4203</v>
      </c>
      <c r="C2288" s="241" t="s">
        <v>777</v>
      </c>
      <c r="D2288" s="241" t="s">
        <v>4204</v>
      </c>
      <c r="E2288" s="243">
        <v>12</v>
      </c>
      <c r="F2288" s="243">
        <v>18</v>
      </c>
      <c r="G2288" s="243">
        <v>0</v>
      </c>
      <c r="H2288" s="243">
        <v>0</v>
      </c>
      <c r="I2288" s="243">
        <v>0</v>
      </c>
      <c r="J2288" s="243">
        <v>0</v>
      </c>
      <c r="K2288" s="244">
        <v>0</v>
      </c>
      <c r="L2288" s="241" t="s">
        <v>4202</v>
      </c>
      <c r="M2288" s="241" t="s">
        <v>1514</v>
      </c>
      <c r="N2288" s="241" t="s">
        <v>702</v>
      </c>
      <c r="O2288" s="243">
        <v>50</v>
      </c>
      <c r="P2288" s="241" t="s">
        <v>10828</v>
      </c>
    </row>
    <row r="2289" spans="1:16" x14ac:dyDescent="0.25">
      <c r="A2289" s="243">
        <v>180008346</v>
      </c>
      <c r="B2289" s="243">
        <v>2224</v>
      </c>
      <c r="C2289" s="241" t="s">
        <v>777</v>
      </c>
      <c r="D2289" s="241" t="s">
        <v>4205</v>
      </c>
      <c r="E2289" s="243">
        <v>20</v>
      </c>
      <c r="F2289" s="243">
        <v>30</v>
      </c>
      <c r="G2289" s="243">
        <v>0</v>
      </c>
      <c r="H2289" s="243">
        <v>0</v>
      </c>
      <c r="I2289" s="243">
        <v>0</v>
      </c>
      <c r="J2289" s="243">
        <v>0</v>
      </c>
      <c r="K2289" s="244">
        <v>0</v>
      </c>
      <c r="L2289" s="241" t="s">
        <v>1523</v>
      </c>
      <c r="M2289" s="241" t="s">
        <v>1514</v>
      </c>
      <c r="N2289" s="241" t="s">
        <v>702</v>
      </c>
      <c r="O2289" s="243">
        <v>50</v>
      </c>
      <c r="P2289" s="241" t="s">
        <v>10828</v>
      </c>
    </row>
    <row r="2290" spans="1:16" x14ac:dyDescent="0.25">
      <c r="A2290" s="243">
        <v>180008349</v>
      </c>
      <c r="B2290" s="241" t="s">
        <v>10937</v>
      </c>
      <c r="C2290" s="241" t="s">
        <v>777</v>
      </c>
      <c r="D2290" s="241" t="s">
        <v>4206</v>
      </c>
      <c r="E2290" s="243">
        <v>0</v>
      </c>
      <c r="F2290" s="243">
        <v>0</v>
      </c>
      <c r="G2290" s="243">
        <v>0</v>
      </c>
      <c r="H2290" s="243">
        <v>0</v>
      </c>
      <c r="I2290" s="243">
        <v>0</v>
      </c>
      <c r="J2290" s="243">
        <v>0</v>
      </c>
      <c r="K2290" s="244">
        <v>0</v>
      </c>
      <c r="L2290" s="241" t="s">
        <v>4207</v>
      </c>
      <c r="M2290" s="241" t="s">
        <v>1514</v>
      </c>
      <c r="N2290" s="241" t="s">
        <v>702</v>
      </c>
      <c r="O2290" s="243">
        <v>1</v>
      </c>
      <c r="P2290" s="241" t="s">
        <v>10828</v>
      </c>
    </row>
    <row r="2291" spans="1:16" x14ac:dyDescent="0.25">
      <c r="A2291" s="243">
        <v>180008349</v>
      </c>
      <c r="B2291" s="241" t="s">
        <v>4208</v>
      </c>
      <c r="C2291" s="241" t="s">
        <v>777</v>
      </c>
      <c r="D2291" s="241" t="s">
        <v>4209</v>
      </c>
      <c r="E2291" s="243">
        <v>6</v>
      </c>
      <c r="F2291" s="243">
        <v>10</v>
      </c>
      <c r="G2291" s="243">
        <v>0</v>
      </c>
      <c r="H2291" s="243">
        <v>0</v>
      </c>
      <c r="I2291" s="243">
        <v>0</v>
      </c>
      <c r="J2291" s="243">
        <v>0</v>
      </c>
      <c r="K2291" s="244">
        <v>0</v>
      </c>
      <c r="L2291" s="241" t="s">
        <v>4207</v>
      </c>
      <c r="M2291" s="241" t="s">
        <v>1514</v>
      </c>
      <c r="N2291" s="241" t="s">
        <v>702</v>
      </c>
      <c r="O2291" s="243">
        <v>50</v>
      </c>
      <c r="P2291" s="241" t="s">
        <v>10828</v>
      </c>
    </row>
    <row r="2292" spans="1:16" x14ac:dyDescent="0.25">
      <c r="A2292" s="243">
        <v>180008349</v>
      </c>
      <c r="B2292" s="243">
        <v>2225</v>
      </c>
      <c r="C2292" s="241" t="s">
        <v>777</v>
      </c>
      <c r="D2292" s="241" t="s">
        <v>4210</v>
      </c>
      <c r="E2292" s="243">
        <v>24</v>
      </c>
      <c r="F2292" s="243">
        <v>36</v>
      </c>
      <c r="G2292" s="243">
        <v>0</v>
      </c>
      <c r="H2292" s="243">
        <v>0</v>
      </c>
      <c r="I2292" s="243">
        <v>0</v>
      </c>
      <c r="J2292" s="243">
        <v>0</v>
      </c>
      <c r="K2292" s="244">
        <v>0</v>
      </c>
      <c r="L2292" s="241" t="s">
        <v>1532</v>
      </c>
      <c r="M2292" s="241" t="s">
        <v>1514</v>
      </c>
      <c r="N2292" s="241" t="s">
        <v>702</v>
      </c>
      <c r="O2292" s="243">
        <v>50</v>
      </c>
      <c r="P2292" s="241" t="s">
        <v>10828</v>
      </c>
    </row>
    <row r="2293" spans="1:16" x14ac:dyDescent="0.25">
      <c r="A2293" s="243">
        <v>180008353</v>
      </c>
      <c r="B2293" s="241" t="s">
        <v>10938</v>
      </c>
      <c r="C2293" s="241" t="s">
        <v>777</v>
      </c>
      <c r="D2293" s="241" t="s">
        <v>4211</v>
      </c>
      <c r="E2293" s="243">
        <v>0</v>
      </c>
      <c r="F2293" s="243">
        <v>0</v>
      </c>
      <c r="G2293" s="243">
        <v>0</v>
      </c>
      <c r="H2293" s="243">
        <v>0</v>
      </c>
      <c r="I2293" s="243">
        <v>0</v>
      </c>
      <c r="J2293" s="243">
        <v>0</v>
      </c>
      <c r="K2293" s="244">
        <v>0</v>
      </c>
      <c r="L2293" s="241" t="s">
        <v>4212</v>
      </c>
      <c r="M2293" s="241" t="s">
        <v>1514</v>
      </c>
      <c r="N2293" s="241" t="s">
        <v>702</v>
      </c>
      <c r="O2293" s="243">
        <v>1</v>
      </c>
      <c r="P2293" s="241" t="s">
        <v>10828</v>
      </c>
    </row>
    <row r="2294" spans="1:16" x14ac:dyDescent="0.25">
      <c r="A2294" s="243">
        <v>180008353</v>
      </c>
      <c r="B2294" s="241" t="s">
        <v>4213</v>
      </c>
      <c r="C2294" s="241" t="s">
        <v>777</v>
      </c>
      <c r="D2294" s="241" t="s">
        <v>4214</v>
      </c>
      <c r="E2294" s="243">
        <v>7</v>
      </c>
      <c r="F2294" s="243">
        <v>9</v>
      </c>
      <c r="G2294" s="243">
        <v>0</v>
      </c>
      <c r="H2294" s="243">
        <v>0</v>
      </c>
      <c r="I2294" s="243">
        <v>0</v>
      </c>
      <c r="J2294" s="243">
        <v>0</v>
      </c>
      <c r="K2294" s="244">
        <v>0</v>
      </c>
      <c r="L2294" s="241" t="s">
        <v>4212</v>
      </c>
      <c r="M2294" s="241" t="s">
        <v>1514</v>
      </c>
      <c r="N2294" s="241" t="s">
        <v>702</v>
      </c>
      <c r="O2294" s="243">
        <v>50</v>
      </c>
      <c r="P2294" s="241" t="s">
        <v>10828</v>
      </c>
    </row>
    <row r="2295" spans="1:16" x14ac:dyDescent="0.25">
      <c r="A2295" s="243">
        <v>180008353</v>
      </c>
      <c r="B2295" s="243">
        <v>2226</v>
      </c>
      <c r="C2295" s="241" t="s">
        <v>777</v>
      </c>
      <c r="D2295" s="241" t="s">
        <v>4215</v>
      </c>
      <c r="E2295" s="243">
        <v>12</v>
      </c>
      <c r="F2295" s="243">
        <v>18</v>
      </c>
      <c r="G2295" s="243">
        <v>0</v>
      </c>
      <c r="H2295" s="243">
        <v>0</v>
      </c>
      <c r="I2295" s="243">
        <v>0</v>
      </c>
      <c r="J2295" s="243">
        <v>0</v>
      </c>
      <c r="K2295" s="244">
        <v>0</v>
      </c>
      <c r="L2295" s="241" t="s">
        <v>1540</v>
      </c>
      <c r="M2295" s="241" t="s">
        <v>1514</v>
      </c>
      <c r="N2295" s="241" t="s">
        <v>702</v>
      </c>
      <c r="O2295" s="243">
        <v>50</v>
      </c>
      <c r="P2295" s="241" t="s">
        <v>10828</v>
      </c>
    </row>
    <row r="2296" spans="1:16" x14ac:dyDescent="0.25">
      <c r="A2296" s="243">
        <v>180008356</v>
      </c>
      <c r="B2296" s="241" t="s">
        <v>10939</v>
      </c>
      <c r="C2296" s="241" t="s">
        <v>777</v>
      </c>
      <c r="D2296" s="241" t="s">
        <v>4216</v>
      </c>
      <c r="E2296" s="243">
        <v>0</v>
      </c>
      <c r="F2296" s="243">
        <v>0</v>
      </c>
      <c r="G2296" s="243">
        <v>0</v>
      </c>
      <c r="H2296" s="243">
        <v>0</v>
      </c>
      <c r="I2296" s="243">
        <v>0</v>
      </c>
      <c r="J2296" s="243">
        <v>0</v>
      </c>
      <c r="K2296" s="244">
        <v>0</v>
      </c>
      <c r="L2296" s="241" t="s">
        <v>4217</v>
      </c>
      <c r="M2296" s="241" t="s">
        <v>1514</v>
      </c>
      <c r="N2296" s="241" t="s">
        <v>702</v>
      </c>
      <c r="O2296" s="243">
        <v>1</v>
      </c>
      <c r="P2296" s="241" t="s">
        <v>10828</v>
      </c>
    </row>
    <row r="2297" spans="1:16" x14ac:dyDescent="0.25">
      <c r="A2297" s="243">
        <v>180008356</v>
      </c>
      <c r="B2297" s="241" t="s">
        <v>4218</v>
      </c>
      <c r="C2297" s="241" t="s">
        <v>777</v>
      </c>
      <c r="D2297" s="241" t="s">
        <v>4219</v>
      </c>
      <c r="E2297" s="243">
        <v>6</v>
      </c>
      <c r="F2297" s="243">
        <v>8</v>
      </c>
      <c r="G2297" s="243">
        <v>0</v>
      </c>
      <c r="H2297" s="243">
        <v>0</v>
      </c>
      <c r="I2297" s="243">
        <v>0</v>
      </c>
      <c r="J2297" s="243">
        <v>0</v>
      </c>
      <c r="K2297" s="244">
        <v>0</v>
      </c>
      <c r="L2297" s="241" t="s">
        <v>4217</v>
      </c>
      <c r="M2297" s="241" t="s">
        <v>1514</v>
      </c>
      <c r="N2297" s="241" t="s">
        <v>702</v>
      </c>
      <c r="O2297" s="243">
        <v>50</v>
      </c>
      <c r="P2297" s="241" t="s">
        <v>10828</v>
      </c>
    </row>
    <row r="2298" spans="1:16" x14ac:dyDescent="0.25">
      <c r="A2298" s="243">
        <v>180008356</v>
      </c>
      <c r="B2298" s="243">
        <v>2227</v>
      </c>
      <c r="C2298" s="241" t="s">
        <v>777</v>
      </c>
      <c r="D2298" s="241" t="s">
        <v>4220</v>
      </c>
      <c r="E2298" s="243">
        <v>0</v>
      </c>
      <c r="F2298" s="243">
        <v>0</v>
      </c>
      <c r="G2298" s="243">
        <v>0</v>
      </c>
      <c r="H2298" s="243">
        <v>0</v>
      </c>
      <c r="I2298" s="243">
        <v>0</v>
      </c>
      <c r="J2298" s="243">
        <v>0</v>
      </c>
      <c r="K2298" s="244">
        <v>0</v>
      </c>
      <c r="L2298" s="241" t="s">
        <v>1525</v>
      </c>
      <c r="M2298" s="241" t="s">
        <v>1514</v>
      </c>
      <c r="N2298" s="241" t="s">
        <v>702</v>
      </c>
      <c r="O2298" s="243">
        <v>50</v>
      </c>
      <c r="P2298" s="241" t="s">
        <v>10828</v>
      </c>
    </row>
    <row r="2299" spans="1:16" x14ac:dyDescent="0.25">
      <c r="A2299" s="243">
        <v>180229109</v>
      </c>
      <c r="B2299" s="241" t="s">
        <v>4221</v>
      </c>
      <c r="C2299" s="241" t="s">
        <v>777</v>
      </c>
      <c r="D2299" s="241" t="s">
        <v>4222</v>
      </c>
      <c r="E2299" s="243">
        <v>2</v>
      </c>
      <c r="F2299" s="243">
        <v>3</v>
      </c>
      <c r="G2299" s="243">
        <v>0</v>
      </c>
      <c r="H2299" s="243">
        <v>0</v>
      </c>
      <c r="I2299" s="243">
        <v>0</v>
      </c>
      <c r="J2299" s="243">
        <v>0</v>
      </c>
      <c r="K2299" s="244">
        <v>0</v>
      </c>
      <c r="L2299" s="241" t="s">
        <v>1523</v>
      </c>
      <c r="M2299" s="241" t="s">
        <v>1514</v>
      </c>
      <c r="N2299" s="241" t="s">
        <v>702</v>
      </c>
      <c r="O2299" s="243">
        <v>50</v>
      </c>
      <c r="P2299" s="241" t="s">
        <v>10828</v>
      </c>
    </row>
    <row r="2300" spans="1:16" x14ac:dyDescent="0.25">
      <c r="A2300" s="243">
        <v>180229110</v>
      </c>
      <c r="B2300" s="241" t="s">
        <v>10940</v>
      </c>
      <c r="C2300" s="241" t="s">
        <v>777</v>
      </c>
      <c r="D2300" s="241" t="s">
        <v>4223</v>
      </c>
      <c r="E2300" s="243">
        <v>0</v>
      </c>
      <c r="F2300" s="243">
        <v>0</v>
      </c>
      <c r="G2300" s="243">
        <v>0</v>
      </c>
      <c r="H2300" s="243">
        <v>0</v>
      </c>
      <c r="I2300" s="243">
        <v>0</v>
      </c>
      <c r="J2300" s="243">
        <v>0</v>
      </c>
      <c r="K2300" s="244">
        <v>0</v>
      </c>
      <c r="L2300" s="241" t="s">
        <v>1532</v>
      </c>
      <c r="M2300" s="241" t="s">
        <v>1514</v>
      </c>
      <c r="N2300" s="241" t="s">
        <v>702</v>
      </c>
      <c r="O2300" s="243">
        <v>1</v>
      </c>
      <c r="P2300" s="241" t="s">
        <v>10828</v>
      </c>
    </row>
    <row r="2301" spans="1:16" x14ac:dyDescent="0.25">
      <c r="A2301" s="243">
        <v>180229111</v>
      </c>
      <c r="B2301" s="241" t="s">
        <v>10941</v>
      </c>
      <c r="C2301" s="241" t="s">
        <v>777</v>
      </c>
      <c r="D2301" s="241" t="s">
        <v>4224</v>
      </c>
      <c r="E2301" s="243">
        <v>0</v>
      </c>
      <c r="F2301" s="243">
        <v>0</v>
      </c>
      <c r="G2301" s="243">
        <v>0</v>
      </c>
      <c r="H2301" s="243">
        <v>0</v>
      </c>
      <c r="I2301" s="243">
        <v>0</v>
      </c>
      <c r="J2301" s="243">
        <v>0</v>
      </c>
      <c r="K2301" s="244">
        <v>0</v>
      </c>
      <c r="L2301" s="241" t="s">
        <v>1540</v>
      </c>
      <c r="M2301" s="241" t="s">
        <v>1514</v>
      </c>
      <c r="N2301" s="241" t="s">
        <v>702</v>
      </c>
      <c r="O2301" s="243">
        <v>1</v>
      </c>
      <c r="P2301" s="241" t="s">
        <v>10828</v>
      </c>
    </row>
    <row r="2302" spans="1:16" x14ac:dyDescent="0.25">
      <c r="A2302" s="243">
        <v>180229111</v>
      </c>
      <c r="B2302" s="241" t="s">
        <v>4225</v>
      </c>
      <c r="C2302" s="241" t="s">
        <v>777</v>
      </c>
      <c r="D2302" s="241" t="s">
        <v>4226</v>
      </c>
      <c r="E2302" s="243">
        <v>0</v>
      </c>
      <c r="F2302" s="243">
        <v>0</v>
      </c>
      <c r="G2302" s="243">
        <v>0</v>
      </c>
      <c r="H2302" s="243">
        <v>0</v>
      </c>
      <c r="I2302" s="243">
        <v>0</v>
      </c>
      <c r="J2302" s="243">
        <v>0</v>
      </c>
      <c r="K2302" s="244">
        <v>0</v>
      </c>
      <c r="L2302" s="241" t="s">
        <v>1540</v>
      </c>
      <c r="M2302" s="241" t="s">
        <v>1514</v>
      </c>
      <c r="N2302" s="241" t="s">
        <v>702</v>
      </c>
      <c r="O2302" s="241" t="s">
        <v>10815</v>
      </c>
      <c r="P2302" s="241" t="s">
        <v>10828</v>
      </c>
    </row>
    <row r="2303" spans="1:16" x14ac:dyDescent="0.25">
      <c r="A2303" s="241" t="s">
        <v>317</v>
      </c>
      <c r="B2303" s="243">
        <v>6311</v>
      </c>
      <c r="C2303" s="241" t="s">
        <v>777</v>
      </c>
      <c r="D2303" s="241" t="s">
        <v>4227</v>
      </c>
      <c r="E2303" s="243">
        <v>0</v>
      </c>
      <c r="F2303" s="243">
        <v>0</v>
      </c>
      <c r="G2303" s="243">
        <v>0</v>
      </c>
      <c r="H2303" s="243">
        <v>0</v>
      </c>
      <c r="I2303" s="243">
        <v>0</v>
      </c>
      <c r="J2303" s="243">
        <v>0</v>
      </c>
      <c r="K2303" s="244">
        <v>0</v>
      </c>
      <c r="L2303" s="241" t="s">
        <v>1527</v>
      </c>
      <c r="M2303" s="241" t="s">
        <v>1510</v>
      </c>
      <c r="N2303" s="241" t="s">
        <v>713</v>
      </c>
      <c r="O2303" s="243">
        <v>50</v>
      </c>
      <c r="P2303" s="241" t="s">
        <v>10828</v>
      </c>
    </row>
    <row r="2304" spans="1:16" x14ac:dyDescent="0.25">
      <c r="A2304" s="241" t="s">
        <v>317</v>
      </c>
      <c r="B2304" s="243">
        <v>6315</v>
      </c>
      <c r="C2304" s="241" t="s">
        <v>777</v>
      </c>
      <c r="D2304" s="241" t="s">
        <v>4229</v>
      </c>
      <c r="E2304" s="243">
        <v>0</v>
      </c>
      <c r="F2304" s="243">
        <v>0</v>
      </c>
      <c r="G2304" s="243">
        <v>0</v>
      </c>
      <c r="H2304" s="243">
        <v>0</v>
      </c>
      <c r="I2304" s="243">
        <v>0</v>
      </c>
      <c r="J2304" s="243">
        <v>0</v>
      </c>
      <c r="K2304" s="244">
        <v>0</v>
      </c>
      <c r="L2304" s="241" t="s">
        <v>1540</v>
      </c>
      <c r="M2304" s="241" t="s">
        <v>1510</v>
      </c>
      <c r="N2304" s="241" t="s">
        <v>713</v>
      </c>
      <c r="O2304" s="243">
        <v>50</v>
      </c>
      <c r="P2304" s="241" t="s">
        <v>10828</v>
      </c>
    </row>
    <row r="2305" spans="1:16" x14ac:dyDescent="0.25">
      <c r="A2305" s="243">
        <v>180008342</v>
      </c>
      <c r="B2305" s="243">
        <v>6328</v>
      </c>
      <c r="C2305" s="241" t="s">
        <v>777</v>
      </c>
      <c r="D2305" s="241" t="s">
        <v>4230</v>
      </c>
      <c r="E2305" s="243">
        <v>12</v>
      </c>
      <c r="F2305" s="243">
        <v>0</v>
      </c>
      <c r="G2305" s="243">
        <v>0</v>
      </c>
      <c r="H2305" s="243">
        <v>0</v>
      </c>
      <c r="I2305" s="243">
        <v>0</v>
      </c>
      <c r="J2305" s="243">
        <v>0</v>
      </c>
      <c r="K2305" s="244">
        <v>0</v>
      </c>
      <c r="L2305" s="241" t="s">
        <v>1527</v>
      </c>
      <c r="M2305" s="241" t="s">
        <v>1510</v>
      </c>
      <c r="N2305" s="241" t="s">
        <v>702</v>
      </c>
      <c r="O2305" s="243">
        <v>50</v>
      </c>
      <c r="P2305" s="241" t="s">
        <v>10828</v>
      </c>
    </row>
    <row r="2306" spans="1:16" x14ac:dyDescent="0.25">
      <c r="A2306" s="243">
        <v>180008344</v>
      </c>
      <c r="B2306" s="243">
        <v>6329</v>
      </c>
      <c r="C2306" s="241" t="s">
        <v>777</v>
      </c>
      <c r="D2306" s="241" t="s">
        <v>4231</v>
      </c>
      <c r="E2306" s="243">
        <v>0</v>
      </c>
      <c r="F2306" s="243">
        <v>0</v>
      </c>
      <c r="G2306" s="243">
        <v>0</v>
      </c>
      <c r="H2306" s="243">
        <v>0</v>
      </c>
      <c r="I2306" s="243">
        <v>0</v>
      </c>
      <c r="J2306" s="243">
        <v>0</v>
      </c>
      <c r="K2306" s="244">
        <v>0</v>
      </c>
      <c r="L2306" s="241" t="s">
        <v>1521</v>
      </c>
      <c r="M2306" s="241" t="s">
        <v>1510</v>
      </c>
      <c r="N2306" s="241" t="s">
        <v>713</v>
      </c>
      <c r="O2306" s="243">
        <v>1</v>
      </c>
      <c r="P2306" s="241" t="s">
        <v>10828</v>
      </c>
    </row>
    <row r="2307" spans="1:16" x14ac:dyDescent="0.25">
      <c r="A2307" s="243">
        <v>180008346</v>
      </c>
      <c r="B2307" s="243">
        <v>6330</v>
      </c>
      <c r="C2307" s="241" t="s">
        <v>777</v>
      </c>
      <c r="D2307" s="241" t="s">
        <v>4232</v>
      </c>
      <c r="E2307" s="243">
        <v>0</v>
      </c>
      <c r="F2307" s="243">
        <v>0</v>
      </c>
      <c r="G2307" s="243">
        <v>0</v>
      </c>
      <c r="H2307" s="243">
        <v>0</v>
      </c>
      <c r="I2307" s="243">
        <v>0</v>
      </c>
      <c r="J2307" s="243">
        <v>0</v>
      </c>
      <c r="K2307" s="244">
        <v>0</v>
      </c>
      <c r="L2307" s="241" t="s">
        <v>1530</v>
      </c>
      <c r="M2307" s="241" t="s">
        <v>1510</v>
      </c>
      <c r="N2307" s="241" t="s">
        <v>713</v>
      </c>
      <c r="O2307" s="243">
        <v>1</v>
      </c>
      <c r="P2307" s="241" t="s">
        <v>10828</v>
      </c>
    </row>
    <row r="2308" spans="1:16" x14ac:dyDescent="0.25">
      <c r="A2308" s="243">
        <v>180008349</v>
      </c>
      <c r="B2308" s="243">
        <v>6331</v>
      </c>
      <c r="C2308" s="241" t="s">
        <v>777</v>
      </c>
      <c r="D2308" s="241" t="s">
        <v>4233</v>
      </c>
      <c r="E2308" s="243">
        <v>0</v>
      </c>
      <c r="F2308" s="243">
        <v>0</v>
      </c>
      <c r="G2308" s="243">
        <v>0</v>
      </c>
      <c r="H2308" s="243">
        <v>0</v>
      </c>
      <c r="I2308" s="243">
        <v>0</v>
      </c>
      <c r="J2308" s="243">
        <v>0</v>
      </c>
      <c r="K2308" s="244">
        <v>0</v>
      </c>
      <c r="L2308" s="241" t="s">
        <v>1532</v>
      </c>
      <c r="M2308" s="241" t="s">
        <v>1510</v>
      </c>
      <c r="N2308" s="241" t="s">
        <v>713</v>
      </c>
      <c r="O2308" s="243">
        <v>1</v>
      </c>
      <c r="P2308" s="241" t="s">
        <v>10828</v>
      </c>
    </row>
    <row r="2309" spans="1:16" x14ac:dyDescent="0.25">
      <c r="A2309" s="243">
        <v>180008353</v>
      </c>
      <c r="B2309" s="243">
        <v>6332</v>
      </c>
      <c r="C2309" s="241" t="s">
        <v>777</v>
      </c>
      <c r="D2309" s="241" t="s">
        <v>4234</v>
      </c>
      <c r="E2309" s="243">
        <v>0</v>
      </c>
      <c r="F2309" s="243">
        <v>0</v>
      </c>
      <c r="G2309" s="243">
        <v>0</v>
      </c>
      <c r="H2309" s="243">
        <v>0</v>
      </c>
      <c r="I2309" s="243">
        <v>0</v>
      </c>
      <c r="J2309" s="243">
        <v>0</v>
      </c>
      <c r="K2309" s="244">
        <v>0</v>
      </c>
      <c r="L2309" s="241" t="s">
        <v>855</v>
      </c>
      <c r="M2309" s="241" t="s">
        <v>1510</v>
      </c>
      <c r="N2309" s="241" t="s">
        <v>713</v>
      </c>
      <c r="O2309" s="243">
        <v>1</v>
      </c>
      <c r="P2309" s="241" t="s">
        <v>10828</v>
      </c>
    </row>
    <row r="2310" spans="1:16" x14ac:dyDescent="0.25">
      <c r="A2310" s="243">
        <v>180008356</v>
      </c>
      <c r="B2310" s="243">
        <v>6333</v>
      </c>
      <c r="C2310" s="241" t="s">
        <v>777</v>
      </c>
      <c r="D2310" s="241" t="s">
        <v>4235</v>
      </c>
      <c r="E2310" s="243">
        <v>0</v>
      </c>
      <c r="F2310" s="243">
        <v>0</v>
      </c>
      <c r="G2310" s="243">
        <v>0</v>
      </c>
      <c r="H2310" s="243">
        <v>0</v>
      </c>
      <c r="I2310" s="243">
        <v>0</v>
      </c>
      <c r="J2310" s="243">
        <v>0</v>
      </c>
      <c r="K2310" s="244">
        <v>0</v>
      </c>
      <c r="L2310" s="241" t="s">
        <v>1525</v>
      </c>
      <c r="M2310" s="241" t="s">
        <v>1510</v>
      </c>
      <c r="N2310" s="241" t="s">
        <v>713</v>
      </c>
      <c r="O2310" s="243">
        <v>1</v>
      </c>
      <c r="P2310" s="241" t="s">
        <v>10828</v>
      </c>
    </row>
    <row r="2311" spans="1:16" x14ac:dyDescent="0.25">
      <c r="A2311" s="243">
        <v>222000971</v>
      </c>
      <c r="B2311" s="243">
        <v>4016</v>
      </c>
      <c r="C2311" s="241" t="s">
        <v>777</v>
      </c>
      <c r="D2311" s="241" t="s">
        <v>1529</v>
      </c>
      <c r="E2311" s="243">
        <v>20</v>
      </c>
      <c r="F2311" s="243">
        <v>0</v>
      </c>
      <c r="G2311" s="243">
        <v>0</v>
      </c>
      <c r="H2311" s="243">
        <v>0</v>
      </c>
      <c r="I2311" s="243">
        <v>0</v>
      </c>
      <c r="J2311" s="243">
        <v>0</v>
      </c>
      <c r="K2311" s="244">
        <v>0</v>
      </c>
      <c r="L2311" s="241" t="s">
        <v>1530</v>
      </c>
      <c r="M2311" s="241" t="s">
        <v>1514</v>
      </c>
      <c r="N2311" s="241" t="s">
        <v>702</v>
      </c>
      <c r="O2311" s="243">
        <v>50</v>
      </c>
      <c r="P2311" s="241" t="s">
        <v>10828</v>
      </c>
    </row>
    <row r="2312" spans="1:16" x14ac:dyDescent="0.25">
      <c r="A2312" s="243">
        <v>222000975</v>
      </c>
      <c r="B2312" s="243">
        <v>4019</v>
      </c>
      <c r="C2312" s="241" t="s">
        <v>777</v>
      </c>
      <c r="D2312" s="241" t="s">
        <v>4236</v>
      </c>
      <c r="E2312" s="243">
        <v>1</v>
      </c>
      <c r="F2312" s="243">
        <v>1</v>
      </c>
      <c r="G2312" s="243">
        <v>0</v>
      </c>
      <c r="H2312" s="243">
        <v>0</v>
      </c>
      <c r="I2312" s="243">
        <v>0</v>
      </c>
      <c r="J2312" s="243">
        <v>0</v>
      </c>
      <c r="K2312" s="244">
        <v>0</v>
      </c>
      <c r="L2312" s="241" t="s">
        <v>4237</v>
      </c>
      <c r="M2312" s="241" t="s">
        <v>1510</v>
      </c>
      <c r="N2312" s="241" t="s">
        <v>702</v>
      </c>
      <c r="O2312" s="243">
        <v>50</v>
      </c>
      <c r="P2312" s="241" t="s">
        <v>10828</v>
      </c>
    </row>
    <row r="2313" spans="1:16" x14ac:dyDescent="0.25">
      <c r="A2313" s="243">
        <v>180229109</v>
      </c>
      <c r="B2313" s="241" t="s">
        <v>4238</v>
      </c>
      <c r="C2313" s="241" t="s">
        <v>777</v>
      </c>
      <c r="D2313" s="241" t="s">
        <v>4239</v>
      </c>
      <c r="E2313" s="243">
        <v>0</v>
      </c>
      <c r="F2313" s="243">
        <v>0</v>
      </c>
      <c r="G2313" s="243">
        <v>0</v>
      </c>
      <c r="H2313" s="243">
        <v>0</v>
      </c>
      <c r="I2313" s="243">
        <v>0</v>
      </c>
      <c r="J2313" s="243">
        <v>0</v>
      </c>
      <c r="K2313" s="244">
        <v>0</v>
      </c>
      <c r="L2313" s="241" t="s">
        <v>1523</v>
      </c>
      <c r="M2313" s="241" t="s">
        <v>1514</v>
      </c>
      <c r="N2313" s="241" t="s">
        <v>702</v>
      </c>
      <c r="O2313" s="243">
        <v>1</v>
      </c>
      <c r="P2313" s="241" t="s">
        <v>10828</v>
      </c>
    </row>
    <row r="2314" spans="1:16" x14ac:dyDescent="0.25">
      <c r="A2314" s="243">
        <v>222000981</v>
      </c>
      <c r="B2314" s="243">
        <v>6543</v>
      </c>
      <c r="C2314" s="241" t="s">
        <v>777</v>
      </c>
      <c r="D2314" s="241" t="s">
        <v>4240</v>
      </c>
      <c r="E2314" s="243">
        <v>2</v>
      </c>
      <c r="F2314" s="243">
        <v>3</v>
      </c>
      <c r="G2314" s="243">
        <v>0</v>
      </c>
      <c r="H2314" s="243">
        <v>0</v>
      </c>
      <c r="I2314" s="243">
        <v>0</v>
      </c>
      <c r="J2314" s="243">
        <v>0</v>
      </c>
      <c r="K2314" s="244">
        <v>0</v>
      </c>
      <c r="L2314" s="241" t="s">
        <v>1525</v>
      </c>
      <c r="M2314" s="241" t="s">
        <v>1510</v>
      </c>
      <c r="N2314" s="241" t="s">
        <v>702</v>
      </c>
      <c r="O2314" s="243">
        <v>50</v>
      </c>
      <c r="P2314" s="241" t="s">
        <v>10828</v>
      </c>
    </row>
    <row r="2315" spans="1:16" x14ac:dyDescent="0.25">
      <c r="A2315" s="243">
        <v>222000982</v>
      </c>
      <c r="B2315" s="243">
        <v>6544</v>
      </c>
      <c r="C2315" s="241" t="s">
        <v>777</v>
      </c>
      <c r="D2315" s="241" t="s">
        <v>4241</v>
      </c>
      <c r="E2315" s="243">
        <v>0</v>
      </c>
      <c r="F2315" s="243">
        <v>0</v>
      </c>
      <c r="G2315" s="243">
        <v>0</v>
      </c>
      <c r="H2315" s="243">
        <v>0</v>
      </c>
      <c r="I2315" s="243">
        <v>0</v>
      </c>
      <c r="J2315" s="243">
        <v>0</v>
      </c>
      <c r="K2315" s="244">
        <v>0</v>
      </c>
      <c r="L2315" s="241" t="s">
        <v>4237</v>
      </c>
      <c r="M2315" s="241" t="s">
        <v>1510</v>
      </c>
      <c r="N2315" s="241" t="s">
        <v>702</v>
      </c>
      <c r="O2315" s="243">
        <v>50</v>
      </c>
      <c r="P2315" s="241" t="s">
        <v>10828</v>
      </c>
    </row>
    <row r="2316" spans="1:16" x14ac:dyDescent="0.25">
      <c r="A2316" s="241" t="s">
        <v>549</v>
      </c>
      <c r="B2316" s="243">
        <v>6510</v>
      </c>
      <c r="C2316" s="241" t="s">
        <v>811</v>
      </c>
      <c r="D2316" s="241" t="s">
        <v>4242</v>
      </c>
      <c r="E2316" s="243">
        <v>20</v>
      </c>
      <c r="F2316" s="243">
        <v>0</v>
      </c>
      <c r="G2316" s="243">
        <v>0</v>
      </c>
      <c r="H2316" s="243">
        <v>0</v>
      </c>
      <c r="I2316" s="243">
        <v>0</v>
      </c>
      <c r="J2316" s="243">
        <v>0</v>
      </c>
      <c r="K2316" s="244">
        <v>0</v>
      </c>
      <c r="L2316" s="241" t="s">
        <v>877</v>
      </c>
      <c r="M2316" s="241" t="s">
        <v>1510</v>
      </c>
      <c r="O2316" s="243">
        <v>1</v>
      </c>
      <c r="P2316" s="241" t="s">
        <v>10828</v>
      </c>
    </row>
    <row r="2317" spans="1:16" x14ac:dyDescent="0.25">
      <c r="A2317" s="241" t="s">
        <v>549</v>
      </c>
      <c r="B2317" s="243">
        <v>651000</v>
      </c>
      <c r="C2317" s="241" t="s">
        <v>777</v>
      </c>
      <c r="D2317" s="241" t="s">
        <v>4243</v>
      </c>
      <c r="E2317" s="243">
        <v>0</v>
      </c>
      <c r="F2317" s="243">
        <v>0</v>
      </c>
      <c r="G2317" s="243">
        <v>0</v>
      </c>
      <c r="H2317" s="243">
        <v>0</v>
      </c>
      <c r="I2317" s="243">
        <v>0</v>
      </c>
      <c r="J2317" s="243">
        <v>0</v>
      </c>
      <c r="K2317" s="244">
        <v>0</v>
      </c>
      <c r="L2317" s="241" t="s">
        <v>4244</v>
      </c>
      <c r="M2317" s="241" t="s">
        <v>1510</v>
      </c>
      <c r="O2317" s="243">
        <v>1</v>
      </c>
      <c r="P2317" s="241" t="s">
        <v>10828</v>
      </c>
    </row>
    <row r="2318" spans="1:16" x14ac:dyDescent="0.25">
      <c r="A2318" s="243">
        <v>180154658</v>
      </c>
      <c r="B2318" s="243">
        <v>344</v>
      </c>
      <c r="C2318" s="241" t="s">
        <v>964</v>
      </c>
      <c r="D2318" s="241" t="s">
        <v>4245</v>
      </c>
      <c r="E2318" s="243">
        <v>0</v>
      </c>
      <c r="F2318" s="243">
        <v>0</v>
      </c>
      <c r="G2318" s="243">
        <v>0</v>
      </c>
      <c r="H2318" s="243">
        <v>0</v>
      </c>
      <c r="I2318" s="243">
        <v>0</v>
      </c>
      <c r="J2318" s="243">
        <v>0</v>
      </c>
      <c r="K2318" s="244">
        <v>0</v>
      </c>
      <c r="L2318" s="241" t="s">
        <v>10794</v>
      </c>
      <c r="M2318" s="241" t="s">
        <v>1277</v>
      </c>
      <c r="N2318" s="241" t="s">
        <v>1545</v>
      </c>
      <c r="O2318" s="243">
        <v>5</v>
      </c>
      <c r="P2318" s="241" t="s">
        <v>10828</v>
      </c>
    </row>
    <row r="2319" spans="1:16" x14ac:dyDescent="0.25">
      <c r="A2319" s="243">
        <v>180032076</v>
      </c>
      <c r="B2319" s="243">
        <v>460</v>
      </c>
      <c r="C2319" s="241" t="s">
        <v>816</v>
      </c>
      <c r="D2319" s="241" t="s">
        <v>4246</v>
      </c>
      <c r="E2319" s="243">
        <v>2</v>
      </c>
      <c r="F2319" s="243">
        <v>0</v>
      </c>
      <c r="G2319" s="243">
        <v>0</v>
      </c>
      <c r="H2319" s="243">
        <v>0</v>
      </c>
      <c r="I2319" s="243">
        <v>0</v>
      </c>
      <c r="J2319" s="243">
        <v>0</v>
      </c>
      <c r="K2319" s="244">
        <v>0</v>
      </c>
      <c r="L2319" s="241" t="s">
        <v>1068</v>
      </c>
      <c r="M2319" s="241" t="s">
        <v>1548</v>
      </c>
      <c r="N2319" s="241" t="s">
        <v>1549</v>
      </c>
      <c r="O2319" s="243">
        <v>12</v>
      </c>
      <c r="P2319" s="241" t="s">
        <v>10828</v>
      </c>
    </row>
    <row r="2320" spans="1:16" x14ac:dyDescent="0.25">
      <c r="A2320" s="243">
        <v>189715124</v>
      </c>
      <c r="B2320" s="243">
        <v>143</v>
      </c>
      <c r="C2320" s="241" t="s">
        <v>1082</v>
      </c>
      <c r="D2320" s="241" t="s">
        <v>4247</v>
      </c>
      <c r="E2320" s="243">
        <v>0</v>
      </c>
      <c r="F2320" s="243">
        <v>0</v>
      </c>
      <c r="G2320" s="243">
        <v>0</v>
      </c>
      <c r="H2320" s="243">
        <v>0</v>
      </c>
      <c r="I2320" s="243">
        <v>0</v>
      </c>
      <c r="J2320" s="243">
        <v>0</v>
      </c>
      <c r="K2320" s="244">
        <v>0</v>
      </c>
      <c r="L2320" s="241" t="s">
        <v>818</v>
      </c>
      <c r="M2320" s="241" t="s">
        <v>661</v>
      </c>
      <c r="N2320" s="241" t="s">
        <v>1733</v>
      </c>
      <c r="O2320" s="243">
        <v>500</v>
      </c>
      <c r="P2320" s="241" t="s">
        <v>10828</v>
      </c>
    </row>
    <row r="2321" spans="1:16" x14ac:dyDescent="0.25">
      <c r="A2321" s="243">
        <v>180083918</v>
      </c>
      <c r="B2321" s="243">
        <v>3228</v>
      </c>
      <c r="C2321" s="241" t="s">
        <v>671</v>
      </c>
      <c r="D2321" s="241" t="s">
        <v>4248</v>
      </c>
      <c r="E2321" s="243">
        <v>0</v>
      </c>
      <c r="F2321" s="243">
        <v>1</v>
      </c>
      <c r="G2321" s="243">
        <v>0</v>
      </c>
      <c r="H2321" s="243">
        <v>0</v>
      </c>
      <c r="I2321" s="243">
        <v>0</v>
      </c>
      <c r="J2321" s="243">
        <v>0</v>
      </c>
      <c r="K2321" s="244">
        <v>0</v>
      </c>
      <c r="L2321" s="241" t="s">
        <v>4249</v>
      </c>
      <c r="M2321" s="241" t="s">
        <v>950</v>
      </c>
      <c r="N2321" s="241" t="s">
        <v>2911</v>
      </c>
      <c r="O2321" s="243">
        <v>200</v>
      </c>
      <c r="P2321" s="241" t="s">
        <v>10828</v>
      </c>
    </row>
    <row r="2322" spans="1:16" x14ac:dyDescent="0.25">
      <c r="A2322" s="243">
        <v>189713033</v>
      </c>
      <c r="B2322" s="241" t="s">
        <v>4250</v>
      </c>
      <c r="C2322" s="241" t="s">
        <v>668</v>
      </c>
      <c r="D2322" s="241" t="s">
        <v>4251</v>
      </c>
      <c r="E2322" s="243">
        <v>0</v>
      </c>
      <c r="F2322" s="243">
        <v>0</v>
      </c>
      <c r="G2322" s="243">
        <v>0</v>
      </c>
      <c r="H2322" s="243">
        <v>0</v>
      </c>
      <c r="I2322" s="243">
        <v>0</v>
      </c>
      <c r="J2322" s="243">
        <v>0</v>
      </c>
      <c r="K2322" s="244">
        <v>0</v>
      </c>
      <c r="L2322" s="241" t="s">
        <v>752</v>
      </c>
      <c r="M2322" s="241" t="s">
        <v>653</v>
      </c>
      <c r="N2322" s="241" t="s">
        <v>653</v>
      </c>
      <c r="O2322" s="243">
        <v>1</v>
      </c>
      <c r="P2322" s="241" t="s">
        <v>10828</v>
      </c>
    </row>
    <row r="2323" spans="1:16" x14ac:dyDescent="0.25">
      <c r="A2323" s="243">
        <v>189713033</v>
      </c>
      <c r="B2323" s="243">
        <v>600</v>
      </c>
      <c r="C2323" s="241" t="s">
        <v>668</v>
      </c>
      <c r="D2323" s="241" t="s">
        <v>4252</v>
      </c>
      <c r="E2323" s="243">
        <v>0</v>
      </c>
      <c r="F2323" s="243">
        <v>0</v>
      </c>
      <c r="G2323" s="243">
        <v>0</v>
      </c>
      <c r="H2323" s="243">
        <v>0</v>
      </c>
      <c r="I2323" s="243">
        <v>0</v>
      </c>
      <c r="J2323" s="243">
        <v>0</v>
      </c>
      <c r="K2323" s="244">
        <v>0</v>
      </c>
      <c r="L2323" s="241" t="s">
        <v>752</v>
      </c>
      <c r="M2323" s="241" t="s">
        <v>653</v>
      </c>
      <c r="N2323" s="241" t="s">
        <v>653</v>
      </c>
      <c r="O2323" s="243">
        <v>50</v>
      </c>
      <c r="P2323" s="241" t="s">
        <v>10828</v>
      </c>
    </row>
    <row r="2324" spans="1:16" x14ac:dyDescent="0.25">
      <c r="A2324" s="243">
        <v>180124272</v>
      </c>
      <c r="B2324" s="243">
        <v>5484</v>
      </c>
      <c r="C2324" s="241" t="s">
        <v>683</v>
      </c>
      <c r="D2324" s="241" t="s">
        <v>4253</v>
      </c>
      <c r="E2324" s="243">
        <v>0</v>
      </c>
      <c r="F2324" s="243">
        <v>0</v>
      </c>
      <c r="G2324" s="243">
        <v>0</v>
      </c>
      <c r="H2324" s="243">
        <v>0</v>
      </c>
      <c r="I2324" s="243">
        <v>0</v>
      </c>
      <c r="J2324" s="243">
        <v>0</v>
      </c>
      <c r="K2324" s="244">
        <v>0</v>
      </c>
      <c r="L2324" s="241" t="s">
        <v>715</v>
      </c>
      <c r="M2324" s="241" t="s">
        <v>661</v>
      </c>
      <c r="N2324" s="241" t="s">
        <v>687</v>
      </c>
      <c r="O2324" s="243">
        <v>10</v>
      </c>
      <c r="P2324" s="241" t="s">
        <v>10828</v>
      </c>
    </row>
    <row r="2325" spans="1:16" x14ac:dyDescent="0.25">
      <c r="A2325" s="243">
        <v>189714920</v>
      </c>
      <c r="B2325" s="243">
        <v>3213</v>
      </c>
      <c r="C2325" s="241" t="s">
        <v>683</v>
      </c>
      <c r="D2325" s="241" t="s">
        <v>4254</v>
      </c>
      <c r="E2325" s="243">
        <v>0</v>
      </c>
      <c r="F2325" s="243">
        <v>0</v>
      </c>
      <c r="G2325" s="243">
        <v>0</v>
      </c>
      <c r="H2325" s="243">
        <v>0</v>
      </c>
      <c r="I2325" s="243">
        <v>0</v>
      </c>
      <c r="J2325" s="243">
        <v>0</v>
      </c>
      <c r="K2325" s="244">
        <v>0</v>
      </c>
      <c r="L2325" s="241" t="s">
        <v>4255</v>
      </c>
      <c r="M2325" s="241" t="s">
        <v>661</v>
      </c>
      <c r="N2325" s="241" t="s">
        <v>687</v>
      </c>
      <c r="O2325" s="243">
        <v>10</v>
      </c>
      <c r="P2325" s="241" t="s">
        <v>10828</v>
      </c>
    </row>
    <row r="2326" spans="1:16" x14ac:dyDescent="0.25">
      <c r="A2326" s="243">
        <v>189711196</v>
      </c>
      <c r="B2326" s="243">
        <v>3212</v>
      </c>
      <c r="C2326" s="241" t="s">
        <v>683</v>
      </c>
      <c r="D2326" s="241" t="s">
        <v>4256</v>
      </c>
      <c r="E2326" s="243">
        <v>0</v>
      </c>
      <c r="F2326" s="243">
        <v>0</v>
      </c>
      <c r="G2326" s="243">
        <v>0</v>
      </c>
      <c r="H2326" s="243">
        <v>0</v>
      </c>
      <c r="I2326" s="243">
        <v>0</v>
      </c>
      <c r="J2326" s="243">
        <v>0</v>
      </c>
      <c r="K2326" s="244">
        <v>0</v>
      </c>
      <c r="L2326" s="241" t="s">
        <v>4255</v>
      </c>
      <c r="M2326" s="241" t="s">
        <v>661</v>
      </c>
      <c r="N2326" s="241" t="s">
        <v>687</v>
      </c>
      <c r="O2326" s="243">
        <v>5</v>
      </c>
      <c r="P2326" s="241" t="s">
        <v>10828</v>
      </c>
    </row>
    <row r="2327" spans="1:16" x14ac:dyDescent="0.25">
      <c r="A2327" s="243">
        <v>180075998</v>
      </c>
      <c r="B2327" s="243">
        <v>3216</v>
      </c>
      <c r="C2327" s="241" t="s">
        <v>808</v>
      </c>
      <c r="D2327" s="241" t="s">
        <v>4257</v>
      </c>
      <c r="E2327" s="243">
        <v>0</v>
      </c>
      <c r="F2327" s="243">
        <v>0</v>
      </c>
      <c r="G2327" s="243">
        <v>0</v>
      </c>
      <c r="H2327" s="243">
        <v>0</v>
      </c>
      <c r="I2327" s="243">
        <v>0</v>
      </c>
      <c r="J2327" s="243">
        <v>0</v>
      </c>
      <c r="K2327" s="244">
        <v>0</v>
      </c>
      <c r="L2327" s="241" t="s">
        <v>4258</v>
      </c>
      <c r="M2327" s="241" t="s">
        <v>760</v>
      </c>
      <c r="N2327" s="241" t="s">
        <v>974</v>
      </c>
      <c r="O2327" s="241" t="s">
        <v>688</v>
      </c>
      <c r="P2327" s="241" t="s">
        <v>10828</v>
      </c>
    </row>
    <row r="2328" spans="1:16" x14ac:dyDescent="0.25">
      <c r="A2328" s="243">
        <v>222000996</v>
      </c>
      <c r="B2328" s="243">
        <v>650800</v>
      </c>
      <c r="C2328" s="241" t="s">
        <v>777</v>
      </c>
      <c r="D2328" s="241" t="s">
        <v>4259</v>
      </c>
      <c r="E2328" s="243">
        <v>0</v>
      </c>
      <c r="F2328" s="243">
        <v>0</v>
      </c>
      <c r="G2328" s="243">
        <v>0</v>
      </c>
      <c r="H2328" s="243">
        <v>0</v>
      </c>
      <c r="I2328" s="243">
        <v>0</v>
      </c>
      <c r="J2328" s="243">
        <v>0</v>
      </c>
      <c r="K2328" s="244">
        <v>0</v>
      </c>
      <c r="L2328" s="241" t="s">
        <v>713</v>
      </c>
      <c r="M2328" s="241" t="s">
        <v>697</v>
      </c>
      <c r="N2328" s="241" t="s">
        <v>702</v>
      </c>
      <c r="O2328" s="243">
        <v>1</v>
      </c>
      <c r="P2328" s="241" t="s">
        <v>10828</v>
      </c>
    </row>
    <row r="2329" spans="1:16" x14ac:dyDescent="0.25">
      <c r="A2329" s="243">
        <v>189709944</v>
      </c>
      <c r="B2329" s="243">
        <v>543</v>
      </c>
      <c r="C2329" s="241" t="s">
        <v>1001</v>
      </c>
      <c r="D2329" s="241" t="s">
        <v>4260</v>
      </c>
      <c r="E2329" s="243">
        <v>0</v>
      </c>
      <c r="F2329" s="243">
        <v>0</v>
      </c>
      <c r="G2329" s="243">
        <v>0</v>
      </c>
      <c r="H2329" s="243">
        <v>0</v>
      </c>
      <c r="I2329" s="243">
        <v>0</v>
      </c>
      <c r="J2329" s="243">
        <v>0</v>
      </c>
      <c r="K2329" s="244">
        <v>0</v>
      </c>
      <c r="L2329" s="241" t="s">
        <v>4261</v>
      </c>
      <c r="M2329" s="241" t="s">
        <v>1063</v>
      </c>
      <c r="N2329" s="241" t="s">
        <v>1411</v>
      </c>
      <c r="O2329" s="243">
        <v>1</v>
      </c>
      <c r="P2329" s="241" t="s">
        <v>10828</v>
      </c>
    </row>
    <row r="2330" spans="1:16" x14ac:dyDescent="0.25">
      <c r="A2330" s="243">
        <v>222000999</v>
      </c>
      <c r="B2330" s="243">
        <v>650100</v>
      </c>
      <c r="C2330" s="241" t="s">
        <v>777</v>
      </c>
      <c r="D2330" s="241" t="s">
        <v>1553</v>
      </c>
      <c r="E2330" s="243">
        <v>0</v>
      </c>
      <c r="F2330" s="243">
        <v>0</v>
      </c>
      <c r="G2330" s="243">
        <v>0</v>
      </c>
      <c r="H2330" s="243">
        <v>0</v>
      </c>
      <c r="I2330" s="243">
        <v>0</v>
      </c>
      <c r="J2330" s="243">
        <v>0</v>
      </c>
      <c r="K2330" s="244">
        <v>0</v>
      </c>
      <c r="L2330" s="241" t="s">
        <v>875</v>
      </c>
      <c r="M2330" s="241" t="s">
        <v>697</v>
      </c>
      <c r="N2330" s="241" t="s">
        <v>702</v>
      </c>
      <c r="O2330" s="243">
        <v>1</v>
      </c>
      <c r="P2330" s="241" t="s">
        <v>10828</v>
      </c>
    </row>
    <row r="2331" spans="1:16" x14ac:dyDescent="0.25">
      <c r="A2331" s="241" t="s">
        <v>549</v>
      </c>
      <c r="B2331" s="243">
        <v>6515</v>
      </c>
      <c r="C2331" s="241" t="s">
        <v>811</v>
      </c>
      <c r="D2331" s="241" t="s">
        <v>4262</v>
      </c>
      <c r="E2331" s="243">
        <v>0</v>
      </c>
      <c r="F2331" s="243">
        <v>0</v>
      </c>
      <c r="G2331" s="243">
        <v>0</v>
      </c>
      <c r="H2331" s="243">
        <v>0</v>
      </c>
      <c r="I2331" s="243">
        <v>0</v>
      </c>
      <c r="J2331" s="243">
        <v>0</v>
      </c>
      <c r="K2331" s="244">
        <v>0</v>
      </c>
      <c r="L2331" s="241" t="s">
        <v>879</v>
      </c>
      <c r="M2331" s="241" t="s">
        <v>697</v>
      </c>
      <c r="N2331" s="241" t="s">
        <v>713</v>
      </c>
      <c r="O2331" s="243">
        <v>1</v>
      </c>
      <c r="P2331" s="241" t="s">
        <v>10828</v>
      </c>
    </row>
    <row r="2332" spans="1:16" x14ac:dyDescent="0.25">
      <c r="A2332" s="241" t="s">
        <v>549</v>
      </c>
      <c r="B2332" s="243">
        <v>650200</v>
      </c>
      <c r="C2332" s="241" t="s">
        <v>811</v>
      </c>
      <c r="D2332" s="241" t="s">
        <v>1555</v>
      </c>
      <c r="E2332" s="243">
        <v>0</v>
      </c>
      <c r="F2332" s="243">
        <v>0</v>
      </c>
      <c r="G2332" s="243">
        <v>0</v>
      </c>
      <c r="H2332" s="243">
        <v>0</v>
      </c>
      <c r="I2332" s="243">
        <v>0</v>
      </c>
      <c r="J2332" s="243">
        <v>0</v>
      </c>
      <c r="K2332" s="244">
        <v>0</v>
      </c>
      <c r="L2332" s="241" t="s">
        <v>881</v>
      </c>
      <c r="M2332" s="241" t="s">
        <v>697</v>
      </c>
      <c r="N2332" s="241" t="s">
        <v>702</v>
      </c>
      <c r="O2332" s="243">
        <v>1</v>
      </c>
      <c r="P2332" s="241" t="s">
        <v>10828</v>
      </c>
    </row>
    <row r="2333" spans="1:16" x14ac:dyDescent="0.25">
      <c r="A2333" s="241" t="s">
        <v>4263</v>
      </c>
      <c r="B2333" s="243">
        <v>5551</v>
      </c>
      <c r="C2333" s="241" t="s">
        <v>1001</v>
      </c>
      <c r="D2333" s="241" t="s">
        <v>4264</v>
      </c>
      <c r="E2333" s="243">
        <v>0</v>
      </c>
      <c r="F2333" s="243">
        <v>0</v>
      </c>
      <c r="G2333" s="243">
        <v>0</v>
      </c>
      <c r="H2333" s="243">
        <v>0</v>
      </c>
      <c r="I2333" s="243">
        <v>0</v>
      </c>
      <c r="J2333" s="243">
        <v>0</v>
      </c>
      <c r="K2333" s="244">
        <v>0</v>
      </c>
      <c r="L2333" s="241" t="s">
        <v>810</v>
      </c>
      <c r="M2333" s="241" t="s">
        <v>653</v>
      </c>
      <c r="N2333" s="241" t="s">
        <v>653</v>
      </c>
      <c r="O2333" s="243">
        <v>10</v>
      </c>
      <c r="P2333" s="241" t="s">
        <v>10828</v>
      </c>
    </row>
    <row r="2334" spans="1:16" x14ac:dyDescent="0.25">
      <c r="A2334" s="241" t="s">
        <v>4265</v>
      </c>
      <c r="B2334" s="243">
        <v>5550</v>
      </c>
      <c r="C2334" s="241" t="s">
        <v>1001</v>
      </c>
      <c r="D2334" s="241" t="s">
        <v>4266</v>
      </c>
      <c r="E2334" s="243">
        <v>0</v>
      </c>
      <c r="F2334" s="243">
        <v>0</v>
      </c>
      <c r="G2334" s="243">
        <v>0</v>
      </c>
      <c r="H2334" s="243">
        <v>0</v>
      </c>
      <c r="I2334" s="243">
        <v>0</v>
      </c>
      <c r="J2334" s="243">
        <v>0</v>
      </c>
      <c r="K2334" s="244">
        <v>0</v>
      </c>
      <c r="L2334" s="241" t="s">
        <v>715</v>
      </c>
      <c r="M2334" s="241" t="s">
        <v>687</v>
      </c>
      <c r="N2334" s="241" t="s">
        <v>687</v>
      </c>
      <c r="O2334" s="243">
        <v>1</v>
      </c>
      <c r="P2334" s="241" t="s">
        <v>10828</v>
      </c>
    </row>
    <row r="2335" spans="1:16" x14ac:dyDescent="0.25">
      <c r="A2335" s="241" t="s">
        <v>163</v>
      </c>
      <c r="B2335" s="241" t="s">
        <v>4267</v>
      </c>
      <c r="C2335" s="241" t="s">
        <v>675</v>
      </c>
      <c r="D2335" s="241" t="s">
        <v>4268</v>
      </c>
      <c r="E2335" s="243">
        <v>0</v>
      </c>
      <c r="F2335" s="243">
        <v>0</v>
      </c>
      <c r="G2335" s="243">
        <v>0</v>
      </c>
      <c r="H2335" s="243">
        <v>0</v>
      </c>
      <c r="I2335" s="243">
        <v>0</v>
      </c>
      <c r="J2335" s="243">
        <v>0</v>
      </c>
      <c r="K2335" s="244">
        <v>0</v>
      </c>
      <c r="L2335" s="241" t="s">
        <v>2712</v>
      </c>
      <c r="M2335" s="241" t="s">
        <v>653</v>
      </c>
      <c r="N2335" s="241" t="s">
        <v>653</v>
      </c>
      <c r="O2335" s="243">
        <v>1</v>
      </c>
      <c r="P2335" s="241" t="s">
        <v>10828</v>
      </c>
    </row>
    <row r="2336" spans="1:16" x14ac:dyDescent="0.25">
      <c r="A2336" s="243">
        <v>189758585</v>
      </c>
      <c r="B2336" s="243">
        <v>49</v>
      </c>
      <c r="C2336" s="241" t="s">
        <v>675</v>
      </c>
      <c r="D2336" s="241" t="s">
        <v>4269</v>
      </c>
      <c r="E2336" s="243">
        <v>0</v>
      </c>
      <c r="F2336" s="243">
        <v>0</v>
      </c>
      <c r="G2336" s="243">
        <v>0</v>
      </c>
      <c r="H2336" s="243">
        <v>0</v>
      </c>
      <c r="I2336" s="243">
        <v>0</v>
      </c>
      <c r="J2336" s="243">
        <v>0</v>
      </c>
      <c r="K2336" s="244">
        <v>0</v>
      </c>
      <c r="L2336" s="241" t="s">
        <v>2712</v>
      </c>
      <c r="M2336" s="241" t="s">
        <v>653</v>
      </c>
      <c r="N2336" s="241" t="s">
        <v>653</v>
      </c>
      <c r="O2336" s="243">
        <v>100</v>
      </c>
      <c r="P2336" s="241" t="s">
        <v>10828</v>
      </c>
    </row>
    <row r="2337" spans="1:16" x14ac:dyDescent="0.25">
      <c r="A2337" s="241" t="s">
        <v>163</v>
      </c>
      <c r="B2337" s="241" t="s">
        <v>4270</v>
      </c>
      <c r="C2337" s="241" t="s">
        <v>675</v>
      </c>
      <c r="D2337" s="241" t="s">
        <v>4271</v>
      </c>
      <c r="E2337" s="243">
        <v>2</v>
      </c>
      <c r="F2337" s="243">
        <v>3</v>
      </c>
      <c r="G2337" s="243">
        <v>0</v>
      </c>
      <c r="H2337" s="243">
        <v>0</v>
      </c>
      <c r="I2337" s="243">
        <v>0</v>
      </c>
      <c r="J2337" s="243">
        <v>0</v>
      </c>
      <c r="K2337" s="244">
        <v>0</v>
      </c>
      <c r="L2337" s="241" t="s">
        <v>2712</v>
      </c>
      <c r="M2337" s="241" t="s">
        <v>653</v>
      </c>
      <c r="N2337" s="241" t="s">
        <v>653</v>
      </c>
      <c r="O2337" s="243">
        <v>28</v>
      </c>
      <c r="P2337" s="241" t="s">
        <v>10828</v>
      </c>
    </row>
    <row r="2338" spans="1:16" x14ac:dyDescent="0.25">
      <c r="A2338" s="241" t="s">
        <v>163</v>
      </c>
      <c r="B2338" s="241" t="s">
        <v>4272</v>
      </c>
      <c r="C2338" s="241" t="s">
        <v>675</v>
      </c>
      <c r="D2338" s="241" t="s">
        <v>4273</v>
      </c>
      <c r="E2338" s="243">
        <v>0</v>
      </c>
      <c r="F2338" s="243">
        <v>0</v>
      </c>
      <c r="G2338" s="243">
        <v>0</v>
      </c>
      <c r="H2338" s="243">
        <v>0</v>
      </c>
      <c r="I2338" s="243">
        <v>0</v>
      </c>
      <c r="J2338" s="243">
        <v>0</v>
      </c>
      <c r="K2338" s="244">
        <v>0</v>
      </c>
      <c r="L2338" s="241" t="s">
        <v>757</v>
      </c>
      <c r="M2338" s="241" t="s">
        <v>3692</v>
      </c>
      <c r="N2338" s="241" t="s">
        <v>653</v>
      </c>
      <c r="O2338" s="243">
        <v>1</v>
      </c>
      <c r="P2338" s="241" t="s">
        <v>10828</v>
      </c>
    </row>
    <row r="2339" spans="1:16" x14ac:dyDescent="0.25">
      <c r="A2339" s="243">
        <v>189710255</v>
      </c>
      <c r="B2339" s="243">
        <v>50</v>
      </c>
      <c r="C2339" s="241" t="s">
        <v>675</v>
      </c>
      <c r="D2339" s="241" t="s">
        <v>4274</v>
      </c>
      <c r="E2339" s="243">
        <v>1</v>
      </c>
      <c r="F2339" s="243">
        <v>2</v>
      </c>
      <c r="G2339" s="243">
        <v>0</v>
      </c>
      <c r="H2339" s="243">
        <v>0</v>
      </c>
      <c r="I2339" s="243">
        <v>0</v>
      </c>
      <c r="J2339" s="243">
        <v>0</v>
      </c>
      <c r="K2339" s="244">
        <v>0</v>
      </c>
      <c r="L2339" s="241" t="s">
        <v>757</v>
      </c>
      <c r="M2339" s="241" t="s">
        <v>653</v>
      </c>
      <c r="N2339" s="241" t="s">
        <v>653</v>
      </c>
      <c r="O2339" s="243">
        <v>100</v>
      </c>
      <c r="P2339" s="241" t="s">
        <v>10828</v>
      </c>
    </row>
    <row r="2340" spans="1:16" x14ac:dyDescent="0.25">
      <c r="A2340" s="241" t="s">
        <v>163</v>
      </c>
      <c r="B2340" s="241" t="s">
        <v>4275</v>
      </c>
      <c r="C2340" s="241" t="s">
        <v>675</v>
      </c>
      <c r="D2340" s="241" t="s">
        <v>4276</v>
      </c>
      <c r="E2340" s="243">
        <v>6</v>
      </c>
      <c r="F2340" s="243">
        <v>8</v>
      </c>
      <c r="G2340" s="243">
        <v>0</v>
      </c>
      <c r="H2340" s="243">
        <v>0</v>
      </c>
      <c r="I2340" s="243">
        <v>0</v>
      </c>
      <c r="J2340" s="243">
        <v>0</v>
      </c>
      <c r="K2340" s="244">
        <v>0</v>
      </c>
      <c r="L2340" s="241" t="s">
        <v>757</v>
      </c>
      <c r="M2340" s="241" t="s">
        <v>653</v>
      </c>
      <c r="N2340" s="241" t="s">
        <v>653</v>
      </c>
      <c r="O2340" s="243">
        <v>28</v>
      </c>
      <c r="P2340" s="241" t="s">
        <v>10828</v>
      </c>
    </row>
    <row r="2341" spans="1:16" x14ac:dyDescent="0.25">
      <c r="A2341" s="241" t="s">
        <v>549</v>
      </c>
      <c r="B2341" s="243">
        <v>6552</v>
      </c>
      <c r="C2341" s="241" t="s">
        <v>811</v>
      </c>
      <c r="D2341" s="241" t="s">
        <v>4277</v>
      </c>
      <c r="E2341" s="243">
        <v>0</v>
      </c>
      <c r="F2341" s="243">
        <v>0</v>
      </c>
      <c r="G2341" s="243">
        <v>0</v>
      </c>
      <c r="H2341" s="243">
        <v>0</v>
      </c>
      <c r="I2341" s="243">
        <v>0</v>
      </c>
      <c r="J2341" s="243">
        <v>0</v>
      </c>
      <c r="K2341" s="244">
        <v>0</v>
      </c>
      <c r="L2341" s="241" t="s">
        <v>4278</v>
      </c>
      <c r="M2341" s="241" t="s">
        <v>1510</v>
      </c>
      <c r="N2341" s="241" t="s">
        <v>713</v>
      </c>
      <c r="O2341" s="243">
        <v>1</v>
      </c>
      <c r="P2341" s="241" t="s">
        <v>10828</v>
      </c>
    </row>
    <row r="2342" spans="1:16" x14ac:dyDescent="0.25">
      <c r="A2342" s="241" t="s">
        <v>549</v>
      </c>
      <c r="B2342" s="243">
        <v>6553</v>
      </c>
      <c r="C2342" s="241" t="s">
        <v>811</v>
      </c>
      <c r="D2342" s="241" t="s">
        <v>4279</v>
      </c>
      <c r="E2342" s="243">
        <v>0</v>
      </c>
      <c r="F2342" s="243">
        <v>0</v>
      </c>
      <c r="G2342" s="243">
        <v>0</v>
      </c>
      <c r="H2342" s="243">
        <v>0</v>
      </c>
      <c r="I2342" s="243">
        <v>0</v>
      </c>
      <c r="J2342" s="243">
        <v>0</v>
      </c>
      <c r="K2342" s="244">
        <v>0</v>
      </c>
      <c r="L2342" s="241" t="s">
        <v>849</v>
      </c>
      <c r="M2342" s="241" t="s">
        <v>1510</v>
      </c>
      <c r="N2342" s="241" t="s">
        <v>713</v>
      </c>
      <c r="O2342" s="243">
        <v>1</v>
      </c>
      <c r="P2342" s="241" t="s">
        <v>10828</v>
      </c>
    </row>
    <row r="2343" spans="1:16" x14ac:dyDescent="0.25">
      <c r="A2343" s="241" t="s">
        <v>549</v>
      </c>
      <c r="B2343" s="243">
        <v>6511</v>
      </c>
      <c r="C2343" s="241" t="s">
        <v>811</v>
      </c>
      <c r="D2343" s="241" t="s">
        <v>4280</v>
      </c>
      <c r="E2343" s="243">
        <v>12</v>
      </c>
      <c r="F2343" s="243">
        <v>18</v>
      </c>
      <c r="G2343" s="243">
        <v>0</v>
      </c>
      <c r="H2343" s="243">
        <v>0</v>
      </c>
      <c r="I2343" s="243">
        <v>0</v>
      </c>
      <c r="J2343" s="243">
        <v>0</v>
      </c>
      <c r="K2343" s="244">
        <v>0</v>
      </c>
      <c r="L2343" s="241" t="s">
        <v>4281</v>
      </c>
      <c r="M2343" s="241" t="s">
        <v>1510</v>
      </c>
      <c r="N2343" s="241" t="s">
        <v>713</v>
      </c>
      <c r="O2343" s="243">
        <v>1</v>
      </c>
      <c r="P2343" s="241" t="s">
        <v>10828</v>
      </c>
    </row>
    <row r="2344" spans="1:16" x14ac:dyDescent="0.25">
      <c r="A2344" s="241" t="s">
        <v>549</v>
      </c>
      <c r="B2344" s="243">
        <v>6512</v>
      </c>
      <c r="C2344" s="241" t="s">
        <v>811</v>
      </c>
      <c r="D2344" s="241" t="s">
        <v>4282</v>
      </c>
      <c r="E2344" s="243">
        <v>12</v>
      </c>
      <c r="F2344" s="243">
        <v>0</v>
      </c>
      <c r="G2344" s="243">
        <v>0</v>
      </c>
      <c r="H2344" s="243">
        <v>0</v>
      </c>
      <c r="I2344" s="243">
        <v>0</v>
      </c>
      <c r="J2344" s="243">
        <v>0</v>
      </c>
      <c r="K2344" s="244">
        <v>0</v>
      </c>
      <c r="L2344" s="241" t="s">
        <v>1530</v>
      </c>
      <c r="M2344" s="241" t="s">
        <v>1510</v>
      </c>
      <c r="N2344" s="241" t="s">
        <v>713</v>
      </c>
      <c r="O2344" s="243">
        <v>1</v>
      </c>
      <c r="P2344" s="241" t="s">
        <v>10828</v>
      </c>
    </row>
    <row r="2345" spans="1:16" x14ac:dyDescent="0.25">
      <c r="A2345" s="241" t="s">
        <v>549</v>
      </c>
      <c r="B2345" s="243">
        <v>6513</v>
      </c>
      <c r="C2345" s="241" t="s">
        <v>811</v>
      </c>
      <c r="D2345" s="241" t="s">
        <v>4283</v>
      </c>
      <c r="E2345" s="243">
        <v>0</v>
      </c>
      <c r="F2345" s="243">
        <v>0</v>
      </c>
      <c r="G2345" s="243">
        <v>0</v>
      </c>
      <c r="H2345" s="243">
        <v>0</v>
      </c>
      <c r="I2345" s="243">
        <v>0</v>
      </c>
      <c r="J2345" s="243">
        <v>0</v>
      </c>
      <c r="K2345" s="244">
        <v>0</v>
      </c>
      <c r="L2345" s="241" t="s">
        <v>855</v>
      </c>
      <c r="M2345" s="241" t="s">
        <v>1510</v>
      </c>
      <c r="N2345" s="241" t="s">
        <v>713</v>
      </c>
      <c r="O2345" s="243">
        <v>1</v>
      </c>
      <c r="P2345" s="241" t="s">
        <v>10828</v>
      </c>
    </row>
    <row r="2346" spans="1:16" x14ac:dyDescent="0.25">
      <c r="A2346" s="243">
        <v>180168478</v>
      </c>
      <c r="B2346" s="243">
        <v>517</v>
      </c>
      <c r="C2346" s="241" t="s">
        <v>1304</v>
      </c>
      <c r="D2346" s="241" t="s">
        <v>4284</v>
      </c>
      <c r="E2346" s="243">
        <v>0</v>
      </c>
      <c r="F2346" s="243">
        <v>0</v>
      </c>
      <c r="G2346" s="243">
        <v>0</v>
      </c>
      <c r="H2346" s="243">
        <v>0</v>
      </c>
      <c r="I2346" s="243">
        <v>0</v>
      </c>
      <c r="J2346" s="243">
        <v>0</v>
      </c>
      <c r="K2346" s="244">
        <v>0</v>
      </c>
      <c r="L2346" s="241" t="s">
        <v>4285</v>
      </c>
      <c r="M2346" s="241" t="s">
        <v>850</v>
      </c>
      <c r="N2346" s="241" t="s">
        <v>1306</v>
      </c>
      <c r="O2346" s="241" t="s">
        <v>4286</v>
      </c>
      <c r="P2346" s="241" t="s">
        <v>10828</v>
      </c>
    </row>
    <row r="2347" spans="1:16" x14ac:dyDescent="0.25">
      <c r="A2347" s="243">
        <v>180168467</v>
      </c>
      <c r="B2347" s="243">
        <v>12</v>
      </c>
      <c r="C2347" s="241" t="s">
        <v>1304</v>
      </c>
      <c r="D2347" s="241" t="s">
        <v>4287</v>
      </c>
      <c r="E2347" s="243">
        <v>0</v>
      </c>
      <c r="F2347" s="243">
        <v>0</v>
      </c>
      <c r="G2347" s="243">
        <v>0</v>
      </c>
      <c r="H2347" s="243">
        <v>0</v>
      </c>
      <c r="I2347" s="243">
        <v>0</v>
      </c>
      <c r="J2347" s="243">
        <v>0</v>
      </c>
      <c r="K2347" s="244">
        <v>0</v>
      </c>
      <c r="L2347" s="241" t="s">
        <v>4285</v>
      </c>
      <c r="M2347" s="241" t="s">
        <v>850</v>
      </c>
      <c r="N2347" s="241" t="s">
        <v>1306</v>
      </c>
      <c r="O2347" s="241" t="s">
        <v>4288</v>
      </c>
      <c r="P2347" s="241" t="s">
        <v>10828</v>
      </c>
    </row>
    <row r="2348" spans="1:16" x14ac:dyDescent="0.25">
      <c r="A2348" s="243">
        <v>180168475</v>
      </c>
      <c r="B2348" s="243">
        <v>526</v>
      </c>
      <c r="C2348" s="241" t="s">
        <v>1304</v>
      </c>
      <c r="D2348" s="241" t="s">
        <v>4289</v>
      </c>
      <c r="E2348" s="243">
        <v>0</v>
      </c>
      <c r="F2348" s="243">
        <v>0</v>
      </c>
      <c r="G2348" s="243">
        <v>0</v>
      </c>
      <c r="H2348" s="243">
        <v>0</v>
      </c>
      <c r="I2348" s="243">
        <v>0</v>
      </c>
      <c r="J2348" s="243">
        <v>0</v>
      </c>
      <c r="K2348" s="244">
        <v>0</v>
      </c>
      <c r="L2348" s="241" t="s">
        <v>4290</v>
      </c>
      <c r="M2348" s="241" t="s">
        <v>850</v>
      </c>
      <c r="N2348" s="241" t="s">
        <v>1306</v>
      </c>
      <c r="O2348" s="241" t="s">
        <v>4286</v>
      </c>
      <c r="P2348" s="241" t="s">
        <v>10828</v>
      </c>
    </row>
    <row r="2349" spans="1:16" x14ac:dyDescent="0.25">
      <c r="A2349" s="243">
        <v>180168465</v>
      </c>
      <c r="B2349" s="243">
        <v>523</v>
      </c>
      <c r="C2349" s="241" t="s">
        <v>1304</v>
      </c>
      <c r="D2349" s="241" t="s">
        <v>4291</v>
      </c>
      <c r="E2349" s="243">
        <v>0</v>
      </c>
      <c r="F2349" s="243">
        <v>0</v>
      </c>
      <c r="G2349" s="243">
        <v>0</v>
      </c>
      <c r="H2349" s="243">
        <v>0</v>
      </c>
      <c r="I2349" s="243">
        <v>0</v>
      </c>
      <c r="J2349" s="243">
        <v>0</v>
      </c>
      <c r="K2349" s="244">
        <v>0</v>
      </c>
      <c r="L2349" s="241" t="s">
        <v>4290</v>
      </c>
      <c r="M2349" s="241" t="s">
        <v>850</v>
      </c>
      <c r="N2349" s="241" t="s">
        <v>1306</v>
      </c>
      <c r="O2349" s="241" t="s">
        <v>4288</v>
      </c>
      <c r="P2349" s="241" t="s">
        <v>10828</v>
      </c>
    </row>
    <row r="2350" spans="1:16" x14ac:dyDescent="0.25">
      <c r="A2350" s="243">
        <v>180168471</v>
      </c>
      <c r="B2350" s="243">
        <v>527</v>
      </c>
      <c r="C2350" s="241" t="s">
        <v>1304</v>
      </c>
      <c r="D2350" s="241" t="s">
        <v>4292</v>
      </c>
      <c r="E2350" s="243">
        <v>0</v>
      </c>
      <c r="F2350" s="243">
        <v>0</v>
      </c>
      <c r="G2350" s="243">
        <v>0</v>
      </c>
      <c r="H2350" s="243">
        <v>0</v>
      </c>
      <c r="I2350" s="243">
        <v>0</v>
      </c>
      <c r="J2350" s="243">
        <v>0</v>
      </c>
      <c r="K2350" s="244">
        <v>0</v>
      </c>
      <c r="L2350" s="241" t="s">
        <v>4293</v>
      </c>
      <c r="M2350" s="241" t="s">
        <v>850</v>
      </c>
      <c r="N2350" s="241" t="s">
        <v>1306</v>
      </c>
      <c r="O2350" s="241" t="s">
        <v>4286</v>
      </c>
      <c r="P2350" s="241" t="s">
        <v>10828</v>
      </c>
    </row>
    <row r="2351" spans="1:16" x14ac:dyDescent="0.25">
      <c r="A2351" s="243">
        <v>180168461</v>
      </c>
      <c r="B2351" s="243">
        <v>14</v>
      </c>
      <c r="C2351" s="241" t="s">
        <v>1304</v>
      </c>
      <c r="D2351" s="241" t="s">
        <v>4294</v>
      </c>
      <c r="E2351" s="243">
        <v>0</v>
      </c>
      <c r="F2351" s="243">
        <v>0</v>
      </c>
      <c r="G2351" s="243">
        <v>0</v>
      </c>
      <c r="H2351" s="243">
        <v>0</v>
      </c>
      <c r="I2351" s="243">
        <v>0</v>
      </c>
      <c r="J2351" s="243">
        <v>0</v>
      </c>
      <c r="K2351" s="244">
        <v>0</v>
      </c>
      <c r="L2351" s="241" t="s">
        <v>4293</v>
      </c>
      <c r="M2351" s="241" t="s">
        <v>850</v>
      </c>
      <c r="N2351" s="241" t="s">
        <v>1306</v>
      </c>
      <c r="O2351" s="241" t="s">
        <v>4288</v>
      </c>
      <c r="P2351" s="241" t="s">
        <v>10828</v>
      </c>
    </row>
    <row r="2352" spans="1:16" x14ac:dyDescent="0.25">
      <c r="A2352" s="243">
        <v>180031514</v>
      </c>
      <c r="B2352" s="243">
        <v>4027</v>
      </c>
      <c r="C2352" s="241" t="s">
        <v>1304</v>
      </c>
      <c r="D2352" s="241" t="s">
        <v>4295</v>
      </c>
      <c r="E2352" s="243">
        <v>0</v>
      </c>
      <c r="F2352" s="243">
        <v>0</v>
      </c>
      <c r="G2352" s="243">
        <v>0</v>
      </c>
      <c r="H2352" s="243">
        <v>0</v>
      </c>
      <c r="I2352" s="243">
        <v>0</v>
      </c>
      <c r="J2352" s="243">
        <v>0</v>
      </c>
      <c r="K2352" s="244">
        <v>0</v>
      </c>
      <c r="L2352" s="241" t="s">
        <v>4296</v>
      </c>
      <c r="M2352" s="241" t="s">
        <v>850</v>
      </c>
      <c r="N2352" s="241" t="s">
        <v>1211</v>
      </c>
      <c r="O2352" s="241" t="s">
        <v>4297</v>
      </c>
      <c r="P2352" s="241" t="s">
        <v>10828</v>
      </c>
    </row>
    <row r="2353" spans="1:16" x14ac:dyDescent="0.25">
      <c r="A2353" s="243">
        <v>180031544</v>
      </c>
      <c r="B2353" s="243">
        <v>516</v>
      </c>
      <c r="C2353" s="241" t="s">
        <v>1304</v>
      </c>
      <c r="D2353" s="241" t="s">
        <v>4298</v>
      </c>
      <c r="E2353" s="243">
        <v>0</v>
      </c>
      <c r="F2353" s="243">
        <v>0</v>
      </c>
      <c r="G2353" s="243">
        <v>0</v>
      </c>
      <c r="H2353" s="243">
        <v>0</v>
      </c>
      <c r="I2353" s="243">
        <v>0</v>
      </c>
      <c r="J2353" s="243">
        <v>0</v>
      </c>
      <c r="K2353" s="244">
        <v>0</v>
      </c>
      <c r="L2353" s="241" t="s">
        <v>3548</v>
      </c>
      <c r="M2353" s="241" t="s">
        <v>850</v>
      </c>
      <c r="N2353" s="241" t="s">
        <v>1211</v>
      </c>
      <c r="O2353" s="241" t="s">
        <v>4297</v>
      </c>
      <c r="P2353" s="241" t="s">
        <v>10828</v>
      </c>
    </row>
    <row r="2354" spans="1:16" x14ac:dyDescent="0.25">
      <c r="A2354" s="243">
        <v>180185517</v>
      </c>
      <c r="B2354" s="243">
        <v>500</v>
      </c>
      <c r="C2354" s="241" t="s">
        <v>1304</v>
      </c>
      <c r="D2354" s="241" t="s">
        <v>4299</v>
      </c>
      <c r="E2354" s="243">
        <v>0</v>
      </c>
      <c r="F2354" s="243">
        <v>0</v>
      </c>
      <c r="G2354" s="243">
        <v>0</v>
      </c>
      <c r="H2354" s="243">
        <v>0</v>
      </c>
      <c r="I2354" s="243">
        <v>0</v>
      </c>
      <c r="J2354" s="243">
        <v>0</v>
      </c>
      <c r="K2354" s="244">
        <v>0</v>
      </c>
      <c r="L2354" s="241" t="s">
        <v>713</v>
      </c>
      <c r="M2354" s="241" t="s">
        <v>850</v>
      </c>
      <c r="N2354" s="241" t="s">
        <v>1211</v>
      </c>
      <c r="O2354" s="241" t="s">
        <v>4297</v>
      </c>
      <c r="P2354" s="241" t="s">
        <v>10828</v>
      </c>
    </row>
    <row r="2355" spans="1:16" x14ac:dyDescent="0.25">
      <c r="A2355" s="243">
        <v>180031530</v>
      </c>
      <c r="B2355" s="241" t="s">
        <v>4300</v>
      </c>
      <c r="C2355" s="241" t="s">
        <v>1304</v>
      </c>
      <c r="D2355" s="241" t="s">
        <v>4301</v>
      </c>
      <c r="E2355" s="243">
        <v>0</v>
      </c>
      <c r="F2355" s="243">
        <v>0</v>
      </c>
      <c r="G2355" s="243">
        <v>0</v>
      </c>
      <c r="H2355" s="243">
        <v>0</v>
      </c>
      <c r="I2355" s="243">
        <v>0</v>
      </c>
      <c r="J2355" s="243">
        <v>0</v>
      </c>
      <c r="K2355" s="244">
        <v>0</v>
      </c>
      <c r="L2355" s="241" t="s">
        <v>702</v>
      </c>
      <c r="M2355" s="241" t="s">
        <v>850</v>
      </c>
      <c r="N2355" s="241" t="s">
        <v>1306</v>
      </c>
      <c r="O2355" s="241" t="s">
        <v>4297</v>
      </c>
      <c r="P2355" s="241" t="s">
        <v>10828</v>
      </c>
    </row>
    <row r="2356" spans="1:16" x14ac:dyDescent="0.25">
      <c r="A2356" s="243">
        <v>180031530</v>
      </c>
      <c r="B2356" s="243">
        <v>505</v>
      </c>
      <c r="C2356" s="241" t="s">
        <v>1304</v>
      </c>
      <c r="D2356" s="241" t="s">
        <v>4301</v>
      </c>
      <c r="E2356" s="243">
        <v>0</v>
      </c>
      <c r="F2356" s="243">
        <v>0</v>
      </c>
      <c r="G2356" s="243">
        <v>0</v>
      </c>
      <c r="H2356" s="243">
        <v>0</v>
      </c>
      <c r="I2356" s="243">
        <v>0</v>
      </c>
      <c r="J2356" s="243">
        <v>0</v>
      </c>
      <c r="K2356" s="244">
        <v>0</v>
      </c>
      <c r="L2356" s="241" t="s">
        <v>702</v>
      </c>
      <c r="M2356" s="241" t="s">
        <v>850</v>
      </c>
      <c r="N2356" s="241" t="s">
        <v>1306</v>
      </c>
      <c r="O2356" s="241" t="s">
        <v>4297</v>
      </c>
      <c r="P2356" s="241" t="s">
        <v>10828</v>
      </c>
    </row>
    <row r="2357" spans="1:16" x14ac:dyDescent="0.25">
      <c r="A2357" s="243">
        <v>180170755</v>
      </c>
      <c r="B2357" s="243">
        <v>461</v>
      </c>
      <c r="C2357" s="241" t="s">
        <v>1304</v>
      </c>
      <c r="D2357" s="241" t="s">
        <v>4302</v>
      </c>
      <c r="E2357" s="243">
        <v>0</v>
      </c>
      <c r="F2357" s="243">
        <v>0</v>
      </c>
      <c r="G2357" s="243">
        <v>0</v>
      </c>
      <c r="H2357" s="243">
        <v>0</v>
      </c>
      <c r="I2357" s="243">
        <v>0</v>
      </c>
      <c r="J2357" s="243">
        <v>0</v>
      </c>
      <c r="K2357" s="244">
        <v>0</v>
      </c>
      <c r="L2357" s="241" t="s">
        <v>702</v>
      </c>
      <c r="M2357" s="241" t="s">
        <v>850</v>
      </c>
      <c r="N2357" s="241" t="s">
        <v>1211</v>
      </c>
      <c r="O2357" s="241" t="s">
        <v>4297</v>
      </c>
      <c r="P2357" s="241" t="s">
        <v>10828</v>
      </c>
    </row>
    <row r="2358" spans="1:16" x14ac:dyDescent="0.25">
      <c r="A2358" s="243">
        <v>180340845</v>
      </c>
      <c r="B2358" s="243">
        <v>497</v>
      </c>
      <c r="C2358" s="241" t="s">
        <v>1304</v>
      </c>
      <c r="D2358" s="241" t="s">
        <v>4303</v>
      </c>
      <c r="E2358" s="243">
        <v>0</v>
      </c>
      <c r="F2358" s="243">
        <v>0</v>
      </c>
      <c r="G2358" s="243">
        <v>0</v>
      </c>
      <c r="H2358" s="243">
        <v>0</v>
      </c>
      <c r="I2358" s="243">
        <v>0</v>
      </c>
      <c r="J2358" s="243">
        <v>0</v>
      </c>
      <c r="K2358" s="244">
        <v>0</v>
      </c>
      <c r="L2358" s="241" t="s">
        <v>702</v>
      </c>
      <c r="M2358" s="241" t="s">
        <v>850</v>
      </c>
      <c r="N2358" s="241" t="s">
        <v>1211</v>
      </c>
      <c r="O2358" s="241" t="s">
        <v>4297</v>
      </c>
      <c r="P2358" s="241" t="s">
        <v>10828</v>
      </c>
    </row>
    <row r="2359" spans="1:16" x14ac:dyDescent="0.25">
      <c r="A2359" s="243">
        <v>180169317</v>
      </c>
      <c r="B2359" s="243">
        <v>2215</v>
      </c>
      <c r="C2359" s="241" t="s">
        <v>743</v>
      </c>
      <c r="D2359" s="241" t="s">
        <v>4304</v>
      </c>
      <c r="E2359" s="243">
        <v>0</v>
      </c>
      <c r="F2359" s="243">
        <v>0</v>
      </c>
      <c r="G2359" s="243">
        <v>0</v>
      </c>
      <c r="H2359" s="243">
        <v>0</v>
      </c>
      <c r="I2359" s="243">
        <v>0</v>
      </c>
      <c r="J2359" s="243">
        <v>0</v>
      </c>
      <c r="K2359" s="244">
        <v>0</v>
      </c>
      <c r="L2359" s="241" t="s">
        <v>1559</v>
      </c>
      <c r="M2359" s="241" t="s">
        <v>661</v>
      </c>
      <c r="N2359" s="241" t="s">
        <v>686</v>
      </c>
      <c r="O2359" s="243">
        <v>10</v>
      </c>
      <c r="P2359" s="241" t="s">
        <v>10828</v>
      </c>
    </row>
    <row r="2360" spans="1:16" x14ac:dyDescent="0.25">
      <c r="A2360" s="243">
        <v>180352238</v>
      </c>
      <c r="B2360" s="243">
        <v>5314</v>
      </c>
      <c r="C2360" s="241" t="s">
        <v>743</v>
      </c>
      <c r="D2360" s="241" t="s">
        <v>4305</v>
      </c>
      <c r="E2360" s="243">
        <v>0</v>
      </c>
      <c r="F2360" s="243">
        <v>0</v>
      </c>
      <c r="G2360" s="243">
        <v>0</v>
      </c>
      <c r="H2360" s="243">
        <v>0</v>
      </c>
      <c r="I2360" s="243">
        <v>0</v>
      </c>
      <c r="J2360" s="243">
        <v>0</v>
      </c>
      <c r="K2360" s="244">
        <v>0</v>
      </c>
      <c r="L2360" s="241" t="s">
        <v>4306</v>
      </c>
      <c r="M2360" s="241" t="s">
        <v>686</v>
      </c>
      <c r="N2360" s="241" t="s">
        <v>686</v>
      </c>
      <c r="O2360" s="243">
        <v>1</v>
      </c>
      <c r="P2360" s="241" t="s">
        <v>10828</v>
      </c>
    </row>
    <row r="2361" spans="1:16" x14ac:dyDescent="0.25">
      <c r="A2361" s="243">
        <v>189710286</v>
      </c>
      <c r="B2361" s="243">
        <v>601</v>
      </c>
      <c r="C2361" s="241" t="s">
        <v>766</v>
      </c>
      <c r="D2361" s="241" t="s">
        <v>4307</v>
      </c>
      <c r="E2361" s="243">
        <v>1</v>
      </c>
      <c r="F2361" s="243">
        <v>1</v>
      </c>
      <c r="G2361" s="243">
        <v>0</v>
      </c>
      <c r="H2361" s="243">
        <v>0</v>
      </c>
      <c r="I2361" s="243">
        <v>0</v>
      </c>
      <c r="J2361" s="243">
        <v>0</v>
      </c>
      <c r="K2361" s="244">
        <v>0</v>
      </c>
      <c r="L2361" s="241" t="s">
        <v>752</v>
      </c>
      <c r="M2361" s="241" t="s">
        <v>784</v>
      </c>
      <c r="N2361" s="241" t="s">
        <v>784</v>
      </c>
      <c r="O2361" s="243">
        <v>60</v>
      </c>
      <c r="P2361" s="241" t="s">
        <v>10828</v>
      </c>
    </row>
    <row r="2362" spans="1:16" x14ac:dyDescent="0.25">
      <c r="A2362" s="243">
        <v>189710367</v>
      </c>
      <c r="B2362" s="241" t="s">
        <v>4308</v>
      </c>
      <c r="C2362" s="241" t="s">
        <v>766</v>
      </c>
      <c r="D2362" s="241" t="s">
        <v>1566</v>
      </c>
      <c r="E2362" s="243">
        <v>12</v>
      </c>
      <c r="F2362" s="243">
        <v>30</v>
      </c>
      <c r="G2362" s="243">
        <v>0</v>
      </c>
      <c r="H2362" s="243">
        <v>0</v>
      </c>
      <c r="I2362" s="243">
        <v>0</v>
      </c>
      <c r="J2362" s="243">
        <v>0</v>
      </c>
      <c r="K2362" s="244">
        <v>0</v>
      </c>
      <c r="L2362" s="241" t="s">
        <v>1564</v>
      </c>
      <c r="M2362" s="241" t="s">
        <v>653</v>
      </c>
      <c r="N2362" s="241" t="s">
        <v>653</v>
      </c>
      <c r="O2362" s="243">
        <v>28</v>
      </c>
      <c r="P2362" s="241" t="s">
        <v>10828</v>
      </c>
    </row>
    <row r="2363" spans="1:16" x14ac:dyDescent="0.25">
      <c r="A2363" s="243">
        <v>180076001</v>
      </c>
      <c r="B2363" s="243">
        <v>3123</v>
      </c>
      <c r="C2363" s="241" t="s">
        <v>766</v>
      </c>
      <c r="D2363" s="241" t="s">
        <v>1569</v>
      </c>
      <c r="E2363" s="243">
        <v>20</v>
      </c>
      <c r="F2363" s="243">
        <v>30</v>
      </c>
      <c r="G2363" s="243">
        <v>0</v>
      </c>
      <c r="H2363" s="243">
        <v>0</v>
      </c>
      <c r="I2363" s="243">
        <v>0</v>
      </c>
      <c r="J2363" s="243">
        <v>0</v>
      </c>
      <c r="K2363" s="244">
        <v>0</v>
      </c>
      <c r="L2363" s="241" t="s">
        <v>1247</v>
      </c>
      <c r="M2363" s="241" t="s">
        <v>760</v>
      </c>
      <c r="N2363" s="241" t="s">
        <v>687</v>
      </c>
      <c r="O2363" s="241" t="s">
        <v>688</v>
      </c>
      <c r="P2363" s="241" t="s">
        <v>10828</v>
      </c>
    </row>
    <row r="2364" spans="1:16" x14ac:dyDescent="0.25">
      <c r="A2364" s="243">
        <v>189714161</v>
      </c>
      <c r="B2364" s="241" t="s">
        <v>4309</v>
      </c>
      <c r="C2364" s="241" t="s">
        <v>766</v>
      </c>
      <c r="D2364" s="241" t="s">
        <v>1572</v>
      </c>
      <c r="E2364" s="243">
        <v>0</v>
      </c>
      <c r="F2364" s="243">
        <v>0</v>
      </c>
      <c r="G2364" s="243">
        <v>0</v>
      </c>
      <c r="H2364" s="243">
        <v>0</v>
      </c>
      <c r="I2364" s="243">
        <v>0</v>
      </c>
      <c r="J2364" s="243">
        <v>0</v>
      </c>
      <c r="K2364" s="244">
        <v>0</v>
      </c>
      <c r="L2364" s="241" t="s">
        <v>776</v>
      </c>
      <c r="M2364" s="241" t="s">
        <v>653</v>
      </c>
      <c r="N2364" s="241" t="s">
        <v>653</v>
      </c>
      <c r="O2364" s="243">
        <v>14</v>
      </c>
      <c r="P2364" s="241" t="s">
        <v>10828</v>
      </c>
    </row>
    <row r="2365" spans="1:16" x14ac:dyDescent="0.25">
      <c r="A2365" s="243">
        <v>189714161</v>
      </c>
      <c r="B2365" s="243">
        <v>603</v>
      </c>
      <c r="C2365" s="241" t="s">
        <v>766</v>
      </c>
      <c r="D2365" s="241" t="s">
        <v>4310</v>
      </c>
      <c r="E2365" s="243">
        <v>4</v>
      </c>
      <c r="F2365" s="243">
        <v>6</v>
      </c>
      <c r="G2365" s="243">
        <v>0</v>
      </c>
      <c r="H2365" s="243">
        <v>0</v>
      </c>
      <c r="I2365" s="243">
        <v>0</v>
      </c>
      <c r="J2365" s="243">
        <v>0</v>
      </c>
      <c r="K2365" s="244">
        <v>0</v>
      </c>
      <c r="L2365" s="241" t="s">
        <v>776</v>
      </c>
      <c r="M2365" s="241" t="s">
        <v>653</v>
      </c>
      <c r="N2365" s="241" t="s">
        <v>653</v>
      </c>
      <c r="O2365" s="243">
        <v>500</v>
      </c>
      <c r="P2365" s="241" t="s">
        <v>10828</v>
      </c>
    </row>
    <row r="2366" spans="1:16" x14ac:dyDescent="0.25">
      <c r="A2366" s="243">
        <v>189714161</v>
      </c>
      <c r="B2366" s="241" t="s">
        <v>4311</v>
      </c>
      <c r="C2366" s="241" t="s">
        <v>2530</v>
      </c>
      <c r="D2366" s="241" t="s">
        <v>1574</v>
      </c>
      <c r="E2366" s="243">
        <v>0</v>
      </c>
      <c r="F2366" s="243">
        <v>0</v>
      </c>
      <c r="G2366" s="243">
        <v>0</v>
      </c>
      <c r="H2366" s="243">
        <v>0</v>
      </c>
      <c r="I2366" s="243">
        <v>0</v>
      </c>
      <c r="J2366" s="243">
        <v>0</v>
      </c>
      <c r="K2366" s="244">
        <v>0</v>
      </c>
      <c r="L2366" s="241" t="s">
        <v>776</v>
      </c>
      <c r="M2366" s="241" t="s">
        <v>653</v>
      </c>
      <c r="N2366" s="241" t="s">
        <v>653</v>
      </c>
      <c r="O2366" s="243">
        <v>56</v>
      </c>
      <c r="P2366" s="241" t="s">
        <v>10828</v>
      </c>
    </row>
    <row r="2367" spans="1:16" x14ac:dyDescent="0.25">
      <c r="A2367" s="243">
        <v>189714161</v>
      </c>
      <c r="B2367" s="241" t="s">
        <v>4312</v>
      </c>
      <c r="C2367" s="241" t="s">
        <v>2530</v>
      </c>
      <c r="D2367" s="241" t="s">
        <v>4313</v>
      </c>
      <c r="E2367" s="243">
        <v>0</v>
      </c>
      <c r="F2367" s="243">
        <v>0</v>
      </c>
      <c r="G2367" s="243">
        <v>0</v>
      </c>
      <c r="H2367" s="243">
        <v>0</v>
      </c>
      <c r="I2367" s="243">
        <v>0</v>
      </c>
      <c r="J2367" s="243">
        <v>0</v>
      </c>
      <c r="K2367" s="244">
        <v>0</v>
      </c>
      <c r="L2367" s="241" t="s">
        <v>776</v>
      </c>
      <c r="M2367" s="241" t="s">
        <v>653</v>
      </c>
      <c r="N2367" s="241" t="s">
        <v>653</v>
      </c>
      <c r="O2367" s="243">
        <v>84</v>
      </c>
      <c r="P2367" s="241" t="s">
        <v>10828</v>
      </c>
    </row>
    <row r="2368" spans="1:16" x14ac:dyDescent="0.25">
      <c r="A2368" s="243">
        <v>180076000</v>
      </c>
      <c r="B2368" s="243">
        <v>195</v>
      </c>
      <c r="C2368" s="241" t="s">
        <v>766</v>
      </c>
      <c r="D2368" s="241" t="s">
        <v>4314</v>
      </c>
      <c r="E2368" s="243">
        <v>0</v>
      </c>
      <c r="F2368" s="243">
        <v>0</v>
      </c>
      <c r="G2368" s="243">
        <v>0</v>
      </c>
      <c r="H2368" s="243">
        <v>0</v>
      </c>
      <c r="I2368" s="243">
        <v>0</v>
      </c>
      <c r="J2368" s="243">
        <v>0</v>
      </c>
      <c r="K2368" s="244">
        <v>0</v>
      </c>
      <c r="L2368" s="241" t="s">
        <v>988</v>
      </c>
      <c r="M2368" s="241" t="s">
        <v>661</v>
      </c>
      <c r="N2368" s="241" t="s">
        <v>687</v>
      </c>
      <c r="O2368" s="243">
        <v>1</v>
      </c>
      <c r="P2368" s="241" t="s">
        <v>10828</v>
      </c>
    </row>
    <row r="2369" spans="1:16" x14ac:dyDescent="0.25">
      <c r="A2369" s="243">
        <v>189750285</v>
      </c>
      <c r="B2369" s="243">
        <v>348</v>
      </c>
      <c r="C2369" s="241" t="s">
        <v>766</v>
      </c>
      <c r="D2369" s="241" t="s">
        <v>4315</v>
      </c>
      <c r="E2369" s="243">
        <v>0</v>
      </c>
      <c r="F2369" s="243">
        <v>0</v>
      </c>
      <c r="G2369" s="243">
        <v>0</v>
      </c>
      <c r="H2369" s="243">
        <v>0</v>
      </c>
      <c r="I2369" s="243">
        <v>0</v>
      </c>
      <c r="J2369" s="243">
        <v>0</v>
      </c>
      <c r="K2369" s="244">
        <v>0</v>
      </c>
      <c r="M2369" s="241" t="s">
        <v>661</v>
      </c>
      <c r="N2369" s="241" t="s">
        <v>4316</v>
      </c>
      <c r="O2369" s="243">
        <v>250</v>
      </c>
      <c r="P2369" s="241" t="s">
        <v>10828</v>
      </c>
    </row>
    <row r="2370" spans="1:16" x14ac:dyDescent="0.25">
      <c r="A2370" s="243">
        <v>222001009</v>
      </c>
      <c r="B2370" s="241" t="s">
        <v>4180</v>
      </c>
      <c r="C2370" s="241" t="s">
        <v>964</v>
      </c>
      <c r="D2370" s="241" t="s">
        <v>4317</v>
      </c>
      <c r="E2370" s="243">
        <v>0</v>
      </c>
      <c r="F2370" s="243">
        <v>0</v>
      </c>
      <c r="G2370" s="243">
        <v>0</v>
      </c>
      <c r="H2370" s="243">
        <v>0</v>
      </c>
      <c r="I2370" s="243">
        <v>0</v>
      </c>
      <c r="J2370" s="243">
        <v>0</v>
      </c>
      <c r="K2370" s="244">
        <v>0</v>
      </c>
      <c r="M2370" s="241" t="s">
        <v>3191</v>
      </c>
      <c r="O2370" s="243">
        <v>20</v>
      </c>
      <c r="P2370" s="241" t="s">
        <v>10828</v>
      </c>
    </row>
    <row r="2371" spans="1:16" x14ac:dyDescent="0.25">
      <c r="A2371" s="241" t="s">
        <v>317</v>
      </c>
      <c r="B2371" s="243">
        <v>6558</v>
      </c>
      <c r="C2371" s="241" t="s">
        <v>964</v>
      </c>
      <c r="D2371" s="241" t="s">
        <v>4318</v>
      </c>
      <c r="E2371" s="243">
        <v>0</v>
      </c>
      <c r="F2371" s="243">
        <v>0</v>
      </c>
      <c r="G2371" s="243">
        <v>0</v>
      </c>
      <c r="H2371" s="243">
        <v>0</v>
      </c>
      <c r="I2371" s="243">
        <v>0</v>
      </c>
      <c r="J2371" s="243">
        <v>0</v>
      </c>
      <c r="K2371" s="244">
        <v>0</v>
      </c>
      <c r="M2371" s="241" t="s">
        <v>661</v>
      </c>
      <c r="O2371" s="243">
        <v>200</v>
      </c>
      <c r="P2371" s="241" t="s">
        <v>10828</v>
      </c>
    </row>
    <row r="2372" spans="1:16" x14ac:dyDescent="0.25">
      <c r="A2372" s="243">
        <v>222001008</v>
      </c>
      <c r="B2372" s="241" t="s">
        <v>4180</v>
      </c>
      <c r="C2372" s="241" t="s">
        <v>964</v>
      </c>
      <c r="D2372" s="241" t="s">
        <v>4319</v>
      </c>
      <c r="E2372" s="243">
        <v>0</v>
      </c>
      <c r="F2372" s="243">
        <v>0</v>
      </c>
      <c r="G2372" s="243">
        <v>0</v>
      </c>
      <c r="H2372" s="243">
        <v>0</v>
      </c>
      <c r="I2372" s="243">
        <v>0</v>
      </c>
      <c r="J2372" s="243">
        <v>0</v>
      </c>
      <c r="K2372" s="244">
        <v>0</v>
      </c>
      <c r="M2372" s="241" t="s">
        <v>3191</v>
      </c>
      <c r="O2372" s="243">
        <v>5</v>
      </c>
      <c r="P2372" s="241" t="s">
        <v>10828</v>
      </c>
    </row>
    <row r="2373" spans="1:16" x14ac:dyDescent="0.25">
      <c r="A2373" s="243">
        <v>222001007</v>
      </c>
      <c r="B2373" s="243">
        <v>6498</v>
      </c>
      <c r="C2373" s="241" t="s">
        <v>964</v>
      </c>
      <c r="D2373" s="241" t="s">
        <v>4320</v>
      </c>
      <c r="E2373" s="243">
        <v>200</v>
      </c>
      <c r="F2373" s="243">
        <v>300</v>
      </c>
      <c r="G2373" s="243">
        <v>0</v>
      </c>
      <c r="H2373" s="243">
        <v>0</v>
      </c>
      <c r="I2373" s="243">
        <v>0</v>
      </c>
      <c r="J2373" s="243">
        <v>0</v>
      </c>
      <c r="K2373" s="244">
        <v>0</v>
      </c>
      <c r="M2373" s="241" t="s">
        <v>661</v>
      </c>
      <c r="O2373" s="243">
        <v>500</v>
      </c>
      <c r="P2373" s="241" t="s">
        <v>10828</v>
      </c>
    </row>
    <row r="2374" spans="1:16" x14ac:dyDescent="0.25">
      <c r="A2374" s="243">
        <v>222001007</v>
      </c>
      <c r="B2374" s="243">
        <v>649800</v>
      </c>
      <c r="C2374" s="241" t="s">
        <v>964</v>
      </c>
      <c r="D2374" s="241" t="s">
        <v>4320</v>
      </c>
      <c r="E2374" s="243">
        <v>0</v>
      </c>
      <c r="F2374" s="243">
        <v>0</v>
      </c>
      <c r="G2374" s="243">
        <v>0</v>
      </c>
      <c r="H2374" s="243">
        <v>0</v>
      </c>
      <c r="I2374" s="243">
        <v>0</v>
      </c>
      <c r="J2374" s="243">
        <v>0</v>
      </c>
      <c r="K2374" s="244">
        <v>0</v>
      </c>
      <c r="M2374" s="241" t="s">
        <v>661</v>
      </c>
      <c r="O2374" s="243">
        <v>500</v>
      </c>
      <c r="P2374" s="241" t="s">
        <v>10828</v>
      </c>
    </row>
    <row r="2375" spans="1:16" x14ac:dyDescent="0.25">
      <c r="A2375" s="243">
        <v>181850102</v>
      </c>
      <c r="B2375" s="243">
        <v>6586</v>
      </c>
      <c r="C2375" s="241" t="s">
        <v>964</v>
      </c>
      <c r="D2375" s="241" t="s">
        <v>4321</v>
      </c>
      <c r="E2375" s="243">
        <v>400</v>
      </c>
      <c r="F2375" s="243">
        <v>600</v>
      </c>
      <c r="G2375" s="243">
        <v>0</v>
      </c>
      <c r="H2375" s="243">
        <v>0</v>
      </c>
      <c r="I2375" s="243">
        <v>0</v>
      </c>
      <c r="J2375" s="243">
        <v>0</v>
      </c>
      <c r="K2375" s="244">
        <v>0</v>
      </c>
      <c r="M2375" s="241" t="s">
        <v>3191</v>
      </c>
      <c r="O2375" s="243">
        <v>1</v>
      </c>
      <c r="P2375" s="241" t="s">
        <v>10828</v>
      </c>
    </row>
    <row r="2376" spans="1:16" x14ac:dyDescent="0.25">
      <c r="A2376" s="243">
        <v>189707370</v>
      </c>
      <c r="B2376" s="243">
        <v>3538</v>
      </c>
      <c r="C2376" s="241" t="s">
        <v>722</v>
      </c>
      <c r="D2376" s="241" t="s">
        <v>4322</v>
      </c>
      <c r="E2376" s="243">
        <v>0</v>
      </c>
      <c r="F2376" s="243">
        <v>0</v>
      </c>
      <c r="G2376" s="243">
        <v>0</v>
      </c>
      <c r="H2376" s="243">
        <v>0</v>
      </c>
      <c r="I2376" s="243">
        <v>0</v>
      </c>
      <c r="J2376" s="243">
        <v>0</v>
      </c>
      <c r="K2376" s="244">
        <v>0</v>
      </c>
      <c r="L2376" s="241" t="s">
        <v>4323</v>
      </c>
      <c r="M2376" s="241" t="s">
        <v>697</v>
      </c>
      <c r="N2376" s="241" t="s">
        <v>702</v>
      </c>
      <c r="O2376" s="243">
        <v>1</v>
      </c>
      <c r="P2376" s="241" t="s">
        <v>10828</v>
      </c>
    </row>
    <row r="2377" spans="1:16" x14ac:dyDescent="0.25">
      <c r="A2377" s="243">
        <v>189713945</v>
      </c>
      <c r="B2377" s="243">
        <v>3539</v>
      </c>
      <c r="C2377" s="241" t="s">
        <v>722</v>
      </c>
      <c r="D2377" s="241" t="s">
        <v>4324</v>
      </c>
      <c r="E2377" s="243">
        <v>0</v>
      </c>
      <c r="F2377" s="243">
        <v>0</v>
      </c>
      <c r="G2377" s="243">
        <v>0</v>
      </c>
      <c r="H2377" s="243">
        <v>0</v>
      </c>
      <c r="I2377" s="243">
        <v>0</v>
      </c>
      <c r="J2377" s="243">
        <v>0</v>
      </c>
      <c r="K2377" s="244">
        <v>0</v>
      </c>
      <c r="L2377" s="241" t="s">
        <v>4325</v>
      </c>
      <c r="M2377" s="241" t="s">
        <v>697</v>
      </c>
      <c r="N2377" s="241" t="s">
        <v>702</v>
      </c>
      <c r="O2377" s="243">
        <v>1</v>
      </c>
      <c r="P2377" s="241" t="s">
        <v>10828</v>
      </c>
    </row>
    <row r="2378" spans="1:16" x14ac:dyDescent="0.25">
      <c r="A2378" s="243">
        <v>189713942</v>
      </c>
      <c r="B2378" s="243">
        <v>847</v>
      </c>
      <c r="C2378" s="241" t="s">
        <v>722</v>
      </c>
      <c r="D2378" s="241" t="s">
        <v>4326</v>
      </c>
      <c r="E2378" s="243">
        <v>0</v>
      </c>
      <c r="F2378" s="243">
        <v>0</v>
      </c>
      <c r="G2378" s="243">
        <v>0</v>
      </c>
      <c r="H2378" s="243">
        <v>0</v>
      </c>
      <c r="I2378" s="243">
        <v>0</v>
      </c>
      <c r="J2378" s="243">
        <v>0</v>
      </c>
      <c r="K2378" s="244">
        <v>0</v>
      </c>
      <c r="L2378" s="241" t="s">
        <v>1068</v>
      </c>
      <c r="M2378" s="241" t="s">
        <v>697</v>
      </c>
      <c r="N2378" s="241" t="s">
        <v>702</v>
      </c>
      <c r="O2378" s="243">
        <v>1</v>
      </c>
      <c r="P2378" s="241" t="s">
        <v>10828</v>
      </c>
    </row>
    <row r="2379" spans="1:16" x14ac:dyDescent="0.25">
      <c r="A2379" s="243">
        <v>189701591</v>
      </c>
      <c r="B2379" s="243">
        <v>2243</v>
      </c>
      <c r="C2379" s="241" t="s">
        <v>777</v>
      </c>
      <c r="D2379" s="241" t="s">
        <v>4327</v>
      </c>
      <c r="E2379" s="243">
        <v>6</v>
      </c>
      <c r="F2379" s="243">
        <v>0</v>
      </c>
      <c r="G2379" s="243">
        <v>0</v>
      </c>
      <c r="H2379" s="243">
        <v>0</v>
      </c>
      <c r="I2379" s="243">
        <v>0</v>
      </c>
      <c r="J2379" s="243">
        <v>0</v>
      </c>
      <c r="K2379" s="244">
        <v>0</v>
      </c>
      <c r="L2379" s="241" t="s">
        <v>875</v>
      </c>
      <c r="M2379" s="241" t="s">
        <v>697</v>
      </c>
      <c r="N2379" s="241" t="s">
        <v>4328</v>
      </c>
      <c r="O2379" s="243">
        <v>1</v>
      </c>
      <c r="P2379" s="241" t="s">
        <v>10828</v>
      </c>
    </row>
    <row r="2380" spans="1:16" x14ac:dyDescent="0.25">
      <c r="A2380" s="243">
        <v>189701636</v>
      </c>
      <c r="B2380" s="243">
        <v>2244</v>
      </c>
      <c r="C2380" s="241" t="s">
        <v>777</v>
      </c>
      <c r="D2380" s="241" t="s">
        <v>4329</v>
      </c>
      <c r="E2380" s="243">
        <v>3</v>
      </c>
      <c r="F2380" s="243">
        <v>0</v>
      </c>
      <c r="G2380" s="243">
        <v>0</v>
      </c>
      <c r="H2380" s="243">
        <v>0</v>
      </c>
      <c r="I2380" s="243">
        <v>0</v>
      </c>
      <c r="J2380" s="243">
        <v>0</v>
      </c>
      <c r="K2380" s="244">
        <v>0</v>
      </c>
      <c r="L2380" s="241" t="s">
        <v>877</v>
      </c>
      <c r="M2380" s="241" t="s">
        <v>697</v>
      </c>
      <c r="N2380" s="241" t="s">
        <v>4328</v>
      </c>
      <c r="O2380" s="243">
        <v>1</v>
      </c>
      <c r="P2380" s="241" t="s">
        <v>10828</v>
      </c>
    </row>
    <row r="2381" spans="1:16" x14ac:dyDescent="0.25">
      <c r="A2381" s="243">
        <v>189701699</v>
      </c>
      <c r="B2381" s="243">
        <v>2245</v>
      </c>
      <c r="C2381" s="241" t="s">
        <v>777</v>
      </c>
      <c r="D2381" s="241" t="s">
        <v>4330</v>
      </c>
      <c r="E2381" s="243">
        <v>3</v>
      </c>
      <c r="F2381" s="243">
        <v>0</v>
      </c>
      <c r="G2381" s="243">
        <v>0</v>
      </c>
      <c r="H2381" s="243">
        <v>0</v>
      </c>
      <c r="I2381" s="243">
        <v>0</v>
      </c>
      <c r="J2381" s="243">
        <v>0</v>
      </c>
      <c r="K2381" s="244">
        <v>0</v>
      </c>
      <c r="L2381" s="241" t="s">
        <v>879</v>
      </c>
      <c r="M2381" s="241" t="s">
        <v>697</v>
      </c>
      <c r="N2381" s="241" t="s">
        <v>4328</v>
      </c>
      <c r="O2381" s="243">
        <v>1</v>
      </c>
      <c r="P2381" s="241" t="s">
        <v>10828</v>
      </c>
    </row>
    <row r="2382" spans="1:16" x14ac:dyDescent="0.25">
      <c r="A2382" s="241" t="s">
        <v>2661</v>
      </c>
      <c r="B2382" s="241" t="s">
        <v>10942</v>
      </c>
      <c r="C2382" s="241" t="s">
        <v>1001</v>
      </c>
      <c r="D2382" s="241" t="s">
        <v>4331</v>
      </c>
      <c r="E2382" s="243">
        <v>0</v>
      </c>
      <c r="F2382" s="243">
        <v>0</v>
      </c>
      <c r="G2382" s="243">
        <v>0</v>
      </c>
      <c r="H2382" s="243">
        <v>0</v>
      </c>
      <c r="I2382" s="243">
        <v>0</v>
      </c>
      <c r="J2382" s="243">
        <v>0</v>
      </c>
      <c r="K2382" s="244">
        <v>0</v>
      </c>
      <c r="L2382" s="243">
        <v>201</v>
      </c>
      <c r="M2382" s="241" t="s">
        <v>1580</v>
      </c>
      <c r="N2382" s="241" t="s">
        <v>713</v>
      </c>
      <c r="O2382" s="243">
        <v>1</v>
      </c>
      <c r="P2382" s="241" t="s">
        <v>10828</v>
      </c>
    </row>
    <row r="2383" spans="1:16" x14ac:dyDescent="0.25">
      <c r="A2383" s="241" t="s">
        <v>1271</v>
      </c>
      <c r="B2383" s="241" t="s">
        <v>4332</v>
      </c>
      <c r="C2383" s="241" t="s">
        <v>1001</v>
      </c>
      <c r="D2383" s="241" t="s">
        <v>4333</v>
      </c>
      <c r="E2383" s="243">
        <v>0</v>
      </c>
      <c r="F2383" s="243">
        <v>0</v>
      </c>
      <c r="G2383" s="243">
        <v>0</v>
      </c>
      <c r="H2383" s="243">
        <v>0</v>
      </c>
      <c r="I2383" s="243">
        <v>0</v>
      </c>
      <c r="J2383" s="243">
        <v>0</v>
      </c>
      <c r="K2383" s="244">
        <v>0</v>
      </c>
      <c r="L2383" s="243">
        <v>801</v>
      </c>
      <c r="M2383" s="241" t="s">
        <v>1580</v>
      </c>
      <c r="N2383" s="241" t="s">
        <v>702</v>
      </c>
      <c r="O2383" s="243">
        <v>50</v>
      </c>
      <c r="P2383" s="241" t="s">
        <v>10828</v>
      </c>
    </row>
    <row r="2384" spans="1:16" x14ac:dyDescent="0.25">
      <c r="A2384" s="243">
        <v>180075526</v>
      </c>
      <c r="B2384" s="243">
        <v>5326</v>
      </c>
      <c r="C2384" s="241" t="s">
        <v>683</v>
      </c>
      <c r="D2384" s="241" t="s">
        <v>4334</v>
      </c>
      <c r="E2384" s="243">
        <v>0</v>
      </c>
      <c r="F2384" s="243">
        <v>0</v>
      </c>
      <c r="G2384" s="243">
        <v>0</v>
      </c>
      <c r="H2384" s="243">
        <v>0</v>
      </c>
      <c r="I2384" s="243">
        <v>0</v>
      </c>
      <c r="J2384" s="243">
        <v>0</v>
      </c>
      <c r="K2384" s="244">
        <v>0</v>
      </c>
      <c r="L2384" s="241" t="s">
        <v>4335</v>
      </c>
      <c r="M2384" s="241" t="s">
        <v>661</v>
      </c>
      <c r="N2384" s="241" t="s">
        <v>1411</v>
      </c>
      <c r="O2384" s="243">
        <v>5</v>
      </c>
      <c r="P2384" s="241" t="s">
        <v>10828</v>
      </c>
    </row>
    <row r="2385" spans="1:16" x14ac:dyDescent="0.25">
      <c r="A2385" s="243">
        <v>189715772</v>
      </c>
      <c r="B2385" s="243">
        <v>3217</v>
      </c>
      <c r="C2385" s="241" t="s">
        <v>683</v>
      </c>
      <c r="D2385" s="241" t="s">
        <v>4336</v>
      </c>
      <c r="E2385" s="243">
        <v>6</v>
      </c>
      <c r="F2385" s="243">
        <v>10</v>
      </c>
      <c r="G2385" s="243">
        <v>0</v>
      </c>
      <c r="H2385" s="243">
        <v>0</v>
      </c>
      <c r="I2385" s="243">
        <v>0</v>
      </c>
      <c r="J2385" s="243">
        <v>0</v>
      </c>
      <c r="K2385" s="244">
        <v>0</v>
      </c>
      <c r="L2385" s="241" t="s">
        <v>4337</v>
      </c>
      <c r="M2385" s="241" t="s">
        <v>686</v>
      </c>
      <c r="N2385" s="241" t="s">
        <v>974</v>
      </c>
      <c r="O2385" s="241" t="s">
        <v>1332</v>
      </c>
      <c r="P2385" s="241" t="s">
        <v>10828</v>
      </c>
    </row>
    <row r="2386" spans="1:16" x14ac:dyDescent="0.25">
      <c r="A2386" s="243">
        <v>180076016</v>
      </c>
      <c r="B2386" s="243">
        <v>2266</v>
      </c>
      <c r="C2386" s="241" t="s">
        <v>683</v>
      </c>
      <c r="D2386" s="241" t="s">
        <v>4338</v>
      </c>
      <c r="E2386" s="243">
        <v>0</v>
      </c>
      <c r="F2386" s="243">
        <v>0</v>
      </c>
      <c r="G2386" s="243">
        <v>0</v>
      </c>
      <c r="H2386" s="243">
        <v>0</v>
      </c>
      <c r="I2386" s="243">
        <v>0</v>
      </c>
      <c r="J2386" s="243">
        <v>0</v>
      </c>
      <c r="K2386" s="244">
        <v>0</v>
      </c>
      <c r="L2386" s="241" t="s">
        <v>4339</v>
      </c>
      <c r="M2386" s="241" t="s">
        <v>686</v>
      </c>
      <c r="N2386" s="241" t="s">
        <v>974</v>
      </c>
      <c r="O2386" s="241" t="s">
        <v>1332</v>
      </c>
      <c r="P2386" s="241" t="s">
        <v>10828</v>
      </c>
    </row>
    <row r="2387" spans="1:16" x14ac:dyDescent="0.25">
      <c r="A2387" s="243">
        <v>189710253</v>
      </c>
      <c r="B2387" s="243">
        <v>2520</v>
      </c>
      <c r="C2387" s="241" t="s">
        <v>668</v>
      </c>
      <c r="D2387" s="241" t="s">
        <v>4340</v>
      </c>
      <c r="E2387" s="243">
        <v>0</v>
      </c>
      <c r="F2387" s="243">
        <v>0</v>
      </c>
      <c r="G2387" s="243">
        <v>0</v>
      </c>
      <c r="H2387" s="243">
        <v>0</v>
      </c>
      <c r="I2387" s="243">
        <v>0</v>
      </c>
      <c r="J2387" s="243">
        <v>0</v>
      </c>
      <c r="K2387" s="244">
        <v>0</v>
      </c>
      <c r="L2387" s="241" t="s">
        <v>752</v>
      </c>
      <c r="M2387" s="241" t="s">
        <v>653</v>
      </c>
      <c r="N2387" s="241" t="s">
        <v>653</v>
      </c>
      <c r="O2387" s="243">
        <v>100</v>
      </c>
      <c r="P2387" s="241" t="s">
        <v>10828</v>
      </c>
    </row>
    <row r="2388" spans="1:16" x14ac:dyDescent="0.25">
      <c r="A2388" s="243">
        <v>180076019</v>
      </c>
      <c r="B2388" s="243">
        <v>199</v>
      </c>
      <c r="C2388" s="241" t="s">
        <v>683</v>
      </c>
      <c r="D2388" s="241" t="s">
        <v>4341</v>
      </c>
      <c r="E2388" s="243">
        <v>0</v>
      </c>
      <c r="F2388" s="243">
        <v>0</v>
      </c>
      <c r="G2388" s="243">
        <v>0</v>
      </c>
      <c r="H2388" s="243">
        <v>0</v>
      </c>
      <c r="I2388" s="243">
        <v>0</v>
      </c>
      <c r="J2388" s="243">
        <v>0</v>
      </c>
      <c r="K2388" s="244">
        <v>0</v>
      </c>
      <c r="L2388" s="241" t="s">
        <v>4342</v>
      </c>
      <c r="M2388" s="241" t="s">
        <v>661</v>
      </c>
      <c r="N2388" s="241" t="s">
        <v>687</v>
      </c>
      <c r="O2388" s="243">
        <v>10</v>
      </c>
      <c r="P2388" s="241" t="s">
        <v>10828</v>
      </c>
    </row>
    <row r="2389" spans="1:16" x14ac:dyDescent="0.25">
      <c r="A2389" s="243">
        <v>180076017</v>
      </c>
      <c r="B2389" s="243">
        <v>198</v>
      </c>
      <c r="C2389" s="241" t="s">
        <v>683</v>
      </c>
      <c r="D2389" s="241" t="s">
        <v>4343</v>
      </c>
      <c r="E2389" s="243">
        <v>0</v>
      </c>
      <c r="F2389" s="243">
        <v>0</v>
      </c>
      <c r="G2389" s="243">
        <v>0</v>
      </c>
      <c r="H2389" s="243">
        <v>0</v>
      </c>
      <c r="I2389" s="243">
        <v>0</v>
      </c>
      <c r="J2389" s="243">
        <v>0</v>
      </c>
      <c r="K2389" s="244">
        <v>0</v>
      </c>
      <c r="L2389" s="241" t="s">
        <v>4342</v>
      </c>
      <c r="M2389" s="241" t="s">
        <v>661</v>
      </c>
      <c r="N2389" s="241" t="s">
        <v>687</v>
      </c>
      <c r="O2389" s="243">
        <v>2</v>
      </c>
      <c r="P2389" s="241" t="s">
        <v>10828</v>
      </c>
    </row>
    <row r="2390" spans="1:16" x14ac:dyDescent="0.25">
      <c r="A2390" s="243">
        <v>189712250</v>
      </c>
      <c r="B2390" s="243">
        <v>105</v>
      </c>
      <c r="C2390" s="241" t="s">
        <v>671</v>
      </c>
      <c r="D2390" s="241" t="s">
        <v>4344</v>
      </c>
      <c r="E2390" s="243">
        <v>2</v>
      </c>
      <c r="F2390" s="243">
        <v>3</v>
      </c>
      <c r="G2390" s="243">
        <v>0</v>
      </c>
      <c r="H2390" s="243">
        <v>0</v>
      </c>
      <c r="I2390" s="243">
        <v>0</v>
      </c>
      <c r="J2390" s="243">
        <v>0</v>
      </c>
      <c r="K2390" s="244">
        <v>0</v>
      </c>
      <c r="L2390" s="241" t="s">
        <v>4345</v>
      </c>
      <c r="M2390" s="241" t="s">
        <v>661</v>
      </c>
      <c r="N2390" s="241" t="s">
        <v>841</v>
      </c>
      <c r="O2390" s="241" t="s">
        <v>4058</v>
      </c>
      <c r="P2390" s="241" t="s">
        <v>10828</v>
      </c>
    </row>
    <row r="2391" spans="1:16" x14ac:dyDescent="0.25">
      <c r="A2391" s="243">
        <v>181825916</v>
      </c>
      <c r="B2391" s="243">
        <v>5517</v>
      </c>
      <c r="C2391" s="241" t="s">
        <v>816</v>
      </c>
      <c r="D2391" s="241" t="s">
        <v>4346</v>
      </c>
      <c r="E2391" s="243">
        <v>0</v>
      </c>
      <c r="F2391" s="243">
        <v>0</v>
      </c>
      <c r="G2391" s="243">
        <v>0</v>
      </c>
      <c r="H2391" s="243">
        <v>0</v>
      </c>
      <c r="I2391" s="243">
        <v>0</v>
      </c>
      <c r="J2391" s="243">
        <v>0</v>
      </c>
      <c r="K2391" s="244">
        <v>0</v>
      </c>
      <c r="L2391" s="241" t="s">
        <v>702</v>
      </c>
      <c r="M2391" s="241" t="s">
        <v>819</v>
      </c>
      <c r="N2391" s="241" t="s">
        <v>1398</v>
      </c>
      <c r="O2391" s="243">
        <v>250</v>
      </c>
      <c r="P2391" s="241" t="s">
        <v>10828</v>
      </c>
    </row>
    <row r="2392" spans="1:16" x14ac:dyDescent="0.25">
      <c r="A2392" s="243">
        <v>181825914</v>
      </c>
      <c r="B2392" s="243">
        <v>5516</v>
      </c>
      <c r="C2392" s="241" t="s">
        <v>816</v>
      </c>
      <c r="D2392" s="241" t="s">
        <v>4347</v>
      </c>
      <c r="E2392" s="243">
        <v>0</v>
      </c>
      <c r="F2392" s="243">
        <v>0</v>
      </c>
      <c r="G2392" s="243">
        <v>0</v>
      </c>
      <c r="H2392" s="243">
        <v>0</v>
      </c>
      <c r="I2392" s="243">
        <v>0</v>
      </c>
      <c r="J2392" s="243">
        <v>0</v>
      </c>
      <c r="K2392" s="244">
        <v>0</v>
      </c>
      <c r="L2392" s="241" t="s">
        <v>702</v>
      </c>
      <c r="M2392" s="241" t="s">
        <v>819</v>
      </c>
      <c r="N2392" s="241" t="s">
        <v>1398</v>
      </c>
      <c r="O2392" s="243">
        <v>50</v>
      </c>
      <c r="P2392" s="241" t="s">
        <v>10828</v>
      </c>
    </row>
    <row r="2393" spans="1:16" x14ac:dyDescent="0.25">
      <c r="A2393" s="243">
        <v>181825924</v>
      </c>
      <c r="B2393" s="243">
        <v>5599</v>
      </c>
      <c r="C2393" s="241" t="s">
        <v>816</v>
      </c>
      <c r="D2393" s="241" t="s">
        <v>4348</v>
      </c>
      <c r="E2393" s="243">
        <v>0</v>
      </c>
      <c r="F2393" s="243">
        <v>0</v>
      </c>
      <c r="G2393" s="243">
        <v>0</v>
      </c>
      <c r="H2393" s="243">
        <v>0</v>
      </c>
      <c r="I2393" s="243">
        <v>0</v>
      </c>
      <c r="J2393" s="243">
        <v>0</v>
      </c>
      <c r="K2393" s="244">
        <v>0</v>
      </c>
      <c r="L2393" s="241" t="s">
        <v>4349</v>
      </c>
      <c r="M2393" s="241" t="s">
        <v>1026</v>
      </c>
      <c r="N2393" s="241" t="s">
        <v>1398</v>
      </c>
      <c r="O2393" s="241" t="s">
        <v>4350</v>
      </c>
      <c r="P2393" s="241" t="s">
        <v>10828</v>
      </c>
    </row>
    <row r="2394" spans="1:16" x14ac:dyDescent="0.25">
      <c r="A2394" s="243">
        <v>181773544</v>
      </c>
      <c r="B2394" s="243">
        <v>5986</v>
      </c>
      <c r="C2394" s="241" t="s">
        <v>816</v>
      </c>
      <c r="D2394" s="241" t="s">
        <v>4351</v>
      </c>
      <c r="E2394" s="243">
        <v>0</v>
      </c>
      <c r="F2394" s="243">
        <v>0</v>
      </c>
      <c r="G2394" s="243">
        <v>0</v>
      </c>
      <c r="H2394" s="243">
        <v>0</v>
      </c>
      <c r="I2394" s="243">
        <v>0</v>
      </c>
      <c r="J2394" s="243">
        <v>0</v>
      </c>
      <c r="K2394" s="244">
        <v>0</v>
      </c>
      <c r="L2394" s="241" t="s">
        <v>4352</v>
      </c>
      <c r="M2394" s="241" t="s">
        <v>1274</v>
      </c>
      <c r="N2394" s="241" t="s">
        <v>1261</v>
      </c>
      <c r="O2394" s="241" t="s">
        <v>1740</v>
      </c>
      <c r="P2394" s="241" t="s">
        <v>10828</v>
      </c>
    </row>
    <row r="2395" spans="1:16" x14ac:dyDescent="0.25">
      <c r="A2395" s="243">
        <v>181825922</v>
      </c>
      <c r="B2395" s="243">
        <v>5555</v>
      </c>
      <c r="C2395" s="241" t="s">
        <v>816</v>
      </c>
      <c r="D2395" s="241" t="s">
        <v>4353</v>
      </c>
      <c r="E2395" s="243">
        <v>0</v>
      </c>
      <c r="F2395" s="243">
        <v>0</v>
      </c>
      <c r="G2395" s="243">
        <v>0</v>
      </c>
      <c r="H2395" s="243">
        <v>0</v>
      </c>
      <c r="I2395" s="243">
        <v>0</v>
      </c>
      <c r="J2395" s="243">
        <v>0</v>
      </c>
      <c r="K2395" s="244">
        <v>0</v>
      </c>
      <c r="L2395" s="241" t="s">
        <v>1398</v>
      </c>
      <c r="M2395" s="241" t="s">
        <v>819</v>
      </c>
      <c r="N2395" s="241" t="s">
        <v>1261</v>
      </c>
      <c r="O2395" s="243">
        <v>50</v>
      </c>
      <c r="P2395" s="241" t="s">
        <v>10828</v>
      </c>
    </row>
    <row r="2396" spans="1:16" x14ac:dyDescent="0.25">
      <c r="A2396" s="243">
        <v>180263367</v>
      </c>
      <c r="B2396" s="243">
        <v>6380</v>
      </c>
      <c r="C2396" s="241" t="s">
        <v>743</v>
      </c>
      <c r="D2396" s="241" t="s">
        <v>4354</v>
      </c>
      <c r="E2396" s="243">
        <v>0</v>
      </c>
      <c r="F2396" s="243">
        <v>0</v>
      </c>
      <c r="G2396" s="243">
        <v>0</v>
      </c>
      <c r="H2396" s="243">
        <v>0</v>
      </c>
      <c r="I2396" s="243">
        <v>0</v>
      </c>
      <c r="J2396" s="243">
        <v>0</v>
      </c>
      <c r="K2396" s="244">
        <v>0</v>
      </c>
      <c r="L2396" s="241" t="s">
        <v>4355</v>
      </c>
      <c r="M2396" s="241" t="s">
        <v>697</v>
      </c>
      <c r="N2396" s="241" t="s">
        <v>974</v>
      </c>
      <c r="O2396" s="243">
        <v>1</v>
      </c>
      <c r="P2396" s="241" t="s">
        <v>10828</v>
      </c>
    </row>
    <row r="2397" spans="1:16" x14ac:dyDescent="0.25">
      <c r="A2397" s="243">
        <v>181893510</v>
      </c>
      <c r="B2397" s="243">
        <v>5613</v>
      </c>
      <c r="C2397" s="241" t="s">
        <v>743</v>
      </c>
      <c r="D2397" s="241" t="s">
        <v>4356</v>
      </c>
      <c r="E2397" s="243">
        <v>0</v>
      </c>
      <c r="F2397" s="243">
        <v>0</v>
      </c>
      <c r="G2397" s="243">
        <v>0</v>
      </c>
      <c r="H2397" s="243">
        <v>0</v>
      </c>
      <c r="I2397" s="243">
        <v>0</v>
      </c>
      <c r="J2397" s="243">
        <v>0</v>
      </c>
      <c r="K2397" s="244">
        <v>0</v>
      </c>
      <c r="L2397" s="241" t="s">
        <v>810</v>
      </c>
      <c r="M2397" s="241" t="s">
        <v>686</v>
      </c>
      <c r="N2397" s="241" t="s">
        <v>686</v>
      </c>
      <c r="O2397" s="243">
        <v>1</v>
      </c>
      <c r="P2397" s="241" t="s">
        <v>10828</v>
      </c>
    </row>
    <row r="2398" spans="1:16" x14ac:dyDescent="0.25">
      <c r="A2398" s="241" t="s">
        <v>4357</v>
      </c>
      <c r="B2398" s="243">
        <v>5843</v>
      </c>
      <c r="C2398" s="241" t="s">
        <v>743</v>
      </c>
      <c r="D2398" s="241" t="s">
        <v>4356</v>
      </c>
      <c r="E2398" s="243">
        <v>0</v>
      </c>
      <c r="F2398" s="243">
        <v>0</v>
      </c>
      <c r="G2398" s="243">
        <v>0</v>
      </c>
      <c r="H2398" s="243">
        <v>0</v>
      </c>
      <c r="I2398" s="243">
        <v>0</v>
      </c>
      <c r="J2398" s="243">
        <v>0</v>
      </c>
      <c r="K2398" s="244">
        <v>0</v>
      </c>
      <c r="L2398" s="241" t="s">
        <v>810</v>
      </c>
      <c r="M2398" s="241" t="s">
        <v>686</v>
      </c>
      <c r="N2398" s="241" t="s">
        <v>686</v>
      </c>
      <c r="O2398" s="243">
        <v>1</v>
      </c>
      <c r="P2398" s="241" t="s">
        <v>10828</v>
      </c>
    </row>
    <row r="2399" spans="1:16" x14ac:dyDescent="0.25">
      <c r="A2399" s="243">
        <v>181894394</v>
      </c>
      <c r="B2399" s="243">
        <v>5842</v>
      </c>
      <c r="C2399" s="241" t="s">
        <v>743</v>
      </c>
      <c r="D2399" s="241" t="s">
        <v>4358</v>
      </c>
      <c r="E2399" s="243">
        <v>0</v>
      </c>
      <c r="F2399" s="243">
        <v>0</v>
      </c>
      <c r="G2399" s="243">
        <v>0</v>
      </c>
      <c r="H2399" s="243">
        <v>0</v>
      </c>
      <c r="I2399" s="243">
        <v>0</v>
      </c>
      <c r="J2399" s="243">
        <v>0</v>
      </c>
      <c r="K2399" s="244">
        <v>0</v>
      </c>
      <c r="L2399" s="241" t="s">
        <v>1243</v>
      </c>
      <c r="M2399" s="241" t="s">
        <v>1274</v>
      </c>
      <c r="N2399" s="241" t="s">
        <v>686</v>
      </c>
      <c r="O2399" s="241" t="s">
        <v>1740</v>
      </c>
      <c r="P2399" s="241" t="s">
        <v>10828</v>
      </c>
    </row>
    <row r="2400" spans="1:16" x14ac:dyDescent="0.25">
      <c r="A2400" s="243">
        <v>181918372</v>
      </c>
      <c r="B2400" s="243">
        <v>5913</v>
      </c>
      <c r="C2400" s="241" t="s">
        <v>743</v>
      </c>
      <c r="D2400" s="241" t="s">
        <v>4359</v>
      </c>
      <c r="E2400" s="243">
        <v>0</v>
      </c>
      <c r="F2400" s="243">
        <v>0</v>
      </c>
      <c r="G2400" s="243">
        <v>0</v>
      </c>
      <c r="H2400" s="243">
        <v>0</v>
      </c>
      <c r="I2400" s="243">
        <v>0</v>
      </c>
      <c r="J2400" s="243">
        <v>0</v>
      </c>
      <c r="K2400" s="244">
        <v>0</v>
      </c>
      <c r="L2400" s="241" t="s">
        <v>776</v>
      </c>
      <c r="M2400" s="241" t="s">
        <v>686</v>
      </c>
      <c r="N2400" s="241" t="s">
        <v>974</v>
      </c>
      <c r="O2400" s="243">
        <v>1</v>
      </c>
      <c r="P2400" s="241" t="s">
        <v>10828</v>
      </c>
    </row>
    <row r="2401" spans="1:16" x14ac:dyDescent="0.25">
      <c r="A2401" s="243">
        <v>181906772</v>
      </c>
      <c r="B2401" s="243">
        <v>591500</v>
      </c>
      <c r="C2401" s="241" t="s">
        <v>1272</v>
      </c>
      <c r="D2401" s="241" t="s">
        <v>4360</v>
      </c>
      <c r="E2401" s="243">
        <v>0</v>
      </c>
      <c r="F2401" s="243">
        <v>0</v>
      </c>
      <c r="G2401" s="243">
        <v>0</v>
      </c>
      <c r="H2401" s="243">
        <v>0</v>
      </c>
      <c r="I2401" s="243">
        <v>0</v>
      </c>
      <c r="J2401" s="243">
        <v>0</v>
      </c>
      <c r="K2401" s="244">
        <v>0</v>
      </c>
      <c r="L2401" s="241" t="s">
        <v>713</v>
      </c>
      <c r="M2401" s="241" t="s">
        <v>697</v>
      </c>
      <c r="N2401" s="241" t="s">
        <v>697</v>
      </c>
      <c r="O2401" s="243">
        <v>1</v>
      </c>
      <c r="P2401" s="241" t="s">
        <v>10828</v>
      </c>
    </row>
    <row r="2402" spans="1:16" x14ac:dyDescent="0.25">
      <c r="A2402" s="243">
        <v>181906772</v>
      </c>
      <c r="B2402" s="243">
        <v>5915</v>
      </c>
      <c r="C2402" s="241" t="s">
        <v>1272</v>
      </c>
      <c r="D2402" s="241" t="s">
        <v>4360</v>
      </c>
      <c r="E2402" s="243">
        <v>0</v>
      </c>
      <c r="F2402" s="243">
        <v>0</v>
      </c>
      <c r="G2402" s="243">
        <v>0</v>
      </c>
      <c r="H2402" s="243">
        <v>0</v>
      </c>
      <c r="I2402" s="243">
        <v>0</v>
      </c>
      <c r="J2402" s="243">
        <v>0</v>
      </c>
      <c r="K2402" s="244">
        <v>0</v>
      </c>
      <c r="L2402" s="241" t="s">
        <v>713</v>
      </c>
      <c r="M2402" s="241" t="s">
        <v>697</v>
      </c>
      <c r="N2402" s="241" t="s">
        <v>697</v>
      </c>
      <c r="O2402" s="243">
        <v>1</v>
      </c>
      <c r="P2402" s="241" t="s">
        <v>10828</v>
      </c>
    </row>
    <row r="2403" spans="1:16" x14ac:dyDescent="0.25">
      <c r="A2403" s="243">
        <v>180339402</v>
      </c>
      <c r="B2403" s="243">
        <v>5915</v>
      </c>
      <c r="C2403" s="241" t="s">
        <v>743</v>
      </c>
      <c r="D2403" s="241" t="s">
        <v>4361</v>
      </c>
      <c r="E2403" s="243">
        <v>0</v>
      </c>
      <c r="F2403" s="243">
        <v>0</v>
      </c>
      <c r="G2403" s="243">
        <v>0</v>
      </c>
      <c r="H2403" s="243">
        <v>0</v>
      </c>
      <c r="I2403" s="243">
        <v>0</v>
      </c>
      <c r="J2403" s="243">
        <v>0</v>
      </c>
      <c r="K2403" s="244">
        <v>0</v>
      </c>
      <c r="L2403" s="241" t="s">
        <v>713</v>
      </c>
      <c r="M2403" s="241" t="s">
        <v>697</v>
      </c>
      <c r="N2403" s="241" t="s">
        <v>697</v>
      </c>
      <c r="O2403" s="243">
        <v>1</v>
      </c>
      <c r="P2403" s="241" t="s">
        <v>10828</v>
      </c>
    </row>
    <row r="2404" spans="1:16" x14ac:dyDescent="0.25">
      <c r="A2404" s="243">
        <v>180385651</v>
      </c>
      <c r="B2404" s="243">
        <v>84800</v>
      </c>
      <c r="C2404" s="241" t="s">
        <v>722</v>
      </c>
      <c r="D2404" s="241" t="s">
        <v>1591</v>
      </c>
      <c r="E2404" s="243">
        <v>0</v>
      </c>
      <c r="F2404" s="243">
        <v>0</v>
      </c>
      <c r="G2404" s="243">
        <v>0</v>
      </c>
      <c r="H2404" s="243">
        <v>0</v>
      </c>
      <c r="I2404" s="243">
        <v>0</v>
      </c>
      <c r="J2404" s="243">
        <v>0</v>
      </c>
      <c r="K2404" s="244">
        <v>0</v>
      </c>
      <c r="L2404" s="241" t="s">
        <v>1017</v>
      </c>
      <c r="M2404" s="241" t="s">
        <v>673</v>
      </c>
      <c r="N2404" s="241" t="s">
        <v>702</v>
      </c>
      <c r="O2404" s="243">
        <v>1</v>
      </c>
      <c r="P2404" s="241" t="s">
        <v>10828</v>
      </c>
    </row>
    <row r="2405" spans="1:16" x14ac:dyDescent="0.25">
      <c r="A2405" s="243">
        <v>180301660</v>
      </c>
      <c r="B2405" s="243">
        <v>3264</v>
      </c>
      <c r="C2405" s="241" t="s">
        <v>743</v>
      </c>
      <c r="D2405" s="241" t="s">
        <v>4362</v>
      </c>
      <c r="E2405" s="243">
        <v>0</v>
      </c>
      <c r="F2405" s="243">
        <v>0</v>
      </c>
      <c r="G2405" s="243">
        <v>0</v>
      </c>
      <c r="H2405" s="243">
        <v>0</v>
      </c>
      <c r="I2405" s="243">
        <v>0</v>
      </c>
      <c r="J2405" s="243">
        <v>0</v>
      </c>
      <c r="K2405" s="244">
        <v>0</v>
      </c>
      <c r="L2405" s="241" t="s">
        <v>4363</v>
      </c>
      <c r="M2405" s="241" t="s">
        <v>687</v>
      </c>
      <c r="N2405" s="241" t="s">
        <v>687</v>
      </c>
      <c r="O2405" s="243">
        <v>1</v>
      </c>
      <c r="P2405" s="241" t="s">
        <v>10828</v>
      </c>
    </row>
    <row r="2406" spans="1:16" x14ac:dyDescent="0.25">
      <c r="A2406" s="243">
        <v>189710368</v>
      </c>
      <c r="B2406" s="241" t="s">
        <v>4364</v>
      </c>
      <c r="C2406" s="241" t="s">
        <v>668</v>
      </c>
      <c r="D2406" s="241" t="s">
        <v>4365</v>
      </c>
      <c r="E2406" s="243">
        <v>0</v>
      </c>
      <c r="F2406" s="243">
        <v>0</v>
      </c>
      <c r="G2406" s="243">
        <v>0</v>
      </c>
      <c r="H2406" s="243">
        <v>0</v>
      </c>
      <c r="I2406" s="243">
        <v>0</v>
      </c>
      <c r="J2406" s="243">
        <v>0</v>
      </c>
      <c r="K2406" s="244">
        <v>0</v>
      </c>
      <c r="L2406" s="241" t="s">
        <v>769</v>
      </c>
      <c r="M2406" s="241" t="s">
        <v>653</v>
      </c>
      <c r="N2406" s="241" t="s">
        <v>653</v>
      </c>
      <c r="O2406" s="243">
        <v>1</v>
      </c>
      <c r="P2406" s="241" t="s">
        <v>10828</v>
      </c>
    </row>
    <row r="2407" spans="1:16" x14ac:dyDescent="0.25">
      <c r="A2407" s="243">
        <v>189710368</v>
      </c>
      <c r="B2407" s="241" t="s">
        <v>4366</v>
      </c>
      <c r="C2407" s="241" t="s">
        <v>2530</v>
      </c>
      <c r="D2407" s="241" t="s">
        <v>4367</v>
      </c>
      <c r="E2407" s="243">
        <v>0</v>
      </c>
      <c r="F2407" s="243">
        <v>0</v>
      </c>
      <c r="G2407" s="243">
        <v>0</v>
      </c>
      <c r="H2407" s="243">
        <v>0</v>
      </c>
      <c r="I2407" s="243">
        <v>0</v>
      </c>
      <c r="J2407" s="243">
        <v>0</v>
      </c>
      <c r="K2407" s="244">
        <v>0</v>
      </c>
      <c r="L2407" s="241" t="s">
        <v>769</v>
      </c>
      <c r="M2407" s="241" t="s">
        <v>653</v>
      </c>
      <c r="N2407" s="241" t="s">
        <v>653</v>
      </c>
      <c r="O2407" s="243">
        <v>28</v>
      </c>
      <c r="P2407" s="241" t="s">
        <v>10828</v>
      </c>
    </row>
    <row r="2408" spans="1:16" x14ac:dyDescent="0.25">
      <c r="A2408" s="243">
        <v>189710368</v>
      </c>
      <c r="B2408" s="243">
        <v>605</v>
      </c>
      <c r="C2408" s="241" t="s">
        <v>668</v>
      </c>
      <c r="D2408" s="241" t="s">
        <v>4368</v>
      </c>
      <c r="E2408" s="243">
        <v>0</v>
      </c>
      <c r="F2408" s="243">
        <v>0</v>
      </c>
      <c r="G2408" s="243">
        <v>0</v>
      </c>
      <c r="H2408" s="243">
        <v>0</v>
      </c>
      <c r="I2408" s="243">
        <v>0</v>
      </c>
      <c r="J2408" s="243">
        <v>0</v>
      </c>
      <c r="K2408" s="244">
        <v>0</v>
      </c>
      <c r="L2408" s="241" t="s">
        <v>769</v>
      </c>
      <c r="M2408" s="241" t="s">
        <v>653</v>
      </c>
      <c r="N2408" s="241" t="s">
        <v>653</v>
      </c>
      <c r="O2408" s="243">
        <v>500</v>
      </c>
      <c r="P2408" s="241" t="s">
        <v>10828</v>
      </c>
    </row>
    <row r="2409" spans="1:16" x14ac:dyDescent="0.25">
      <c r="A2409" s="243">
        <v>189710368</v>
      </c>
      <c r="B2409" s="241" t="s">
        <v>4369</v>
      </c>
      <c r="C2409" s="241" t="s">
        <v>2530</v>
      </c>
      <c r="D2409" s="241" t="s">
        <v>4370</v>
      </c>
      <c r="E2409" s="243">
        <v>0</v>
      </c>
      <c r="F2409" s="243">
        <v>0</v>
      </c>
      <c r="G2409" s="243">
        <v>0</v>
      </c>
      <c r="H2409" s="243">
        <v>0</v>
      </c>
      <c r="I2409" s="243">
        <v>0</v>
      </c>
      <c r="J2409" s="243">
        <v>0</v>
      </c>
      <c r="K2409" s="244">
        <v>0</v>
      </c>
      <c r="L2409" s="241" t="s">
        <v>769</v>
      </c>
      <c r="M2409" s="241" t="s">
        <v>653</v>
      </c>
      <c r="N2409" s="241" t="s">
        <v>653</v>
      </c>
      <c r="O2409" s="243">
        <v>56</v>
      </c>
      <c r="P2409" s="241" t="s">
        <v>10828</v>
      </c>
    </row>
    <row r="2410" spans="1:16" x14ac:dyDescent="0.25">
      <c r="A2410" s="243">
        <v>189710368</v>
      </c>
      <c r="B2410" s="241" t="s">
        <v>4371</v>
      </c>
      <c r="C2410" s="241" t="s">
        <v>2530</v>
      </c>
      <c r="D2410" s="241" t="s">
        <v>4372</v>
      </c>
      <c r="E2410" s="243">
        <v>0</v>
      </c>
      <c r="F2410" s="243">
        <v>0</v>
      </c>
      <c r="G2410" s="243">
        <v>0</v>
      </c>
      <c r="H2410" s="243">
        <v>0</v>
      </c>
      <c r="I2410" s="243">
        <v>0</v>
      </c>
      <c r="J2410" s="243">
        <v>0</v>
      </c>
      <c r="K2410" s="244">
        <v>0</v>
      </c>
      <c r="L2410" s="241" t="s">
        <v>769</v>
      </c>
      <c r="M2410" s="241" t="s">
        <v>653</v>
      </c>
      <c r="N2410" s="241" t="s">
        <v>653</v>
      </c>
      <c r="O2410" s="243">
        <v>84</v>
      </c>
      <c r="P2410" s="241" t="s">
        <v>10828</v>
      </c>
    </row>
    <row r="2411" spans="1:16" x14ac:dyDescent="0.25">
      <c r="A2411" s="243">
        <v>189710399</v>
      </c>
      <c r="B2411" s="241" t="s">
        <v>4373</v>
      </c>
      <c r="C2411" s="241" t="s">
        <v>668</v>
      </c>
      <c r="D2411" s="241" t="s">
        <v>4374</v>
      </c>
      <c r="E2411" s="243">
        <v>0</v>
      </c>
      <c r="F2411" s="243">
        <v>0</v>
      </c>
      <c r="G2411" s="243">
        <v>0</v>
      </c>
      <c r="H2411" s="243">
        <v>0</v>
      </c>
      <c r="I2411" s="243">
        <v>0</v>
      </c>
      <c r="J2411" s="243">
        <v>0</v>
      </c>
      <c r="K2411" s="244">
        <v>0</v>
      </c>
      <c r="L2411" s="241" t="s">
        <v>771</v>
      </c>
      <c r="M2411" s="241" t="s">
        <v>653</v>
      </c>
      <c r="N2411" s="241" t="s">
        <v>653</v>
      </c>
      <c r="O2411" s="243">
        <v>1</v>
      </c>
      <c r="P2411" s="241" t="s">
        <v>10828</v>
      </c>
    </row>
    <row r="2412" spans="1:16" x14ac:dyDescent="0.25">
      <c r="A2412" s="243">
        <v>189714481</v>
      </c>
      <c r="B2412" s="243">
        <v>5987</v>
      </c>
      <c r="C2412" s="241" t="s">
        <v>668</v>
      </c>
      <c r="D2412" s="241" t="s">
        <v>4375</v>
      </c>
      <c r="E2412" s="243">
        <v>1</v>
      </c>
      <c r="F2412" s="243">
        <v>1</v>
      </c>
      <c r="G2412" s="243">
        <v>0</v>
      </c>
      <c r="H2412" s="243">
        <v>0</v>
      </c>
      <c r="I2412" s="243">
        <v>0</v>
      </c>
      <c r="J2412" s="243">
        <v>0</v>
      </c>
      <c r="K2412" s="244">
        <v>0</v>
      </c>
      <c r="L2412" s="241" t="s">
        <v>771</v>
      </c>
      <c r="M2412" s="241" t="s">
        <v>653</v>
      </c>
      <c r="N2412" s="241" t="s">
        <v>653</v>
      </c>
      <c r="O2412" s="243">
        <v>100</v>
      </c>
      <c r="P2412" s="241" t="s">
        <v>10828</v>
      </c>
    </row>
    <row r="2413" spans="1:16" x14ac:dyDescent="0.25">
      <c r="A2413" s="243">
        <v>189710399</v>
      </c>
      <c r="B2413" s="241" t="s">
        <v>4376</v>
      </c>
      <c r="C2413" s="241" t="s">
        <v>2530</v>
      </c>
      <c r="D2413" s="241" t="s">
        <v>4377</v>
      </c>
      <c r="E2413" s="243">
        <v>0</v>
      </c>
      <c r="F2413" s="243">
        <v>0</v>
      </c>
      <c r="G2413" s="243">
        <v>0</v>
      </c>
      <c r="H2413" s="243">
        <v>0</v>
      </c>
      <c r="I2413" s="243">
        <v>0</v>
      </c>
      <c r="J2413" s="243">
        <v>0</v>
      </c>
      <c r="K2413" s="244">
        <v>0</v>
      </c>
      <c r="L2413" s="241" t="s">
        <v>771</v>
      </c>
      <c r="M2413" s="241" t="s">
        <v>653</v>
      </c>
      <c r="N2413" s="241" t="s">
        <v>653</v>
      </c>
      <c r="O2413" s="243">
        <v>28</v>
      </c>
      <c r="P2413" s="241" t="s">
        <v>10828</v>
      </c>
    </row>
    <row r="2414" spans="1:16" x14ac:dyDescent="0.25">
      <c r="A2414" s="243">
        <v>180091219</v>
      </c>
      <c r="B2414" s="243">
        <v>5718</v>
      </c>
      <c r="C2414" s="241" t="s">
        <v>668</v>
      </c>
      <c r="D2414" s="241" t="s">
        <v>4378</v>
      </c>
      <c r="E2414" s="243">
        <v>0</v>
      </c>
      <c r="F2414" s="243">
        <v>0</v>
      </c>
      <c r="G2414" s="243">
        <v>0</v>
      </c>
      <c r="H2414" s="243">
        <v>0</v>
      </c>
      <c r="I2414" s="243">
        <v>0</v>
      </c>
      <c r="J2414" s="243">
        <v>0</v>
      </c>
      <c r="K2414" s="244">
        <v>0</v>
      </c>
      <c r="L2414" s="241" t="s">
        <v>771</v>
      </c>
      <c r="M2414" s="241" t="s">
        <v>653</v>
      </c>
      <c r="N2414" s="241" t="s">
        <v>653</v>
      </c>
      <c r="O2414" s="243">
        <v>30</v>
      </c>
      <c r="P2414" s="241" t="s">
        <v>10828</v>
      </c>
    </row>
    <row r="2415" spans="1:16" x14ac:dyDescent="0.25">
      <c r="A2415" s="243">
        <v>189710399</v>
      </c>
      <c r="B2415" s="241" t="s">
        <v>4379</v>
      </c>
      <c r="C2415" s="241" t="s">
        <v>668</v>
      </c>
      <c r="D2415" s="241" t="s">
        <v>4380</v>
      </c>
      <c r="E2415" s="243">
        <v>0</v>
      </c>
      <c r="F2415" s="243">
        <v>0</v>
      </c>
      <c r="G2415" s="243">
        <v>0</v>
      </c>
      <c r="H2415" s="243">
        <v>0</v>
      </c>
      <c r="I2415" s="243">
        <v>0</v>
      </c>
      <c r="J2415" s="243">
        <v>0</v>
      </c>
      <c r="K2415" s="244">
        <v>0</v>
      </c>
      <c r="L2415" s="241" t="s">
        <v>771</v>
      </c>
      <c r="M2415" s="241" t="s">
        <v>653</v>
      </c>
      <c r="N2415" s="241" t="s">
        <v>653</v>
      </c>
      <c r="O2415" s="243">
        <v>50</v>
      </c>
      <c r="P2415" s="241" t="s">
        <v>10828</v>
      </c>
    </row>
    <row r="2416" spans="1:16" x14ac:dyDescent="0.25">
      <c r="A2416" s="243">
        <v>189710399</v>
      </c>
      <c r="B2416" s="243">
        <v>606</v>
      </c>
      <c r="C2416" s="241" t="s">
        <v>668</v>
      </c>
      <c r="D2416" s="241" t="s">
        <v>4381</v>
      </c>
      <c r="E2416" s="243">
        <v>0</v>
      </c>
      <c r="F2416" s="243">
        <v>0</v>
      </c>
      <c r="G2416" s="243">
        <v>0</v>
      </c>
      <c r="H2416" s="243">
        <v>0</v>
      </c>
      <c r="I2416" s="243">
        <v>0</v>
      </c>
      <c r="J2416" s="243">
        <v>0</v>
      </c>
      <c r="K2416" s="244">
        <v>0</v>
      </c>
      <c r="L2416" s="241" t="s">
        <v>771</v>
      </c>
      <c r="M2416" s="241" t="s">
        <v>653</v>
      </c>
      <c r="N2416" s="241" t="s">
        <v>653</v>
      </c>
      <c r="O2416" s="243">
        <v>500</v>
      </c>
      <c r="P2416" s="241" t="s">
        <v>10828</v>
      </c>
    </row>
    <row r="2417" spans="1:16" x14ac:dyDescent="0.25">
      <c r="A2417" s="243">
        <v>189710399</v>
      </c>
      <c r="B2417" s="241" t="s">
        <v>4382</v>
      </c>
      <c r="C2417" s="241" t="s">
        <v>2530</v>
      </c>
      <c r="D2417" s="241" t="s">
        <v>1592</v>
      </c>
      <c r="E2417" s="243">
        <v>0</v>
      </c>
      <c r="F2417" s="243">
        <v>0</v>
      </c>
      <c r="G2417" s="243">
        <v>0</v>
      </c>
      <c r="H2417" s="243">
        <v>0</v>
      </c>
      <c r="I2417" s="243">
        <v>0</v>
      </c>
      <c r="J2417" s="243">
        <v>0</v>
      </c>
      <c r="K2417" s="244">
        <v>0</v>
      </c>
      <c r="L2417" s="241" t="s">
        <v>771</v>
      </c>
      <c r="M2417" s="241" t="s">
        <v>653</v>
      </c>
      <c r="N2417" s="241" t="s">
        <v>653</v>
      </c>
      <c r="O2417" s="243">
        <v>56</v>
      </c>
      <c r="P2417" s="241" t="s">
        <v>10828</v>
      </c>
    </row>
    <row r="2418" spans="1:16" x14ac:dyDescent="0.25">
      <c r="A2418" s="243">
        <v>180091224</v>
      </c>
      <c r="B2418" s="243">
        <v>6140</v>
      </c>
      <c r="C2418" s="241" t="s">
        <v>668</v>
      </c>
      <c r="D2418" s="241" t="s">
        <v>4383</v>
      </c>
      <c r="E2418" s="243">
        <v>2</v>
      </c>
      <c r="F2418" s="243">
        <v>0</v>
      </c>
      <c r="G2418" s="243">
        <v>0</v>
      </c>
      <c r="H2418" s="243">
        <v>0</v>
      </c>
      <c r="I2418" s="243">
        <v>0</v>
      </c>
      <c r="J2418" s="243">
        <v>0</v>
      </c>
      <c r="K2418" s="244">
        <v>0</v>
      </c>
      <c r="L2418" s="241" t="s">
        <v>771</v>
      </c>
      <c r="M2418" s="241" t="s">
        <v>653</v>
      </c>
      <c r="N2418" s="241" t="s">
        <v>653</v>
      </c>
      <c r="O2418" s="243">
        <v>84</v>
      </c>
      <c r="P2418" s="241" t="s">
        <v>10828</v>
      </c>
    </row>
    <row r="2419" spans="1:16" x14ac:dyDescent="0.25">
      <c r="A2419" s="243">
        <v>189710399</v>
      </c>
      <c r="B2419" s="241" t="s">
        <v>4384</v>
      </c>
      <c r="C2419" s="241" t="s">
        <v>2530</v>
      </c>
      <c r="D2419" s="241" t="s">
        <v>4383</v>
      </c>
      <c r="E2419" s="243">
        <v>0</v>
      </c>
      <c r="F2419" s="243">
        <v>0</v>
      </c>
      <c r="G2419" s="243">
        <v>0</v>
      </c>
      <c r="H2419" s="243">
        <v>0</v>
      </c>
      <c r="I2419" s="243">
        <v>0</v>
      </c>
      <c r="J2419" s="243">
        <v>0</v>
      </c>
      <c r="K2419" s="244">
        <v>0</v>
      </c>
      <c r="L2419" s="241" t="s">
        <v>771</v>
      </c>
      <c r="M2419" s="241" t="s">
        <v>653</v>
      </c>
      <c r="N2419" s="241" t="s">
        <v>653</v>
      </c>
      <c r="O2419" s="243">
        <v>84</v>
      </c>
      <c r="P2419" s="241" t="s">
        <v>10828</v>
      </c>
    </row>
    <row r="2420" spans="1:16" x14ac:dyDescent="0.25">
      <c r="A2420" s="243">
        <v>189710397</v>
      </c>
      <c r="B2420" s="241" t="s">
        <v>4385</v>
      </c>
      <c r="C2420" s="241" t="s">
        <v>668</v>
      </c>
      <c r="D2420" s="241" t="s">
        <v>4386</v>
      </c>
      <c r="E2420" s="243">
        <v>0</v>
      </c>
      <c r="F2420" s="243">
        <v>0</v>
      </c>
      <c r="G2420" s="243">
        <v>0</v>
      </c>
      <c r="H2420" s="243">
        <v>0</v>
      </c>
      <c r="I2420" s="243">
        <v>0</v>
      </c>
      <c r="J2420" s="243">
        <v>0</v>
      </c>
      <c r="K2420" s="244">
        <v>0</v>
      </c>
      <c r="L2420" s="241" t="s">
        <v>805</v>
      </c>
      <c r="M2420" s="241" t="s">
        <v>653</v>
      </c>
      <c r="N2420" s="241" t="s">
        <v>653</v>
      </c>
      <c r="O2420" s="243">
        <v>1</v>
      </c>
      <c r="P2420" s="241" t="s">
        <v>10828</v>
      </c>
    </row>
    <row r="2421" spans="1:16" x14ac:dyDescent="0.25">
      <c r="A2421" s="243">
        <v>189710397</v>
      </c>
      <c r="B2421" s="241" t="s">
        <v>4387</v>
      </c>
      <c r="C2421" s="241" t="s">
        <v>2530</v>
      </c>
      <c r="D2421" s="241" t="s">
        <v>4388</v>
      </c>
      <c r="E2421" s="243">
        <v>0</v>
      </c>
      <c r="F2421" s="243">
        <v>0</v>
      </c>
      <c r="G2421" s="243">
        <v>0</v>
      </c>
      <c r="H2421" s="243">
        <v>0</v>
      </c>
      <c r="I2421" s="243">
        <v>0</v>
      </c>
      <c r="J2421" s="243">
        <v>0</v>
      </c>
      <c r="K2421" s="244">
        <v>0</v>
      </c>
      <c r="L2421" s="241" t="s">
        <v>805</v>
      </c>
      <c r="M2421" s="241" t="s">
        <v>653</v>
      </c>
      <c r="N2421" s="241" t="s">
        <v>653</v>
      </c>
      <c r="O2421" s="243">
        <v>28</v>
      </c>
      <c r="P2421" s="241" t="s">
        <v>10828</v>
      </c>
    </row>
    <row r="2422" spans="1:16" x14ac:dyDescent="0.25">
      <c r="A2422" s="243">
        <v>189710397</v>
      </c>
      <c r="B2422" s="243">
        <v>607</v>
      </c>
      <c r="C2422" s="241" t="s">
        <v>668</v>
      </c>
      <c r="D2422" s="241" t="s">
        <v>4389</v>
      </c>
      <c r="E2422" s="243">
        <v>0</v>
      </c>
      <c r="F2422" s="243">
        <v>0</v>
      </c>
      <c r="G2422" s="243">
        <v>0</v>
      </c>
      <c r="H2422" s="243">
        <v>0</v>
      </c>
      <c r="I2422" s="243">
        <v>0</v>
      </c>
      <c r="J2422" s="243">
        <v>0</v>
      </c>
      <c r="K2422" s="244">
        <v>0</v>
      </c>
      <c r="L2422" s="241" t="s">
        <v>805</v>
      </c>
      <c r="M2422" s="241" t="s">
        <v>653</v>
      </c>
      <c r="N2422" s="241" t="s">
        <v>653</v>
      </c>
      <c r="O2422" s="243">
        <v>500</v>
      </c>
      <c r="P2422" s="241" t="s">
        <v>10828</v>
      </c>
    </row>
    <row r="2423" spans="1:16" x14ac:dyDescent="0.25">
      <c r="A2423" s="243">
        <v>189710397</v>
      </c>
      <c r="B2423" s="241" t="s">
        <v>4390</v>
      </c>
      <c r="C2423" s="241" t="s">
        <v>2530</v>
      </c>
      <c r="D2423" s="241" t="s">
        <v>4391</v>
      </c>
      <c r="E2423" s="243">
        <v>0</v>
      </c>
      <c r="F2423" s="243">
        <v>0</v>
      </c>
      <c r="G2423" s="243">
        <v>0</v>
      </c>
      <c r="H2423" s="243">
        <v>0</v>
      </c>
      <c r="I2423" s="243">
        <v>0</v>
      </c>
      <c r="J2423" s="243">
        <v>0</v>
      </c>
      <c r="K2423" s="244">
        <v>0</v>
      </c>
      <c r="L2423" s="241" t="s">
        <v>805</v>
      </c>
      <c r="M2423" s="241" t="s">
        <v>653</v>
      </c>
      <c r="N2423" s="241" t="s">
        <v>653</v>
      </c>
      <c r="O2423" s="243">
        <v>56</v>
      </c>
      <c r="P2423" s="241" t="s">
        <v>10828</v>
      </c>
    </row>
    <row r="2424" spans="1:16" x14ac:dyDescent="0.25">
      <c r="A2424" s="243">
        <v>189710397</v>
      </c>
      <c r="B2424" s="241" t="s">
        <v>4392</v>
      </c>
      <c r="C2424" s="241" t="s">
        <v>2530</v>
      </c>
      <c r="D2424" s="241" t="s">
        <v>4393</v>
      </c>
      <c r="E2424" s="243">
        <v>0</v>
      </c>
      <c r="F2424" s="243">
        <v>0</v>
      </c>
      <c r="G2424" s="243">
        <v>0</v>
      </c>
      <c r="H2424" s="243">
        <v>0</v>
      </c>
      <c r="I2424" s="243">
        <v>0</v>
      </c>
      <c r="J2424" s="243">
        <v>0</v>
      </c>
      <c r="K2424" s="244">
        <v>0</v>
      </c>
      <c r="L2424" s="241" t="s">
        <v>805</v>
      </c>
      <c r="M2424" s="241" t="s">
        <v>653</v>
      </c>
      <c r="N2424" s="241" t="s">
        <v>653</v>
      </c>
      <c r="O2424" s="243">
        <v>84</v>
      </c>
      <c r="P2424" s="241" t="s">
        <v>10828</v>
      </c>
    </row>
    <row r="2425" spans="1:16" x14ac:dyDescent="0.25">
      <c r="A2425" s="243">
        <v>189710322</v>
      </c>
      <c r="B2425" s="241" t="s">
        <v>4394</v>
      </c>
      <c r="C2425" s="241" t="s">
        <v>668</v>
      </c>
      <c r="D2425" s="241" t="s">
        <v>4395</v>
      </c>
      <c r="E2425" s="243">
        <v>0</v>
      </c>
      <c r="F2425" s="243">
        <v>0</v>
      </c>
      <c r="G2425" s="243">
        <v>0</v>
      </c>
      <c r="H2425" s="243">
        <v>0</v>
      </c>
      <c r="I2425" s="243">
        <v>0</v>
      </c>
      <c r="J2425" s="243">
        <v>0</v>
      </c>
      <c r="K2425" s="244">
        <v>0</v>
      </c>
      <c r="L2425" s="241" t="s">
        <v>771</v>
      </c>
      <c r="M2425" s="241" t="s">
        <v>653</v>
      </c>
      <c r="N2425" s="241" t="s">
        <v>653</v>
      </c>
      <c r="O2425" s="243">
        <v>1</v>
      </c>
      <c r="P2425" s="241" t="s">
        <v>10828</v>
      </c>
    </row>
    <row r="2426" spans="1:16" x14ac:dyDescent="0.25">
      <c r="A2426" s="243">
        <v>189710322</v>
      </c>
      <c r="B2426" s="241" t="s">
        <v>4396</v>
      </c>
      <c r="C2426" s="241" t="s">
        <v>668</v>
      </c>
      <c r="D2426" s="241" t="s">
        <v>4397</v>
      </c>
      <c r="E2426" s="243">
        <v>3</v>
      </c>
      <c r="F2426" s="243">
        <v>5</v>
      </c>
      <c r="G2426" s="243">
        <v>0</v>
      </c>
      <c r="H2426" s="243">
        <v>0</v>
      </c>
      <c r="I2426" s="243">
        <v>0</v>
      </c>
      <c r="J2426" s="243">
        <v>0</v>
      </c>
      <c r="K2426" s="244">
        <v>0</v>
      </c>
      <c r="L2426" s="241" t="s">
        <v>771</v>
      </c>
      <c r="M2426" s="241" t="s">
        <v>653</v>
      </c>
      <c r="N2426" s="241" t="s">
        <v>653</v>
      </c>
      <c r="O2426" s="243">
        <v>100</v>
      </c>
      <c r="P2426" s="241" t="s">
        <v>10828</v>
      </c>
    </row>
    <row r="2427" spans="1:16" x14ac:dyDescent="0.25">
      <c r="A2427" s="243">
        <v>189710322</v>
      </c>
      <c r="B2427" s="241" t="s">
        <v>4396</v>
      </c>
      <c r="C2427" s="241" t="s">
        <v>668</v>
      </c>
      <c r="D2427" s="241" t="s">
        <v>4397</v>
      </c>
      <c r="E2427" s="243">
        <v>0</v>
      </c>
      <c r="F2427" s="243">
        <v>0</v>
      </c>
      <c r="G2427" s="243">
        <v>0</v>
      </c>
      <c r="H2427" s="243">
        <v>0</v>
      </c>
      <c r="I2427" s="243">
        <v>0</v>
      </c>
      <c r="J2427" s="243">
        <v>0</v>
      </c>
      <c r="K2427" s="244">
        <v>0</v>
      </c>
      <c r="L2427" s="241" t="s">
        <v>771</v>
      </c>
      <c r="M2427" s="241" t="s">
        <v>653</v>
      </c>
      <c r="N2427" s="241" t="s">
        <v>653</v>
      </c>
      <c r="O2427" s="243">
        <v>100</v>
      </c>
      <c r="P2427" s="241" t="s">
        <v>10828</v>
      </c>
    </row>
    <row r="2428" spans="1:16" x14ac:dyDescent="0.25">
      <c r="A2428" s="243">
        <v>180339454</v>
      </c>
      <c r="B2428" s="243">
        <v>609</v>
      </c>
      <c r="C2428" s="241" t="s">
        <v>668</v>
      </c>
      <c r="D2428" s="241" t="s">
        <v>4398</v>
      </c>
      <c r="E2428" s="243">
        <v>0</v>
      </c>
      <c r="F2428" s="243">
        <v>0</v>
      </c>
      <c r="G2428" s="243">
        <v>0</v>
      </c>
      <c r="H2428" s="243">
        <v>0</v>
      </c>
      <c r="I2428" s="243">
        <v>0</v>
      </c>
      <c r="J2428" s="243">
        <v>0</v>
      </c>
      <c r="K2428" s="244">
        <v>0</v>
      </c>
      <c r="L2428" s="241" t="s">
        <v>771</v>
      </c>
      <c r="M2428" s="241" t="s">
        <v>653</v>
      </c>
      <c r="N2428" s="241" t="s">
        <v>653</v>
      </c>
      <c r="O2428" s="243">
        <v>14</v>
      </c>
      <c r="P2428" s="241" t="s">
        <v>10828</v>
      </c>
    </row>
    <row r="2429" spans="1:16" x14ac:dyDescent="0.25">
      <c r="A2429" s="243">
        <v>189710322</v>
      </c>
      <c r="B2429" s="241" t="s">
        <v>4399</v>
      </c>
      <c r="C2429" s="241" t="s">
        <v>668</v>
      </c>
      <c r="D2429" s="241" t="s">
        <v>4398</v>
      </c>
      <c r="E2429" s="243">
        <v>0</v>
      </c>
      <c r="F2429" s="243">
        <v>0</v>
      </c>
      <c r="G2429" s="243">
        <v>0</v>
      </c>
      <c r="H2429" s="243">
        <v>0</v>
      </c>
      <c r="I2429" s="243">
        <v>0</v>
      </c>
      <c r="J2429" s="243">
        <v>0</v>
      </c>
      <c r="K2429" s="244">
        <v>0</v>
      </c>
      <c r="L2429" s="241" t="s">
        <v>771</v>
      </c>
      <c r="M2429" s="241" t="s">
        <v>653</v>
      </c>
      <c r="N2429" s="241" t="s">
        <v>653</v>
      </c>
      <c r="O2429" s="243">
        <v>14</v>
      </c>
      <c r="P2429" s="241" t="s">
        <v>10828</v>
      </c>
    </row>
    <row r="2430" spans="1:16" x14ac:dyDescent="0.25">
      <c r="A2430" s="243">
        <v>189710322</v>
      </c>
      <c r="B2430" s="241" t="s">
        <v>4400</v>
      </c>
      <c r="C2430" s="241" t="s">
        <v>2530</v>
      </c>
      <c r="D2430" s="241" t="s">
        <v>1594</v>
      </c>
      <c r="E2430" s="243">
        <v>0</v>
      </c>
      <c r="F2430" s="243">
        <v>0</v>
      </c>
      <c r="G2430" s="243">
        <v>0</v>
      </c>
      <c r="H2430" s="243">
        <v>0</v>
      </c>
      <c r="I2430" s="243">
        <v>0</v>
      </c>
      <c r="J2430" s="243">
        <v>0</v>
      </c>
      <c r="K2430" s="244">
        <v>0</v>
      </c>
      <c r="L2430" s="241" t="s">
        <v>771</v>
      </c>
      <c r="M2430" s="241" t="s">
        <v>653</v>
      </c>
      <c r="N2430" s="241" t="s">
        <v>653</v>
      </c>
      <c r="O2430" s="243">
        <v>28</v>
      </c>
      <c r="P2430" s="241" t="s">
        <v>10828</v>
      </c>
    </row>
    <row r="2431" spans="1:16" x14ac:dyDescent="0.25">
      <c r="A2431" s="243">
        <v>189710322</v>
      </c>
      <c r="B2431" s="241" t="s">
        <v>4401</v>
      </c>
      <c r="C2431" s="241" t="s">
        <v>2530</v>
      </c>
      <c r="D2431" s="241" t="s">
        <v>4402</v>
      </c>
      <c r="E2431" s="243">
        <v>0</v>
      </c>
      <c r="F2431" s="243">
        <v>0</v>
      </c>
      <c r="G2431" s="243">
        <v>0</v>
      </c>
      <c r="H2431" s="243">
        <v>0</v>
      </c>
      <c r="I2431" s="243">
        <v>0</v>
      </c>
      <c r="J2431" s="243">
        <v>0</v>
      </c>
      <c r="K2431" s="244">
        <v>0</v>
      </c>
      <c r="L2431" s="241" t="s">
        <v>771</v>
      </c>
      <c r="M2431" s="241" t="s">
        <v>653</v>
      </c>
      <c r="N2431" s="241" t="s">
        <v>653</v>
      </c>
      <c r="O2431" s="243">
        <v>30</v>
      </c>
      <c r="P2431" s="241" t="s">
        <v>10828</v>
      </c>
    </row>
    <row r="2432" spans="1:16" x14ac:dyDescent="0.25">
      <c r="A2432" s="243">
        <v>189710322</v>
      </c>
      <c r="B2432" s="243">
        <v>608</v>
      </c>
      <c r="C2432" s="241" t="s">
        <v>668</v>
      </c>
      <c r="D2432" s="241" t="s">
        <v>4403</v>
      </c>
      <c r="E2432" s="243">
        <v>24</v>
      </c>
      <c r="F2432" s="243">
        <v>36</v>
      </c>
      <c r="G2432" s="243">
        <v>0</v>
      </c>
      <c r="H2432" s="243">
        <v>0</v>
      </c>
      <c r="I2432" s="243">
        <v>0</v>
      </c>
      <c r="J2432" s="243">
        <v>0</v>
      </c>
      <c r="K2432" s="244">
        <v>0</v>
      </c>
      <c r="L2432" s="241" t="s">
        <v>771</v>
      </c>
      <c r="M2432" s="241" t="s">
        <v>653</v>
      </c>
      <c r="N2432" s="241" t="s">
        <v>653</v>
      </c>
      <c r="O2432" s="243">
        <v>500</v>
      </c>
      <c r="P2432" s="241" t="s">
        <v>10828</v>
      </c>
    </row>
    <row r="2433" spans="1:16" x14ac:dyDescent="0.25">
      <c r="A2433" s="243">
        <v>189710516</v>
      </c>
      <c r="B2433" s="241" t="s">
        <v>10943</v>
      </c>
      <c r="C2433" s="241" t="s">
        <v>668</v>
      </c>
      <c r="D2433" s="241" t="s">
        <v>4404</v>
      </c>
      <c r="E2433" s="243">
        <v>0</v>
      </c>
      <c r="F2433" s="243">
        <v>0</v>
      </c>
      <c r="G2433" s="243">
        <v>0</v>
      </c>
      <c r="H2433" s="243">
        <v>0</v>
      </c>
      <c r="I2433" s="243">
        <v>0</v>
      </c>
      <c r="J2433" s="243">
        <v>0</v>
      </c>
      <c r="K2433" s="244">
        <v>0</v>
      </c>
      <c r="L2433" s="241" t="s">
        <v>769</v>
      </c>
      <c r="M2433" s="241" t="s">
        <v>653</v>
      </c>
      <c r="N2433" s="241" t="s">
        <v>653</v>
      </c>
      <c r="O2433" s="243">
        <v>1</v>
      </c>
      <c r="P2433" s="241" t="s">
        <v>10828</v>
      </c>
    </row>
    <row r="2434" spans="1:16" x14ac:dyDescent="0.25">
      <c r="A2434" s="243">
        <v>189710516</v>
      </c>
      <c r="B2434" s="243">
        <v>2475</v>
      </c>
      <c r="C2434" s="241" t="s">
        <v>668</v>
      </c>
      <c r="D2434" s="241" t="s">
        <v>4405</v>
      </c>
      <c r="E2434" s="243">
        <v>0</v>
      </c>
      <c r="F2434" s="243">
        <v>0</v>
      </c>
      <c r="G2434" s="243">
        <v>0</v>
      </c>
      <c r="H2434" s="243">
        <v>0</v>
      </c>
      <c r="I2434" s="243">
        <v>0</v>
      </c>
      <c r="J2434" s="243">
        <v>0</v>
      </c>
      <c r="K2434" s="244">
        <v>0</v>
      </c>
      <c r="L2434" s="241" t="s">
        <v>769</v>
      </c>
      <c r="M2434" s="241" t="s">
        <v>653</v>
      </c>
      <c r="N2434" s="241" t="s">
        <v>653</v>
      </c>
      <c r="O2434" s="243">
        <v>100</v>
      </c>
      <c r="P2434" s="241" t="s">
        <v>10828</v>
      </c>
    </row>
    <row r="2435" spans="1:16" x14ac:dyDescent="0.25">
      <c r="A2435" s="243">
        <v>180091480</v>
      </c>
      <c r="B2435" s="243">
        <v>5281</v>
      </c>
      <c r="C2435" s="241" t="s">
        <v>964</v>
      </c>
      <c r="D2435" s="241" t="s">
        <v>4406</v>
      </c>
      <c r="E2435" s="243">
        <v>0</v>
      </c>
      <c r="F2435" s="243">
        <v>0</v>
      </c>
      <c r="G2435" s="243">
        <v>0</v>
      </c>
      <c r="H2435" s="243">
        <v>0</v>
      </c>
      <c r="I2435" s="243">
        <v>0</v>
      </c>
      <c r="J2435" s="243">
        <v>0</v>
      </c>
      <c r="K2435" s="244">
        <v>0</v>
      </c>
      <c r="L2435" s="241" t="s">
        <v>4407</v>
      </c>
      <c r="M2435" s="241" t="s">
        <v>661</v>
      </c>
      <c r="N2435" s="241" t="s">
        <v>1193</v>
      </c>
      <c r="O2435" s="243">
        <v>500</v>
      </c>
      <c r="P2435" s="241" t="s">
        <v>10828</v>
      </c>
    </row>
    <row r="2436" spans="1:16" x14ac:dyDescent="0.25">
      <c r="A2436" s="243">
        <v>189715224</v>
      </c>
      <c r="B2436" s="241" t="s">
        <v>10944</v>
      </c>
      <c r="C2436" s="241" t="s">
        <v>964</v>
      </c>
      <c r="D2436" s="241" t="s">
        <v>4408</v>
      </c>
      <c r="E2436" s="243">
        <v>0</v>
      </c>
      <c r="F2436" s="243">
        <v>0</v>
      </c>
      <c r="G2436" s="243">
        <v>0</v>
      </c>
      <c r="H2436" s="243">
        <v>0</v>
      </c>
      <c r="I2436" s="243">
        <v>0</v>
      </c>
      <c r="J2436" s="243">
        <v>0</v>
      </c>
      <c r="K2436" s="244">
        <v>0</v>
      </c>
      <c r="L2436" s="241" t="s">
        <v>1600</v>
      </c>
      <c r="M2436" s="241" t="s">
        <v>661</v>
      </c>
      <c r="N2436" s="241" t="s">
        <v>1193</v>
      </c>
      <c r="O2436" s="243">
        <v>1</v>
      </c>
      <c r="P2436" s="241" t="s">
        <v>10828</v>
      </c>
    </row>
    <row r="2437" spans="1:16" x14ac:dyDescent="0.25">
      <c r="A2437" s="243">
        <v>189715224</v>
      </c>
      <c r="B2437" s="243">
        <v>2518</v>
      </c>
      <c r="C2437" s="241" t="s">
        <v>964</v>
      </c>
      <c r="D2437" s="241" t="s">
        <v>4409</v>
      </c>
      <c r="E2437" s="243">
        <v>1</v>
      </c>
      <c r="F2437" s="243">
        <v>0</v>
      </c>
      <c r="G2437" s="243">
        <v>0</v>
      </c>
      <c r="H2437" s="243">
        <v>0</v>
      </c>
      <c r="I2437" s="243">
        <v>0</v>
      </c>
      <c r="J2437" s="243">
        <v>0</v>
      </c>
      <c r="K2437" s="244">
        <v>0</v>
      </c>
      <c r="L2437" s="241" t="s">
        <v>1600</v>
      </c>
      <c r="M2437" s="241" t="s">
        <v>661</v>
      </c>
      <c r="N2437" s="241" t="s">
        <v>1193</v>
      </c>
      <c r="O2437" s="243">
        <v>2500</v>
      </c>
      <c r="P2437" s="241" t="s">
        <v>10828</v>
      </c>
    </row>
    <row r="2438" spans="1:16" x14ac:dyDescent="0.25">
      <c r="A2438" s="243">
        <v>189700824</v>
      </c>
      <c r="B2438" s="241" t="s">
        <v>4410</v>
      </c>
      <c r="C2438" s="241" t="s">
        <v>3183</v>
      </c>
      <c r="D2438" s="241" t="s">
        <v>4411</v>
      </c>
      <c r="E2438" s="243">
        <v>0</v>
      </c>
      <c r="F2438" s="243">
        <v>0</v>
      </c>
      <c r="G2438" s="243">
        <v>0</v>
      </c>
      <c r="H2438" s="243">
        <v>0</v>
      </c>
      <c r="I2438" s="243">
        <v>0</v>
      </c>
      <c r="J2438" s="243">
        <v>0</v>
      </c>
      <c r="K2438" s="244">
        <v>0</v>
      </c>
      <c r="L2438" s="241" t="s">
        <v>10945</v>
      </c>
      <c r="M2438" s="241" t="s">
        <v>661</v>
      </c>
      <c r="N2438" s="241" t="s">
        <v>1193</v>
      </c>
      <c r="O2438" s="243">
        <v>1</v>
      </c>
      <c r="P2438" s="241" t="s">
        <v>10828</v>
      </c>
    </row>
    <row r="2439" spans="1:16" x14ac:dyDescent="0.25">
      <c r="A2439" s="243">
        <v>180122675</v>
      </c>
      <c r="B2439" s="243">
        <v>3496</v>
      </c>
      <c r="C2439" s="241" t="s">
        <v>1304</v>
      </c>
      <c r="D2439" s="241" t="s">
        <v>4412</v>
      </c>
      <c r="E2439" s="243">
        <v>0</v>
      </c>
      <c r="F2439" s="243">
        <v>0</v>
      </c>
      <c r="G2439" s="243">
        <v>0</v>
      </c>
      <c r="H2439" s="243">
        <v>0</v>
      </c>
      <c r="I2439" s="243">
        <v>0</v>
      </c>
      <c r="J2439" s="243">
        <v>0</v>
      </c>
      <c r="K2439" s="244">
        <v>0</v>
      </c>
      <c r="L2439" s="241" t="s">
        <v>4413</v>
      </c>
      <c r="M2439" s="241" t="s">
        <v>661</v>
      </c>
      <c r="N2439" s="241" t="s">
        <v>1306</v>
      </c>
      <c r="O2439" s="243">
        <v>500</v>
      </c>
      <c r="P2439" s="241" t="s">
        <v>10828</v>
      </c>
    </row>
    <row r="2440" spans="1:16" x14ac:dyDescent="0.25">
      <c r="A2440" s="243">
        <v>180087304</v>
      </c>
      <c r="B2440" s="243">
        <v>569</v>
      </c>
      <c r="C2440" s="241" t="s">
        <v>671</v>
      </c>
      <c r="D2440" s="241" t="s">
        <v>4414</v>
      </c>
      <c r="E2440" s="243">
        <v>0</v>
      </c>
      <c r="F2440" s="243">
        <v>0</v>
      </c>
      <c r="G2440" s="243">
        <v>0</v>
      </c>
      <c r="H2440" s="243">
        <v>0</v>
      </c>
      <c r="I2440" s="243">
        <v>0</v>
      </c>
      <c r="J2440" s="243">
        <v>0</v>
      </c>
      <c r="K2440" s="244">
        <v>0</v>
      </c>
      <c r="L2440" s="241" t="s">
        <v>1604</v>
      </c>
      <c r="M2440" s="241" t="s">
        <v>661</v>
      </c>
      <c r="N2440" s="241" t="s">
        <v>841</v>
      </c>
      <c r="O2440" s="241" t="s">
        <v>4415</v>
      </c>
      <c r="P2440" s="241" t="s">
        <v>10828</v>
      </c>
    </row>
    <row r="2441" spans="1:16" x14ac:dyDescent="0.25">
      <c r="A2441" s="243">
        <v>189761825</v>
      </c>
      <c r="B2441" s="243">
        <v>106</v>
      </c>
      <c r="C2441" s="241" t="s">
        <v>671</v>
      </c>
      <c r="D2441" s="241" t="s">
        <v>4416</v>
      </c>
      <c r="E2441" s="243">
        <v>0</v>
      </c>
      <c r="F2441" s="243">
        <v>0</v>
      </c>
      <c r="G2441" s="243">
        <v>0</v>
      </c>
      <c r="H2441" s="243">
        <v>0</v>
      </c>
      <c r="I2441" s="243">
        <v>0</v>
      </c>
      <c r="J2441" s="243">
        <v>0</v>
      </c>
      <c r="K2441" s="244">
        <v>0</v>
      </c>
      <c r="L2441" s="241" t="s">
        <v>4417</v>
      </c>
      <c r="M2441" s="241" t="s">
        <v>661</v>
      </c>
      <c r="N2441" s="241" t="s">
        <v>841</v>
      </c>
      <c r="O2441" s="241" t="s">
        <v>4418</v>
      </c>
      <c r="P2441" s="241" t="s">
        <v>10828</v>
      </c>
    </row>
    <row r="2442" spans="1:16" x14ac:dyDescent="0.25">
      <c r="A2442" s="243">
        <v>189761385</v>
      </c>
      <c r="B2442" s="243">
        <v>2819</v>
      </c>
      <c r="C2442" s="241" t="s">
        <v>808</v>
      </c>
      <c r="D2442" s="241" t="s">
        <v>4419</v>
      </c>
      <c r="E2442" s="243">
        <v>0</v>
      </c>
      <c r="F2442" s="243">
        <v>0</v>
      </c>
      <c r="G2442" s="243">
        <v>0</v>
      </c>
      <c r="H2442" s="243">
        <v>0</v>
      </c>
      <c r="I2442" s="243">
        <v>0</v>
      </c>
      <c r="J2442" s="243">
        <v>0</v>
      </c>
      <c r="K2442" s="244">
        <v>0</v>
      </c>
      <c r="L2442" s="241" t="s">
        <v>757</v>
      </c>
      <c r="M2442" s="241" t="s">
        <v>653</v>
      </c>
      <c r="N2442" s="241" t="s">
        <v>653</v>
      </c>
      <c r="O2442" s="243">
        <v>100</v>
      </c>
      <c r="P2442" s="241" t="s">
        <v>10828</v>
      </c>
    </row>
    <row r="2443" spans="1:16" x14ac:dyDescent="0.25">
      <c r="A2443" s="243">
        <v>189710164</v>
      </c>
      <c r="B2443" s="241" t="s">
        <v>4420</v>
      </c>
      <c r="C2443" s="241" t="s">
        <v>766</v>
      </c>
      <c r="D2443" s="241" t="s">
        <v>4421</v>
      </c>
      <c r="E2443" s="243">
        <v>0</v>
      </c>
      <c r="F2443" s="243">
        <v>0</v>
      </c>
      <c r="G2443" s="243">
        <v>0</v>
      </c>
      <c r="H2443" s="243">
        <v>0</v>
      </c>
      <c r="I2443" s="243">
        <v>0</v>
      </c>
      <c r="J2443" s="243">
        <v>0</v>
      </c>
      <c r="K2443" s="244">
        <v>0</v>
      </c>
      <c r="L2443" s="241" t="s">
        <v>771</v>
      </c>
      <c r="M2443" s="241" t="s">
        <v>653</v>
      </c>
      <c r="N2443" s="241" t="s">
        <v>653</v>
      </c>
      <c r="O2443" s="243">
        <v>1</v>
      </c>
      <c r="P2443" s="241" t="s">
        <v>10828</v>
      </c>
    </row>
    <row r="2444" spans="1:16" x14ac:dyDescent="0.25">
      <c r="A2444" s="243">
        <v>189710164</v>
      </c>
      <c r="B2444" s="243">
        <v>611</v>
      </c>
      <c r="C2444" s="241" t="s">
        <v>766</v>
      </c>
      <c r="D2444" s="241" t="s">
        <v>4422</v>
      </c>
      <c r="E2444" s="243">
        <v>0</v>
      </c>
      <c r="F2444" s="243">
        <v>0</v>
      </c>
      <c r="G2444" s="243">
        <v>0</v>
      </c>
      <c r="H2444" s="243">
        <v>0</v>
      </c>
      <c r="I2444" s="243">
        <v>0</v>
      </c>
      <c r="J2444" s="243">
        <v>0</v>
      </c>
      <c r="K2444" s="244">
        <v>0</v>
      </c>
      <c r="L2444" s="241" t="s">
        <v>771</v>
      </c>
      <c r="M2444" s="241" t="s">
        <v>653</v>
      </c>
      <c r="N2444" s="241" t="s">
        <v>653</v>
      </c>
      <c r="O2444" s="243">
        <v>100</v>
      </c>
      <c r="P2444" s="241" t="s">
        <v>10828</v>
      </c>
    </row>
    <row r="2445" spans="1:16" x14ac:dyDescent="0.25">
      <c r="A2445" s="243">
        <v>189710164</v>
      </c>
      <c r="B2445" s="241" t="s">
        <v>4423</v>
      </c>
      <c r="C2445" s="241" t="s">
        <v>2530</v>
      </c>
      <c r="D2445" s="241" t="s">
        <v>4424</v>
      </c>
      <c r="E2445" s="243">
        <v>0</v>
      </c>
      <c r="F2445" s="243">
        <v>0</v>
      </c>
      <c r="G2445" s="243">
        <v>0</v>
      </c>
      <c r="H2445" s="243">
        <v>0</v>
      </c>
      <c r="I2445" s="243">
        <v>0</v>
      </c>
      <c r="J2445" s="243">
        <v>0</v>
      </c>
      <c r="K2445" s="244">
        <v>0</v>
      </c>
      <c r="L2445" s="241" t="s">
        <v>771</v>
      </c>
      <c r="M2445" s="241" t="s">
        <v>653</v>
      </c>
      <c r="N2445" s="241" t="s">
        <v>653</v>
      </c>
      <c r="O2445" s="243">
        <v>30</v>
      </c>
      <c r="P2445" s="241" t="s">
        <v>10828</v>
      </c>
    </row>
    <row r="2446" spans="1:16" x14ac:dyDescent="0.25">
      <c r="A2446" s="243">
        <v>180089469</v>
      </c>
      <c r="B2446" s="243">
        <v>202</v>
      </c>
      <c r="C2446" s="241" t="s">
        <v>808</v>
      </c>
      <c r="D2446" s="241" t="s">
        <v>4425</v>
      </c>
      <c r="E2446" s="243">
        <v>5</v>
      </c>
      <c r="F2446" s="243">
        <v>7</v>
      </c>
      <c r="G2446" s="243">
        <v>0</v>
      </c>
      <c r="H2446" s="243">
        <v>0</v>
      </c>
      <c r="I2446" s="243">
        <v>0</v>
      </c>
      <c r="J2446" s="243">
        <v>0</v>
      </c>
      <c r="K2446" s="244">
        <v>0</v>
      </c>
      <c r="L2446" s="241" t="s">
        <v>764</v>
      </c>
      <c r="M2446" s="241" t="s">
        <v>661</v>
      </c>
      <c r="N2446" s="241" t="s">
        <v>687</v>
      </c>
      <c r="O2446" s="243">
        <v>2</v>
      </c>
      <c r="P2446" s="241" t="s">
        <v>10828</v>
      </c>
    </row>
    <row r="2447" spans="1:16" x14ac:dyDescent="0.25">
      <c r="A2447" s="243">
        <v>189710312</v>
      </c>
      <c r="B2447" s="241" t="s">
        <v>4426</v>
      </c>
      <c r="C2447" s="241" t="s">
        <v>668</v>
      </c>
      <c r="D2447" s="241" t="s">
        <v>4427</v>
      </c>
      <c r="E2447" s="243">
        <v>0</v>
      </c>
      <c r="F2447" s="243">
        <v>0</v>
      </c>
      <c r="G2447" s="243">
        <v>0</v>
      </c>
      <c r="H2447" s="243">
        <v>0</v>
      </c>
      <c r="I2447" s="243">
        <v>0</v>
      </c>
      <c r="J2447" s="243">
        <v>0</v>
      </c>
      <c r="K2447" s="244">
        <v>0</v>
      </c>
      <c r="L2447" s="241" t="s">
        <v>769</v>
      </c>
      <c r="M2447" s="241" t="s">
        <v>653</v>
      </c>
      <c r="N2447" s="241" t="s">
        <v>653</v>
      </c>
      <c r="O2447" s="243">
        <v>1</v>
      </c>
      <c r="P2447" s="241" t="s">
        <v>10828</v>
      </c>
    </row>
    <row r="2448" spans="1:16" x14ac:dyDescent="0.25">
      <c r="A2448" s="243">
        <v>189710312</v>
      </c>
      <c r="B2448" s="241" t="s">
        <v>4428</v>
      </c>
      <c r="C2448" s="241" t="s">
        <v>2530</v>
      </c>
      <c r="D2448" s="241" t="s">
        <v>1605</v>
      </c>
      <c r="E2448" s="243">
        <v>0</v>
      </c>
      <c r="F2448" s="243">
        <v>0</v>
      </c>
      <c r="G2448" s="243">
        <v>0</v>
      </c>
      <c r="H2448" s="243">
        <v>0</v>
      </c>
      <c r="I2448" s="243">
        <v>0</v>
      </c>
      <c r="J2448" s="243">
        <v>0</v>
      </c>
      <c r="K2448" s="244">
        <v>0</v>
      </c>
      <c r="L2448" s="241" t="s">
        <v>769</v>
      </c>
      <c r="M2448" s="241" t="s">
        <v>653</v>
      </c>
      <c r="N2448" s="241" t="s">
        <v>653</v>
      </c>
      <c r="O2448" s="243">
        <v>10</v>
      </c>
      <c r="P2448" s="241" t="s">
        <v>10828</v>
      </c>
    </row>
    <row r="2449" spans="1:16" x14ac:dyDescent="0.25">
      <c r="A2449" s="243">
        <v>189712129</v>
      </c>
      <c r="B2449" s="243">
        <v>6057</v>
      </c>
      <c r="C2449" s="241" t="s">
        <v>668</v>
      </c>
      <c r="D2449" s="241" t="s">
        <v>4429</v>
      </c>
      <c r="E2449" s="243">
        <v>0</v>
      </c>
      <c r="F2449" s="243">
        <v>0</v>
      </c>
      <c r="G2449" s="243">
        <v>0</v>
      </c>
      <c r="H2449" s="243">
        <v>0</v>
      </c>
      <c r="I2449" s="243">
        <v>0</v>
      </c>
      <c r="J2449" s="243">
        <v>0</v>
      </c>
      <c r="K2449" s="244">
        <v>0</v>
      </c>
      <c r="L2449" s="241" t="s">
        <v>769</v>
      </c>
      <c r="M2449" s="241" t="s">
        <v>653</v>
      </c>
      <c r="N2449" s="241" t="s">
        <v>653</v>
      </c>
      <c r="O2449" s="243">
        <v>100</v>
      </c>
      <c r="P2449" s="241" t="s">
        <v>10828</v>
      </c>
    </row>
    <row r="2450" spans="1:16" x14ac:dyDescent="0.25">
      <c r="A2450" s="243">
        <v>189710312</v>
      </c>
      <c r="B2450" s="241" t="s">
        <v>4430</v>
      </c>
      <c r="C2450" s="241" t="s">
        <v>2530</v>
      </c>
      <c r="D2450" s="241" t="s">
        <v>4431</v>
      </c>
      <c r="E2450" s="243">
        <v>0</v>
      </c>
      <c r="F2450" s="243">
        <v>0</v>
      </c>
      <c r="G2450" s="243">
        <v>0</v>
      </c>
      <c r="H2450" s="243">
        <v>0</v>
      </c>
      <c r="I2450" s="243">
        <v>0</v>
      </c>
      <c r="J2450" s="243">
        <v>0</v>
      </c>
      <c r="K2450" s="244">
        <v>0</v>
      </c>
      <c r="L2450" s="241" t="s">
        <v>769</v>
      </c>
      <c r="M2450" s="241" t="s">
        <v>653</v>
      </c>
      <c r="N2450" s="241" t="s">
        <v>653</v>
      </c>
      <c r="O2450" s="243">
        <v>15</v>
      </c>
      <c r="P2450" s="241" t="s">
        <v>10828</v>
      </c>
    </row>
    <row r="2451" spans="1:16" x14ac:dyDescent="0.25">
      <c r="A2451" s="243">
        <v>189710312</v>
      </c>
      <c r="B2451" s="241" t="s">
        <v>4432</v>
      </c>
      <c r="C2451" s="241" t="s">
        <v>2530</v>
      </c>
      <c r="D2451" s="241" t="s">
        <v>4433</v>
      </c>
      <c r="E2451" s="243">
        <v>0</v>
      </c>
      <c r="F2451" s="243">
        <v>0</v>
      </c>
      <c r="G2451" s="243">
        <v>0</v>
      </c>
      <c r="H2451" s="243">
        <v>0</v>
      </c>
      <c r="I2451" s="243">
        <v>0</v>
      </c>
      <c r="J2451" s="243">
        <v>0</v>
      </c>
      <c r="K2451" s="244">
        <v>0</v>
      </c>
      <c r="L2451" s="241" t="s">
        <v>769</v>
      </c>
      <c r="M2451" s="241" t="s">
        <v>653</v>
      </c>
      <c r="N2451" s="241" t="s">
        <v>653</v>
      </c>
      <c r="O2451" s="243">
        <v>20</v>
      </c>
      <c r="P2451" s="241" t="s">
        <v>10828</v>
      </c>
    </row>
    <row r="2452" spans="1:16" x14ac:dyDescent="0.25">
      <c r="A2452" s="243">
        <v>189710312</v>
      </c>
      <c r="B2452" s="241" t="s">
        <v>4434</v>
      </c>
      <c r="C2452" s="241" t="s">
        <v>2530</v>
      </c>
      <c r="D2452" s="241" t="s">
        <v>4435</v>
      </c>
      <c r="E2452" s="243">
        <v>0</v>
      </c>
      <c r="F2452" s="243">
        <v>0</v>
      </c>
      <c r="G2452" s="243">
        <v>0</v>
      </c>
      <c r="H2452" s="243">
        <v>0</v>
      </c>
      <c r="I2452" s="243">
        <v>0</v>
      </c>
      <c r="J2452" s="243">
        <v>0</v>
      </c>
      <c r="K2452" s="244">
        <v>0</v>
      </c>
      <c r="L2452" s="241" t="s">
        <v>769</v>
      </c>
      <c r="M2452" s="241" t="s">
        <v>653</v>
      </c>
      <c r="N2452" s="241" t="s">
        <v>653</v>
      </c>
      <c r="O2452" s="243">
        <v>28</v>
      </c>
      <c r="P2452" s="241" t="s">
        <v>10828</v>
      </c>
    </row>
    <row r="2453" spans="1:16" x14ac:dyDescent="0.25">
      <c r="A2453" s="243">
        <v>189710312</v>
      </c>
      <c r="B2453" s="241" t="s">
        <v>4436</v>
      </c>
      <c r="C2453" s="241" t="s">
        <v>2530</v>
      </c>
      <c r="D2453" s="241" t="s">
        <v>4437</v>
      </c>
      <c r="E2453" s="243">
        <v>0</v>
      </c>
      <c r="F2453" s="243">
        <v>0</v>
      </c>
      <c r="G2453" s="243">
        <v>0</v>
      </c>
      <c r="H2453" s="243">
        <v>0</v>
      </c>
      <c r="I2453" s="243">
        <v>0</v>
      </c>
      <c r="J2453" s="243">
        <v>0</v>
      </c>
      <c r="K2453" s="244">
        <v>0</v>
      </c>
      <c r="L2453" s="241" t="s">
        <v>769</v>
      </c>
      <c r="M2453" s="241" t="s">
        <v>653</v>
      </c>
      <c r="N2453" s="241" t="s">
        <v>653</v>
      </c>
      <c r="O2453" s="243">
        <v>30</v>
      </c>
      <c r="P2453" s="241" t="s">
        <v>10828</v>
      </c>
    </row>
    <row r="2454" spans="1:16" x14ac:dyDescent="0.25">
      <c r="A2454" s="243">
        <v>189710312</v>
      </c>
      <c r="B2454" s="241" t="s">
        <v>4438</v>
      </c>
      <c r="C2454" s="241" t="s">
        <v>668</v>
      </c>
      <c r="D2454" s="241" t="s">
        <v>4439</v>
      </c>
      <c r="E2454" s="243">
        <v>7</v>
      </c>
      <c r="F2454" s="243">
        <v>11</v>
      </c>
      <c r="G2454" s="243">
        <v>0</v>
      </c>
      <c r="H2454" s="243">
        <v>0</v>
      </c>
      <c r="I2454" s="243">
        <v>0</v>
      </c>
      <c r="J2454" s="243">
        <v>0</v>
      </c>
      <c r="K2454" s="244">
        <v>0</v>
      </c>
      <c r="L2454" s="241" t="s">
        <v>769</v>
      </c>
      <c r="M2454" s="241" t="s">
        <v>653</v>
      </c>
      <c r="N2454" s="241" t="s">
        <v>653</v>
      </c>
      <c r="O2454" s="243">
        <v>50</v>
      </c>
      <c r="P2454" s="241" t="s">
        <v>10828</v>
      </c>
    </row>
    <row r="2455" spans="1:16" x14ac:dyDescent="0.25">
      <c r="A2455" s="243">
        <v>189710312</v>
      </c>
      <c r="B2455" s="243">
        <v>612</v>
      </c>
      <c r="C2455" s="241" t="s">
        <v>668</v>
      </c>
      <c r="D2455" s="241" t="s">
        <v>4440</v>
      </c>
      <c r="E2455" s="243">
        <v>0</v>
      </c>
      <c r="F2455" s="243">
        <v>0</v>
      </c>
      <c r="G2455" s="243">
        <v>0</v>
      </c>
      <c r="H2455" s="243">
        <v>0</v>
      </c>
      <c r="I2455" s="243">
        <v>0</v>
      </c>
      <c r="J2455" s="243">
        <v>0</v>
      </c>
      <c r="K2455" s="244">
        <v>0</v>
      </c>
      <c r="L2455" s="241" t="s">
        <v>769</v>
      </c>
      <c r="M2455" s="241" t="s">
        <v>653</v>
      </c>
      <c r="N2455" s="241" t="s">
        <v>653</v>
      </c>
      <c r="O2455" s="243">
        <v>500</v>
      </c>
      <c r="P2455" s="241" t="s">
        <v>10828</v>
      </c>
    </row>
    <row r="2456" spans="1:16" x14ac:dyDescent="0.25">
      <c r="A2456" s="243">
        <v>181925737</v>
      </c>
      <c r="B2456" s="243">
        <v>6160</v>
      </c>
      <c r="C2456" s="241" t="s">
        <v>989</v>
      </c>
      <c r="D2456" s="241" t="s">
        <v>4441</v>
      </c>
      <c r="E2456" s="243">
        <v>0</v>
      </c>
      <c r="F2456" s="243">
        <v>1</v>
      </c>
      <c r="G2456" s="243">
        <v>0</v>
      </c>
      <c r="H2456" s="243">
        <v>0</v>
      </c>
      <c r="I2456" s="243">
        <v>0</v>
      </c>
      <c r="J2456" s="243">
        <v>0</v>
      </c>
      <c r="K2456" s="244">
        <v>0</v>
      </c>
      <c r="L2456" s="241" t="s">
        <v>4442</v>
      </c>
      <c r="M2456" s="241" t="s">
        <v>697</v>
      </c>
      <c r="N2456" s="241" t="s">
        <v>697</v>
      </c>
      <c r="O2456" s="243">
        <v>1</v>
      </c>
      <c r="P2456" s="241" t="s">
        <v>10828</v>
      </c>
    </row>
    <row r="2457" spans="1:16" x14ac:dyDescent="0.25">
      <c r="A2457" s="243">
        <v>189710323</v>
      </c>
      <c r="B2457" s="241" t="s">
        <v>4443</v>
      </c>
      <c r="C2457" s="241" t="s">
        <v>668</v>
      </c>
      <c r="D2457" s="241" t="s">
        <v>4444</v>
      </c>
      <c r="E2457" s="243">
        <v>0</v>
      </c>
      <c r="F2457" s="243">
        <v>0</v>
      </c>
      <c r="G2457" s="243">
        <v>0</v>
      </c>
      <c r="H2457" s="243">
        <v>0</v>
      </c>
      <c r="I2457" s="243">
        <v>0</v>
      </c>
      <c r="J2457" s="243">
        <v>0</v>
      </c>
      <c r="K2457" s="244">
        <v>0</v>
      </c>
      <c r="L2457" s="241" t="s">
        <v>677</v>
      </c>
      <c r="M2457" s="241" t="s">
        <v>653</v>
      </c>
      <c r="N2457" s="241" t="s">
        <v>653</v>
      </c>
      <c r="O2457" s="243">
        <v>1</v>
      </c>
      <c r="P2457" s="241" t="s">
        <v>10828</v>
      </c>
    </row>
    <row r="2458" spans="1:16" x14ac:dyDescent="0.25">
      <c r="A2458" s="243">
        <v>189710323</v>
      </c>
      <c r="B2458" s="241" t="s">
        <v>4445</v>
      </c>
      <c r="C2458" s="241" t="s">
        <v>2530</v>
      </c>
      <c r="D2458" s="241" t="s">
        <v>4446</v>
      </c>
      <c r="E2458" s="243">
        <v>0</v>
      </c>
      <c r="F2458" s="243">
        <v>0</v>
      </c>
      <c r="G2458" s="243">
        <v>0</v>
      </c>
      <c r="H2458" s="243">
        <v>0</v>
      </c>
      <c r="I2458" s="243">
        <v>0</v>
      </c>
      <c r="J2458" s="243">
        <v>0</v>
      </c>
      <c r="K2458" s="244">
        <v>0</v>
      </c>
      <c r="L2458" s="241" t="s">
        <v>677</v>
      </c>
      <c r="M2458" s="241" t="s">
        <v>653</v>
      </c>
      <c r="N2458" s="241" t="s">
        <v>653</v>
      </c>
      <c r="O2458" s="243">
        <v>100</v>
      </c>
      <c r="P2458" s="241" t="s">
        <v>10828</v>
      </c>
    </row>
    <row r="2459" spans="1:16" x14ac:dyDescent="0.25">
      <c r="A2459" s="243">
        <v>189710323</v>
      </c>
      <c r="B2459" s="241" t="s">
        <v>4445</v>
      </c>
      <c r="C2459" s="241" t="s">
        <v>668</v>
      </c>
      <c r="D2459" s="241" t="s">
        <v>4446</v>
      </c>
      <c r="E2459" s="243">
        <v>37</v>
      </c>
      <c r="F2459" s="243">
        <v>56</v>
      </c>
      <c r="G2459" s="243">
        <v>0</v>
      </c>
      <c r="H2459" s="243">
        <v>0</v>
      </c>
      <c r="I2459" s="243">
        <v>0</v>
      </c>
      <c r="J2459" s="243">
        <v>0</v>
      </c>
      <c r="K2459" s="244">
        <v>0</v>
      </c>
      <c r="L2459" s="241" t="s">
        <v>677</v>
      </c>
      <c r="M2459" s="241" t="s">
        <v>653</v>
      </c>
      <c r="N2459" s="241" t="s">
        <v>653</v>
      </c>
      <c r="O2459" s="243">
        <v>100</v>
      </c>
      <c r="P2459" s="241" t="s">
        <v>10828</v>
      </c>
    </row>
    <row r="2460" spans="1:16" x14ac:dyDescent="0.25">
      <c r="A2460" s="243">
        <v>189710323</v>
      </c>
      <c r="B2460" s="243">
        <v>613</v>
      </c>
      <c r="C2460" s="241" t="s">
        <v>668</v>
      </c>
      <c r="D2460" s="241" t="s">
        <v>4447</v>
      </c>
      <c r="E2460" s="243">
        <v>47</v>
      </c>
      <c r="F2460" s="243">
        <v>71</v>
      </c>
      <c r="G2460" s="243">
        <v>0</v>
      </c>
      <c r="H2460" s="243">
        <v>0</v>
      </c>
      <c r="I2460" s="243">
        <v>0</v>
      </c>
      <c r="J2460" s="243">
        <v>0</v>
      </c>
      <c r="K2460" s="244">
        <v>0</v>
      </c>
      <c r="L2460" s="241" t="s">
        <v>677</v>
      </c>
      <c r="M2460" s="241" t="s">
        <v>653</v>
      </c>
      <c r="N2460" s="241" t="s">
        <v>653</v>
      </c>
      <c r="O2460" s="243">
        <v>1000</v>
      </c>
      <c r="P2460" s="241" t="s">
        <v>10828</v>
      </c>
    </row>
    <row r="2461" spans="1:16" x14ac:dyDescent="0.25">
      <c r="A2461" s="243">
        <v>180155326</v>
      </c>
      <c r="B2461" s="243">
        <v>5652</v>
      </c>
      <c r="C2461" s="241" t="s">
        <v>668</v>
      </c>
      <c r="D2461" s="241" t="s">
        <v>1609</v>
      </c>
      <c r="E2461" s="243">
        <v>0</v>
      </c>
      <c r="F2461" s="243">
        <v>176</v>
      </c>
      <c r="G2461" s="243">
        <v>0</v>
      </c>
      <c r="H2461" s="243">
        <v>0</v>
      </c>
      <c r="I2461" s="243">
        <v>0</v>
      </c>
      <c r="J2461" s="243">
        <v>0</v>
      </c>
      <c r="K2461" s="244">
        <v>0</v>
      </c>
      <c r="L2461" s="241" t="s">
        <v>677</v>
      </c>
      <c r="M2461" s="241" t="s">
        <v>653</v>
      </c>
      <c r="N2461" s="241" t="s">
        <v>653</v>
      </c>
      <c r="O2461" s="243">
        <v>15</v>
      </c>
      <c r="P2461" s="241" t="s">
        <v>10828</v>
      </c>
    </row>
    <row r="2462" spans="1:16" x14ac:dyDescent="0.25">
      <c r="A2462" s="243">
        <v>189710323</v>
      </c>
      <c r="B2462" s="241" t="s">
        <v>4448</v>
      </c>
      <c r="C2462" s="241" t="s">
        <v>2530</v>
      </c>
      <c r="D2462" s="241" t="s">
        <v>1609</v>
      </c>
      <c r="E2462" s="243">
        <v>0</v>
      </c>
      <c r="F2462" s="243">
        <v>0</v>
      </c>
      <c r="G2462" s="243">
        <v>0</v>
      </c>
      <c r="H2462" s="243">
        <v>0</v>
      </c>
      <c r="I2462" s="243">
        <v>0</v>
      </c>
      <c r="J2462" s="243">
        <v>0</v>
      </c>
      <c r="K2462" s="244">
        <v>0</v>
      </c>
      <c r="L2462" s="241" t="s">
        <v>677</v>
      </c>
      <c r="M2462" s="241" t="s">
        <v>653</v>
      </c>
      <c r="N2462" s="241" t="s">
        <v>653</v>
      </c>
      <c r="O2462" s="243">
        <v>15</v>
      </c>
      <c r="P2462" s="241" t="s">
        <v>10828</v>
      </c>
    </row>
    <row r="2463" spans="1:16" x14ac:dyDescent="0.25">
      <c r="A2463" s="243">
        <v>189710323</v>
      </c>
      <c r="B2463" s="241" t="s">
        <v>4449</v>
      </c>
      <c r="C2463" s="241" t="s">
        <v>2530</v>
      </c>
      <c r="D2463" s="241" t="s">
        <v>4450</v>
      </c>
      <c r="E2463" s="243">
        <v>0</v>
      </c>
      <c r="F2463" s="243">
        <v>0</v>
      </c>
      <c r="G2463" s="243">
        <v>0</v>
      </c>
      <c r="H2463" s="243">
        <v>0</v>
      </c>
      <c r="I2463" s="243">
        <v>0</v>
      </c>
      <c r="J2463" s="243">
        <v>0</v>
      </c>
      <c r="K2463" s="244">
        <v>0</v>
      </c>
      <c r="L2463" s="241" t="s">
        <v>677</v>
      </c>
      <c r="M2463" s="241" t="s">
        <v>653</v>
      </c>
      <c r="N2463" s="241" t="s">
        <v>653</v>
      </c>
      <c r="O2463" s="243">
        <v>28</v>
      </c>
      <c r="P2463" s="241" t="s">
        <v>10828</v>
      </c>
    </row>
    <row r="2464" spans="1:16" x14ac:dyDescent="0.25">
      <c r="A2464" s="243">
        <v>189710323</v>
      </c>
      <c r="B2464" s="241" t="s">
        <v>4451</v>
      </c>
      <c r="C2464" s="241" t="s">
        <v>668</v>
      </c>
      <c r="D2464" s="241" t="s">
        <v>4452</v>
      </c>
      <c r="E2464" s="243">
        <v>63</v>
      </c>
      <c r="F2464" s="243">
        <v>94</v>
      </c>
      <c r="G2464" s="243">
        <v>0</v>
      </c>
      <c r="H2464" s="243">
        <v>0</v>
      </c>
      <c r="I2464" s="243">
        <v>0</v>
      </c>
      <c r="J2464" s="243">
        <v>0</v>
      </c>
      <c r="K2464" s="244">
        <v>0</v>
      </c>
      <c r="L2464" s="241" t="s">
        <v>677</v>
      </c>
      <c r="M2464" s="241" t="s">
        <v>653</v>
      </c>
      <c r="N2464" s="241" t="s">
        <v>653</v>
      </c>
      <c r="O2464" s="243">
        <v>30</v>
      </c>
      <c r="P2464" s="241" t="s">
        <v>10828</v>
      </c>
    </row>
    <row r="2465" spans="1:16" x14ac:dyDescent="0.25">
      <c r="A2465" s="243">
        <v>181798173</v>
      </c>
      <c r="B2465" s="243">
        <v>6283</v>
      </c>
      <c r="C2465" s="241" t="s">
        <v>668</v>
      </c>
      <c r="D2465" s="241" t="s">
        <v>4453</v>
      </c>
      <c r="E2465" s="243">
        <v>20</v>
      </c>
      <c r="F2465" s="243">
        <v>30</v>
      </c>
      <c r="G2465" s="243">
        <v>0</v>
      </c>
      <c r="H2465" s="243">
        <v>0</v>
      </c>
      <c r="I2465" s="243">
        <v>0</v>
      </c>
      <c r="J2465" s="243">
        <v>0</v>
      </c>
      <c r="K2465" s="244">
        <v>0</v>
      </c>
      <c r="L2465" s="241" t="s">
        <v>677</v>
      </c>
      <c r="M2465" s="241" t="s">
        <v>653</v>
      </c>
      <c r="N2465" s="241" t="s">
        <v>653</v>
      </c>
      <c r="O2465" s="243">
        <v>42</v>
      </c>
      <c r="P2465" s="241" t="s">
        <v>10828</v>
      </c>
    </row>
    <row r="2466" spans="1:16" x14ac:dyDescent="0.25">
      <c r="A2466" s="243">
        <v>189710323</v>
      </c>
      <c r="B2466" s="241" t="s">
        <v>4454</v>
      </c>
      <c r="C2466" s="241" t="s">
        <v>2530</v>
      </c>
      <c r="D2466" s="241" t="s">
        <v>4455</v>
      </c>
      <c r="E2466" s="243">
        <v>0</v>
      </c>
      <c r="F2466" s="243">
        <v>0</v>
      </c>
      <c r="G2466" s="243">
        <v>0</v>
      </c>
      <c r="H2466" s="243">
        <v>0</v>
      </c>
      <c r="I2466" s="243">
        <v>0</v>
      </c>
      <c r="J2466" s="243">
        <v>0</v>
      </c>
      <c r="K2466" s="244">
        <v>0</v>
      </c>
      <c r="L2466" s="241" t="s">
        <v>677</v>
      </c>
      <c r="M2466" s="241" t="s">
        <v>653</v>
      </c>
      <c r="N2466" s="241" t="s">
        <v>653</v>
      </c>
      <c r="O2466" s="243">
        <v>56</v>
      </c>
      <c r="P2466" s="241" t="s">
        <v>10828</v>
      </c>
    </row>
    <row r="2467" spans="1:16" x14ac:dyDescent="0.25">
      <c r="A2467" s="243">
        <v>189710323</v>
      </c>
      <c r="B2467" s="241" t="s">
        <v>4456</v>
      </c>
      <c r="C2467" s="241" t="s">
        <v>2530</v>
      </c>
      <c r="D2467" s="241" t="s">
        <v>4457</v>
      </c>
      <c r="E2467" s="243">
        <v>0</v>
      </c>
      <c r="F2467" s="243">
        <v>0</v>
      </c>
      <c r="G2467" s="243">
        <v>0</v>
      </c>
      <c r="H2467" s="243">
        <v>0</v>
      </c>
      <c r="I2467" s="243">
        <v>0</v>
      </c>
      <c r="J2467" s="243">
        <v>0</v>
      </c>
      <c r="K2467" s="244">
        <v>0</v>
      </c>
      <c r="L2467" s="241" t="s">
        <v>677</v>
      </c>
      <c r="M2467" s="241" t="s">
        <v>653</v>
      </c>
      <c r="N2467" s="241" t="s">
        <v>653</v>
      </c>
      <c r="O2467" s="243">
        <v>84</v>
      </c>
      <c r="P2467" s="241" t="s">
        <v>10828</v>
      </c>
    </row>
    <row r="2468" spans="1:16" x14ac:dyDescent="0.25">
      <c r="A2468" s="243">
        <v>180339461</v>
      </c>
      <c r="B2468" s="243">
        <v>3214</v>
      </c>
      <c r="C2468" s="241" t="s">
        <v>668</v>
      </c>
      <c r="D2468" s="241" t="s">
        <v>4457</v>
      </c>
      <c r="E2468" s="243">
        <v>15</v>
      </c>
      <c r="F2468" s="243">
        <v>23</v>
      </c>
      <c r="G2468" s="243">
        <v>0</v>
      </c>
      <c r="H2468" s="243">
        <v>0</v>
      </c>
      <c r="I2468" s="243">
        <v>0</v>
      </c>
      <c r="J2468" s="243">
        <v>0</v>
      </c>
      <c r="K2468" s="244">
        <v>0</v>
      </c>
      <c r="L2468" s="241" t="s">
        <v>677</v>
      </c>
      <c r="M2468" s="241" t="s">
        <v>653</v>
      </c>
      <c r="N2468" s="241" t="s">
        <v>653</v>
      </c>
      <c r="O2468" s="243">
        <v>84</v>
      </c>
      <c r="P2468" s="241" t="s">
        <v>10828</v>
      </c>
    </row>
    <row r="2469" spans="1:16" x14ac:dyDescent="0.25">
      <c r="A2469" s="243">
        <v>181923356</v>
      </c>
      <c r="B2469" s="243">
        <v>6141</v>
      </c>
      <c r="C2469" s="241" t="s">
        <v>668</v>
      </c>
      <c r="D2469" s="241" t="s">
        <v>4458</v>
      </c>
      <c r="E2469" s="243">
        <v>333</v>
      </c>
      <c r="F2469" s="243">
        <v>500</v>
      </c>
      <c r="G2469" s="243">
        <v>0</v>
      </c>
      <c r="H2469" s="243">
        <v>0</v>
      </c>
      <c r="I2469" s="243">
        <v>0</v>
      </c>
      <c r="J2469" s="243">
        <v>0</v>
      </c>
      <c r="K2469" s="244">
        <v>0</v>
      </c>
      <c r="L2469" s="241" t="s">
        <v>682</v>
      </c>
      <c r="M2469" s="241" t="s">
        <v>653</v>
      </c>
      <c r="N2469" s="241" t="s">
        <v>653</v>
      </c>
      <c r="O2469" s="243">
        <v>30</v>
      </c>
      <c r="P2469" s="241" t="s">
        <v>10828</v>
      </c>
    </row>
    <row r="2470" spans="1:16" x14ac:dyDescent="0.25">
      <c r="A2470" s="243">
        <v>189711816</v>
      </c>
      <c r="B2470" s="243">
        <v>5816</v>
      </c>
      <c r="C2470" s="241" t="s">
        <v>668</v>
      </c>
      <c r="D2470" s="241" t="s">
        <v>4459</v>
      </c>
      <c r="E2470" s="243">
        <v>20</v>
      </c>
      <c r="F2470" s="243">
        <v>30</v>
      </c>
      <c r="G2470" s="243">
        <v>0</v>
      </c>
      <c r="H2470" s="243">
        <v>0</v>
      </c>
      <c r="I2470" s="243">
        <v>0</v>
      </c>
      <c r="J2470" s="243">
        <v>0</v>
      </c>
      <c r="K2470" s="244">
        <v>0</v>
      </c>
      <c r="L2470" s="241" t="s">
        <v>682</v>
      </c>
      <c r="M2470" s="241" t="s">
        <v>653</v>
      </c>
      <c r="N2470" s="241" t="s">
        <v>653</v>
      </c>
      <c r="O2470" s="243">
        <v>84</v>
      </c>
      <c r="P2470" s="241" t="s">
        <v>10828</v>
      </c>
    </row>
    <row r="2471" spans="1:16" x14ac:dyDescent="0.25">
      <c r="A2471" s="243">
        <v>180119309</v>
      </c>
      <c r="B2471" s="243">
        <v>6114</v>
      </c>
      <c r="C2471" s="241" t="s">
        <v>3936</v>
      </c>
      <c r="D2471" s="241" t="s">
        <v>4460</v>
      </c>
      <c r="E2471" s="243">
        <v>0</v>
      </c>
      <c r="F2471" s="243">
        <v>0</v>
      </c>
      <c r="G2471" s="243">
        <v>0</v>
      </c>
      <c r="H2471" s="243">
        <v>0</v>
      </c>
      <c r="I2471" s="243">
        <v>0</v>
      </c>
      <c r="J2471" s="243">
        <v>0</v>
      </c>
      <c r="K2471" s="244">
        <v>0</v>
      </c>
      <c r="L2471" s="241" t="s">
        <v>769</v>
      </c>
      <c r="M2471" s="241" t="s">
        <v>686</v>
      </c>
      <c r="N2471" s="241" t="s">
        <v>974</v>
      </c>
      <c r="O2471" s="243">
        <v>1</v>
      </c>
      <c r="P2471" s="241" t="s">
        <v>10828</v>
      </c>
    </row>
    <row r="2472" spans="1:16" x14ac:dyDescent="0.25">
      <c r="A2472" s="243">
        <v>189714258</v>
      </c>
      <c r="B2472" s="243">
        <v>6115</v>
      </c>
      <c r="C2472" s="241" t="s">
        <v>1001</v>
      </c>
      <c r="D2472" s="241" t="s">
        <v>4461</v>
      </c>
      <c r="E2472" s="243">
        <v>0</v>
      </c>
      <c r="F2472" s="243">
        <v>0</v>
      </c>
      <c r="G2472" s="243">
        <v>0</v>
      </c>
      <c r="H2472" s="243">
        <v>0</v>
      </c>
      <c r="I2472" s="243">
        <v>0</v>
      </c>
      <c r="J2472" s="243">
        <v>0</v>
      </c>
      <c r="K2472" s="244">
        <v>0</v>
      </c>
      <c r="L2472" s="241" t="s">
        <v>3492</v>
      </c>
      <c r="M2472" s="241" t="s">
        <v>686</v>
      </c>
      <c r="N2472" s="241" t="s">
        <v>974</v>
      </c>
      <c r="O2472" s="243">
        <v>1</v>
      </c>
      <c r="P2472" s="241" t="s">
        <v>10828</v>
      </c>
    </row>
    <row r="2473" spans="1:16" x14ac:dyDescent="0.25">
      <c r="A2473" s="243">
        <v>189714259</v>
      </c>
      <c r="B2473" s="243">
        <v>3118</v>
      </c>
      <c r="C2473" s="241" t="s">
        <v>1001</v>
      </c>
      <c r="D2473" s="241" t="s">
        <v>4462</v>
      </c>
      <c r="E2473" s="243">
        <v>0</v>
      </c>
      <c r="F2473" s="243">
        <v>0</v>
      </c>
      <c r="G2473" s="243">
        <v>0</v>
      </c>
      <c r="H2473" s="243">
        <v>0</v>
      </c>
      <c r="I2473" s="243">
        <v>0</v>
      </c>
      <c r="J2473" s="243">
        <v>0</v>
      </c>
      <c r="K2473" s="244">
        <v>0</v>
      </c>
      <c r="L2473" s="241" t="s">
        <v>3142</v>
      </c>
      <c r="M2473" s="241" t="s">
        <v>686</v>
      </c>
      <c r="N2473" s="241" t="s">
        <v>686</v>
      </c>
      <c r="O2473" s="243">
        <v>1</v>
      </c>
      <c r="P2473" s="241" t="s">
        <v>10828</v>
      </c>
    </row>
    <row r="2474" spans="1:16" x14ac:dyDescent="0.25">
      <c r="A2474" s="243">
        <v>189714257</v>
      </c>
      <c r="B2474" s="243">
        <v>6116</v>
      </c>
      <c r="C2474" s="241" t="s">
        <v>1001</v>
      </c>
      <c r="D2474" s="241" t="s">
        <v>4463</v>
      </c>
      <c r="E2474" s="243">
        <v>0</v>
      </c>
      <c r="F2474" s="243">
        <v>0</v>
      </c>
      <c r="G2474" s="243">
        <v>0</v>
      </c>
      <c r="H2474" s="243">
        <v>0</v>
      </c>
      <c r="I2474" s="243">
        <v>0</v>
      </c>
      <c r="J2474" s="243">
        <v>0</v>
      </c>
      <c r="K2474" s="244">
        <v>0</v>
      </c>
      <c r="L2474" s="241" t="s">
        <v>757</v>
      </c>
      <c r="M2474" s="241" t="s">
        <v>686</v>
      </c>
      <c r="N2474" s="241" t="s">
        <v>974</v>
      </c>
      <c r="O2474" s="243">
        <v>1</v>
      </c>
      <c r="P2474" s="241" t="s">
        <v>10828</v>
      </c>
    </row>
    <row r="2475" spans="1:16" x14ac:dyDescent="0.25">
      <c r="A2475" s="243">
        <v>181823721</v>
      </c>
      <c r="B2475" s="243">
        <v>656000</v>
      </c>
      <c r="C2475" s="241" t="s">
        <v>3936</v>
      </c>
      <c r="D2475" s="241" t="s">
        <v>4464</v>
      </c>
      <c r="E2475" s="243">
        <v>0</v>
      </c>
      <c r="F2475" s="243">
        <v>0</v>
      </c>
      <c r="G2475" s="243">
        <v>0</v>
      </c>
      <c r="H2475" s="243">
        <v>0</v>
      </c>
      <c r="I2475" s="243">
        <v>0</v>
      </c>
      <c r="J2475" s="243">
        <v>0</v>
      </c>
      <c r="K2475" s="244">
        <v>0</v>
      </c>
      <c r="L2475" s="241" t="s">
        <v>682</v>
      </c>
      <c r="M2475" s="241" t="s">
        <v>653</v>
      </c>
      <c r="N2475" s="241" t="s">
        <v>653</v>
      </c>
      <c r="O2475" s="243">
        <v>30</v>
      </c>
      <c r="P2475" s="241" t="s">
        <v>10828</v>
      </c>
    </row>
    <row r="2476" spans="1:16" x14ac:dyDescent="0.25">
      <c r="A2476" s="243">
        <v>181758086</v>
      </c>
      <c r="B2476" s="243">
        <v>6117</v>
      </c>
      <c r="C2476" s="241" t="s">
        <v>3936</v>
      </c>
      <c r="D2476" s="241" t="s">
        <v>4465</v>
      </c>
      <c r="E2476" s="243">
        <v>0</v>
      </c>
      <c r="F2476" s="243">
        <v>0</v>
      </c>
      <c r="G2476" s="243">
        <v>0</v>
      </c>
      <c r="H2476" s="243">
        <v>0</v>
      </c>
      <c r="I2476" s="243">
        <v>0</v>
      </c>
      <c r="J2476" s="243">
        <v>0</v>
      </c>
      <c r="K2476" s="244">
        <v>0</v>
      </c>
      <c r="L2476" s="241" t="s">
        <v>746</v>
      </c>
      <c r="M2476" s="241" t="s">
        <v>653</v>
      </c>
      <c r="N2476" s="241" t="s">
        <v>653</v>
      </c>
      <c r="O2476" s="243">
        <v>60</v>
      </c>
      <c r="P2476" s="241" t="s">
        <v>10828</v>
      </c>
    </row>
    <row r="2477" spans="1:16" x14ac:dyDescent="0.25">
      <c r="A2477" s="243">
        <v>189710265</v>
      </c>
      <c r="B2477" s="241" t="s">
        <v>4466</v>
      </c>
      <c r="C2477" s="241" t="s">
        <v>766</v>
      </c>
      <c r="D2477" s="241" t="s">
        <v>4467</v>
      </c>
      <c r="E2477" s="243">
        <v>0</v>
      </c>
      <c r="F2477" s="243">
        <v>0</v>
      </c>
      <c r="G2477" s="243">
        <v>0</v>
      </c>
      <c r="H2477" s="243">
        <v>0</v>
      </c>
      <c r="I2477" s="243">
        <v>0</v>
      </c>
      <c r="J2477" s="243">
        <v>0</v>
      </c>
      <c r="K2477" s="244">
        <v>0</v>
      </c>
      <c r="L2477" s="241" t="s">
        <v>769</v>
      </c>
      <c r="M2477" s="241" t="s">
        <v>653</v>
      </c>
      <c r="N2477" s="241" t="s">
        <v>653</v>
      </c>
      <c r="O2477" s="243">
        <v>1</v>
      </c>
      <c r="P2477" s="241" t="s">
        <v>10828</v>
      </c>
    </row>
    <row r="2478" spans="1:16" x14ac:dyDescent="0.25">
      <c r="A2478" s="243">
        <v>189710265</v>
      </c>
      <c r="B2478" s="243">
        <v>614</v>
      </c>
      <c r="C2478" s="241" t="s">
        <v>766</v>
      </c>
      <c r="D2478" s="241" t="s">
        <v>4468</v>
      </c>
      <c r="E2478" s="243">
        <v>2</v>
      </c>
      <c r="F2478" s="243">
        <v>0</v>
      </c>
      <c r="G2478" s="243">
        <v>0</v>
      </c>
      <c r="H2478" s="243">
        <v>0</v>
      </c>
      <c r="I2478" s="243">
        <v>0</v>
      </c>
      <c r="J2478" s="243">
        <v>0</v>
      </c>
      <c r="K2478" s="244">
        <v>0</v>
      </c>
      <c r="L2478" s="241" t="s">
        <v>769</v>
      </c>
      <c r="M2478" s="241" t="s">
        <v>653</v>
      </c>
      <c r="N2478" s="241" t="s">
        <v>653</v>
      </c>
      <c r="O2478" s="243">
        <v>100</v>
      </c>
      <c r="P2478" s="241" t="s">
        <v>10828</v>
      </c>
    </row>
    <row r="2479" spans="1:16" x14ac:dyDescent="0.25">
      <c r="A2479" s="243">
        <v>189710265</v>
      </c>
      <c r="B2479" s="241" t="s">
        <v>4469</v>
      </c>
      <c r="C2479" s="241" t="s">
        <v>2530</v>
      </c>
      <c r="D2479" s="241" t="s">
        <v>4470</v>
      </c>
      <c r="E2479" s="243">
        <v>0</v>
      </c>
      <c r="F2479" s="243">
        <v>0</v>
      </c>
      <c r="G2479" s="243">
        <v>0</v>
      </c>
      <c r="H2479" s="243">
        <v>0</v>
      </c>
      <c r="I2479" s="243">
        <v>0</v>
      </c>
      <c r="J2479" s="243">
        <v>0</v>
      </c>
      <c r="K2479" s="244">
        <v>0</v>
      </c>
      <c r="L2479" s="241" t="s">
        <v>769</v>
      </c>
      <c r="M2479" s="241" t="s">
        <v>653</v>
      </c>
      <c r="N2479" s="241" t="s">
        <v>653</v>
      </c>
      <c r="O2479" s="243">
        <v>28</v>
      </c>
      <c r="P2479" s="241" t="s">
        <v>10828</v>
      </c>
    </row>
    <row r="2480" spans="1:16" x14ac:dyDescent="0.25">
      <c r="A2480" s="243">
        <v>180000600</v>
      </c>
      <c r="B2480" s="241" t="s">
        <v>4471</v>
      </c>
      <c r="C2480" s="241" t="s">
        <v>766</v>
      </c>
      <c r="D2480" s="241" t="s">
        <v>4472</v>
      </c>
      <c r="E2480" s="243">
        <v>0</v>
      </c>
      <c r="F2480" s="243">
        <v>0</v>
      </c>
      <c r="G2480" s="243">
        <v>0</v>
      </c>
      <c r="H2480" s="243">
        <v>0</v>
      </c>
      <c r="I2480" s="243">
        <v>0</v>
      </c>
      <c r="J2480" s="243">
        <v>0</v>
      </c>
      <c r="K2480" s="244">
        <v>0</v>
      </c>
      <c r="L2480" s="241" t="s">
        <v>771</v>
      </c>
      <c r="M2480" s="241" t="s">
        <v>653</v>
      </c>
      <c r="N2480" s="241" t="s">
        <v>653</v>
      </c>
      <c r="O2480" s="243">
        <v>1</v>
      </c>
      <c r="P2480" s="241" t="s">
        <v>10828</v>
      </c>
    </row>
    <row r="2481" spans="1:16" x14ac:dyDescent="0.25">
      <c r="A2481" s="243">
        <v>180000600</v>
      </c>
      <c r="B2481" s="243">
        <v>615</v>
      </c>
      <c r="C2481" s="241" t="s">
        <v>766</v>
      </c>
      <c r="D2481" s="241" t="s">
        <v>4473</v>
      </c>
      <c r="E2481" s="243">
        <v>3</v>
      </c>
      <c r="F2481" s="243">
        <v>4</v>
      </c>
      <c r="G2481" s="243">
        <v>0</v>
      </c>
      <c r="H2481" s="243">
        <v>0</v>
      </c>
      <c r="I2481" s="243">
        <v>0</v>
      </c>
      <c r="J2481" s="243">
        <v>0</v>
      </c>
      <c r="K2481" s="244">
        <v>0</v>
      </c>
      <c r="L2481" s="241" t="s">
        <v>771</v>
      </c>
      <c r="M2481" s="241" t="s">
        <v>653</v>
      </c>
      <c r="N2481" s="241" t="s">
        <v>653</v>
      </c>
      <c r="O2481" s="243">
        <v>100</v>
      </c>
      <c r="P2481" s="241" t="s">
        <v>10828</v>
      </c>
    </row>
    <row r="2482" spans="1:16" x14ac:dyDescent="0.25">
      <c r="A2482" s="243">
        <v>180000600</v>
      </c>
      <c r="B2482" s="241" t="s">
        <v>4474</v>
      </c>
      <c r="C2482" s="241" t="s">
        <v>2530</v>
      </c>
      <c r="D2482" s="241" t="s">
        <v>4475</v>
      </c>
      <c r="E2482" s="243">
        <v>0</v>
      </c>
      <c r="F2482" s="243">
        <v>0</v>
      </c>
      <c r="G2482" s="243">
        <v>0</v>
      </c>
      <c r="H2482" s="243">
        <v>0</v>
      </c>
      <c r="I2482" s="243">
        <v>0</v>
      </c>
      <c r="J2482" s="243">
        <v>0</v>
      </c>
      <c r="K2482" s="244">
        <v>0</v>
      </c>
      <c r="L2482" s="241" t="s">
        <v>771</v>
      </c>
      <c r="M2482" s="241" t="s">
        <v>653</v>
      </c>
      <c r="N2482" s="241" t="s">
        <v>653</v>
      </c>
      <c r="O2482" s="243">
        <v>28</v>
      </c>
      <c r="P2482" s="241" t="s">
        <v>10828</v>
      </c>
    </row>
    <row r="2483" spans="1:16" x14ac:dyDescent="0.25">
      <c r="A2483" s="243">
        <v>180000600</v>
      </c>
      <c r="B2483" s="241" t="s">
        <v>4476</v>
      </c>
      <c r="C2483" s="241" t="s">
        <v>2530</v>
      </c>
      <c r="D2483" s="241" t="s">
        <v>4477</v>
      </c>
      <c r="E2483" s="243">
        <v>0</v>
      </c>
      <c r="F2483" s="243">
        <v>0</v>
      </c>
      <c r="G2483" s="243">
        <v>0</v>
      </c>
      <c r="H2483" s="243">
        <v>0</v>
      </c>
      <c r="I2483" s="243">
        <v>0</v>
      </c>
      <c r="J2483" s="243">
        <v>0</v>
      </c>
      <c r="K2483" s="244">
        <v>0</v>
      </c>
      <c r="L2483" s="241" t="s">
        <v>771</v>
      </c>
      <c r="M2483" s="241" t="s">
        <v>653</v>
      </c>
      <c r="N2483" s="241" t="s">
        <v>653</v>
      </c>
      <c r="O2483" s="243">
        <v>56</v>
      </c>
      <c r="P2483" s="241" t="s">
        <v>10828</v>
      </c>
    </row>
    <row r="2484" spans="1:16" x14ac:dyDescent="0.25">
      <c r="A2484" s="243">
        <v>180000600</v>
      </c>
      <c r="B2484" s="241" t="s">
        <v>4478</v>
      </c>
      <c r="C2484" s="241" t="s">
        <v>2530</v>
      </c>
      <c r="D2484" s="241" t="s">
        <v>4479</v>
      </c>
      <c r="E2484" s="243">
        <v>0</v>
      </c>
      <c r="F2484" s="243">
        <v>0</v>
      </c>
      <c r="G2484" s="243">
        <v>0</v>
      </c>
      <c r="H2484" s="243">
        <v>0</v>
      </c>
      <c r="I2484" s="243">
        <v>0</v>
      </c>
      <c r="J2484" s="243">
        <v>0</v>
      </c>
      <c r="K2484" s="244">
        <v>0</v>
      </c>
      <c r="L2484" s="241" t="s">
        <v>771</v>
      </c>
      <c r="M2484" s="241" t="s">
        <v>653</v>
      </c>
      <c r="N2484" s="241" t="s">
        <v>653</v>
      </c>
      <c r="O2484" s="243">
        <v>84</v>
      </c>
      <c r="P2484" s="241" t="s">
        <v>10828</v>
      </c>
    </row>
    <row r="2485" spans="1:16" x14ac:dyDescent="0.25">
      <c r="A2485" s="243">
        <v>181893512</v>
      </c>
      <c r="B2485" s="243">
        <v>5991</v>
      </c>
      <c r="C2485" s="241" t="s">
        <v>743</v>
      </c>
      <c r="D2485" s="241" t="s">
        <v>4480</v>
      </c>
      <c r="E2485" s="243">
        <v>0</v>
      </c>
      <c r="F2485" s="243">
        <v>0</v>
      </c>
      <c r="G2485" s="243">
        <v>0</v>
      </c>
      <c r="H2485" s="243">
        <v>0</v>
      </c>
      <c r="I2485" s="243">
        <v>0</v>
      </c>
      <c r="J2485" s="243">
        <v>0</v>
      </c>
      <c r="K2485" s="244">
        <v>0</v>
      </c>
      <c r="L2485" s="241" t="s">
        <v>713</v>
      </c>
      <c r="M2485" s="241" t="s">
        <v>661</v>
      </c>
      <c r="N2485" s="241" t="s">
        <v>974</v>
      </c>
      <c r="O2485" s="243">
        <v>2</v>
      </c>
      <c r="P2485" s="241" t="s">
        <v>10828</v>
      </c>
    </row>
    <row r="2486" spans="1:16" x14ac:dyDescent="0.25">
      <c r="A2486" s="243">
        <v>189714493</v>
      </c>
      <c r="B2486" s="241" t="s">
        <v>10946</v>
      </c>
      <c r="C2486" s="241" t="s">
        <v>668</v>
      </c>
      <c r="D2486" s="241" t="s">
        <v>4481</v>
      </c>
      <c r="E2486" s="243">
        <v>0</v>
      </c>
      <c r="F2486" s="243">
        <v>0</v>
      </c>
      <c r="G2486" s="243">
        <v>0</v>
      </c>
      <c r="H2486" s="243">
        <v>0</v>
      </c>
      <c r="I2486" s="243">
        <v>0</v>
      </c>
      <c r="J2486" s="243">
        <v>0</v>
      </c>
      <c r="K2486" s="244">
        <v>0</v>
      </c>
      <c r="L2486" s="241" t="s">
        <v>1806</v>
      </c>
      <c r="M2486" s="241" t="s">
        <v>653</v>
      </c>
      <c r="N2486" s="241" t="s">
        <v>653</v>
      </c>
      <c r="O2486" s="243">
        <v>1</v>
      </c>
      <c r="P2486" s="241" t="s">
        <v>10828</v>
      </c>
    </row>
    <row r="2487" spans="1:16" x14ac:dyDescent="0.25">
      <c r="A2487" s="243">
        <v>189714493</v>
      </c>
      <c r="B2487" s="243">
        <v>2228</v>
      </c>
      <c r="C2487" s="241" t="s">
        <v>668</v>
      </c>
      <c r="D2487" s="241" t="s">
        <v>4482</v>
      </c>
      <c r="E2487" s="243">
        <v>0</v>
      </c>
      <c r="F2487" s="243">
        <v>0</v>
      </c>
      <c r="G2487" s="243">
        <v>0</v>
      </c>
      <c r="H2487" s="243">
        <v>0</v>
      </c>
      <c r="I2487" s="243">
        <v>0</v>
      </c>
      <c r="J2487" s="243">
        <v>0</v>
      </c>
      <c r="K2487" s="244">
        <v>0</v>
      </c>
      <c r="L2487" s="241" t="s">
        <v>1806</v>
      </c>
      <c r="M2487" s="241" t="s">
        <v>653</v>
      </c>
      <c r="N2487" s="241" t="s">
        <v>653</v>
      </c>
      <c r="O2487" s="243">
        <v>30</v>
      </c>
      <c r="P2487" s="241" t="s">
        <v>10828</v>
      </c>
    </row>
    <row r="2488" spans="1:16" x14ac:dyDescent="0.25">
      <c r="A2488" s="243">
        <v>180200014</v>
      </c>
      <c r="B2488" s="243">
        <v>3334</v>
      </c>
      <c r="C2488" s="241" t="s">
        <v>777</v>
      </c>
      <c r="D2488" s="241" t="s">
        <v>4483</v>
      </c>
      <c r="E2488" s="243">
        <v>0</v>
      </c>
      <c r="F2488" s="243">
        <v>0</v>
      </c>
      <c r="G2488" s="243">
        <v>0</v>
      </c>
      <c r="H2488" s="243">
        <v>0</v>
      </c>
      <c r="I2488" s="243">
        <v>0</v>
      </c>
      <c r="J2488" s="243">
        <v>0</v>
      </c>
      <c r="K2488" s="244">
        <v>0</v>
      </c>
      <c r="L2488" s="241" t="s">
        <v>4484</v>
      </c>
      <c r="M2488" s="241" t="s">
        <v>4485</v>
      </c>
      <c r="N2488" s="241" t="s">
        <v>702</v>
      </c>
      <c r="O2488" s="243">
        <v>100</v>
      </c>
      <c r="P2488" s="241" t="s">
        <v>10828</v>
      </c>
    </row>
    <row r="2489" spans="1:16" x14ac:dyDescent="0.25">
      <c r="A2489" s="243">
        <v>1801340742</v>
      </c>
      <c r="B2489" s="243">
        <v>6240</v>
      </c>
      <c r="C2489" s="241" t="s">
        <v>777</v>
      </c>
      <c r="D2489" s="241" t="s">
        <v>4486</v>
      </c>
      <c r="E2489" s="243">
        <v>0</v>
      </c>
      <c r="F2489" s="243">
        <v>0</v>
      </c>
      <c r="G2489" s="243">
        <v>0</v>
      </c>
      <c r="H2489" s="243">
        <v>0</v>
      </c>
      <c r="I2489" s="243">
        <v>0</v>
      </c>
      <c r="J2489" s="243">
        <v>0</v>
      </c>
      <c r="K2489" s="244">
        <v>0</v>
      </c>
      <c r="L2489" s="241" t="s">
        <v>4487</v>
      </c>
      <c r="M2489" s="241" t="s">
        <v>697</v>
      </c>
      <c r="N2489" s="241" t="s">
        <v>697</v>
      </c>
      <c r="O2489" s="243">
        <v>240</v>
      </c>
      <c r="P2489" s="241" t="s">
        <v>10828</v>
      </c>
    </row>
    <row r="2490" spans="1:16" x14ac:dyDescent="0.25">
      <c r="A2490" s="243">
        <v>180316036</v>
      </c>
      <c r="B2490" s="243">
        <v>6261</v>
      </c>
      <c r="C2490" s="241" t="s">
        <v>777</v>
      </c>
      <c r="D2490" s="241" t="s">
        <v>4488</v>
      </c>
      <c r="E2490" s="243">
        <v>0</v>
      </c>
      <c r="F2490" s="243">
        <v>0</v>
      </c>
      <c r="G2490" s="243">
        <v>0</v>
      </c>
      <c r="H2490" s="243">
        <v>0</v>
      </c>
      <c r="I2490" s="243">
        <v>0</v>
      </c>
      <c r="J2490" s="243">
        <v>0</v>
      </c>
      <c r="K2490" s="244">
        <v>0</v>
      </c>
      <c r="L2490" s="241" t="s">
        <v>713</v>
      </c>
      <c r="M2490" s="241" t="s">
        <v>697</v>
      </c>
      <c r="N2490" s="241" t="s">
        <v>697</v>
      </c>
      <c r="O2490" s="243">
        <v>20</v>
      </c>
      <c r="P2490" s="241" t="s">
        <v>10828</v>
      </c>
    </row>
    <row r="2491" spans="1:16" x14ac:dyDescent="0.25">
      <c r="A2491" s="243">
        <v>180146026</v>
      </c>
      <c r="B2491" s="241" t="s">
        <v>10947</v>
      </c>
      <c r="C2491" s="241" t="s">
        <v>84</v>
      </c>
      <c r="D2491" s="241" t="s">
        <v>4489</v>
      </c>
      <c r="E2491" s="243">
        <v>0</v>
      </c>
      <c r="F2491" s="243">
        <v>0</v>
      </c>
      <c r="G2491" s="243">
        <v>0</v>
      </c>
      <c r="H2491" s="243">
        <v>0</v>
      </c>
      <c r="I2491" s="243">
        <v>0</v>
      </c>
      <c r="J2491" s="243">
        <v>0</v>
      </c>
      <c r="K2491" s="244">
        <v>0</v>
      </c>
      <c r="L2491" s="241" t="s">
        <v>682</v>
      </c>
      <c r="M2491" s="241" t="s">
        <v>784</v>
      </c>
      <c r="N2491" s="241" t="s">
        <v>784</v>
      </c>
      <c r="O2491" s="243">
        <v>1</v>
      </c>
      <c r="P2491" s="241" t="s">
        <v>10828</v>
      </c>
    </row>
    <row r="2492" spans="1:16" x14ac:dyDescent="0.25">
      <c r="A2492" s="243">
        <v>180146026</v>
      </c>
      <c r="B2492" s="243">
        <v>2353</v>
      </c>
      <c r="C2492" s="241" t="s">
        <v>84</v>
      </c>
      <c r="D2492" s="241" t="s">
        <v>4490</v>
      </c>
      <c r="E2492" s="243">
        <v>0</v>
      </c>
      <c r="F2492" s="243">
        <v>0</v>
      </c>
      <c r="G2492" s="243">
        <v>0</v>
      </c>
      <c r="H2492" s="243">
        <v>0</v>
      </c>
      <c r="I2492" s="243">
        <v>0</v>
      </c>
      <c r="J2492" s="243">
        <v>0</v>
      </c>
      <c r="K2492" s="244">
        <v>0</v>
      </c>
      <c r="L2492" s="241" t="s">
        <v>682</v>
      </c>
      <c r="M2492" s="241" t="s">
        <v>784</v>
      </c>
      <c r="N2492" s="241" t="s">
        <v>784</v>
      </c>
      <c r="O2492" s="243">
        <v>180</v>
      </c>
      <c r="P2492" s="241" t="s">
        <v>10828</v>
      </c>
    </row>
    <row r="2493" spans="1:16" x14ac:dyDescent="0.25">
      <c r="A2493" s="243">
        <v>180000605</v>
      </c>
      <c r="B2493" s="241" t="s">
        <v>4491</v>
      </c>
      <c r="C2493" s="241" t="s">
        <v>668</v>
      </c>
      <c r="D2493" s="241" t="s">
        <v>4492</v>
      </c>
      <c r="E2493" s="243">
        <v>0</v>
      </c>
      <c r="F2493" s="243">
        <v>0</v>
      </c>
      <c r="G2493" s="243">
        <v>0</v>
      </c>
      <c r="H2493" s="243">
        <v>0</v>
      </c>
      <c r="I2493" s="243">
        <v>0</v>
      </c>
      <c r="J2493" s="243">
        <v>0</v>
      </c>
      <c r="K2493" s="244">
        <v>0</v>
      </c>
      <c r="L2493" s="241" t="s">
        <v>771</v>
      </c>
      <c r="M2493" s="241" t="s">
        <v>784</v>
      </c>
      <c r="N2493" s="241" t="s">
        <v>784</v>
      </c>
      <c r="O2493" s="243">
        <v>1</v>
      </c>
      <c r="P2493" s="241" t="s">
        <v>10828</v>
      </c>
    </row>
    <row r="2494" spans="1:16" x14ac:dyDescent="0.25">
      <c r="A2494" s="243">
        <v>189714494</v>
      </c>
      <c r="B2494" s="243">
        <v>5898</v>
      </c>
      <c r="C2494" s="241" t="s">
        <v>668</v>
      </c>
      <c r="D2494" s="241" t="s">
        <v>4493</v>
      </c>
      <c r="E2494" s="243">
        <v>0</v>
      </c>
      <c r="F2494" s="243">
        <v>0</v>
      </c>
      <c r="G2494" s="243">
        <v>0</v>
      </c>
      <c r="H2494" s="243">
        <v>0</v>
      </c>
      <c r="I2494" s="243">
        <v>0</v>
      </c>
      <c r="J2494" s="243">
        <v>0</v>
      </c>
      <c r="K2494" s="244">
        <v>0</v>
      </c>
      <c r="L2494" s="241" t="s">
        <v>771</v>
      </c>
      <c r="M2494" s="241" t="s">
        <v>784</v>
      </c>
      <c r="N2494" s="241" t="s">
        <v>784</v>
      </c>
      <c r="O2494" s="243">
        <v>100</v>
      </c>
      <c r="P2494" s="241" t="s">
        <v>10828</v>
      </c>
    </row>
    <row r="2495" spans="1:16" x14ac:dyDescent="0.25">
      <c r="A2495" s="243">
        <v>180000605</v>
      </c>
      <c r="B2495" s="241" t="s">
        <v>4494</v>
      </c>
      <c r="C2495" s="241" t="s">
        <v>2530</v>
      </c>
      <c r="D2495" s="241" t="s">
        <v>4493</v>
      </c>
      <c r="E2495" s="243">
        <v>0</v>
      </c>
      <c r="F2495" s="243">
        <v>0</v>
      </c>
      <c r="G2495" s="243">
        <v>0</v>
      </c>
      <c r="H2495" s="243">
        <v>0</v>
      </c>
      <c r="I2495" s="243">
        <v>0</v>
      </c>
      <c r="J2495" s="243">
        <v>0</v>
      </c>
      <c r="K2495" s="244">
        <v>0</v>
      </c>
      <c r="L2495" s="241" t="s">
        <v>771</v>
      </c>
      <c r="M2495" s="241" t="s">
        <v>784</v>
      </c>
      <c r="N2495" s="241" t="s">
        <v>784</v>
      </c>
      <c r="O2495" s="243">
        <v>100</v>
      </c>
      <c r="P2495" s="241" t="s">
        <v>10828</v>
      </c>
    </row>
    <row r="2496" spans="1:16" x14ac:dyDescent="0.25">
      <c r="A2496" s="243">
        <v>180000605</v>
      </c>
      <c r="B2496" s="243">
        <v>662</v>
      </c>
      <c r="C2496" s="241" t="s">
        <v>668</v>
      </c>
      <c r="D2496" s="241" t="s">
        <v>4495</v>
      </c>
      <c r="E2496" s="243">
        <v>2</v>
      </c>
      <c r="F2496" s="243">
        <v>3</v>
      </c>
      <c r="G2496" s="243">
        <v>0</v>
      </c>
      <c r="H2496" s="243">
        <v>0</v>
      </c>
      <c r="I2496" s="243">
        <v>0</v>
      </c>
      <c r="J2496" s="243">
        <v>0</v>
      </c>
      <c r="K2496" s="244">
        <v>0</v>
      </c>
      <c r="L2496" s="241" t="s">
        <v>771</v>
      </c>
      <c r="M2496" s="241" t="s">
        <v>784</v>
      </c>
      <c r="N2496" s="241" t="s">
        <v>784</v>
      </c>
      <c r="O2496" s="243">
        <v>1000</v>
      </c>
      <c r="P2496" s="241" t="s">
        <v>10828</v>
      </c>
    </row>
    <row r="2497" spans="1:16" x14ac:dyDescent="0.25">
      <c r="A2497" s="243">
        <v>180000605</v>
      </c>
      <c r="B2497" s="241" t="s">
        <v>4496</v>
      </c>
      <c r="C2497" s="241" t="s">
        <v>2530</v>
      </c>
      <c r="D2497" s="241" t="s">
        <v>4497</v>
      </c>
      <c r="E2497" s="243">
        <v>0</v>
      </c>
      <c r="F2497" s="243">
        <v>0</v>
      </c>
      <c r="G2497" s="243">
        <v>0</v>
      </c>
      <c r="H2497" s="243">
        <v>0</v>
      </c>
      <c r="I2497" s="243">
        <v>0</v>
      </c>
      <c r="J2497" s="243">
        <v>0</v>
      </c>
      <c r="K2497" s="244">
        <v>0</v>
      </c>
      <c r="L2497" s="241" t="s">
        <v>771</v>
      </c>
      <c r="M2497" s="241" t="s">
        <v>784</v>
      </c>
      <c r="N2497" s="241" t="s">
        <v>784</v>
      </c>
      <c r="O2497" s="243">
        <v>21</v>
      </c>
      <c r="P2497" s="241" t="s">
        <v>10828</v>
      </c>
    </row>
    <row r="2498" spans="1:16" x14ac:dyDescent="0.25">
      <c r="A2498" s="243">
        <v>180000605</v>
      </c>
      <c r="B2498" s="241" t="s">
        <v>4498</v>
      </c>
      <c r="C2498" s="241" t="s">
        <v>668</v>
      </c>
      <c r="D2498" s="241" t="s">
        <v>4499</v>
      </c>
      <c r="E2498" s="243">
        <v>0</v>
      </c>
      <c r="F2498" s="243">
        <v>10</v>
      </c>
      <c r="G2498" s="243">
        <v>0</v>
      </c>
      <c r="H2498" s="243">
        <v>0</v>
      </c>
      <c r="I2498" s="243">
        <v>0</v>
      </c>
      <c r="J2498" s="243">
        <v>0</v>
      </c>
      <c r="K2498" s="244">
        <v>0</v>
      </c>
      <c r="L2498" s="241" t="s">
        <v>771</v>
      </c>
      <c r="M2498" s="241" t="s">
        <v>784</v>
      </c>
      <c r="N2498" s="241" t="s">
        <v>784</v>
      </c>
      <c r="O2498" s="243">
        <v>28</v>
      </c>
      <c r="P2498" s="241" t="s">
        <v>10828</v>
      </c>
    </row>
    <row r="2499" spans="1:16" x14ac:dyDescent="0.25">
      <c r="A2499" s="243">
        <v>180091594</v>
      </c>
      <c r="B2499" s="243">
        <v>5719</v>
      </c>
      <c r="C2499" s="241" t="s">
        <v>668</v>
      </c>
      <c r="D2499" s="241" t="s">
        <v>4500</v>
      </c>
      <c r="E2499" s="243">
        <v>20</v>
      </c>
      <c r="F2499" s="243">
        <v>30</v>
      </c>
      <c r="G2499" s="243">
        <v>0</v>
      </c>
      <c r="H2499" s="243">
        <v>0</v>
      </c>
      <c r="I2499" s="243">
        <v>0</v>
      </c>
      <c r="J2499" s="243">
        <v>0</v>
      </c>
      <c r="K2499" s="244">
        <v>0</v>
      </c>
      <c r="L2499" s="241" t="s">
        <v>771</v>
      </c>
      <c r="M2499" s="241" t="s">
        <v>784</v>
      </c>
      <c r="N2499" s="241" t="s">
        <v>784</v>
      </c>
      <c r="O2499" s="243">
        <v>30</v>
      </c>
      <c r="P2499" s="241" t="s">
        <v>10828</v>
      </c>
    </row>
    <row r="2500" spans="1:16" x14ac:dyDescent="0.25">
      <c r="A2500" s="243">
        <v>180000605</v>
      </c>
      <c r="B2500" s="241" t="s">
        <v>4501</v>
      </c>
      <c r="C2500" s="241" t="s">
        <v>2530</v>
      </c>
      <c r="D2500" s="241" t="s">
        <v>4502</v>
      </c>
      <c r="E2500" s="243">
        <v>0</v>
      </c>
      <c r="F2500" s="243">
        <v>0</v>
      </c>
      <c r="G2500" s="243">
        <v>0</v>
      </c>
      <c r="H2500" s="243">
        <v>0</v>
      </c>
      <c r="I2500" s="243">
        <v>0</v>
      </c>
      <c r="J2500" s="243">
        <v>0</v>
      </c>
      <c r="K2500" s="244">
        <v>0</v>
      </c>
      <c r="L2500" s="241" t="s">
        <v>771</v>
      </c>
      <c r="M2500" s="241" t="s">
        <v>784</v>
      </c>
      <c r="N2500" s="241" t="s">
        <v>784</v>
      </c>
      <c r="O2500" s="243">
        <v>42</v>
      </c>
      <c r="P2500" s="241" t="s">
        <v>10828</v>
      </c>
    </row>
    <row r="2501" spans="1:16" x14ac:dyDescent="0.25">
      <c r="A2501" s="243">
        <v>180000605</v>
      </c>
      <c r="B2501" s="241" t="s">
        <v>4503</v>
      </c>
      <c r="C2501" s="241" t="s">
        <v>668</v>
      </c>
      <c r="D2501" s="241" t="s">
        <v>4504</v>
      </c>
      <c r="E2501" s="243">
        <v>2</v>
      </c>
      <c r="F2501" s="243">
        <v>3</v>
      </c>
      <c r="G2501" s="243">
        <v>0</v>
      </c>
      <c r="H2501" s="243">
        <v>0</v>
      </c>
      <c r="I2501" s="243">
        <v>0</v>
      </c>
      <c r="J2501" s="243">
        <v>0</v>
      </c>
      <c r="K2501" s="244">
        <v>0</v>
      </c>
      <c r="L2501" s="241" t="s">
        <v>771</v>
      </c>
      <c r="M2501" s="241" t="s">
        <v>784</v>
      </c>
      <c r="N2501" s="241" t="s">
        <v>784</v>
      </c>
      <c r="O2501" s="243">
        <v>50</v>
      </c>
      <c r="P2501" s="241" t="s">
        <v>10828</v>
      </c>
    </row>
    <row r="2502" spans="1:16" x14ac:dyDescent="0.25">
      <c r="A2502" s="243">
        <v>180000605</v>
      </c>
      <c r="B2502" s="241" t="s">
        <v>4505</v>
      </c>
      <c r="C2502" s="241" t="s">
        <v>668</v>
      </c>
      <c r="D2502" s="241" t="s">
        <v>4506</v>
      </c>
      <c r="E2502" s="243">
        <v>20</v>
      </c>
      <c r="F2502" s="243">
        <v>30</v>
      </c>
      <c r="G2502" s="243">
        <v>0</v>
      </c>
      <c r="H2502" s="243">
        <v>0</v>
      </c>
      <c r="I2502" s="243">
        <v>0</v>
      </c>
      <c r="J2502" s="243">
        <v>0</v>
      </c>
      <c r="K2502" s="244">
        <v>0</v>
      </c>
      <c r="L2502" s="241" t="s">
        <v>771</v>
      </c>
      <c r="M2502" s="241" t="s">
        <v>784</v>
      </c>
      <c r="N2502" s="241" t="s">
        <v>784</v>
      </c>
      <c r="O2502" s="243">
        <v>56</v>
      </c>
      <c r="P2502" s="241" t="s">
        <v>10828</v>
      </c>
    </row>
    <row r="2503" spans="1:16" x14ac:dyDescent="0.25">
      <c r="A2503" s="243">
        <v>180000605</v>
      </c>
      <c r="B2503" s="241" t="s">
        <v>4507</v>
      </c>
      <c r="C2503" s="241" t="s">
        <v>2530</v>
      </c>
      <c r="D2503" s="241" t="s">
        <v>4508</v>
      </c>
      <c r="E2503" s="243">
        <v>0</v>
      </c>
      <c r="F2503" s="243">
        <v>0</v>
      </c>
      <c r="G2503" s="243">
        <v>0</v>
      </c>
      <c r="H2503" s="243">
        <v>0</v>
      </c>
      <c r="I2503" s="243">
        <v>0</v>
      </c>
      <c r="J2503" s="243">
        <v>0</v>
      </c>
      <c r="K2503" s="244">
        <v>0</v>
      </c>
      <c r="L2503" s="241" t="s">
        <v>771</v>
      </c>
      <c r="M2503" s="241" t="s">
        <v>784</v>
      </c>
      <c r="N2503" s="241" t="s">
        <v>784</v>
      </c>
      <c r="O2503" s="243">
        <v>84</v>
      </c>
      <c r="P2503" s="241" t="s">
        <v>10828</v>
      </c>
    </row>
    <row r="2504" spans="1:16" x14ac:dyDescent="0.25">
      <c r="A2504" s="243">
        <v>180040414</v>
      </c>
      <c r="B2504" s="243">
        <v>2041</v>
      </c>
      <c r="C2504" s="241" t="s">
        <v>694</v>
      </c>
      <c r="D2504" s="241" t="s">
        <v>4509</v>
      </c>
      <c r="E2504" s="243">
        <v>0</v>
      </c>
      <c r="F2504" s="243">
        <v>0</v>
      </c>
      <c r="G2504" s="243">
        <v>0</v>
      </c>
      <c r="H2504" s="243">
        <v>0</v>
      </c>
      <c r="I2504" s="243">
        <v>0</v>
      </c>
      <c r="J2504" s="243">
        <v>0</v>
      </c>
      <c r="K2504" s="244">
        <v>0</v>
      </c>
      <c r="L2504" s="241" t="s">
        <v>4510</v>
      </c>
      <c r="M2504" s="241" t="s">
        <v>701</v>
      </c>
      <c r="N2504" s="241" t="s">
        <v>702</v>
      </c>
      <c r="O2504" s="243">
        <v>1</v>
      </c>
      <c r="P2504" s="241" t="s">
        <v>10828</v>
      </c>
    </row>
    <row r="2505" spans="1:16" x14ac:dyDescent="0.25">
      <c r="A2505" s="243">
        <v>180034619</v>
      </c>
      <c r="B2505" s="243">
        <v>2918</v>
      </c>
      <c r="C2505" s="241" t="s">
        <v>694</v>
      </c>
      <c r="D2505" s="241" t="s">
        <v>4511</v>
      </c>
      <c r="E2505" s="243">
        <v>0</v>
      </c>
      <c r="F2505" s="243">
        <v>0</v>
      </c>
      <c r="G2505" s="243">
        <v>0</v>
      </c>
      <c r="H2505" s="243">
        <v>0</v>
      </c>
      <c r="I2505" s="243">
        <v>0</v>
      </c>
      <c r="J2505" s="243">
        <v>0</v>
      </c>
      <c r="K2505" s="244">
        <v>0</v>
      </c>
      <c r="L2505" s="241" t="s">
        <v>2968</v>
      </c>
      <c r="M2505" s="241" t="s">
        <v>701</v>
      </c>
      <c r="N2505" s="241" t="s">
        <v>702</v>
      </c>
      <c r="O2505" s="243">
        <v>1</v>
      </c>
      <c r="P2505" s="241" t="s">
        <v>10828</v>
      </c>
    </row>
    <row r="2506" spans="1:16" x14ac:dyDescent="0.25">
      <c r="A2506" s="243">
        <v>180034613</v>
      </c>
      <c r="B2506" s="243">
        <v>2040</v>
      </c>
      <c r="C2506" s="241" t="s">
        <v>694</v>
      </c>
      <c r="D2506" s="241" t="s">
        <v>4512</v>
      </c>
      <c r="E2506" s="243">
        <v>0</v>
      </c>
      <c r="F2506" s="243">
        <v>0</v>
      </c>
      <c r="G2506" s="243">
        <v>0</v>
      </c>
      <c r="H2506" s="243">
        <v>0</v>
      </c>
      <c r="I2506" s="243">
        <v>0</v>
      </c>
      <c r="J2506" s="243">
        <v>0</v>
      </c>
      <c r="K2506" s="244">
        <v>0</v>
      </c>
      <c r="L2506" s="241" t="s">
        <v>1617</v>
      </c>
      <c r="M2506" s="241" t="s">
        <v>701</v>
      </c>
      <c r="N2506" s="241" t="s">
        <v>702</v>
      </c>
      <c r="O2506" s="243">
        <v>1</v>
      </c>
      <c r="P2506" s="241" t="s">
        <v>10828</v>
      </c>
    </row>
    <row r="2507" spans="1:16" x14ac:dyDescent="0.25">
      <c r="A2507" s="243">
        <v>180034596</v>
      </c>
      <c r="B2507" s="243">
        <v>2039</v>
      </c>
      <c r="C2507" s="241" t="s">
        <v>694</v>
      </c>
      <c r="D2507" s="241" t="s">
        <v>4513</v>
      </c>
      <c r="E2507" s="243">
        <v>0</v>
      </c>
      <c r="F2507" s="243">
        <v>0</v>
      </c>
      <c r="G2507" s="243">
        <v>0</v>
      </c>
      <c r="H2507" s="243">
        <v>0</v>
      </c>
      <c r="I2507" s="243">
        <v>0</v>
      </c>
      <c r="J2507" s="243">
        <v>0</v>
      </c>
      <c r="K2507" s="244">
        <v>0</v>
      </c>
      <c r="L2507" s="241" t="s">
        <v>1619</v>
      </c>
      <c r="M2507" s="241" t="s">
        <v>701</v>
      </c>
      <c r="N2507" s="241" t="s">
        <v>702</v>
      </c>
      <c r="O2507" s="243">
        <v>1</v>
      </c>
      <c r="P2507" s="241" t="s">
        <v>10828</v>
      </c>
    </row>
    <row r="2508" spans="1:16" x14ac:dyDescent="0.25">
      <c r="A2508" s="243">
        <v>189715211</v>
      </c>
      <c r="B2508" s="243">
        <v>2038</v>
      </c>
      <c r="C2508" s="241" t="s">
        <v>694</v>
      </c>
      <c r="D2508" s="241" t="s">
        <v>4514</v>
      </c>
      <c r="E2508" s="243">
        <v>0</v>
      </c>
      <c r="F2508" s="243">
        <v>0</v>
      </c>
      <c r="G2508" s="243">
        <v>0</v>
      </c>
      <c r="H2508" s="243">
        <v>0</v>
      </c>
      <c r="I2508" s="243">
        <v>0</v>
      </c>
      <c r="J2508" s="243">
        <v>0</v>
      </c>
      <c r="K2508" s="244">
        <v>0</v>
      </c>
      <c r="L2508" s="241" t="s">
        <v>4510</v>
      </c>
      <c r="M2508" s="241" t="s">
        <v>701</v>
      </c>
      <c r="N2508" s="241" t="s">
        <v>702</v>
      </c>
      <c r="O2508" s="243">
        <v>1</v>
      </c>
      <c r="P2508" s="241" t="s">
        <v>10828</v>
      </c>
    </row>
    <row r="2509" spans="1:16" x14ac:dyDescent="0.25">
      <c r="A2509" s="243">
        <v>181770414</v>
      </c>
      <c r="B2509" s="243">
        <v>5512</v>
      </c>
      <c r="C2509" s="241" t="s">
        <v>683</v>
      </c>
      <c r="D2509" s="241" t="s">
        <v>4515</v>
      </c>
      <c r="E2509" s="243">
        <v>0</v>
      </c>
      <c r="F2509" s="243">
        <v>0</v>
      </c>
      <c r="G2509" s="243">
        <v>0</v>
      </c>
      <c r="H2509" s="243">
        <v>0</v>
      </c>
      <c r="I2509" s="243">
        <v>0</v>
      </c>
      <c r="J2509" s="243">
        <v>0</v>
      </c>
      <c r="K2509" s="244">
        <v>0</v>
      </c>
      <c r="L2509" s="241" t="s">
        <v>1624</v>
      </c>
      <c r="M2509" s="241" t="s">
        <v>661</v>
      </c>
      <c r="N2509" s="241" t="s">
        <v>686</v>
      </c>
      <c r="O2509" s="241" t="s">
        <v>4516</v>
      </c>
      <c r="P2509" s="241" t="s">
        <v>10828</v>
      </c>
    </row>
    <row r="2510" spans="1:16" x14ac:dyDescent="0.25">
      <c r="A2510" s="243">
        <v>181832953</v>
      </c>
      <c r="B2510" s="243">
        <v>5511</v>
      </c>
      <c r="C2510" s="241" t="s">
        <v>683</v>
      </c>
      <c r="D2510" s="241" t="s">
        <v>4517</v>
      </c>
      <c r="E2510" s="243">
        <v>0</v>
      </c>
      <c r="F2510" s="243">
        <v>0</v>
      </c>
      <c r="G2510" s="243">
        <v>0</v>
      </c>
      <c r="H2510" s="243">
        <v>0</v>
      </c>
      <c r="I2510" s="243">
        <v>0</v>
      </c>
      <c r="J2510" s="243">
        <v>0</v>
      </c>
      <c r="K2510" s="244">
        <v>0</v>
      </c>
      <c r="L2510" s="241" t="s">
        <v>1624</v>
      </c>
      <c r="M2510" s="241" t="s">
        <v>661</v>
      </c>
      <c r="N2510" s="241" t="s">
        <v>686</v>
      </c>
      <c r="O2510" s="241" t="s">
        <v>4518</v>
      </c>
      <c r="P2510" s="241" t="s">
        <v>10828</v>
      </c>
    </row>
    <row r="2511" spans="1:16" x14ac:dyDescent="0.25">
      <c r="A2511" s="243">
        <v>180167306</v>
      </c>
      <c r="B2511" s="241" t="s">
        <v>10948</v>
      </c>
      <c r="C2511" s="241" t="s">
        <v>743</v>
      </c>
      <c r="D2511" s="241" t="s">
        <v>4519</v>
      </c>
      <c r="E2511" s="243">
        <v>0</v>
      </c>
      <c r="F2511" s="243">
        <v>0</v>
      </c>
      <c r="G2511" s="243">
        <v>0</v>
      </c>
      <c r="H2511" s="243">
        <v>0</v>
      </c>
      <c r="I2511" s="243">
        <v>0</v>
      </c>
      <c r="J2511" s="243">
        <v>0</v>
      </c>
      <c r="K2511" s="244">
        <v>0</v>
      </c>
      <c r="L2511" s="241" t="s">
        <v>1624</v>
      </c>
      <c r="M2511" s="241" t="s">
        <v>1625</v>
      </c>
      <c r="N2511" s="241" t="s">
        <v>1626</v>
      </c>
      <c r="O2511" s="241" t="s">
        <v>1627</v>
      </c>
      <c r="P2511" s="241" t="s">
        <v>10828</v>
      </c>
    </row>
    <row r="2512" spans="1:16" x14ac:dyDescent="0.25">
      <c r="A2512" s="243">
        <v>180167334</v>
      </c>
      <c r="B2512" s="241" t="s">
        <v>10949</v>
      </c>
      <c r="C2512" s="241" t="s">
        <v>743</v>
      </c>
      <c r="D2512" s="241" t="s">
        <v>4520</v>
      </c>
      <c r="E2512" s="243">
        <v>0</v>
      </c>
      <c r="F2512" s="243">
        <v>0</v>
      </c>
      <c r="G2512" s="243">
        <v>0</v>
      </c>
      <c r="H2512" s="243">
        <v>0</v>
      </c>
      <c r="I2512" s="243">
        <v>0</v>
      </c>
      <c r="J2512" s="243">
        <v>0</v>
      </c>
      <c r="K2512" s="244">
        <v>0</v>
      </c>
      <c r="L2512" s="241" t="s">
        <v>1624</v>
      </c>
      <c r="M2512" s="241" t="s">
        <v>1625</v>
      </c>
      <c r="N2512" s="241" t="s">
        <v>1626</v>
      </c>
      <c r="O2512" s="241" t="s">
        <v>765</v>
      </c>
      <c r="P2512" s="241" t="s">
        <v>10828</v>
      </c>
    </row>
    <row r="2513" spans="1:16" x14ac:dyDescent="0.25">
      <c r="A2513" s="243">
        <v>180167337</v>
      </c>
      <c r="B2513" s="241" t="s">
        <v>10950</v>
      </c>
      <c r="C2513" s="241" t="s">
        <v>743</v>
      </c>
      <c r="D2513" s="241" t="s">
        <v>4521</v>
      </c>
      <c r="E2513" s="243">
        <v>0</v>
      </c>
      <c r="F2513" s="243">
        <v>0</v>
      </c>
      <c r="G2513" s="243">
        <v>0</v>
      </c>
      <c r="H2513" s="243">
        <v>0</v>
      </c>
      <c r="I2513" s="243">
        <v>0</v>
      </c>
      <c r="J2513" s="243">
        <v>0</v>
      </c>
      <c r="K2513" s="244">
        <v>0</v>
      </c>
      <c r="L2513" s="241" t="s">
        <v>1630</v>
      </c>
      <c r="M2513" s="241" t="s">
        <v>2301</v>
      </c>
      <c r="N2513" s="241" t="s">
        <v>1626</v>
      </c>
      <c r="O2513" s="241" t="s">
        <v>4522</v>
      </c>
      <c r="P2513" s="241" t="s">
        <v>10828</v>
      </c>
    </row>
    <row r="2514" spans="1:16" x14ac:dyDescent="0.25">
      <c r="A2514" s="243">
        <v>189711644</v>
      </c>
      <c r="B2514" s="243">
        <v>2267</v>
      </c>
      <c r="C2514" s="241" t="s">
        <v>683</v>
      </c>
      <c r="D2514" s="241" t="s">
        <v>4523</v>
      </c>
      <c r="E2514" s="243">
        <v>0</v>
      </c>
      <c r="F2514" s="243">
        <v>0</v>
      </c>
      <c r="G2514" s="243">
        <v>0</v>
      </c>
      <c r="H2514" s="243">
        <v>0</v>
      </c>
      <c r="I2514" s="243">
        <v>0</v>
      </c>
      <c r="J2514" s="243">
        <v>0</v>
      </c>
      <c r="K2514" s="244">
        <v>0</v>
      </c>
      <c r="L2514" s="241" t="s">
        <v>1624</v>
      </c>
      <c r="M2514" s="241" t="s">
        <v>661</v>
      </c>
      <c r="N2514" s="241" t="s">
        <v>686</v>
      </c>
      <c r="O2514" s="241" t="s">
        <v>4518</v>
      </c>
      <c r="P2514" s="241" t="s">
        <v>10828</v>
      </c>
    </row>
    <row r="2515" spans="1:16" x14ac:dyDescent="0.25">
      <c r="A2515" s="243">
        <v>189711669</v>
      </c>
      <c r="B2515" s="243">
        <v>212</v>
      </c>
      <c r="C2515" s="241" t="s">
        <v>683</v>
      </c>
      <c r="D2515" s="241" t="s">
        <v>4524</v>
      </c>
      <c r="E2515" s="243">
        <v>0</v>
      </c>
      <c r="F2515" s="243">
        <v>0</v>
      </c>
      <c r="G2515" s="243">
        <v>0</v>
      </c>
      <c r="H2515" s="243">
        <v>0</v>
      </c>
      <c r="I2515" s="243">
        <v>0</v>
      </c>
      <c r="J2515" s="243">
        <v>0</v>
      </c>
      <c r="K2515" s="244">
        <v>0</v>
      </c>
      <c r="L2515" s="241" t="s">
        <v>1632</v>
      </c>
      <c r="M2515" s="241" t="s">
        <v>661</v>
      </c>
      <c r="N2515" s="241" t="s">
        <v>686</v>
      </c>
      <c r="O2515" s="241" t="s">
        <v>4518</v>
      </c>
      <c r="P2515" s="241" t="s">
        <v>10828</v>
      </c>
    </row>
    <row r="2516" spans="1:16" x14ac:dyDescent="0.25">
      <c r="A2516" s="243">
        <v>180214250</v>
      </c>
      <c r="B2516" s="243">
        <v>6097</v>
      </c>
      <c r="C2516" s="241" t="s">
        <v>743</v>
      </c>
      <c r="D2516" s="241" t="s">
        <v>4525</v>
      </c>
      <c r="E2516" s="243">
        <v>3</v>
      </c>
      <c r="F2516" s="243">
        <v>0</v>
      </c>
      <c r="G2516" s="243">
        <v>0</v>
      </c>
      <c r="H2516" s="243">
        <v>0</v>
      </c>
      <c r="I2516" s="243">
        <v>0</v>
      </c>
      <c r="J2516" s="243">
        <v>0</v>
      </c>
      <c r="K2516" s="244">
        <v>0</v>
      </c>
      <c r="L2516" s="241" t="s">
        <v>1624</v>
      </c>
      <c r="M2516" s="241" t="s">
        <v>3098</v>
      </c>
      <c r="N2516" s="241" t="s">
        <v>3098</v>
      </c>
      <c r="O2516" s="241" t="s">
        <v>765</v>
      </c>
      <c r="P2516" s="241" t="s">
        <v>10828</v>
      </c>
    </row>
    <row r="2517" spans="1:16" x14ac:dyDescent="0.25">
      <c r="A2517" s="243">
        <v>181916020</v>
      </c>
      <c r="B2517" s="243">
        <v>6095</v>
      </c>
      <c r="C2517" s="241" t="s">
        <v>743</v>
      </c>
      <c r="D2517" s="241" t="s">
        <v>4526</v>
      </c>
      <c r="E2517" s="243">
        <v>10</v>
      </c>
      <c r="F2517" s="243">
        <v>0</v>
      </c>
      <c r="G2517" s="243">
        <v>0</v>
      </c>
      <c r="H2517" s="243">
        <v>0</v>
      </c>
      <c r="I2517" s="243">
        <v>0</v>
      </c>
      <c r="J2517" s="243">
        <v>0</v>
      </c>
      <c r="K2517" s="244">
        <v>0</v>
      </c>
      <c r="L2517" s="241" t="s">
        <v>1630</v>
      </c>
      <c r="M2517" s="241" t="s">
        <v>3098</v>
      </c>
      <c r="N2517" s="241" t="s">
        <v>3098</v>
      </c>
      <c r="O2517" s="243">
        <v>1</v>
      </c>
      <c r="P2517" s="241" t="s">
        <v>10828</v>
      </c>
    </row>
    <row r="2518" spans="1:16" x14ac:dyDescent="0.25">
      <c r="A2518" s="243">
        <v>180076203</v>
      </c>
      <c r="B2518" s="243">
        <v>6096</v>
      </c>
      <c r="C2518" s="241" t="s">
        <v>743</v>
      </c>
      <c r="D2518" s="241" t="s">
        <v>4527</v>
      </c>
      <c r="E2518" s="243">
        <v>10</v>
      </c>
      <c r="F2518" s="243">
        <v>0</v>
      </c>
      <c r="G2518" s="243">
        <v>0</v>
      </c>
      <c r="H2518" s="243">
        <v>0</v>
      </c>
      <c r="I2518" s="243">
        <v>0</v>
      </c>
      <c r="J2518" s="243">
        <v>0</v>
      </c>
      <c r="K2518" s="244">
        <v>0</v>
      </c>
      <c r="L2518" s="241" t="s">
        <v>1624</v>
      </c>
      <c r="M2518" s="241" t="s">
        <v>3098</v>
      </c>
      <c r="N2518" s="241" t="s">
        <v>3098</v>
      </c>
      <c r="O2518" s="241" t="s">
        <v>765</v>
      </c>
      <c r="P2518" s="241" t="s">
        <v>10828</v>
      </c>
    </row>
    <row r="2519" spans="1:16" x14ac:dyDescent="0.25">
      <c r="A2519" s="243">
        <v>181751347</v>
      </c>
      <c r="B2519" s="243">
        <v>5692</v>
      </c>
      <c r="C2519" s="241" t="s">
        <v>683</v>
      </c>
      <c r="D2519" s="241" t="s">
        <v>4528</v>
      </c>
      <c r="E2519" s="243">
        <v>0</v>
      </c>
      <c r="F2519" s="243">
        <v>0</v>
      </c>
      <c r="G2519" s="243">
        <v>0</v>
      </c>
      <c r="H2519" s="243">
        <v>0</v>
      </c>
      <c r="I2519" s="243">
        <v>0</v>
      </c>
      <c r="J2519" s="243">
        <v>0</v>
      </c>
      <c r="K2519" s="244">
        <v>0</v>
      </c>
      <c r="L2519" s="241" t="s">
        <v>4529</v>
      </c>
      <c r="M2519" s="241" t="s">
        <v>1063</v>
      </c>
      <c r="N2519" s="241" t="s">
        <v>3880</v>
      </c>
      <c r="O2519" s="241" t="s">
        <v>1627</v>
      </c>
      <c r="P2519" s="241" t="s">
        <v>10828</v>
      </c>
    </row>
    <row r="2520" spans="1:16" x14ac:dyDescent="0.25">
      <c r="A2520" s="243">
        <v>180348815</v>
      </c>
      <c r="B2520" s="243">
        <v>5473</v>
      </c>
      <c r="C2520" s="241" t="s">
        <v>808</v>
      </c>
      <c r="D2520" s="241" t="s">
        <v>4530</v>
      </c>
      <c r="E2520" s="243">
        <v>0</v>
      </c>
      <c r="F2520" s="243">
        <v>0</v>
      </c>
      <c r="G2520" s="243">
        <v>0</v>
      </c>
      <c r="H2520" s="243">
        <v>0</v>
      </c>
      <c r="I2520" s="243">
        <v>0</v>
      </c>
      <c r="J2520" s="243">
        <v>0</v>
      </c>
      <c r="K2520" s="244">
        <v>0</v>
      </c>
      <c r="L2520" s="241" t="s">
        <v>4531</v>
      </c>
      <c r="M2520" s="241" t="s">
        <v>1063</v>
      </c>
      <c r="N2520" s="241" t="s">
        <v>1411</v>
      </c>
      <c r="O2520" s="243">
        <v>1</v>
      </c>
      <c r="P2520" s="241" t="s">
        <v>10828</v>
      </c>
    </row>
    <row r="2521" spans="1:16" x14ac:dyDescent="0.25">
      <c r="A2521" s="243">
        <v>180348818</v>
      </c>
      <c r="B2521" s="243">
        <v>5523</v>
      </c>
      <c r="C2521" s="241" t="s">
        <v>808</v>
      </c>
      <c r="D2521" s="241" t="s">
        <v>4532</v>
      </c>
      <c r="E2521" s="243">
        <v>0</v>
      </c>
      <c r="F2521" s="243">
        <v>0</v>
      </c>
      <c r="G2521" s="243">
        <v>0</v>
      </c>
      <c r="H2521" s="243">
        <v>0</v>
      </c>
      <c r="I2521" s="243">
        <v>0</v>
      </c>
      <c r="J2521" s="243">
        <v>0</v>
      </c>
      <c r="K2521" s="244">
        <v>0</v>
      </c>
      <c r="L2521" s="241" t="s">
        <v>4533</v>
      </c>
      <c r="M2521" s="241" t="s">
        <v>686</v>
      </c>
      <c r="N2521" s="241" t="s">
        <v>686</v>
      </c>
      <c r="O2521" s="243">
        <v>1</v>
      </c>
      <c r="P2521" s="241" t="s">
        <v>10828</v>
      </c>
    </row>
    <row r="2522" spans="1:16" x14ac:dyDescent="0.25">
      <c r="A2522" s="241" t="s">
        <v>10951</v>
      </c>
      <c r="B2522" s="243">
        <v>5368</v>
      </c>
      <c r="C2522" s="241" t="s">
        <v>808</v>
      </c>
      <c r="D2522" s="241" t="s">
        <v>4534</v>
      </c>
      <c r="E2522" s="243">
        <v>0</v>
      </c>
      <c r="F2522" s="243">
        <v>0</v>
      </c>
      <c r="G2522" s="243">
        <v>0</v>
      </c>
      <c r="H2522" s="243">
        <v>0</v>
      </c>
      <c r="I2522" s="243">
        <v>0</v>
      </c>
      <c r="J2522" s="243">
        <v>0</v>
      </c>
      <c r="K2522" s="244">
        <v>0</v>
      </c>
      <c r="L2522" s="241" t="s">
        <v>2914</v>
      </c>
      <c r="M2522" s="241" t="s">
        <v>686</v>
      </c>
      <c r="N2522" s="241" t="s">
        <v>686</v>
      </c>
      <c r="O2522" s="243">
        <v>1</v>
      </c>
      <c r="P2522" s="241" t="s">
        <v>10828</v>
      </c>
    </row>
    <row r="2523" spans="1:16" x14ac:dyDescent="0.25">
      <c r="A2523" s="241" t="s">
        <v>2641</v>
      </c>
      <c r="B2523" s="243">
        <v>5380</v>
      </c>
      <c r="C2523" s="241" t="s">
        <v>808</v>
      </c>
      <c r="D2523" s="241" t="s">
        <v>4535</v>
      </c>
      <c r="E2523" s="243">
        <v>0</v>
      </c>
      <c r="F2523" s="243">
        <v>0</v>
      </c>
      <c r="G2523" s="243">
        <v>0</v>
      </c>
      <c r="H2523" s="243">
        <v>0</v>
      </c>
      <c r="I2523" s="243">
        <v>0</v>
      </c>
      <c r="J2523" s="243">
        <v>0</v>
      </c>
      <c r="K2523" s="244">
        <v>0</v>
      </c>
      <c r="L2523" s="241" t="s">
        <v>4536</v>
      </c>
      <c r="M2523" s="241" t="s">
        <v>686</v>
      </c>
      <c r="N2523" s="241" t="s">
        <v>686</v>
      </c>
      <c r="O2523" s="243">
        <v>1</v>
      </c>
      <c r="P2523" s="241" t="s">
        <v>10828</v>
      </c>
    </row>
    <row r="2524" spans="1:16" x14ac:dyDescent="0.25">
      <c r="A2524" s="243">
        <v>180974603</v>
      </c>
      <c r="B2524" s="243">
        <v>5932</v>
      </c>
      <c r="C2524" s="241" t="s">
        <v>683</v>
      </c>
      <c r="D2524" s="241" t="s">
        <v>4537</v>
      </c>
      <c r="E2524" s="243">
        <v>0</v>
      </c>
      <c r="F2524" s="243">
        <v>0</v>
      </c>
      <c r="G2524" s="243">
        <v>0</v>
      </c>
      <c r="H2524" s="243">
        <v>0</v>
      </c>
      <c r="I2524" s="243">
        <v>0</v>
      </c>
      <c r="J2524" s="243">
        <v>0</v>
      </c>
      <c r="K2524" s="244">
        <v>0</v>
      </c>
      <c r="L2524" s="241" t="s">
        <v>4538</v>
      </c>
      <c r="M2524" s="241" t="s">
        <v>1063</v>
      </c>
      <c r="N2524" s="241" t="s">
        <v>1411</v>
      </c>
      <c r="O2524" s="243">
        <v>1</v>
      </c>
      <c r="P2524" s="241" t="s">
        <v>10828</v>
      </c>
    </row>
    <row r="2525" spans="1:16" x14ac:dyDescent="0.25">
      <c r="A2525" s="243">
        <v>180287272</v>
      </c>
      <c r="B2525" s="243">
        <v>2370</v>
      </c>
      <c r="C2525" s="241" t="s">
        <v>694</v>
      </c>
      <c r="D2525" s="241" t="s">
        <v>4539</v>
      </c>
      <c r="E2525" s="243">
        <v>0</v>
      </c>
      <c r="F2525" s="243">
        <v>0</v>
      </c>
      <c r="G2525" s="243">
        <v>0</v>
      </c>
      <c r="H2525" s="243">
        <v>0</v>
      </c>
      <c r="I2525" s="243">
        <v>0</v>
      </c>
      <c r="J2525" s="243">
        <v>0</v>
      </c>
      <c r="K2525" s="244">
        <v>0</v>
      </c>
      <c r="L2525" s="241" t="s">
        <v>4540</v>
      </c>
      <c r="M2525" s="241" t="s">
        <v>697</v>
      </c>
      <c r="N2525" s="241" t="s">
        <v>702</v>
      </c>
      <c r="O2525" s="243">
        <v>1</v>
      </c>
      <c r="P2525" s="241" t="s">
        <v>10828</v>
      </c>
    </row>
    <row r="2526" spans="1:16" x14ac:dyDescent="0.25">
      <c r="A2526" s="243">
        <v>181857402</v>
      </c>
      <c r="B2526" s="243">
        <v>5765</v>
      </c>
      <c r="C2526" s="241" t="s">
        <v>1004</v>
      </c>
      <c r="D2526" s="241" t="s">
        <v>4541</v>
      </c>
      <c r="E2526" s="243">
        <v>0</v>
      </c>
      <c r="F2526" s="243">
        <v>0</v>
      </c>
      <c r="G2526" s="243">
        <v>0</v>
      </c>
      <c r="H2526" s="243">
        <v>0</v>
      </c>
      <c r="I2526" s="243">
        <v>0</v>
      </c>
      <c r="J2526" s="243">
        <v>0</v>
      </c>
      <c r="K2526" s="244">
        <v>0</v>
      </c>
      <c r="L2526" s="241" t="s">
        <v>1076</v>
      </c>
      <c r="M2526" s="241" t="s">
        <v>697</v>
      </c>
      <c r="N2526" s="241" t="s">
        <v>713</v>
      </c>
      <c r="O2526" s="243">
        <v>1</v>
      </c>
      <c r="P2526" s="241" t="s">
        <v>10828</v>
      </c>
    </row>
    <row r="2527" spans="1:16" x14ac:dyDescent="0.25">
      <c r="A2527" s="243">
        <v>189712385</v>
      </c>
      <c r="B2527" s="243">
        <v>132</v>
      </c>
      <c r="C2527" s="241" t="s">
        <v>1431</v>
      </c>
      <c r="D2527" s="241" t="s">
        <v>4542</v>
      </c>
      <c r="E2527" s="243">
        <v>0</v>
      </c>
      <c r="F2527" s="243">
        <v>0</v>
      </c>
      <c r="G2527" s="243">
        <v>0</v>
      </c>
      <c r="H2527" s="243">
        <v>0</v>
      </c>
      <c r="I2527" s="243">
        <v>0</v>
      </c>
      <c r="J2527" s="243">
        <v>0</v>
      </c>
      <c r="K2527" s="244">
        <v>0</v>
      </c>
      <c r="L2527" s="241" t="s">
        <v>4543</v>
      </c>
      <c r="M2527" s="241" t="s">
        <v>697</v>
      </c>
      <c r="N2527" s="241" t="s">
        <v>1637</v>
      </c>
      <c r="O2527" s="243">
        <v>1</v>
      </c>
      <c r="P2527" s="241" t="s">
        <v>10828</v>
      </c>
    </row>
    <row r="2528" spans="1:16" x14ac:dyDescent="0.25">
      <c r="A2528" s="243">
        <v>180359299</v>
      </c>
      <c r="B2528" s="243">
        <v>6161</v>
      </c>
      <c r="C2528" s="241" t="s">
        <v>1431</v>
      </c>
      <c r="D2528" s="241" t="s">
        <v>4544</v>
      </c>
      <c r="E2528" s="243">
        <v>0</v>
      </c>
      <c r="F2528" s="243">
        <v>0</v>
      </c>
      <c r="G2528" s="243">
        <v>0</v>
      </c>
      <c r="H2528" s="243">
        <v>0</v>
      </c>
      <c r="I2528" s="243">
        <v>0</v>
      </c>
      <c r="J2528" s="243">
        <v>0</v>
      </c>
      <c r="K2528" s="244">
        <v>0</v>
      </c>
      <c r="L2528" s="241" t="s">
        <v>4545</v>
      </c>
      <c r="M2528" s="241" t="s">
        <v>697</v>
      </c>
      <c r="N2528" s="241" t="s">
        <v>697</v>
      </c>
      <c r="O2528" s="243">
        <v>1</v>
      </c>
      <c r="P2528" s="241" t="s">
        <v>10828</v>
      </c>
    </row>
    <row r="2529" spans="1:16" x14ac:dyDescent="0.25">
      <c r="A2529" s="243">
        <v>222000007</v>
      </c>
      <c r="B2529" s="241" t="s">
        <v>2750</v>
      </c>
      <c r="C2529" s="241" t="s">
        <v>964</v>
      </c>
      <c r="D2529" s="241" t="s">
        <v>4546</v>
      </c>
      <c r="E2529" s="243">
        <v>0</v>
      </c>
      <c r="F2529" s="243">
        <v>0</v>
      </c>
      <c r="G2529" s="243">
        <v>0</v>
      </c>
      <c r="H2529" s="243">
        <v>0</v>
      </c>
      <c r="I2529" s="243">
        <v>0</v>
      </c>
      <c r="J2529" s="243">
        <v>0</v>
      </c>
      <c r="K2529" s="244">
        <v>0</v>
      </c>
      <c r="L2529" s="241" t="s">
        <v>3203</v>
      </c>
      <c r="M2529" s="241" t="s">
        <v>1274</v>
      </c>
      <c r="N2529" s="241" t="s">
        <v>1206</v>
      </c>
      <c r="O2529" s="241" t="s">
        <v>1009</v>
      </c>
      <c r="P2529" s="241" t="s">
        <v>10828</v>
      </c>
    </row>
    <row r="2530" spans="1:16" x14ac:dyDescent="0.25">
      <c r="A2530" s="243">
        <v>189711303</v>
      </c>
      <c r="B2530" s="243">
        <v>418</v>
      </c>
      <c r="C2530" s="241" t="s">
        <v>964</v>
      </c>
      <c r="D2530" s="241" t="s">
        <v>4547</v>
      </c>
      <c r="E2530" s="243">
        <v>0</v>
      </c>
      <c r="F2530" s="243">
        <v>0</v>
      </c>
      <c r="G2530" s="243">
        <v>0</v>
      </c>
      <c r="H2530" s="243">
        <v>0</v>
      </c>
      <c r="I2530" s="243">
        <v>0</v>
      </c>
      <c r="J2530" s="243">
        <v>0</v>
      </c>
      <c r="K2530" s="244">
        <v>0</v>
      </c>
      <c r="L2530" s="241" t="s">
        <v>818</v>
      </c>
      <c r="M2530" s="241" t="s">
        <v>661</v>
      </c>
      <c r="N2530" s="241" t="s">
        <v>1193</v>
      </c>
      <c r="O2530" s="243">
        <v>500</v>
      </c>
      <c r="P2530" s="241" t="s">
        <v>10828</v>
      </c>
    </row>
    <row r="2531" spans="1:16" x14ac:dyDescent="0.25">
      <c r="A2531" s="243">
        <v>180074361</v>
      </c>
      <c r="B2531" s="243">
        <v>5621</v>
      </c>
      <c r="C2531" s="241" t="s">
        <v>3936</v>
      </c>
      <c r="D2531" s="241" t="s">
        <v>4548</v>
      </c>
      <c r="E2531" s="243">
        <v>0</v>
      </c>
      <c r="F2531" s="243">
        <v>0</v>
      </c>
      <c r="G2531" s="243">
        <v>0</v>
      </c>
      <c r="H2531" s="243">
        <v>0</v>
      </c>
      <c r="I2531" s="243">
        <v>0</v>
      </c>
      <c r="J2531" s="243">
        <v>0</v>
      </c>
      <c r="K2531" s="244">
        <v>0</v>
      </c>
      <c r="L2531" s="241" t="s">
        <v>4549</v>
      </c>
      <c r="M2531" s="241" t="s">
        <v>1063</v>
      </c>
      <c r="N2531" s="241" t="s">
        <v>3880</v>
      </c>
      <c r="O2531" s="243">
        <v>1</v>
      </c>
      <c r="P2531" s="241" t="s">
        <v>10828</v>
      </c>
    </row>
    <row r="2532" spans="1:16" x14ac:dyDescent="0.25">
      <c r="A2532" s="243">
        <v>180253949</v>
      </c>
      <c r="B2532" s="243">
        <v>358</v>
      </c>
      <c r="C2532" s="241" t="s">
        <v>1082</v>
      </c>
      <c r="D2532" s="241" t="s">
        <v>4550</v>
      </c>
      <c r="E2532" s="243">
        <v>0</v>
      </c>
      <c r="F2532" s="243">
        <v>0</v>
      </c>
      <c r="G2532" s="243">
        <v>0</v>
      </c>
      <c r="H2532" s="243">
        <v>0</v>
      </c>
      <c r="I2532" s="243">
        <v>0</v>
      </c>
      <c r="J2532" s="243">
        <v>0</v>
      </c>
      <c r="K2532" s="244">
        <v>0</v>
      </c>
      <c r="L2532" s="241" t="s">
        <v>818</v>
      </c>
      <c r="M2532" s="241" t="s">
        <v>661</v>
      </c>
      <c r="N2532" s="241" t="s">
        <v>966</v>
      </c>
      <c r="O2532" s="243">
        <v>20</v>
      </c>
      <c r="P2532" s="241" t="s">
        <v>10828</v>
      </c>
    </row>
    <row r="2533" spans="1:16" x14ac:dyDescent="0.25">
      <c r="A2533" s="243">
        <v>180114760</v>
      </c>
      <c r="B2533" s="241" t="s">
        <v>10952</v>
      </c>
      <c r="C2533" s="241" t="s">
        <v>671</v>
      </c>
      <c r="D2533" s="241" t="s">
        <v>4551</v>
      </c>
      <c r="E2533" s="243">
        <v>0</v>
      </c>
      <c r="F2533" s="243">
        <v>0</v>
      </c>
      <c r="G2533" s="243">
        <v>0</v>
      </c>
      <c r="H2533" s="243">
        <v>0</v>
      </c>
      <c r="I2533" s="243">
        <v>0</v>
      </c>
      <c r="J2533" s="243">
        <v>0</v>
      </c>
      <c r="K2533" s="244">
        <v>0</v>
      </c>
      <c r="L2533" s="241" t="s">
        <v>1665</v>
      </c>
      <c r="M2533" s="241" t="s">
        <v>1445</v>
      </c>
      <c r="N2533" s="241" t="s">
        <v>1446</v>
      </c>
      <c r="O2533" s="243">
        <v>10</v>
      </c>
      <c r="P2533" s="241" t="s">
        <v>10828</v>
      </c>
    </row>
    <row r="2534" spans="1:16" x14ac:dyDescent="0.25">
      <c r="A2534" s="241" t="s">
        <v>2129</v>
      </c>
      <c r="C2534" s="241" t="s">
        <v>671</v>
      </c>
      <c r="D2534" s="241" t="s">
        <v>4552</v>
      </c>
      <c r="E2534" s="243">
        <v>0</v>
      </c>
      <c r="F2534" s="243">
        <v>0</v>
      </c>
      <c r="G2534" s="243">
        <v>0</v>
      </c>
      <c r="H2534" s="243">
        <v>0</v>
      </c>
      <c r="I2534" s="243">
        <v>0</v>
      </c>
      <c r="J2534" s="243">
        <v>0</v>
      </c>
      <c r="K2534" s="244">
        <v>0</v>
      </c>
      <c r="L2534" s="241" t="s">
        <v>4553</v>
      </c>
      <c r="M2534" s="241" t="s">
        <v>950</v>
      </c>
      <c r="N2534" s="241" t="s">
        <v>951</v>
      </c>
      <c r="O2534" s="243">
        <v>200</v>
      </c>
      <c r="P2534" s="241" t="s">
        <v>10828</v>
      </c>
    </row>
    <row r="2535" spans="1:16" x14ac:dyDescent="0.25">
      <c r="A2535" s="243">
        <v>180001335</v>
      </c>
      <c r="B2535" s="243">
        <v>317300</v>
      </c>
      <c r="C2535" s="241" t="s">
        <v>671</v>
      </c>
      <c r="D2535" s="241" t="s">
        <v>4554</v>
      </c>
      <c r="E2535" s="243">
        <v>0</v>
      </c>
      <c r="F2535" s="243">
        <v>0</v>
      </c>
      <c r="G2535" s="243">
        <v>0</v>
      </c>
      <c r="H2535" s="243">
        <v>0</v>
      </c>
      <c r="I2535" s="243">
        <v>0</v>
      </c>
      <c r="J2535" s="243">
        <v>0</v>
      </c>
      <c r="K2535" s="244">
        <v>0</v>
      </c>
      <c r="L2535" s="241" t="s">
        <v>4555</v>
      </c>
      <c r="M2535" s="241" t="s">
        <v>1274</v>
      </c>
      <c r="N2535" s="241" t="s">
        <v>951</v>
      </c>
      <c r="O2535" s="241" t="s">
        <v>1740</v>
      </c>
      <c r="P2535" s="241" t="s">
        <v>10828</v>
      </c>
    </row>
    <row r="2536" spans="1:16" x14ac:dyDescent="0.25">
      <c r="A2536" s="243">
        <v>180001335</v>
      </c>
      <c r="B2536" s="243">
        <v>3173</v>
      </c>
      <c r="C2536" s="241" t="s">
        <v>671</v>
      </c>
      <c r="D2536" s="241" t="s">
        <v>4556</v>
      </c>
      <c r="E2536" s="243">
        <v>0</v>
      </c>
      <c r="F2536" s="243">
        <v>0</v>
      </c>
      <c r="G2536" s="243">
        <v>0</v>
      </c>
      <c r="H2536" s="243">
        <v>0</v>
      </c>
      <c r="I2536" s="243">
        <v>0</v>
      </c>
      <c r="J2536" s="243">
        <v>0</v>
      </c>
      <c r="K2536" s="244">
        <v>0</v>
      </c>
      <c r="L2536" s="241" t="s">
        <v>4555</v>
      </c>
      <c r="M2536" s="241" t="s">
        <v>950</v>
      </c>
      <c r="N2536" s="241" t="s">
        <v>951</v>
      </c>
      <c r="O2536" s="243">
        <v>200</v>
      </c>
      <c r="P2536" s="241" t="s">
        <v>10828</v>
      </c>
    </row>
    <row r="2537" spans="1:16" x14ac:dyDescent="0.25">
      <c r="A2537" s="243">
        <v>180281234</v>
      </c>
      <c r="B2537" s="243">
        <v>5793</v>
      </c>
      <c r="C2537" s="241" t="s">
        <v>3936</v>
      </c>
      <c r="D2537" s="241" t="s">
        <v>4557</v>
      </c>
      <c r="E2537" s="243">
        <v>0</v>
      </c>
      <c r="F2537" s="243">
        <v>0</v>
      </c>
      <c r="G2537" s="243">
        <v>0</v>
      </c>
      <c r="H2537" s="243">
        <v>0</v>
      </c>
      <c r="I2537" s="243">
        <v>0</v>
      </c>
      <c r="J2537" s="243">
        <v>0</v>
      </c>
      <c r="K2537" s="244">
        <v>0</v>
      </c>
      <c r="L2537" s="241" t="s">
        <v>746</v>
      </c>
      <c r="M2537" s="241" t="s">
        <v>686</v>
      </c>
      <c r="N2537" s="241" t="s">
        <v>686</v>
      </c>
      <c r="O2537" s="243">
        <v>1</v>
      </c>
      <c r="P2537" s="241" t="s">
        <v>10828</v>
      </c>
    </row>
    <row r="2538" spans="1:16" x14ac:dyDescent="0.25">
      <c r="A2538" s="243">
        <v>180347574</v>
      </c>
      <c r="B2538" s="243">
        <v>5792</v>
      </c>
      <c r="C2538" s="241" t="s">
        <v>3936</v>
      </c>
      <c r="D2538" s="241" t="s">
        <v>4558</v>
      </c>
      <c r="E2538" s="243">
        <v>0</v>
      </c>
      <c r="F2538" s="243">
        <v>0</v>
      </c>
      <c r="G2538" s="243">
        <v>0</v>
      </c>
      <c r="H2538" s="243">
        <v>0</v>
      </c>
      <c r="I2538" s="243">
        <v>0</v>
      </c>
      <c r="J2538" s="243">
        <v>0</v>
      </c>
      <c r="K2538" s="244">
        <v>0</v>
      </c>
      <c r="L2538" s="241" t="s">
        <v>836</v>
      </c>
      <c r="M2538" s="241" t="s">
        <v>686</v>
      </c>
      <c r="N2538" s="241" t="s">
        <v>686</v>
      </c>
      <c r="O2538" s="243">
        <v>1</v>
      </c>
      <c r="P2538" s="241" t="s">
        <v>10828</v>
      </c>
    </row>
    <row r="2539" spans="1:16" x14ac:dyDescent="0.25">
      <c r="A2539" s="243">
        <v>180070808</v>
      </c>
      <c r="B2539" s="243">
        <v>2381</v>
      </c>
      <c r="C2539" s="241" t="s">
        <v>683</v>
      </c>
      <c r="D2539" s="241" t="s">
        <v>4559</v>
      </c>
      <c r="E2539" s="243">
        <v>60</v>
      </c>
      <c r="F2539" s="243">
        <v>90</v>
      </c>
      <c r="G2539" s="243">
        <v>0</v>
      </c>
      <c r="H2539" s="243">
        <v>0</v>
      </c>
      <c r="I2539" s="243">
        <v>0</v>
      </c>
      <c r="J2539" s="243">
        <v>0</v>
      </c>
      <c r="K2539" s="244">
        <v>0</v>
      </c>
      <c r="L2539" s="241" t="s">
        <v>1598</v>
      </c>
      <c r="M2539" s="241" t="s">
        <v>661</v>
      </c>
      <c r="N2539" s="241" t="s">
        <v>687</v>
      </c>
      <c r="O2539" s="243">
        <v>2</v>
      </c>
      <c r="P2539" s="241" t="s">
        <v>10828</v>
      </c>
    </row>
    <row r="2540" spans="1:16" x14ac:dyDescent="0.25">
      <c r="A2540" s="243">
        <v>180253949</v>
      </c>
      <c r="B2540" s="243">
        <v>5377</v>
      </c>
      <c r="C2540" s="241" t="s">
        <v>689</v>
      </c>
      <c r="D2540" s="241" t="s">
        <v>4560</v>
      </c>
      <c r="E2540" s="243">
        <v>0</v>
      </c>
      <c r="F2540" s="243">
        <v>0</v>
      </c>
      <c r="G2540" s="243">
        <v>0</v>
      </c>
      <c r="H2540" s="243">
        <v>0</v>
      </c>
      <c r="I2540" s="243">
        <v>0</v>
      </c>
      <c r="J2540" s="243">
        <v>0</v>
      </c>
      <c r="K2540" s="244">
        <v>0</v>
      </c>
      <c r="L2540" s="241" t="s">
        <v>10953</v>
      </c>
      <c r="M2540" s="241" t="s">
        <v>697</v>
      </c>
      <c r="N2540" s="241" t="s">
        <v>702</v>
      </c>
      <c r="O2540" s="243">
        <v>1</v>
      </c>
      <c r="P2540" s="241" t="s">
        <v>10828</v>
      </c>
    </row>
    <row r="2541" spans="1:16" x14ac:dyDescent="0.25">
      <c r="A2541" s="243">
        <v>180199767</v>
      </c>
      <c r="B2541" s="243">
        <v>5566</v>
      </c>
      <c r="C2541" s="241" t="s">
        <v>766</v>
      </c>
      <c r="D2541" s="241" t="s">
        <v>4561</v>
      </c>
      <c r="E2541" s="243">
        <v>0</v>
      </c>
      <c r="F2541" s="243">
        <v>0</v>
      </c>
      <c r="G2541" s="243">
        <v>0</v>
      </c>
      <c r="H2541" s="243">
        <v>0</v>
      </c>
      <c r="I2541" s="243">
        <v>0</v>
      </c>
      <c r="J2541" s="243">
        <v>0</v>
      </c>
      <c r="K2541" s="244">
        <v>0</v>
      </c>
      <c r="M2541" s="241" t="s">
        <v>661</v>
      </c>
      <c r="N2541" s="241" t="s">
        <v>1545</v>
      </c>
      <c r="O2541" s="243">
        <v>250</v>
      </c>
      <c r="P2541" s="241" t="s">
        <v>10828</v>
      </c>
    </row>
    <row r="2542" spans="1:16" x14ac:dyDescent="0.25">
      <c r="A2542" s="243">
        <v>189712349</v>
      </c>
      <c r="B2542" s="243">
        <v>3261</v>
      </c>
      <c r="C2542" s="241" t="s">
        <v>766</v>
      </c>
      <c r="D2542" s="241" t="s">
        <v>4562</v>
      </c>
      <c r="E2542" s="243">
        <v>0</v>
      </c>
      <c r="F2542" s="243">
        <v>0</v>
      </c>
      <c r="G2542" s="243">
        <v>0</v>
      </c>
      <c r="H2542" s="243">
        <v>0</v>
      </c>
      <c r="I2542" s="243">
        <v>0</v>
      </c>
      <c r="J2542" s="243">
        <v>0</v>
      </c>
      <c r="K2542" s="244">
        <v>0</v>
      </c>
      <c r="L2542" s="241" t="s">
        <v>4563</v>
      </c>
      <c r="M2542" s="241" t="s">
        <v>661</v>
      </c>
      <c r="N2542" s="241" t="s">
        <v>1545</v>
      </c>
      <c r="O2542" s="243">
        <v>100</v>
      </c>
      <c r="P2542" s="241" t="s">
        <v>10828</v>
      </c>
    </row>
    <row r="2543" spans="1:16" x14ac:dyDescent="0.25">
      <c r="A2543" s="243">
        <v>180280768</v>
      </c>
      <c r="B2543" s="243">
        <v>617</v>
      </c>
      <c r="C2543" s="241" t="s">
        <v>85</v>
      </c>
      <c r="D2543" s="241" t="s">
        <v>4564</v>
      </c>
      <c r="E2543" s="243">
        <v>0</v>
      </c>
      <c r="F2543" s="243">
        <v>0</v>
      </c>
      <c r="G2543" s="243">
        <v>0</v>
      </c>
      <c r="H2543" s="243">
        <v>0</v>
      </c>
      <c r="I2543" s="243">
        <v>0</v>
      </c>
      <c r="J2543" s="243">
        <v>0</v>
      </c>
      <c r="K2543" s="244">
        <v>0</v>
      </c>
      <c r="L2543" s="241" t="s">
        <v>746</v>
      </c>
      <c r="M2543" s="241" t="s">
        <v>653</v>
      </c>
      <c r="N2543" s="241" t="s">
        <v>653</v>
      </c>
      <c r="O2543" s="243">
        <v>1000</v>
      </c>
      <c r="P2543" s="241" t="s">
        <v>10828</v>
      </c>
    </row>
    <row r="2544" spans="1:16" x14ac:dyDescent="0.25">
      <c r="A2544" s="241" t="s">
        <v>163</v>
      </c>
      <c r="B2544" s="241" t="s">
        <v>4565</v>
      </c>
      <c r="C2544" s="241" t="s">
        <v>85</v>
      </c>
      <c r="D2544" s="241" t="s">
        <v>4566</v>
      </c>
      <c r="E2544" s="243">
        <v>0</v>
      </c>
      <c r="F2544" s="243">
        <v>0</v>
      </c>
      <c r="G2544" s="243">
        <v>0</v>
      </c>
      <c r="H2544" s="243">
        <v>0</v>
      </c>
      <c r="I2544" s="243">
        <v>0</v>
      </c>
      <c r="J2544" s="243">
        <v>0</v>
      </c>
      <c r="K2544" s="244">
        <v>0</v>
      </c>
      <c r="L2544" s="241" t="s">
        <v>746</v>
      </c>
      <c r="M2544" s="241" t="s">
        <v>653</v>
      </c>
      <c r="N2544" s="241" t="s">
        <v>653</v>
      </c>
      <c r="O2544" s="243">
        <v>84</v>
      </c>
      <c r="P2544" s="241" t="s">
        <v>10828</v>
      </c>
    </row>
    <row r="2545" spans="1:16" x14ac:dyDescent="0.25">
      <c r="A2545" s="243">
        <v>181798175</v>
      </c>
      <c r="B2545" s="243">
        <v>5750</v>
      </c>
      <c r="C2545" s="241" t="s">
        <v>85</v>
      </c>
      <c r="D2545" s="241" t="s">
        <v>4566</v>
      </c>
      <c r="E2545" s="243">
        <v>70</v>
      </c>
      <c r="F2545" s="243">
        <v>0</v>
      </c>
      <c r="G2545" s="243">
        <v>0</v>
      </c>
      <c r="H2545" s="243">
        <v>0</v>
      </c>
      <c r="I2545" s="243">
        <v>0</v>
      </c>
      <c r="J2545" s="243">
        <v>0</v>
      </c>
      <c r="K2545" s="244">
        <v>0</v>
      </c>
      <c r="L2545" s="241" t="s">
        <v>746</v>
      </c>
      <c r="M2545" s="241" t="s">
        <v>653</v>
      </c>
      <c r="N2545" s="241" t="s">
        <v>653</v>
      </c>
      <c r="O2545" s="243">
        <v>84</v>
      </c>
      <c r="P2545" s="241" t="s">
        <v>10828</v>
      </c>
    </row>
    <row r="2546" spans="1:16" x14ac:dyDescent="0.25">
      <c r="A2546" s="243">
        <v>180076304</v>
      </c>
      <c r="B2546" s="243">
        <v>213</v>
      </c>
      <c r="C2546" s="241" t="s">
        <v>683</v>
      </c>
      <c r="D2546" s="241" t="s">
        <v>4567</v>
      </c>
      <c r="E2546" s="243">
        <v>0</v>
      </c>
      <c r="F2546" s="243">
        <v>0</v>
      </c>
      <c r="G2546" s="243">
        <v>0</v>
      </c>
      <c r="H2546" s="243">
        <v>0</v>
      </c>
      <c r="I2546" s="243">
        <v>0</v>
      </c>
      <c r="J2546" s="243">
        <v>0</v>
      </c>
      <c r="K2546" s="244">
        <v>0</v>
      </c>
      <c r="L2546" s="241" t="s">
        <v>4258</v>
      </c>
      <c r="M2546" s="241" t="s">
        <v>661</v>
      </c>
      <c r="N2546" s="241" t="s">
        <v>687</v>
      </c>
      <c r="O2546" s="243">
        <v>1</v>
      </c>
      <c r="P2546" s="241" t="s">
        <v>10828</v>
      </c>
    </row>
    <row r="2547" spans="1:16" x14ac:dyDescent="0.25">
      <c r="A2547" s="243">
        <v>189710403</v>
      </c>
      <c r="B2547" s="243">
        <v>5841</v>
      </c>
      <c r="C2547" s="241" t="s">
        <v>668</v>
      </c>
      <c r="D2547" s="241" t="s">
        <v>4568</v>
      </c>
      <c r="E2547" s="243">
        <v>10</v>
      </c>
      <c r="F2547" s="243">
        <v>0</v>
      </c>
      <c r="G2547" s="243">
        <v>0</v>
      </c>
      <c r="H2547" s="243">
        <v>0</v>
      </c>
      <c r="I2547" s="243">
        <v>0</v>
      </c>
      <c r="J2547" s="243">
        <v>0</v>
      </c>
      <c r="K2547" s="244">
        <v>0</v>
      </c>
      <c r="L2547" s="241" t="s">
        <v>769</v>
      </c>
      <c r="M2547" s="241" t="s">
        <v>653</v>
      </c>
      <c r="N2547" s="241" t="s">
        <v>653</v>
      </c>
      <c r="O2547" s="243">
        <v>50</v>
      </c>
      <c r="P2547" s="241" t="s">
        <v>10828</v>
      </c>
    </row>
    <row r="2548" spans="1:16" x14ac:dyDescent="0.25">
      <c r="A2548" s="243">
        <v>180146434</v>
      </c>
      <c r="B2548" s="243">
        <v>5881</v>
      </c>
      <c r="C2548" s="241" t="s">
        <v>668</v>
      </c>
      <c r="D2548" s="241" t="s">
        <v>1679</v>
      </c>
      <c r="E2548" s="243">
        <v>1</v>
      </c>
      <c r="F2548" s="243">
        <v>2</v>
      </c>
      <c r="G2548" s="243">
        <v>0</v>
      </c>
      <c r="H2548" s="243">
        <v>0</v>
      </c>
      <c r="I2548" s="243">
        <v>0</v>
      </c>
      <c r="J2548" s="243">
        <v>0</v>
      </c>
      <c r="K2548" s="244">
        <v>0</v>
      </c>
      <c r="L2548" s="241" t="s">
        <v>769</v>
      </c>
      <c r="M2548" s="241" t="s">
        <v>653</v>
      </c>
      <c r="N2548" s="241" t="s">
        <v>653</v>
      </c>
      <c r="O2548" s="243">
        <v>84</v>
      </c>
      <c r="P2548" s="241" t="s">
        <v>10828</v>
      </c>
    </row>
    <row r="2549" spans="1:16" x14ac:dyDescent="0.25">
      <c r="A2549" s="243">
        <v>189710827</v>
      </c>
      <c r="B2549" s="243">
        <v>5994</v>
      </c>
      <c r="C2549" s="241" t="s">
        <v>668</v>
      </c>
      <c r="D2549" s="241" t="s">
        <v>4569</v>
      </c>
      <c r="E2549" s="243">
        <v>0</v>
      </c>
      <c r="F2549" s="243">
        <v>0</v>
      </c>
      <c r="G2549" s="243">
        <v>0</v>
      </c>
      <c r="H2549" s="243">
        <v>0</v>
      </c>
      <c r="I2549" s="243">
        <v>0</v>
      </c>
      <c r="J2549" s="243">
        <v>0</v>
      </c>
      <c r="K2549" s="244">
        <v>0</v>
      </c>
      <c r="L2549" s="241" t="s">
        <v>836</v>
      </c>
      <c r="M2549" s="241" t="s">
        <v>653</v>
      </c>
      <c r="N2549" s="241" t="s">
        <v>653</v>
      </c>
      <c r="O2549" s="243">
        <v>30</v>
      </c>
      <c r="P2549" s="241" t="s">
        <v>10828</v>
      </c>
    </row>
    <row r="2550" spans="1:16" x14ac:dyDescent="0.25">
      <c r="A2550" s="243">
        <v>180000635</v>
      </c>
      <c r="B2550" s="241" t="s">
        <v>10954</v>
      </c>
      <c r="C2550" s="241" t="s">
        <v>668</v>
      </c>
      <c r="D2550" s="241" t="s">
        <v>4570</v>
      </c>
      <c r="E2550" s="243">
        <v>0</v>
      </c>
      <c r="F2550" s="243">
        <v>0</v>
      </c>
      <c r="G2550" s="243">
        <v>0</v>
      </c>
      <c r="H2550" s="243">
        <v>0</v>
      </c>
      <c r="I2550" s="243">
        <v>0</v>
      </c>
      <c r="J2550" s="243">
        <v>0</v>
      </c>
      <c r="K2550" s="244">
        <v>0</v>
      </c>
      <c r="L2550" s="241" t="s">
        <v>834</v>
      </c>
      <c r="M2550" s="241" t="s">
        <v>653</v>
      </c>
      <c r="N2550" s="241" t="s">
        <v>653</v>
      </c>
      <c r="O2550" s="243">
        <v>1</v>
      </c>
      <c r="P2550" s="241" t="s">
        <v>10828</v>
      </c>
    </row>
    <row r="2551" spans="1:16" x14ac:dyDescent="0.25">
      <c r="A2551" s="243">
        <v>180000635</v>
      </c>
      <c r="B2551" s="241" t="s">
        <v>4571</v>
      </c>
      <c r="C2551" s="241" t="s">
        <v>2530</v>
      </c>
      <c r="D2551" s="241" t="s">
        <v>4572</v>
      </c>
      <c r="E2551" s="243">
        <v>0</v>
      </c>
      <c r="F2551" s="243">
        <v>0</v>
      </c>
      <c r="G2551" s="243">
        <v>0</v>
      </c>
      <c r="H2551" s="243">
        <v>0</v>
      </c>
      <c r="I2551" s="243">
        <v>0</v>
      </c>
      <c r="J2551" s="243">
        <v>0</v>
      </c>
      <c r="K2551" s="244">
        <v>0</v>
      </c>
      <c r="L2551" s="241" t="s">
        <v>834</v>
      </c>
      <c r="M2551" s="241" t="s">
        <v>653</v>
      </c>
      <c r="N2551" s="241" t="s">
        <v>653</v>
      </c>
      <c r="O2551" s="243">
        <v>14</v>
      </c>
      <c r="P2551" s="241" t="s">
        <v>10828</v>
      </c>
    </row>
    <row r="2552" spans="1:16" x14ac:dyDescent="0.25">
      <c r="A2552" s="243">
        <v>181859985</v>
      </c>
      <c r="B2552" s="241" t="s">
        <v>4573</v>
      </c>
      <c r="C2552" s="241" t="s">
        <v>668</v>
      </c>
      <c r="D2552" s="241" t="s">
        <v>4574</v>
      </c>
      <c r="E2552" s="243">
        <v>6</v>
      </c>
      <c r="F2552" s="243">
        <v>9</v>
      </c>
      <c r="G2552" s="243">
        <v>0</v>
      </c>
      <c r="H2552" s="243">
        <v>0</v>
      </c>
      <c r="I2552" s="243">
        <v>0</v>
      </c>
      <c r="J2552" s="243">
        <v>0</v>
      </c>
      <c r="K2552" s="244">
        <v>0</v>
      </c>
      <c r="L2552" s="241" t="s">
        <v>834</v>
      </c>
      <c r="M2552" s="241" t="s">
        <v>653</v>
      </c>
      <c r="N2552" s="241" t="s">
        <v>653</v>
      </c>
      <c r="O2552" s="243">
        <v>28</v>
      </c>
      <c r="P2552" s="241" t="s">
        <v>10828</v>
      </c>
    </row>
    <row r="2553" spans="1:16" x14ac:dyDescent="0.25">
      <c r="A2553" s="243">
        <v>180053201</v>
      </c>
      <c r="B2553" s="243">
        <v>5899</v>
      </c>
      <c r="C2553" s="241" t="s">
        <v>668</v>
      </c>
      <c r="D2553" s="241" t="s">
        <v>4575</v>
      </c>
      <c r="E2553" s="243">
        <v>0</v>
      </c>
      <c r="F2553" s="243">
        <v>0</v>
      </c>
      <c r="G2553" s="243">
        <v>0</v>
      </c>
      <c r="H2553" s="243">
        <v>0</v>
      </c>
      <c r="I2553" s="243">
        <v>0</v>
      </c>
      <c r="J2553" s="243">
        <v>0</v>
      </c>
      <c r="K2553" s="244">
        <v>0</v>
      </c>
      <c r="L2553" s="241" t="s">
        <v>834</v>
      </c>
      <c r="M2553" s="241" t="s">
        <v>653</v>
      </c>
      <c r="N2553" s="241" t="s">
        <v>653</v>
      </c>
      <c r="O2553" s="243">
        <v>500</v>
      </c>
      <c r="P2553" s="241" t="s">
        <v>10828</v>
      </c>
    </row>
    <row r="2554" spans="1:16" x14ac:dyDescent="0.25">
      <c r="A2554" s="243">
        <v>189712676</v>
      </c>
      <c r="B2554" s="243">
        <v>2253</v>
      </c>
      <c r="C2554" s="241" t="s">
        <v>808</v>
      </c>
      <c r="D2554" s="241" t="s">
        <v>4576</v>
      </c>
      <c r="E2554" s="243">
        <v>0</v>
      </c>
      <c r="F2554" s="243">
        <v>0</v>
      </c>
      <c r="G2554" s="243">
        <v>0</v>
      </c>
      <c r="H2554" s="243">
        <v>0</v>
      </c>
      <c r="I2554" s="243">
        <v>0</v>
      </c>
      <c r="J2554" s="243">
        <v>0</v>
      </c>
      <c r="K2554" s="244">
        <v>0</v>
      </c>
      <c r="L2554" s="241" t="s">
        <v>769</v>
      </c>
      <c r="M2554" s="241" t="s">
        <v>784</v>
      </c>
      <c r="N2554" s="241" t="s">
        <v>784</v>
      </c>
      <c r="O2554" s="243">
        <v>60</v>
      </c>
      <c r="P2554" s="241" t="s">
        <v>10828</v>
      </c>
    </row>
    <row r="2555" spans="1:16" x14ac:dyDescent="0.25">
      <c r="A2555" s="243">
        <v>189712688</v>
      </c>
      <c r="B2555" s="243">
        <v>490</v>
      </c>
      <c r="C2555" s="241" t="s">
        <v>808</v>
      </c>
      <c r="D2555" s="241" t="s">
        <v>4577</v>
      </c>
      <c r="E2555" s="243">
        <v>0</v>
      </c>
      <c r="F2555" s="243">
        <v>0</v>
      </c>
      <c r="G2555" s="243">
        <v>0</v>
      </c>
      <c r="H2555" s="243">
        <v>0</v>
      </c>
      <c r="I2555" s="243">
        <v>0</v>
      </c>
      <c r="J2555" s="243">
        <v>0</v>
      </c>
      <c r="K2555" s="244">
        <v>0</v>
      </c>
      <c r="L2555" s="241" t="s">
        <v>834</v>
      </c>
      <c r="M2555" s="241" t="s">
        <v>784</v>
      </c>
      <c r="N2555" s="241" t="s">
        <v>784</v>
      </c>
      <c r="O2555" s="243">
        <v>60</v>
      </c>
      <c r="P2555" s="241" t="s">
        <v>10828</v>
      </c>
    </row>
    <row r="2556" spans="1:16" x14ac:dyDescent="0.25">
      <c r="A2556" s="243">
        <v>189712316</v>
      </c>
      <c r="B2556" s="243">
        <v>5995</v>
      </c>
      <c r="C2556" s="241" t="s">
        <v>816</v>
      </c>
      <c r="D2556" s="241" t="s">
        <v>4578</v>
      </c>
      <c r="E2556" s="243">
        <v>1</v>
      </c>
      <c r="F2556" s="243">
        <v>0</v>
      </c>
      <c r="G2556" s="243">
        <v>0</v>
      </c>
      <c r="H2556" s="243">
        <v>0</v>
      </c>
      <c r="I2556" s="243">
        <v>0</v>
      </c>
      <c r="J2556" s="243">
        <v>0</v>
      </c>
      <c r="K2556" s="244">
        <v>0</v>
      </c>
      <c r="L2556" s="241" t="s">
        <v>1201</v>
      </c>
      <c r="M2556" s="241" t="s">
        <v>693</v>
      </c>
      <c r="N2556" s="241" t="s">
        <v>1198</v>
      </c>
      <c r="O2556" s="243">
        <v>30</v>
      </c>
      <c r="P2556" s="241" t="s">
        <v>10828</v>
      </c>
    </row>
    <row r="2557" spans="1:16" x14ac:dyDescent="0.25">
      <c r="A2557" s="243">
        <v>180279431</v>
      </c>
      <c r="B2557" s="243">
        <v>5479</v>
      </c>
      <c r="C2557" s="241" t="s">
        <v>675</v>
      </c>
      <c r="D2557" s="241" t="s">
        <v>4579</v>
      </c>
      <c r="E2557" s="243">
        <v>0</v>
      </c>
      <c r="F2557" s="243">
        <v>0</v>
      </c>
      <c r="G2557" s="243">
        <v>0</v>
      </c>
      <c r="H2557" s="243">
        <v>0</v>
      </c>
      <c r="I2557" s="243">
        <v>0</v>
      </c>
      <c r="J2557" s="243">
        <v>0</v>
      </c>
      <c r="K2557" s="244">
        <v>0</v>
      </c>
      <c r="L2557" s="241" t="s">
        <v>746</v>
      </c>
      <c r="M2557" s="241" t="s">
        <v>653</v>
      </c>
      <c r="N2557" s="241" t="s">
        <v>653</v>
      </c>
      <c r="O2557" s="243">
        <v>14</v>
      </c>
      <c r="P2557" s="241" t="s">
        <v>10828</v>
      </c>
    </row>
    <row r="2558" spans="1:16" x14ac:dyDescent="0.25">
      <c r="A2558" s="243">
        <v>181900107</v>
      </c>
      <c r="B2558" s="243">
        <v>5338</v>
      </c>
      <c r="C2558" s="241" t="s">
        <v>85</v>
      </c>
      <c r="D2558" s="241" t="s">
        <v>4580</v>
      </c>
      <c r="E2558" s="243">
        <v>0</v>
      </c>
      <c r="F2558" s="243">
        <v>0</v>
      </c>
      <c r="G2558" s="243">
        <v>0</v>
      </c>
      <c r="H2558" s="243">
        <v>0</v>
      </c>
      <c r="I2558" s="243">
        <v>0</v>
      </c>
      <c r="J2558" s="243">
        <v>0</v>
      </c>
      <c r="K2558" s="244">
        <v>0</v>
      </c>
      <c r="L2558" s="241" t="s">
        <v>4581</v>
      </c>
      <c r="M2558" s="241" t="s">
        <v>661</v>
      </c>
      <c r="N2558" s="241" t="s">
        <v>686</v>
      </c>
      <c r="O2558" s="243">
        <v>3</v>
      </c>
      <c r="P2558" s="241" t="s">
        <v>10828</v>
      </c>
    </row>
    <row r="2559" spans="1:16" x14ac:dyDescent="0.25">
      <c r="A2559" s="243">
        <v>189706747</v>
      </c>
      <c r="B2559" s="241" t="s">
        <v>2750</v>
      </c>
      <c r="C2559" s="241" t="s">
        <v>766</v>
      </c>
      <c r="D2559" s="241" t="s">
        <v>4582</v>
      </c>
      <c r="E2559" s="243">
        <v>0</v>
      </c>
      <c r="F2559" s="243">
        <v>0</v>
      </c>
      <c r="G2559" s="243">
        <v>0</v>
      </c>
      <c r="H2559" s="243">
        <v>0</v>
      </c>
      <c r="I2559" s="243">
        <v>0</v>
      </c>
      <c r="J2559" s="243">
        <v>0</v>
      </c>
      <c r="K2559" s="244">
        <v>0</v>
      </c>
      <c r="L2559" s="241" t="s">
        <v>2375</v>
      </c>
      <c r="M2559" s="241" t="s">
        <v>661</v>
      </c>
      <c r="N2559" s="241" t="s">
        <v>686</v>
      </c>
      <c r="O2559" s="243">
        <v>10</v>
      </c>
      <c r="P2559" s="241" t="s">
        <v>10828</v>
      </c>
    </row>
    <row r="2560" spans="1:16" x14ac:dyDescent="0.25">
      <c r="A2560" s="241" t="s">
        <v>163</v>
      </c>
      <c r="B2560" s="241" t="s">
        <v>4583</v>
      </c>
      <c r="C2560" s="241" t="s">
        <v>808</v>
      </c>
      <c r="D2560" s="241" t="s">
        <v>4584</v>
      </c>
      <c r="E2560" s="243">
        <v>0</v>
      </c>
      <c r="F2560" s="243">
        <v>0</v>
      </c>
      <c r="G2560" s="243">
        <v>0</v>
      </c>
      <c r="H2560" s="243">
        <v>0</v>
      </c>
      <c r="I2560" s="243">
        <v>0</v>
      </c>
      <c r="J2560" s="243">
        <v>0</v>
      </c>
      <c r="K2560" s="244">
        <v>0</v>
      </c>
      <c r="L2560" s="241" t="s">
        <v>677</v>
      </c>
      <c r="M2560" s="241" t="s">
        <v>653</v>
      </c>
      <c r="N2560" s="241" t="s">
        <v>653</v>
      </c>
      <c r="O2560" s="243">
        <v>1</v>
      </c>
      <c r="P2560" s="241" t="s">
        <v>10828</v>
      </c>
    </row>
    <row r="2561" spans="1:16" x14ac:dyDescent="0.25">
      <c r="A2561" s="243">
        <v>189710228</v>
      </c>
      <c r="B2561" s="243">
        <v>622</v>
      </c>
      <c r="C2561" s="241" t="s">
        <v>808</v>
      </c>
      <c r="D2561" s="241" t="s">
        <v>4585</v>
      </c>
      <c r="E2561" s="243">
        <v>0</v>
      </c>
      <c r="F2561" s="243">
        <v>0</v>
      </c>
      <c r="G2561" s="243">
        <v>0</v>
      </c>
      <c r="H2561" s="243">
        <v>0</v>
      </c>
      <c r="I2561" s="243">
        <v>0</v>
      </c>
      <c r="J2561" s="243">
        <v>0</v>
      </c>
      <c r="K2561" s="244">
        <v>0</v>
      </c>
      <c r="L2561" s="241" t="s">
        <v>677</v>
      </c>
      <c r="M2561" s="241" t="s">
        <v>653</v>
      </c>
      <c r="N2561" s="241" t="s">
        <v>653</v>
      </c>
      <c r="O2561" s="243">
        <v>30</v>
      </c>
      <c r="P2561" s="241" t="s">
        <v>10828</v>
      </c>
    </row>
    <row r="2562" spans="1:16" x14ac:dyDescent="0.25">
      <c r="A2562" s="243">
        <v>189708079</v>
      </c>
      <c r="B2562" s="243">
        <v>361</v>
      </c>
      <c r="C2562" s="241" t="s">
        <v>1082</v>
      </c>
      <c r="D2562" s="241" t="s">
        <v>4586</v>
      </c>
      <c r="E2562" s="243">
        <v>0</v>
      </c>
      <c r="F2562" s="243">
        <v>0</v>
      </c>
      <c r="G2562" s="243">
        <v>0</v>
      </c>
      <c r="H2562" s="243">
        <v>0</v>
      </c>
      <c r="I2562" s="243">
        <v>0</v>
      </c>
      <c r="J2562" s="243">
        <v>0</v>
      </c>
      <c r="K2562" s="244">
        <v>0</v>
      </c>
      <c r="L2562" s="241" t="s">
        <v>4587</v>
      </c>
      <c r="M2562" s="241" t="s">
        <v>661</v>
      </c>
      <c r="N2562" s="241" t="s">
        <v>680</v>
      </c>
      <c r="O2562" s="243">
        <v>200</v>
      </c>
      <c r="P2562" s="241" t="s">
        <v>10828</v>
      </c>
    </row>
    <row r="2563" spans="1:16" x14ac:dyDescent="0.25">
      <c r="A2563" s="243">
        <v>189713511</v>
      </c>
      <c r="B2563" s="243">
        <v>5583</v>
      </c>
      <c r="C2563" s="241" t="s">
        <v>689</v>
      </c>
      <c r="D2563" s="241" t="s">
        <v>4588</v>
      </c>
      <c r="E2563" s="243">
        <v>0</v>
      </c>
      <c r="F2563" s="243">
        <v>0</v>
      </c>
      <c r="G2563" s="243">
        <v>0</v>
      </c>
      <c r="H2563" s="243">
        <v>0</v>
      </c>
      <c r="I2563" s="243">
        <v>0</v>
      </c>
      <c r="J2563" s="243">
        <v>0</v>
      </c>
      <c r="K2563" s="244">
        <v>0</v>
      </c>
      <c r="L2563" s="241" t="s">
        <v>713</v>
      </c>
      <c r="M2563" s="241" t="s">
        <v>4589</v>
      </c>
      <c r="N2563" s="241" t="s">
        <v>4590</v>
      </c>
      <c r="O2563" s="243">
        <v>1</v>
      </c>
      <c r="P2563" s="241" t="s">
        <v>10828</v>
      </c>
    </row>
    <row r="2564" spans="1:16" x14ac:dyDescent="0.25">
      <c r="A2564" s="241" t="s">
        <v>493</v>
      </c>
      <c r="B2564" s="243">
        <v>786</v>
      </c>
      <c r="C2564" s="241" t="s">
        <v>989</v>
      </c>
      <c r="D2564" s="241" t="s">
        <v>4591</v>
      </c>
      <c r="E2564" s="243">
        <v>0</v>
      </c>
      <c r="F2564" s="243">
        <v>0</v>
      </c>
      <c r="G2564" s="243">
        <v>0</v>
      </c>
      <c r="H2564" s="243">
        <v>0</v>
      </c>
      <c r="I2564" s="243">
        <v>0</v>
      </c>
      <c r="J2564" s="243">
        <v>0</v>
      </c>
      <c r="K2564" s="244">
        <v>0</v>
      </c>
      <c r="L2564" s="241" t="s">
        <v>4592</v>
      </c>
      <c r="M2564" s="241" t="s">
        <v>4593</v>
      </c>
      <c r="N2564" s="241" t="s">
        <v>702</v>
      </c>
      <c r="O2564" s="243">
        <v>6</v>
      </c>
      <c r="P2564" s="241" t="s">
        <v>10828</v>
      </c>
    </row>
    <row r="2565" spans="1:16" x14ac:dyDescent="0.25">
      <c r="A2565" s="241" t="s">
        <v>317</v>
      </c>
      <c r="B2565" s="241" t="s">
        <v>4594</v>
      </c>
      <c r="C2565" s="241" t="s">
        <v>856</v>
      </c>
      <c r="D2565" s="241" t="s">
        <v>4595</v>
      </c>
      <c r="E2565" s="243">
        <v>0</v>
      </c>
      <c r="F2565" s="243">
        <v>0</v>
      </c>
      <c r="G2565" s="243">
        <v>0</v>
      </c>
      <c r="H2565" s="243">
        <v>0</v>
      </c>
      <c r="I2565" s="243">
        <v>0</v>
      </c>
      <c r="J2565" s="243">
        <v>0</v>
      </c>
      <c r="K2565" s="244">
        <v>0</v>
      </c>
      <c r="L2565" s="241" t="s">
        <v>4596</v>
      </c>
      <c r="M2565" s="241" t="s">
        <v>1688</v>
      </c>
      <c r="O2565" s="243">
        <v>1000</v>
      </c>
      <c r="P2565" s="241" t="s">
        <v>10828</v>
      </c>
    </row>
    <row r="2566" spans="1:16" x14ac:dyDescent="0.25">
      <c r="A2566" s="243">
        <v>180103110</v>
      </c>
      <c r="B2566" s="243">
        <v>3021</v>
      </c>
      <c r="C2566" s="241" t="s">
        <v>856</v>
      </c>
      <c r="D2566" s="241" t="s">
        <v>4597</v>
      </c>
      <c r="E2566" s="243">
        <v>0</v>
      </c>
      <c r="F2566" s="243">
        <v>0</v>
      </c>
      <c r="G2566" s="243">
        <v>0</v>
      </c>
      <c r="H2566" s="243">
        <v>0</v>
      </c>
      <c r="I2566" s="243">
        <v>0</v>
      </c>
      <c r="J2566" s="243">
        <v>0</v>
      </c>
      <c r="K2566" s="244">
        <v>0</v>
      </c>
      <c r="L2566" s="241" t="s">
        <v>1687</v>
      </c>
      <c r="M2566" s="241" t="s">
        <v>1688</v>
      </c>
      <c r="N2566" s="241" t="s">
        <v>702</v>
      </c>
      <c r="O2566" s="243">
        <v>1000</v>
      </c>
      <c r="P2566" s="241" t="s">
        <v>10828</v>
      </c>
    </row>
    <row r="2567" spans="1:16" x14ac:dyDescent="0.25">
      <c r="A2567" s="241" t="s">
        <v>2129</v>
      </c>
      <c r="B2567" s="241" t="s">
        <v>4598</v>
      </c>
      <c r="C2567" s="241" t="s">
        <v>856</v>
      </c>
      <c r="D2567" s="241" t="s">
        <v>4599</v>
      </c>
      <c r="E2567" s="243">
        <v>0</v>
      </c>
      <c r="F2567" s="243">
        <v>0</v>
      </c>
      <c r="G2567" s="243">
        <v>0</v>
      </c>
      <c r="H2567" s="243">
        <v>0</v>
      </c>
      <c r="I2567" s="243">
        <v>0</v>
      </c>
      <c r="J2567" s="243">
        <v>0</v>
      </c>
      <c r="K2567" s="244">
        <v>0</v>
      </c>
      <c r="L2567" s="241" t="s">
        <v>4596</v>
      </c>
      <c r="M2567" s="241" t="s">
        <v>1688</v>
      </c>
      <c r="O2567" s="243">
        <v>1000</v>
      </c>
      <c r="P2567" s="241" t="s">
        <v>10828</v>
      </c>
    </row>
    <row r="2568" spans="1:16" x14ac:dyDescent="0.25">
      <c r="A2568" s="241" t="s">
        <v>163</v>
      </c>
      <c r="B2568" s="241" t="s">
        <v>10955</v>
      </c>
      <c r="C2568" s="241" t="s">
        <v>856</v>
      </c>
      <c r="D2568" s="241" t="s">
        <v>4600</v>
      </c>
      <c r="E2568" s="243">
        <v>0</v>
      </c>
      <c r="F2568" s="243">
        <v>0</v>
      </c>
      <c r="G2568" s="243">
        <v>0</v>
      </c>
      <c r="H2568" s="243">
        <v>0</v>
      </c>
      <c r="I2568" s="243">
        <v>0</v>
      </c>
      <c r="J2568" s="243">
        <v>0</v>
      </c>
      <c r="K2568" s="244">
        <v>0</v>
      </c>
      <c r="L2568" s="241" t="s">
        <v>1687</v>
      </c>
      <c r="M2568" s="241" t="s">
        <v>1688</v>
      </c>
      <c r="N2568" s="241" t="s">
        <v>702</v>
      </c>
      <c r="O2568" s="243">
        <v>1</v>
      </c>
      <c r="P2568" s="241" t="s">
        <v>10828</v>
      </c>
    </row>
    <row r="2569" spans="1:16" x14ac:dyDescent="0.25">
      <c r="A2569" s="241" t="s">
        <v>493</v>
      </c>
      <c r="B2569" s="243">
        <v>2340</v>
      </c>
      <c r="C2569" s="241" t="s">
        <v>856</v>
      </c>
      <c r="D2569" s="241" t="s">
        <v>4601</v>
      </c>
      <c r="E2569" s="243">
        <v>0</v>
      </c>
      <c r="F2569" s="243">
        <v>0</v>
      </c>
      <c r="G2569" s="243">
        <v>0</v>
      </c>
      <c r="H2569" s="243">
        <v>0</v>
      </c>
      <c r="I2569" s="243">
        <v>0</v>
      </c>
      <c r="J2569" s="243">
        <v>0</v>
      </c>
      <c r="K2569" s="244">
        <v>0</v>
      </c>
      <c r="L2569" s="241" t="s">
        <v>1687</v>
      </c>
      <c r="M2569" s="241" t="s">
        <v>1688</v>
      </c>
      <c r="N2569" s="241" t="s">
        <v>702</v>
      </c>
      <c r="O2569" s="243">
        <v>10000</v>
      </c>
      <c r="P2569" s="241" t="s">
        <v>10828</v>
      </c>
    </row>
    <row r="2570" spans="1:16" x14ac:dyDescent="0.25">
      <c r="A2570" s="243">
        <v>180103104</v>
      </c>
      <c r="B2570" s="243">
        <v>3022</v>
      </c>
      <c r="C2570" s="241" t="s">
        <v>856</v>
      </c>
      <c r="D2570" s="241" t="s">
        <v>4602</v>
      </c>
      <c r="E2570" s="243">
        <v>0</v>
      </c>
      <c r="F2570" s="243">
        <v>0</v>
      </c>
      <c r="G2570" s="243">
        <v>0</v>
      </c>
      <c r="H2570" s="243">
        <v>0</v>
      </c>
      <c r="I2570" s="243">
        <v>0</v>
      </c>
      <c r="J2570" s="243">
        <v>0</v>
      </c>
      <c r="K2570" s="244">
        <v>0</v>
      </c>
      <c r="L2570" s="241" t="s">
        <v>1690</v>
      </c>
      <c r="M2570" s="241" t="s">
        <v>1688</v>
      </c>
      <c r="N2570" s="241" t="s">
        <v>702</v>
      </c>
      <c r="O2570" s="243">
        <v>10000</v>
      </c>
      <c r="P2570" s="241" t="s">
        <v>10828</v>
      </c>
    </row>
    <row r="2571" spans="1:16" x14ac:dyDescent="0.25">
      <c r="B2571" s="241" t="s">
        <v>4603</v>
      </c>
      <c r="C2571" s="241" t="s">
        <v>856</v>
      </c>
      <c r="D2571" s="241" t="s">
        <v>4604</v>
      </c>
      <c r="E2571" s="243">
        <v>0</v>
      </c>
      <c r="F2571" s="243">
        <v>0</v>
      </c>
      <c r="G2571" s="243">
        <v>0</v>
      </c>
      <c r="H2571" s="243">
        <v>0</v>
      </c>
      <c r="I2571" s="243">
        <v>0</v>
      </c>
      <c r="J2571" s="243">
        <v>0</v>
      </c>
      <c r="K2571" s="244">
        <v>0</v>
      </c>
      <c r="L2571" s="241" t="s">
        <v>1690</v>
      </c>
      <c r="M2571" s="241" t="s">
        <v>1688</v>
      </c>
      <c r="N2571" s="241" t="s">
        <v>713</v>
      </c>
      <c r="O2571" s="243">
        <v>1000</v>
      </c>
      <c r="P2571" s="241" t="s">
        <v>10828</v>
      </c>
    </row>
    <row r="2572" spans="1:16" x14ac:dyDescent="0.25">
      <c r="A2572" s="241" t="s">
        <v>493</v>
      </c>
      <c r="B2572" s="243">
        <v>6364</v>
      </c>
      <c r="C2572" s="241" t="s">
        <v>683</v>
      </c>
      <c r="D2572" s="241" t="s">
        <v>4605</v>
      </c>
      <c r="E2572" s="243">
        <v>0</v>
      </c>
      <c r="F2572" s="243">
        <v>0</v>
      </c>
      <c r="G2572" s="243">
        <v>0</v>
      </c>
      <c r="H2572" s="243">
        <v>0</v>
      </c>
      <c r="I2572" s="243">
        <v>0</v>
      </c>
      <c r="J2572" s="243">
        <v>0</v>
      </c>
      <c r="K2572" s="244">
        <v>0</v>
      </c>
      <c r="L2572" s="241" t="s">
        <v>988</v>
      </c>
      <c r="M2572" s="241" t="s">
        <v>661</v>
      </c>
      <c r="N2572" s="241" t="s">
        <v>687</v>
      </c>
      <c r="O2572" s="243">
        <v>4</v>
      </c>
      <c r="P2572" s="241" t="s">
        <v>10828</v>
      </c>
    </row>
    <row r="2573" spans="1:16" x14ac:dyDescent="0.25">
      <c r="A2573" s="243">
        <v>181747783</v>
      </c>
      <c r="B2573" s="243">
        <v>5723</v>
      </c>
      <c r="C2573" s="241" t="s">
        <v>1304</v>
      </c>
      <c r="D2573" s="241" t="s">
        <v>4606</v>
      </c>
      <c r="E2573" s="243">
        <v>0</v>
      </c>
      <c r="F2573" s="243">
        <v>0</v>
      </c>
      <c r="G2573" s="243">
        <v>0</v>
      </c>
      <c r="H2573" s="243">
        <v>0</v>
      </c>
      <c r="I2573" s="243">
        <v>0</v>
      </c>
      <c r="J2573" s="243">
        <v>0</v>
      </c>
      <c r="K2573" s="244">
        <v>0</v>
      </c>
      <c r="L2573" s="241" t="s">
        <v>4607</v>
      </c>
      <c r="M2573" s="241" t="s">
        <v>3947</v>
      </c>
      <c r="N2573" s="241" t="s">
        <v>4022</v>
      </c>
      <c r="O2573" s="243">
        <v>10</v>
      </c>
      <c r="P2573" s="241" t="s">
        <v>10828</v>
      </c>
    </row>
    <row r="2574" spans="1:16" x14ac:dyDescent="0.25">
      <c r="A2574" s="241" t="s">
        <v>163</v>
      </c>
      <c r="B2574" s="241" t="s">
        <v>4608</v>
      </c>
      <c r="C2574" s="241" t="s">
        <v>84</v>
      </c>
      <c r="D2574" s="241" t="s">
        <v>4609</v>
      </c>
      <c r="E2574" s="243">
        <v>12</v>
      </c>
      <c r="F2574" s="243">
        <v>0</v>
      </c>
      <c r="G2574" s="243">
        <v>0</v>
      </c>
      <c r="H2574" s="243">
        <v>0</v>
      </c>
      <c r="I2574" s="243">
        <v>0</v>
      </c>
      <c r="J2574" s="243">
        <v>0</v>
      </c>
      <c r="K2574" s="244">
        <v>0</v>
      </c>
      <c r="L2574" s="241" t="s">
        <v>1699</v>
      </c>
      <c r="M2574" s="241" t="s">
        <v>653</v>
      </c>
      <c r="N2574" s="241" t="s">
        <v>653</v>
      </c>
      <c r="O2574" s="243">
        <v>14</v>
      </c>
      <c r="P2574" s="241" t="s">
        <v>10828</v>
      </c>
    </row>
    <row r="2575" spans="1:16" x14ac:dyDescent="0.25">
      <c r="A2575" s="243">
        <v>181896255</v>
      </c>
      <c r="B2575" s="241" t="s">
        <v>10956</v>
      </c>
      <c r="C2575" s="241" t="s">
        <v>84</v>
      </c>
      <c r="D2575" s="241" t="s">
        <v>4610</v>
      </c>
      <c r="E2575" s="243">
        <v>6</v>
      </c>
      <c r="F2575" s="243">
        <v>9</v>
      </c>
      <c r="G2575" s="243">
        <v>0</v>
      </c>
      <c r="H2575" s="243">
        <v>0</v>
      </c>
      <c r="I2575" s="243">
        <v>0</v>
      </c>
      <c r="J2575" s="243">
        <v>0</v>
      </c>
      <c r="K2575" s="244">
        <v>0</v>
      </c>
      <c r="L2575" s="241" t="s">
        <v>1699</v>
      </c>
      <c r="M2575" s="241" t="s">
        <v>653</v>
      </c>
      <c r="N2575" s="241" t="s">
        <v>653</v>
      </c>
      <c r="O2575" s="243">
        <v>6</v>
      </c>
      <c r="P2575" s="241" t="s">
        <v>10828</v>
      </c>
    </row>
    <row r="2576" spans="1:16" x14ac:dyDescent="0.25">
      <c r="A2576" s="243">
        <v>181896255</v>
      </c>
      <c r="B2576" s="243">
        <v>5758</v>
      </c>
      <c r="C2576" s="241" t="s">
        <v>84</v>
      </c>
      <c r="D2576" s="241" t="s">
        <v>4611</v>
      </c>
      <c r="E2576" s="243">
        <v>8</v>
      </c>
      <c r="F2576" s="243">
        <v>12</v>
      </c>
      <c r="G2576" s="243">
        <v>0</v>
      </c>
      <c r="H2576" s="243">
        <v>0</v>
      </c>
      <c r="I2576" s="243">
        <v>0</v>
      </c>
      <c r="J2576" s="243">
        <v>0</v>
      </c>
      <c r="K2576" s="244">
        <v>0</v>
      </c>
      <c r="L2576" s="241" t="s">
        <v>1699</v>
      </c>
      <c r="M2576" s="241" t="s">
        <v>653</v>
      </c>
      <c r="N2576" s="241" t="s">
        <v>653</v>
      </c>
      <c r="O2576" s="243">
        <v>60</v>
      </c>
      <c r="P2576" s="241" t="s">
        <v>10828</v>
      </c>
    </row>
    <row r="2577" spans="1:16" x14ac:dyDescent="0.25">
      <c r="A2577" s="243">
        <v>180219005</v>
      </c>
      <c r="B2577" s="241" t="s">
        <v>10957</v>
      </c>
      <c r="C2577" s="241" t="s">
        <v>84</v>
      </c>
      <c r="D2577" s="241" t="s">
        <v>4612</v>
      </c>
      <c r="E2577" s="243">
        <v>0</v>
      </c>
      <c r="F2577" s="243">
        <v>0</v>
      </c>
      <c r="G2577" s="243">
        <v>0</v>
      </c>
      <c r="H2577" s="243">
        <v>0</v>
      </c>
      <c r="I2577" s="243">
        <v>0</v>
      </c>
      <c r="J2577" s="243">
        <v>0</v>
      </c>
      <c r="K2577" s="244">
        <v>0</v>
      </c>
      <c r="L2577" s="241" t="s">
        <v>826</v>
      </c>
      <c r="M2577" s="241" t="s">
        <v>653</v>
      </c>
      <c r="N2577" s="241" t="s">
        <v>653</v>
      </c>
      <c r="O2577" s="243">
        <v>1</v>
      </c>
      <c r="P2577" s="241" t="s">
        <v>10828</v>
      </c>
    </row>
    <row r="2578" spans="1:16" x14ac:dyDescent="0.25">
      <c r="A2578" s="243">
        <v>180219005</v>
      </c>
      <c r="B2578" s="241" t="s">
        <v>4613</v>
      </c>
      <c r="C2578" s="241" t="s">
        <v>84</v>
      </c>
      <c r="D2578" s="241" t="s">
        <v>4614</v>
      </c>
      <c r="E2578" s="243">
        <v>0</v>
      </c>
      <c r="F2578" s="243">
        <v>4</v>
      </c>
      <c r="G2578" s="243">
        <v>0</v>
      </c>
      <c r="H2578" s="243">
        <v>0</v>
      </c>
      <c r="I2578" s="243">
        <v>0</v>
      </c>
      <c r="J2578" s="243">
        <v>0</v>
      </c>
      <c r="K2578" s="244">
        <v>0</v>
      </c>
      <c r="L2578" s="241" t="s">
        <v>826</v>
      </c>
      <c r="M2578" s="241" t="s">
        <v>653</v>
      </c>
      <c r="N2578" s="241" t="s">
        <v>653</v>
      </c>
      <c r="O2578" s="243">
        <v>14</v>
      </c>
      <c r="P2578" s="241" t="s">
        <v>10828</v>
      </c>
    </row>
    <row r="2579" spans="1:16" x14ac:dyDescent="0.25">
      <c r="A2579" s="243">
        <v>180219005</v>
      </c>
      <c r="B2579" s="241" t="s">
        <v>4615</v>
      </c>
      <c r="C2579" s="241" t="s">
        <v>84</v>
      </c>
      <c r="D2579" s="241" t="s">
        <v>4616</v>
      </c>
      <c r="E2579" s="243">
        <v>0</v>
      </c>
      <c r="F2579" s="243">
        <v>0</v>
      </c>
      <c r="G2579" s="243">
        <v>0</v>
      </c>
      <c r="H2579" s="243">
        <v>0</v>
      </c>
      <c r="I2579" s="243">
        <v>0</v>
      </c>
      <c r="J2579" s="243">
        <v>0</v>
      </c>
      <c r="K2579" s="244">
        <v>0</v>
      </c>
      <c r="L2579" s="241" t="s">
        <v>826</v>
      </c>
      <c r="M2579" s="241" t="s">
        <v>653</v>
      </c>
      <c r="N2579" s="241" t="s">
        <v>653</v>
      </c>
      <c r="O2579" s="243">
        <v>45</v>
      </c>
      <c r="P2579" s="241" t="s">
        <v>10828</v>
      </c>
    </row>
    <row r="2580" spans="1:16" x14ac:dyDescent="0.25">
      <c r="A2580" s="241" t="s">
        <v>2129</v>
      </c>
      <c r="B2580" s="241" t="s">
        <v>10958</v>
      </c>
      <c r="C2580" s="241" t="s">
        <v>2530</v>
      </c>
      <c r="D2580" s="241" t="s">
        <v>4617</v>
      </c>
      <c r="E2580" s="243">
        <v>0</v>
      </c>
      <c r="F2580" s="243">
        <v>0</v>
      </c>
      <c r="G2580" s="243">
        <v>0</v>
      </c>
      <c r="H2580" s="243">
        <v>0</v>
      </c>
      <c r="I2580" s="243">
        <v>0</v>
      </c>
      <c r="J2580" s="243">
        <v>0</v>
      </c>
      <c r="K2580" s="244">
        <v>0</v>
      </c>
      <c r="L2580" s="241" t="s">
        <v>826</v>
      </c>
      <c r="M2580" s="241" t="s">
        <v>653</v>
      </c>
      <c r="N2580" s="241" t="s">
        <v>653</v>
      </c>
      <c r="O2580" s="243">
        <v>6</v>
      </c>
      <c r="P2580" s="241" t="s">
        <v>10828</v>
      </c>
    </row>
    <row r="2581" spans="1:16" x14ac:dyDescent="0.25">
      <c r="A2581" s="243">
        <v>180219005</v>
      </c>
      <c r="B2581" s="241" t="s">
        <v>10959</v>
      </c>
      <c r="C2581" s="241" t="s">
        <v>84</v>
      </c>
      <c r="D2581" s="241" t="s">
        <v>4617</v>
      </c>
      <c r="E2581" s="243">
        <v>0</v>
      </c>
      <c r="F2581" s="243">
        <v>0</v>
      </c>
      <c r="G2581" s="243">
        <v>0</v>
      </c>
      <c r="H2581" s="243">
        <v>0</v>
      </c>
      <c r="I2581" s="243">
        <v>0</v>
      </c>
      <c r="J2581" s="243">
        <v>0</v>
      </c>
      <c r="K2581" s="244">
        <v>0</v>
      </c>
      <c r="L2581" s="241" t="s">
        <v>826</v>
      </c>
      <c r="M2581" s="241" t="s">
        <v>653</v>
      </c>
      <c r="N2581" s="241" t="s">
        <v>653</v>
      </c>
      <c r="O2581" s="243">
        <v>6</v>
      </c>
      <c r="P2581" s="241" t="s">
        <v>10828</v>
      </c>
    </row>
    <row r="2582" spans="1:16" x14ac:dyDescent="0.25">
      <c r="A2582" s="243">
        <v>180219005</v>
      </c>
      <c r="B2582" s="243">
        <v>5300</v>
      </c>
      <c r="C2582" s="241" t="s">
        <v>84</v>
      </c>
      <c r="D2582" s="241" t="s">
        <v>4618</v>
      </c>
      <c r="E2582" s="243">
        <v>1475</v>
      </c>
      <c r="F2582" s="243">
        <v>2213</v>
      </c>
      <c r="G2582" s="243">
        <v>0</v>
      </c>
      <c r="H2582" s="243">
        <v>0</v>
      </c>
      <c r="I2582" s="243">
        <v>0</v>
      </c>
      <c r="J2582" s="243">
        <v>0</v>
      </c>
      <c r="K2582" s="244">
        <v>0</v>
      </c>
      <c r="L2582" s="241" t="s">
        <v>826</v>
      </c>
      <c r="M2582" s="241" t="s">
        <v>653</v>
      </c>
      <c r="N2582" s="241" t="s">
        <v>653</v>
      </c>
      <c r="O2582" s="243">
        <v>60</v>
      </c>
      <c r="P2582" s="241" t="s">
        <v>10828</v>
      </c>
    </row>
    <row r="2583" spans="1:16" x14ac:dyDescent="0.25">
      <c r="A2583" s="243">
        <v>181872083</v>
      </c>
      <c r="B2583" s="243">
        <v>5838</v>
      </c>
      <c r="C2583" s="241" t="s">
        <v>84</v>
      </c>
      <c r="D2583" s="241" t="s">
        <v>4619</v>
      </c>
      <c r="E2583" s="243">
        <v>60</v>
      </c>
      <c r="F2583" s="243">
        <v>0</v>
      </c>
      <c r="G2583" s="243">
        <v>0</v>
      </c>
      <c r="H2583" s="243">
        <v>0</v>
      </c>
      <c r="I2583" s="243">
        <v>0</v>
      </c>
      <c r="J2583" s="243">
        <v>0</v>
      </c>
      <c r="K2583" s="244">
        <v>0</v>
      </c>
      <c r="L2583" s="241" t="s">
        <v>664</v>
      </c>
      <c r="M2583" s="241" t="s">
        <v>653</v>
      </c>
      <c r="N2583" s="241" t="s">
        <v>653</v>
      </c>
      <c r="O2583" s="243">
        <v>28</v>
      </c>
      <c r="P2583" s="241" t="s">
        <v>10828</v>
      </c>
    </row>
    <row r="2584" spans="1:16" x14ac:dyDescent="0.25">
      <c r="A2584" s="243">
        <v>181837119</v>
      </c>
      <c r="B2584" s="243">
        <v>5698</v>
      </c>
      <c r="C2584" s="241" t="s">
        <v>84</v>
      </c>
      <c r="D2584" s="241" t="s">
        <v>4620</v>
      </c>
      <c r="E2584" s="243">
        <v>2832</v>
      </c>
      <c r="F2584" s="243">
        <v>4248</v>
      </c>
      <c r="G2584" s="243">
        <v>0</v>
      </c>
      <c r="H2584" s="243">
        <v>0</v>
      </c>
      <c r="I2584" s="243">
        <v>0</v>
      </c>
      <c r="J2584" s="243">
        <v>0</v>
      </c>
      <c r="K2584" s="244">
        <v>0</v>
      </c>
      <c r="L2584" s="241" t="s">
        <v>664</v>
      </c>
      <c r="M2584" s="241" t="s">
        <v>653</v>
      </c>
      <c r="N2584" s="241" t="s">
        <v>653</v>
      </c>
      <c r="O2584" s="243">
        <v>30</v>
      </c>
      <c r="P2584" s="241" t="s">
        <v>10828</v>
      </c>
    </row>
    <row r="2585" spans="1:16" x14ac:dyDescent="0.25">
      <c r="A2585" s="243">
        <v>180108130</v>
      </c>
      <c r="B2585" s="241" t="s">
        <v>10960</v>
      </c>
      <c r="C2585" s="241" t="s">
        <v>668</v>
      </c>
      <c r="D2585" s="241" t="s">
        <v>4621</v>
      </c>
      <c r="E2585" s="243">
        <v>0</v>
      </c>
      <c r="F2585" s="243">
        <v>0</v>
      </c>
      <c r="G2585" s="243">
        <v>0</v>
      </c>
      <c r="H2585" s="243">
        <v>0</v>
      </c>
      <c r="I2585" s="243">
        <v>0</v>
      </c>
      <c r="J2585" s="243">
        <v>0</v>
      </c>
      <c r="K2585" s="244">
        <v>0</v>
      </c>
      <c r="L2585" s="241" t="s">
        <v>746</v>
      </c>
      <c r="M2585" s="241" t="s">
        <v>653</v>
      </c>
      <c r="N2585" s="241" t="s">
        <v>653</v>
      </c>
      <c r="O2585" s="243">
        <v>1</v>
      </c>
      <c r="P2585" s="241" t="s">
        <v>10828</v>
      </c>
    </row>
    <row r="2586" spans="1:16" x14ac:dyDescent="0.25">
      <c r="A2586" s="243">
        <v>180108130</v>
      </c>
      <c r="B2586" s="241" t="s">
        <v>4622</v>
      </c>
      <c r="C2586" s="241" t="s">
        <v>2530</v>
      </c>
      <c r="D2586" s="241" t="s">
        <v>4623</v>
      </c>
      <c r="E2586" s="243">
        <v>0</v>
      </c>
      <c r="F2586" s="243">
        <v>0</v>
      </c>
      <c r="G2586" s="243">
        <v>0</v>
      </c>
      <c r="H2586" s="243">
        <v>0</v>
      </c>
      <c r="I2586" s="243">
        <v>0</v>
      </c>
      <c r="J2586" s="243">
        <v>0</v>
      </c>
      <c r="K2586" s="244">
        <v>0</v>
      </c>
      <c r="L2586" s="241" t="s">
        <v>746</v>
      </c>
      <c r="M2586" s="241" t="s">
        <v>653</v>
      </c>
      <c r="N2586" s="241" t="s">
        <v>653</v>
      </c>
      <c r="O2586" s="243">
        <v>30</v>
      </c>
      <c r="P2586" s="241" t="s">
        <v>10828</v>
      </c>
    </row>
    <row r="2587" spans="1:16" x14ac:dyDescent="0.25">
      <c r="A2587" s="243">
        <v>180108134</v>
      </c>
      <c r="B2587" s="241" t="s">
        <v>4624</v>
      </c>
      <c r="C2587" s="241" t="s">
        <v>668</v>
      </c>
      <c r="D2587" s="241" t="s">
        <v>4625</v>
      </c>
      <c r="E2587" s="243">
        <v>0</v>
      </c>
      <c r="F2587" s="243">
        <v>0</v>
      </c>
      <c r="G2587" s="243">
        <v>0</v>
      </c>
      <c r="H2587" s="243">
        <v>0</v>
      </c>
      <c r="I2587" s="243">
        <v>0</v>
      </c>
      <c r="J2587" s="243">
        <v>0</v>
      </c>
      <c r="K2587" s="244">
        <v>0</v>
      </c>
      <c r="L2587" s="241" t="s">
        <v>771</v>
      </c>
      <c r="M2587" s="241" t="s">
        <v>653</v>
      </c>
      <c r="N2587" s="241" t="s">
        <v>653</v>
      </c>
      <c r="O2587" s="243">
        <v>1</v>
      </c>
      <c r="P2587" s="241" t="s">
        <v>10828</v>
      </c>
    </row>
    <row r="2588" spans="1:16" x14ac:dyDescent="0.25">
      <c r="A2588" s="243">
        <v>180108134</v>
      </c>
      <c r="B2588" s="241" t="s">
        <v>4626</v>
      </c>
      <c r="C2588" s="241" t="s">
        <v>2530</v>
      </c>
      <c r="D2588" s="241" t="s">
        <v>4627</v>
      </c>
      <c r="E2588" s="243">
        <v>0</v>
      </c>
      <c r="F2588" s="243">
        <v>0</v>
      </c>
      <c r="G2588" s="243">
        <v>0</v>
      </c>
      <c r="H2588" s="243">
        <v>0</v>
      </c>
      <c r="I2588" s="243">
        <v>0</v>
      </c>
      <c r="J2588" s="243">
        <v>0</v>
      </c>
      <c r="K2588" s="244">
        <v>0</v>
      </c>
      <c r="L2588" s="241" t="s">
        <v>771</v>
      </c>
      <c r="M2588" s="241" t="s">
        <v>653</v>
      </c>
      <c r="N2588" s="241" t="s">
        <v>653</v>
      </c>
      <c r="O2588" s="243">
        <v>30</v>
      </c>
      <c r="P2588" s="241" t="s">
        <v>10828</v>
      </c>
    </row>
    <row r="2589" spans="1:16" x14ac:dyDescent="0.25">
      <c r="A2589" s="243">
        <v>181923357</v>
      </c>
      <c r="B2589" s="243">
        <v>6143</v>
      </c>
      <c r="C2589" s="241" t="s">
        <v>668</v>
      </c>
      <c r="D2589" s="241" t="s">
        <v>4628</v>
      </c>
      <c r="E2589" s="243">
        <v>0</v>
      </c>
      <c r="F2589" s="243">
        <v>0</v>
      </c>
      <c r="G2589" s="243">
        <v>0</v>
      </c>
      <c r="H2589" s="243">
        <v>0</v>
      </c>
      <c r="I2589" s="243">
        <v>0</v>
      </c>
      <c r="J2589" s="243">
        <v>0</v>
      </c>
      <c r="K2589" s="244">
        <v>0</v>
      </c>
      <c r="L2589" s="241" t="s">
        <v>1243</v>
      </c>
      <c r="M2589" s="241" t="s">
        <v>653</v>
      </c>
      <c r="N2589" s="241" t="s">
        <v>654</v>
      </c>
      <c r="O2589" s="243">
        <v>30</v>
      </c>
      <c r="P2589" s="241" t="s">
        <v>10828</v>
      </c>
    </row>
    <row r="2590" spans="1:16" x14ac:dyDescent="0.25">
      <c r="A2590" s="243">
        <v>180108137</v>
      </c>
      <c r="B2590" s="241" t="s">
        <v>4629</v>
      </c>
      <c r="C2590" s="241" t="s">
        <v>668</v>
      </c>
      <c r="D2590" s="241" t="s">
        <v>4630</v>
      </c>
      <c r="E2590" s="243">
        <v>0</v>
      </c>
      <c r="F2590" s="243">
        <v>0</v>
      </c>
      <c r="G2590" s="243">
        <v>0</v>
      </c>
      <c r="H2590" s="243">
        <v>0</v>
      </c>
      <c r="I2590" s="243">
        <v>0</v>
      </c>
      <c r="J2590" s="243">
        <v>0</v>
      </c>
      <c r="K2590" s="244">
        <v>0</v>
      </c>
      <c r="L2590" s="241" t="s">
        <v>805</v>
      </c>
      <c r="M2590" s="241" t="s">
        <v>653</v>
      </c>
      <c r="N2590" s="241" t="s">
        <v>653</v>
      </c>
      <c r="O2590" s="243">
        <v>1</v>
      </c>
      <c r="P2590" s="241" t="s">
        <v>10828</v>
      </c>
    </row>
    <row r="2591" spans="1:16" x14ac:dyDescent="0.25">
      <c r="A2591" s="243">
        <v>180108137</v>
      </c>
      <c r="B2591" s="241" t="s">
        <v>4631</v>
      </c>
      <c r="C2591" s="241" t="s">
        <v>2530</v>
      </c>
      <c r="D2591" s="241" t="s">
        <v>4632</v>
      </c>
      <c r="E2591" s="243">
        <v>0</v>
      </c>
      <c r="F2591" s="243">
        <v>0</v>
      </c>
      <c r="G2591" s="243">
        <v>0</v>
      </c>
      <c r="H2591" s="243">
        <v>0</v>
      </c>
      <c r="I2591" s="243">
        <v>0</v>
      </c>
      <c r="J2591" s="243">
        <v>0</v>
      </c>
      <c r="K2591" s="244">
        <v>0</v>
      </c>
      <c r="L2591" s="241" t="s">
        <v>805</v>
      </c>
      <c r="M2591" s="241" t="s">
        <v>653</v>
      </c>
      <c r="N2591" s="241" t="s">
        <v>653</v>
      </c>
      <c r="O2591" s="243">
        <v>30</v>
      </c>
      <c r="P2591" s="241" t="s">
        <v>10828</v>
      </c>
    </row>
    <row r="2592" spans="1:16" x14ac:dyDescent="0.25">
      <c r="A2592" s="243">
        <v>180108137</v>
      </c>
      <c r="B2592" s="241" t="s">
        <v>4633</v>
      </c>
      <c r="C2592" s="241" t="s">
        <v>2530</v>
      </c>
      <c r="D2592" s="241" t="s">
        <v>4634</v>
      </c>
      <c r="E2592" s="243">
        <v>0</v>
      </c>
      <c r="F2592" s="243">
        <v>0</v>
      </c>
      <c r="G2592" s="243">
        <v>0</v>
      </c>
      <c r="H2592" s="243">
        <v>0</v>
      </c>
      <c r="I2592" s="243">
        <v>0</v>
      </c>
      <c r="J2592" s="243">
        <v>0</v>
      </c>
      <c r="K2592" s="244">
        <v>0</v>
      </c>
      <c r="L2592" s="241" t="s">
        <v>805</v>
      </c>
      <c r="M2592" s="241" t="s">
        <v>653</v>
      </c>
      <c r="N2592" s="241" t="s">
        <v>653</v>
      </c>
      <c r="O2592" s="243">
        <v>56</v>
      </c>
      <c r="P2592" s="241" t="s">
        <v>10828</v>
      </c>
    </row>
    <row r="2593" spans="1:16" x14ac:dyDescent="0.25">
      <c r="A2593" s="243">
        <v>180183286</v>
      </c>
      <c r="B2593" s="241" t="s">
        <v>10961</v>
      </c>
      <c r="C2593" s="241" t="s">
        <v>668</v>
      </c>
      <c r="D2593" s="241" t="s">
        <v>4635</v>
      </c>
      <c r="E2593" s="243">
        <v>0</v>
      </c>
      <c r="F2593" s="243">
        <v>0</v>
      </c>
      <c r="G2593" s="243">
        <v>0</v>
      </c>
      <c r="H2593" s="243">
        <v>0</v>
      </c>
      <c r="I2593" s="243">
        <v>0</v>
      </c>
      <c r="J2593" s="243">
        <v>0</v>
      </c>
      <c r="K2593" s="244">
        <v>0</v>
      </c>
      <c r="L2593" s="241" t="s">
        <v>776</v>
      </c>
      <c r="M2593" s="241" t="s">
        <v>653</v>
      </c>
      <c r="N2593" s="241" t="s">
        <v>654</v>
      </c>
      <c r="O2593" s="243">
        <v>1</v>
      </c>
      <c r="P2593" s="241" t="s">
        <v>10828</v>
      </c>
    </row>
    <row r="2594" spans="1:16" x14ac:dyDescent="0.25">
      <c r="A2594" s="243">
        <v>180079183</v>
      </c>
      <c r="B2594" s="243">
        <v>2000</v>
      </c>
      <c r="C2594" s="241" t="s">
        <v>1004</v>
      </c>
      <c r="D2594" s="241" t="s">
        <v>1708</v>
      </c>
      <c r="E2594" s="243">
        <v>4</v>
      </c>
      <c r="F2594" s="243">
        <v>6</v>
      </c>
      <c r="G2594" s="243">
        <v>0</v>
      </c>
      <c r="H2594" s="243">
        <v>0</v>
      </c>
      <c r="I2594" s="243">
        <v>0</v>
      </c>
      <c r="J2594" s="243">
        <v>0</v>
      </c>
      <c r="K2594" s="244">
        <v>0</v>
      </c>
      <c r="L2594" s="241" t="s">
        <v>1709</v>
      </c>
      <c r="M2594" s="241" t="s">
        <v>1007</v>
      </c>
      <c r="N2594" s="241" t="s">
        <v>702</v>
      </c>
      <c r="O2594" s="243">
        <v>200</v>
      </c>
      <c r="P2594" s="241" t="s">
        <v>10828</v>
      </c>
    </row>
    <row r="2595" spans="1:16" x14ac:dyDescent="0.25">
      <c r="A2595" s="243">
        <v>180053598</v>
      </c>
      <c r="B2595" s="243">
        <v>6060</v>
      </c>
      <c r="C2595" s="241" t="s">
        <v>668</v>
      </c>
      <c r="D2595" s="241" t="s">
        <v>4636</v>
      </c>
      <c r="E2595" s="243">
        <v>911</v>
      </c>
      <c r="F2595" s="243">
        <v>0</v>
      </c>
      <c r="G2595" s="243">
        <v>0</v>
      </c>
      <c r="H2595" s="243">
        <v>0</v>
      </c>
      <c r="I2595" s="243">
        <v>0</v>
      </c>
      <c r="J2595" s="243">
        <v>0</v>
      </c>
      <c r="K2595" s="244">
        <v>0</v>
      </c>
      <c r="L2595" s="241" t="s">
        <v>1713</v>
      </c>
      <c r="M2595" s="241" t="s">
        <v>784</v>
      </c>
      <c r="N2595" s="241" t="s">
        <v>784</v>
      </c>
      <c r="O2595" s="243">
        <v>14</v>
      </c>
      <c r="P2595" s="241" t="s">
        <v>10828</v>
      </c>
    </row>
    <row r="2596" spans="1:16" x14ac:dyDescent="0.25">
      <c r="A2596" s="243">
        <v>222001099</v>
      </c>
      <c r="B2596" s="243">
        <v>6061</v>
      </c>
      <c r="C2596" s="241" t="s">
        <v>668</v>
      </c>
      <c r="D2596" s="241" t="s">
        <v>1712</v>
      </c>
      <c r="E2596" s="243">
        <v>0</v>
      </c>
      <c r="F2596" s="243">
        <v>0</v>
      </c>
      <c r="G2596" s="243">
        <v>0</v>
      </c>
      <c r="H2596" s="243">
        <v>0</v>
      </c>
      <c r="I2596" s="243">
        <v>0</v>
      </c>
      <c r="J2596" s="243">
        <v>0</v>
      </c>
      <c r="K2596" s="244">
        <v>0</v>
      </c>
      <c r="L2596" s="241" t="s">
        <v>1713</v>
      </c>
      <c r="M2596" s="241" t="s">
        <v>784</v>
      </c>
      <c r="N2596" s="241" t="s">
        <v>784</v>
      </c>
      <c r="O2596" s="241" t="s">
        <v>655</v>
      </c>
      <c r="P2596" s="241" t="s">
        <v>10828</v>
      </c>
    </row>
    <row r="2597" spans="1:16" x14ac:dyDescent="0.25">
      <c r="A2597" s="243">
        <v>189741444</v>
      </c>
      <c r="B2597" s="243">
        <v>3701</v>
      </c>
      <c r="C2597" s="241" t="s">
        <v>722</v>
      </c>
      <c r="D2597" s="241" t="s">
        <v>4637</v>
      </c>
      <c r="E2597" s="243">
        <v>5</v>
      </c>
      <c r="F2597" s="243">
        <v>0</v>
      </c>
      <c r="G2597" s="243">
        <v>0</v>
      </c>
      <c r="H2597" s="243">
        <v>0</v>
      </c>
      <c r="I2597" s="243">
        <v>0</v>
      </c>
      <c r="J2597" s="243">
        <v>0</v>
      </c>
      <c r="K2597" s="244">
        <v>0</v>
      </c>
      <c r="L2597" s="241" t="s">
        <v>4638</v>
      </c>
      <c r="M2597" s="241" t="s">
        <v>1764</v>
      </c>
      <c r="N2597" s="241" t="s">
        <v>702</v>
      </c>
      <c r="O2597" s="243">
        <v>1</v>
      </c>
      <c r="P2597" s="241" t="s">
        <v>10828</v>
      </c>
    </row>
    <row r="2598" spans="1:16" x14ac:dyDescent="0.25">
      <c r="A2598" s="243">
        <v>189741446</v>
      </c>
      <c r="B2598" s="243">
        <v>3702</v>
      </c>
      <c r="C2598" s="241" t="s">
        <v>722</v>
      </c>
      <c r="D2598" s="241" t="s">
        <v>4639</v>
      </c>
      <c r="E2598" s="243">
        <v>2</v>
      </c>
      <c r="F2598" s="243">
        <v>0</v>
      </c>
      <c r="G2598" s="243">
        <v>0</v>
      </c>
      <c r="H2598" s="243">
        <v>0</v>
      </c>
      <c r="I2598" s="243">
        <v>0</v>
      </c>
      <c r="J2598" s="243">
        <v>0</v>
      </c>
      <c r="K2598" s="244">
        <v>0</v>
      </c>
      <c r="L2598" s="241" t="s">
        <v>4640</v>
      </c>
      <c r="M2598" s="241" t="s">
        <v>1764</v>
      </c>
      <c r="N2598" s="241" t="s">
        <v>702</v>
      </c>
      <c r="O2598" s="243">
        <v>1</v>
      </c>
      <c r="P2598" s="241" t="s">
        <v>10828</v>
      </c>
    </row>
    <row r="2599" spans="1:16" x14ac:dyDescent="0.25">
      <c r="A2599" s="243">
        <v>189741447</v>
      </c>
      <c r="B2599" s="243">
        <v>3957</v>
      </c>
      <c r="C2599" s="241" t="s">
        <v>722</v>
      </c>
      <c r="D2599" s="241" t="s">
        <v>4641</v>
      </c>
      <c r="E2599" s="243">
        <v>5</v>
      </c>
      <c r="F2599" s="243">
        <v>0</v>
      </c>
      <c r="G2599" s="243">
        <v>0</v>
      </c>
      <c r="H2599" s="243">
        <v>0</v>
      </c>
      <c r="I2599" s="243">
        <v>0</v>
      </c>
      <c r="J2599" s="243">
        <v>0</v>
      </c>
      <c r="K2599" s="244">
        <v>0</v>
      </c>
      <c r="L2599" s="241" t="s">
        <v>4642</v>
      </c>
      <c r="M2599" s="241" t="s">
        <v>1764</v>
      </c>
      <c r="N2599" s="241" t="s">
        <v>702</v>
      </c>
      <c r="O2599" s="243">
        <v>1</v>
      </c>
      <c r="P2599" s="241" t="s">
        <v>10828</v>
      </c>
    </row>
    <row r="2600" spans="1:16" x14ac:dyDescent="0.25">
      <c r="A2600" s="243">
        <v>189741448</v>
      </c>
      <c r="B2600" s="243">
        <v>303</v>
      </c>
      <c r="C2600" s="241" t="s">
        <v>722</v>
      </c>
      <c r="D2600" s="241" t="s">
        <v>4643</v>
      </c>
      <c r="E2600" s="243">
        <v>5</v>
      </c>
      <c r="F2600" s="243">
        <v>0</v>
      </c>
      <c r="G2600" s="243">
        <v>0</v>
      </c>
      <c r="H2600" s="243">
        <v>0</v>
      </c>
      <c r="I2600" s="243">
        <v>0</v>
      </c>
      <c r="J2600" s="243">
        <v>0</v>
      </c>
      <c r="K2600" s="244">
        <v>0</v>
      </c>
      <c r="L2600" s="241" t="s">
        <v>4644</v>
      </c>
      <c r="M2600" s="241" t="s">
        <v>1764</v>
      </c>
      <c r="N2600" s="241" t="s">
        <v>702</v>
      </c>
      <c r="O2600" s="243">
        <v>1</v>
      </c>
      <c r="P2600" s="241" t="s">
        <v>10828</v>
      </c>
    </row>
    <row r="2601" spans="1:16" x14ac:dyDescent="0.25">
      <c r="A2601" s="243">
        <v>180215465</v>
      </c>
      <c r="B2601" s="243">
        <v>2451</v>
      </c>
      <c r="C2601" s="241" t="s">
        <v>722</v>
      </c>
      <c r="D2601" s="241" t="s">
        <v>4645</v>
      </c>
      <c r="E2601" s="243">
        <v>5</v>
      </c>
      <c r="F2601" s="243">
        <v>0</v>
      </c>
      <c r="G2601" s="243">
        <v>0</v>
      </c>
      <c r="H2601" s="243">
        <v>0</v>
      </c>
      <c r="I2601" s="243">
        <v>0</v>
      </c>
      <c r="J2601" s="243">
        <v>0</v>
      </c>
      <c r="K2601" s="244">
        <v>0</v>
      </c>
      <c r="L2601" s="241" t="s">
        <v>4646</v>
      </c>
      <c r="M2601" s="241" t="s">
        <v>1764</v>
      </c>
      <c r="N2601" s="241" t="s">
        <v>702</v>
      </c>
      <c r="O2601" s="243">
        <v>1</v>
      </c>
      <c r="P2601" s="241" t="s">
        <v>10828</v>
      </c>
    </row>
    <row r="2602" spans="1:16" x14ac:dyDescent="0.25">
      <c r="A2602" s="243">
        <v>181841585</v>
      </c>
      <c r="B2602" s="243">
        <v>5761</v>
      </c>
      <c r="C2602" s="241" t="s">
        <v>671</v>
      </c>
      <c r="D2602" s="241" t="s">
        <v>4647</v>
      </c>
      <c r="E2602" s="243">
        <v>0</v>
      </c>
      <c r="F2602" s="243">
        <v>0</v>
      </c>
      <c r="G2602" s="243">
        <v>0</v>
      </c>
      <c r="H2602" s="243">
        <v>0</v>
      </c>
      <c r="I2602" s="243">
        <v>0</v>
      </c>
      <c r="J2602" s="243">
        <v>0</v>
      </c>
      <c r="K2602" s="244">
        <v>0</v>
      </c>
      <c r="L2602" s="241" t="s">
        <v>4648</v>
      </c>
      <c r="M2602" s="241" t="s">
        <v>661</v>
      </c>
      <c r="N2602" s="241" t="s">
        <v>1031</v>
      </c>
      <c r="O2602" s="241" t="s">
        <v>2378</v>
      </c>
      <c r="P2602" s="241" t="s">
        <v>10828</v>
      </c>
    </row>
    <row r="2603" spans="1:16" x14ac:dyDescent="0.25">
      <c r="A2603" s="243">
        <v>181934912</v>
      </c>
      <c r="B2603" s="243">
        <v>6284</v>
      </c>
      <c r="C2603" s="241" t="s">
        <v>808</v>
      </c>
      <c r="D2603" s="241" t="s">
        <v>4649</v>
      </c>
      <c r="E2603" s="243">
        <v>0</v>
      </c>
      <c r="F2603" s="243">
        <v>0</v>
      </c>
      <c r="G2603" s="243">
        <v>0</v>
      </c>
      <c r="H2603" s="243">
        <v>0</v>
      </c>
      <c r="I2603" s="243">
        <v>0</v>
      </c>
      <c r="J2603" s="243">
        <v>0</v>
      </c>
      <c r="K2603" s="244">
        <v>0</v>
      </c>
      <c r="L2603" s="241" t="s">
        <v>769</v>
      </c>
      <c r="M2603" s="241" t="s">
        <v>653</v>
      </c>
      <c r="N2603" s="241" t="s">
        <v>653</v>
      </c>
      <c r="O2603" s="243">
        <v>30</v>
      </c>
      <c r="P2603" s="241" t="s">
        <v>10828</v>
      </c>
    </row>
    <row r="2604" spans="1:16" x14ac:dyDescent="0.25">
      <c r="A2604" s="243">
        <v>181753191</v>
      </c>
      <c r="B2604" s="243">
        <v>5563</v>
      </c>
      <c r="C2604" s="241" t="s">
        <v>808</v>
      </c>
      <c r="D2604" s="241" t="s">
        <v>4650</v>
      </c>
      <c r="E2604" s="243">
        <v>0</v>
      </c>
      <c r="F2604" s="243">
        <v>0</v>
      </c>
      <c r="G2604" s="243">
        <v>0</v>
      </c>
      <c r="H2604" s="243">
        <v>0</v>
      </c>
      <c r="I2604" s="243">
        <v>0</v>
      </c>
      <c r="J2604" s="243">
        <v>0</v>
      </c>
      <c r="K2604" s="244">
        <v>0</v>
      </c>
      <c r="L2604" s="241" t="s">
        <v>834</v>
      </c>
      <c r="M2604" s="241" t="s">
        <v>653</v>
      </c>
      <c r="N2604" s="241" t="s">
        <v>653</v>
      </c>
      <c r="O2604" s="243">
        <v>30</v>
      </c>
      <c r="P2604" s="241" t="s">
        <v>10828</v>
      </c>
    </row>
    <row r="2605" spans="1:16" x14ac:dyDescent="0.25">
      <c r="A2605" s="241" t="s">
        <v>4651</v>
      </c>
      <c r="B2605" s="243">
        <v>3871</v>
      </c>
      <c r="C2605" s="241" t="s">
        <v>808</v>
      </c>
      <c r="D2605" s="241" t="s">
        <v>4652</v>
      </c>
      <c r="E2605" s="243">
        <v>0</v>
      </c>
      <c r="F2605" s="243">
        <v>0</v>
      </c>
      <c r="G2605" s="243">
        <v>0</v>
      </c>
      <c r="H2605" s="243">
        <v>0</v>
      </c>
      <c r="I2605" s="243">
        <v>0</v>
      </c>
      <c r="J2605" s="243">
        <v>0</v>
      </c>
      <c r="K2605" s="244">
        <v>0</v>
      </c>
      <c r="L2605" s="241" t="s">
        <v>4653</v>
      </c>
      <c r="M2605" s="241" t="s">
        <v>4654</v>
      </c>
      <c r="N2605" s="241" t="s">
        <v>702</v>
      </c>
      <c r="O2605" s="243">
        <v>1</v>
      </c>
      <c r="P2605" s="241" t="s">
        <v>10828</v>
      </c>
    </row>
    <row r="2606" spans="1:16" x14ac:dyDescent="0.25">
      <c r="A2606" s="241" t="s">
        <v>4651</v>
      </c>
      <c r="B2606" s="243">
        <v>3875</v>
      </c>
      <c r="C2606" s="241" t="s">
        <v>808</v>
      </c>
      <c r="D2606" s="241" t="s">
        <v>4655</v>
      </c>
      <c r="E2606" s="243">
        <v>0</v>
      </c>
      <c r="F2606" s="243">
        <v>0</v>
      </c>
      <c r="G2606" s="243">
        <v>0</v>
      </c>
      <c r="H2606" s="243">
        <v>0</v>
      </c>
      <c r="I2606" s="243">
        <v>0</v>
      </c>
      <c r="J2606" s="243">
        <v>0</v>
      </c>
      <c r="K2606" s="244">
        <v>0</v>
      </c>
      <c r="L2606" s="241" t="s">
        <v>4656</v>
      </c>
      <c r="M2606" s="241" t="s">
        <v>4654</v>
      </c>
      <c r="N2606" s="241" t="s">
        <v>702</v>
      </c>
      <c r="O2606" s="243">
        <v>1</v>
      </c>
      <c r="P2606" s="241" t="s">
        <v>10828</v>
      </c>
    </row>
    <row r="2607" spans="1:16" x14ac:dyDescent="0.25">
      <c r="A2607" s="243">
        <v>181934912</v>
      </c>
      <c r="B2607" s="243">
        <v>6285</v>
      </c>
      <c r="C2607" s="241" t="s">
        <v>808</v>
      </c>
      <c r="D2607" s="241" t="s">
        <v>4657</v>
      </c>
      <c r="E2607" s="243">
        <v>0</v>
      </c>
      <c r="F2607" s="243">
        <v>0</v>
      </c>
      <c r="G2607" s="243">
        <v>0</v>
      </c>
      <c r="H2607" s="243">
        <v>0</v>
      </c>
      <c r="I2607" s="243">
        <v>0</v>
      </c>
      <c r="J2607" s="243">
        <v>0</v>
      </c>
      <c r="K2607" s="244">
        <v>0</v>
      </c>
      <c r="L2607" s="241" t="s">
        <v>670</v>
      </c>
      <c r="M2607" s="241" t="s">
        <v>653</v>
      </c>
      <c r="N2607" s="241" t="s">
        <v>653</v>
      </c>
      <c r="O2607" s="243">
        <v>30</v>
      </c>
      <c r="P2607" s="241" t="s">
        <v>10828</v>
      </c>
    </row>
    <row r="2608" spans="1:16" x14ac:dyDescent="0.25">
      <c r="A2608" s="243">
        <v>181762637</v>
      </c>
      <c r="B2608" s="243">
        <v>5626</v>
      </c>
      <c r="C2608" s="241" t="s">
        <v>808</v>
      </c>
      <c r="D2608" s="241" t="s">
        <v>4658</v>
      </c>
      <c r="E2608" s="243">
        <v>2</v>
      </c>
      <c r="F2608" s="243">
        <v>0</v>
      </c>
      <c r="G2608" s="243">
        <v>0</v>
      </c>
      <c r="H2608" s="243">
        <v>0</v>
      </c>
      <c r="I2608" s="243">
        <v>0</v>
      </c>
      <c r="J2608" s="243">
        <v>0</v>
      </c>
      <c r="K2608" s="244">
        <v>0</v>
      </c>
      <c r="L2608" s="241" t="s">
        <v>670</v>
      </c>
      <c r="M2608" s="241" t="s">
        <v>653</v>
      </c>
      <c r="N2608" s="241" t="s">
        <v>653</v>
      </c>
      <c r="O2608" s="243">
        <v>60</v>
      </c>
      <c r="P2608" s="241" t="s">
        <v>10828</v>
      </c>
    </row>
    <row r="2609" spans="1:16" x14ac:dyDescent="0.25">
      <c r="A2609" s="243">
        <v>181934915</v>
      </c>
      <c r="B2609" s="243">
        <v>6286</v>
      </c>
      <c r="C2609" s="241" t="s">
        <v>808</v>
      </c>
      <c r="D2609" s="241" t="s">
        <v>4659</v>
      </c>
      <c r="E2609" s="243">
        <v>0</v>
      </c>
      <c r="F2609" s="243">
        <v>0</v>
      </c>
      <c r="G2609" s="243">
        <v>0</v>
      </c>
      <c r="H2609" s="243">
        <v>0</v>
      </c>
      <c r="I2609" s="243">
        <v>0</v>
      </c>
      <c r="J2609" s="243">
        <v>0</v>
      </c>
      <c r="K2609" s="244">
        <v>0</v>
      </c>
      <c r="L2609" s="241" t="s">
        <v>3157</v>
      </c>
      <c r="M2609" s="241" t="s">
        <v>653</v>
      </c>
      <c r="N2609" s="241" t="s">
        <v>653</v>
      </c>
      <c r="O2609" s="243">
        <v>30</v>
      </c>
      <c r="P2609" s="241" t="s">
        <v>10828</v>
      </c>
    </row>
    <row r="2610" spans="1:16" x14ac:dyDescent="0.25">
      <c r="A2610" s="243">
        <v>189710408</v>
      </c>
      <c r="B2610" s="243">
        <v>3325</v>
      </c>
      <c r="C2610" s="241" t="s">
        <v>808</v>
      </c>
      <c r="D2610" s="241" t="s">
        <v>4660</v>
      </c>
      <c r="E2610" s="243">
        <v>0</v>
      </c>
      <c r="F2610" s="243">
        <v>0</v>
      </c>
      <c r="G2610" s="243">
        <v>0</v>
      </c>
      <c r="H2610" s="243">
        <v>0</v>
      </c>
      <c r="I2610" s="243">
        <v>0</v>
      </c>
      <c r="J2610" s="243">
        <v>0</v>
      </c>
      <c r="K2610" s="244">
        <v>0</v>
      </c>
      <c r="L2610" s="241" t="s">
        <v>1746</v>
      </c>
      <c r="M2610" s="241" t="s">
        <v>653</v>
      </c>
      <c r="N2610" s="241" t="s">
        <v>653</v>
      </c>
      <c r="O2610" s="243">
        <v>100</v>
      </c>
      <c r="P2610" s="241" t="s">
        <v>10828</v>
      </c>
    </row>
    <row r="2611" spans="1:16" x14ac:dyDescent="0.25">
      <c r="A2611" s="243">
        <v>181914508</v>
      </c>
      <c r="B2611" s="243">
        <v>5797</v>
      </c>
      <c r="C2611" s="241" t="s">
        <v>85</v>
      </c>
      <c r="D2611" s="241" t="s">
        <v>4661</v>
      </c>
      <c r="E2611" s="243">
        <v>0</v>
      </c>
      <c r="F2611" s="243">
        <v>0</v>
      </c>
      <c r="G2611" s="243">
        <v>0</v>
      </c>
      <c r="H2611" s="243">
        <v>0</v>
      </c>
      <c r="I2611" s="243">
        <v>0</v>
      </c>
      <c r="J2611" s="243">
        <v>0</v>
      </c>
      <c r="K2611" s="244">
        <v>0</v>
      </c>
      <c r="L2611" s="241" t="s">
        <v>670</v>
      </c>
      <c r="M2611" s="241" t="s">
        <v>653</v>
      </c>
      <c r="N2611" s="241" t="s">
        <v>653</v>
      </c>
      <c r="O2611" s="243">
        <v>28</v>
      </c>
      <c r="P2611" s="241" t="s">
        <v>10828</v>
      </c>
    </row>
    <row r="2612" spans="1:16" x14ac:dyDescent="0.25">
      <c r="A2612" s="243">
        <v>181901440</v>
      </c>
      <c r="B2612" s="243">
        <v>5917</v>
      </c>
      <c r="C2612" s="241" t="s">
        <v>85</v>
      </c>
      <c r="D2612" s="241" t="s">
        <v>4662</v>
      </c>
      <c r="E2612" s="243">
        <v>0</v>
      </c>
      <c r="F2612" s="243">
        <v>0</v>
      </c>
      <c r="G2612" s="243">
        <v>0</v>
      </c>
      <c r="H2612" s="243">
        <v>0</v>
      </c>
      <c r="I2612" s="243">
        <v>0</v>
      </c>
      <c r="J2612" s="243">
        <v>0</v>
      </c>
      <c r="K2612" s="244">
        <v>0</v>
      </c>
      <c r="L2612" s="241" t="s">
        <v>670</v>
      </c>
      <c r="M2612" s="241" t="s">
        <v>653</v>
      </c>
      <c r="N2612" s="241" t="s">
        <v>653</v>
      </c>
      <c r="O2612" s="243">
        <v>5</v>
      </c>
      <c r="P2612" s="241" t="s">
        <v>10828</v>
      </c>
    </row>
    <row r="2613" spans="1:16" x14ac:dyDescent="0.25">
      <c r="A2613" s="243">
        <v>181925745</v>
      </c>
      <c r="B2613" s="243">
        <v>6158</v>
      </c>
      <c r="C2613" s="241" t="s">
        <v>85</v>
      </c>
      <c r="D2613" s="241" t="s">
        <v>4663</v>
      </c>
      <c r="E2613" s="243">
        <v>0</v>
      </c>
      <c r="F2613" s="243">
        <v>0</v>
      </c>
      <c r="G2613" s="243">
        <v>0</v>
      </c>
      <c r="H2613" s="243">
        <v>0</v>
      </c>
      <c r="I2613" s="243">
        <v>0</v>
      </c>
      <c r="J2613" s="243">
        <v>0</v>
      </c>
      <c r="K2613" s="244">
        <v>0</v>
      </c>
      <c r="L2613" s="241" t="s">
        <v>757</v>
      </c>
      <c r="M2613" s="241" t="s">
        <v>653</v>
      </c>
      <c r="N2613" s="241" t="s">
        <v>653</v>
      </c>
      <c r="O2613" s="243">
        <v>10</v>
      </c>
      <c r="P2613" s="241" t="s">
        <v>10828</v>
      </c>
    </row>
    <row r="2614" spans="1:16" x14ac:dyDescent="0.25">
      <c r="A2614" s="243">
        <v>181886513</v>
      </c>
      <c r="B2614" s="243">
        <v>5798</v>
      </c>
      <c r="C2614" s="241" t="s">
        <v>85</v>
      </c>
      <c r="D2614" s="241" t="s">
        <v>4664</v>
      </c>
      <c r="E2614" s="243">
        <v>0</v>
      </c>
      <c r="F2614" s="243">
        <v>0</v>
      </c>
      <c r="G2614" s="243">
        <v>0</v>
      </c>
      <c r="H2614" s="243">
        <v>0</v>
      </c>
      <c r="I2614" s="243">
        <v>0</v>
      </c>
      <c r="J2614" s="243">
        <v>0</v>
      </c>
      <c r="K2614" s="244">
        <v>0</v>
      </c>
      <c r="L2614" s="241" t="s">
        <v>3157</v>
      </c>
      <c r="M2614" s="241" t="s">
        <v>653</v>
      </c>
      <c r="N2614" s="241" t="s">
        <v>653</v>
      </c>
      <c r="O2614" s="243">
        <v>28</v>
      </c>
      <c r="P2614" s="241" t="s">
        <v>10828</v>
      </c>
    </row>
    <row r="2615" spans="1:16" x14ac:dyDescent="0.25">
      <c r="A2615" s="243">
        <v>222000905</v>
      </c>
      <c r="B2615" s="243">
        <v>6475</v>
      </c>
      <c r="C2615" s="241" t="s">
        <v>1431</v>
      </c>
      <c r="D2615" s="241" t="s">
        <v>4665</v>
      </c>
      <c r="E2615" s="243">
        <v>0</v>
      </c>
      <c r="F2615" s="243">
        <v>0</v>
      </c>
      <c r="G2615" s="243">
        <v>0</v>
      </c>
      <c r="H2615" s="243">
        <v>0</v>
      </c>
      <c r="I2615" s="243">
        <v>0</v>
      </c>
      <c r="J2615" s="243">
        <v>0</v>
      </c>
      <c r="K2615" s="244">
        <v>0</v>
      </c>
      <c r="L2615" s="241" t="s">
        <v>1718</v>
      </c>
      <c r="M2615" s="241" t="s">
        <v>653</v>
      </c>
      <c r="N2615" s="241" t="s">
        <v>653</v>
      </c>
      <c r="O2615" s="243">
        <v>84</v>
      </c>
      <c r="P2615" s="241" t="s">
        <v>10828</v>
      </c>
    </row>
    <row r="2616" spans="1:16" x14ac:dyDescent="0.25">
      <c r="A2616" s="243">
        <v>222000906</v>
      </c>
      <c r="B2616" s="243">
        <v>6474</v>
      </c>
      <c r="C2616" s="241" t="s">
        <v>1431</v>
      </c>
      <c r="D2616" s="241" t="s">
        <v>4666</v>
      </c>
      <c r="E2616" s="243">
        <v>0</v>
      </c>
      <c r="F2616" s="243">
        <v>0</v>
      </c>
      <c r="G2616" s="243">
        <v>0</v>
      </c>
      <c r="H2616" s="243">
        <v>0</v>
      </c>
      <c r="I2616" s="243">
        <v>0</v>
      </c>
      <c r="J2616" s="243">
        <v>0</v>
      </c>
      <c r="K2616" s="244">
        <v>0</v>
      </c>
      <c r="L2616" s="241" t="s">
        <v>1720</v>
      </c>
      <c r="M2616" s="241" t="s">
        <v>653</v>
      </c>
      <c r="N2616" s="241" t="s">
        <v>653</v>
      </c>
      <c r="O2616" s="243">
        <v>84</v>
      </c>
      <c r="P2616" s="241" t="s">
        <v>10828</v>
      </c>
    </row>
    <row r="2617" spans="1:16" x14ac:dyDescent="0.25">
      <c r="A2617" s="243">
        <v>222000907</v>
      </c>
      <c r="B2617" s="243">
        <v>6477</v>
      </c>
      <c r="C2617" s="241" t="s">
        <v>1431</v>
      </c>
      <c r="D2617" s="241" t="s">
        <v>4667</v>
      </c>
      <c r="E2617" s="243">
        <v>0</v>
      </c>
      <c r="F2617" s="243">
        <v>0</v>
      </c>
      <c r="G2617" s="243">
        <v>0</v>
      </c>
      <c r="H2617" s="243">
        <v>0</v>
      </c>
      <c r="I2617" s="243">
        <v>0</v>
      </c>
      <c r="J2617" s="243">
        <v>0</v>
      </c>
      <c r="K2617" s="244">
        <v>0</v>
      </c>
      <c r="L2617" s="241" t="s">
        <v>1722</v>
      </c>
      <c r="M2617" s="241" t="s">
        <v>653</v>
      </c>
      <c r="N2617" s="241" t="s">
        <v>653</v>
      </c>
      <c r="O2617" s="243">
        <v>84</v>
      </c>
      <c r="P2617" s="241" t="s">
        <v>10828</v>
      </c>
    </row>
    <row r="2618" spans="1:16" x14ac:dyDescent="0.25">
      <c r="A2618" s="243">
        <v>180286214</v>
      </c>
      <c r="B2618" s="243">
        <v>897</v>
      </c>
      <c r="C2618" s="241" t="s">
        <v>1431</v>
      </c>
      <c r="D2618" s="241" t="s">
        <v>4668</v>
      </c>
      <c r="E2618" s="243">
        <v>0</v>
      </c>
      <c r="F2618" s="243">
        <v>0</v>
      </c>
      <c r="G2618" s="243">
        <v>0</v>
      </c>
      <c r="H2618" s="243">
        <v>0</v>
      </c>
      <c r="I2618" s="243">
        <v>0</v>
      </c>
      <c r="J2618" s="243">
        <v>0</v>
      </c>
      <c r="K2618" s="244">
        <v>0</v>
      </c>
      <c r="L2618" s="241" t="s">
        <v>4669</v>
      </c>
      <c r="M2618" s="241" t="s">
        <v>653</v>
      </c>
      <c r="N2618" s="241" t="s">
        <v>653</v>
      </c>
      <c r="O2618" s="243">
        <v>4</v>
      </c>
      <c r="P2618" s="241" t="s">
        <v>10828</v>
      </c>
    </row>
    <row r="2619" spans="1:16" x14ac:dyDescent="0.25">
      <c r="A2619" s="243">
        <v>180028393</v>
      </c>
      <c r="B2619" s="243">
        <v>2805</v>
      </c>
      <c r="C2619" s="241" t="s">
        <v>2217</v>
      </c>
      <c r="D2619" s="241" t="s">
        <v>4670</v>
      </c>
      <c r="E2619" s="243">
        <v>0</v>
      </c>
      <c r="F2619" s="243">
        <v>0</v>
      </c>
      <c r="G2619" s="243">
        <v>0</v>
      </c>
      <c r="H2619" s="243">
        <v>0</v>
      </c>
      <c r="I2619" s="243">
        <v>0</v>
      </c>
      <c r="J2619" s="243">
        <v>0</v>
      </c>
      <c r="K2619" s="244">
        <v>0</v>
      </c>
      <c r="L2619" s="241" t="s">
        <v>4671</v>
      </c>
      <c r="M2619" s="241" t="s">
        <v>3325</v>
      </c>
      <c r="N2619" s="241" t="s">
        <v>702</v>
      </c>
      <c r="O2619" s="243">
        <v>108</v>
      </c>
      <c r="P2619" s="241" t="s">
        <v>10828</v>
      </c>
    </row>
    <row r="2620" spans="1:16" x14ac:dyDescent="0.25">
      <c r="A2620" s="243">
        <v>180028396</v>
      </c>
      <c r="B2620" s="243">
        <v>649</v>
      </c>
      <c r="C2620" s="241" t="s">
        <v>2217</v>
      </c>
      <c r="D2620" s="241" t="s">
        <v>4672</v>
      </c>
      <c r="E2620" s="243">
        <v>0</v>
      </c>
      <c r="F2620" s="243">
        <v>0</v>
      </c>
      <c r="G2620" s="243">
        <v>0</v>
      </c>
      <c r="H2620" s="243">
        <v>0</v>
      </c>
      <c r="I2620" s="243">
        <v>0</v>
      </c>
      <c r="J2620" s="243">
        <v>0</v>
      </c>
      <c r="K2620" s="244">
        <v>0</v>
      </c>
      <c r="L2620" s="241" t="s">
        <v>4673</v>
      </c>
      <c r="M2620" s="241" t="s">
        <v>3325</v>
      </c>
      <c r="N2620" s="241" t="s">
        <v>702</v>
      </c>
      <c r="O2620" s="241" t="s">
        <v>10962</v>
      </c>
      <c r="P2620" s="241" t="s">
        <v>10828</v>
      </c>
    </row>
    <row r="2621" spans="1:16" x14ac:dyDescent="0.25">
      <c r="A2621" s="243">
        <v>180076360</v>
      </c>
      <c r="B2621" s="243">
        <v>223</v>
      </c>
      <c r="C2621" s="241" t="s">
        <v>683</v>
      </c>
      <c r="D2621" s="241" t="s">
        <v>4674</v>
      </c>
      <c r="E2621" s="243">
        <v>0</v>
      </c>
      <c r="F2621" s="243">
        <v>0</v>
      </c>
      <c r="G2621" s="243">
        <v>0</v>
      </c>
      <c r="H2621" s="243">
        <v>0</v>
      </c>
      <c r="I2621" s="243">
        <v>0</v>
      </c>
      <c r="J2621" s="243">
        <v>0</v>
      </c>
      <c r="K2621" s="244">
        <v>0</v>
      </c>
      <c r="L2621" s="241" t="s">
        <v>10805</v>
      </c>
      <c r="M2621" s="241" t="s">
        <v>661</v>
      </c>
      <c r="N2621" s="241" t="s">
        <v>687</v>
      </c>
      <c r="O2621" s="243">
        <v>5</v>
      </c>
      <c r="P2621" s="241" t="s">
        <v>10828</v>
      </c>
    </row>
    <row r="2622" spans="1:16" x14ac:dyDescent="0.25">
      <c r="A2622" s="243">
        <v>180076343</v>
      </c>
      <c r="B2622" s="243">
        <v>219</v>
      </c>
      <c r="C2622" s="241" t="s">
        <v>683</v>
      </c>
      <c r="D2622" s="241" t="s">
        <v>4675</v>
      </c>
      <c r="E2622" s="243">
        <v>30</v>
      </c>
      <c r="F2622" s="243">
        <v>0</v>
      </c>
      <c r="G2622" s="243">
        <v>0</v>
      </c>
      <c r="H2622" s="243">
        <v>0</v>
      </c>
      <c r="I2622" s="243">
        <v>0</v>
      </c>
      <c r="J2622" s="243">
        <v>0</v>
      </c>
      <c r="K2622" s="244">
        <v>0</v>
      </c>
      <c r="L2622" s="241" t="s">
        <v>10794</v>
      </c>
      <c r="M2622" s="241" t="s">
        <v>686</v>
      </c>
      <c r="N2622" s="241" t="s">
        <v>1730</v>
      </c>
      <c r="O2622" s="241" t="s">
        <v>4676</v>
      </c>
      <c r="P2622" s="241" t="s">
        <v>10828</v>
      </c>
    </row>
    <row r="2623" spans="1:16" x14ac:dyDescent="0.25">
      <c r="A2623" s="243">
        <v>189712120</v>
      </c>
      <c r="B2623" s="243">
        <v>465</v>
      </c>
      <c r="C2623" s="241" t="s">
        <v>816</v>
      </c>
      <c r="D2623" s="241" t="s">
        <v>4677</v>
      </c>
      <c r="E2623" s="243">
        <v>8</v>
      </c>
      <c r="F2623" s="243">
        <v>12</v>
      </c>
      <c r="G2623" s="243">
        <v>0</v>
      </c>
      <c r="H2623" s="243">
        <v>0</v>
      </c>
      <c r="I2623" s="243">
        <v>0</v>
      </c>
      <c r="J2623" s="243">
        <v>0</v>
      </c>
      <c r="K2623" s="244">
        <v>0</v>
      </c>
      <c r="L2623" s="241" t="s">
        <v>10794</v>
      </c>
      <c r="M2623" s="241" t="s">
        <v>819</v>
      </c>
      <c r="N2623" s="241" t="s">
        <v>1398</v>
      </c>
      <c r="O2623" s="243">
        <v>20</v>
      </c>
      <c r="P2623" s="241" t="s">
        <v>10828</v>
      </c>
    </row>
    <row r="2624" spans="1:16" x14ac:dyDescent="0.25">
      <c r="A2624" s="243">
        <v>180076317</v>
      </c>
      <c r="B2624" s="243">
        <v>224</v>
      </c>
      <c r="C2624" s="241" t="s">
        <v>683</v>
      </c>
      <c r="D2624" s="241" t="s">
        <v>4678</v>
      </c>
      <c r="E2624" s="243">
        <v>0</v>
      </c>
      <c r="F2624" s="243">
        <v>0</v>
      </c>
      <c r="G2624" s="243">
        <v>0</v>
      </c>
      <c r="H2624" s="243">
        <v>0</v>
      </c>
      <c r="I2624" s="243">
        <v>0</v>
      </c>
      <c r="J2624" s="243">
        <v>0</v>
      </c>
      <c r="K2624" s="244">
        <v>0</v>
      </c>
      <c r="L2624" s="241" t="s">
        <v>10794</v>
      </c>
      <c r="M2624" s="241" t="s">
        <v>661</v>
      </c>
      <c r="N2624" s="241" t="s">
        <v>1730</v>
      </c>
      <c r="O2624" s="243">
        <v>2</v>
      </c>
      <c r="P2624" s="241" t="s">
        <v>10828</v>
      </c>
    </row>
    <row r="2625" spans="1:16" x14ac:dyDescent="0.25">
      <c r="A2625" s="243">
        <v>181756711</v>
      </c>
      <c r="B2625" s="243">
        <v>6700</v>
      </c>
      <c r="C2625" s="241" t="s">
        <v>808</v>
      </c>
      <c r="D2625" s="241" t="s">
        <v>4679</v>
      </c>
      <c r="E2625" s="243">
        <v>0</v>
      </c>
      <c r="F2625" s="243">
        <v>0</v>
      </c>
      <c r="G2625" s="243">
        <v>0</v>
      </c>
      <c r="H2625" s="243">
        <v>0</v>
      </c>
      <c r="I2625" s="243">
        <v>0</v>
      </c>
      <c r="J2625" s="243">
        <v>0</v>
      </c>
      <c r="K2625" s="244">
        <v>0</v>
      </c>
      <c r="L2625" s="241" t="s">
        <v>741</v>
      </c>
      <c r="M2625" s="241" t="s">
        <v>661</v>
      </c>
      <c r="N2625" s="241" t="s">
        <v>680</v>
      </c>
      <c r="O2625" s="243">
        <v>150</v>
      </c>
      <c r="P2625" s="241" t="s">
        <v>10828</v>
      </c>
    </row>
    <row r="2626" spans="1:16" x14ac:dyDescent="0.25">
      <c r="A2626" s="243">
        <v>181749810</v>
      </c>
      <c r="B2626" s="243">
        <v>5767</v>
      </c>
      <c r="C2626" s="241" t="s">
        <v>808</v>
      </c>
      <c r="D2626" s="241" t="s">
        <v>4680</v>
      </c>
      <c r="E2626" s="243">
        <v>0</v>
      </c>
      <c r="F2626" s="243">
        <v>0</v>
      </c>
      <c r="G2626" s="243">
        <v>0</v>
      </c>
      <c r="H2626" s="243">
        <v>0</v>
      </c>
      <c r="I2626" s="243">
        <v>0</v>
      </c>
      <c r="J2626" s="243">
        <v>0</v>
      </c>
      <c r="K2626" s="244">
        <v>0</v>
      </c>
      <c r="L2626" s="241" t="s">
        <v>1430</v>
      </c>
      <c r="M2626" s="241" t="s">
        <v>661</v>
      </c>
      <c r="N2626" s="241" t="s">
        <v>4022</v>
      </c>
      <c r="O2626" s="243">
        <v>300</v>
      </c>
      <c r="P2626" s="241" t="s">
        <v>10828</v>
      </c>
    </row>
    <row r="2627" spans="1:16" x14ac:dyDescent="0.25">
      <c r="A2627" s="241" t="s">
        <v>317</v>
      </c>
      <c r="B2627" s="243">
        <v>6154</v>
      </c>
      <c r="C2627" s="241" t="s">
        <v>85</v>
      </c>
      <c r="D2627" s="241" t="s">
        <v>4681</v>
      </c>
      <c r="E2627" s="243">
        <v>0</v>
      </c>
      <c r="F2627" s="243">
        <v>0</v>
      </c>
      <c r="G2627" s="243">
        <v>0</v>
      </c>
      <c r="H2627" s="243">
        <v>0</v>
      </c>
      <c r="I2627" s="243">
        <v>0</v>
      </c>
      <c r="J2627" s="243">
        <v>0</v>
      </c>
      <c r="K2627" s="244">
        <v>0</v>
      </c>
      <c r="L2627" s="241" t="s">
        <v>664</v>
      </c>
      <c r="M2627" s="241" t="s">
        <v>653</v>
      </c>
      <c r="N2627" s="241" t="s">
        <v>653</v>
      </c>
      <c r="O2627" s="243">
        <v>30</v>
      </c>
      <c r="P2627" s="241" t="s">
        <v>10828</v>
      </c>
    </row>
    <row r="2628" spans="1:16" x14ac:dyDescent="0.25">
      <c r="A2628" s="243">
        <v>181756696</v>
      </c>
      <c r="B2628" s="243">
        <v>5803</v>
      </c>
      <c r="C2628" s="241" t="s">
        <v>808</v>
      </c>
      <c r="D2628" s="241" t="s">
        <v>4682</v>
      </c>
      <c r="E2628" s="243">
        <v>0</v>
      </c>
      <c r="F2628" s="243">
        <v>0</v>
      </c>
      <c r="G2628" s="243">
        <v>0</v>
      </c>
      <c r="H2628" s="243">
        <v>0</v>
      </c>
      <c r="I2628" s="243">
        <v>0</v>
      </c>
      <c r="J2628" s="243">
        <v>0</v>
      </c>
      <c r="K2628" s="244">
        <v>0</v>
      </c>
      <c r="L2628" s="241" t="s">
        <v>1300</v>
      </c>
      <c r="M2628" s="241" t="s">
        <v>653</v>
      </c>
      <c r="N2628" s="241" t="s">
        <v>653</v>
      </c>
      <c r="O2628" s="243">
        <v>10</v>
      </c>
      <c r="P2628" s="241" t="s">
        <v>10828</v>
      </c>
    </row>
    <row r="2629" spans="1:16" x14ac:dyDescent="0.25">
      <c r="A2629" s="241" t="s">
        <v>317</v>
      </c>
      <c r="B2629" s="243">
        <v>6491</v>
      </c>
      <c r="C2629" s="241" t="s">
        <v>85</v>
      </c>
      <c r="D2629" s="241" t="s">
        <v>4683</v>
      </c>
      <c r="E2629" s="243">
        <v>0</v>
      </c>
      <c r="F2629" s="243">
        <v>0</v>
      </c>
      <c r="G2629" s="243">
        <v>0</v>
      </c>
      <c r="H2629" s="243">
        <v>0</v>
      </c>
      <c r="I2629" s="243">
        <v>0</v>
      </c>
      <c r="J2629" s="243">
        <v>0</v>
      </c>
      <c r="K2629" s="244">
        <v>0</v>
      </c>
      <c r="L2629" s="241" t="s">
        <v>1300</v>
      </c>
      <c r="M2629" s="241" t="s">
        <v>653</v>
      </c>
      <c r="N2629" s="241" t="s">
        <v>653</v>
      </c>
      <c r="O2629" s="243">
        <v>20</v>
      </c>
      <c r="P2629" s="241" t="s">
        <v>10828</v>
      </c>
    </row>
    <row r="2630" spans="1:16" x14ac:dyDescent="0.25">
      <c r="A2630" s="243">
        <v>189710345</v>
      </c>
      <c r="B2630" s="243">
        <v>3326</v>
      </c>
      <c r="C2630" s="241" t="s">
        <v>668</v>
      </c>
      <c r="D2630" s="241" t="s">
        <v>4684</v>
      </c>
      <c r="E2630" s="243">
        <v>0</v>
      </c>
      <c r="F2630" s="243">
        <v>0</v>
      </c>
      <c r="G2630" s="243">
        <v>0</v>
      </c>
      <c r="H2630" s="243">
        <v>0</v>
      </c>
      <c r="I2630" s="243">
        <v>0</v>
      </c>
      <c r="J2630" s="243">
        <v>0</v>
      </c>
      <c r="K2630" s="244">
        <v>0</v>
      </c>
      <c r="L2630" s="241" t="s">
        <v>1670</v>
      </c>
      <c r="M2630" s="241" t="s">
        <v>653</v>
      </c>
      <c r="N2630" s="241" t="s">
        <v>653</v>
      </c>
      <c r="O2630" s="243">
        <v>50</v>
      </c>
      <c r="P2630" s="241" t="s">
        <v>10828</v>
      </c>
    </row>
    <row r="2631" spans="1:16" x14ac:dyDescent="0.25">
      <c r="A2631" s="241" t="s">
        <v>2129</v>
      </c>
      <c r="B2631" s="243">
        <v>655900</v>
      </c>
      <c r="C2631" s="241" t="s">
        <v>964</v>
      </c>
      <c r="D2631" s="241" t="s">
        <v>4685</v>
      </c>
      <c r="E2631" s="243">
        <v>0</v>
      </c>
      <c r="F2631" s="243">
        <v>0</v>
      </c>
      <c r="G2631" s="243">
        <v>0</v>
      </c>
      <c r="H2631" s="243">
        <v>0</v>
      </c>
      <c r="I2631" s="243">
        <v>0</v>
      </c>
      <c r="J2631" s="243">
        <v>0</v>
      </c>
      <c r="K2631" s="244">
        <v>0</v>
      </c>
      <c r="M2631" s="241" t="s">
        <v>1277</v>
      </c>
      <c r="O2631" s="243">
        <v>5</v>
      </c>
      <c r="P2631" s="241" t="s">
        <v>10828</v>
      </c>
    </row>
    <row r="2632" spans="1:16" x14ac:dyDescent="0.25">
      <c r="A2632" s="243">
        <v>181881675</v>
      </c>
      <c r="B2632" s="243">
        <v>5867</v>
      </c>
      <c r="C2632" s="241" t="s">
        <v>816</v>
      </c>
      <c r="D2632" s="241" t="s">
        <v>4686</v>
      </c>
      <c r="E2632" s="243">
        <v>0</v>
      </c>
      <c r="F2632" s="243">
        <v>1</v>
      </c>
      <c r="G2632" s="243">
        <v>0</v>
      </c>
      <c r="H2632" s="243">
        <v>0</v>
      </c>
      <c r="I2632" s="243">
        <v>0</v>
      </c>
      <c r="J2632" s="243">
        <v>0</v>
      </c>
      <c r="K2632" s="244">
        <v>0</v>
      </c>
      <c r="L2632" s="241" t="s">
        <v>10799</v>
      </c>
      <c r="M2632" s="241" t="s">
        <v>978</v>
      </c>
      <c r="N2632" s="241" t="s">
        <v>1261</v>
      </c>
      <c r="O2632" s="243">
        <v>250</v>
      </c>
      <c r="P2632" s="241" t="s">
        <v>10828</v>
      </c>
    </row>
    <row r="2633" spans="1:16" x14ac:dyDescent="0.25">
      <c r="A2633" s="243">
        <v>189714153</v>
      </c>
      <c r="B2633" s="241" t="s">
        <v>4687</v>
      </c>
      <c r="C2633" s="241" t="s">
        <v>766</v>
      </c>
      <c r="D2633" s="241" t="s">
        <v>4688</v>
      </c>
      <c r="E2633" s="243">
        <v>0</v>
      </c>
      <c r="F2633" s="243">
        <v>0</v>
      </c>
      <c r="G2633" s="243">
        <v>0</v>
      </c>
      <c r="H2633" s="243">
        <v>0</v>
      </c>
      <c r="I2633" s="243">
        <v>0</v>
      </c>
      <c r="J2633" s="243">
        <v>0</v>
      </c>
      <c r="K2633" s="244">
        <v>0</v>
      </c>
      <c r="L2633" s="241" t="s">
        <v>670</v>
      </c>
      <c r="M2633" s="241" t="s">
        <v>653</v>
      </c>
      <c r="N2633" s="241" t="s">
        <v>653</v>
      </c>
      <c r="O2633" s="243">
        <v>1</v>
      </c>
      <c r="P2633" s="241" t="s">
        <v>10828</v>
      </c>
    </row>
    <row r="2634" spans="1:16" x14ac:dyDescent="0.25">
      <c r="A2634" s="243">
        <v>189710365</v>
      </c>
      <c r="B2634" s="243">
        <v>5997</v>
      </c>
      <c r="C2634" s="241" t="s">
        <v>766</v>
      </c>
      <c r="D2634" s="241" t="s">
        <v>4689</v>
      </c>
      <c r="E2634" s="243">
        <v>0</v>
      </c>
      <c r="F2634" s="243">
        <v>0</v>
      </c>
      <c r="G2634" s="243">
        <v>0</v>
      </c>
      <c r="H2634" s="243">
        <v>0</v>
      </c>
      <c r="I2634" s="243">
        <v>0</v>
      </c>
      <c r="J2634" s="243">
        <v>0</v>
      </c>
      <c r="K2634" s="244">
        <v>0</v>
      </c>
      <c r="L2634" s="241" t="s">
        <v>670</v>
      </c>
      <c r="M2634" s="241" t="s">
        <v>653</v>
      </c>
      <c r="N2634" s="241" t="s">
        <v>653</v>
      </c>
      <c r="O2634" s="243">
        <v>100</v>
      </c>
      <c r="P2634" s="241" t="s">
        <v>10828</v>
      </c>
    </row>
    <row r="2635" spans="1:16" x14ac:dyDescent="0.25">
      <c r="A2635" s="243">
        <v>189714153</v>
      </c>
      <c r="B2635" s="243">
        <v>624</v>
      </c>
      <c r="C2635" s="241" t="s">
        <v>766</v>
      </c>
      <c r="D2635" s="241" t="s">
        <v>4690</v>
      </c>
      <c r="E2635" s="243">
        <v>0</v>
      </c>
      <c r="F2635" s="243">
        <v>0</v>
      </c>
      <c r="G2635" s="243">
        <v>0</v>
      </c>
      <c r="H2635" s="243">
        <v>0</v>
      </c>
      <c r="I2635" s="243">
        <v>0</v>
      </c>
      <c r="J2635" s="243">
        <v>0</v>
      </c>
      <c r="K2635" s="244">
        <v>0</v>
      </c>
      <c r="L2635" s="241" t="s">
        <v>670</v>
      </c>
      <c r="M2635" s="241" t="s">
        <v>653</v>
      </c>
      <c r="N2635" s="241" t="s">
        <v>653</v>
      </c>
      <c r="O2635" s="243">
        <v>1000</v>
      </c>
      <c r="P2635" s="241" t="s">
        <v>10828</v>
      </c>
    </row>
    <row r="2636" spans="1:16" x14ac:dyDescent="0.25">
      <c r="A2636" s="243">
        <v>189711392</v>
      </c>
      <c r="B2636" s="243">
        <v>5755</v>
      </c>
      <c r="C2636" s="241" t="s">
        <v>766</v>
      </c>
      <c r="D2636" s="241" t="s">
        <v>4691</v>
      </c>
      <c r="E2636" s="243">
        <v>0</v>
      </c>
      <c r="F2636" s="243">
        <v>0</v>
      </c>
      <c r="G2636" s="243">
        <v>0</v>
      </c>
      <c r="H2636" s="243">
        <v>0</v>
      </c>
      <c r="I2636" s="243">
        <v>0</v>
      </c>
      <c r="J2636" s="243">
        <v>0</v>
      </c>
      <c r="K2636" s="244">
        <v>0</v>
      </c>
      <c r="L2636" s="241" t="s">
        <v>670</v>
      </c>
      <c r="M2636" s="241" t="s">
        <v>653</v>
      </c>
      <c r="N2636" s="241" t="s">
        <v>653</v>
      </c>
      <c r="O2636" s="243">
        <v>28</v>
      </c>
      <c r="P2636" s="241" t="s">
        <v>10828</v>
      </c>
    </row>
    <row r="2637" spans="1:16" x14ac:dyDescent="0.25">
      <c r="A2637" s="243">
        <v>189714153</v>
      </c>
      <c r="B2637" s="241" t="s">
        <v>4692</v>
      </c>
      <c r="C2637" s="241" t="s">
        <v>766</v>
      </c>
      <c r="D2637" s="241" t="s">
        <v>4693</v>
      </c>
      <c r="E2637" s="243">
        <v>0</v>
      </c>
      <c r="F2637" s="243">
        <v>0</v>
      </c>
      <c r="G2637" s="243">
        <v>0</v>
      </c>
      <c r="H2637" s="243">
        <v>0</v>
      </c>
      <c r="I2637" s="243">
        <v>0</v>
      </c>
      <c r="J2637" s="243">
        <v>0</v>
      </c>
      <c r="K2637" s="244">
        <v>0</v>
      </c>
      <c r="L2637" s="241" t="s">
        <v>670</v>
      </c>
      <c r="M2637" s="241" t="s">
        <v>653</v>
      </c>
      <c r="N2637" s="241" t="s">
        <v>653</v>
      </c>
      <c r="O2637" s="243">
        <v>56</v>
      </c>
      <c r="P2637" s="241" t="s">
        <v>10828</v>
      </c>
    </row>
    <row r="2638" spans="1:16" x14ac:dyDescent="0.25">
      <c r="A2638" s="243">
        <v>189714153</v>
      </c>
      <c r="B2638" s="241" t="s">
        <v>4694</v>
      </c>
      <c r="C2638" s="241" t="s">
        <v>2530</v>
      </c>
      <c r="D2638" s="241" t="s">
        <v>4695</v>
      </c>
      <c r="E2638" s="243">
        <v>0</v>
      </c>
      <c r="F2638" s="243">
        <v>0</v>
      </c>
      <c r="G2638" s="243">
        <v>0</v>
      </c>
      <c r="H2638" s="243">
        <v>0</v>
      </c>
      <c r="I2638" s="243">
        <v>0</v>
      </c>
      <c r="J2638" s="243">
        <v>0</v>
      </c>
      <c r="K2638" s="244">
        <v>0</v>
      </c>
      <c r="L2638" s="241" t="s">
        <v>670</v>
      </c>
      <c r="M2638" s="241" t="s">
        <v>653</v>
      </c>
      <c r="N2638" s="241" t="s">
        <v>653</v>
      </c>
      <c r="O2638" s="243">
        <v>84</v>
      </c>
      <c r="P2638" s="241" t="s">
        <v>10828</v>
      </c>
    </row>
    <row r="2639" spans="1:16" x14ac:dyDescent="0.25">
      <c r="A2639" s="243">
        <v>189750962</v>
      </c>
      <c r="B2639" s="241" t="s">
        <v>4696</v>
      </c>
      <c r="C2639" s="241" t="s">
        <v>2530</v>
      </c>
      <c r="D2639" s="241" t="s">
        <v>4697</v>
      </c>
      <c r="E2639" s="243">
        <v>0</v>
      </c>
      <c r="F2639" s="243">
        <v>0</v>
      </c>
      <c r="G2639" s="243">
        <v>0</v>
      </c>
      <c r="H2639" s="243">
        <v>0</v>
      </c>
      <c r="I2639" s="243">
        <v>0</v>
      </c>
      <c r="J2639" s="243">
        <v>0</v>
      </c>
      <c r="K2639" s="244">
        <v>0</v>
      </c>
      <c r="L2639" s="241" t="s">
        <v>682</v>
      </c>
      <c r="M2639" s="241" t="s">
        <v>784</v>
      </c>
      <c r="N2639" s="241" t="s">
        <v>784</v>
      </c>
      <c r="O2639" s="243">
        <v>28</v>
      </c>
      <c r="P2639" s="241" t="s">
        <v>10828</v>
      </c>
    </row>
    <row r="2640" spans="1:16" x14ac:dyDescent="0.25">
      <c r="A2640" s="243">
        <v>189711610</v>
      </c>
      <c r="B2640" s="241" t="s">
        <v>4698</v>
      </c>
      <c r="C2640" s="241" t="s">
        <v>2530</v>
      </c>
      <c r="D2640" s="241" t="s">
        <v>4699</v>
      </c>
      <c r="E2640" s="243">
        <v>0</v>
      </c>
      <c r="F2640" s="243">
        <v>0</v>
      </c>
      <c r="G2640" s="243">
        <v>0</v>
      </c>
      <c r="H2640" s="243">
        <v>0</v>
      </c>
      <c r="I2640" s="243">
        <v>0</v>
      </c>
      <c r="J2640" s="243">
        <v>0</v>
      </c>
      <c r="K2640" s="244">
        <v>0</v>
      </c>
      <c r="L2640" s="241" t="s">
        <v>682</v>
      </c>
      <c r="M2640" s="241" t="s">
        <v>784</v>
      </c>
      <c r="N2640" s="241" t="s">
        <v>784</v>
      </c>
      <c r="O2640" s="243">
        <v>84</v>
      </c>
      <c r="P2640" s="241" t="s">
        <v>10828</v>
      </c>
    </row>
    <row r="2641" spans="1:16" x14ac:dyDescent="0.25">
      <c r="A2641" s="243">
        <v>189710053</v>
      </c>
      <c r="B2641" s="241" t="s">
        <v>10963</v>
      </c>
      <c r="C2641" s="241" t="s">
        <v>766</v>
      </c>
      <c r="D2641" s="241" t="s">
        <v>4700</v>
      </c>
      <c r="E2641" s="243">
        <v>0</v>
      </c>
      <c r="F2641" s="243">
        <v>0</v>
      </c>
      <c r="G2641" s="243">
        <v>0</v>
      </c>
      <c r="H2641" s="243">
        <v>0</v>
      </c>
      <c r="I2641" s="243">
        <v>0</v>
      </c>
      <c r="J2641" s="243">
        <v>0</v>
      </c>
      <c r="K2641" s="244">
        <v>0</v>
      </c>
      <c r="L2641" s="241" t="s">
        <v>682</v>
      </c>
      <c r="M2641" s="241" t="s">
        <v>653</v>
      </c>
      <c r="N2641" s="241" t="s">
        <v>653</v>
      </c>
      <c r="O2641" s="243">
        <v>1</v>
      </c>
      <c r="P2641" s="241" t="s">
        <v>10828</v>
      </c>
    </row>
    <row r="2642" spans="1:16" x14ac:dyDescent="0.25">
      <c r="A2642" s="243">
        <v>189710053</v>
      </c>
      <c r="B2642" s="243">
        <v>2684</v>
      </c>
      <c r="C2642" s="241" t="s">
        <v>766</v>
      </c>
      <c r="D2642" s="241" t="s">
        <v>1734</v>
      </c>
      <c r="E2642" s="243">
        <v>13</v>
      </c>
      <c r="F2642" s="243">
        <v>20</v>
      </c>
      <c r="G2642" s="243">
        <v>0</v>
      </c>
      <c r="H2642" s="243">
        <v>0</v>
      </c>
      <c r="I2642" s="243">
        <v>0</v>
      </c>
      <c r="J2642" s="243">
        <v>0</v>
      </c>
      <c r="K2642" s="244">
        <v>0</v>
      </c>
      <c r="L2642" s="241" t="s">
        <v>682</v>
      </c>
      <c r="M2642" s="241" t="s">
        <v>653</v>
      </c>
      <c r="N2642" s="241" t="s">
        <v>653</v>
      </c>
      <c r="O2642" s="243">
        <v>100</v>
      </c>
      <c r="P2642" s="241" t="s">
        <v>10828</v>
      </c>
    </row>
    <row r="2643" spans="1:16" x14ac:dyDescent="0.25">
      <c r="A2643" s="243">
        <v>189710053</v>
      </c>
      <c r="B2643" s="241" t="s">
        <v>4701</v>
      </c>
      <c r="C2643" s="241" t="s">
        <v>766</v>
      </c>
      <c r="D2643" s="241" t="s">
        <v>4702</v>
      </c>
      <c r="E2643" s="243">
        <v>6</v>
      </c>
      <c r="F2643" s="243">
        <v>8</v>
      </c>
      <c r="G2643" s="243">
        <v>0</v>
      </c>
      <c r="H2643" s="243">
        <v>0</v>
      </c>
      <c r="I2643" s="243">
        <v>0</v>
      </c>
      <c r="J2643" s="243">
        <v>0</v>
      </c>
      <c r="K2643" s="244">
        <v>0</v>
      </c>
      <c r="L2643" s="241" t="s">
        <v>682</v>
      </c>
      <c r="M2643" s="241" t="s">
        <v>653</v>
      </c>
      <c r="N2643" s="241" t="s">
        <v>653</v>
      </c>
      <c r="O2643" s="243">
        <v>56</v>
      </c>
      <c r="P2643" s="241" t="s">
        <v>10828</v>
      </c>
    </row>
    <row r="2644" spans="1:16" x14ac:dyDescent="0.25">
      <c r="A2644" s="243">
        <v>189714812</v>
      </c>
      <c r="B2644" s="243">
        <v>2756</v>
      </c>
      <c r="C2644" s="241" t="s">
        <v>1001</v>
      </c>
      <c r="D2644" s="241" t="s">
        <v>4703</v>
      </c>
      <c r="E2644" s="243">
        <v>0</v>
      </c>
      <c r="F2644" s="243">
        <v>0</v>
      </c>
      <c r="G2644" s="243">
        <v>0</v>
      </c>
      <c r="H2644" s="243">
        <v>0</v>
      </c>
      <c r="I2644" s="243">
        <v>0</v>
      </c>
      <c r="J2644" s="243">
        <v>0</v>
      </c>
      <c r="K2644" s="244">
        <v>0</v>
      </c>
      <c r="L2644" s="241" t="s">
        <v>1737</v>
      </c>
      <c r="M2644" s="241" t="s">
        <v>1738</v>
      </c>
      <c r="N2644" s="241" t="s">
        <v>713</v>
      </c>
      <c r="O2644" s="243">
        <v>200</v>
      </c>
      <c r="P2644" s="241" t="s">
        <v>10828</v>
      </c>
    </row>
    <row r="2645" spans="1:16" x14ac:dyDescent="0.25">
      <c r="A2645" s="243">
        <v>189714812</v>
      </c>
      <c r="B2645" s="241" t="s">
        <v>10964</v>
      </c>
      <c r="C2645" s="241" t="s">
        <v>1001</v>
      </c>
      <c r="D2645" s="241" t="s">
        <v>4704</v>
      </c>
      <c r="E2645" s="243">
        <v>0</v>
      </c>
      <c r="F2645" s="243">
        <v>0</v>
      </c>
      <c r="G2645" s="243">
        <v>0</v>
      </c>
      <c r="H2645" s="243">
        <v>0</v>
      </c>
      <c r="I2645" s="243">
        <v>0</v>
      </c>
      <c r="J2645" s="243">
        <v>0</v>
      </c>
      <c r="K2645" s="244">
        <v>0</v>
      </c>
      <c r="L2645" s="241" t="s">
        <v>1737</v>
      </c>
      <c r="M2645" s="241" t="s">
        <v>1738</v>
      </c>
      <c r="N2645" s="241" t="s">
        <v>2344</v>
      </c>
      <c r="O2645" s="243">
        <v>1</v>
      </c>
      <c r="P2645" s="241" t="s">
        <v>10828</v>
      </c>
    </row>
    <row r="2646" spans="1:16" x14ac:dyDescent="0.25">
      <c r="A2646" s="243">
        <v>180242421</v>
      </c>
      <c r="B2646" s="241" t="s">
        <v>4705</v>
      </c>
      <c r="C2646" s="241" t="s">
        <v>1001</v>
      </c>
      <c r="D2646" s="241" t="s">
        <v>4706</v>
      </c>
      <c r="E2646" s="243">
        <v>0</v>
      </c>
      <c r="F2646" s="243">
        <v>0</v>
      </c>
      <c r="G2646" s="243">
        <v>0</v>
      </c>
      <c r="H2646" s="243">
        <v>0</v>
      </c>
      <c r="I2646" s="243">
        <v>0</v>
      </c>
      <c r="J2646" s="243">
        <v>0</v>
      </c>
      <c r="K2646" s="244">
        <v>0</v>
      </c>
      <c r="L2646" s="241" t="s">
        <v>4707</v>
      </c>
      <c r="M2646" s="241" t="s">
        <v>1738</v>
      </c>
      <c r="N2646" s="241" t="s">
        <v>702</v>
      </c>
      <c r="O2646" s="243">
        <v>20</v>
      </c>
      <c r="P2646" s="241" t="s">
        <v>10828</v>
      </c>
    </row>
    <row r="2647" spans="1:16" x14ac:dyDescent="0.25">
      <c r="A2647" s="243">
        <v>180242421</v>
      </c>
      <c r="B2647" s="243">
        <v>2757</v>
      </c>
      <c r="C2647" s="241" t="s">
        <v>1001</v>
      </c>
      <c r="D2647" s="241" t="s">
        <v>4708</v>
      </c>
      <c r="E2647" s="243">
        <v>0</v>
      </c>
      <c r="F2647" s="243">
        <v>0</v>
      </c>
      <c r="G2647" s="243">
        <v>0</v>
      </c>
      <c r="H2647" s="243">
        <v>0</v>
      </c>
      <c r="I2647" s="243">
        <v>0</v>
      </c>
      <c r="J2647" s="243">
        <v>0</v>
      </c>
      <c r="K2647" s="244">
        <v>0</v>
      </c>
      <c r="L2647" s="241" t="s">
        <v>4707</v>
      </c>
      <c r="M2647" s="241" t="s">
        <v>4709</v>
      </c>
      <c r="N2647" s="241" t="s">
        <v>702</v>
      </c>
      <c r="O2647" s="243">
        <v>200</v>
      </c>
      <c r="P2647" s="241" t="s">
        <v>10828</v>
      </c>
    </row>
    <row r="2648" spans="1:16" x14ac:dyDescent="0.25">
      <c r="A2648" s="243">
        <v>180148811</v>
      </c>
      <c r="B2648" s="243">
        <v>3989</v>
      </c>
      <c r="C2648" s="241" t="s">
        <v>671</v>
      </c>
      <c r="D2648" s="241" t="s">
        <v>4710</v>
      </c>
      <c r="E2648" s="243">
        <v>0</v>
      </c>
      <c r="F2648" s="243">
        <v>0</v>
      </c>
      <c r="G2648" s="243">
        <v>0</v>
      </c>
      <c r="H2648" s="243">
        <v>0</v>
      </c>
      <c r="I2648" s="243">
        <v>0</v>
      </c>
      <c r="J2648" s="243">
        <v>0</v>
      </c>
      <c r="K2648" s="244">
        <v>0</v>
      </c>
      <c r="L2648" s="241" t="s">
        <v>715</v>
      </c>
      <c r="M2648" s="241" t="s">
        <v>661</v>
      </c>
      <c r="N2648" s="241" t="s">
        <v>841</v>
      </c>
      <c r="O2648" s="243">
        <v>10</v>
      </c>
      <c r="P2648" s="241" t="s">
        <v>10828</v>
      </c>
    </row>
    <row r="2649" spans="1:16" x14ac:dyDescent="0.25">
      <c r="A2649" s="243">
        <v>180199080</v>
      </c>
      <c r="B2649" s="243">
        <v>365</v>
      </c>
      <c r="C2649" s="241" t="s">
        <v>1082</v>
      </c>
      <c r="D2649" s="241" t="s">
        <v>4711</v>
      </c>
      <c r="E2649" s="243">
        <v>0</v>
      </c>
      <c r="F2649" s="243">
        <v>0</v>
      </c>
      <c r="G2649" s="243">
        <v>0</v>
      </c>
      <c r="H2649" s="243">
        <v>0</v>
      </c>
      <c r="I2649" s="243">
        <v>0</v>
      </c>
      <c r="J2649" s="243">
        <v>0</v>
      </c>
      <c r="K2649" s="244">
        <v>0</v>
      </c>
      <c r="L2649" s="241" t="s">
        <v>4587</v>
      </c>
      <c r="M2649" s="241" t="s">
        <v>661</v>
      </c>
      <c r="N2649" s="241" t="s">
        <v>680</v>
      </c>
      <c r="O2649" s="243">
        <v>50</v>
      </c>
      <c r="P2649" s="241" t="s">
        <v>10828</v>
      </c>
    </row>
    <row r="2650" spans="1:16" x14ac:dyDescent="0.25">
      <c r="A2650" s="243">
        <v>189710479</v>
      </c>
      <c r="B2650" s="241" t="s">
        <v>4712</v>
      </c>
      <c r="C2650" s="241" t="s">
        <v>668</v>
      </c>
      <c r="D2650" s="241" t="s">
        <v>4713</v>
      </c>
      <c r="E2650" s="243">
        <v>0</v>
      </c>
      <c r="F2650" s="243">
        <v>0</v>
      </c>
      <c r="G2650" s="243">
        <v>0</v>
      </c>
      <c r="H2650" s="243">
        <v>0</v>
      </c>
      <c r="I2650" s="243">
        <v>0</v>
      </c>
      <c r="J2650" s="243">
        <v>0</v>
      </c>
      <c r="K2650" s="244">
        <v>0</v>
      </c>
      <c r="L2650" s="241" t="s">
        <v>1243</v>
      </c>
      <c r="M2650" s="241" t="s">
        <v>653</v>
      </c>
      <c r="N2650" s="241" t="s">
        <v>653</v>
      </c>
      <c r="O2650" s="243">
        <v>1</v>
      </c>
      <c r="P2650" s="241" t="s">
        <v>10828</v>
      </c>
    </row>
    <row r="2651" spans="1:16" x14ac:dyDescent="0.25">
      <c r="A2651" s="241" t="s">
        <v>2733</v>
      </c>
      <c r="B2651" s="241" t="s">
        <v>4714</v>
      </c>
      <c r="C2651" s="241" t="s">
        <v>668</v>
      </c>
      <c r="D2651" s="241" t="s">
        <v>4715</v>
      </c>
      <c r="E2651" s="243">
        <v>0</v>
      </c>
      <c r="F2651" s="243">
        <v>0</v>
      </c>
      <c r="G2651" s="243">
        <v>0</v>
      </c>
      <c r="H2651" s="243">
        <v>0</v>
      </c>
      <c r="I2651" s="243">
        <v>0</v>
      </c>
      <c r="J2651" s="243">
        <v>0</v>
      </c>
      <c r="K2651" s="244">
        <v>0</v>
      </c>
      <c r="L2651" s="241" t="s">
        <v>1243</v>
      </c>
      <c r="M2651" s="241" t="s">
        <v>653</v>
      </c>
      <c r="N2651" s="241" t="s">
        <v>653</v>
      </c>
      <c r="O2651" s="243">
        <v>300</v>
      </c>
      <c r="P2651" s="241" t="s">
        <v>10828</v>
      </c>
    </row>
    <row r="2652" spans="1:16" x14ac:dyDescent="0.25">
      <c r="A2652" s="243">
        <v>189710482</v>
      </c>
      <c r="B2652" s="243">
        <v>6287</v>
      </c>
      <c r="C2652" s="241" t="s">
        <v>668</v>
      </c>
      <c r="D2652" s="241" t="s">
        <v>4715</v>
      </c>
      <c r="E2652" s="243">
        <v>0</v>
      </c>
      <c r="F2652" s="243">
        <v>0</v>
      </c>
      <c r="G2652" s="243">
        <v>0</v>
      </c>
      <c r="H2652" s="243">
        <v>0</v>
      </c>
      <c r="I2652" s="243">
        <v>0</v>
      </c>
      <c r="J2652" s="243">
        <v>0</v>
      </c>
      <c r="K2652" s="244">
        <v>0</v>
      </c>
      <c r="L2652" s="241" t="s">
        <v>1243</v>
      </c>
      <c r="M2652" s="241" t="s">
        <v>653</v>
      </c>
      <c r="N2652" s="241" t="s">
        <v>653</v>
      </c>
      <c r="O2652" s="243">
        <v>300</v>
      </c>
      <c r="P2652" s="241" t="s">
        <v>10828</v>
      </c>
    </row>
    <row r="2653" spans="1:16" x14ac:dyDescent="0.25">
      <c r="A2653" s="241" t="s">
        <v>163</v>
      </c>
      <c r="B2653" s="241" t="s">
        <v>4716</v>
      </c>
      <c r="C2653" s="241" t="s">
        <v>668</v>
      </c>
      <c r="D2653" s="241" t="s">
        <v>4717</v>
      </c>
      <c r="E2653" s="243">
        <v>12</v>
      </c>
      <c r="F2653" s="243">
        <v>18</v>
      </c>
      <c r="G2653" s="243">
        <v>0</v>
      </c>
      <c r="H2653" s="243">
        <v>0</v>
      </c>
      <c r="I2653" s="243">
        <v>0</v>
      </c>
      <c r="J2653" s="243">
        <v>0</v>
      </c>
      <c r="K2653" s="244">
        <v>0</v>
      </c>
      <c r="L2653" s="241" t="s">
        <v>1243</v>
      </c>
      <c r="M2653" s="241" t="s">
        <v>653</v>
      </c>
      <c r="N2653" s="241" t="s">
        <v>653</v>
      </c>
      <c r="O2653" s="243">
        <v>50</v>
      </c>
      <c r="P2653" s="241" t="s">
        <v>10828</v>
      </c>
    </row>
    <row r="2654" spans="1:16" x14ac:dyDescent="0.25">
      <c r="A2654" s="243">
        <v>189710479</v>
      </c>
      <c r="B2654" s="241" t="s">
        <v>4718</v>
      </c>
      <c r="C2654" s="241" t="s">
        <v>2530</v>
      </c>
      <c r="D2654" s="241" t="s">
        <v>1741</v>
      </c>
      <c r="E2654" s="243">
        <v>0</v>
      </c>
      <c r="F2654" s="243">
        <v>0</v>
      </c>
      <c r="G2654" s="243">
        <v>0</v>
      </c>
      <c r="H2654" s="243">
        <v>0</v>
      </c>
      <c r="I2654" s="243">
        <v>0</v>
      </c>
      <c r="J2654" s="243">
        <v>0</v>
      </c>
      <c r="K2654" s="244">
        <v>0</v>
      </c>
      <c r="L2654" s="241" t="s">
        <v>1243</v>
      </c>
      <c r="M2654" s="241" t="s">
        <v>653</v>
      </c>
      <c r="N2654" s="241" t="s">
        <v>653</v>
      </c>
      <c r="O2654" s="243">
        <v>6</v>
      </c>
      <c r="P2654" s="241" t="s">
        <v>10828</v>
      </c>
    </row>
    <row r="2655" spans="1:16" x14ac:dyDescent="0.25">
      <c r="A2655" s="243">
        <v>18917697</v>
      </c>
      <c r="B2655" s="243">
        <v>6062</v>
      </c>
      <c r="C2655" s="241" t="s">
        <v>668</v>
      </c>
      <c r="D2655" s="241" t="s">
        <v>4719</v>
      </c>
      <c r="E2655" s="243">
        <v>248</v>
      </c>
      <c r="F2655" s="243">
        <v>0</v>
      </c>
      <c r="G2655" s="243">
        <v>0</v>
      </c>
      <c r="H2655" s="243">
        <v>0</v>
      </c>
      <c r="I2655" s="243">
        <v>0</v>
      </c>
      <c r="J2655" s="243">
        <v>0</v>
      </c>
      <c r="K2655" s="244">
        <v>0</v>
      </c>
      <c r="L2655" s="241" t="s">
        <v>1243</v>
      </c>
      <c r="M2655" s="241" t="s">
        <v>653</v>
      </c>
      <c r="N2655" s="241" t="s">
        <v>653</v>
      </c>
      <c r="O2655" s="243">
        <v>8</v>
      </c>
      <c r="P2655" s="241" t="s">
        <v>10828</v>
      </c>
    </row>
    <row r="2656" spans="1:16" x14ac:dyDescent="0.25">
      <c r="A2656" s="241" t="s">
        <v>4720</v>
      </c>
      <c r="B2656" s="243">
        <v>5837</v>
      </c>
      <c r="C2656" s="241" t="s">
        <v>84</v>
      </c>
      <c r="D2656" s="241" t="s">
        <v>4721</v>
      </c>
      <c r="E2656" s="243">
        <v>0</v>
      </c>
      <c r="F2656" s="243">
        <v>0</v>
      </c>
      <c r="G2656" s="243">
        <v>0</v>
      </c>
      <c r="H2656" s="243">
        <v>0</v>
      </c>
      <c r="I2656" s="243">
        <v>0</v>
      </c>
      <c r="J2656" s="243">
        <v>0</v>
      </c>
      <c r="K2656" s="244">
        <v>0</v>
      </c>
      <c r="L2656" s="241" t="s">
        <v>4722</v>
      </c>
      <c r="M2656" s="241" t="s">
        <v>653</v>
      </c>
      <c r="N2656" s="241" t="s">
        <v>1744</v>
      </c>
      <c r="O2656" s="243">
        <v>56</v>
      </c>
      <c r="P2656" s="241" t="s">
        <v>10828</v>
      </c>
    </row>
    <row r="2657" spans="1:16" x14ac:dyDescent="0.25">
      <c r="A2657" s="243">
        <v>181779526</v>
      </c>
      <c r="B2657" s="243">
        <v>5292</v>
      </c>
      <c r="C2657" s="241" t="s">
        <v>84</v>
      </c>
      <c r="D2657" s="241" t="s">
        <v>4723</v>
      </c>
      <c r="E2657" s="243">
        <v>0</v>
      </c>
      <c r="F2657" s="243">
        <v>0</v>
      </c>
      <c r="G2657" s="243">
        <v>0</v>
      </c>
      <c r="H2657" s="243">
        <v>0</v>
      </c>
      <c r="I2657" s="243">
        <v>0</v>
      </c>
      <c r="J2657" s="243">
        <v>0</v>
      </c>
      <c r="K2657" s="244">
        <v>0</v>
      </c>
      <c r="L2657" s="241" t="s">
        <v>4724</v>
      </c>
      <c r="M2657" s="241" t="s">
        <v>784</v>
      </c>
      <c r="N2657" s="241" t="s">
        <v>784</v>
      </c>
      <c r="O2657" s="243">
        <v>180</v>
      </c>
      <c r="P2657" s="241" t="s">
        <v>10828</v>
      </c>
    </row>
    <row r="2658" spans="1:16" x14ac:dyDescent="0.25">
      <c r="A2658" s="241" t="s">
        <v>163</v>
      </c>
      <c r="B2658" s="241" t="s">
        <v>4725</v>
      </c>
      <c r="C2658" s="241" t="s">
        <v>84</v>
      </c>
      <c r="D2658" s="241" t="s">
        <v>4726</v>
      </c>
      <c r="E2658" s="243">
        <v>8</v>
      </c>
      <c r="F2658" s="243">
        <v>0</v>
      </c>
      <c r="G2658" s="243">
        <v>0</v>
      </c>
      <c r="H2658" s="243">
        <v>0</v>
      </c>
      <c r="I2658" s="243">
        <v>0</v>
      </c>
      <c r="J2658" s="243">
        <v>0</v>
      </c>
      <c r="K2658" s="244">
        <v>0</v>
      </c>
      <c r="L2658" s="241" t="s">
        <v>1746</v>
      </c>
      <c r="M2658" s="241" t="s">
        <v>653</v>
      </c>
      <c r="N2658" s="241" t="s">
        <v>1744</v>
      </c>
      <c r="O2658" s="243">
        <v>28</v>
      </c>
      <c r="P2658" s="241" t="s">
        <v>10828</v>
      </c>
    </row>
    <row r="2659" spans="1:16" x14ac:dyDescent="0.25">
      <c r="A2659" s="243">
        <v>180028717</v>
      </c>
      <c r="B2659" s="243">
        <v>5416</v>
      </c>
      <c r="C2659" s="241" t="s">
        <v>1082</v>
      </c>
      <c r="D2659" s="241" t="s">
        <v>4727</v>
      </c>
      <c r="E2659" s="243">
        <v>0</v>
      </c>
      <c r="F2659" s="243">
        <v>0</v>
      </c>
      <c r="G2659" s="243">
        <v>0</v>
      </c>
      <c r="H2659" s="243">
        <v>0</v>
      </c>
      <c r="I2659" s="243">
        <v>0</v>
      </c>
      <c r="J2659" s="243">
        <v>0</v>
      </c>
      <c r="K2659" s="244">
        <v>0</v>
      </c>
      <c r="L2659" s="241" t="s">
        <v>1189</v>
      </c>
      <c r="M2659" s="241" t="s">
        <v>661</v>
      </c>
      <c r="N2659" s="241" t="s">
        <v>1190</v>
      </c>
      <c r="O2659" s="243">
        <v>100</v>
      </c>
      <c r="P2659" s="241" t="s">
        <v>10828</v>
      </c>
    </row>
    <row r="2660" spans="1:16" x14ac:dyDescent="0.25">
      <c r="A2660" s="243">
        <v>189710157</v>
      </c>
      <c r="B2660" s="241" t="s">
        <v>4728</v>
      </c>
      <c r="C2660" s="241" t="s">
        <v>750</v>
      </c>
      <c r="D2660" s="241" t="s">
        <v>4729</v>
      </c>
      <c r="E2660" s="243">
        <v>96</v>
      </c>
      <c r="F2660" s="243">
        <v>144</v>
      </c>
      <c r="G2660" s="243">
        <v>0</v>
      </c>
      <c r="H2660" s="243">
        <v>0</v>
      </c>
      <c r="I2660" s="243">
        <v>0</v>
      </c>
      <c r="J2660" s="243">
        <v>0</v>
      </c>
      <c r="K2660" s="244">
        <v>0</v>
      </c>
      <c r="L2660" s="241" t="s">
        <v>810</v>
      </c>
      <c r="M2660" s="241" t="s">
        <v>653</v>
      </c>
      <c r="N2660" s="241" t="s">
        <v>653</v>
      </c>
      <c r="O2660" s="243">
        <v>1</v>
      </c>
      <c r="P2660" s="241" t="s">
        <v>10828</v>
      </c>
    </row>
    <row r="2661" spans="1:16" x14ac:dyDescent="0.25">
      <c r="A2661" s="243">
        <v>189710157</v>
      </c>
      <c r="B2661" s="241" t="s">
        <v>4730</v>
      </c>
      <c r="C2661" s="241" t="s">
        <v>2530</v>
      </c>
      <c r="D2661" s="241" t="s">
        <v>4731</v>
      </c>
      <c r="E2661" s="243">
        <v>0</v>
      </c>
      <c r="F2661" s="243">
        <v>0</v>
      </c>
      <c r="G2661" s="243">
        <v>0</v>
      </c>
      <c r="H2661" s="243">
        <v>0</v>
      </c>
      <c r="I2661" s="243">
        <v>0</v>
      </c>
      <c r="J2661" s="243">
        <v>0</v>
      </c>
      <c r="K2661" s="244">
        <v>0</v>
      </c>
      <c r="L2661" s="241" t="s">
        <v>810</v>
      </c>
      <c r="M2661" s="241" t="s">
        <v>653</v>
      </c>
      <c r="N2661" s="241" t="s">
        <v>653</v>
      </c>
      <c r="O2661" s="243">
        <v>28</v>
      </c>
      <c r="P2661" s="241" t="s">
        <v>10828</v>
      </c>
    </row>
    <row r="2662" spans="1:16" x14ac:dyDescent="0.25">
      <c r="A2662" s="243">
        <v>189710157</v>
      </c>
      <c r="B2662" s="241" t="s">
        <v>4732</v>
      </c>
      <c r="C2662" s="241" t="s">
        <v>2530</v>
      </c>
      <c r="D2662" s="241" t="s">
        <v>4733</v>
      </c>
      <c r="E2662" s="243">
        <v>0</v>
      </c>
      <c r="F2662" s="243">
        <v>0</v>
      </c>
      <c r="G2662" s="243">
        <v>0</v>
      </c>
      <c r="H2662" s="243">
        <v>0</v>
      </c>
      <c r="I2662" s="243">
        <v>0</v>
      </c>
      <c r="J2662" s="243">
        <v>0</v>
      </c>
      <c r="K2662" s="244">
        <v>0</v>
      </c>
      <c r="L2662" s="241" t="s">
        <v>810</v>
      </c>
      <c r="M2662" s="241" t="s">
        <v>653</v>
      </c>
      <c r="N2662" s="241" t="s">
        <v>653</v>
      </c>
      <c r="O2662" s="243">
        <v>56</v>
      </c>
      <c r="P2662" s="241" t="s">
        <v>10828</v>
      </c>
    </row>
    <row r="2663" spans="1:16" x14ac:dyDescent="0.25">
      <c r="A2663" s="243">
        <v>189710157</v>
      </c>
      <c r="B2663" s="241" t="s">
        <v>4734</v>
      </c>
      <c r="C2663" s="241" t="s">
        <v>2530</v>
      </c>
      <c r="D2663" s="241" t="s">
        <v>4735</v>
      </c>
      <c r="E2663" s="243">
        <v>0</v>
      </c>
      <c r="F2663" s="243">
        <v>0</v>
      </c>
      <c r="G2663" s="243">
        <v>0</v>
      </c>
      <c r="H2663" s="243">
        <v>0</v>
      </c>
      <c r="I2663" s="243">
        <v>0</v>
      </c>
      <c r="J2663" s="243">
        <v>0</v>
      </c>
      <c r="K2663" s="244">
        <v>0</v>
      </c>
      <c r="L2663" s="241" t="s">
        <v>810</v>
      </c>
      <c r="M2663" s="241" t="s">
        <v>653</v>
      </c>
      <c r="N2663" s="241" t="s">
        <v>653</v>
      </c>
      <c r="O2663" s="243">
        <v>84</v>
      </c>
      <c r="P2663" s="241" t="s">
        <v>10828</v>
      </c>
    </row>
    <row r="2664" spans="1:16" x14ac:dyDescent="0.25">
      <c r="A2664" s="243">
        <v>189714603</v>
      </c>
      <c r="B2664" s="241" t="s">
        <v>4736</v>
      </c>
      <c r="C2664" s="241" t="s">
        <v>750</v>
      </c>
      <c r="D2664" s="241" t="s">
        <v>4737</v>
      </c>
      <c r="E2664" s="243">
        <v>0</v>
      </c>
      <c r="F2664" s="243">
        <v>0</v>
      </c>
      <c r="G2664" s="243">
        <v>0</v>
      </c>
      <c r="H2664" s="243">
        <v>0</v>
      </c>
      <c r="I2664" s="243">
        <v>0</v>
      </c>
      <c r="J2664" s="243">
        <v>0</v>
      </c>
      <c r="K2664" s="244">
        <v>0</v>
      </c>
      <c r="L2664" s="241" t="s">
        <v>1806</v>
      </c>
      <c r="M2664" s="241" t="s">
        <v>653</v>
      </c>
      <c r="N2664" s="241" t="s">
        <v>653</v>
      </c>
      <c r="O2664" s="243">
        <v>1</v>
      </c>
      <c r="P2664" s="241" t="s">
        <v>10828</v>
      </c>
    </row>
    <row r="2665" spans="1:16" x14ac:dyDescent="0.25">
      <c r="A2665" s="243">
        <v>189714603</v>
      </c>
      <c r="B2665" s="243">
        <v>627</v>
      </c>
      <c r="C2665" s="241" t="s">
        <v>750</v>
      </c>
      <c r="D2665" s="241" t="s">
        <v>4738</v>
      </c>
      <c r="E2665" s="243">
        <v>3</v>
      </c>
      <c r="F2665" s="243">
        <v>0</v>
      </c>
      <c r="G2665" s="243">
        <v>0</v>
      </c>
      <c r="H2665" s="243">
        <v>0</v>
      </c>
      <c r="I2665" s="243">
        <v>0</v>
      </c>
      <c r="J2665" s="243">
        <v>0</v>
      </c>
      <c r="K2665" s="244">
        <v>0</v>
      </c>
      <c r="L2665" s="241" t="s">
        <v>1806</v>
      </c>
      <c r="M2665" s="241" t="s">
        <v>653</v>
      </c>
      <c r="N2665" s="241" t="s">
        <v>653</v>
      </c>
      <c r="O2665" s="243">
        <v>100</v>
      </c>
      <c r="P2665" s="241" t="s">
        <v>10828</v>
      </c>
    </row>
    <row r="2666" spans="1:16" x14ac:dyDescent="0.25">
      <c r="A2666" s="243">
        <v>189714603</v>
      </c>
      <c r="B2666" s="241" t="s">
        <v>4739</v>
      </c>
      <c r="C2666" s="241" t="s">
        <v>2530</v>
      </c>
      <c r="D2666" s="241" t="s">
        <v>4740</v>
      </c>
      <c r="E2666" s="243">
        <v>0</v>
      </c>
      <c r="F2666" s="243">
        <v>0</v>
      </c>
      <c r="G2666" s="243">
        <v>0</v>
      </c>
      <c r="H2666" s="243">
        <v>0</v>
      </c>
      <c r="I2666" s="243">
        <v>0</v>
      </c>
      <c r="J2666" s="243">
        <v>0</v>
      </c>
      <c r="K2666" s="244">
        <v>0</v>
      </c>
      <c r="L2666" s="241" t="s">
        <v>1806</v>
      </c>
      <c r="M2666" s="241" t="s">
        <v>653</v>
      </c>
      <c r="N2666" s="241" t="s">
        <v>653</v>
      </c>
      <c r="O2666" s="243">
        <v>28</v>
      </c>
      <c r="P2666" s="241" t="s">
        <v>10828</v>
      </c>
    </row>
    <row r="2667" spans="1:16" x14ac:dyDescent="0.25">
      <c r="A2667" s="243">
        <v>189714603</v>
      </c>
      <c r="B2667" s="241" t="s">
        <v>4741</v>
      </c>
      <c r="C2667" s="241" t="s">
        <v>2530</v>
      </c>
      <c r="D2667" s="241" t="s">
        <v>4742</v>
      </c>
      <c r="E2667" s="243">
        <v>0</v>
      </c>
      <c r="F2667" s="243">
        <v>0</v>
      </c>
      <c r="G2667" s="243">
        <v>0</v>
      </c>
      <c r="H2667" s="243">
        <v>0</v>
      </c>
      <c r="I2667" s="243">
        <v>0</v>
      </c>
      <c r="J2667" s="243">
        <v>0</v>
      </c>
      <c r="K2667" s="244">
        <v>0</v>
      </c>
      <c r="L2667" s="241" t="s">
        <v>1806</v>
      </c>
      <c r="M2667" s="241" t="s">
        <v>653</v>
      </c>
      <c r="N2667" s="241" t="s">
        <v>653</v>
      </c>
      <c r="O2667" s="243">
        <v>56</v>
      </c>
      <c r="P2667" s="241" t="s">
        <v>10828</v>
      </c>
    </row>
    <row r="2668" spans="1:16" x14ac:dyDescent="0.25">
      <c r="A2668" s="243">
        <v>180076367</v>
      </c>
      <c r="B2668" s="243">
        <v>3225</v>
      </c>
      <c r="C2668" s="241" t="s">
        <v>743</v>
      </c>
      <c r="D2668" s="241" t="s">
        <v>1754</v>
      </c>
      <c r="E2668" s="243">
        <v>0</v>
      </c>
      <c r="F2668" s="243">
        <v>0</v>
      </c>
      <c r="G2668" s="243">
        <v>0</v>
      </c>
      <c r="H2668" s="243">
        <v>0</v>
      </c>
      <c r="I2668" s="243">
        <v>0</v>
      </c>
      <c r="J2668" s="243">
        <v>0</v>
      </c>
      <c r="K2668" s="244">
        <v>0</v>
      </c>
      <c r="L2668" s="241" t="s">
        <v>973</v>
      </c>
      <c r="M2668" s="241" t="s">
        <v>661</v>
      </c>
      <c r="N2668" s="241" t="s">
        <v>687</v>
      </c>
      <c r="O2668" s="243">
        <v>1</v>
      </c>
      <c r="P2668" s="241" t="s">
        <v>10828</v>
      </c>
    </row>
    <row r="2669" spans="1:16" x14ac:dyDescent="0.25">
      <c r="A2669" s="241" t="s">
        <v>493</v>
      </c>
      <c r="B2669" s="243">
        <v>6063</v>
      </c>
      <c r="C2669" s="241" t="s">
        <v>668</v>
      </c>
      <c r="D2669" s="241" t="s">
        <v>1755</v>
      </c>
      <c r="E2669" s="243">
        <v>3</v>
      </c>
      <c r="F2669" s="243">
        <v>0</v>
      </c>
      <c r="G2669" s="243">
        <v>0</v>
      </c>
      <c r="H2669" s="243">
        <v>0</v>
      </c>
      <c r="I2669" s="243">
        <v>0</v>
      </c>
      <c r="J2669" s="243">
        <v>0</v>
      </c>
      <c r="K2669" s="244">
        <v>0</v>
      </c>
      <c r="L2669" s="241" t="s">
        <v>746</v>
      </c>
      <c r="M2669" s="241" t="s">
        <v>653</v>
      </c>
      <c r="N2669" s="241" t="s">
        <v>653</v>
      </c>
      <c r="O2669" s="243">
        <v>28</v>
      </c>
      <c r="P2669" s="241" t="s">
        <v>10828</v>
      </c>
    </row>
    <row r="2670" spans="1:16" x14ac:dyDescent="0.25">
      <c r="A2670" s="243">
        <v>181936086</v>
      </c>
      <c r="B2670" s="243">
        <v>6289</v>
      </c>
      <c r="C2670" s="241" t="s">
        <v>668</v>
      </c>
      <c r="D2670" s="241" t="s">
        <v>4743</v>
      </c>
      <c r="E2670" s="243">
        <v>8</v>
      </c>
      <c r="F2670" s="243">
        <v>12</v>
      </c>
      <c r="G2670" s="243">
        <v>0</v>
      </c>
      <c r="H2670" s="243">
        <v>0</v>
      </c>
      <c r="I2670" s="243">
        <v>0</v>
      </c>
      <c r="J2670" s="243">
        <v>0</v>
      </c>
      <c r="K2670" s="244">
        <v>0</v>
      </c>
      <c r="L2670" s="241" t="s">
        <v>805</v>
      </c>
      <c r="M2670" s="241" t="s">
        <v>653</v>
      </c>
      <c r="N2670" s="241" t="s">
        <v>653</v>
      </c>
      <c r="O2670" s="243">
        <v>28</v>
      </c>
      <c r="P2670" s="241" t="s">
        <v>10828</v>
      </c>
    </row>
    <row r="2671" spans="1:16" x14ac:dyDescent="0.25">
      <c r="A2671" s="243">
        <v>180184519</v>
      </c>
      <c r="B2671" s="243">
        <v>5891</v>
      </c>
      <c r="C2671" s="241" t="s">
        <v>668</v>
      </c>
      <c r="D2671" s="241" t="s">
        <v>4744</v>
      </c>
      <c r="E2671" s="243">
        <v>3</v>
      </c>
      <c r="F2671" s="243">
        <v>0</v>
      </c>
      <c r="G2671" s="243">
        <v>0</v>
      </c>
      <c r="H2671" s="243">
        <v>0</v>
      </c>
      <c r="I2671" s="243">
        <v>0</v>
      </c>
      <c r="J2671" s="243">
        <v>0</v>
      </c>
      <c r="K2671" s="244">
        <v>0</v>
      </c>
      <c r="L2671" s="241" t="s">
        <v>805</v>
      </c>
      <c r="M2671" s="241" t="s">
        <v>653</v>
      </c>
      <c r="N2671" s="241" t="s">
        <v>653</v>
      </c>
      <c r="O2671" s="243">
        <v>30</v>
      </c>
      <c r="P2671" s="241" t="s">
        <v>10828</v>
      </c>
    </row>
    <row r="2672" spans="1:16" x14ac:dyDescent="0.25">
      <c r="A2672" s="243">
        <v>180162159</v>
      </c>
      <c r="B2672" s="243">
        <v>2377</v>
      </c>
      <c r="C2672" s="241" t="s">
        <v>964</v>
      </c>
      <c r="D2672" s="241" t="s">
        <v>4745</v>
      </c>
      <c r="E2672" s="243">
        <v>1</v>
      </c>
      <c r="F2672" s="243">
        <v>0</v>
      </c>
      <c r="G2672" s="243">
        <v>0</v>
      </c>
      <c r="H2672" s="243">
        <v>0</v>
      </c>
      <c r="I2672" s="243">
        <v>0</v>
      </c>
      <c r="J2672" s="243">
        <v>0</v>
      </c>
      <c r="K2672" s="244">
        <v>0</v>
      </c>
      <c r="L2672" s="241" t="s">
        <v>713</v>
      </c>
      <c r="M2672" s="241" t="s">
        <v>673</v>
      </c>
      <c r="N2672" s="241" t="s">
        <v>713</v>
      </c>
      <c r="O2672" s="241" t="s">
        <v>4746</v>
      </c>
      <c r="P2672" s="241" t="s">
        <v>10828</v>
      </c>
    </row>
    <row r="2673" spans="1:16" x14ac:dyDescent="0.25">
      <c r="A2673" s="243">
        <v>180000609</v>
      </c>
      <c r="B2673" s="241" t="s">
        <v>4747</v>
      </c>
      <c r="C2673" s="241" t="s">
        <v>668</v>
      </c>
      <c r="D2673" s="241" t="s">
        <v>4748</v>
      </c>
      <c r="E2673" s="243">
        <v>0</v>
      </c>
      <c r="F2673" s="243">
        <v>0</v>
      </c>
      <c r="G2673" s="243">
        <v>0</v>
      </c>
      <c r="H2673" s="243">
        <v>0</v>
      </c>
      <c r="I2673" s="243">
        <v>0</v>
      </c>
      <c r="J2673" s="243">
        <v>0</v>
      </c>
      <c r="K2673" s="244">
        <v>0</v>
      </c>
      <c r="L2673" s="241" t="s">
        <v>4749</v>
      </c>
      <c r="M2673" s="241" t="s">
        <v>653</v>
      </c>
      <c r="N2673" s="241" t="s">
        <v>1744</v>
      </c>
      <c r="O2673" s="243">
        <v>1</v>
      </c>
      <c r="P2673" s="241" t="s">
        <v>10828</v>
      </c>
    </row>
    <row r="2674" spans="1:16" x14ac:dyDescent="0.25">
      <c r="A2674" s="243">
        <v>189710667</v>
      </c>
      <c r="B2674" s="241" t="s">
        <v>4750</v>
      </c>
      <c r="C2674" s="241" t="s">
        <v>2530</v>
      </c>
      <c r="D2674" s="241" t="s">
        <v>4751</v>
      </c>
      <c r="E2674" s="243">
        <v>0</v>
      </c>
      <c r="F2674" s="243">
        <v>0</v>
      </c>
      <c r="G2674" s="243">
        <v>0</v>
      </c>
      <c r="H2674" s="243">
        <v>0</v>
      </c>
      <c r="I2674" s="243">
        <v>0</v>
      </c>
      <c r="J2674" s="243">
        <v>0</v>
      </c>
      <c r="K2674" s="244">
        <v>0</v>
      </c>
      <c r="L2674" s="241" t="s">
        <v>4749</v>
      </c>
      <c r="M2674" s="241" t="s">
        <v>653</v>
      </c>
      <c r="N2674" s="241" t="s">
        <v>1744</v>
      </c>
      <c r="O2674" s="243">
        <v>28</v>
      </c>
      <c r="P2674" s="241" t="s">
        <v>10828</v>
      </c>
    </row>
    <row r="2675" spans="1:16" x14ac:dyDescent="0.25">
      <c r="A2675" s="243">
        <v>180282649</v>
      </c>
      <c r="B2675" s="243">
        <v>628</v>
      </c>
      <c r="C2675" s="241" t="s">
        <v>668</v>
      </c>
      <c r="D2675" s="241" t="s">
        <v>4752</v>
      </c>
      <c r="E2675" s="243">
        <v>3</v>
      </c>
      <c r="F2675" s="243">
        <v>4</v>
      </c>
      <c r="G2675" s="243">
        <v>0</v>
      </c>
      <c r="H2675" s="243">
        <v>0</v>
      </c>
      <c r="I2675" s="243">
        <v>0</v>
      </c>
      <c r="J2675" s="243">
        <v>0</v>
      </c>
      <c r="K2675" s="244">
        <v>0</v>
      </c>
      <c r="L2675" s="241" t="s">
        <v>4749</v>
      </c>
      <c r="M2675" s="241" t="s">
        <v>653</v>
      </c>
      <c r="N2675" s="241" t="s">
        <v>1744</v>
      </c>
      <c r="O2675" s="243">
        <v>60</v>
      </c>
      <c r="P2675" s="241" t="s">
        <v>10828</v>
      </c>
    </row>
    <row r="2676" spans="1:16" x14ac:dyDescent="0.25">
      <c r="A2676" s="243">
        <v>189712093</v>
      </c>
      <c r="B2676" s="243">
        <v>468</v>
      </c>
      <c r="C2676" s="241" t="s">
        <v>816</v>
      </c>
      <c r="D2676" s="241" t="s">
        <v>4753</v>
      </c>
      <c r="E2676" s="243">
        <v>0</v>
      </c>
      <c r="F2676" s="243">
        <v>0</v>
      </c>
      <c r="G2676" s="243">
        <v>0</v>
      </c>
      <c r="H2676" s="243">
        <v>0</v>
      </c>
      <c r="I2676" s="243">
        <v>0</v>
      </c>
      <c r="J2676" s="243">
        <v>0</v>
      </c>
      <c r="K2676" s="244">
        <v>0</v>
      </c>
      <c r="L2676" s="241" t="s">
        <v>818</v>
      </c>
      <c r="M2676" s="241" t="s">
        <v>819</v>
      </c>
      <c r="N2676" s="241" t="s">
        <v>1198</v>
      </c>
      <c r="O2676" s="243">
        <v>500</v>
      </c>
      <c r="P2676" s="241" t="s">
        <v>10828</v>
      </c>
    </row>
    <row r="2677" spans="1:16" x14ac:dyDescent="0.25">
      <c r="A2677" s="243">
        <v>189705085</v>
      </c>
      <c r="B2677" s="243">
        <v>2391</v>
      </c>
      <c r="C2677" s="241" t="s">
        <v>1082</v>
      </c>
      <c r="D2677" s="241" t="s">
        <v>4754</v>
      </c>
      <c r="E2677" s="243">
        <v>0</v>
      </c>
      <c r="F2677" s="243">
        <v>50</v>
      </c>
      <c r="G2677" s="243">
        <v>0</v>
      </c>
      <c r="H2677" s="243">
        <v>0</v>
      </c>
      <c r="I2677" s="243">
        <v>0</v>
      </c>
      <c r="J2677" s="243">
        <v>0</v>
      </c>
      <c r="K2677" s="244">
        <v>0</v>
      </c>
      <c r="L2677" s="241" t="s">
        <v>713</v>
      </c>
      <c r="M2677" s="241" t="s">
        <v>661</v>
      </c>
      <c r="N2677" s="241" t="s">
        <v>1997</v>
      </c>
      <c r="O2677" s="243">
        <v>200</v>
      </c>
      <c r="P2677" s="241" t="s">
        <v>10828</v>
      </c>
    </row>
    <row r="2678" spans="1:16" x14ac:dyDescent="0.25">
      <c r="A2678" s="243">
        <v>180019333</v>
      </c>
      <c r="B2678" s="243">
        <v>2051</v>
      </c>
      <c r="C2678" s="241" t="s">
        <v>1304</v>
      </c>
      <c r="D2678" s="241" t="s">
        <v>4755</v>
      </c>
      <c r="E2678" s="243">
        <v>0</v>
      </c>
      <c r="F2678" s="243">
        <v>0</v>
      </c>
      <c r="G2678" s="243">
        <v>0</v>
      </c>
      <c r="H2678" s="243">
        <v>0</v>
      </c>
      <c r="I2678" s="243">
        <v>0</v>
      </c>
      <c r="J2678" s="243">
        <v>0</v>
      </c>
      <c r="K2678" s="244">
        <v>0</v>
      </c>
      <c r="L2678" s="241" t="s">
        <v>713</v>
      </c>
      <c r="M2678" s="241" t="s">
        <v>661</v>
      </c>
      <c r="N2678" s="241" t="s">
        <v>1306</v>
      </c>
      <c r="O2678" s="243">
        <v>1000</v>
      </c>
      <c r="P2678" s="241" t="s">
        <v>10828</v>
      </c>
    </row>
    <row r="2679" spans="1:16" x14ac:dyDescent="0.25">
      <c r="A2679" s="243">
        <v>189712285</v>
      </c>
      <c r="B2679" s="243">
        <v>368</v>
      </c>
      <c r="C2679" s="241" t="s">
        <v>964</v>
      </c>
      <c r="D2679" s="241" t="s">
        <v>4756</v>
      </c>
      <c r="E2679" s="243">
        <v>0</v>
      </c>
      <c r="F2679" s="243">
        <v>0</v>
      </c>
      <c r="G2679" s="243">
        <v>0</v>
      </c>
      <c r="H2679" s="243">
        <v>0</v>
      </c>
      <c r="I2679" s="243">
        <v>0</v>
      </c>
      <c r="J2679" s="243">
        <v>0</v>
      </c>
      <c r="K2679" s="244">
        <v>0</v>
      </c>
      <c r="L2679" s="241" t="s">
        <v>702</v>
      </c>
      <c r="M2679" s="241" t="s">
        <v>661</v>
      </c>
      <c r="N2679" s="241" t="s">
        <v>1193</v>
      </c>
      <c r="O2679" s="243">
        <v>500</v>
      </c>
      <c r="P2679" s="241" t="s">
        <v>10828</v>
      </c>
    </row>
    <row r="2680" spans="1:16" x14ac:dyDescent="0.25">
      <c r="A2680" s="243">
        <v>189712286</v>
      </c>
      <c r="B2680" s="243">
        <v>469</v>
      </c>
      <c r="C2680" s="241" t="s">
        <v>816</v>
      </c>
      <c r="D2680" s="241" t="s">
        <v>4757</v>
      </c>
      <c r="E2680" s="243">
        <v>0</v>
      </c>
      <c r="F2680" s="243">
        <v>0</v>
      </c>
      <c r="G2680" s="243">
        <v>0</v>
      </c>
      <c r="H2680" s="243">
        <v>0</v>
      </c>
      <c r="I2680" s="243">
        <v>0</v>
      </c>
      <c r="J2680" s="243">
        <v>0</v>
      </c>
      <c r="K2680" s="244">
        <v>0</v>
      </c>
      <c r="L2680" s="241" t="s">
        <v>702</v>
      </c>
      <c r="M2680" s="241" t="s">
        <v>819</v>
      </c>
      <c r="N2680" s="241" t="s">
        <v>1261</v>
      </c>
      <c r="O2680" s="243">
        <v>50</v>
      </c>
      <c r="P2680" s="241" t="s">
        <v>10828</v>
      </c>
    </row>
    <row r="2681" spans="1:16" x14ac:dyDescent="0.25">
      <c r="A2681" s="243">
        <v>189709027</v>
      </c>
      <c r="B2681" s="243">
        <v>470</v>
      </c>
      <c r="C2681" s="241" t="s">
        <v>816</v>
      </c>
      <c r="D2681" s="241" t="s">
        <v>4758</v>
      </c>
      <c r="E2681" s="243">
        <v>2</v>
      </c>
      <c r="F2681" s="243">
        <v>3</v>
      </c>
      <c r="G2681" s="243">
        <v>0</v>
      </c>
      <c r="H2681" s="243">
        <v>0</v>
      </c>
      <c r="I2681" s="243">
        <v>0</v>
      </c>
      <c r="J2681" s="243">
        <v>0</v>
      </c>
      <c r="K2681" s="244">
        <v>0</v>
      </c>
      <c r="L2681" s="241" t="s">
        <v>818</v>
      </c>
      <c r="M2681" s="241" t="s">
        <v>819</v>
      </c>
      <c r="N2681" s="241" t="s">
        <v>1261</v>
      </c>
      <c r="O2681" s="243">
        <v>500</v>
      </c>
      <c r="P2681" s="241" t="s">
        <v>10828</v>
      </c>
    </row>
    <row r="2682" spans="1:16" x14ac:dyDescent="0.25">
      <c r="A2682" s="243">
        <v>180235859</v>
      </c>
      <c r="B2682" s="243">
        <v>3919</v>
      </c>
      <c r="C2682" s="241" t="s">
        <v>722</v>
      </c>
      <c r="D2682" s="241" t="s">
        <v>4759</v>
      </c>
      <c r="E2682" s="243">
        <v>0</v>
      </c>
      <c r="F2682" s="243">
        <v>0</v>
      </c>
      <c r="G2682" s="243">
        <v>0</v>
      </c>
      <c r="H2682" s="243">
        <v>0</v>
      </c>
      <c r="I2682" s="243">
        <v>0</v>
      </c>
      <c r="J2682" s="243">
        <v>0</v>
      </c>
      <c r="K2682" s="244">
        <v>0</v>
      </c>
      <c r="L2682" s="241" t="s">
        <v>2395</v>
      </c>
      <c r="M2682" s="241" t="s">
        <v>1026</v>
      </c>
      <c r="N2682" s="241" t="s">
        <v>702</v>
      </c>
      <c r="O2682" s="243">
        <v>1</v>
      </c>
      <c r="P2682" s="241" t="s">
        <v>10828</v>
      </c>
    </row>
    <row r="2683" spans="1:16" x14ac:dyDescent="0.25">
      <c r="A2683" s="243">
        <v>189704505</v>
      </c>
      <c r="B2683" s="243">
        <v>2635</v>
      </c>
      <c r="C2683" s="241" t="s">
        <v>683</v>
      </c>
      <c r="D2683" s="241" t="s">
        <v>4760</v>
      </c>
      <c r="E2683" s="243">
        <v>0</v>
      </c>
      <c r="F2683" s="243">
        <v>0</v>
      </c>
      <c r="G2683" s="243">
        <v>0</v>
      </c>
      <c r="H2683" s="243">
        <v>0</v>
      </c>
      <c r="I2683" s="243">
        <v>0</v>
      </c>
      <c r="J2683" s="243">
        <v>0</v>
      </c>
      <c r="K2683" s="244">
        <v>0</v>
      </c>
      <c r="L2683" s="241" t="s">
        <v>10800</v>
      </c>
      <c r="M2683" s="241" t="s">
        <v>661</v>
      </c>
      <c r="N2683" s="241" t="s">
        <v>687</v>
      </c>
      <c r="O2683" s="243">
        <v>50</v>
      </c>
      <c r="P2683" s="241" t="s">
        <v>10828</v>
      </c>
    </row>
    <row r="2684" spans="1:16" x14ac:dyDescent="0.25">
      <c r="A2684" s="243">
        <v>189761561</v>
      </c>
      <c r="B2684" s="243">
        <v>2054</v>
      </c>
      <c r="C2684" s="241" t="s">
        <v>1304</v>
      </c>
      <c r="D2684" s="241" t="s">
        <v>4761</v>
      </c>
      <c r="E2684" s="243">
        <v>0</v>
      </c>
      <c r="F2684" s="243">
        <v>0</v>
      </c>
      <c r="G2684" s="243">
        <v>0</v>
      </c>
      <c r="H2684" s="243">
        <v>0</v>
      </c>
      <c r="I2684" s="243">
        <v>0</v>
      </c>
      <c r="J2684" s="243">
        <v>0</v>
      </c>
      <c r="K2684" s="244">
        <v>0</v>
      </c>
      <c r="L2684" s="241" t="s">
        <v>10799</v>
      </c>
      <c r="M2684" s="241" t="s">
        <v>661</v>
      </c>
      <c r="N2684" s="241" t="s">
        <v>1306</v>
      </c>
      <c r="O2684" s="243">
        <v>3000</v>
      </c>
      <c r="P2684" s="241" t="s">
        <v>10828</v>
      </c>
    </row>
    <row r="2685" spans="1:16" x14ac:dyDescent="0.25">
      <c r="A2685" s="243">
        <v>180329958</v>
      </c>
      <c r="B2685" s="243">
        <v>3471</v>
      </c>
      <c r="C2685" s="241" t="s">
        <v>1004</v>
      </c>
      <c r="D2685" s="241" t="s">
        <v>4762</v>
      </c>
      <c r="E2685" s="243">
        <v>3</v>
      </c>
      <c r="F2685" s="243">
        <v>5</v>
      </c>
      <c r="G2685" s="243">
        <v>0</v>
      </c>
      <c r="H2685" s="243">
        <v>0</v>
      </c>
      <c r="I2685" s="243">
        <v>0</v>
      </c>
      <c r="J2685" s="243">
        <v>0</v>
      </c>
      <c r="K2685" s="244">
        <v>0</v>
      </c>
      <c r="L2685" s="241" t="s">
        <v>4763</v>
      </c>
      <c r="M2685" s="241" t="s">
        <v>701</v>
      </c>
      <c r="N2685" s="241" t="s">
        <v>702</v>
      </c>
      <c r="O2685" s="243">
        <v>1</v>
      </c>
      <c r="P2685" s="241" t="s">
        <v>10828</v>
      </c>
    </row>
    <row r="2686" spans="1:16" x14ac:dyDescent="0.25">
      <c r="A2686" s="243">
        <v>189710189</v>
      </c>
      <c r="B2686" s="243">
        <v>629</v>
      </c>
      <c r="C2686" s="241" t="s">
        <v>766</v>
      </c>
      <c r="D2686" s="241" t="s">
        <v>4764</v>
      </c>
      <c r="E2686" s="243">
        <v>0</v>
      </c>
      <c r="F2686" s="243">
        <v>0</v>
      </c>
      <c r="G2686" s="243">
        <v>0</v>
      </c>
      <c r="H2686" s="243">
        <v>0</v>
      </c>
      <c r="I2686" s="243">
        <v>0</v>
      </c>
      <c r="J2686" s="243">
        <v>0</v>
      </c>
      <c r="K2686" s="244">
        <v>0</v>
      </c>
      <c r="L2686" s="241" t="s">
        <v>771</v>
      </c>
      <c r="M2686" s="241" t="s">
        <v>653</v>
      </c>
      <c r="N2686" s="241" t="s">
        <v>653</v>
      </c>
      <c r="O2686" s="243">
        <v>100</v>
      </c>
      <c r="P2686" s="241" t="s">
        <v>10828</v>
      </c>
    </row>
    <row r="2687" spans="1:16" x14ac:dyDescent="0.25">
      <c r="A2687" s="243">
        <v>180241343</v>
      </c>
      <c r="B2687" s="243">
        <v>630</v>
      </c>
      <c r="C2687" s="241" t="s">
        <v>766</v>
      </c>
      <c r="D2687" s="241" t="s">
        <v>4765</v>
      </c>
      <c r="E2687" s="243">
        <v>0</v>
      </c>
      <c r="F2687" s="243">
        <v>0</v>
      </c>
      <c r="G2687" s="243">
        <v>0</v>
      </c>
      <c r="H2687" s="243">
        <v>0</v>
      </c>
      <c r="I2687" s="243">
        <v>0</v>
      </c>
      <c r="J2687" s="243">
        <v>0</v>
      </c>
      <c r="K2687" s="244">
        <v>0</v>
      </c>
      <c r="L2687" s="241" t="s">
        <v>1245</v>
      </c>
      <c r="M2687" s="241" t="s">
        <v>653</v>
      </c>
      <c r="N2687" s="241" t="s">
        <v>653</v>
      </c>
      <c r="O2687" s="243">
        <v>30</v>
      </c>
      <c r="P2687" s="241" t="s">
        <v>10828</v>
      </c>
    </row>
    <row r="2688" spans="1:16" x14ac:dyDescent="0.25">
      <c r="A2688" s="243">
        <v>181777328</v>
      </c>
      <c r="B2688" s="243">
        <v>850</v>
      </c>
      <c r="C2688" s="241" t="s">
        <v>722</v>
      </c>
      <c r="D2688" s="241" t="s">
        <v>4766</v>
      </c>
      <c r="E2688" s="243">
        <v>0</v>
      </c>
      <c r="F2688" s="243">
        <v>0</v>
      </c>
      <c r="G2688" s="243">
        <v>0</v>
      </c>
      <c r="H2688" s="243">
        <v>0</v>
      </c>
      <c r="I2688" s="243">
        <v>0</v>
      </c>
      <c r="J2688" s="243">
        <v>0</v>
      </c>
      <c r="K2688" s="244">
        <v>0</v>
      </c>
      <c r="L2688" s="241" t="s">
        <v>4767</v>
      </c>
      <c r="M2688" s="241" t="s">
        <v>1764</v>
      </c>
      <c r="N2688" s="241" t="s">
        <v>702</v>
      </c>
      <c r="O2688" s="243">
        <v>1</v>
      </c>
      <c r="P2688" s="241" t="s">
        <v>10828</v>
      </c>
    </row>
    <row r="2689" spans="1:16" x14ac:dyDescent="0.25">
      <c r="A2689" s="243">
        <v>189713946</v>
      </c>
      <c r="B2689" s="243">
        <v>3540</v>
      </c>
      <c r="C2689" s="241" t="s">
        <v>722</v>
      </c>
      <c r="D2689" s="241" t="s">
        <v>4768</v>
      </c>
      <c r="E2689" s="243">
        <v>0</v>
      </c>
      <c r="F2689" s="243">
        <v>0</v>
      </c>
      <c r="G2689" s="243">
        <v>0</v>
      </c>
      <c r="H2689" s="243">
        <v>0</v>
      </c>
      <c r="I2689" s="243">
        <v>0</v>
      </c>
      <c r="J2689" s="243">
        <v>0</v>
      </c>
      <c r="K2689" s="244">
        <v>0</v>
      </c>
      <c r="L2689" s="241" t="s">
        <v>4769</v>
      </c>
      <c r="M2689" s="241" t="s">
        <v>1764</v>
      </c>
      <c r="N2689" s="241" t="s">
        <v>702</v>
      </c>
      <c r="O2689" s="243">
        <v>1</v>
      </c>
      <c r="P2689" s="241" t="s">
        <v>10828</v>
      </c>
    </row>
    <row r="2690" spans="1:16" x14ac:dyDescent="0.25">
      <c r="A2690" s="243">
        <v>189713948</v>
      </c>
      <c r="B2690" s="243">
        <v>3541</v>
      </c>
      <c r="C2690" s="241" t="s">
        <v>722</v>
      </c>
      <c r="D2690" s="241" t="s">
        <v>4770</v>
      </c>
      <c r="E2690" s="243">
        <v>0</v>
      </c>
      <c r="F2690" s="243">
        <v>0</v>
      </c>
      <c r="G2690" s="243">
        <v>0</v>
      </c>
      <c r="H2690" s="243">
        <v>0</v>
      </c>
      <c r="I2690" s="243">
        <v>0</v>
      </c>
      <c r="J2690" s="243">
        <v>0</v>
      </c>
      <c r="K2690" s="244">
        <v>0</v>
      </c>
      <c r="L2690" s="241" t="s">
        <v>4771</v>
      </c>
      <c r="M2690" s="241" t="s">
        <v>1764</v>
      </c>
      <c r="N2690" s="241" t="s">
        <v>702</v>
      </c>
      <c r="O2690" s="243">
        <v>1</v>
      </c>
      <c r="P2690" s="241" t="s">
        <v>10828</v>
      </c>
    </row>
    <row r="2691" spans="1:16" x14ac:dyDescent="0.25">
      <c r="A2691" s="243">
        <v>189713947</v>
      </c>
      <c r="B2691" s="243">
        <v>3542</v>
      </c>
      <c r="C2691" s="241" t="s">
        <v>722</v>
      </c>
      <c r="D2691" s="241" t="s">
        <v>4772</v>
      </c>
      <c r="E2691" s="243">
        <v>0</v>
      </c>
      <c r="F2691" s="243">
        <v>0</v>
      </c>
      <c r="G2691" s="243">
        <v>0</v>
      </c>
      <c r="H2691" s="243">
        <v>0</v>
      </c>
      <c r="I2691" s="243">
        <v>0</v>
      </c>
      <c r="J2691" s="243">
        <v>0</v>
      </c>
      <c r="K2691" s="244">
        <v>0</v>
      </c>
      <c r="L2691" s="241" t="s">
        <v>4773</v>
      </c>
      <c r="M2691" s="241" t="s">
        <v>1764</v>
      </c>
      <c r="N2691" s="241" t="s">
        <v>702</v>
      </c>
      <c r="O2691" s="243">
        <v>1</v>
      </c>
      <c r="P2691" s="241" t="s">
        <v>10828</v>
      </c>
    </row>
    <row r="2692" spans="1:16" x14ac:dyDescent="0.25">
      <c r="A2692" s="243">
        <v>181777323</v>
      </c>
      <c r="B2692" s="243">
        <v>849</v>
      </c>
      <c r="C2692" s="241" t="s">
        <v>722</v>
      </c>
      <c r="D2692" s="241" t="s">
        <v>4774</v>
      </c>
      <c r="E2692" s="243">
        <v>0</v>
      </c>
      <c r="F2692" s="243">
        <v>0</v>
      </c>
      <c r="G2692" s="243">
        <v>0</v>
      </c>
      <c r="H2692" s="243">
        <v>0</v>
      </c>
      <c r="I2692" s="243">
        <v>0</v>
      </c>
      <c r="J2692" s="243">
        <v>0</v>
      </c>
      <c r="K2692" s="244">
        <v>0</v>
      </c>
      <c r="L2692" s="241" t="s">
        <v>4775</v>
      </c>
      <c r="M2692" s="241" t="s">
        <v>1764</v>
      </c>
      <c r="N2692" s="241" t="s">
        <v>702</v>
      </c>
      <c r="O2692" s="243">
        <v>1</v>
      </c>
      <c r="P2692" s="241" t="s">
        <v>10828</v>
      </c>
    </row>
    <row r="2693" spans="1:16" x14ac:dyDescent="0.25">
      <c r="A2693" s="243">
        <v>181777329</v>
      </c>
      <c r="B2693" s="243">
        <v>851</v>
      </c>
      <c r="C2693" s="241" t="s">
        <v>722</v>
      </c>
      <c r="D2693" s="241" t="s">
        <v>4776</v>
      </c>
      <c r="E2693" s="243">
        <v>0</v>
      </c>
      <c r="F2693" s="243">
        <v>0</v>
      </c>
      <c r="G2693" s="243">
        <v>0</v>
      </c>
      <c r="H2693" s="243">
        <v>0</v>
      </c>
      <c r="I2693" s="243">
        <v>0</v>
      </c>
      <c r="J2693" s="243">
        <v>0</v>
      </c>
      <c r="K2693" s="244">
        <v>0</v>
      </c>
      <c r="L2693" s="241" t="s">
        <v>4777</v>
      </c>
      <c r="M2693" s="241" t="s">
        <v>1764</v>
      </c>
      <c r="N2693" s="241" t="s">
        <v>702</v>
      </c>
      <c r="O2693" s="243">
        <v>1</v>
      </c>
      <c r="P2693" s="241" t="s">
        <v>10828</v>
      </c>
    </row>
    <row r="2694" spans="1:16" x14ac:dyDescent="0.25">
      <c r="A2694" s="243">
        <v>181777331</v>
      </c>
      <c r="B2694" s="243">
        <v>852</v>
      </c>
      <c r="C2694" s="241" t="s">
        <v>722</v>
      </c>
      <c r="D2694" s="241" t="s">
        <v>4778</v>
      </c>
      <c r="E2694" s="243">
        <v>0</v>
      </c>
      <c r="F2694" s="243">
        <v>0</v>
      </c>
      <c r="G2694" s="243">
        <v>0</v>
      </c>
      <c r="H2694" s="243">
        <v>0</v>
      </c>
      <c r="I2694" s="243">
        <v>0</v>
      </c>
      <c r="J2694" s="243">
        <v>0</v>
      </c>
      <c r="K2694" s="244">
        <v>0</v>
      </c>
      <c r="L2694" s="241" t="s">
        <v>4779</v>
      </c>
      <c r="M2694" s="241" t="s">
        <v>1764</v>
      </c>
      <c r="N2694" s="241" t="s">
        <v>702</v>
      </c>
      <c r="O2694" s="243">
        <v>1</v>
      </c>
      <c r="P2694" s="241" t="s">
        <v>10828</v>
      </c>
    </row>
    <row r="2695" spans="1:16" x14ac:dyDescent="0.25">
      <c r="A2695" s="243">
        <v>180175957</v>
      </c>
      <c r="B2695" s="243">
        <v>2851</v>
      </c>
      <c r="C2695" s="241" t="s">
        <v>722</v>
      </c>
      <c r="D2695" s="241" t="s">
        <v>4780</v>
      </c>
      <c r="E2695" s="243">
        <v>0</v>
      </c>
      <c r="F2695" s="243">
        <v>0</v>
      </c>
      <c r="G2695" s="243">
        <v>0</v>
      </c>
      <c r="H2695" s="243">
        <v>0</v>
      </c>
      <c r="I2695" s="243">
        <v>0</v>
      </c>
      <c r="J2695" s="243">
        <v>0</v>
      </c>
      <c r="K2695" s="244">
        <v>0</v>
      </c>
      <c r="L2695" s="241" t="s">
        <v>4781</v>
      </c>
      <c r="M2695" s="241" t="s">
        <v>1764</v>
      </c>
      <c r="N2695" s="241" t="s">
        <v>702</v>
      </c>
      <c r="O2695" s="243">
        <v>1</v>
      </c>
      <c r="P2695" s="241" t="s">
        <v>10828</v>
      </c>
    </row>
    <row r="2696" spans="1:16" x14ac:dyDescent="0.25">
      <c r="A2696" s="243">
        <v>181777318</v>
      </c>
      <c r="B2696" s="243">
        <v>3543</v>
      </c>
      <c r="C2696" s="241" t="s">
        <v>722</v>
      </c>
      <c r="D2696" s="241" t="s">
        <v>4782</v>
      </c>
      <c r="E2696" s="243">
        <v>0</v>
      </c>
      <c r="F2696" s="243">
        <v>0</v>
      </c>
      <c r="G2696" s="243">
        <v>0</v>
      </c>
      <c r="H2696" s="243">
        <v>0</v>
      </c>
      <c r="I2696" s="243">
        <v>0</v>
      </c>
      <c r="J2696" s="243">
        <v>0</v>
      </c>
      <c r="K2696" s="244">
        <v>0</v>
      </c>
      <c r="L2696" s="241" t="s">
        <v>4783</v>
      </c>
      <c r="M2696" s="241" t="s">
        <v>1764</v>
      </c>
      <c r="N2696" s="241" t="s">
        <v>702</v>
      </c>
      <c r="O2696" s="243">
        <v>1</v>
      </c>
      <c r="P2696" s="241" t="s">
        <v>10828</v>
      </c>
    </row>
    <row r="2697" spans="1:16" x14ac:dyDescent="0.25">
      <c r="A2697" s="243">
        <v>181777319</v>
      </c>
      <c r="B2697" s="243">
        <v>3544</v>
      </c>
      <c r="C2697" s="241" t="s">
        <v>722</v>
      </c>
      <c r="D2697" s="241" t="s">
        <v>4784</v>
      </c>
      <c r="E2697" s="243">
        <v>0</v>
      </c>
      <c r="F2697" s="243">
        <v>0</v>
      </c>
      <c r="G2697" s="243">
        <v>0</v>
      </c>
      <c r="H2697" s="243">
        <v>0</v>
      </c>
      <c r="I2697" s="243">
        <v>0</v>
      </c>
      <c r="J2697" s="243">
        <v>0</v>
      </c>
      <c r="K2697" s="244">
        <v>0</v>
      </c>
      <c r="L2697" s="241" t="s">
        <v>4785</v>
      </c>
      <c r="M2697" s="241" t="s">
        <v>1764</v>
      </c>
      <c r="N2697" s="241" t="s">
        <v>702</v>
      </c>
      <c r="O2697" s="243">
        <v>1</v>
      </c>
      <c r="P2697" s="241" t="s">
        <v>10828</v>
      </c>
    </row>
    <row r="2698" spans="1:16" x14ac:dyDescent="0.25">
      <c r="A2698" s="243">
        <v>181777314</v>
      </c>
      <c r="B2698" s="243">
        <v>3545</v>
      </c>
      <c r="C2698" s="241" t="s">
        <v>722</v>
      </c>
      <c r="D2698" s="241" t="s">
        <v>4786</v>
      </c>
      <c r="E2698" s="243">
        <v>0</v>
      </c>
      <c r="F2698" s="243">
        <v>0</v>
      </c>
      <c r="G2698" s="243">
        <v>0</v>
      </c>
      <c r="H2698" s="243">
        <v>0</v>
      </c>
      <c r="I2698" s="243">
        <v>0</v>
      </c>
      <c r="J2698" s="243">
        <v>0</v>
      </c>
      <c r="K2698" s="244">
        <v>0</v>
      </c>
      <c r="L2698" s="241" t="s">
        <v>4787</v>
      </c>
      <c r="M2698" s="241" t="s">
        <v>1764</v>
      </c>
      <c r="N2698" s="241" t="s">
        <v>702</v>
      </c>
      <c r="O2698" s="243">
        <v>1</v>
      </c>
      <c r="P2698" s="241" t="s">
        <v>10828</v>
      </c>
    </row>
    <row r="2699" spans="1:16" x14ac:dyDescent="0.25">
      <c r="A2699" s="241" t="s">
        <v>622</v>
      </c>
      <c r="B2699" s="241" t="s">
        <v>623</v>
      </c>
      <c r="C2699" s="241" t="s">
        <v>777</v>
      </c>
      <c r="D2699" s="241" t="s">
        <v>4788</v>
      </c>
      <c r="E2699" s="243">
        <v>17</v>
      </c>
      <c r="F2699" s="243">
        <v>25</v>
      </c>
      <c r="G2699" s="243">
        <v>0</v>
      </c>
      <c r="H2699" s="243">
        <v>0</v>
      </c>
      <c r="I2699" s="243">
        <v>0</v>
      </c>
      <c r="J2699" s="243">
        <v>0</v>
      </c>
      <c r="K2699" s="244">
        <v>0</v>
      </c>
      <c r="L2699" s="241" t="s">
        <v>4789</v>
      </c>
      <c r="M2699" s="241" t="s">
        <v>3954</v>
      </c>
      <c r="N2699" s="241" t="s">
        <v>702</v>
      </c>
      <c r="O2699" s="243">
        <v>1</v>
      </c>
      <c r="P2699" s="241" t="s">
        <v>10828</v>
      </c>
    </row>
    <row r="2700" spans="1:16" x14ac:dyDescent="0.25">
      <c r="A2700" s="243">
        <v>181774099</v>
      </c>
      <c r="B2700" s="243">
        <v>319200</v>
      </c>
      <c r="C2700" s="241" t="s">
        <v>777</v>
      </c>
      <c r="D2700" s="241" t="s">
        <v>4790</v>
      </c>
      <c r="E2700" s="243">
        <v>0</v>
      </c>
      <c r="F2700" s="243">
        <v>0</v>
      </c>
      <c r="G2700" s="243">
        <v>0</v>
      </c>
      <c r="H2700" s="243">
        <v>0</v>
      </c>
      <c r="I2700" s="243">
        <v>0</v>
      </c>
      <c r="J2700" s="243">
        <v>0</v>
      </c>
      <c r="K2700" s="244">
        <v>0</v>
      </c>
      <c r="L2700" s="241" t="s">
        <v>4789</v>
      </c>
      <c r="M2700" s="241" t="s">
        <v>1764</v>
      </c>
      <c r="N2700" s="241" t="s">
        <v>702</v>
      </c>
      <c r="O2700" s="243">
        <v>25</v>
      </c>
      <c r="P2700" s="241" t="s">
        <v>10828</v>
      </c>
    </row>
    <row r="2701" spans="1:16" x14ac:dyDescent="0.25">
      <c r="A2701" s="243">
        <v>181774099</v>
      </c>
      <c r="B2701" s="243">
        <v>3192</v>
      </c>
      <c r="C2701" s="241" t="s">
        <v>811</v>
      </c>
      <c r="D2701" s="241" t="s">
        <v>4791</v>
      </c>
      <c r="E2701" s="243">
        <v>40</v>
      </c>
      <c r="F2701" s="243">
        <v>60</v>
      </c>
      <c r="G2701" s="243">
        <v>0</v>
      </c>
      <c r="H2701" s="243">
        <v>0</v>
      </c>
      <c r="I2701" s="243">
        <v>0</v>
      </c>
      <c r="J2701" s="243">
        <v>0</v>
      </c>
      <c r="K2701" s="244">
        <v>0</v>
      </c>
      <c r="L2701" s="241" t="s">
        <v>4789</v>
      </c>
      <c r="M2701" s="241" t="s">
        <v>3954</v>
      </c>
      <c r="N2701" s="241" t="s">
        <v>702</v>
      </c>
      <c r="O2701" s="243">
        <v>25</v>
      </c>
      <c r="P2701" s="241" t="s">
        <v>10828</v>
      </c>
    </row>
    <row r="2702" spans="1:16" x14ac:dyDescent="0.25">
      <c r="A2702" s="243">
        <v>222000994</v>
      </c>
      <c r="B2702" s="243">
        <v>6550</v>
      </c>
      <c r="C2702" s="241" t="s">
        <v>777</v>
      </c>
      <c r="D2702" s="241" t="s">
        <v>86</v>
      </c>
      <c r="E2702" s="243">
        <v>2876</v>
      </c>
      <c r="F2702" s="243">
        <v>4314</v>
      </c>
      <c r="G2702" s="243">
        <v>0</v>
      </c>
      <c r="H2702" s="243">
        <v>0</v>
      </c>
      <c r="I2702" s="243">
        <v>0</v>
      </c>
      <c r="J2702" s="243">
        <v>0</v>
      </c>
      <c r="K2702" s="244">
        <v>0</v>
      </c>
      <c r="L2702" s="241" t="s">
        <v>4792</v>
      </c>
      <c r="M2702" s="241" t="s">
        <v>1764</v>
      </c>
      <c r="N2702" s="241" t="s">
        <v>697</v>
      </c>
      <c r="O2702" s="243">
        <v>1</v>
      </c>
      <c r="P2702" s="241" t="s">
        <v>10828</v>
      </c>
    </row>
    <row r="2703" spans="1:16" x14ac:dyDescent="0.25">
      <c r="A2703" s="241" t="s">
        <v>549</v>
      </c>
      <c r="B2703" s="243">
        <v>6549</v>
      </c>
      <c r="C2703" s="241" t="s">
        <v>811</v>
      </c>
      <c r="D2703" s="241" t="s">
        <v>4793</v>
      </c>
      <c r="E2703" s="243">
        <v>0</v>
      </c>
      <c r="F2703" s="243">
        <v>0</v>
      </c>
      <c r="G2703" s="243">
        <v>0</v>
      </c>
      <c r="H2703" s="243">
        <v>0</v>
      </c>
      <c r="I2703" s="243">
        <v>0</v>
      </c>
      <c r="J2703" s="243">
        <v>0</v>
      </c>
      <c r="K2703" s="244">
        <v>0</v>
      </c>
      <c r="L2703" s="241" t="s">
        <v>875</v>
      </c>
      <c r="M2703" s="241" t="s">
        <v>1764</v>
      </c>
      <c r="N2703" s="241" t="s">
        <v>702</v>
      </c>
      <c r="O2703" s="243">
        <v>1</v>
      </c>
      <c r="P2703" s="241" t="s">
        <v>10828</v>
      </c>
    </row>
    <row r="2704" spans="1:16" x14ac:dyDescent="0.25">
      <c r="A2704" s="241" t="s">
        <v>549</v>
      </c>
      <c r="B2704" s="243">
        <v>6548</v>
      </c>
      <c r="C2704" s="241" t="s">
        <v>811</v>
      </c>
      <c r="D2704" s="241" t="s">
        <v>4794</v>
      </c>
      <c r="E2704" s="243">
        <v>0</v>
      </c>
      <c r="F2704" s="243">
        <v>0</v>
      </c>
      <c r="G2704" s="243">
        <v>0</v>
      </c>
      <c r="H2704" s="243">
        <v>0</v>
      </c>
      <c r="I2704" s="243">
        <v>0</v>
      </c>
      <c r="J2704" s="243">
        <v>0</v>
      </c>
      <c r="K2704" s="244">
        <v>0</v>
      </c>
      <c r="L2704" s="241" t="s">
        <v>877</v>
      </c>
      <c r="M2704" s="241" t="s">
        <v>1764</v>
      </c>
      <c r="N2704" s="241" t="s">
        <v>702</v>
      </c>
      <c r="O2704" s="243">
        <v>1</v>
      </c>
      <c r="P2704" s="241" t="s">
        <v>10828</v>
      </c>
    </row>
    <row r="2705" spans="1:16" x14ac:dyDescent="0.25">
      <c r="A2705" s="241" t="s">
        <v>549</v>
      </c>
      <c r="B2705" s="243">
        <v>6547</v>
      </c>
      <c r="C2705" s="241" t="s">
        <v>811</v>
      </c>
      <c r="D2705" s="241" t="s">
        <v>4795</v>
      </c>
      <c r="E2705" s="243">
        <v>0</v>
      </c>
      <c r="F2705" s="243">
        <v>0</v>
      </c>
      <c r="G2705" s="243">
        <v>0</v>
      </c>
      <c r="H2705" s="243">
        <v>0</v>
      </c>
      <c r="I2705" s="243">
        <v>0</v>
      </c>
      <c r="J2705" s="243">
        <v>0</v>
      </c>
      <c r="K2705" s="244">
        <v>0</v>
      </c>
      <c r="L2705" s="241" t="s">
        <v>879</v>
      </c>
      <c r="M2705" s="241" t="s">
        <v>1764</v>
      </c>
      <c r="N2705" s="241" t="s">
        <v>702</v>
      </c>
      <c r="O2705" s="243">
        <v>1</v>
      </c>
      <c r="P2705" s="241" t="s">
        <v>10828</v>
      </c>
    </row>
    <row r="2706" spans="1:16" x14ac:dyDescent="0.25">
      <c r="A2706" s="241" t="s">
        <v>2129</v>
      </c>
      <c r="B2706" s="241" t="s">
        <v>10965</v>
      </c>
      <c r="C2706" s="241" t="s">
        <v>777</v>
      </c>
      <c r="D2706" s="241" t="s">
        <v>4796</v>
      </c>
      <c r="E2706" s="243">
        <v>49</v>
      </c>
      <c r="F2706" s="243">
        <v>73</v>
      </c>
      <c r="G2706" s="243">
        <v>0</v>
      </c>
      <c r="H2706" s="243">
        <v>0</v>
      </c>
      <c r="I2706" s="243">
        <v>0</v>
      </c>
      <c r="J2706" s="243">
        <v>0</v>
      </c>
      <c r="K2706" s="244">
        <v>0</v>
      </c>
      <c r="L2706" s="241" t="s">
        <v>4797</v>
      </c>
      <c r="M2706" s="241" t="s">
        <v>1764</v>
      </c>
      <c r="N2706" s="241" t="s">
        <v>702</v>
      </c>
      <c r="O2706" s="243">
        <v>1</v>
      </c>
      <c r="P2706" s="241" t="s">
        <v>10828</v>
      </c>
    </row>
    <row r="2707" spans="1:16" x14ac:dyDescent="0.25">
      <c r="A2707" s="241" t="s">
        <v>2129</v>
      </c>
      <c r="B2707" s="241" t="s">
        <v>4798</v>
      </c>
      <c r="C2707" s="241" t="s">
        <v>777</v>
      </c>
      <c r="D2707" s="241" t="s">
        <v>4799</v>
      </c>
      <c r="E2707" s="243">
        <v>8</v>
      </c>
      <c r="F2707" s="243">
        <v>12</v>
      </c>
      <c r="G2707" s="243">
        <v>0</v>
      </c>
      <c r="H2707" s="243">
        <v>0</v>
      </c>
      <c r="I2707" s="243">
        <v>0</v>
      </c>
      <c r="J2707" s="243">
        <v>0</v>
      </c>
      <c r="K2707" s="244">
        <v>0</v>
      </c>
      <c r="L2707" s="241" t="s">
        <v>4797</v>
      </c>
      <c r="M2707" s="241" t="s">
        <v>1764</v>
      </c>
      <c r="N2707" s="241" t="s">
        <v>697</v>
      </c>
      <c r="O2707" s="243">
        <v>20</v>
      </c>
      <c r="P2707" s="241" t="s">
        <v>10828</v>
      </c>
    </row>
    <row r="2708" spans="1:16" x14ac:dyDescent="0.25">
      <c r="A2708" s="241" t="s">
        <v>163</v>
      </c>
      <c r="B2708" s="241" t="s">
        <v>4800</v>
      </c>
      <c r="C2708" s="241" t="s">
        <v>777</v>
      </c>
      <c r="D2708" s="241" t="s">
        <v>4801</v>
      </c>
      <c r="E2708" s="243">
        <v>4</v>
      </c>
      <c r="F2708" s="243">
        <v>6</v>
      </c>
      <c r="G2708" s="243">
        <v>0</v>
      </c>
      <c r="H2708" s="243">
        <v>0</v>
      </c>
      <c r="I2708" s="243">
        <v>0</v>
      </c>
      <c r="J2708" s="243">
        <v>0</v>
      </c>
      <c r="K2708" s="244">
        <v>0</v>
      </c>
      <c r="L2708" s="241" t="s">
        <v>4797</v>
      </c>
      <c r="M2708" s="241" t="s">
        <v>1764</v>
      </c>
      <c r="N2708" s="241" t="s">
        <v>697</v>
      </c>
      <c r="O2708" s="243">
        <v>35</v>
      </c>
      <c r="P2708" s="241" t="s">
        <v>10828</v>
      </c>
    </row>
    <row r="2709" spans="1:16" x14ac:dyDescent="0.25">
      <c r="A2709" s="243">
        <v>181797769</v>
      </c>
      <c r="B2709" s="241" t="s">
        <v>4800</v>
      </c>
      <c r="C2709" s="241" t="s">
        <v>777</v>
      </c>
      <c r="D2709" s="241" t="s">
        <v>4801</v>
      </c>
      <c r="E2709" s="243">
        <v>0</v>
      </c>
      <c r="F2709" s="243">
        <v>0</v>
      </c>
      <c r="G2709" s="243">
        <v>0</v>
      </c>
      <c r="H2709" s="243">
        <v>0</v>
      </c>
      <c r="I2709" s="243">
        <v>0</v>
      </c>
      <c r="J2709" s="243">
        <v>0</v>
      </c>
      <c r="K2709" s="244">
        <v>0</v>
      </c>
      <c r="L2709" s="241" t="s">
        <v>4797</v>
      </c>
      <c r="M2709" s="241" t="s">
        <v>1764</v>
      </c>
      <c r="N2709" s="241" t="s">
        <v>697</v>
      </c>
      <c r="O2709" s="243">
        <v>35</v>
      </c>
      <c r="P2709" s="241" t="s">
        <v>10828</v>
      </c>
    </row>
    <row r="2710" spans="1:16" x14ac:dyDescent="0.25">
      <c r="A2710" s="243">
        <v>180009400</v>
      </c>
      <c r="B2710" s="241" t="s">
        <v>4802</v>
      </c>
      <c r="C2710" s="241" t="s">
        <v>777</v>
      </c>
      <c r="D2710" s="241" t="s">
        <v>4803</v>
      </c>
      <c r="E2710" s="243">
        <v>5</v>
      </c>
      <c r="F2710" s="243">
        <v>9</v>
      </c>
      <c r="G2710" s="243">
        <v>0</v>
      </c>
      <c r="H2710" s="243">
        <v>0</v>
      </c>
      <c r="I2710" s="243">
        <v>0</v>
      </c>
      <c r="J2710" s="243">
        <v>0</v>
      </c>
      <c r="K2710" s="244">
        <v>0</v>
      </c>
      <c r="L2710" s="241" t="s">
        <v>4804</v>
      </c>
      <c r="M2710" s="241" t="s">
        <v>3954</v>
      </c>
      <c r="N2710" s="241" t="s">
        <v>702</v>
      </c>
      <c r="O2710" s="243">
        <v>50</v>
      </c>
      <c r="P2710" s="241" t="s">
        <v>10828</v>
      </c>
    </row>
    <row r="2711" spans="1:16" x14ac:dyDescent="0.25">
      <c r="A2711" s="241" t="s">
        <v>493</v>
      </c>
      <c r="B2711" s="243">
        <v>3069</v>
      </c>
      <c r="C2711" s="241" t="s">
        <v>722</v>
      </c>
      <c r="D2711" s="241" t="s">
        <v>4805</v>
      </c>
      <c r="E2711" s="243">
        <v>0</v>
      </c>
      <c r="F2711" s="243">
        <v>0</v>
      </c>
      <c r="G2711" s="243">
        <v>0</v>
      </c>
      <c r="H2711" s="243">
        <v>0</v>
      </c>
      <c r="I2711" s="243">
        <v>0</v>
      </c>
      <c r="J2711" s="243">
        <v>0</v>
      </c>
      <c r="K2711" s="244">
        <v>0</v>
      </c>
      <c r="L2711" s="241" t="s">
        <v>4806</v>
      </c>
      <c r="M2711" s="241" t="s">
        <v>1764</v>
      </c>
      <c r="N2711" s="241" t="s">
        <v>702</v>
      </c>
      <c r="O2711" s="243">
        <v>1</v>
      </c>
      <c r="P2711" s="241" t="s">
        <v>10828</v>
      </c>
    </row>
    <row r="2712" spans="1:16" x14ac:dyDescent="0.25">
      <c r="A2712" s="243">
        <v>189715195</v>
      </c>
      <c r="B2712" s="243">
        <v>3935</v>
      </c>
      <c r="C2712" s="241" t="s">
        <v>722</v>
      </c>
      <c r="D2712" s="241" t="s">
        <v>4807</v>
      </c>
      <c r="E2712" s="243">
        <v>0</v>
      </c>
      <c r="F2712" s="243">
        <v>0</v>
      </c>
      <c r="G2712" s="243">
        <v>0</v>
      </c>
      <c r="H2712" s="243">
        <v>0</v>
      </c>
      <c r="I2712" s="243">
        <v>0</v>
      </c>
      <c r="J2712" s="243">
        <v>0</v>
      </c>
      <c r="K2712" s="244">
        <v>0</v>
      </c>
      <c r="L2712" s="241" t="s">
        <v>4808</v>
      </c>
      <c r="M2712" s="241" t="s">
        <v>1764</v>
      </c>
      <c r="N2712" s="241" t="s">
        <v>702</v>
      </c>
      <c r="O2712" s="243">
        <v>1</v>
      </c>
      <c r="P2712" s="241" t="s">
        <v>10828</v>
      </c>
    </row>
    <row r="2713" spans="1:16" x14ac:dyDescent="0.25">
      <c r="A2713" s="243">
        <v>180385373</v>
      </c>
      <c r="B2713" s="243">
        <v>6391</v>
      </c>
      <c r="C2713" s="241" t="s">
        <v>722</v>
      </c>
      <c r="D2713" s="241" t="s">
        <v>4809</v>
      </c>
      <c r="E2713" s="243">
        <v>0</v>
      </c>
      <c r="F2713" s="243">
        <v>0</v>
      </c>
      <c r="G2713" s="243">
        <v>0</v>
      </c>
      <c r="H2713" s="243">
        <v>0</v>
      </c>
      <c r="I2713" s="243">
        <v>0</v>
      </c>
      <c r="J2713" s="243">
        <v>0</v>
      </c>
      <c r="K2713" s="244">
        <v>0</v>
      </c>
      <c r="L2713" s="241" t="s">
        <v>4810</v>
      </c>
      <c r="M2713" s="241" t="s">
        <v>1026</v>
      </c>
      <c r="O2713" s="243">
        <v>1</v>
      </c>
      <c r="P2713" s="241" t="s">
        <v>10828</v>
      </c>
    </row>
    <row r="2714" spans="1:16" x14ac:dyDescent="0.25">
      <c r="A2714" s="243">
        <v>180380806</v>
      </c>
      <c r="B2714" s="243">
        <v>3910</v>
      </c>
      <c r="C2714" s="241" t="s">
        <v>722</v>
      </c>
      <c r="D2714" s="241" t="s">
        <v>4811</v>
      </c>
      <c r="E2714" s="243">
        <v>0</v>
      </c>
      <c r="F2714" s="243">
        <v>0</v>
      </c>
      <c r="G2714" s="243">
        <v>0</v>
      </c>
      <c r="H2714" s="243">
        <v>0</v>
      </c>
      <c r="I2714" s="243">
        <v>0</v>
      </c>
      <c r="J2714" s="243">
        <v>0</v>
      </c>
      <c r="K2714" s="244">
        <v>0</v>
      </c>
      <c r="L2714" s="241" t="s">
        <v>4812</v>
      </c>
      <c r="M2714" s="241" t="s">
        <v>1764</v>
      </c>
      <c r="N2714" s="241" t="s">
        <v>702</v>
      </c>
      <c r="O2714" s="243">
        <v>1</v>
      </c>
      <c r="P2714" s="241" t="s">
        <v>10828</v>
      </c>
    </row>
    <row r="2715" spans="1:16" x14ac:dyDescent="0.25">
      <c r="A2715" s="243">
        <v>189715698</v>
      </c>
      <c r="B2715" s="243">
        <v>2752</v>
      </c>
      <c r="C2715" s="241" t="s">
        <v>722</v>
      </c>
      <c r="D2715" s="241" t="s">
        <v>4813</v>
      </c>
      <c r="E2715" s="243">
        <v>0</v>
      </c>
      <c r="F2715" s="243">
        <v>0</v>
      </c>
      <c r="G2715" s="243">
        <v>0</v>
      </c>
      <c r="H2715" s="243">
        <v>0</v>
      </c>
      <c r="I2715" s="243">
        <v>0</v>
      </c>
      <c r="J2715" s="243">
        <v>0</v>
      </c>
      <c r="K2715" s="244">
        <v>0</v>
      </c>
      <c r="L2715" s="241" t="s">
        <v>4814</v>
      </c>
      <c r="M2715" s="241" t="s">
        <v>1026</v>
      </c>
      <c r="N2715" s="241" t="s">
        <v>702</v>
      </c>
      <c r="O2715" s="243">
        <v>1</v>
      </c>
      <c r="P2715" s="241" t="s">
        <v>10828</v>
      </c>
    </row>
    <row r="2716" spans="1:16" x14ac:dyDescent="0.25">
      <c r="A2716" s="243">
        <v>189715697</v>
      </c>
      <c r="B2716" s="243">
        <v>2753</v>
      </c>
      <c r="C2716" s="241" t="s">
        <v>722</v>
      </c>
      <c r="D2716" s="241" t="s">
        <v>4815</v>
      </c>
      <c r="E2716" s="243">
        <v>0</v>
      </c>
      <c r="F2716" s="243">
        <v>0</v>
      </c>
      <c r="G2716" s="243">
        <v>0</v>
      </c>
      <c r="H2716" s="243">
        <v>0</v>
      </c>
      <c r="I2716" s="243">
        <v>0</v>
      </c>
      <c r="J2716" s="243">
        <v>0</v>
      </c>
      <c r="K2716" s="244">
        <v>0</v>
      </c>
      <c r="L2716" s="241" t="s">
        <v>4816</v>
      </c>
      <c r="M2716" s="241" t="s">
        <v>1026</v>
      </c>
      <c r="N2716" s="241" t="s">
        <v>702</v>
      </c>
      <c r="O2716" s="243">
        <v>1</v>
      </c>
      <c r="P2716" s="241" t="s">
        <v>10828</v>
      </c>
    </row>
    <row r="2717" spans="1:16" x14ac:dyDescent="0.25">
      <c r="A2717" s="241" t="s">
        <v>2129</v>
      </c>
      <c r="B2717" s="243">
        <v>6573</v>
      </c>
      <c r="C2717" s="241" t="s">
        <v>722</v>
      </c>
      <c r="D2717" s="241" t="s">
        <v>4817</v>
      </c>
      <c r="E2717" s="243">
        <v>0</v>
      </c>
      <c r="F2717" s="243">
        <v>0</v>
      </c>
      <c r="G2717" s="243">
        <v>0</v>
      </c>
      <c r="H2717" s="243">
        <v>0</v>
      </c>
      <c r="I2717" s="243">
        <v>0</v>
      </c>
      <c r="J2717" s="243">
        <v>0</v>
      </c>
      <c r="K2717" s="244">
        <v>0</v>
      </c>
      <c r="L2717" s="241" t="s">
        <v>1068</v>
      </c>
      <c r="M2717" s="241" t="s">
        <v>1764</v>
      </c>
      <c r="N2717" s="241" t="s">
        <v>702</v>
      </c>
      <c r="O2717" s="243">
        <v>1</v>
      </c>
      <c r="P2717" s="241" t="s">
        <v>10828</v>
      </c>
    </row>
    <row r="2718" spans="1:16" x14ac:dyDescent="0.25">
      <c r="A2718" s="241" t="s">
        <v>163</v>
      </c>
      <c r="B2718" s="241" t="s">
        <v>10966</v>
      </c>
      <c r="C2718" s="241" t="s">
        <v>777</v>
      </c>
      <c r="D2718" s="241" t="s">
        <v>4818</v>
      </c>
      <c r="E2718" s="243">
        <v>0</v>
      </c>
      <c r="F2718" s="243">
        <v>0</v>
      </c>
      <c r="G2718" s="243">
        <v>0</v>
      </c>
      <c r="H2718" s="243">
        <v>0</v>
      </c>
      <c r="I2718" s="243">
        <v>0</v>
      </c>
      <c r="J2718" s="243">
        <v>0</v>
      </c>
      <c r="K2718" s="244">
        <v>0</v>
      </c>
      <c r="L2718" s="241" t="s">
        <v>1709</v>
      </c>
      <c r="M2718" s="241" t="s">
        <v>1764</v>
      </c>
      <c r="N2718" s="241" t="s">
        <v>702</v>
      </c>
      <c r="O2718" s="243">
        <v>1</v>
      </c>
      <c r="P2718" s="241" t="s">
        <v>10828</v>
      </c>
    </row>
    <row r="2719" spans="1:16" x14ac:dyDescent="0.25">
      <c r="A2719" s="241" t="s">
        <v>163</v>
      </c>
      <c r="B2719" s="241" t="s">
        <v>4819</v>
      </c>
      <c r="C2719" s="241" t="s">
        <v>777</v>
      </c>
      <c r="D2719" s="241" t="s">
        <v>4820</v>
      </c>
      <c r="E2719" s="243">
        <v>0</v>
      </c>
      <c r="F2719" s="243">
        <v>0</v>
      </c>
      <c r="G2719" s="243">
        <v>0</v>
      </c>
      <c r="H2719" s="243">
        <v>0</v>
      </c>
      <c r="I2719" s="243">
        <v>0</v>
      </c>
      <c r="J2719" s="243">
        <v>0</v>
      </c>
      <c r="K2719" s="244">
        <v>0</v>
      </c>
      <c r="L2719" s="241" t="s">
        <v>4821</v>
      </c>
      <c r="M2719" s="241" t="s">
        <v>1764</v>
      </c>
      <c r="N2719" s="241" t="s">
        <v>702</v>
      </c>
      <c r="O2719" s="243">
        <v>1</v>
      </c>
      <c r="P2719" s="241" t="s">
        <v>10828</v>
      </c>
    </row>
    <row r="2720" spans="1:16" x14ac:dyDescent="0.25">
      <c r="A2720" s="243">
        <v>180012892</v>
      </c>
      <c r="B2720" s="243">
        <v>2204</v>
      </c>
      <c r="C2720" s="241" t="s">
        <v>811</v>
      </c>
      <c r="D2720" s="241" t="s">
        <v>4822</v>
      </c>
      <c r="E2720" s="243">
        <v>56</v>
      </c>
      <c r="F2720" s="243">
        <v>84</v>
      </c>
      <c r="G2720" s="243">
        <v>0</v>
      </c>
      <c r="H2720" s="243">
        <v>0</v>
      </c>
      <c r="I2720" s="243">
        <v>0</v>
      </c>
      <c r="J2720" s="243">
        <v>0</v>
      </c>
      <c r="K2720" s="244">
        <v>0</v>
      </c>
      <c r="L2720" s="241" t="s">
        <v>4821</v>
      </c>
      <c r="M2720" s="241" t="s">
        <v>1764</v>
      </c>
      <c r="N2720" s="241" t="s">
        <v>702</v>
      </c>
      <c r="O2720" s="243">
        <v>50</v>
      </c>
      <c r="P2720" s="241" t="s">
        <v>10828</v>
      </c>
    </row>
    <row r="2721" spans="1:16" x14ac:dyDescent="0.25">
      <c r="A2721" s="241" t="s">
        <v>493</v>
      </c>
      <c r="B2721" s="243">
        <v>6500</v>
      </c>
      <c r="C2721" s="241" t="s">
        <v>777</v>
      </c>
      <c r="D2721" s="241" t="s">
        <v>4823</v>
      </c>
      <c r="E2721" s="243">
        <v>400</v>
      </c>
      <c r="F2721" s="243">
        <v>600</v>
      </c>
      <c r="G2721" s="243">
        <v>0</v>
      </c>
      <c r="H2721" s="243">
        <v>0</v>
      </c>
      <c r="I2721" s="243">
        <v>0</v>
      </c>
      <c r="J2721" s="243">
        <v>0</v>
      </c>
      <c r="K2721" s="244">
        <v>0</v>
      </c>
      <c r="L2721" s="241" t="s">
        <v>4824</v>
      </c>
      <c r="M2721" s="241" t="s">
        <v>1764</v>
      </c>
      <c r="N2721" s="241" t="s">
        <v>697</v>
      </c>
      <c r="O2721" s="243">
        <v>1</v>
      </c>
      <c r="P2721" s="241" t="s">
        <v>10828</v>
      </c>
    </row>
    <row r="2722" spans="1:16" x14ac:dyDescent="0.25">
      <c r="A2722" s="241" t="s">
        <v>549</v>
      </c>
      <c r="B2722" s="243">
        <v>650000</v>
      </c>
      <c r="C2722" s="241" t="s">
        <v>777</v>
      </c>
      <c r="D2722" s="241" t="s">
        <v>4823</v>
      </c>
      <c r="E2722" s="243">
        <v>0</v>
      </c>
      <c r="F2722" s="243">
        <v>0</v>
      </c>
      <c r="G2722" s="243">
        <v>0</v>
      </c>
      <c r="H2722" s="243">
        <v>0</v>
      </c>
      <c r="I2722" s="243">
        <v>0</v>
      </c>
      <c r="J2722" s="243">
        <v>0</v>
      </c>
      <c r="K2722" s="244">
        <v>0</v>
      </c>
      <c r="L2722" s="241" t="s">
        <v>4824</v>
      </c>
      <c r="M2722" s="241" t="s">
        <v>1764</v>
      </c>
      <c r="N2722" s="241" t="s">
        <v>697</v>
      </c>
      <c r="O2722" s="243">
        <v>1</v>
      </c>
      <c r="P2722" s="241" t="s">
        <v>10828</v>
      </c>
    </row>
    <row r="2723" spans="1:16" x14ac:dyDescent="0.25">
      <c r="A2723" s="241" t="s">
        <v>549</v>
      </c>
      <c r="B2723" s="243">
        <v>6499</v>
      </c>
      <c r="C2723" s="241" t="s">
        <v>777</v>
      </c>
      <c r="D2723" s="241" t="s">
        <v>4825</v>
      </c>
      <c r="E2723" s="243">
        <v>798</v>
      </c>
      <c r="F2723" s="243">
        <v>1197</v>
      </c>
      <c r="G2723" s="243">
        <v>0</v>
      </c>
      <c r="H2723" s="243">
        <v>0</v>
      </c>
      <c r="I2723" s="243">
        <v>0</v>
      </c>
      <c r="J2723" s="243">
        <v>0</v>
      </c>
      <c r="K2723" s="244">
        <v>0</v>
      </c>
      <c r="L2723" s="241" t="s">
        <v>4826</v>
      </c>
      <c r="M2723" s="241" t="s">
        <v>1764</v>
      </c>
      <c r="N2723" s="241" t="s">
        <v>697</v>
      </c>
      <c r="O2723" s="243">
        <v>1</v>
      </c>
      <c r="P2723" s="241" t="s">
        <v>10828</v>
      </c>
    </row>
    <row r="2724" spans="1:16" x14ac:dyDescent="0.25">
      <c r="A2724" s="241" t="s">
        <v>549</v>
      </c>
      <c r="B2724" s="243">
        <v>649900</v>
      </c>
      <c r="C2724" s="241" t="s">
        <v>777</v>
      </c>
      <c r="D2724" s="241" t="s">
        <v>4825</v>
      </c>
      <c r="E2724" s="243">
        <v>0</v>
      </c>
      <c r="F2724" s="243">
        <v>0</v>
      </c>
      <c r="G2724" s="243">
        <v>0</v>
      </c>
      <c r="H2724" s="243">
        <v>0</v>
      </c>
      <c r="I2724" s="243">
        <v>0</v>
      </c>
      <c r="J2724" s="243">
        <v>0</v>
      </c>
      <c r="K2724" s="244">
        <v>0</v>
      </c>
      <c r="L2724" s="241" t="s">
        <v>4826</v>
      </c>
      <c r="M2724" s="241" t="s">
        <v>1764</v>
      </c>
      <c r="N2724" s="241" t="s">
        <v>697</v>
      </c>
      <c r="O2724" s="243">
        <v>1</v>
      </c>
      <c r="P2724" s="241" t="s">
        <v>10828</v>
      </c>
    </row>
    <row r="2725" spans="1:16" x14ac:dyDescent="0.25">
      <c r="A2725" s="241" t="s">
        <v>4827</v>
      </c>
      <c r="B2725" s="241" t="s">
        <v>10967</v>
      </c>
      <c r="C2725" s="241" t="s">
        <v>811</v>
      </c>
      <c r="D2725" s="241" t="s">
        <v>4828</v>
      </c>
      <c r="E2725" s="243">
        <v>131</v>
      </c>
      <c r="F2725" s="243">
        <v>0</v>
      </c>
      <c r="G2725" s="243">
        <v>0</v>
      </c>
      <c r="H2725" s="243">
        <v>0</v>
      </c>
      <c r="I2725" s="243">
        <v>0</v>
      </c>
      <c r="J2725" s="243">
        <v>0</v>
      </c>
      <c r="K2725" s="244">
        <v>0</v>
      </c>
      <c r="L2725" s="241" t="s">
        <v>1786</v>
      </c>
      <c r="M2725" s="241" t="s">
        <v>1764</v>
      </c>
      <c r="N2725" s="241" t="s">
        <v>697</v>
      </c>
      <c r="O2725" s="243">
        <v>1</v>
      </c>
      <c r="P2725" s="241" t="s">
        <v>10828</v>
      </c>
    </row>
    <row r="2726" spans="1:16" x14ac:dyDescent="0.25">
      <c r="A2726" s="243">
        <v>181864469</v>
      </c>
      <c r="B2726" s="243">
        <v>304500</v>
      </c>
      <c r="C2726" s="241" t="s">
        <v>777</v>
      </c>
      <c r="D2726" s="241" t="s">
        <v>4829</v>
      </c>
      <c r="E2726" s="243">
        <v>0</v>
      </c>
      <c r="F2726" s="243">
        <v>0</v>
      </c>
      <c r="G2726" s="243">
        <v>0</v>
      </c>
      <c r="H2726" s="243">
        <v>0</v>
      </c>
      <c r="I2726" s="243">
        <v>0</v>
      </c>
      <c r="J2726" s="243">
        <v>0</v>
      </c>
      <c r="K2726" s="244">
        <v>0</v>
      </c>
      <c r="L2726" s="241" t="s">
        <v>879</v>
      </c>
      <c r="M2726" s="241" t="s">
        <v>1764</v>
      </c>
      <c r="N2726" s="241" t="s">
        <v>697</v>
      </c>
      <c r="O2726" s="243">
        <v>30</v>
      </c>
      <c r="P2726" s="241" t="s">
        <v>10828</v>
      </c>
    </row>
    <row r="2727" spans="1:16" x14ac:dyDescent="0.25">
      <c r="A2727" s="243">
        <v>181864469</v>
      </c>
      <c r="B2727" s="243">
        <v>3045</v>
      </c>
      <c r="C2727" s="241" t="s">
        <v>777</v>
      </c>
      <c r="D2727" s="241" t="s">
        <v>4829</v>
      </c>
      <c r="E2727" s="243">
        <v>1</v>
      </c>
      <c r="F2727" s="243">
        <v>0</v>
      </c>
      <c r="G2727" s="243">
        <v>0</v>
      </c>
      <c r="H2727" s="243">
        <v>0</v>
      </c>
      <c r="I2727" s="243">
        <v>0</v>
      </c>
      <c r="J2727" s="243">
        <v>0</v>
      </c>
      <c r="K2727" s="244">
        <v>0</v>
      </c>
      <c r="L2727" s="241" t="s">
        <v>879</v>
      </c>
      <c r="M2727" s="241" t="s">
        <v>1764</v>
      </c>
      <c r="N2727" s="241" t="s">
        <v>697</v>
      </c>
      <c r="O2727" s="243">
        <v>30</v>
      </c>
      <c r="P2727" s="241" t="s">
        <v>10828</v>
      </c>
    </row>
    <row r="2728" spans="1:16" x14ac:dyDescent="0.25">
      <c r="A2728" s="243">
        <v>181931183</v>
      </c>
      <c r="B2728" s="243">
        <v>6290</v>
      </c>
      <c r="C2728" s="241" t="s">
        <v>675</v>
      </c>
      <c r="D2728" s="241" t="s">
        <v>4830</v>
      </c>
      <c r="E2728" s="243">
        <v>0</v>
      </c>
      <c r="F2728" s="243">
        <v>0</v>
      </c>
      <c r="G2728" s="243">
        <v>0</v>
      </c>
      <c r="H2728" s="243">
        <v>0</v>
      </c>
      <c r="I2728" s="243">
        <v>0</v>
      </c>
      <c r="J2728" s="243">
        <v>0</v>
      </c>
      <c r="K2728" s="244">
        <v>0</v>
      </c>
      <c r="L2728" s="241" t="s">
        <v>757</v>
      </c>
      <c r="M2728" s="241" t="s">
        <v>653</v>
      </c>
      <c r="N2728" s="241" t="s">
        <v>653</v>
      </c>
      <c r="O2728" s="243">
        <v>150</v>
      </c>
      <c r="P2728" s="241" t="s">
        <v>10828</v>
      </c>
    </row>
    <row r="2729" spans="1:16" x14ac:dyDescent="0.25">
      <c r="A2729" s="243">
        <v>189710262</v>
      </c>
      <c r="B2729" s="243">
        <v>3331</v>
      </c>
      <c r="C2729" s="241" t="s">
        <v>668</v>
      </c>
      <c r="D2729" s="241" t="s">
        <v>4831</v>
      </c>
      <c r="E2729" s="243">
        <v>0</v>
      </c>
      <c r="F2729" s="243">
        <v>0</v>
      </c>
      <c r="G2729" s="243">
        <v>0</v>
      </c>
      <c r="H2729" s="243">
        <v>0</v>
      </c>
      <c r="I2729" s="243">
        <v>0</v>
      </c>
      <c r="J2729" s="243">
        <v>0</v>
      </c>
      <c r="K2729" s="244">
        <v>0</v>
      </c>
      <c r="L2729" s="241" t="s">
        <v>4832</v>
      </c>
      <c r="M2729" s="241" t="s">
        <v>653</v>
      </c>
      <c r="N2729" s="241" t="s">
        <v>653</v>
      </c>
      <c r="O2729" s="243">
        <v>100</v>
      </c>
      <c r="P2729" s="241" t="s">
        <v>10828</v>
      </c>
    </row>
    <row r="2730" spans="1:16" x14ac:dyDescent="0.25">
      <c r="A2730" s="243">
        <v>222001011</v>
      </c>
      <c r="B2730" s="243">
        <v>6545</v>
      </c>
      <c r="C2730" s="241" t="s">
        <v>777</v>
      </c>
      <c r="D2730" s="241" t="s">
        <v>4833</v>
      </c>
      <c r="E2730" s="243">
        <v>0</v>
      </c>
      <c r="F2730" s="243">
        <v>0</v>
      </c>
      <c r="G2730" s="243">
        <v>0</v>
      </c>
      <c r="H2730" s="243">
        <v>0</v>
      </c>
      <c r="I2730" s="243">
        <v>0</v>
      </c>
      <c r="J2730" s="243">
        <v>0</v>
      </c>
      <c r="K2730" s="244">
        <v>0</v>
      </c>
      <c r="L2730" s="241" t="s">
        <v>4707</v>
      </c>
      <c r="M2730" s="241" t="s">
        <v>850</v>
      </c>
      <c r="N2730" s="241" t="s">
        <v>702</v>
      </c>
      <c r="O2730" s="243">
        <v>1</v>
      </c>
      <c r="P2730" s="241" t="s">
        <v>10828</v>
      </c>
    </row>
    <row r="2731" spans="1:16" x14ac:dyDescent="0.25">
      <c r="A2731" s="243">
        <v>189711677</v>
      </c>
      <c r="B2731" s="243">
        <v>2653</v>
      </c>
      <c r="C2731" s="241" t="s">
        <v>1001</v>
      </c>
      <c r="D2731" s="241" t="s">
        <v>4834</v>
      </c>
      <c r="E2731" s="243">
        <v>0</v>
      </c>
      <c r="F2731" s="243">
        <v>0</v>
      </c>
      <c r="G2731" s="243">
        <v>0</v>
      </c>
      <c r="H2731" s="243">
        <v>0</v>
      </c>
      <c r="I2731" s="243">
        <v>0</v>
      </c>
      <c r="J2731" s="243">
        <v>0</v>
      </c>
      <c r="K2731" s="244">
        <v>0</v>
      </c>
      <c r="L2731" s="241" t="s">
        <v>746</v>
      </c>
      <c r="M2731" s="241" t="s">
        <v>653</v>
      </c>
      <c r="N2731" s="241" t="s">
        <v>653</v>
      </c>
      <c r="O2731" s="243">
        <v>100</v>
      </c>
      <c r="P2731" s="241" t="s">
        <v>10828</v>
      </c>
    </row>
    <row r="2732" spans="1:16" x14ac:dyDescent="0.25">
      <c r="A2732" s="243">
        <v>189715371</v>
      </c>
      <c r="B2732" s="243">
        <v>2210</v>
      </c>
      <c r="C2732" s="241" t="s">
        <v>1001</v>
      </c>
      <c r="D2732" s="241" t="s">
        <v>4835</v>
      </c>
      <c r="E2732" s="243">
        <v>0</v>
      </c>
      <c r="F2732" s="243">
        <v>0</v>
      </c>
      <c r="G2732" s="243">
        <v>0</v>
      </c>
      <c r="H2732" s="243">
        <v>0</v>
      </c>
      <c r="I2732" s="243">
        <v>0</v>
      </c>
      <c r="J2732" s="243">
        <v>0</v>
      </c>
      <c r="K2732" s="244">
        <v>0</v>
      </c>
      <c r="L2732" s="241" t="s">
        <v>757</v>
      </c>
      <c r="M2732" s="241" t="s">
        <v>653</v>
      </c>
      <c r="N2732" s="241" t="s">
        <v>653</v>
      </c>
      <c r="O2732" s="243">
        <v>100</v>
      </c>
      <c r="P2732" s="241" t="s">
        <v>10828</v>
      </c>
    </row>
    <row r="2733" spans="1:16" x14ac:dyDescent="0.25">
      <c r="A2733" s="243">
        <v>189710263</v>
      </c>
      <c r="B2733" s="241" t="s">
        <v>4836</v>
      </c>
      <c r="C2733" s="241" t="s">
        <v>668</v>
      </c>
      <c r="D2733" s="241" t="s">
        <v>4837</v>
      </c>
      <c r="E2733" s="243">
        <v>0</v>
      </c>
      <c r="F2733" s="243">
        <v>0</v>
      </c>
      <c r="G2733" s="243">
        <v>0</v>
      </c>
      <c r="H2733" s="243">
        <v>0</v>
      </c>
      <c r="I2733" s="243">
        <v>0</v>
      </c>
      <c r="J2733" s="243">
        <v>0</v>
      </c>
      <c r="K2733" s="244">
        <v>0</v>
      </c>
      <c r="L2733" s="241" t="s">
        <v>776</v>
      </c>
      <c r="M2733" s="241" t="s">
        <v>653</v>
      </c>
      <c r="N2733" s="241" t="s">
        <v>653</v>
      </c>
      <c r="O2733" s="243">
        <v>1</v>
      </c>
      <c r="P2733" s="241" t="s">
        <v>10828</v>
      </c>
    </row>
    <row r="2734" spans="1:16" x14ac:dyDescent="0.25">
      <c r="A2734" s="243">
        <v>189710263</v>
      </c>
      <c r="B2734" s="241" t="s">
        <v>4838</v>
      </c>
      <c r="C2734" s="241" t="s">
        <v>2530</v>
      </c>
      <c r="D2734" s="241" t="s">
        <v>4839</v>
      </c>
      <c r="E2734" s="243">
        <v>0</v>
      </c>
      <c r="F2734" s="243">
        <v>0</v>
      </c>
      <c r="G2734" s="243">
        <v>0</v>
      </c>
      <c r="H2734" s="243">
        <v>0</v>
      </c>
      <c r="I2734" s="243">
        <v>0</v>
      </c>
      <c r="J2734" s="243">
        <v>0</v>
      </c>
      <c r="K2734" s="244">
        <v>0</v>
      </c>
      <c r="L2734" s="241" t="s">
        <v>776</v>
      </c>
      <c r="M2734" s="241" t="s">
        <v>653</v>
      </c>
      <c r="N2734" s="241" t="s">
        <v>653</v>
      </c>
      <c r="O2734" s="243">
        <v>10</v>
      </c>
      <c r="P2734" s="241" t="s">
        <v>10828</v>
      </c>
    </row>
    <row r="2735" spans="1:16" x14ac:dyDescent="0.25">
      <c r="A2735" s="241" t="s">
        <v>4840</v>
      </c>
      <c r="B2735" s="243">
        <v>760</v>
      </c>
      <c r="C2735" s="241" t="s">
        <v>1001</v>
      </c>
      <c r="D2735" s="241" t="s">
        <v>4841</v>
      </c>
      <c r="E2735" s="243">
        <v>0</v>
      </c>
      <c r="F2735" s="243">
        <v>0</v>
      </c>
      <c r="G2735" s="243">
        <v>0</v>
      </c>
      <c r="H2735" s="243">
        <v>0</v>
      </c>
      <c r="I2735" s="243">
        <v>0</v>
      </c>
      <c r="J2735" s="243">
        <v>0</v>
      </c>
      <c r="K2735" s="244">
        <v>0</v>
      </c>
      <c r="L2735" s="241" t="s">
        <v>10968</v>
      </c>
      <c r="M2735" s="241" t="s">
        <v>661</v>
      </c>
      <c r="N2735" s="241" t="s">
        <v>686</v>
      </c>
      <c r="O2735" s="243">
        <v>50</v>
      </c>
      <c r="P2735" s="241" t="s">
        <v>10828</v>
      </c>
    </row>
    <row r="2736" spans="1:16" x14ac:dyDescent="0.25">
      <c r="A2736" s="243">
        <v>189710989</v>
      </c>
      <c r="B2736" s="243">
        <v>756</v>
      </c>
      <c r="C2736" s="241" t="s">
        <v>1001</v>
      </c>
      <c r="D2736" s="241" t="s">
        <v>4842</v>
      </c>
      <c r="E2736" s="243">
        <v>0</v>
      </c>
      <c r="F2736" s="243">
        <v>0</v>
      </c>
      <c r="G2736" s="243">
        <v>0</v>
      </c>
      <c r="H2736" s="243">
        <v>0</v>
      </c>
      <c r="I2736" s="243">
        <v>0</v>
      </c>
      <c r="J2736" s="243">
        <v>0</v>
      </c>
      <c r="K2736" s="244">
        <v>0</v>
      </c>
      <c r="L2736" s="241" t="s">
        <v>10969</v>
      </c>
      <c r="M2736" s="241" t="s">
        <v>661</v>
      </c>
      <c r="N2736" s="241" t="s">
        <v>686</v>
      </c>
      <c r="O2736" s="243">
        <v>250</v>
      </c>
      <c r="P2736" s="241" t="s">
        <v>10828</v>
      </c>
    </row>
    <row r="2737" spans="1:16" x14ac:dyDescent="0.25">
      <c r="A2737" s="243">
        <v>189712139</v>
      </c>
      <c r="B2737" s="243">
        <v>762</v>
      </c>
      <c r="C2737" s="241" t="s">
        <v>1001</v>
      </c>
      <c r="D2737" s="241" t="s">
        <v>4843</v>
      </c>
      <c r="E2737" s="243">
        <v>0</v>
      </c>
      <c r="F2737" s="243">
        <v>0</v>
      </c>
      <c r="G2737" s="243">
        <v>0</v>
      </c>
      <c r="H2737" s="243">
        <v>0</v>
      </c>
      <c r="I2737" s="243">
        <v>0</v>
      </c>
      <c r="J2737" s="243">
        <v>0</v>
      </c>
      <c r="K2737" s="244">
        <v>0</v>
      </c>
      <c r="L2737" s="241" t="s">
        <v>4844</v>
      </c>
      <c r="M2737" s="241" t="s">
        <v>661</v>
      </c>
      <c r="N2737" s="241" t="s">
        <v>1733</v>
      </c>
      <c r="O2737" s="243">
        <v>100</v>
      </c>
      <c r="P2737" s="241" t="s">
        <v>10828</v>
      </c>
    </row>
    <row r="2738" spans="1:16" x14ac:dyDescent="0.25">
      <c r="A2738" s="243">
        <v>189715769</v>
      </c>
      <c r="B2738" s="243">
        <v>758</v>
      </c>
      <c r="C2738" s="241" t="s">
        <v>1001</v>
      </c>
      <c r="D2738" s="241" t="s">
        <v>4845</v>
      </c>
      <c r="E2738" s="243">
        <v>0</v>
      </c>
      <c r="F2738" s="243">
        <v>0</v>
      </c>
      <c r="G2738" s="243">
        <v>0</v>
      </c>
      <c r="H2738" s="243">
        <v>0</v>
      </c>
      <c r="I2738" s="243">
        <v>0</v>
      </c>
      <c r="J2738" s="243">
        <v>0</v>
      </c>
      <c r="K2738" s="244">
        <v>0</v>
      </c>
      <c r="L2738" s="241" t="s">
        <v>10968</v>
      </c>
      <c r="M2738" s="241" t="s">
        <v>661</v>
      </c>
      <c r="N2738" s="241" t="s">
        <v>686</v>
      </c>
      <c r="O2738" s="243">
        <v>100</v>
      </c>
      <c r="P2738" s="241" t="s">
        <v>10828</v>
      </c>
    </row>
    <row r="2739" spans="1:16" x14ac:dyDescent="0.25">
      <c r="A2739" s="243">
        <v>189711548</v>
      </c>
      <c r="B2739" s="243">
        <v>757</v>
      </c>
      <c r="C2739" s="241" t="s">
        <v>1001</v>
      </c>
      <c r="D2739" s="241" t="s">
        <v>4846</v>
      </c>
      <c r="E2739" s="243">
        <v>0</v>
      </c>
      <c r="F2739" s="243">
        <v>0</v>
      </c>
      <c r="G2739" s="243">
        <v>0</v>
      </c>
      <c r="H2739" s="243">
        <v>0</v>
      </c>
      <c r="I2739" s="243">
        <v>0</v>
      </c>
      <c r="J2739" s="243">
        <v>0</v>
      </c>
      <c r="K2739" s="244">
        <v>0</v>
      </c>
      <c r="L2739" s="241" t="s">
        <v>10968</v>
      </c>
      <c r="M2739" s="241" t="s">
        <v>661</v>
      </c>
      <c r="N2739" s="241" t="s">
        <v>686</v>
      </c>
      <c r="O2739" s="243">
        <v>20</v>
      </c>
      <c r="P2739" s="241" t="s">
        <v>10828</v>
      </c>
    </row>
    <row r="2740" spans="1:16" x14ac:dyDescent="0.25">
      <c r="A2740" s="243">
        <v>189711134</v>
      </c>
      <c r="B2740" s="243">
        <v>759</v>
      </c>
      <c r="C2740" s="241" t="s">
        <v>1001</v>
      </c>
      <c r="D2740" s="241" t="s">
        <v>4847</v>
      </c>
      <c r="E2740" s="243">
        <v>0</v>
      </c>
      <c r="F2740" s="243">
        <v>0</v>
      </c>
      <c r="G2740" s="243">
        <v>0</v>
      </c>
      <c r="H2740" s="243">
        <v>0</v>
      </c>
      <c r="I2740" s="243">
        <v>0</v>
      </c>
      <c r="J2740" s="243">
        <v>0</v>
      </c>
      <c r="K2740" s="244">
        <v>0</v>
      </c>
      <c r="L2740" s="241" t="s">
        <v>10970</v>
      </c>
      <c r="M2740" s="241" t="s">
        <v>661</v>
      </c>
      <c r="N2740" s="241" t="s">
        <v>686</v>
      </c>
      <c r="O2740" s="243">
        <v>20</v>
      </c>
      <c r="P2740" s="241" t="s">
        <v>10828</v>
      </c>
    </row>
    <row r="2741" spans="1:16" x14ac:dyDescent="0.25">
      <c r="A2741" s="243">
        <v>189712268</v>
      </c>
      <c r="B2741" s="243">
        <v>2618</v>
      </c>
      <c r="C2741" s="241" t="s">
        <v>1001</v>
      </c>
      <c r="D2741" s="241" t="s">
        <v>4848</v>
      </c>
      <c r="E2741" s="243">
        <v>0</v>
      </c>
      <c r="F2741" s="243">
        <v>0</v>
      </c>
      <c r="G2741" s="243">
        <v>0</v>
      </c>
      <c r="H2741" s="243">
        <v>0</v>
      </c>
      <c r="I2741" s="243">
        <v>0</v>
      </c>
      <c r="J2741" s="243">
        <v>0</v>
      </c>
      <c r="K2741" s="244">
        <v>0</v>
      </c>
      <c r="L2741" s="241" t="s">
        <v>1243</v>
      </c>
      <c r="M2741" s="241" t="s">
        <v>653</v>
      </c>
      <c r="N2741" s="241" t="s">
        <v>653</v>
      </c>
      <c r="O2741" s="243">
        <v>25</v>
      </c>
      <c r="P2741" s="241" t="s">
        <v>10828</v>
      </c>
    </row>
    <row r="2742" spans="1:16" x14ac:dyDescent="0.25">
      <c r="A2742" s="243">
        <v>180185781</v>
      </c>
      <c r="B2742" s="243">
        <v>5933</v>
      </c>
      <c r="C2742" s="241" t="s">
        <v>1001</v>
      </c>
      <c r="D2742" s="241" t="s">
        <v>4849</v>
      </c>
      <c r="E2742" s="243">
        <v>0</v>
      </c>
      <c r="F2742" s="243">
        <v>0</v>
      </c>
      <c r="G2742" s="243">
        <v>0</v>
      </c>
      <c r="H2742" s="243">
        <v>0</v>
      </c>
      <c r="I2742" s="243">
        <v>0</v>
      </c>
      <c r="J2742" s="243">
        <v>0</v>
      </c>
      <c r="K2742" s="244">
        <v>0</v>
      </c>
      <c r="L2742" s="241" t="s">
        <v>805</v>
      </c>
      <c r="M2742" s="241" t="s">
        <v>686</v>
      </c>
      <c r="N2742" s="241" t="s">
        <v>974</v>
      </c>
      <c r="O2742" s="243">
        <v>1</v>
      </c>
      <c r="P2742" s="241" t="s">
        <v>10828</v>
      </c>
    </row>
    <row r="2743" spans="1:16" x14ac:dyDescent="0.25">
      <c r="A2743" s="243">
        <v>189705645</v>
      </c>
      <c r="B2743" s="243">
        <v>226</v>
      </c>
      <c r="C2743" s="241" t="s">
        <v>683</v>
      </c>
      <c r="D2743" s="241" t="s">
        <v>4850</v>
      </c>
      <c r="E2743" s="243">
        <v>133</v>
      </c>
      <c r="F2743" s="243">
        <v>0</v>
      </c>
      <c r="G2743" s="243">
        <v>0</v>
      </c>
      <c r="H2743" s="243">
        <v>0</v>
      </c>
      <c r="I2743" s="243">
        <v>0</v>
      </c>
      <c r="J2743" s="243">
        <v>0</v>
      </c>
      <c r="K2743" s="244">
        <v>0</v>
      </c>
      <c r="L2743" s="241" t="s">
        <v>4851</v>
      </c>
      <c r="M2743" s="241" t="s">
        <v>661</v>
      </c>
      <c r="N2743" s="241" t="s">
        <v>1730</v>
      </c>
      <c r="O2743" s="241" t="s">
        <v>1731</v>
      </c>
      <c r="P2743" s="241" t="s">
        <v>10828</v>
      </c>
    </row>
    <row r="2744" spans="1:16" x14ac:dyDescent="0.25">
      <c r="A2744" s="243">
        <v>189714872</v>
      </c>
      <c r="B2744" s="243">
        <v>372</v>
      </c>
      <c r="C2744" s="241" t="s">
        <v>964</v>
      </c>
      <c r="D2744" s="241" t="s">
        <v>4852</v>
      </c>
      <c r="E2744" s="243">
        <v>0</v>
      </c>
      <c r="F2744" s="243">
        <v>0</v>
      </c>
      <c r="G2744" s="243">
        <v>0</v>
      </c>
      <c r="H2744" s="243">
        <v>0</v>
      </c>
      <c r="I2744" s="243">
        <v>0</v>
      </c>
      <c r="J2744" s="243">
        <v>0</v>
      </c>
      <c r="K2744" s="244">
        <v>0</v>
      </c>
      <c r="L2744" s="241" t="s">
        <v>10794</v>
      </c>
      <c r="M2744" s="241" t="s">
        <v>661</v>
      </c>
      <c r="N2744" s="241" t="s">
        <v>1545</v>
      </c>
      <c r="O2744" s="243">
        <v>20</v>
      </c>
      <c r="P2744" s="241" t="s">
        <v>10828</v>
      </c>
    </row>
    <row r="2745" spans="1:16" x14ac:dyDescent="0.25">
      <c r="A2745" s="243">
        <v>222000944</v>
      </c>
      <c r="B2745" s="243">
        <v>6701</v>
      </c>
      <c r="C2745" s="241" t="s">
        <v>675</v>
      </c>
      <c r="D2745" s="241" t="s">
        <v>4853</v>
      </c>
      <c r="E2745" s="243">
        <v>6</v>
      </c>
      <c r="F2745" s="243">
        <v>10</v>
      </c>
      <c r="G2745" s="243">
        <v>0</v>
      </c>
      <c r="H2745" s="243">
        <v>0</v>
      </c>
      <c r="I2745" s="243">
        <v>0</v>
      </c>
      <c r="J2745" s="243">
        <v>0</v>
      </c>
      <c r="K2745" s="244">
        <v>0</v>
      </c>
      <c r="L2745" s="241" t="s">
        <v>1179</v>
      </c>
      <c r="M2745" s="241" t="s">
        <v>686</v>
      </c>
      <c r="N2745" s="241" t="s">
        <v>686</v>
      </c>
      <c r="O2745" s="241" t="s">
        <v>4854</v>
      </c>
      <c r="P2745" s="241" t="s">
        <v>10828</v>
      </c>
    </row>
    <row r="2746" spans="1:16" x14ac:dyDescent="0.25">
      <c r="B2746" s="243">
        <v>5568</v>
      </c>
      <c r="C2746" s="241" t="s">
        <v>808</v>
      </c>
      <c r="D2746" s="241" t="s">
        <v>4855</v>
      </c>
      <c r="E2746" s="243">
        <v>0</v>
      </c>
      <c r="F2746" s="243">
        <v>0</v>
      </c>
      <c r="G2746" s="243">
        <v>0</v>
      </c>
      <c r="H2746" s="243">
        <v>0</v>
      </c>
      <c r="I2746" s="243">
        <v>0</v>
      </c>
      <c r="J2746" s="243">
        <v>0</v>
      </c>
      <c r="K2746" s="244">
        <v>0</v>
      </c>
      <c r="L2746" s="241" t="s">
        <v>4856</v>
      </c>
      <c r="M2746" s="241" t="s">
        <v>697</v>
      </c>
      <c r="N2746" s="241" t="s">
        <v>713</v>
      </c>
      <c r="O2746" s="243">
        <v>3</v>
      </c>
      <c r="P2746" s="241" t="s">
        <v>10828</v>
      </c>
    </row>
    <row r="2747" spans="1:16" x14ac:dyDescent="0.25">
      <c r="A2747" s="243">
        <v>189762990</v>
      </c>
      <c r="B2747" s="243">
        <v>5296</v>
      </c>
      <c r="C2747" s="241" t="s">
        <v>808</v>
      </c>
      <c r="D2747" s="241" t="s">
        <v>4857</v>
      </c>
      <c r="E2747" s="243">
        <v>0</v>
      </c>
      <c r="F2747" s="243">
        <v>0</v>
      </c>
      <c r="G2747" s="243">
        <v>0</v>
      </c>
      <c r="H2747" s="243">
        <v>0</v>
      </c>
      <c r="I2747" s="243">
        <v>0</v>
      </c>
      <c r="J2747" s="243">
        <v>0</v>
      </c>
      <c r="K2747" s="244">
        <v>0</v>
      </c>
      <c r="L2747" s="241" t="s">
        <v>682</v>
      </c>
      <c r="M2747" s="241" t="s">
        <v>653</v>
      </c>
      <c r="N2747" s="241" t="s">
        <v>653</v>
      </c>
      <c r="O2747" s="243">
        <v>90</v>
      </c>
      <c r="P2747" s="241" t="s">
        <v>10828</v>
      </c>
    </row>
    <row r="2748" spans="1:16" x14ac:dyDescent="0.25">
      <c r="A2748" s="243">
        <v>180138153</v>
      </c>
      <c r="B2748" s="243">
        <v>5998</v>
      </c>
      <c r="C2748" s="241" t="s">
        <v>816</v>
      </c>
      <c r="D2748" s="241" t="s">
        <v>4858</v>
      </c>
      <c r="E2748" s="243">
        <v>0</v>
      </c>
      <c r="F2748" s="243">
        <v>0</v>
      </c>
      <c r="G2748" s="243">
        <v>0</v>
      </c>
      <c r="H2748" s="243">
        <v>0</v>
      </c>
      <c r="I2748" s="243">
        <v>0</v>
      </c>
      <c r="J2748" s="243">
        <v>0</v>
      </c>
      <c r="K2748" s="244">
        <v>0</v>
      </c>
      <c r="L2748" s="241" t="s">
        <v>757</v>
      </c>
      <c r="M2748" s="241" t="s">
        <v>1548</v>
      </c>
      <c r="N2748" s="241" t="s">
        <v>1549</v>
      </c>
      <c r="O2748" s="243">
        <v>20</v>
      </c>
      <c r="P2748" s="241" t="s">
        <v>10828</v>
      </c>
    </row>
    <row r="2749" spans="1:16" x14ac:dyDescent="0.25">
      <c r="A2749" s="243">
        <v>180069195</v>
      </c>
      <c r="B2749" s="243">
        <v>375</v>
      </c>
      <c r="C2749" s="241" t="s">
        <v>671</v>
      </c>
      <c r="D2749" s="241" t="s">
        <v>4859</v>
      </c>
      <c r="E2749" s="243">
        <v>0</v>
      </c>
      <c r="F2749" s="243">
        <v>0</v>
      </c>
      <c r="G2749" s="243">
        <v>0</v>
      </c>
      <c r="H2749" s="243">
        <v>0</v>
      </c>
      <c r="I2749" s="243">
        <v>0</v>
      </c>
      <c r="J2749" s="243">
        <v>0</v>
      </c>
      <c r="K2749" s="244">
        <v>0</v>
      </c>
      <c r="L2749" s="241" t="s">
        <v>1848</v>
      </c>
      <c r="M2749" s="241" t="s">
        <v>661</v>
      </c>
      <c r="N2749" s="241" t="s">
        <v>1446</v>
      </c>
      <c r="O2749" s="243">
        <v>3</v>
      </c>
      <c r="P2749" s="241" t="s">
        <v>10828</v>
      </c>
    </row>
    <row r="2750" spans="1:16" x14ac:dyDescent="0.25">
      <c r="A2750" s="243">
        <v>189711688</v>
      </c>
      <c r="B2750" s="243">
        <v>3116</v>
      </c>
      <c r="C2750" s="241" t="s">
        <v>1001</v>
      </c>
      <c r="D2750" s="241" t="s">
        <v>4860</v>
      </c>
      <c r="E2750" s="243">
        <v>0</v>
      </c>
      <c r="F2750" s="243">
        <v>0</v>
      </c>
      <c r="G2750" s="243">
        <v>0</v>
      </c>
      <c r="H2750" s="243">
        <v>0</v>
      </c>
      <c r="I2750" s="243">
        <v>0</v>
      </c>
      <c r="J2750" s="243">
        <v>0</v>
      </c>
      <c r="K2750" s="244">
        <v>0</v>
      </c>
      <c r="L2750" s="241" t="s">
        <v>682</v>
      </c>
      <c r="M2750" s="241" t="s">
        <v>760</v>
      </c>
      <c r="N2750" s="241" t="s">
        <v>687</v>
      </c>
      <c r="O2750" s="243">
        <v>1</v>
      </c>
      <c r="P2750" s="241" t="s">
        <v>10828</v>
      </c>
    </row>
    <row r="2751" spans="1:16" x14ac:dyDescent="0.25">
      <c r="A2751" s="243">
        <v>189710261</v>
      </c>
      <c r="B2751" s="243">
        <v>2659</v>
      </c>
      <c r="C2751" s="241" t="s">
        <v>668</v>
      </c>
      <c r="D2751" s="241" t="s">
        <v>4861</v>
      </c>
      <c r="E2751" s="243">
        <v>0</v>
      </c>
      <c r="F2751" s="243">
        <v>0</v>
      </c>
      <c r="G2751" s="243">
        <v>0</v>
      </c>
      <c r="H2751" s="243">
        <v>0</v>
      </c>
      <c r="I2751" s="243">
        <v>0</v>
      </c>
      <c r="J2751" s="243">
        <v>0</v>
      </c>
      <c r="K2751" s="244">
        <v>0</v>
      </c>
      <c r="L2751" s="241" t="s">
        <v>771</v>
      </c>
      <c r="M2751" s="241" t="s">
        <v>653</v>
      </c>
      <c r="N2751" s="241" t="s">
        <v>653</v>
      </c>
      <c r="O2751" s="243">
        <v>50</v>
      </c>
      <c r="P2751" s="241" t="s">
        <v>10828</v>
      </c>
    </row>
    <row r="2752" spans="1:16" x14ac:dyDescent="0.25">
      <c r="A2752" s="243">
        <v>180948538</v>
      </c>
      <c r="B2752" s="243">
        <v>5597</v>
      </c>
      <c r="C2752" s="241" t="s">
        <v>671</v>
      </c>
      <c r="D2752" s="241" t="s">
        <v>4862</v>
      </c>
      <c r="E2752" s="243">
        <v>0</v>
      </c>
      <c r="F2752" s="243">
        <v>0</v>
      </c>
      <c r="G2752" s="243">
        <v>0</v>
      </c>
      <c r="H2752" s="243">
        <v>0</v>
      </c>
      <c r="I2752" s="243">
        <v>0</v>
      </c>
      <c r="J2752" s="243">
        <v>0</v>
      </c>
      <c r="K2752" s="244">
        <v>0</v>
      </c>
      <c r="L2752" s="241" t="s">
        <v>1068</v>
      </c>
      <c r="M2752" s="241" t="s">
        <v>697</v>
      </c>
      <c r="N2752" s="241" t="s">
        <v>697</v>
      </c>
      <c r="O2752" s="243">
        <v>1</v>
      </c>
      <c r="P2752" s="241" t="s">
        <v>10828</v>
      </c>
    </row>
    <row r="2753" spans="1:16" x14ac:dyDescent="0.25">
      <c r="A2753" s="243">
        <v>180281390</v>
      </c>
      <c r="B2753" s="243">
        <v>805</v>
      </c>
      <c r="C2753" s="241" t="s">
        <v>671</v>
      </c>
      <c r="D2753" s="241" t="s">
        <v>4863</v>
      </c>
      <c r="E2753" s="243">
        <v>1</v>
      </c>
      <c r="F2753" s="243">
        <v>0</v>
      </c>
      <c r="G2753" s="243">
        <v>0</v>
      </c>
      <c r="H2753" s="243">
        <v>0</v>
      </c>
      <c r="I2753" s="243">
        <v>0</v>
      </c>
      <c r="J2753" s="243">
        <v>0</v>
      </c>
      <c r="K2753" s="244">
        <v>0</v>
      </c>
      <c r="L2753" s="241" t="s">
        <v>4864</v>
      </c>
      <c r="M2753" s="241" t="s">
        <v>697</v>
      </c>
      <c r="N2753" s="241" t="s">
        <v>697</v>
      </c>
      <c r="O2753" s="243">
        <v>1</v>
      </c>
      <c r="P2753" s="241" t="s">
        <v>10828</v>
      </c>
    </row>
    <row r="2754" spans="1:16" x14ac:dyDescent="0.25">
      <c r="A2754" s="243">
        <v>189710233</v>
      </c>
      <c r="B2754" s="241" t="s">
        <v>10971</v>
      </c>
      <c r="C2754" s="241" t="s">
        <v>668</v>
      </c>
      <c r="D2754" s="241" t="s">
        <v>4865</v>
      </c>
      <c r="E2754" s="243">
        <v>0</v>
      </c>
      <c r="F2754" s="243">
        <v>0</v>
      </c>
      <c r="G2754" s="243">
        <v>0</v>
      </c>
      <c r="H2754" s="243">
        <v>0</v>
      </c>
      <c r="I2754" s="243">
        <v>0</v>
      </c>
      <c r="J2754" s="243">
        <v>0</v>
      </c>
      <c r="K2754" s="244">
        <v>0</v>
      </c>
      <c r="L2754" s="241" t="s">
        <v>1802</v>
      </c>
      <c r="M2754" s="241" t="s">
        <v>653</v>
      </c>
      <c r="N2754" s="241" t="s">
        <v>653</v>
      </c>
      <c r="O2754" s="243">
        <v>1</v>
      </c>
      <c r="P2754" s="241" t="s">
        <v>10828</v>
      </c>
    </row>
    <row r="2755" spans="1:16" x14ac:dyDescent="0.25">
      <c r="A2755" s="243">
        <v>189710233</v>
      </c>
      <c r="B2755" s="241" t="s">
        <v>4866</v>
      </c>
      <c r="C2755" s="241" t="s">
        <v>2530</v>
      </c>
      <c r="D2755" s="241" t="s">
        <v>4867</v>
      </c>
      <c r="E2755" s="243">
        <v>0</v>
      </c>
      <c r="F2755" s="243">
        <v>0</v>
      </c>
      <c r="G2755" s="243">
        <v>0</v>
      </c>
      <c r="H2755" s="243">
        <v>0</v>
      </c>
      <c r="I2755" s="243">
        <v>0</v>
      </c>
      <c r="J2755" s="243">
        <v>0</v>
      </c>
      <c r="K2755" s="244">
        <v>0</v>
      </c>
      <c r="L2755" s="241" t="s">
        <v>1802</v>
      </c>
      <c r="M2755" s="241" t="s">
        <v>653</v>
      </c>
      <c r="N2755" s="241" t="s">
        <v>653</v>
      </c>
      <c r="O2755" s="243">
        <v>100</v>
      </c>
      <c r="P2755" s="241" t="s">
        <v>10828</v>
      </c>
    </row>
    <row r="2756" spans="1:16" x14ac:dyDescent="0.25">
      <c r="A2756" s="243">
        <v>189710233</v>
      </c>
      <c r="B2756" s="241" t="s">
        <v>4868</v>
      </c>
      <c r="C2756" s="241" t="s">
        <v>2530</v>
      </c>
      <c r="D2756" s="241" t="s">
        <v>4867</v>
      </c>
      <c r="E2756" s="243">
        <v>0</v>
      </c>
      <c r="F2756" s="243">
        <v>0</v>
      </c>
      <c r="G2756" s="243">
        <v>0</v>
      </c>
      <c r="H2756" s="243">
        <v>0</v>
      </c>
      <c r="I2756" s="243">
        <v>0</v>
      </c>
      <c r="J2756" s="243">
        <v>0</v>
      </c>
      <c r="K2756" s="244">
        <v>0</v>
      </c>
      <c r="L2756" s="241" t="s">
        <v>1802</v>
      </c>
      <c r="M2756" s="241" t="s">
        <v>653</v>
      </c>
      <c r="N2756" s="241" t="s">
        <v>653</v>
      </c>
      <c r="O2756" s="243">
        <v>100</v>
      </c>
      <c r="P2756" s="241" t="s">
        <v>10828</v>
      </c>
    </row>
    <row r="2757" spans="1:16" x14ac:dyDescent="0.25">
      <c r="A2757" s="243">
        <v>189710233</v>
      </c>
      <c r="B2757" s="241" t="s">
        <v>4869</v>
      </c>
      <c r="C2757" s="241" t="s">
        <v>2530</v>
      </c>
      <c r="D2757" s="241" t="s">
        <v>4870</v>
      </c>
      <c r="E2757" s="243">
        <v>0</v>
      </c>
      <c r="F2757" s="243">
        <v>0</v>
      </c>
      <c r="G2757" s="243">
        <v>0</v>
      </c>
      <c r="H2757" s="243">
        <v>0</v>
      </c>
      <c r="I2757" s="243">
        <v>0</v>
      </c>
      <c r="J2757" s="243">
        <v>0</v>
      </c>
      <c r="K2757" s="244">
        <v>0</v>
      </c>
      <c r="L2757" s="241" t="s">
        <v>1802</v>
      </c>
      <c r="M2757" s="241" t="s">
        <v>653</v>
      </c>
      <c r="N2757" s="241" t="s">
        <v>653</v>
      </c>
      <c r="O2757" s="243">
        <v>112</v>
      </c>
      <c r="P2757" s="241" t="s">
        <v>10828</v>
      </c>
    </row>
    <row r="2758" spans="1:16" x14ac:dyDescent="0.25">
      <c r="A2758" s="243">
        <v>189710233</v>
      </c>
      <c r="B2758" s="241" t="s">
        <v>4871</v>
      </c>
      <c r="C2758" s="241" t="s">
        <v>2530</v>
      </c>
      <c r="D2758" s="241" t="s">
        <v>4872</v>
      </c>
      <c r="E2758" s="243">
        <v>0</v>
      </c>
      <c r="F2758" s="243">
        <v>0</v>
      </c>
      <c r="G2758" s="243">
        <v>0</v>
      </c>
      <c r="H2758" s="243">
        <v>0</v>
      </c>
      <c r="I2758" s="243">
        <v>0</v>
      </c>
      <c r="J2758" s="243">
        <v>0</v>
      </c>
      <c r="K2758" s="244">
        <v>0</v>
      </c>
      <c r="L2758" s="241" t="s">
        <v>1802</v>
      </c>
      <c r="M2758" s="241" t="s">
        <v>653</v>
      </c>
      <c r="N2758" s="241" t="s">
        <v>653</v>
      </c>
      <c r="O2758" s="243">
        <v>168</v>
      </c>
      <c r="P2758" s="241" t="s">
        <v>10828</v>
      </c>
    </row>
    <row r="2759" spans="1:16" x14ac:dyDescent="0.25">
      <c r="A2759" s="243">
        <v>189710233</v>
      </c>
      <c r="B2759" s="241" t="s">
        <v>4873</v>
      </c>
      <c r="C2759" s="241" t="s">
        <v>2530</v>
      </c>
      <c r="D2759" s="241" t="s">
        <v>4874</v>
      </c>
      <c r="E2759" s="243">
        <v>0</v>
      </c>
      <c r="F2759" s="243">
        <v>0</v>
      </c>
      <c r="G2759" s="243">
        <v>0</v>
      </c>
      <c r="H2759" s="243">
        <v>0</v>
      </c>
      <c r="I2759" s="243">
        <v>0</v>
      </c>
      <c r="J2759" s="243">
        <v>0</v>
      </c>
      <c r="K2759" s="244">
        <v>0</v>
      </c>
      <c r="L2759" s="241" t="s">
        <v>1802</v>
      </c>
      <c r="M2759" s="241" t="s">
        <v>653</v>
      </c>
      <c r="N2759" s="241" t="s">
        <v>653</v>
      </c>
      <c r="O2759" s="243">
        <v>30</v>
      </c>
      <c r="P2759" s="241" t="s">
        <v>10828</v>
      </c>
    </row>
    <row r="2760" spans="1:16" x14ac:dyDescent="0.25">
      <c r="A2760" s="243">
        <v>189710233</v>
      </c>
      <c r="B2760" s="243">
        <v>3158</v>
      </c>
      <c r="C2760" s="241" t="s">
        <v>668</v>
      </c>
      <c r="D2760" s="241" t="s">
        <v>4875</v>
      </c>
      <c r="E2760" s="243">
        <v>76</v>
      </c>
      <c r="F2760" s="243">
        <v>114</v>
      </c>
      <c r="G2760" s="243">
        <v>0</v>
      </c>
      <c r="H2760" s="243">
        <v>0</v>
      </c>
      <c r="I2760" s="243">
        <v>0</v>
      </c>
      <c r="J2760" s="243">
        <v>0</v>
      </c>
      <c r="K2760" s="244">
        <v>0</v>
      </c>
      <c r="L2760" s="241" t="s">
        <v>1802</v>
      </c>
      <c r="M2760" s="241" t="s">
        <v>653</v>
      </c>
      <c r="N2760" s="241" t="s">
        <v>653</v>
      </c>
      <c r="O2760" s="243">
        <v>300</v>
      </c>
      <c r="P2760" s="241" t="s">
        <v>10828</v>
      </c>
    </row>
    <row r="2761" spans="1:16" x14ac:dyDescent="0.25">
      <c r="A2761" s="243">
        <v>189710233</v>
      </c>
      <c r="B2761" s="241" t="s">
        <v>4876</v>
      </c>
      <c r="C2761" s="241" t="s">
        <v>668</v>
      </c>
      <c r="D2761" s="241" t="s">
        <v>4877</v>
      </c>
      <c r="E2761" s="243">
        <v>3</v>
      </c>
      <c r="F2761" s="243">
        <v>5</v>
      </c>
      <c r="G2761" s="243">
        <v>0</v>
      </c>
      <c r="H2761" s="243">
        <v>0</v>
      </c>
      <c r="I2761" s="243">
        <v>0</v>
      </c>
      <c r="J2761" s="243">
        <v>0</v>
      </c>
      <c r="K2761" s="244">
        <v>0</v>
      </c>
      <c r="L2761" s="241" t="s">
        <v>1802</v>
      </c>
      <c r="M2761" s="241" t="s">
        <v>653</v>
      </c>
      <c r="N2761" s="241" t="s">
        <v>653</v>
      </c>
      <c r="O2761" s="243">
        <v>50</v>
      </c>
      <c r="P2761" s="241" t="s">
        <v>10828</v>
      </c>
    </row>
    <row r="2762" spans="1:16" x14ac:dyDescent="0.25">
      <c r="A2762" s="243">
        <v>189710233</v>
      </c>
      <c r="B2762" s="241" t="s">
        <v>4878</v>
      </c>
      <c r="C2762" s="241" t="s">
        <v>2530</v>
      </c>
      <c r="D2762" s="241" t="s">
        <v>1803</v>
      </c>
      <c r="E2762" s="243">
        <v>0</v>
      </c>
      <c r="F2762" s="243">
        <v>0</v>
      </c>
      <c r="G2762" s="243">
        <v>0</v>
      </c>
      <c r="H2762" s="243">
        <v>0</v>
      </c>
      <c r="I2762" s="243">
        <v>0</v>
      </c>
      <c r="J2762" s="243">
        <v>0</v>
      </c>
      <c r="K2762" s="244">
        <v>0</v>
      </c>
      <c r="L2762" s="241" t="s">
        <v>1802</v>
      </c>
      <c r="M2762" s="241" t="s">
        <v>653</v>
      </c>
      <c r="N2762" s="241" t="s">
        <v>653</v>
      </c>
      <c r="O2762" s="243">
        <v>56</v>
      </c>
      <c r="P2762" s="241" t="s">
        <v>10828</v>
      </c>
    </row>
    <row r="2763" spans="1:16" x14ac:dyDescent="0.25">
      <c r="A2763" s="243">
        <v>189710233</v>
      </c>
      <c r="B2763" s="241" t="s">
        <v>4879</v>
      </c>
      <c r="C2763" s="241" t="s">
        <v>2530</v>
      </c>
      <c r="D2763" s="241" t="s">
        <v>1804</v>
      </c>
      <c r="E2763" s="243">
        <v>0</v>
      </c>
      <c r="F2763" s="243">
        <v>0</v>
      </c>
      <c r="G2763" s="243">
        <v>0</v>
      </c>
      <c r="H2763" s="243">
        <v>0</v>
      </c>
      <c r="I2763" s="243">
        <v>0</v>
      </c>
      <c r="J2763" s="243">
        <v>0</v>
      </c>
      <c r="K2763" s="244">
        <v>0</v>
      </c>
      <c r="L2763" s="241" t="s">
        <v>1802</v>
      </c>
      <c r="M2763" s="241" t="s">
        <v>653</v>
      </c>
      <c r="N2763" s="241" t="s">
        <v>653</v>
      </c>
      <c r="O2763" s="243">
        <v>84</v>
      </c>
      <c r="P2763" s="241" t="s">
        <v>10828</v>
      </c>
    </row>
    <row r="2764" spans="1:16" x14ac:dyDescent="0.25">
      <c r="A2764" s="243">
        <v>189700418</v>
      </c>
      <c r="B2764" s="243">
        <v>5489</v>
      </c>
      <c r="C2764" s="241" t="s">
        <v>808</v>
      </c>
      <c r="D2764" s="241" t="s">
        <v>4880</v>
      </c>
      <c r="E2764" s="243">
        <v>0</v>
      </c>
      <c r="F2764" s="243">
        <v>0</v>
      </c>
      <c r="G2764" s="243">
        <v>0</v>
      </c>
      <c r="H2764" s="243">
        <v>0</v>
      </c>
      <c r="I2764" s="243">
        <v>0</v>
      </c>
      <c r="J2764" s="243">
        <v>0</v>
      </c>
      <c r="K2764" s="244">
        <v>0</v>
      </c>
      <c r="L2764" s="241" t="s">
        <v>1218</v>
      </c>
      <c r="M2764" s="241" t="s">
        <v>661</v>
      </c>
      <c r="N2764" s="241" t="s">
        <v>1733</v>
      </c>
      <c r="O2764" s="243">
        <v>100</v>
      </c>
      <c r="P2764" s="241" t="s">
        <v>10828</v>
      </c>
    </row>
    <row r="2765" spans="1:16" x14ac:dyDescent="0.25">
      <c r="A2765" s="243">
        <v>189715286</v>
      </c>
      <c r="B2765" s="243">
        <v>5495</v>
      </c>
      <c r="C2765" s="241" t="s">
        <v>1001</v>
      </c>
      <c r="D2765" s="241" t="s">
        <v>4881</v>
      </c>
      <c r="E2765" s="243">
        <v>0</v>
      </c>
      <c r="F2765" s="243">
        <v>0</v>
      </c>
      <c r="G2765" s="243">
        <v>0</v>
      </c>
      <c r="H2765" s="243">
        <v>0</v>
      </c>
      <c r="I2765" s="243">
        <v>0</v>
      </c>
      <c r="J2765" s="243">
        <v>0</v>
      </c>
      <c r="K2765" s="244">
        <v>0</v>
      </c>
      <c r="L2765" s="241" t="s">
        <v>1179</v>
      </c>
      <c r="M2765" s="241" t="s">
        <v>686</v>
      </c>
      <c r="N2765" s="241" t="s">
        <v>686</v>
      </c>
      <c r="O2765" s="243">
        <v>1</v>
      </c>
      <c r="P2765" s="241" t="s">
        <v>10828</v>
      </c>
    </row>
    <row r="2766" spans="1:16" x14ac:dyDescent="0.25">
      <c r="A2766" s="243">
        <v>189752693</v>
      </c>
      <c r="B2766" s="241" t="s">
        <v>10972</v>
      </c>
      <c r="C2766" s="241" t="s">
        <v>1001</v>
      </c>
      <c r="D2766" s="241" t="s">
        <v>4882</v>
      </c>
      <c r="E2766" s="243">
        <v>0</v>
      </c>
      <c r="F2766" s="243">
        <v>9</v>
      </c>
      <c r="G2766" s="243">
        <v>0</v>
      </c>
      <c r="H2766" s="243">
        <v>0</v>
      </c>
      <c r="I2766" s="243">
        <v>0</v>
      </c>
      <c r="J2766" s="243">
        <v>0</v>
      </c>
      <c r="K2766" s="244">
        <v>0</v>
      </c>
      <c r="L2766" s="241" t="s">
        <v>1806</v>
      </c>
      <c r="M2766" s="241" t="s">
        <v>653</v>
      </c>
      <c r="N2766" s="241" t="s">
        <v>653</v>
      </c>
      <c r="O2766" s="243">
        <v>1</v>
      </c>
      <c r="P2766" s="241" t="s">
        <v>10828</v>
      </c>
    </row>
    <row r="2767" spans="1:16" x14ac:dyDescent="0.25">
      <c r="A2767" s="243">
        <v>189752693</v>
      </c>
      <c r="B2767" s="241" t="s">
        <v>10973</v>
      </c>
      <c r="C2767" s="241" t="s">
        <v>1001</v>
      </c>
      <c r="D2767" s="241" t="s">
        <v>4883</v>
      </c>
      <c r="E2767" s="243">
        <v>0</v>
      </c>
      <c r="F2767" s="243">
        <v>0</v>
      </c>
      <c r="G2767" s="243">
        <v>0</v>
      </c>
      <c r="H2767" s="243">
        <v>0</v>
      </c>
      <c r="I2767" s="243">
        <v>0</v>
      </c>
      <c r="J2767" s="243">
        <v>0</v>
      </c>
      <c r="K2767" s="244">
        <v>0</v>
      </c>
      <c r="L2767" s="241" t="s">
        <v>1806</v>
      </c>
      <c r="M2767" s="241" t="s">
        <v>653</v>
      </c>
      <c r="N2767" s="241" t="s">
        <v>653</v>
      </c>
      <c r="O2767" s="243">
        <v>12</v>
      </c>
      <c r="P2767" s="241" t="s">
        <v>10828</v>
      </c>
    </row>
    <row r="2768" spans="1:16" x14ac:dyDescent="0.25">
      <c r="A2768" s="243">
        <v>189752693</v>
      </c>
      <c r="B2768" s="241" t="s">
        <v>4884</v>
      </c>
      <c r="C2768" s="241" t="s">
        <v>2530</v>
      </c>
      <c r="D2768" s="241" t="s">
        <v>4885</v>
      </c>
      <c r="E2768" s="243">
        <v>0</v>
      </c>
      <c r="F2768" s="243">
        <v>0</v>
      </c>
      <c r="G2768" s="243">
        <v>0</v>
      </c>
      <c r="H2768" s="243">
        <v>0</v>
      </c>
      <c r="I2768" s="243">
        <v>0</v>
      </c>
      <c r="J2768" s="243">
        <v>0</v>
      </c>
      <c r="K2768" s="244">
        <v>0</v>
      </c>
      <c r="L2768" s="241" t="s">
        <v>1806</v>
      </c>
      <c r="M2768" s="241" t="s">
        <v>653</v>
      </c>
      <c r="N2768" s="241" t="s">
        <v>653</v>
      </c>
      <c r="O2768" s="243">
        <v>16</v>
      </c>
      <c r="P2768" s="241" t="s">
        <v>10828</v>
      </c>
    </row>
    <row r="2769" spans="1:16" x14ac:dyDescent="0.25">
      <c r="A2769" s="243">
        <v>189752693</v>
      </c>
      <c r="B2769" s="241" t="s">
        <v>4886</v>
      </c>
      <c r="C2769" s="241" t="s">
        <v>2530</v>
      </c>
      <c r="D2769" s="241" t="s">
        <v>4887</v>
      </c>
      <c r="E2769" s="243">
        <v>0</v>
      </c>
      <c r="F2769" s="243">
        <v>0</v>
      </c>
      <c r="G2769" s="243">
        <v>0</v>
      </c>
      <c r="H2769" s="243">
        <v>0</v>
      </c>
      <c r="I2769" s="243">
        <v>0</v>
      </c>
      <c r="J2769" s="243">
        <v>0</v>
      </c>
      <c r="K2769" s="244">
        <v>0</v>
      </c>
      <c r="L2769" s="241" t="s">
        <v>1806</v>
      </c>
      <c r="M2769" s="241" t="s">
        <v>653</v>
      </c>
      <c r="N2769" s="241" t="s">
        <v>653</v>
      </c>
      <c r="O2769" s="243">
        <v>20</v>
      </c>
      <c r="P2769" s="241" t="s">
        <v>10828</v>
      </c>
    </row>
    <row r="2770" spans="1:16" x14ac:dyDescent="0.25">
      <c r="A2770" s="243">
        <v>189752693</v>
      </c>
      <c r="B2770" s="241" t="s">
        <v>4888</v>
      </c>
      <c r="C2770" s="241" t="s">
        <v>2530</v>
      </c>
      <c r="D2770" s="241" t="s">
        <v>4889</v>
      </c>
      <c r="E2770" s="243">
        <v>0</v>
      </c>
      <c r="F2770" s="243">
        <v>0</v>
      </c>
      <c r="G2770" s="243">
        <v>0</v>
      </c>
      <c r="H2770" s="243">
        <v>0</v>
      </c>
      <c r="I2770" s="243">
        <v>0</v>
      </c>
      <c r="J2770" s="243">
        <v>0</v>
      </c>
      <c r="K2770" s="244">
        <v>0</v>
      </c>
      <c r="L2770" s="241" t="s">
        <v>1806</v>
      </c>
      <c r="M2770" s="241" t="s">
        <v>653</v>
      </c>
      <c r="N2770" s="241" t="s">
        <v>653</v>
      </c>
      <c r="O2770" s="243">
        <v>24</v>
      </c>
      <c r="P2770" s="241" t="s">
        <v>10828</v>
      </c>
    </row>
    <row r="2771" spans="1:16" x14ac:dyDescent="0.25">
      <c r="A2771" s="243">
        <v>189752693</v>
      </c>
      <c r="B2771" s="241" t="s">
        <v>10974</v>
      </c>
      <c r="C2771" s="241" t="s">
        <v>2530</v>
      </c>
      <c r="D2771" s="241" t="s">
        <v>4890</v>
      </c>
      <c r="E2771" s="243">
        <v>0</v>
      </c>
      <c r="F2771" s="243">
        <v>0</v>
      </c>
      <c r="G2771" s="243">
        <v>0</v>
      </c>
      <c r="H2771" s="243">
        <v>0</v>
      </c>
      <c r="I2771" s="243">
        <v>0</v>
      </c>
      <c r="J2771" s="243">
        <v>0</v>
      </c>
      <c r="K2771" s="244">
        <v>0</v>
      </c>
      <c r="L2771" s="241" t="s">
        <v>1806</v>
      </c>
      <c r="M2771" s="241" t="s">
        <v>653</v>
      </c>
      <c r="N2771" s="241" t="s">
        <v>653</v>
      </c>
      <c r="O2771" s="243">
        <v>8</v>
      </c>
      <c r="P2771" s="241" t="s">
        <v>10828</v>
      </c>
    </row>
    <row r="2772" spans="1:16" x14ac:dyDescent="0.25">
      <c r="A2772" s="243">
        <v>189752693</v>
      </c>
      <c r="B2772" s="241" t="s">
        <v>10975</v>
      </c>
      <c r="C2772" s="241" t="s">
        <v>2530</v>
      </c>
      <c r="D2772" s="241" t="s">
        <v>4890</v>
      </c>
      <c r="E2772" s="243">
        <v>0</v>
      </c>
      <c r="F2772" s="243">
        <v>0</v>
      </c>
      <c r="G2772" s="243">
        <v>0</v>
      </c>
      <c r="H2772" s="243">
        <v>0</v>
      </c>
      <c r="I2772" s="243">
        <v>0</v>
      </c>
      <c r="J2772" s="243">
        <v>0</v>
      </c>
      <c r="K2772" s="244">
        <v>0</v>
      </c>
      <c r="L2772" s="241" t="s">
        <v>1806</v>
      </c>
      <c r="M2772" s="241" t="s">
        <v>653</v>
      </c>
      <c r="N2772" s="241" t="s">
        <v>653</v>
      </c>
      <c r="O2772" s="243">
        <v>8</v>
      </c>
      <c r="P2772" s="241" t="s">
        <v>10828</v>
      </c>
    </row>
    <row r="2773" spans="1:16" x14ac:dyDescent="0.25">
      <c r="A2773" s="243">
        <v>189710724</v>
      </c>
      <c r="B2773" s="243">
        <v>5494</v>
      </c>
      <c r="C2773" s="241" t="s">
        <v>1001</v>
      </c>
      <c r="D2773" s="241" t="s">
        <v>4891</v>
      </c>
      <c r="E2773" s="243">
        <v>0</v>
      </c>
      <c r="F2773" s="243">
        <v>0</v>
      </c>
      <c r="G2773" s="243">
        <v>0</v>
      </c>
      <c r="H2773" s="243">
        <v>0</v>
      </c>
      <c r="I2773" s="243">
        <v>0</v>
      </c>
      <c r="J2773" s="243">
        <v>0</v>
      </c>
      <c r="K2773" s="244">
        <v>0</v>
      </c>
      <c r="L2773" s="241" t="s">
        <v>757</v>
      </c>
      <c r="M2773" s="241" t="s">
        <v>686</v>
      </c>
      <c r="N2773" s="241" t="s">
        <v>686</v>
      </c>
      <c r="O2773" s="243">
        <v>1</v>
      </c>
      <c r="P2773" s="241" t="s">
        <v>10828</v>
      </c>
    </row>
    <row r="2774" spans="1:16" x14ac:dyDescent="0.25">
      <c r="A2774" s="243">
        <v>189715285</v>
      </c>
      <c r="B2774" s="243">
        <v>2681</v>
      </c>
      <c r="C2774" s="241" t="s">
        <v>1001</v>
      </c>
      <c r="D2774" s="241" t="s">
        <v>4892</v>
      </c>
      <c r="E2774" s="243">
        <v>0</v>
      </c>
      <c r="F2774" s="243">
        <v>0</v>
      </c>
      <c r="G2774" s="243">
        <v>0</v>
      </c>
      <c r="H2774" s="243">
        <v>0</v>
      </c>
      <c r="I2774" s="243">
        <v>0</v>
      </c>
      <c r="J2774" s="243">
        <v>0</v>
      </c>
      <c r="K2774" s="244">
        <v>0</v>
      </c>
      <c r="L2774" s="241" t="s">
        <v>805</v>
      </c>
      <c r="M2774" s="241" t="s">
        <v>661</v>
      </c>
      <c r="N2774" s="241" t="s">
        <v>686</v>
      </c>
      <c r="O2774" s="243">
        <v>2</v>
      </c>
      <c r="P2774" s="241" t="s">
        <v>10828</v>
      </c>
    </row>
    <row r="2775" spans="1:16" x14ac:dyDescent="0.25">
      <c r="A2775" s="243">
        <v>189714911</v>
      </c>
      <c r="B2775" s="243">
        <v>5934</v>
      </c>
      <c r="C2775" s="241" t="s">
        <v>1001</v>
      </c>
      <c r="D2775" s="241" t="s">
        <v>4893</v>
      </c>
      <c r="E2775" s="243">
        <v>0</v>
      </c>
      <c r="F2775" s="243">
        <v>0</v>
      </c>
      <c r="G2775" s="243">
        <v>0</v>
      </c>
      <c r="H2775" s="243">
        <v>0</v>
      </c>
      <c r="I2775" s="243">
        <v>0</v>
      </c>
      <c r="J2775" s="243">
        <v>0</v>
      </c>
      <c r="K2775" s="244">
        <v>0</v>
      </c>
      <c r="L2775" s="241" t="s">
        <v>4894</v>
      </c>
      <c r="M2775" s="241" t="s">
        <v>686</v>
      </c>
      <c r="N2775" s="241" t="s">
        <v>974</v>
      </c>
      <c r="O2775" s="243">
        <v>1</v>
      </c>
      <c r="P2775" s="241" t="s">
        <v>10828</v>
      </c>
    </row>
    <row r="2776" spans="1:16" x14ac:dyDescent="0.25">
      <c r="A2776" s="241" t="s">
        <v>493</v>
      </c>
      <c r="B2776" s="243">
        <v>5784</v>
      </c>
      <c r="C2776" s="241" t="s">
        <v>808</v>
      </c>
      <c r="D2776" s="241" t="s">
        <v>4895</v>
      </c>
      <c r="E2776" s="243">
        <v>0</v>
      </c>
      <c r="F2776" s="243">
        <v>0</v>
      </c>
      <c r="G2776" s="243">
        <v>0</v>
      </c>
      <c r="H2776" s="243">
        <v>0</v>
      </c>
      <c r="I2776" s="243">
        <v>0</v>
      </c>
      <c r="J2776" s="243">
        <v>0</v>
      </c>
      <c r="K2776" s="244">
        <v>0</v>
      </c>
      <c r="L2776" s="241" t="s">
        <v>4896</v>
      </c>
      <c r="M2776" s="241" t="s">
        <v>1063</v>
      </c>
      <c r="N2776" s="241" t="s">
        <v>1063</v>
      </c>
      <c r="O2776" s="243">
        <v>1</v>
      </c>
      <c r="P2776" s="241" t="s">
        <v>10828</v>
      </c>
    </row>
    <row r="2777" spans="1:16" x14ac:dyDescent="0.25">
      <c r="A2777" s="243">
        <v>181890419</v>
      </c>
      <c r="B2777" s="243">
        <v>5785</v>
      </c>
      <c r="C2777" s="241" t="s">
        <v>808</v>
      </c>
      <c r="D2777" s="241" t="s">
        <v>4897</v>
      </c>
      <c r="E2777" s="243">
        <v>0</v>
      </c>
      <c r="F2777" s="243">
        <v>0</v>
      </c>
      <c r="G2777" s="243">
        <v>0</v>
      </c>
      <c r="H2777" s="243">
        <v>0</v>
      </c>
      <c r="I2777" s="243">
        <v>0</v>
      </c>
      <c r="J2777" s="243">
        <v>0</v>
      </c>
      <c r="K2777" s="244">
        <v>0</v>
      </c>
      <c r="L2777" s="241" t="s">
        <v>4898</v>
      </c>
      <c r="M2777" s="241" t="s">
        <v>1063</v>
      </c>
      <c r="N2777" s="241" t="s">
        <v>1063</v>
      </c>
      <c r="O2777" s="243">
        <v>1</v>
      </c>
      <c r="P2777" s="241" t="s">
        <v>10828</v>
      </c>
    </row>
    <row r="2778" spans="1:16" x14ac:dyDescent="0.25">
      <c r="A2778" s="241" t="s">
        <v>493</v>
      </c>
      <c r="B2778" s="243">
        <v>5786</v>
      </c>
      <c r="C2778" s="241" t="s">
        <v>808</v>
      </c>
      <c r="D2778" s="241" t="s">
        <v>4899</v>
      </c>
      <c r="E2778" s="243">
        <v>0</v>
      </c>
      <c r="F2778" s="243">
        <v>0</v>
      </c>
      <c r="G2778" s="243">
        <v>0</v>
      </c>
      <c r="H2778" s="243">
        <v>0</v>
      </c>
      <c r="I2778" s="243">
        <v>0</v>
      </c>
      <c r="J2778" s="243">
        <v>0</v>
      </c>
      <c r="K2778" s="244">
        <v>0</v>
      </c>
      <c r="L2778" s="241" t="s">
        <v>4900</v>
      </c>
      <c r="M2778" s="241" t="s">
        <v>1063</v>
      </c>
      <c r="N2778" s="241" t="s">
        <v>1063</v>
      </c>
      <c r="O2778" s="243">
        <v>1</v>
      </c>
      <c r="P2778" s="241" t="s">
        <v>10828</v>
      </c>
    </row>
    <row r="2779" spans="1:16" x14ac:dyDescent="0.25">
      <c r="A2779" s="243">
        <v>189710454</v>
      </c>
      <c r="B2779" s="241" t="s">
        <v>4901</v>
      </c>
      <c r="C2779" s="241" t="s">
        <v>668</v>
      </c>
      <c r="D2779" s="241" t="s">
        <v>4902</v>
      </c>
      <c r="E2779" s="243">
        <v>0</v>
      </c>
      <c r="F2779" s="243">
        <v>0</v>
      </c>
      <c r="G2779" s="243">
        <v>0</v>
      </c>
      <c r="H2779" s="243">
        <v>0</v>
      </c>
      <c r="I2779" s="243">
        <v>0</v>
      </c>
      <c r="J2779" s="243">
        <v>0</v>
      </c>
      <c r="K2779" s="244">
        <v>0</v>
      </c>
      <c r="L2779" s="241" t="s">
        <v>670</v>
      </c>
      <c r="M2779" s="241" t="s">
        <v>653</v>
      </c>
      <c r="N2779" s="241" t="s">
        <v>653</v>
      </c>
      <c r="O2779" s="243">
        <v>1</v>
      </c>
      <c r="P2779" s="241" t="s">
        <v>10828</v>
      </c>
    </row>
    <row r="2780" spans="1:16" x14ac:dyDescent="0.25">
      <c r="A2780" s="243">
        <v>189710454</v>
      </c>
      <c r="B2780" s="241" t="s">
        <v>4903</v>
      </c>
      <c r="C2780" s="241" t="s">
        <v>2530</v>
      </c>
      <c r="D2780" s="241" t="s">
        <v>4904</v>
      </c>
      <c r="E2780" s="243">
        <v>0</v>
      </c>
      <c r="F2780" s="243">
        <v>0</v>
      </c>
      <c r="G2780" s="243">
        <v>0</v>
      </c>
      <c r="H2780" s="243">
        <v>0</v>
      </c>
      <c r="I2780" s="243">
        <v>0</v>
      </c>
      <c r="J2780" s="243">
        <v>0</v>
      </c>
      <c r="K2780" s="244">
        <v>0</v>
      </c>
      <c r="L2780" s="241" t="s">
        <v>670</v>
      </c>
      <c r="M2780" s="241" t="s">
        <v>653</v>
      </c>
      <c r="N2780" s="241" t="s">
        <v>653</v>
      </c>
      <c r="O2780" s="243">
        <v>100</v>
      </c>
      <c r="P2780" s="241" t="s">
        <v>10828</v>
      </c>
    </row>
    <row r="2781" spans="1:16" x14ac:dyDescent="0.25">
      <c r="A2781" s="243">
        <v>189710454</v>
      </c>
      <c r="B2781" s="241" t="s">
        <v>4905</v>
      </c>
      <c r="C2781" s="241" t="s">
        <v>2530</v>
      </c>
      <c r="D2781" s="241" t="s">
        <v>4904</v>
      </c>
      <c r="E2781" s="243">
        <v>0</v>
      </c>
      <c r="F2781" s="243">
        <v>0</v>
      </c>
      <c r="G2781" s="243">
        <v>0</v>
      </c>
      <c r="H2781" s="243">
        <v>0</v>
      </c>
      <c r="I2781" s="243">
        <v>0</v>
      </c>
      <c r="J2781" s="243">
        <v>0</v>
      </c>
      <c r="K2781" s="244">
        <v>0</v>
      </c>
      <c r="L2781" s="241" t="s">
        <v>670</v>
      </c>
      <c r="M2781" s="241" t="s">
        <v>653</v>
      </c>
      <c r="N2781" s="241" t="s">
        <v>653</v>
      </c>
      <c r="O2781" s="243">
        <v>100</v>
      </c>
      <c r="P2781" s="241" t="s">
        <v>10828</v>
      </c>
    </row>
    <row r="2782" spans="1:16" x14ac:dyDescent="0.25">
      <c r="A2782" s="243">
        <v>189710454</v>
      </c>
      <c r="B2782" s="241" t="s">
        <v>4906</v>
      </c>
      <c r="C2782" s="241" t="s">
        <v>2530</v>
      </c>
      <c r="D2782" s="241" t="s">
        <v>4907</v>
      </c>
      <c r="E2782" s="243">
        <v>0</v>
      </c>
      <c r="F2782" s="243">
        <v>0</v>
      </c>
      <c r="G2782" s="243">
        <v>0</v>
      </c>
      <c r="H2782" s="243">
        <v>0</v>
      </c>
      <c r="I2782" s="243">
        <v>0</v>
      </c>
      <c r="J2782" s="243">
        <v>0</v>
      </c>
      <c r="K2782" s="244">
        <v>0</v>
      </c>
      <c r="L2782" s="241" t="s">
        <v>670</v>
      </c>
      <c r="M2782" s="241" t="s">
        <v>653</v>
      </c>
      <c r="N2782" s="241" t="s">
        <v>653</v>
      </c>
      <c r="O2782" s="243">
        <v>112</v>
      </c>
      <c r="P2782" s="241" t="s">
        <v>10828</v>
      </c>
    </row>
    <row r="2783" spans="1:16" x14ac:dyDescent="0.25">
      <c r="A2783" s="243">
        <v>189710454</v>
      </c>
      <c r="B2783" s="241" t="s">
        <v>4908</v>
      </c>
      <c r="C2783" s="241" t="s">
        <v>2530</v>
      </c>
      <c r="D2783" s="241" t="s">
        <v>4909</v>
      </c>
      <c r="E2783" s="243">
        <v>0</v>
      </c>
      <c r="F2783" s="243">
        <v>0</v>
      </c>
      <c r="G2783" s="243">
        <v>0</v>
      </c>
      <c r="H2783" s="243">
        <v>0</v>
      </c>
      <c r="I2783" s="243">
        <v>0</v>
      </c>
      <c r="J2783" s="243">
        <v>0</v>
      </c>
      <c r="K2783" s="244">
        <v>0</v>
      </c>
      <c r="L2783" s="241" t="s">
        <v>670</v>
      </c>
      <c r="M2783" s="241" t="s">
        <v>653</v>
      </c>
      <c r="N2783" s="241" t="s">
        <v>653</v>
      </c>
      <c r="O2783" s="243">
        <v>168</v>
      </c>
      <c r="P2783" s="241" t="s">
        <v>10828</v>
      </c>
    </row>
    <row r="2784" spans="1:16" x14ac:dyDescent="0.25">
      <c r="A2784" s="243">
        <v>180091180</v>
      </c>
      <c r="B2784" s="243">
        <v>5703</v>
      </c>
      <c r="C2784" s="241" t="s">
        <v>668</v>
      </c>
      <c r="D2784" s="241" t="s">
        <v>4910</v>
      </c>
      <c r="E2784" s="243">
        <v>14</v>
      </c>
      <c r="F2784" s="243">
        <v>21</v>
      </c>
      <c r="G2784" s="243">
        <v>0</v>
      </c>
      <c r="H2784" s="243">
        <v>0</v>
      </c>
      <c r="I2784" s="243">
        <v>0</v>
      </c>
      <c r="J2784" s="243">
        <v>0</v>
      </c>
      <c r="K2784" s="244">
        <v>0</v>
      </c>
      <c r="L2784" s="241" t="s">
        <v>670</v>
      </c>
      <c r="M2784" s="241" t="s">
        <v>653</v>
      </c>
      <c r="N2784" s="241" t="s">
        <v>653</v>
      </c>
      <c r="O2784" s="243">
        <v>28</v>
      </c>
      <c r="P2784" s="241" t="s">
        <v>10828</v>
      </c>
    </row>
    <row r="2785" spans="1:16" x14ac:dyDescent="0.25">
      <c r="A2785" s="243">
        <v>189710454</v>
      </c>
      <c r="B2785" s="241" t="s">
        <v>4911</v>
      </c>
      <c r="C2785" s="241" t="s">
        <v>668</v>
      </c>
      <c r="D2785" s="241" t="s">
        <v>4910</v>
      </c>
      <c r="E2785" s="243">
        <v>0</v>
      </c>
      <c r="F2785" s="243">
        <v>17</v>
      </c>
      <c r="G2785" s="243">
        <v>0</v>
      </c>
      <c r="H2785" s="243">
        <v>0</v>
      </c>
      <c r="I2785" s="243">
        <v>0</v>
      </c>
      <c r="J2785" s="243">
        <v>0</v>
      </c>
      <c r="K2785" s="244">
        <v>0</v>
      </c>
      <c r="L2785" s="241" t="s">
        <v>670</v>
      </c>
      <c r="M2785" s="241" t="s">
        <v>653</v>
      </c>
      <c r="N2785" s="241" t="s">
        <v>653</v>
      </c>
      <c r="O2785" s="243">
        <v>28</v>
      </c>
      <c r="P2785" s="241" t="s">
        <v>10828</v>
      </c>
    </row>
    <row r="2786" spans="1:16" x14ac:dyDescent="0.25">
      <c r="A2786" s="243">
        <v>189710454</v>
      </c>
      <c r="B2786" s="241" t="s">
        <v>4912</v>
      </c>
      <c r="C2786" s="241" t="s">
        <v>2530</v>
      </c>
      <c r="D2786" s="241" t="s">
        <v>4913</v>
      </c>
      <c r="E2786" s="243">
        <v>0</v>
      </c>
      <c r="F2786" s="243">
        <v>0</v>
      </c>
      <c r="G2786" s="243">
        <v>0</v>
      </c>
      <c r="H2786" s="243">
        <v>0</v>
      </c>
      <c r="I2786" s="243">
        <v>0</v>
      </c>
      <c r="J2786" s="243">
        <v>0</v>
      </c>
      <c r="K2786" s="244">
        <v>0</v>
      </c>
      <c r="L2786" s="241" t="s">
        <v>670</v>
      </c>
      <c r="M2786" s="241" t="s">
        <v>653</v>
      </c>
      <c r="N2786" s="241" t="s">
        <v>653</v>
      </c>
      <c r="O2786" s="243">
        <v>30</v>
      </c>
      <c r="P2786" s="241" t="s">
        <v>10828</v>
      </c>
    </row>
    <row r="2787" spans="1:16" x14ac:dyDescent="0.25">
      <c r="A2787" s="243">
        <v>189710454</v>
      </c>
      <c r="B2787" s="243">
        <v>636</v>
      </c>
      <c r="C2787" s="241" t="s">
        <v>668</v>
      </c>
      <c r="D2787" s="241" t="s">
        <v>4914</v>
      </c>
      <c r="E2787" s="243">
        <v>1</v>
      </c>
      <c r="F2787" s="243">
        <v>1</v>
      </c>
      <c r="G2787" s="243">
        <v>0</v>
      </c>
      <c r="H2787" s="243">
        <v>0</v>
      </c>
      <c r="I2787" s="243">
        <v>0</v>
      </c>
      <c r="J2787" s="243">
        <v>0</v>
      </c>
      <c r="K2787" s="244">
        <v>0</v>
      </c>
      <c r="L2787" s="241" t="s">
        <v>670</v>
      </c>
      <c r="M2787" s="241" t="s">
        <v>653</v>
      </c>
      <c r="N2787" s="241" t="s">
        <v>653</v>
      </c>
      <c r="O2787" s="243">
        <v>500</v>
      </c>
      <c r="P2787" s="241" t="s">
        <v>10828</v>
      </c>
    </row>
    <row r="2788" spans="1:16" x14ac:dyDescent="0.25">
      <c r="A2788" s="243">
        <v>189710454</v>
      </c>
      <c r="B2788" s="241" t="s">
        <v>4915</v>
      </c>
      <c r="C2788" s="241" t="s">
        <v>2530</v>
      </c>
      <c r="D2788" s="241" t="s">
        <v>1809</v>
      </c>
      <c r="E2788" s="243">
        <v>0</v>
      </c>
      <c r="F2788" s="243">
        <v>0</v>
      </c>
      <c r="G2788" s="243">
        <v>0</v>
      </c>
      <c r="H2788" s="243">
        <v>0</v>
      </c>
      <c r="I2788" s="243">
        <v>0</v>
      </c>
      <c r="J2788" s="243">
        <v>0</v>
      </c>
      <c r="K2788" s="244">
        <v>0</v>
      </c>
      <c r="L2788" s="241" t="s">
        <v>670</v>
      </c>
      <c r="M2788" s="241" t="s">
        <v>653</v>
      </c>
      <c r="N2788" s="241" t="s">
        <v>653</v>
      </c>
      <c r="O2788" s="243">
        <v>56</v>
      </c>
      <c r="P2788" s="241" t="s">
        <v>10828</v>
      </c>
    </row>
    <row r="2789" spans="1:16" x14ac:dyDescent="0.25">
      <c r="A2789" s="243">
        <v>189710454</v>
      </c>
      <c r="B2789" s="241" t="s">
        <v>4916</v>
      </c>
      <c r="C2789" s="241" t="s">
        <v>2530</v>
      </c>
      <c r="D2789" s="241" t="s">
        <v>1810</v>
      </c>
      <c r="E2789" s="243">
        <v>0</v>
      </c>
      <c r="F2789" s="243">
        <v>0</v>
      </c>
      <c r="G2789" s="243">
        <v>0</v>
      </c>
      <c r="H2789" s="243">
        <v>0</v>
      </c>
      <c r="I2789" s="243">
        <v>0</v>
      </c>
      <c r="J2789" s="243">
        <v>0</v>
      </c>
      <c r="K2789" s="244">
        <v>0</v>
      </c>
      <c r="L2789" s="241" t="s">
        <v>670</v>
      </c>
      <c r="M2789" s="241" t="s">
        <v>653</v>
      </c>
      <c r="N2789" s="241" t="s">
        <v>653</v>
      </c>
      <c r="O2789" s="243">
        <v>84</v>
      </c>
      <c r="P2789" s="241" t="s">
        <v>10828</v>
      </c>
    </row>
    <row r="2790" spans="1:16" x14ac:dyDescent="0.25">
      <c r="A2790" s="243">
        <v>181822900</v>
      </c>
      <c r="B2790" s="243">
        <v>5385</v>
      </c>
      <c r="C2790" s="241" t="s">
        <v>683</v>
      </c>
      <c r="D2790" s="241" t="s">
        <v>4917</v>
      </c>
      <c r="E2790" s="243">
        <v>0</v>
      </c>
      <c r="F2790" s="243">
        <v>0</v>
      </c>
      <c r="G2790" s="243">
        <v>0</v>
      </c>
      <c r="H2790" s="243">
        <v>0</v>
      </c>
      <c r="I2790" s="243">
        <v>0</v>
      </c>
      <c r="J2790" s="243">
        <v>0</v>
      </c>
      <c r="K2790" s="244">
        <v>0</v>
      </c>
      <c r="L2790" s="241" t="s">
        <v>10806</v>
      </c>
      <c r="M2790" s="241" t="s">
        <v>661</v>
      </c>
      <c r="N2790" s="241" t="s">
        <v>686</v>
      </c>
      <c r="O2790" s="243">
        <v>10</v>
      </c>
      <c r="P2790" s="241" t="s">
        <v>10828</v>
      </c>
    </row>
    <row r="2791" spans="1:16" x14ac:dyDescent="0.25">
      <c r="A2791" s="243">
        <v>189769645</v>
      </c>
      <c r="B2791" s="241" t="s">
        <v>10976</v>
      </c>
      <c r="C2791" s="241" t="s">
        <v>1448</v>
      </c>
      <c r="D2791" s="241" t="s">
        <v>4918</v>
      </c>
      <c r="E2791" s="243">
        <v>0</v>
      </c>
      <c r="F2791" s="243">
        <v>0</v>
      </c>
      <c r="G2791" s="243">
        <v>0</v>
      </c>
      <c r="H2791" s="243">
        <v>0</v>
      </c>
      <c r="I2791" s="243">
        <v>0</v>
      </c>
      <c r="J2791" s="243">
        <v>0</v>
      </c>
      <c r="K2791" s="244">
        <v>0</v>
      </c>
      <c r="L2791" s="241" t="s">
        <v>834</v>
      </c>
      <c r="M2791" s="241" t="s">
        <v>784</v>
      </c>
      <c r="N2791" s="241" t="s">
        <v>784</v>
      </c>
      <c r="O2791" s="243">
        <v>1</v>
      </c>
      <c r="P2791" s="241" t="s">
        <v>10828</v>
      </c>
    </row>
    <row r="2792" spans="1:16" x14ac:dyDescent="0.25">
      <c r="A2792" s="243">
        <v>181769646</v>
      </c>
      <c r="B2792" s="241" t="s">
        <v>10977</v>
      </c>
      <c r="C2792" s="241" t="s">
        <v>1448</v>
      </c>
      <c r="D2792" s="241" t="s">
        <v>4919</v>
      </c>
      <c r="E2792" s="243">
        <v>0</v>
      </c>
      <c r="F2792" s="243">
        <v>0</v>
      </c>
      <c r="G2792" s="243">
        <v>0</v>
      </c>
      <c r="H2792" s="243">
        <v>0</v>
      </c>
      <c r="I2792" s="243">
        <v>0</v>
      </c>
      <c r="J2792" s="243">
        <v>0</v>
      </c>
      <c r="K2792" s="244">
        <v>0</v>
      </c>
      <c r="L2792" s="241" t="s">
        <v>1713</v>
      </c>
      <c r="M2792" s="241" t="s">
        <v>827</v>
      </c>
      <c r="N2792" s="241" t="s">
        <v>784</v>
      </c>
      <c r="O2792" s="243">
        <v>1</v>
      </c>
      <c r="P2792" s="241" t="s">
        <v>10828</v>
      </c>
    </row>
    <row r="2793" spans="1:16" x14ac:dyDescent="0.25">
      <c r="A2793" s="243">
        <v>180959231</v>
      </c>
      <c r="B2793" s="241" t="s">
        <v>3151</v>
      </c>
      <c r="C2793" s="241" t="s">
        <v>816</v>
      </c>
      <c r="D2793" s="241" t="s">
        <v>4920</v>
      </c>
      <c r="E2793" s="243">
        <v>0</v>
      </c>
      <c r="F2793" s="243">
        <v>0</v>
      </c>
      <c r="G2793" s="243">
        <v>0</v>
      </c>
      <c r="H2793" s="243">
        <v>0</v>
      </c>
      <c r="I2793" s="243">
        <v>0</v>
      </c>
      <c r="J2793" s="243">
        <v>0</v>
      </c>
      <c r="K2793" s="244">
        <v>0</v>
      </c>
      <c r="L2793" s="241" t="s">
        <v>4921</v>
      </c>
      <c r="M2793" s="241" t="s">
        <v>1514</v>
      </c>
      <c r="N2793" s="241" t="s">
        <v>4922</v>
      </c>
      <c r="O2793" s="243">
        <v>20</v>
      </c>
      <c r="P2793" s="241" t="s">
        <v>10828</v>
      </c>
    </row>
    <row r="2794" spans="1:16" x14ac:dyDescent="0.25">
      <c r="A2794" s="243">
        <v>180959232</v>
      </c>
      <c r="B2794" s="241" t="s">
        <v>3151</v>
      </c>
      <c r="C2794" s="241" t="s">
        <v>816</v>
      </c>
      <c r="D2794" s="241" t="s">
        <v>4923</v>
      </c>
      <c r="E2794" s="243">
        <v>0</v>
      </c>
      <c r="F2794" s="243">
        <v>0</v>
      </c>
      <c r="G2794" s="243">
        <v>0</v>
      </c>
      <c r="H2794" s="243">
        <v>0</v>
      </c>
      <c r="I2794" s="243">
        <v>0</v>
      </c>
      <c r="J2794" s="243">
        <v>0</v>
      </c>
      <c r="K2794" s="244">
        <v>0</v>
      </c>
      <c r="L2794" s="241" t="s">
        <v>4921</v>
      </c>
      <c r="M2794" s="241" t="s">
        <v>1514</v>
      </c>
      <c r="N2794" s="241" t="s">
        <v>4922</v>
      </c>
      <c r="O2794" s="243">
        <v>50</v>
      </c>
      <c r="P2794" s="241" t="s">
        <v>10828</v>
      </c>
    </row>
    <row r="2795" spans="1:16" x14ac:dyDescent="0.25">
      <c r="A2795" s="243">
        <v>180959227</v>
      </c>
      <c r="B2795" s="243">
        <v>2453</v>
      </c>
      <c r="C2795" s="241" t="s">
        <v>816</v>
      </c>
      <c r="D2795" s="241" t="s">
        <v>4924</v>
      </c>
      <c r="E2795" s="243">
        <v>0</v>
      </c>
      <c r="F2795" s="243">
        <v>0</v>
      </c>
      <c r="G2795" s="243">
        <v>0</v>
      </c>
      <c r="H2795" s="243">
        <v>0</v>
      </c>
      <c r="I2795" s="243">
        <v>0</v>
      </c>
      <c r="J2795" s="243">
        <v>0</v>
      </c>
      <c r="K2795" s="244">
        <v>0</v>
      </c>
      <c r="L2795" s="241" t="s">
        <v>4921</v>
      </c>
      <c r="M2795" s="241" t="s">
        <v>819</v>
      </c>
      <c r="N2795" s="241" t="s">
        <v>1261</v>
      </c>
      <c r="O2795" s="243">
        <v>20</v>
      </c>
      <c r="P2795" s="241" t="s">
        <v>10828</v>
      </c>
    </row>
    <row r="2796" spans="1:16" x14ac:dyDescent="0.25">
      <c r="A2796" s="243">
        <v>189715290</v>
      </c>
      <c r="B2796" s="243">
        <v>229</v>
      </c>
      <c r="C2796" s="241" t="s">
        <v>683</v>
      </c>
      <c r="D2796" s="241" t="s">
        <v>4925</v>
      </c>
      <c r="E2796" s="243">
        <v>0</v>
      </c>
      <c r="F2796" s="243">
        <v>0</v>
      </c>
      <c r="G2796" s="243">
        <v>0</v>
      </c>
      <c r="H2796" s="243">
        <v>0</v>
      </c>
      <c r="I2796" s="243">
        <v>0</v>
      </c>
      <c r="J2796" s="243">
        <v>0</v>
      </c>
      <c r="K2796" s="244">
        <v>0</v>
      </c>
      <c r="L2796" s="241" t="s">
        <v>1331</v>
      </c>
      <c r="M2796" s="241" t="s">
        <v>661</v>
      </c>
      <c r="N2796" s="241" t="s">
        <v>686</v>
      </c>
      <c r="O2796" s="243">
        <v>1</v>
      </c>
      <c r="P2796" s="241" t="s">
        <v>10828</v>
      </c>
    </row>
    <row r="2797" spans="1:16" x14ac:dyDescent="0.25">
      <c r="A2797" s="243">
        <v>189759249</v>
      </c>
      <c r="B2797" s="243">
        <v>3227</v>
      </c>
      <c r="C2797" s="241" t="s">
        <v>683</v>
      </c>
      <c r="D2797" s="241" t="s">
        <v>4926</v>
      </c>
      <c r="E2797" s="243">
        <v>0</v>
      </c>
      <c r="F2797" s="243">
        <v>0</v>
      </c>
      <c r="G2797" s="243">
        <v>0</v>
      </c>
      <c r="H2797" s="243">
        <v>0</v>
      </c>
      <c r="I2797" s="243">
        <v>0</v>
      </c>
      <c r="J2797" s="243">
        <v>0</v>
      </c>
      <c r="K2797" s="244">
        <v>0</v>
      </c>
      <c r="L2797" s="241" t="s">
        <v>4927</v>
      </c>
      <c r="M2797" s="241" t="s">
        <v>661</v>
      </c>
      <c r="N2797" s="241" t="s">
        <v>686</v>
      </c>
      <c r="O2797" s="243">
        <v>2</v>
      </c>
      <c r="P2797" s="241" t="s">
        <v>10828</v>
      </c>
    </row>
    <row r="2798" spans="1:16" x14ac:dyDescent="0.25">
      <c r="A2798" s="243">
        <v>189762996</v>
      </c>
      <c r="B2798" s="241" t="s">
        <v>4928</v>
      </c>
      <c r="C2798" s="241" t="s">
        <v>668</v>
      </c>
      <c r="D2798" s="241" t="s">
        <v>4929</v>
      </c>
      <c r="E2798" s="243">
        <v>0</v>
      </c>
      <c r="F2798" s="243">
        <v>0</v>
      </c>
      <c r="G2798" s="243">
        <v>0</v>
      </c>
      <c r="H2798" s="243">
        <v>0</v>
      </c>
      <c r="I2798" s="243">
        <v>0</v>
      </c>
      <c r="J2798" s="243">
        <v>0</v>
      </c>
      <c r="K2798" s="244">
        <v>0</v>
      </c>
      <c r="L2798" s="241" t="s">
        <v>769</v>
      </c>
      <c r="M2798" s="241" t="s">
        <v>653</v>
      </c>
      <c r="N2798" s="241" t="s">
        <v>653</v>
      </c>
      <c r="O2798" s="243">
        <v>1</v>
      </c>
      <c r="P2798" s="241" t="s">
        <v>10828</v>
      </c>
    </row>
    <row r="2799" spans="1:16" x14ac:dyDescent="0.25">
      <c r="A2799" s="243">
        <v>189762996</v>
      </c>
      <c r="B2799" s="241" t="s">
        <v>4930</v>
      </c>
      <c r="C2799" s="241" t="s">
        <v>2530</v>
      </c>
      <c r="D2799" s="241" t="s">
        <v>1819</v>
      </c>
      <c r="E2799" s="243">
        <v>0</v>
      </c>
      <c r="F2799" s="243">
        <v>0</v>
      </c>
      <c r="G2799" s="243">
        <v>0</v>
      </c>
      <c r="H2799" s="243">
        <v>0</v>
      </c>
      <c r="I2799" s="243">
        <v>0</v>
      </c>
      <c r="J2799" s="243">
        <v>0</v>
      </c>
      <c r="K2799" s="244">
        <v>0</v>
      </c>
      <c r="L2799" s="241" t="s">
        <v>769</v>
      </c>
      <c r="M2799" s="241" t="s">
        <v>653</v>
      </c>
      <c r="N2799" s="241" t="s">
        <v>653</v>
      </c>
      <c r="O2799" s="243">
        <v>10</v>
      </c>
      <c r="P2799" s="241" t="s">
        <v>10828</v>
      </c>
    </row>
    <row r="2800" spans="1:16" x14ac:dyDescent="0.25">
      <c r="A2800" s="243">
        <v>189762996</v>
      </c>
      <c r="B2800" s="241" t="s">
        <v>4931</v>
      </c>
      <c r="C2800" s="241" t="s">
        <v>2530</v>
      </c>
      <c r="D2800" s="241" t="s">
        <v>4932</v>
      </c>
      <c r="E2800" s="243">
        <v>0</v>
      </c>
      <c r="F2800" s="243">
        <v>0</v>
      </c>
      <c r="G2800" s="243">
        <v>0</v>
      </c>
      <c r="H2800" s="243">
        <v>0</v>
      </c>
      <c r="I2800" s="243">
        <v>0</v>
      </c>
      <c r="J2800" s="243">
        <v>0</v>
      </c>
      <c r="K2800" s="244">
        <v>0</v>
      </c>
      <c r="L2800" s="241" t="s">
        <v>769</v>
      </c>
      <c r="M2800" s="241" t="s">
        <v>653</v>
      </c>
      <c r="N2800" s="241" t="s">
        <v>653</v>
      </c>
      <c r="O2800" s="243">
        <v>15</v>
      </c>
      <c r="P2800" s="241" t="s">
        <v>10828</v>
      </c>
    </row>
    <row r="2801" spans="1:16" x14ac:dyDescent="0.25">
      <c r="A2801" s="243">
        <v>189762996</v>
      </c>
      <c r="B2801" s="241" t="s">
        <v>4933</v>
      </c>
      <c r="C2801" s="241" t="s">
        <v>2530</v>
      </c>
      <c r="D2801" s="241" t="s">
        <v>4934</v>
      </c>
      <c r="E2801" s="243">
        <v>0</v>
      </c>
      <c r="F2801" s="243">
        <v>0</v>
      </c>
      <c r="G2801" s="243">
        <v>0</v>
      </c>
      <c r="H2801" s="243">
        <v>0</v>
      </c>
      <c r="I2801" s="243">
        <v>0</v>
      </c>
      <c r="J2801" s="243">
        <v>0</v>
      </c>
      <c r="K2801" s="244">
        <v>0</v>
      </c>
      <c r="L2801" s="241" t="s">
        <v>769</v>
      </c>
      <c r="M2801" s="241" t="s">
        <v>653</v>
      </c>
      <c r="N2801" s="241" t="s">
        <v>653</v>
      </c>
      <c r="O2801" s="243">
        <v>20</v>
      </c>
      <c r="P2801" s="241" t="s">
        <v>10828</v>
      </c>
    </row>
    <row r="2802" spans="1:16" x14ac:dyDescent="0.25">
      <c r="A2802" s="243">
        <v>189762996</v>
      </c>
      <c r="B2802" s="241" t="s">
        <v>4935</v>
      </c>
      <c r="C2802" s="241" t="s">
        <v>2530</v>
      </c>
      <c r="D2802" s="241" t="s">
        <v>4936</v>
      </c>
      <c r="E2802" s="243">
        <v>0</v>
      </c>
      <c r="F2802" s="243">
        <v>0</v>
      </c>
      <c r="G2802" s="243">
        <v>0</v>
      </c>
      <c r="H2802" s="243">
        <v>0</v>
      </c>
      <c r="I2802" s="243">
        <v>0</v>
      </c>
      <c r="J2802" s="243">
        <v>0</v>
      </c>
      <c r="K2802" s="244">
        <v>0</v>
      </c>
      <c r="L2802" s="241" t="s">
        <v>769</v>
      </c>
      <c r="M2802" s="241" t="s">
        <v>653</v>
      </c>
      <c r="N2802" s="241" t="s">
        <v>653</v>
      </c>
      <c r="O2802" s="243">
        <v>28</v>
      </c>
      <c r="P2802" s="241" t="s">
        <v>10828</v>
      </c>
    </row>
    <row r="2803" spans="1:16" x14ac:dyDescent="0.25">
      <c r="A2803" s="243">
        <v>189762996</v>
      </c>
      <c r="B2803" s="241" t="s">
        <v>4937</v>
      </c>
      <c r="C2803" s="241" t="s">
        <v>668</v>
      </c>
      <c r="D2803" s="241" t="s">
        <v>4938</v>
      </c>
      <c r="E2803" s="243">
        <v>0</v>
      </c>
      <c r="F2803" s="243">
        <v>0</v>
      </c>
      <c r="G2803" s="243">
        <v>0</v>
      </c>
      <c r="H2803" s="243">
        <v>0</v>
      </c>
      <c r="I2803" s="243">
        <v>0</v>
      </c>
      <c r="J2803" s="243">
        <v>0</v>
      </c>
      <c r="K2803" s="244">
        <v>0</v>
      </c>
      <c r="L2803" s="241" t="s">
        <v>769</v>
      </c>
      <c r="M2803" s="241" t="s">
        <v>653</v>
      </c>
      <c r="N2803" s="241" t="s">
        <v>653</v>
      </c>
      <c r="O2803" s="243">
        <v>30</v>
      </c>
      <c r="P2803" s="241" t="s">
        <v>10828</v>
      </c>
    </row>
    <row r="2804" spans="1:16" x14ac:dyDescent="0.25">
      <c r="A2804" s="243">
        <v>189762996</v>
      </c>
      <c r="B2804" s="241" t="s">
        <v>4939</v>
      </c>
      <c r="C2804" s="241" t="s">
        <v>668</v>
      </c>
      <c r="D2804" s="241" t="s">
        <v>4940</v>
      </c>
      <c r="E2804" s="243">
        <v>0</v>
      </c>
      <c r="F2804" s="243">
        <v>2</v>
      </c>
      <c r="G2804" s="243">
        <v>0</v>
      </c>
      <c r="H2804" s="243">
        <v>0</v>
      </c>
      <c r="I2804" s="243">
        <v>0</v>
      </c>
      <c r="J2804" s="243">
        <v>0</v>
      </c>
      <c r="K2804" s="244">
        <v>0</v>
      </c>
      <c r="L2804" s="241" t="s">
        <v>769</v>
      </c>
      <c r="M2804" s="241" t="s">
        <v>653</v>
      </c>
      <c r="N2804" s="241" t="s">
        <v>653</v>
      </c>
      <c r="O2804" s="243">
        <v>50</v>
      </c>
      <c r="P2804" s="241" t="s">
        <v>10828</v>
      </c>
    </row>
    <row r="2805" spans="1:16" x14ac:dyDescent="0.25">
      <c r="A2805" s="241" t="s">
        <v>2733</v>
      </c>
      <c r="B2805" s="241" t="s">
        <v>4941</v>
      </c>
      <c r="C2805" s="241" t="s">
        <v>668</v>
      </c>
      <c r="D2805" s="241" t="s">
        <v>4942</v>
      </c>
      <c r="E2805" s="243">
        <v>0</v>
      </c>
      <c r="F2805" s="243">
        <v>0</v>
      </c>
      <c r="G2805" s="243">
        <v>0</v>
      </c>
      <c r="H2805" s="243">
        <v>0</v>
      </c>
      <c r="I2805" s="243">
        <v>0</v>
      </c>
      <c r="J2805" s="243">
        <v>0</v>
      </c>
      <c r="K2805" s="244">
        <v>0</v>
      </c>
      <c r="L2805" s="241" t="s">
        <v>769</v>
      </c>
      <c r="M2805" s="241" t="s">
        <v>653</v>
      </c>
      <c r="N2805" s="241" t="s">
        <v>653</v>
      </c>
      <c r="O2805" s="243">
        <v>500</v>
      </c>
      <c r="P2805" s="241" t="s">
        <v>10828</v>
      </c>
    </row>
    <row r="2806" spans="1:16" x14ac:dyDescent="0.25">
      <c r="A2806" s="243">
        <v>189750564</v>
      </c>
      <c r="B2806" s="243">
        <v>5900</v>
      </c>
      <c r="C2806" s="241" t="s">
        <v>668</v>
      </c>
      <c r="D2806" s="241" t="s">
        <v>4942</v>
      </c>
      <c r="E2806" s="243">
        <v>1</v>
      </c>
      <c r="F2806" s="243">
        <v>1</v>
      </c>
      <c r="G2806" s="243">
        <v>0</v>
      </c>
      <c r="H2806" s="243">
        <v>0</v>
      </c>
      <c r="I2806" s="243">
        <v>0</v>
      </c>
      <c r="J2806" s="243">
        <v>0</v>
      </c>
      <c r="K2806" s="244">
        <v>0</v>
      </c>
      <c r="L2806" s="241" t="s">
        <v>769</v>
      </c>
      <c r="M2806" s="241" t="s">
        <v>653</v>
      </c>
      <c r="N2806" s="241" t="s">
        <v>653</v>
      </c>
      <c r="O2806" s="243">
        <v>500</v>
      </c>
      <c r="P2806" s="241" t="s">
        <v>10828</v>
      </c>
    </row>
    <row r="2807" spans="1:16" x14ac:dyDescent="0.25">
      <c r="A2807" s="243">
        <v>189762996</v>
      </c>
      <c r="B2807" s="241" t="s">
        <v>4943</v>
      </c>
      <c r="C2807" s="241" t="s">
        <v>2530</v>
      </c>
      <c r="D2807" s="241" t="s">
        <v>4944</v>
      </c>
      <c r="E2807" s="243">
        <v>0</v>
      </c>
      <c r="F2807" s="243">
        <v>0</v>
      </c>
      <c r="G2807" s="243">
        <v>0</v>
      </c>
      <c r="H2807" s="243">
        <v>0</v>
      </c>
      <c r="I2807" s="243">
        <v>0</v>
      </c>
      <c r="J2807" s="243">
        <v>0</v>
      </c>
      <c r="K2807" s="244">
        <v>0</v>
      </c>
      <c r="L2807" s="241" t="s">
        <v>769</v>
      </c>
      <c r="M2807" s="241" t="s">
        <v>653</v>
      </c>
      <c r="N2807" s="241" t="s">
        <v>653</v>
      </c>
      <c r="O2807" s="243">
        <v>56</v>
      </c>
      <c r="P2807" s="241" t="s">
        <v>10828</v>
      </c>
    </row>
    <row r="2808" spans="1:16" x14ac:dyDescent="0.25">
      <c r="A2808" s="243">
        <v>189762996</v>
      </c>
      <c r="B2808" s="241" t="s">
        <v>4945</v>
      </c>
      <c r="C2808" s="241" t="s">
        <v>2530</v>
      </c>
      <c r="D2808" s="241" t="s">
        <v>4946</v>
      </c>
      <c r="E2808" s="243">
        <v>0</v>
      </c>
      <c r="F2808" s="243">
        <v>0</v>
      </c>
      <c r="G2808" s="243">
        <v>0</v>
      </c>
      <c r="H2808" s="243">
        <v>0</v>
      </c>
      <c r="I2808" s="243">
        <v>0</v>
      </c>
      <c r="J2808" s="243">
        <v>0</v>
      </c>
      <c r="K2808" s="244">
        <v>0</v>
      </c>
      <c r="L2808" s="241" t="s">
        <v>769</v>
      </c>
      <c r="M2808" s="241" t="s">
        <v>653</v>
      </c>
      <c r="N2808" s="241" t="s">
        <v>653</v>
      </c>
      <c r="O2808" s="243">
        <v>84</v>
      </c>
      <c r="P2808" s="241" t="s">
        <v>10828</v>
      </c>
    </row>
    <row r="2809" spans="1:16" x14ac:dyDescent="0.25">
      <c r="A2809" s="243">
        <v>189710844</v>
      </c>
      <c r="B2809" s="243">
        <v>474</v>
      </c>
      <c r="C2809" s="241" t="s">
        <v>675</v>
      </c>
      <c r="D2809" s="241" t="s">
        <v>4947</v>
      </c>
      <c r="E2809" s="243">
        <v>0</v>
      </c>
      <c r="F2809" s="243">
        <v>0</v>
      </c>
      <c r="G2809" s="243">
        <v>0</v>
      </c>
      <c r="H2809" s="243">
        <v>0</v>
      </c>
      <c r="I2809" s="243">
        <v>0</v>
      </c>
      <c r="J2809" s="243">
        <v>0</v>
      </c>
      <c r="K2809" s="244">
        <v>0</v>
      </c>
      <c r="L2809" s="241" t="s">
        <v>4948</v>
      </c>
      <c r="M2809" s="241" t="s">
        <v>1548</v>
      </c>
      <c r="N2809" s="241" t="s">
        <v>1549</v>
      </c>
      <c r="O2809" s="243">
        <v>10</v>
      </c>
      <c r="P2809" s="241" t="s">
        <v>10828</v>
      </c>
    </row>
    <row r="2810" spans="1:16" x14ac:dyDescent="0.25">
      <c r="A2810" s="243">
        <v>189712678</v>
      </c>
      <c r="B2810" s="243">
        <v>2395</v>
      </c>
      <c r="C2810" s="241" t="s">
        <v>675</v>
      </c>
      <c r="D2810" s="241" t="s">
        <v>4949</v>
      </c>
      <c r="E2810" s="243">
        <v>0</v>
      </c>
      <c r="F2810" s="243">
        <v>0</v>
      </c>
      <c r="G2810" s="243">
        <v>0</v>
      </c>
      <c r="H2810" s="243">
        <v>0</v>
      </c>
      <c r="I2810" s="243">
        <v>0</v>
      </c>
      <c r="J2810" s="243">
        <v>0</v>
      </c>
      <c r="K2810" s="244">
        <v>0</v>
      </c>
      <c r="L2810" s="241" t="s">
        <v>1179</v>
      </c>
      <c r="M2810" s="241" t="s">
        <v>1548</v>
      </c>
      <c r="N2810" s="241" t="s">
        <v>1549</v>
      </c>
      <c r="O2810" s="243">
        <v>10</v>
      </c>
      <c r="P2810" s="241" t="s">
        <v>10828</v>
      </c>
    </row>
    <row r="2811" spans="1:16" x14ac:dyDescent="0.25">
      <c r="A2811" s="241" t="s">
        <v>163</v>
      </c>
      <c r="B2811" s="241" t="s">
        <v>4950</v>
      </c>
      <c r="C2811" s="241" t="s">
        <v>675</v>
      </c>
      <c r="D2811" s="241" t="s">
        <v>4951</v>
      </c>
      <c r="E2811" s="243">
        <v>0</v>
      </c>
      <c r="F2811" s="243">
        <v>0</v>
      </c>
      <c r="G2811" s="243">
        <v>0</v>
      </c>
      <c r="H2811" s="243">
        <v>0</v>
      </c>
      <c r="I2811" s="243">
        <v>0</v>
      </c>
      <c r="J2811" s="243">
        <v>0</v>
      </c>
      <c r="K2811" s="244">
        <v>0</v>
      </c>
      <c r="L2811" s="241" t="s">
        <v>677</v>
      </c>
      <c r="M2811" s="241" t="s">
        <v>653</v>
      </c>
      <c r="N2811" s="241" t="s">
        <v>653</v>
      </c>
      <c r="O2811" s="243">
        <v>10</v>
      </c>
      <c r="P2811" s="241" t="s">
        <v>10828</v>
      </c>
    </row>
    <row r="2812" spans="1:16" x14ac:dyDescent="0.25">
      <c r="A2812" s="241" t="s">
        <v>163</v>
      </c>
      <c r="B2812" s="241" t="s">
        <v>4952</v>
      </c>
      <c r="C2812" s="241" t="s">
        <v>675</v>
      </c>
      <c r="D2812" s="241" t="s">
        <v>4953</v>
      </c>
      <c r="E2812" s="243">
        <v>11</v>
      </c>
      <c r="F2812" s="243">
        <v>17</v>
      </c>
      <c r="G2812" s="243">
        <v>0</v>
      </c>
      <c r="H2812" s="243">
        <v>0</v>
      </c>
      <c r="I2812" s="243">
        <v>0</v>
      </c>
      <c r="J2812" s="243">
        <v>0</v>
      </c>
      <c r="K2812" s="244">
        <v>0</v>
      </c>
      <c r="L2812" s="241" t="s">
        <v>677</v>
      </c>
      <c r="M2812" s="241" t="s">
        <v>653</v>
      </c>
      <c r="N2812" s="241" t="s">
        <v>653</v>
      </c>
      <c r="O2812" s="243">
        <v>100</v>
      </c>
      <c r="P2812" s="241" t="s">
        <v>10828</v>
      </c>
    </row>
    <row r="2813" spans="1:16" x14ac:dyDescent="0.25">
      <c r="A2813" s="243">
        <v>189710264</v>
      </c>
      <c r="B2813" s="241" t="s">
        <v>4954</v>
      </c>
      <c r="C2813" s="241" t="s">
        <v>2530</v>
      </c>
      <c r="D2813" s="241" t="s">
        <v>4955</v>
      </c>
      <c r="E2813" s="243">
        <v>0</v>
      </c>
      <c r="F2813" s="243">
        <v>0</v>
      </c>
      <c r="G2813" s="243">
        <v>0</v>
      </c>
      <c r="H2813" s="243">
        <v>0</v>
      </c>
      <c r="I2813" s="243">
        <v>0</v>
      </c>
      <c r="J2813" s="243">
        <v>0</v>
      </c>
      <c r="K2813" s="244">
        <v>0</v>
      </c>
      <c r="L2813" s="241" t="s">
        <v>677</v>
      </c>
      <c r="M2813" s="241" t="s">
        <v>653</v>
      </c>
      <c r="N2813" s="241" t="s">
        <v>653</v>
      </c>
      <c r="O2813" s="243">
        <v>15</v>
      </c>
      <c r="P2813" s="241" t="s">
        <v>10828</v>
      </c>
    </row>
    <row r="2814" spans="1:16" x14ac:dyDescent="0.25">
      <c r="A2814" s="243">
        <v>189710264</v>
      </c>
      <c r="B2814" s="241" t="s">
        <v>4956</v>
      </c>
      <c r="C2814" s="241" t="s">
        <v>2530</v>
      </c>
      <c r="D2814" s="241" t="s">
        <v>1823</v>
      </c>
      <c r="E2814" s="243">
        <v>0</v>
      </c>
      <c r="F2814" s="243">
        <v>0</v>
      </c>
      <c r="G2814" s="243">
        <v>0</v>
      </c>
      <c r="H2814" s="243">
        <v>0</v>
      </c>
      <c r="I2814" s="243">
        <v>0</v>
      </c>
      <c r="J2814" s="243">
        <v>0</v>
      </c>
      <c r="K2814" s="244">
        <v>0</v>
      </c>
      <c r="L2814" s="241" t="s">
        <v>677</v>
      </c>
      <c r="M2814" s="241" t="s">
        <v>653</v>
      </c>
      <c r="N2814" s="241" t="s">
        <v>653</v>
      </c>
      <c r="O2814" s="243">
        <v>21</v>
      </c>
      <c r="P2814" s="241" t="s">
        <v>10828</v>
      </c>
    </row>
    <row r="2815" spans="1:16" x14ac:dyDescent="0.25">
      <c r="A2815" s="243">
        <v>189710264</v>
      </c>
      <c r="B2815" s="243">
        <v>639</v>
      </c>
      <c r="C2815" s="241" t="s">
        <v>675</v>
      </c>
      <c r="D2815" s="241" t="s">
        <v>1824</v>
      </c>
      <c r="E2815" s="243">
        <v>2</v>
      </c>
      <c r="F2815" s="243">
        <v>0</v>
      </c>
      <c r="G2815" s="243">
        <v>0</v>
      </c>
      <c r="H2815" s="243">
        <v>0</v>
      </c>
      <c r="I2815" s="243">
        <v>0</v>
      </c>
      <c r="J2815" s="243">
        <v>0</v>
      </c>
      <c r="K2815" s="244">
        <v>0</v>
      </c>
      <c r="L2815" s="241" t="s">
        <v>677</v>
      </c>
      <c r="M2815" s="241" t="s">
        <v>653</v>
      </c>
      <c r="N2815" s="241" t="s">
        <v>653</v>
      </c>
      <c r="O2815" s="243">
        <v>250</v>
      </c>
      <c r="P2815" s="241" t="s">
        <v>10828</v>
      </c>
    </row>
    <row r="2816" spans="1:16" x14ac:dyDescent="0.25">
      <c r="A2816" s="241" t="s">
        <v>163</v>
      </c>
      <c r="B2816" s="241" t="s">
        <v>4957</v>
      </c>
      <c r="C2816" s="241" t="s">
        <v>675</v>
      </c>
      <c r="D2816" s="241" t="s">
        <v>1825</v>
      </c>
      <c r="E2816" s="243">
        <v>0</v>
      </c>
      <c r="F2816" s="243">
        <v>0</v>
      </c>
      <c r="G2816" s="243">
        <v>0</v>
      </c>
      <c r="H2816" s="243">
        <v>0</v>
      </c>
      <c r="I2816" s="243">
        <v>0</v>
      </c>
      <c r="J2816" s="243">
        <v>0</v>
      </c>
      <c r="K2816" s="244">
        <v>0</v>
      </c>
      <c r="L2816" s="241" t="s">
        <v>677</v>
      </c>
      <c r="M2816" s="241" t="s">
        <v>653</v>
      </c>
      <c r="N2816" s="241" t="s">
        <v>653</v>
      </c>
      <c r="O2816" s="243">
        <v>28</v>
      </c>
      <c r="P2816" s="241" t="s">
        <v>10828</v>
      </c>
    </row>
    <row r="2817" spans="1:16" x14ac:dyDescent="0.25">
      <c r="A2817" s="243">
        <v>189710264</v>
      </c>
      <c r="B2817" s="241" t="s">
        <v>4958</v>
      </c>
      <c r="C2817" s="241" t="s">
        <v>2530</v>
      </c>
      <c r="D2817" s="241" t="s">
        <v>4959</v>
      </c>
      <c r="E2817" s="243">
        <v>0</v>
      </c>
      <c r="F2817" s="243">
        <v>0</v>
      </c>
      <c r="G2817" s="243">
        <v>0</v>
      </c>
      <c r="H2817" s="243">
        <v>0</v>
      </c>
      <c r="I2817" s="243">
        <v>0</v>
      </c>
      <c r="J2817" s="243">
        <v>0</v>
      </c>
      <c r="K2817" s="244">
        <v>0</v>
      </c>
      <c r="L2817" s="241" t="s">
        <v>677</v>
      </c>
      <c r="M2817" s="241" t="s">
        <v>653</v>
      </c>
      <c r="N2817" s="241" t="s">
        <v>653</v>
      </c>
      <c r="O2817" s="243">
        <v>30</v>
      </c>
      <c r="P2817" s="241" t="s">
        <v>10828</v>
      </c>
    </row>
    <row r="2818" spans="1:16" x14ac:dyDescent="0.25">
      <c r="A2818" s="241" t="s">
        <v>163</v>
      </c>
      <c r="B2818" s="241" t="s">
        <v>4960</v>
      </c>
      <c r="C2818" s="241" t="s">
        <v>675</v>
      </c>
      <c r="D2818" s="241" t="s">
        <v>4961</v>
      </c>
      <c r="E2818" s="243">
        <v>0</v>
      </c>
      <c r="F2818" s="243">
        <v>0</v>
      </c>
      <c r="G2818" s="243">
        <v>0</v>
      </c>
      <c r="H2818" s="243">
        <v>0</v>
      </c>
      <c r="I2818" s="243">
        <v>0</v>
      </c>
      <c r="J2818" s="243">
        <v>0</v>
      </c>
      <c r="K2818" s="244">
        <v>0</v>
      </c>
      <c r="L2818" s="241" t="s">
        <v>677</v>
      </c>
      <c r="M2818" s="241" t="s">
        <v>653</v>
      </c>
      <c r="N2818" s="241" t="s">
        <v>653</v>
      </c>
      <c r="O2818" s="243">
        <v>42</v>
      </c>
      <c r="P2818" s="241" t="s">
        <v>10828</v>
      </c>
    </row>
    <row r="2819" spans="1:16" x14ac:dyDescent="0.25">
      <c r="A2819" s="243">
        <v>189710264</v>
      </c>
      <c r="B2819" s="241" t="s">
        <v>4962</v>
      </c>
      <c r="C2819" s="241" t="s">
        <v>2530</v>
      </c>
      <c r="D2819" s="241" t="s">
        <v>4963</v>
      </c>
      <c r="E2819" s="243">
        <v>0</v>
      </c>
      <c r="F2819" s="243">
        <v>0</v>
      </c>
      <c r="G2819" s="243">
        <v>0</v>
      </c>
      <c r="H2819" s="243">
        <v>0</v>
      </c>
      <c r="I2819" s="243">
        <v>0</v>
      </c>
      <c r="J2819" s="243">
        <v>0</v>
      </c>
      <c r="K2819" s="244">
        <v>0</v>
      </c>
      <c r="L2819" s="241" t="s">
        <v>677</v>
      </c>
      <c r="M2819" s="241" t="s">
        <v>653</v>
      </c>
      <c r="N2819" s="241" t="s">
        <v>653</v>
      </c>
      <c r="O2819" s="243">
        <v>56</v>
      </c>
      <c r="P2819" s="241" t="s">
        <v>10828</v>
      </c>
    </row>
    <row r="2820" spans="1:16" x14ac:dyDescent="0.25">
      <c r="A2820" s="243">
        <v>189714780</v>
      </c>
      <c r="B2820" s="243">
        <v>378</v>
      </c>
      <c r="C2820" s="241" t="s">
        <v>675</v>
      </c>
      <c r="D2820" s="241" t="s">
        <v>4964</v>
      </c>
      <c r="E2820" s="243">
        <v>50</v>
      </c>
      <c r="F2820" s="243">
        <v>75</v>
      </c>
      <c r="G2820" s="243">
        <v>0</v>
      </c>
      <c r="H2820" s="243">
        <v>0</v>
      </c>
      <c r="I2820" s="243">
        <v>0</v>
      </c>
      <c r="J2820" s="243">
        <v>0</v>
      </c>
      <c r="K2820" s="244">
        <v>0</v>
      </c>
      <c r="L2820" s="241" t="s">
        <v>679</v>
      </c>
      <c r="M2820" s="241" t="s">
        <v>661</v>
      </c>
      <c r="N2820" s="241" t="s">
        <v>680</v>
      </c>
      <c r="O2820" s="243">
        <v>50</v>
      </c>
      <c r="P2820" s="241" t="s">
        <v>10828</v>
      </c>
    </row>
    <row r="2821" spans="1:16" x14ac:dyDescent="0.25">
      <c r="A2821" s="241" t="s">
        <v>163</v>
      </c>
      <c r="B2821" s="241" t="s">
        <v>4965</v>
      </c>
      <c r="C2821" s="241" t="s">
        <v>675</v>
      </c>
      <c r="D2821" s="241" t="s">
        <v>4966</v>
      </c>
      <c r="E2821" s="243">
        <v>45</v>
      </c>
      <c r="F2821" s="243">
        <v>64</v>
      </c>
      <c r="G2821" s="243">
        <v>0</v>
      </c>
      <c r="H2821" s="243">
        <v>0</v>
      </c>
      <c r="I2821" s="243">
        <v>0</v>
      </c>
      <c r="J2821" s="243">
        <v>0</v>
      </c>
      <c r="K2821" s="244">
        <v>0</v>
      </c>
      <c r="L2821" s="241" t="s">
        <v>682</v>
      </c>
      <c r="M2821" s="241" t="s">
        <v>653</v>
      </c>
      <c r="N2821" s="241" t="s">
        <v>653</v>
      </c>
      <c r="O2821" s="243">
        <v>28</v>
      </c>
      <c r="P2821" s="241" t="s">
        <v>10828</v>
      </c>
    </row>
    <row r="2822" spans="1:16" x14ac:dyDescent="0.25">
      <c r="A2822" s="243">
        <v>189714604</v>
      </c>
      <c r="B2822" s="243">
        <v>6068</v>
      </c>
      <c r="C2822" s="241" t="s">
        <v>808</v>
      </c>
      <c r="D2822" s="241" t="s">
        <v>4967</v>
      </c>
      <c r="E2822" s="243">
        <v>6</v>
      </c>
      <c r="F2822" s="243">
        <v>0</v>
      </c>
      <c r="G2822" s="243">
        <v>0</v>
      </c>
      <c r="H2822" s="243">
        <v>0</v>
      </c>
      <c r="I2822" s="243">
        <v>0</v>
      </c>
      <c r="J2822" s="243">
        <v>0</v>
      </c>
      <c r="K2822" s="244">
        <v>0</v>
      </c>
      <c r="L2822" s="241" t="s">
        <v>769</v>
      </c>
      <c r="M2822" s="241" t="s">
        <v>653</v>
      </c>
      <c r="N2822" s="241" t="s">
        <v>653</v>
      </c>
      <c r="O2822" s="243">
        <v>30</v>
      </c>
      <c r="P2822" s="241" t="s">
        <v>10828</v>
      </c>
    </row>
    <row r="2823" spans="1:16" x14ac:dyDescent="0.25">
      <c r="A2823" s="241" t="s">
        <v>2129</v>
      </c>
      <c r="B2823" s="243">
        <v>5911</v>
      </c>
      <c r="C2823" s="241" t="s">
        <v>766</v>
      </c>
      <c r="D2823" s="241" t="s">
        <v>4968</v>
      </c>
      <c r="E2823" s="243">
        <v>0</v>
      </c>
      <c r="F2823" s="243">
        <v>0</v>
      </c>
      <c r="G2823" s="243">
        <v>0</v>
      </c>
      <c r="H2823" s="243">
        <v>0</v>
      </c>
      <c r="I2823" s="243">
        <v>0</v>
      </c>
      <c r="J2823" s="243">
        <v>0</v>
      </c>
      <c r="K2823" s="244">
        <v>0</v>
      </c>
      <c r="L2823" s="241" t="s">
        <v>769</v>
      </c>
      <c r="M2823" s="241" t="s">
        <v>653</v>
      </c>
      <c r="N2823" s="241" t="s">
        <v>653</v>
      </c>
      <c r="O2823" s="243">
        <v>300</v>
      </c>
      <c r="P2823" s="241" t="s">
        <v>10828</v>
      </c>
    </row>
    <row r="2824" spans="1:16" x14ac:dyDescent="0.25">
      <c r="A2824" s="243">
        <v>189714171</v>
      </c>
      <c r="B2824" s="243">
        <v>3338</v>
      </c>
      <c r="C2824" s="241" t="s">
        <v>766</v>
      </c>
      <c r="D2824" s="241" t="s">
        <v>4969</v>
      </c>
      <c r="E2824" s="243">
        <v>0</v>
      </c>
      <c r="F2824" s="243">
        <v>0</v>
      </c>
      <c r="G2824" s="243">
        <v>0</v>
      </c>
      <c r="H2824" s="243">
        <v>0</v>
      </c>
      <c r="I2824" s="243">
        <v>0</v>
      </c>
      <c r="J2824" s="243">
        <v>0</v>
      </c>
      <c r="K2824" s="244">
        <v>0</v>
      </c>
      <c r="L2824" s="241" t="s">
        <v>769</v>
      </c>
      <c r="M2824" s="241" t="s">
        <v>653</v>
      </c>
      <c r="N2824" s="241" t="s">
        <v>653</v>
      </c>
      <c r="O2824" s="243">
        <v>90</v>
      </c>
      <c r="P2824" s="241" t="s">
        <v>10828</v>
      </c>
    </row>
    <row r="2825" spans="1:16" x14ac:dyDescent="0.25">
      <c r="A2825" s="243">
        <v>189711673</v>
      </c>
      <c r="B2825" s="241" t="s">
        <v>10978</v>
      </c>
      <c r="C2825" s="241" t="s">
        <v>808</v>
      </c>
      <c r="D2825" s="241" t="s">
        <v>4970</v>
      </c>
      <c r="E2825" s="243">
        <v>0</v>
      </c>
      <c r="F2825" s="243">
        <v>0</v>
      </c>
      <c r="G2825" s="243">
        <v>0</v>
      </c>
      <c r="H2825" s="243">
        <v>0</v>
      </c>
      <c r="I2825" s="243">
        <v>0</v>
      </c>
      <c r="J2825" s="243">
        <v>0</v>
      </c>
      <c r="K2825" s="244">
        <v>0</v>
      </c>
      <c r="L2825" s="241" t="s">
        <v>1713</v>
      </c>
      <c r="M2825" s="241" t="s">
        <v>653</v>
      </c>
      <c r="N2825" s="241" t="s">
        <v>653</v>
      </c>
      <c r="O2825" s="243">
        <v>1</v>
      </c>
      <c r="P2825" s="241" t="s">
        <v>10828</v>
      </c>
    </row>
    <row r="2826" spans="1:16" x14ac:dyDescent="0.25">
      <c r="A2826" s="243">
        <v>189711673</v>
      </c>
      <c r="B2826" s="243">
        <v>3031</v>
      </c>
      <c r="C2826" s="241" t="s">
        <v>766</v>
      </c>
      <c r="D2826" s="241" t="s">
        <v>4971</v>
      </c>
      <c r="E2826" s="243">
        <v>0</v>
      </c>
      <c r="F2826" s="243">
        <v>0</v>
      </c>
      <c r="G2826" s="243">
        <v>0</v>
      </c>
      <c r="H2826" s="243">
        <v>0</v>
      </c>
      <c r="I2826" s="243">
        <v>0</v>
      </c>
      <c r="J2826" s="243">
        <v>0</v>
      </c>
      <c r="K2826" s="244">
        <v>0</v>
      </c>
      <c r="L2826" s="241" t="s">
        <v>1713</v>
      </c>
      <c r="M2826" s="241" t="s">
        <v>653</v>
      </c>
      <c r="N2826" s="241" t="s">
        <v>653</v>
      </c>
      <c r="O2826" s="243">
        <v>100</v>
      </c>
      <c r="P2826" s="241" t="s">
        <v>10828</v>
      </c>
    </row>
    <row r="2827" spans="1:16" x14ac:dyDescent="0.25">
      <c r="A2827" s="243">
        <v>180227222</v>
      </c>
      <c r="B2827" s="243">
        <v>6069</v>
      </c>
      <c r="C2827" s="241" t="s">
        <v>808</v>
      </c>
      <c r="D2827" s="241" t="s">
        <v>4972</v>
      </c>
      <c r="E2827" s="243">
        <v>0</v>
      </c>
      <c r="F2827" s="243">
        <v>0</v>
      </c>
      <c r="G2827" s="243">
        <v>0</v>
      </c>
      <c r="H2827" s="243">
        <v>0</v>
      </c>
      <c r="I2827" s="243">
        <v>0</v>
      </c>
      <c r="J2827" s="243">
        <v>0</v>
      </c>
      <c r="K2827" s="244">
        <v>0</v>
      </c>
      <c r="L2827" s="241" t="s">
        <v>1713</v>
      </c>
      <c r="M2827" s="241" t="s">
        <v>653</v>
      </c>
      <c r="N2827" s="241" t="s">
        <v>653</v>
      </c>
      <c r="O2827" s="243">
        <v>40</v>
      </c>
      <c r="P2827" s="241" t="s">
        <v>10828</v>
      </c>
    </row>
    <row r="2828" spans="1:16" x14ac:dyDescent="0.25">
      <c r="A2828" s="243">
        <v>189708111</v>
      </c>
      <c r="B2828" s="241" t="s">
        <v>2750</v>
      </c>
      <c r="C2828" s="241" t="s">
        <v>675</v>
      </c>
      <c r="D2828" s="241" t="s">
        <v>4973</v>
      </c>
      <c r="E2828" s="243">
        <v>0</v>
      </c>
      <c r="F2828" s="243">
        <v>0</v>
      </c>
      <c r="G2828" s="243">
        <v>0</v>
      </c>
      <c r="H2828" s="243">
        <v>0</v>
      </c>
      <c r="I2828" s="243">
        <v>0</v>
      </c>
      <c r="J2828" s="243">
        <v>0</v>
      </c>
      <c r="K2828" s="244">
        <v>0</v>
      </c>
      <c r="L2828" s="241" t="s">
        <v>10794</v>
      </c>
      <c r="M2828" s="241" t="s">
        <v>978</v>
      </c>
      <c r="N2828" s="241" t="s">
        <v>820</v>
      </c>
      <c r="O2828" s="243">
        <v>30</v>
      </c>
      <c r="P2828" s="241" t="s">
        <v>10828</v>
      </c>
    </row>
    <row r="2829" spans="1:16" x14ac:dyDescent="0.25">
      <c r="A2829" s="243">
        <v>189707399</v>
      </c>
      <c r="B2829" s="243">
        <v>3418</v>
      </c>
      <c r="C2829" s="241" t="s">
        <v>675</v>
      </c>
      <c r="D2829" s="241" t="s">
        <v>4974</v>
      </c>
      <c r="E2829" s="243">
        <v>0</v>
      </c>
      <c r="F2829" s="243">
        <v>0</v>
      </c>
      <c r="G2829" s="243">
        <v>0</v>
      </c>
      <c r="H2829" s="243">
        <v>0</v>
      </c>
      <c r="I2829" s="243">
        <v>0</v>
      </c>
      <c r="J2829" s="243">
        <v>0</v>
      </c>
      <c r="K2829" s="244">
        <v>0</v>
      </c>
      <c r="L2829" s="241" t="s">
        <v>10794</v>
      </c>
      <c r="M2829" s="241" t="s">
        <v>819</v>
      </c>
      <c r="N2829" s="241" t="s">
        <v>1254</v>
      </c>
      <c r="O2829" s="243">
        <v>40</v>
      </c>
      <c r="P2829" s="241" t="s">
        <v>10828</v>
      </c>
    </row>
    <row r="2830" spans="1:16" x14ac:dyDescent="0.25">
      <c r="A2830" s="243">
        <v>180190409</v>
      </c>
      <c r="B2830" s="243">
        <v>6070</v>
      </c>
      <c r="C2830" s="241" t="s">
        <v>750</v>
      </c>
      <c r="D2830" s="241" t="s">
        <v>4975</v>
      </c>
      <c r="E2830" s="243">
        <v>1</v>
      </c>
      <c r="F2830" s="243">
        <v>0</v>
      </c>
      <c r="G2830" s="243">
        <v>0</v>
      </c>
      <c r="H2830" s="243">
        <v>0</v>
      </c>
      <c r="I2830" s="243">
        <v>0</v>
      </c>
      <c r="J2830" s="243">
        <v>0</v>
      </c>
      <c r="K2830" s="244">
        <v>0</v>
      </c>
      <c r="L2830" s="241" t="s">
        <v>3027</v>
      </c>
      <c r="M2830" s="241" t="s">
        <v>653</v>
      </c>
      <c r="N2830" s="241" t="s">
        <v>653</v>
      </c>
      <c r="O2830" s="243">
        <v>20</v>
      </c>
      <c r="P2830" s="241" t="s">
        <v>10828</v>
      </c>
    </row>
    <row r="2831" spans="1:16" x14ac:dyDescent="0.25">
      <c r="A2831" s="243">
        <v>180018352</v>
      </c>
      <c r="B2831" s="243">
        <v>5637</v>
      </c>
      <c r="C2831" s="241" t="s">
        <v>750</v>
      </c>
      <c r="D2831" s="241" t="s">
        <v>4976</v>
      </c>
      <c r="E2831" s="243">
        <v>3</v>
      </c>
      <c r="F2831" s="243">
        <v>0</v>
      </c>
      <c r="G2831" s="243">
        <v>0</v>
      </c>
      <c r="H2831" s="243">
        <v>0</v>
      </c>
      <c r="I2831" s="243">
        <v>0</v>
      </c>
      <c r="J2831" s="243">
        <v>0</v>
      </c>
      <c r="K2831" s="244">
        <v>0</v>
      </c>
      <c r="L2831" s="241" t="s">
        <v>4977</v>
      </c>
      <c r="M2831" s="241" t="s">
        <v>686</v>
      </c>
      <c r="N2831" s="241" t="s">
        <v>686</v>
      </c>
      <c r="O2831" s="243">
        <v>1</v>
      </c>
      <c r="P2831" s="241" t="s">
        <v>10828</v>
      </c>
    </row>
    <row r="2832" spans="1:16" x14ac:dyDescent="0.25">
      <c r="A2832" s="243">
        <v>189714351</v>
      </c>
      <c r="B2832" s="243">
        <v>6071</v>
      </c>
      <c r="C2832" s="241" t="s">
        <v>808</v>
      </c>
      <c r="D2832" s="241" t="s">
        <v>4978</v>
      </c>
      <c r="E2832" s="243">
        <v>0</v>
      </c>
      <c r="F2832" s="243">
        <v>0</v>
      </c>
      <c r="G2832" s="243">
        <v>0</v>
      </c>
      <c r="H2832" s="243">
        <v>0</v>
      </c>
      <c r="I2832" s="243">
        <v>0</v>
      </c>
      <c r="J2832" s="243">
        <v>0</v>
      </c>
      <c r="K2832" s="244">
        <v>0</v>
      </c>
      <c r="L2832" s="241" t="s">
        <v>769</v>
      </c>
      <c r="M2832" s="241" t="s">
        <v>653</v>
      </c>
      <c r="N2832" s="241" t="s">
        <v>653</v>
      </c>
      <c r="O2832" s="243">
        <v>100</v>
      </c>
      <c r="P2832" s="241" t="s">
        <v>10828</v>
      </c>
    </row>
    <row r="2833" spans="1:16" x14ac:dyDescent="0.25">
      <c r="A2833" s="243">
        <v>189714350</v>
      </c>
      <c r="B2833" s="243">
        <v>5572</v>
      </c>
      <c r="C2833" s="241" t="s">
        <v>808</v>
      </c>
      <c r="D2833" s="241" t="s">
        <v>4979</v>
      </c>
      <c r="E2833" s="243">
        <v>0</v>
      </c>
      <c r="F2833" s="243">
        <v>0</v>
      </c>
      <c r="G2833" s="243">
        <v>0</v>
      </c>
      <c r="H2833" s="243">
        <v>0</v>
      </c>
      <c r="I2833" s="243">
        <v>0</v>
      </c>
      <c r="J2833" s="243">
        <v>0</v>
      </c>
      <c r="K2833" s="244">
        <v>0</v>
      </c>
      <c r="L2833" s="241" t="s">
        <v>776</v>
      </c>
      <c r="M2833" s="241" t="s">
        <v>653</v>
      </c>
      <c r="N2833" s="241" t="s">
        <v>653</v>
      </c>
      <c r="O2833" s="243">
        <v>100</v>
      </c>
      <c r="P2833" s="241" t="s">
        <v>10828</v>
      </c>
    </row>
    <row r="2834" spans="1:16" x14ac:dyDescent="0.25">
      <c r="A2834" s="241" t="s">
        <v>163</v>
      </c>
      <c r="B2834" s="241" t="s">
        <v>10979</v>
      </c>
      <c r="C2834" s="241" t="s">
        <v>1448</v>
      </c>
      <c r="D2834" s="241" t="s">
        <v>4980</v>
      </c>
      <c r="E2834" s="243">
        <v>0</v>
      </c>
      <c r="F2834" s="243">
        <v>0</v>
      </c>
      <c r="G2834" s="243">
        <v>0</v>
      </c>
      <c r="H2834" s="243">
        <v>0</v>
      </c>
      <c r="I2834" s="243">
        <v>0</v>
      </c>
      <c r="J2834" s="243">
        <v>0</v>
      </c>
      <c r="K2834" s="244">
        <v>0</v>
      </c>
      <c r="L2834" s="241" t="s">
        <v>677</v>
      </c>
      <c r="M2834" s="241" t="s">
        <v>653</v>
      </c>
      <c r="N2834" s="241" t="s">
        <v>653</v>
      </c>
      <c r="O2834" s="243">
        <v>1</v>
      </c>
      <c r="P2834" s="241" t="s">
        <v>10828</v>
      </c>
    </row>
    <row r="2835" spans="1:16" x14ac:dyDescent="0.25">
      <c r="A2835" s="241" t="s">
        <v>163</v>
      </c>
      <c r="B2835" s="241" t="s">
        <v>10980</v>
      </c>
      <c r="C2835" s="241" t="s">
        <v>1448</v>
      </c>
      <c r="D2835" s="241" t="s">
        <v>4981</v>
      </c>
      <c r="E2835" s="243">
        <v>0</v>
      </c>
      <c r="F2835" s="243">
        <v>0</v>
      </c>
      <c r="G2835" s="243">
        <v>0</v>
      </c>
      <c r="H2835" s="243">
        <v>0</v>
      </c>
      <c r="I2835" s="243">
        <v>0</v>
      </c>
      <c r="J2835" s="243">
        <v>0</v>
      </c>
      <c r="K2835" s="244">
        <v>0</v>
      </c>
      <c r="L2835" s="241" t="s">
        <v>677</v>
      </c>
      <c r="M2835" s="241" t="s">
        <v>653</v>
      </c>
      <c r="N2835" s="241" t="s">
        <v>653</v>
      </c>
      <c r="O2835" s="243">
        <v>10</v>
      </c>
      <c r="P2835" s="241" t="s">
        <v>10828</v>
      </c>
    </row>
    <row r="2836" spans="1:16" x14ac:dyDescent="0.25">
      <c r="A2836" s="243">
        <v>189714782</v>
      </c>
      <c r="B2836" s="243">
        <v>324</v>
      </c>
      <c r="C2836" s="241" t="s">
        <v>1082</v>
      </c>
      <c r="D2836" s="241" t="s">
        <v>4982</v>
      </c>
      <c r="E2836" s="243">
        <v>0</v>
      </c>
      <c r="F2836" s="243">
        <v>0</v>
      </c>
      <c r="G2836" s="243">
        <v>0</v>
      </c>
      <c r="H2836" s="243">
        <v>0</v>
      </c>
      <c r="I2836" s="243">
        <v>0</v>
      </c>
      <c r="J2836" s="243">
        <v>0</v>
      </c>
      <c r="K2836" s="244">
        <v>0</v>
      </c>
      <c r="L2836" s="241" t="s">
        <v>818</v>
      </c>
      <c r="M2836" s="241" t="s">
        <v>661</v>
      </c>
      <c r="N2836" s="241" t="s">
        <v>1190</v>
      </c>
      <c r="O2836" s="243">
        <v>200</v>
      </c>
      <c r="P2836" s="241" t="s">
        <v>10828</v>
      </c>
    </row>
    <row r="2837" spans="1:16" x14ac:dyDescent="0.25">
      <c r="A2837" s="243">
        <v>189712947</v>
      </c>
      <c r="B2837" s="243">
        <v>357</v>
      </c>
      <c r="C2837" s="241" t="s">
        <v>1082</v>
      </c>
      <c r="D2837" s="241" t="s">
        <v>4983</v>
      </c>
      <c r="E2837" s="243">
        <v>0</v>
      </c>
      <c r="F2837" s="243">
        <v>0</v>
      </c>
      <c r="G2837" s="243">
        <v>0</v>
      </c>
      <c r="H2837" s="243">
        <v>0</v>
      </c>
      <c r="I2837" s="243">
        <v>0</v>
      </c>
      <c r="J2837" s="243">
        <v>0</v>
      </c>
      <c r="K2837" s="244">
        <v>0</v>
      </c>
      <c r="L2837" s="241" t="s">
        <v>818</v>
      </c>
      <c r="M2837" s="241" t="s">
        <v>661</v>
      </c>
      <c r="N2837" s="241" t="s">
        <v>1190</v>
      </c>
      <c r="O2837" s="243">
        <v>100</v>
      </c>
      <c r="P2837" s="241" t="s">
        <v>10828</v>
      </c>
    </row>
    <row r="2838" spans="1:16" x14ac:dyDescent="0.25">
      <c r="A2838" s="243">
        <v>189714271</v>
      </c>
      <c r="B2838" s="243">
        <v>2876</v>
      </c>
      <c r="C2838" s="241" t="s">
        <v>808</v>
      </c>
      <c r="D2838" s="241" t="s">
        <v>4984</v>
      </c>
      <c r="E2838" s="243">
        <v>0</v>
      </c>
      <c r="F2838" s="243">
        <v>0</v>
      </c>
      <c r="G2838" s="243">
        <v>0</v>
      </c>
      <c r="H2838" s="243">
        <v>0</v>
      </c>
      <c r="I2838" s="243">
        <v>0</v>
      </c>
      <c r="J2838" s="243">
        <v>0</v>
      </c>
      <c r="K2838" s="244">
        <v>0</v>
      </c>
      <c r="L2838" s="241" t="s">
        <v>769</v>
      </c>
      <c r="M2838" s="241" t="s">
        <v>686</v>
      </c>
      <c r="N2838" s="241" t="s">
        <v>686</v>
      </c>
      <c r="O2838" s="243">
        <v>1</v>
      </c>
      <c r="P2838" s="241" t="s">
        <v>10828</v>
      </c>
    </row>
    <row r="2839" spans="1:16" x14ac:dyDescent="0.25">
      <c r="A2839" s="243">
        <v>189710624</v>
      </c>
      <c r="B2839" s="243">
        <v>763</v>
      </c>
      <c r="C2839" s="241" t="s">
        <v>808</v>
      </c>
      <c r="D2839" s="241" t="s">
        <v>4985</v>
      </c>
      <c r="E2839" s="243">
        <v>0</v>
      </c>
      <c r="F2839" s="243">
        <v>0</v>
      </c>
      <c r="G2839" s="243">
        <v>0</v>
      </c>
      <c r="H2839" s="243">
        <v>0</v>
      </c>
      <c r="I2839" s="243">
        <v>0</v>
      </c>
      <c r="J2839" s="243">
        <v>0</v>
      </c>
      <c r="K2839" s="244">
        <v>0</v>
      </c>
      <c r="L2839" s="241" t="s">
        <v>1243</v>
      </c>
      <c r="M2839" s="241" t="s">
        <v>686</v>
      </c>
      <c r="N2839" s="241" t="s">
        <v>686</v>
      </c>
      <c r="O2839" s="243">
        <v>1</v>
      </c>
      <c r="P2839" s="241" t="s">
        <v>10828</v>
      </c>
    </row>
    <row r="2840" spans="1:16" x14ac:dyDescent="0.25">
      <c r="A2840" s="243">
        <v>189712326</v>
      </c>
      <c r="B2840" s="243">
        <v>2671</v>
      </c>
      <c r="C2840" s="241" t="s">
        <v>808</v>
      </c>
      <c r="D2840" s="241" t="s">
        <v>4986</v>
      </c>
      <c r="E2840" s="243">
        <v>0</v>
      </c>
      <c r="F2840" s="243">
        <v>0</v>
      </c>
      <c r="G2840" s="243">
        <v>0</v>
      </c>
      <c r="H2840" s="243">
        <v>0</v>
      </c>
      <c r="I2840" s="243">
        <v>0</v>
      </c>
      <c r="J2840" s="243">
        <v>0</v>
      </c>
      <c r="K2840" s="244">
        <v>0</v>
      </c>
      <c r="L2840" s="241" t="s">
        <v>1430</v>
      </c>
      <c r="M2840" s="241" t="s">
        <v>661</v>
      </c>
      <c r="N2840" s="241" t="s">
        <v>686</v>
      </c>
      <c r="O2840" s="243">
        <v>10</v>
      </c>
      <c r="P2840" s="241" t="s">
        <v>10828</v>
      </c>
    </row>
    <row r="2841" spans="1:16" x14ac:dyDescent="0.25">
      <c r="A2841" s="243">
        <v>180187133</v>
      </c>
      <c r="B2841" s="243">
        <v>6131</v>
      </c>
      <c r="C2841" s="241" t="s">
        <v>683</v>
      </c>
      <c r="D2841" s="241" t="s">
        <v>4987</v>
      </c>
      <c r="E2841" s="243">
        <v>0</v>
      </c>
      <c r="F2841" s="243">
        <v>0</v>
      </c>
      <c r="G2841" s="243">
        <v>0</v>
      </c>
      <c r="H2841" s="243">
        <v>0</v>
      </c>
      <c r="I2841" s="243">
        <v>0</v>
      </c>
      <c r="J2841" s="243">
        <v>0</v>
      </c>
      <c r="K2841" s="244">
        <v>0</v>
      </c>
      <c r="L2841" s="241" t="s">
        <v>1430</v>
      </c>
      <c r="M2841" s="241" t="s">
        <v>661</v>
      </c>
      <c r="N2841" s="241" t="s">
        <v>974</v>
      </c>
      <c r="O2841" s="243">
        <v>5</v>
      </c>
      <c r="P2841" s="241" t="s">
        <v>10828</v>
      </c>
    </row>
    <row r="2842" spans="1:16" x14ac:dyDescent="0.25">
      <c r="A2842" s="243">
        <v>180955683</v>
      </c>
      <c r="B2842" s="243">
        <v>5884</v>
      </c>
      <c r="C2842" s="241" t="s">
        <v>816</v>
      </c>
      <c r="D2842" s="241" t="s">
        <v>4988</v>
      </c>
      <c r="E2842" s="243">
        <v>0</v>
      </c>
      <c r="F2842" s="243">
        <v>0</v>
      </c>
      <c r="G2842" s="243">
        <v>0</v>
      </c>
      <c r="H2842" s="243">
        <v>0</v>
      </c>
      <c r="I2842" s="243">
        <v>0</v>
      </c>
      <c r="J2842" s="243">
        <v>0</v>
      </c>
      <c r="K2842" s="244">
        <v>0</v>
      </c>
      <c r="L2842" s="241" t="s">
        <v>2421</v>
      </c>
      <c r="M2842" s="241" t="s">
        <v>693</v>
      </c>
      <c r="N2842" s="241" t="s">
        <v>693</v>
      </c>
      <c r="O2842" s="243">
        <v>2</v>
      </c>
      <c r="P2842" s="241" t="s">
        <v>10828</v>
      </c>
    </row>
    <row r="2843" spans="1:16" x14ac:dyDescent="0.25">
      <c r="A2843" s="241" t="s">
        <v>3166</v>
      </c>
      <c r="B2843" s="243">
        <v>477</v>
      </c>
      <c r="C2843" s="241" t="s">
        <v>816</v>
      </c>
      <c r="D2843" s="241" t="s">
        <v>4989</v>
      </c>
      <c r="E2843" s="243">
        <v>2</v>
      </c>
      <c r="F2843" s="243">
        <v>0</v>
      </c>
      <c r="G2843" s="243">
        <v>0</v>
      </c>
      <c r="H2843" s="243">
        <v>0</v>
      </c>
      <c r="I2843" s="243">
        <v>0</v>
      </c>
      <c r="J2843" s="243">
        <v>0</v>
      </c>
      <c r="K2843" s="244">
        <v>0</v>
      </c>
      <c r="L2843" s="241" t="s">
        <v>4990</v>
      </c>
      <c r="M2843" s="241" t="s">
        <v>4991</v>
      </c>
      <c r="N2843" s="241" t="s">
        <v>4992</v>
      </c>
      <c r="O2843" s="243">
        <v>1</v>
      </c>
      <c r="P2843" s="241" t="s">
        <v>10828</v>
      </c>
    </row>
    <row r="2844" spans="1:16" x14ac:dyDescent="0.25">
      <c r="A2844" s="243">
        <v>180344233</v>
      </c>
      <c r="B2844" s="243">
        <v>5609</v>
      </c>
      <c r="C2844" s="241" t="s">
        <v>808</v>
      </c>
      <c r="D2844" s="241" t="s">
        <v>4993</v>
      </c>
      <c r="E2844" s="243">
        <v>0</v>
      </c>
      <c r="F2844" s="243">
        <v>0</v>
      </c>
      <c r="G2844" s="243">
        <v>0</v>
      </c>
      <c r="H2844" s="243">
        <v>0</v>
      </c>
      <c r="I2844" s="243">
        <v>0</v>
      </c>
      <c r="J2844" s="243">
        <v>0</v>
      </c>
      <c r="K2844" s="244">
        <v>0</v>
      </c>
      <c r="L2844" s="241" t="s">
        <v>769</v>
      </c>
      <c r="M2844" s="241" t="s">
        <v>653</v>
      </c>
      <c r="N2844" s="241" t="s">
        <v>653</v>
      </c>
      <c r="O2844" s="243">
        <v>28</v>
      </c>
      <c r="P2844" s="241" t="s">
        <v>10828</v>
      </c>
    </row>
    <row r="2845" spans="1:16" x14ac:dyDescent="0.25">
      <c r="A2845" s="243">
        <v>180344234</v>
      </c>
      <c r="B2845" s="243">
        <v>6000</v>
      </c>
      <c r="C2845" s="241" t="s">
        <v>808</v>
      </c>
      <c r="D2845" s="241" t="s">
        <v>4994</v>
      </c>
      <c r="E2845" s="243">
        <v>0</v>
      </c>
      <c r="F2845" s="243">
        <v>0</v>
      </c>
      <c r="G2845" s="243">
        <v>0</v>
      </c>
      <c r="H2845" s="243">
        <v>0</v>
      </c>
      <c r="I2845" s="243">
        <v>0</v>
      </c>
      <c r="J2845" s="243">
        <v>0</v>
      </c>
      <c r="K2845" s="244">
        <v>0</v>
      </c>
      <c r="L2845" s="241" t="s">
        <v>776</v>
      </c>
      <c r="M2845" s="241" t="s">
        <v>653</v>
      </c>
      <c r="N2845" s="241" t="s">
        <v>653</v>
      </c>
      <c r="O2845" s="243">
        <v>28</v>
      </c>
      <c r="P2845" s="241" t="s">
        <v>10828</v>
      </c>
    </row>
    <row r="2846" spans="1:16" x14ac:dyDescent="0.25">
      <c r="A2846" s="243">
        <v>189715464</v>
      </c>
      <c r="B2846" s="243">
        <v>6130</v>
      </c>
      <c r="C2846" s="241" t="s">
        <v>1448</v>
      </c>
      <c r="D2846" s="241" t="s">
        <v>4995</v>
      </c>
      <c r="E2846" s="243">
        <v>1</v>
      </c>
      <c r="F2846" s="243">
        <v>1</v>
      </c>
      <c r="G2846" s="243">
        <v>0</v>
      </c>
      <c r="H2846" s="243">
        <v>0</v>
      </c>
      <c r="I2846" s="243">
        <v>0</v>
      </c>
      <c r="J2846" s="243">
        <v>0</v>
      </c>
      <c r="K2846" s="244">
        <v>0</v>
      </c>
      <c r="L2846" s="241" t="s">
        <v>818</v>
      </c>
      <c r="M2846" s="241" t="s">
        <v>978</v>
      </c>
      <c r="N2846" s="241" t="s">
        <v>1198</v>
      </c>
      <c r="O2846" s="243">
        <v>10</v>
      </c>
      <c r="P2846" s="241" t="s">
        <v>10828</v>
      </c>
    </row>
    <row r="2847" spans="1:16" x14ac:dyDescent="0.25">
      <c r="A2847" s="243">
        <v>189751604</v>
      </c>
      <c r="B2847" s="241" t="s">
        <v>4996</v>
      </c>
      <c r="C2847" s="241" t="s">
        <v>1448</v>
      </c>
      <c r="D2847" s="241" t="s">
        <v>4997</v>
      </c>
      <c r="E2847" s="243">
        <v>0</v>
      </c>
      <c r="F2847" s="243">
        <v>0</v>
      </c>
      <c r="G2847" s="243">
        <v>0</v>
      </c>
      <c r="H2847" s="243">
        <v>0</v>
      </c>
      <c r="I2847" s="243">
        <v>0</v>
      </c>
      <c r="J2847" s="243">
        <v>0</v>
      </c>
      <c r="K2847" s="244">
        <v>0</v>
      </c>
      <c r="L2847" s="241" t="s">
        <v>818</v>
      </c>
      <c r="M2847" s="241" t="s">
        <v>978</v>
      </c>
      <c r="N2847" s="241" t="s">
        <v>3402</v>
      </c>
      <c r="O2847" s="243">
        <v>1</v>
      </c>
      <c r="P2847" s="241" t="s">
        <v>10828</v>
      </c>
    </row>
    <row r="2848" spans="1:16" x14ac:dyDescent="0.25">
      <c r="A2848" s="243">
        <v>189751604</v>
      </c>
      <c r="B2848" s="243">
        <v>478</v>
      </c>
      <c r="C2848" s="241" t="s">
        <v>1448</v>
      </c>
      <c r="D2848" s="241" t="s">
        <v>4998</v>
      </c>
      <c r="E2848" s="243">
        <v>0</v>
      </c>
      <c r="F2848" s="243">
        <v>0</v>
      </c>
      <c r="G2848" s="243">
        <v>0</v>
      </c>
      <c r="H2848" s="243">
        <v>0</v>
      </c>
      <c r="I2848" s="243">
        <v>0</v>
      </c>
      <c r="J2848" s="243">
        <v>0</v>
      </c>
      <c r="K2848" s="244">
        <v>0</v>
      </c>
      <c r="L2848" s="241" t="s">
        <v>818</v>
      </c>
      <c r="M2848" s="241" t="s">
        <v>819</v>
      </c>
      <c r="N2848" s="241" t="s">
        <v>3402</v>
      </c>
      <c r="O2848" s="243">
        <v>25</v>
      </c>
      <c r="P2848" s="241" t="s">
        <v>10828</v>
      </c>
    </row>
    <row r="2849" spans="1:16" x14ac:dyDescent="0.25">
      <c r="A2849" s="243">
        <v>189703413</v>
      </c>
      <c r="B2849" s="243">
        <v>6103</v>
      </c>
      <c r="C2849" s="241" t="s">
        <v>1448</v>
      </c>
      <c r="D2849" s="241" t="s">
        <v>4999</v>
      </c>
      <c r="E2849" s="243">
        <v>0</v>
      </c>
      <c r="F2849" s="243">
        <v>0</v>
      </c>
      <c r="G2849" s="243">
        <v>0</v>
      </c>
      <c r="H2849" s="243">
        <v>0</v>
      </c>
      <c r="I2849" s="243">
        <v>0</v>
      </c>
      <c r="J2849" s="243">
        <v>0</v>
      </c>
      <c r="K2849" s="244">
        <v>0</v>
      </c>
      <c r="L2849" s="241" t="s">
        <v>1247</v>
      </c>
      <c r="M2849" s="241" t="s">
        <v>687</v>
      </c>
      <c r="N2849" s="241" t="s">
        <v>687</v>
      </c>
      <c r="O2849" s="243">
        <v>1</v>
      </c>
      <c r="P2849" s="241" t="s">
        <v>10828</v>
      </c>
    </row>
    <row r="2850" spans="1:16" x14ac:dyDescent="0.25">
      <c r="A2850" s="243">
        <v>181767779</v>
      </c>
      <c r="B2850" s="243">
        <v>6002</v>
      </c>
      <c r="C2850" s="241" t="s">
        <v>675</v>
      </c>
      <c r="D2850" s="241" t="s">
        <v>5000</v>
      </c>
      <c r="E2850" s="243">
        <v>0</v>
      </c>
      <c r="F2850" s="243">
        <v>0</v>
      </c>
      <c r="G2850" s="243">
        <v>0</v>
      </c>
      <c r="H2850" s="243">
        <v>0</v>
      </c>
      <c r="I2850" s="243">
        <v>0</v>
      </c>
      <c r="J2850" s="243">
        <v>0</v>
      </c>
      <c r="K2850" s="244">
        <v>0</v>
      </c>
      <c r="L2850" s="241" t="s">
        <v>682</v>
      </c>
      <c r="M2850" s="241" t="s">
        <v>686</v>
      </c>
      <c r="N2850" s="241" t="s">
        <v>974</v>
      </c>
      <c r="O2850" s="241" t="s">
        <v>5001</v>
      </c>
      <c r="P2850" s="241" t="s">
        <v>10828</v>
      </c>
    </row>
    <row r="2851" spans="1:16" x14ac:dyDescent="0.25">
      <c r="A2851" s="243">
        <v>180965259</v>
      </c>
      <c r="B2851" s="243">
        <v>5567</v>
      </c>
      <c r="C2851" s="241" t="s">
        <v>675</v>
      </c>
      <c r="D2851" s="241" t="s">
        <v>5002</v>
      </c>
      <c r="E2851" s="243">
        <v>0</v>
      </c>
      <c r="F2851" s="243">
        <v>0</v>
      </c>
      <c r="G2851" s="243">
        <v>0</v>
      </c>
      <c r="H2851" s="243">
        <v>0</v>
      </c>
      <c r="I2851" s="243">
        <v>0</v>
      </c>
      <c r="J2851" s="243">
        <v>0</v>
      </c>
      <c r="K2851" s="244">
        <v>0</v>
      </c>
      <c r="L2851" s="241" t="s">
        <v>682</v>
      </c>
      <c r="M2851" s="241" t="s">
        <v>653</v>
      </c>
      <c r="N2851" s="241" t="s">
        <v>653</v>
      </c>
      <c r="O2851" s="243">
        <v>10</v>
      </c>
      <c r="P2851" s="241" t="s">
        <v>10828</v>
      </c>
    </row>
    <row r="2852" spans="1:16" x14ac:dyDescent="0.25">
      <c r="A2852" s="243">
        <v>181835942</v>
      </c>
      <c r="B2852" s="243">
        <v>6165</v>
      </c>
      <c r="C2852" s="241" t="s">
        <v>675</v>
      </c>
      <c r="D2852" s="241" t="s">
        <v>5003</v>
      </c>
      <c r="E2852" s="243">
        <v>0</v>
      </c>
      <c r="F2852" s="243">
        <v>0</v>
      </c>
      <c r="G2852" s="243">
        <v>0</v>
      </c>
      <c r="H2852" s="243">
        <v>0</v>
      </c>
      <c r="I2852" s="243">
        <v>0</v>
      </c>
      <c r="J2852" s="243">
        <v>0</v>
      </c>
      <c r="K2852" s="244">
        <v>0</v>
      </c>
      <c r="L2852" s="241" t="s">
        <v>988</v>
      </c>
      <c r="M2852" s="241" t="s">
        <v>661</v>
      </c>
      <c r="N2852" s="241" t="s">
        <v>841</v>
      </c>
      <c r="O2852" s="243">
        <v>5</v>
      </c>
      <c r="P2852" s="241" t="s">
        <v>10828</v>
      </c>
    </row>
    <row r="2853" spans="1:16" x14ac:dyDescent="0.25">
      <c r="A2853" s="243">
        <v>180057515</v>
      </c>
      <c r="B2853" s="243">
        <v>821</v>
      </c>
      <c r="C2853" s="241" t="s">
        <v>865</v>
      </c>
      <c r="D2853" s="241" t="s">
        <v>5004</v>
      </c>
      <c r="E2853" s="243">
        <v>1</v>
      </c>
      <c r="F2853" s="243">
        <v>2</v>
      </c>
      <c r="G2853" s="243">
        <v>0</v>
      </c>
      <c r="H2853" s="243">
        <v>0</v>
      </c>
      <c r="I2853" s="243">
        <v>0</v>
      </c>
      <c r="J2853" s="243">
        <v>0</v>
      </c>
      <c r="K2853" s="244">
        <v>0</v>
      </c>
      <c r="L2853" s="241" t="s">
        <v>5005</v>
      </c>
      <c r="M2853" s="241" t="s">
        <v>5006</v>
      </c>
      <c r="N2853" s="241" t="s">
        <v>702</v>
      </c>
      <c r="O2853" s="243">
        <v>1</v>
      </c>
      <c r="P2853" s="241" t="s">
        <v>10828</v>
      </c>
    </row>
    <row r="2854" spans="1:16" x14ac:dyDescent="0.25">
      <c r="A2854" s="243">
        <v>189762902</v>
      </c>
      <c r="B2854" s="243">
        <v>3443</v>
      </c>
      <c r="C2854" s="241" t="s">
        <v>675</v>
      </c>
      <c r="D2854" s="241" t="s">
        <v>5007</v>
      </c>
      <c r="E2854" s="243">
        <v>1</v>
      </c>
      <c r="F2854" s="243">
        <v>0</v>
      </c>
      <c r="G2854" s="243">
        <v>0</v>
      </c>
      <c r="H2854" s="243">
        <v>0</v>
      </c>
      <c r="I2854" s="243">
        <v>0</v>
      </c>
      <c r="J2854" s="243">
        <v>0</v>
      </c>
      <c r="K2854" s="244">
        <v>0</v>
      </c>
      <c r="L2854" s="241" t="s">
        <v>10794</v>
      </c>
      <c r="M2854" s="241" t="s">
        <v>819</v>
      </c>
      <c r="N2854" s="241" t="s">
        <v>5008</v>
      </c>
      <c r="O2854" s="243">
        <v>3</v>
      </c>
      <c r="P2854" s="241" t="s">
        <v>10828</v>
      </c>
    </row>
    <row r="2855" spans="1:16" x14ac:dyDescent="0.25">
      <c r="A2855" s="243">
        <v>189708676</v>
      </c>
      <c r="B2855" s="243">
        <v>3938</v>
      </c>
      <c r="C2855" s="241" t="s">
        <v>675</v>
      </c>
      <c r="D2855" s="241" t="s">
        <v>5009</v>
      </c>
      <c r="E2855" s="243">
        <v>4</v>
      </c>
      <c r="F2855" s="243">
        <v>6</v>
      </c>
      <c r="G2855" s="243">
        <v>0</v>
      </c>
      <c r="H2855" s="243">
        <v>0</v>
      </c>
      <c r="I2855" s="243">
        <v>0</v>
      </c>
      <c r="J2855" s="243">
        <v>0</v>
      </c>
      <c r="K2855" s="244">
        <v>0</v>
      </c>
      <c r="L2855" s="241" t="s">
        <v>10794</v>
      </c>
      <c r="M2855" s="241" t="s">
        <v>819</v>
      </c>
      <c r="N2855" s="241" t="s">
        <v>1261</v>
      </c>
      <c r="O2855" s="243">
        <v>15</v>
      </c>
      <c r="P2855" s="241" t="s">
        <v>10828</v>
      </c>
    </row>
    <row r="2856" spans="1:16" x14ac:dyDescent="0.25">
      <c r="A2856" s="243">
        <v>181835259</v>
      </c>
      <c r="B2856" s="243">
        <v>5937</v>
      </c>
      <c r="C2856" s="241" t="s">
        <v>808</v>
      </c>
      <c r="D2856" s="241" t="s">
        <v>5010</v>
      </c>
      <c r="E2856" s="243">
        <v>0</v>
      </c>
      <c r="F2856" s="243">
        <v>0</v>
      </c>
      <c r="G2856" s="243">
        <v>0</v>
      </c>
      <c r="H2856" s="243">
        <v>0</v>
      </c>
      <c r="I2856" s="243">
        <v>0</v>
      </c>
      <c r="J2856" s="243">
        <v>0</v>
      </c>
      <c r="K2856" s="244">
        <v>0</v>
      </c>
      <c r="L2856" s="241" t="s">
        <v>5011</v>
      </c>
      <c r="M2856" s="241" t="s">
        <v>653</v>
      </c>
      <c r="N2856" s="241" t="s">
        <v>1744</v>
      </c>
      <c r="O2856" s="243">
        <v>120</v>
      </c>
      <c r="P2856" s="241" t="s">
        <v>10828</v>
      </c>
    </row>
    <row r="2857" spans="1:16" x14ac:dyDescent="0.25">
      <c r="A2857" s="243">
        <v>181932695</v>
      </c>
      <c r="B2857" s="243">
        <v>5935</v>
      </c>
      <c r="C2857" s="241" t="s">
        <v>808</v>
      </c>
      <c r="D2857" s="241" t="s">
        <v>5012</v>
      </c>
      <c r="E2857" s="243">
        <v>0</v>
      </c>
      <c r="F2857" s="243">
        <v>0</v>
      </c>
      <c r="G2857" s="243">
        <v>0</v>
      </c>
      <c r="H2857" s="243">
        <v>0</v>
      </c>
      <c r="I2857" s="243">
        <v>0</v>
      </c>
      <c r="J2857" s="243">
        <v>0</v>
      </c>
      <c r="K2857" s="244">
        <v>0</v>
      </c>
      <c r="L2857" s="241" t="s">
        <v>1848</v>
      </c>
      <c r="M2857" s="241" t="s">
        <v>673</v>
      </c>
      <c r="N2857" s="241" t="s">
        <v>784</v>
      </c>
      <c r="O2857" s="243">
        <v>1</v>
      </c>
      <c r="P2857" s="241" t="s">
        <v>10828</v>
      </c>
    </row>
    <row r="2858" spans="1:16" x14ac:dyDescent="0.25">
      <c r="A2858" s="243">
        <v>180300085</v>
      </c>
      <c r="B2858" s="241" t="s">
        <v>10981</v>
      </c>
      <c r="C2858" s="241" t="s">
        <v>808</v>
      </c>
      <c r="D2858" s="241" t="s">
        <v>5013</v>
      </c>
      <c r="E2858" s="243">
        <v>0</v>
      </c>
      <c r="F2858" s="243">
        <v>0</v>
      </c>
      <c r="G2858" s="243">
        <v>0</v>
      </c>
      <c r="H2858" s="243">
        <v>0</v>
      </c>
      <c r="I2858" s="243">
        <v>0</v>
      </c>
      <c r="J2858" s="243">
        <v>0</v>
      </c>
      <c r="K2858" s="244">
        <v>0</v>
      </c>
      <c r="L2858" s="241" t="s">
        <v>670</v>
      </c>
      <c r="M2858" s="241" t="s">
        <v>784</v>
      </c>
      <c r="N2858" s="241" t="s">
        <v>784</v>
      </c>
      <c r="O2858" s="243">
        <v>1</v>
      </c>
      <c r="P2858" s="241" t="s">
        <v>10828</v>
      </c>
    </row>
    <row r="2859" spans="1:16" x14ac:dyDescent="0.25">
      <c r="A2859" s="243">
        <v>180300085</v>
      </c>
      <c r="B2859" s="243">
        <v>2108</v>
      </c>
      <c r="C2859" s="241" t="s">
        <v>808</v>
      </c>
      <c r="D2859" s="241" t="s">
        <v>5014</v>
      </c>
      <c r="E2859" s="243">
        <v>0</v>
      </c>
      <c r="F2859" s="243">
        <v>0</v>
      </c>
      <c r="G2859" s="243">
        <v>0</v>
      </c>
      <c r="H2859" s="243">
        <v>0</v>
      </c>
      <c r="I2859" s="243">
        <v>0</v>
      </c>
      <c r="J2859" s="243">
        <v>0</v>
      </c>
      <c r="K2859" s="244">
        <v>0</v>
      </c>
      <c r="L2859" s="241" t="s">
        <v>670</v>
      </c>
      <c r="M2859" s="241" t="s">
        <v>784</v>
      </c>
      <c r="N2859" s="241" t="s">
        <v>784</v>
      </c>
      <c r="O2859" s="243">
        <v>100</v>
      </c>
      <c r="P2859" s="241" t="s">
        <v>10828</v>
      </c>
    </row>
    <row r="2860" spans="1:16" x14ac:dyDescent="0.25">
      <c r="A2860" s="243">
        <v>181813273</v>
      </c>
      <c r="B2860" s="243">
        <v>5938</v>
      </c>
      <c r="C2860" s="241" t="s">
        <v>808</v>
      </c>
      <c r="D2860" s="241" t="s">
        <v>5015</v>
      </c>
      <c r="E2860" s="243">
        <v>0</v>
      </c>
      <c r="F2860" s="243">
        <v>0</v>
      </c>
      <c r="G2860" s="243">
        <v>0</v>
      </c>
      <c r="H2860" s="243">
        <v>0</v>
      </c>
      <c r="I2860" s="243">
        <v>0</v>
      </c>
      <c r="J2860" s="243">
        <v>0</v>
      </c>
      <c r="K2860" s="244">
        <v>0</v>
      </c>
      <c r="L2860" s="241" t="s">
        <v>5016</v>
      </c>
      <c r="M2860" s="241" t="s">
        <v>653</v>
      </c>
      <c r="N2860" s="241" t="s">
        <v>1744</v>
      </c>
      <c r="O2860" s="243">
        <v>120</v>
      </c>
      <c r="P2860" s="241" t="s">
        <v>10828</v>
      </c>
    </row>
    <row r="2861" spans="1:16" x14ac:dyDescent="0.25">
      <c r="A2861" s="243">
        <v>180300031</v>
      </c>
      <c r="B2861" s="243">
        <v>5936</v>
      </c>
      <c r="C2861" s="241" t="s">
        <v>808</v>
      </c>
      <c r="D2861" s="241" t="s">
        <v>5017</v>
      </c>
      <c r="E2861" s="243">
        <v>0</v>
      </c>
      <c r="F2861" s="243">
        <v>0</v>
      </c>
      <c r="G2861" s="243">
        <v>0</v>
      </c>
      <c r="H2861" s="243">
        <v>0</v>
      </c>
      <c r="I2861" s="243">
        <v>0</v>
      </c>
      <c r="J2861" s="243">
        <v>0</v>
      </c>
      <c r="K2861" s="244">
        <v>0</v>
      </c>
      <c r="L2861" s="241" t="s">
        <v>757</v>
      </c>
      <c r="M2861" s="241" t="s">
        <v>784</v>
      </c>
      <c r="N2861" s="241" t="s">
        <v>784</v>
      </c>
      <c r="O2861" s="243">
        <v>50</v>
      </c>
      <c r="P2861" s="241" t="s">
        <v>10828</v>
      </c>
    </row>
    <row r="2862" spans="1:16" x14ac:dyDescent="0.25">
      <c r="A2862" s="243">
        <v>189712109</v>
      </c>
      <c r="B2862" s="243">
        <v>379</v>
      </c>
      <c r="C2862" s="241" t="s">
        <v>675</v>
      </c>
      <c r="D2862" s="241" t="s">
        <v>5018</v>
      </c>
      <c r="E2862" s="243">
        <v>0</v>
      </c>
      <c r="F2862" s="243">
        <v>0</v>
      </c>
      <c r="G2862" s="243">
        <v>0</v>
      </c>
      <c r="H2862" s="243">
        <v>0</v>
      </c>
      <c r="I2862" s="243">
        <v>0</v>
      </c>
      <c r="J2862" s="243">
        <v>0</v>
      </c>
      <c r="K2862" s="244">
        <v>0</v>
      </c>
      <c r="L2862" s="241" t="s">
        <v>786</v>
      </c>
      <c r="M2862" s="241" t="s">
        <v>661</v>
      </c>
      <c r="N2862" s="241" t="s">
        <v>680</v>
      </c>
      <c r="O2862" s="243">
        <v>100</v>
      </c>
      <c r="P2862" s="241" t="s">
        <v>10828</v>
      </c>
    </row>
    <row r="2863" spans="1:16" x14ac:dyDescent="0.25">
      <c r="A2863" s="243">
        <v>189710659</v>
      </c>
      <c r="B2863" s="241" t="s">
        <v>5019</v>
      </c>
      <c r="C2863" s="241" t="s">
        <v>668</v>
      </c>
      <c r="D2863" s="241" t="s">
        <v>5020</v>
      </c>
      <c r="E2863" s="243">
        <v>0</v>
      </c>
      <c r="F2863" s="243">
        <v>0</v>
      </c>
      <c r="G2863" s="243">
        <v>0</v>
      </c>
      <c r="H2863" s="243">
        <v>0</v>
      </c>
      <c r="I2863" s="243">
        <v>0</v>
      </c>
      <c r="J2863" s="243">
        <v>0</v>
      </c>
      <c r="K2863" s="244">
        <v>0</v>
      </c>
      <c r="L2863" s="241" t="s">
        <v>757</v>
      </c>
      <c r="M2863" s="241" t="s">
        <v>653</v>
      </c>
      <c r="N2863" s="241" t="s">
        <v>653</v>
      </c>
      <c r="O2863" s="243">
        <v>1</v>
      </c>
      <c r="P2863" s="241" t="s">
        <v>10828</v>
      </c>
    </row>
    <row r="2864" spans="1:16" x14ac:dyDescent="0.25">
      <c r="A2864" s="243">
        <v>189710659</v>
      </c>
      <c r="B2864" s="243">
        <v>643</v>
      </c>
      <c r="C2864" s="241" t="s">
        <v>675</v>
      </c>
      <c r="D2864" s="241" t="s">
        <v>5021</v>
      </c>
      <c r="E2864" s="243">
        <v>0</v>
      </c>
      <c r="F2864" s="243">
        <v>0</v>
      </c>
      <c r="G2864" s="243">
        <v>0</v>
      </c>
      <c r="H2864" s="243">
        <v>0</v>
      </c>
      <c r="I2864" s="243">
        <v>0</v>
      </c>
      <c r="J2864" s="243">
        <v>0</v>
      </c>
      <c r="K2864" s="244">
        <v>0</v>
      </c>
      <c r="L2864" s="241" t="s">
        <v>757</v>
      </c>
      <c r="M2864" s="241" t="s">
        <v>653</v>
      </c>
      <c r="N2864" s="241" t="s">
        <v>653</v>
      </c>
      <c r="O2864" s="243">
        <v>100</v>
      </c>
      <c r="P2864" s="241" t="s">
        <v>10828</v>
      </c>
    </row>
    <row r="2865" spans="1:16" x14ac:dyDescent="0.25">
      <c r="A2865" s="243">
        <v>189708708</v>
      </c>
      <c r="B2865" s="241" t="s">
        <v>3151</v>
      </c>
      <c r="C2865" s="241" t="s">
        <v>675</v>
      </c>
      <c r="D2865" s="241" t="s">
        <v>5022</v>
      </c>
      <c r="E2865" s="243">
        <v>0</v>
      </c>
      <c r="F2865" s="243">
        <v>0</v>
      </c>
      <c r="G2865" s="243">
        <v>0</v>
      </c>
      <c r="H2865" s="243">
        <v>0</v>
      </c>
      <c r="I2865" s="243">
        <v>0</v>
      </c>
      <c r="J2865" s="243">
        <v>0</v>
      </c>
      <c r="K2865" s="244">
        <v>0</v>
      </c>
      <c r="L2865" s="241" t="s">
        <v>764</v>
      </c>
      <c r="M2865" s="241" t="s">
        <v>661</v>
      </c>
      <c r="N2865" s="241" t="s">
        <v>841</v>
      </c>
      <c r="O2865" s="243">
        <v>15</v>
      </c>
      <c r="P2865" s="241" t="s">
        <v>10828</v>
      </c>
    </row>
    <row r="2866" spans="1:16" x14ac:dyDescent="0.25">
      <c r="A2866" s="243">
        <v>180257952</v>
      </c>
      <c r="B2866" s="243">
        <v>3920</v>
      </c>
      <c r="C2866" s="241" t="s">
        <v>722</v>
      </c>
      <c r="D2866" s="241" t="s">
        <v>5023</v>
      </c>
      <c r="E2866" s="243">
        <v>0</v>
      </c>
      <c r="F2866" s="243">
        <v>0</v>
      </c>
      <c r="G2866" s="243">
        <v>0</v>
      </c>
      <c r="H2866" s="243">
        <v>0</v>
      </c>
      <c r="I2866" s="243">
        <v>0</v>
      </c>
      <c r="J2866" s="243">
        <v>0</v>
      </c>
      <c r="K2866" s="244">
        <v>0</v>
      </c>
      <c r="L2866" s="241" t="s">
        <v>5024</v>
      </c>
      <c r="M2866" s="241" t="s">
        <v>1026</v>
      </c>
      <c r="N2866" s="241" t="s">
        <v>702</v>
      </c>
      <c r="O2866" s="243">
        <v>1</v>
      </c>
      <c r="P2866" s="241" t="s">
        <v>10828</v>
      </c>
    </row>
    <row r="2867" spans="1:16" x14ac:dyDescent="0.25">
      <c r="A2867" s="243">
        <v>180257956</v>
      </c>
      <c r="B2867" s="243">
        <v>3950</v>
      </c>
      <c r="C2867" s="241" t="s">
        <v>722</v>
      </c>
      <c r="D2867" s="241" t="s">
        <v>5025</v>
      </c>
      <c r="E2867" s="243">
        <v>0</v>
      </c>
      <c r="F2867" s="243">
        <v>0</v>
      </c>
      <c r="G2867" s="243">
        <v>0</v>
      </c>
      <c r="H2867" s="243">
        <v>0</v>
      </c>
      <c r="I2867" s="243">
        <v>0</v>
      </c>
      <c r="J2867" s="243">
        <v>0</v>
      </c>
      <c r="K2867" s="244">
        <v>0</v>
      </c>
      <c r="L2867" s="241" t="s">
        <v>5026</v>
      </c>
      <c r="M2867" s="241" t="s">
        <v>1026</v>
      </c>
      <c r="N2867" s="241" t="s">
        <v>702</v>
      </c>
      <c r="O2867" s="243">
        <v>1</v>
      </c>
      <c r="P2867" s="241" t="s">
        <v>10828</v>
      </c>
    </row>
    <row r="2868" spans="1:16" x14ac:dyDescent="0.25">
      <c r="A2868" s="243">
        <v>180257957</v>
      </c>
      <c r="B2868" s="243">
        <v>3921</v>
      </c>
      <c r="C2868" s="241" t="s">
        <v>722</v>
      </c>
      <c r="D2868" s="241" t="s">
        <v>5027</v>
      </c>
      <c r="E2868" s="243">
        <v>0</v>
      </c>
      <c r="F2868" s="243">
        <v>0</v>
      </c>
      <c r="G2868" s="243">
        <v>0</v>
      </c>
      <c r="H2868" s="243">
        <v>0</v>
      </c>
      <c r="I2868" s="243">
        <v>0</v>
      </c>
      <c r="J2868" s="243">
        <v>0</v>
      </c>
      <c r="K2868" s="244">
        <v>0</v>
      </c>
      <c r="L2868" s="241" t="s">
        <v>5028</v>
      </c>
      <c r="M2868" s="241" t="s">
        <v>1026</v>
      </c>
      <c r="N2868" s="241" t="s">
        <v>702</v>
      </c>
      <c r="O2868" s="243">
        <v>1</v>
      </c>
      <c r="P2868" s="241" t="s">
        <v>10828</v>
      </c>
    </row>
    <row r="2869" spans="1:16" x14ac:dyDescent="0.25">
      <c r="A2869" s="243">
        <v>180329819</v>
      </c>
      <c r="B2869" s="243">
        <v>2014</v>
      </c>
      <c r="C2869" s="241" t="s">
        <v>1004</v>
      </c>
      <c r="D2869" s="241" t="s">
        <v>5029</v>
      </c>
      <c r="E2869" s="243">
        <v>0</v>
      </c>
      <c r="F2869" s="243">
        <v>0</v>
      </c>
      <c r="G2869" s="243">
        <v>0</v>
      </c>
      <c r="H2869" s="243">
        <v>0</v>
      </c>
      <c r="I2869" s="243">
        <v>0</v>
      </c>
      <c r="J2869" s="243">
        <v>0</v>
      </c>
      <c r="K2869" s="244">
        <v>0</v>
      </c>
      <c r="L2869" s="241" t="s">
        <v>5030</v>
      </c>
      <c r="M2869" s="241" t="s">
        <v>1057</v>
      </c>
      <c r="N2869" s="241" t="s">
        <v>702</v>
      </c>
      <c r="O2869" s="243">
        <v>1</v>
      </c>
      <c r="P2869" s="241" t="s">
        <v>10828</v>
      </c>
    </row>
    <row r="2870" spans="1:16" x14ac:dyDescent="0.25">
      <c r="A2870" s="243">
        <v>180219810</v>
      </c>
      <c r="B2870" s="243">
        <v>2015</v>
      </c>
      <c r="C2870" s="241" t="s">
        <v>1004</v>
      </c>
      <c r="D2870" s="241" t="s">
        <v>5031</v>
      </c>
      <c r="E2870" s="243">
        <v>0</v>
      </c>
      <c r="F2870" s="243">
        <v>0</v>
      </c>
      <c r="G2870" s="243">
        <v>0</v>
      </c>
      <c r="H2870" s="243">
        <v>0</v>
      </c>
      <c r="I2870" s="243">
        <v>0</v>
      </c>
      <c r="J2870" s="243">
        <v>0</v>
      </c>
      <c r="K2870" s="244">
        <v>0</v>
      </c>
      <c r="L2870" s="241" t="s">
        <v>5032</v>
      </c>
      <c r="M2870" s="241" t="s">
        <v>1057</v>
      </c>
      <c r="N2870" s="241" t="s">
        <v>702</v>
      </c>
      <c r="O2870" s="243">
        <v>1</v>
      </c>
      <c r="P2870" s="241" t="s">
        <v>10828</v>
      </c>
    </row>
    <row r="2871" spans="1:16" x14ac:dyDescent="0.25">
      <c r="A2871" s="243">
        <v>189714887</v>
      </c>
      <c r="B2871" s="243">
        <v>2922</v>
      </c>
      <c r="C2871" s="241" t="s">
        <v>1004</v>
      </c>
      <c r="D2871" s="241" t="s">
        <v>5033</v>
      </c>
      <c r="E2871" s="243">
        <v>0</v>
      </c>
      <c r="F2871" s="243">
        <v>0</v>
      </c>
      <c r="G2871" s="243">
        <v>0</v>
      </c>
      <c r="H2871" s="243">
        <v>0</v>
      </c>
      <c r="I2871" s="243">
        <v>0</v>
      </c>
      <c r="J2871" s="243">
        <v>0</v>
      </c>
      <c r="K2871" s="244">
        <v>0</v>
      </c>
      <c r="L2871" s="241" t="s">
        <v>5034</v>
      </c>
      <c r="M2871" s="241" t="s">
        <v>1057</v>
      </c>
      <c r="N2871" s="241" t="s">
        <v>702</v>
      </c>
      <c r="O2871" s="243">
        <v>1</v>
      </c>
      <c r="P2871" s="241" t="s">
        <v>10828</v>
      </c>
    </row>
    <row r="2872" spans="1:16" x14ac:dyDescent="0.25">
      <c r="A2872" s="241" t="s">
        <v>5035</v>
      </c>
      <c r="B2872" s="243">
        <v>5711</v>
      </c>
      <c r="C2872" s="241" t="s">
        <v>1004</v>
      </c>
      <c r="D2872" s="241" t="s">
        <v>5036</v>
      </c>
      <c r="E2872" s="243">
        <v>0</v>
      </c>
      <c r="F2872" s="243">
        <v>0</v>
      </c>
      <c r="G2872" s="243">
        <v>0</v>
      </c>
      <c r="H2872" s="243">
        <v>0</v>
      </c>
      <c r="I2872" s="243">
        <v>0</v>
      </c>
      <c r="J2872" s="243">
        <v>0</v>
      </c>
      <c r="K2872" s="244">
        <v>0</v>
      </c>
      <c r="L2872" s="241" t="s">
        <v>1863</v>
      </c>
      <c r="M2872" s="241" t="s">
        <v>1057</v>
      </c>
      <c r="N2872" s="241" t="s">
        <v>1057</v>
      </c>
      <c r="O2872" s="243">
        <v>100</v>
      </c>
      <c r="P2872" s="241" t="s">
        <v>10828</v>
      </c>
    </row>
    <row r="2873" spans="1:16" x14ac:dyDescent="0.25">
      <c r="A2873" s="243">
        <v>181932176</v>
      </c>
      <c r="B2873" s="243">
        <v>200500</v>
      </c>
      <c r="C2873" s="241" t="s">
        <v>1004</v>
      </c>
      <c r="D2873" s="241" t="s">
        <v>1864</v>
      </c>
      <c r="E2873" s="243">
        <v>0</v>
      </c>
      <c r="F2873" s="243">
        <v>0</v>
      </c>
      <c r="G2873" s="243">
        <v>0</v>
      </c>
      <c r="H2873" s="243">
        <v>0</v>
      </c>
      <c r="I2873" s="243">
        <v>0</v>
      </c>
      <c r="J2873" s="243">
        <v>0</v>
      </c>
      <c r="K2873" s="244">
        <v>0</v>
      </c>
      <c r="L2873" s="241" t="s">
        <v>1061</v>
      </c>
      <c r="M2873" s="241" t="s">
        <v>1057</v>
      </c>
      <c r="N2873" s="241" t="s">
        <v>702</v>
      </c>
      <c r="O2873" s="243">
        <v>100</v>
      </c>
      <c r="P2873" s="241" t="s">
        <v>10828</v>
      </c>
    </row>
    <row r="2874" spans="1:16" x14ac:dyDescent="0.25">
      <c r="A2874" s="241" t="s">
        <v>2129</v>
      </c>
      <c r="B2874" s="241" t="s">
        <v>10982</v>
      </c>
      <c r="C2874" s="241" t="s">
        <v>1004</v>
      </c>
      <c r="D2874" s="241" t="s">
        <v>5037</v>
      </c>
      <c r="E2874" s="243">
        <v>0</v>
      </c>
      <c r="F2874" s="243">
        <v>0</v>
      </c>
      <c r="G2874" s="243">
        <v>0</v>
      </c>
      <c r="H2874" s="243">
        <v>0</v>
      </c>
      <c r="I2874" s="243">
        <v>0</v>
      </c>
      <c r="J2874" s="243">
        <v>0</v>
      </c>
      <c r="K2874" s="244">
        <v>0</v>
      </c>
      <c r="L2874" s="241" t="s">
        <v>1870</v>
      </c>
      <c r="M2874" s="241" t="s">
        <v>1057</v>
      </c>
      <c r="N2874" s="241" t="s">
        <v>702</v>
      </c>
      <c r="O2874" s="243">
        <v>1</v>
      </c>
      <c r="P2874" s="241" t="s">
        <v>10828</v>
      </c>
    </row>
    <row r="2875" spans="1:16" x14ac:dyDescent="0.25">
      <c r="A2875" s="243">
        <v>189703003</v>
      </c>
      <c r="B2875" s="243">
        <v>3410</v>
      </c>
      <c r="C2875" s="241" t="s">
        <v>808</v>
      </c>
      <c r="D2875" s="241" t="s">
        <v>5038</v>
      </c>
      <c r="E2875" s="243">
        <v>0</v>
      </c>
      <c r="F2875" s="243">
        <v>0</v>
      </c>
      <c r="G2875" s="243">
        <v>0</v>
      </c>
      <c r="H2875" s="243">
        <v>0</v>
      </c>
      <c r="I2875" s="243">
        <v>0</v>
      </c>
      <c r="J2875" s="243">
        <v>0</v>
      </c>
      <c r="K2875" s="244">
        <v>0</v>
      </c>
      <c r="L2875" s="241" t="s">
        <v>5039</v>
      </c>
      <c r="M2875" s="241" t="s">
        <v>1057</v>
      </c>
      <c r="N2875" s="241" t="s">
        <v>702</v>
      </c>
      <c r="O2875" s="243">
        <v>100</v>
      </c>
      <c r="P2875" s="241" t="s">
        <v>10828</v>
      </c>
    </row>
    <row r="2876" spans="1:16" x14ac:dyDescent="0.25">
      <c r="A2876" s="243">
        <v>180968626</v>
      </c>
      <c r="B2876" s="243">
        <v>2921</v>
      </c>
      <c r="C2876" s="241" t="s">
        <v>1004</v>
      </c>
      <c r="D2876" s="241" t="s">
        <v>5040</v>
      </c>
      <c r="E2876" s="243">
        <v>0</v>
      </c>
      <c r="F2876" s="243">
        <v>0</v>
      </c>
      <c r="G2876" s="243">
        <v>0</v>
      </c>
      <c r="H2876" s="243">
        <v>0</v>
      </c>
      <c r="I2876" s="243">
        <v>0</v>
      </c>
      <c r="J2876" s="243">
        <v>0</v>
      </c>
      <c r="K2876" s="244">
        <v>0</v>
      </c>
      <c r="L2876" s="241" t="s">
        <v>5041</v>
      </c>
      <c r="M2876" s="241" t="s">
        <v>1057</v>
      </c>
      <c r="N2876" s="241" t="s">
        <v>702</v>
      </c>
      <c r="O2876" s="243">
        <v>1</v>
      </c>
      <c r="P2876" s="241" t="s">
        <v>10828</v>
      </c>
    </row>
    <row r="2877" spans="1:16" x14ac:dyDescent="0.25">
      <c r="A2877" s="243">
        <v>189706262</v>
      </c>
      <c r="B2877" s="243">
        <v>2016</v>
      </c>
      <c r="C2877" s="241" t="s">
        <v>1004</v>
      </c>
      <c r="D2877" s="241" t="s">
        <v>5042</v>
      </c>
      <c r="E2877" s="243">
        <v>0</v>
      </c>
      <c r="F2877" s="243">
        <v>0</v>
      </c>
      <c r="G2877" s="243">
        <v>0</v>
      </c>
      <c r="H2877" s="243">
        <v>0</v>
      </c>
      <c r="I2877" s="243">
        <v>0</v>
      </c>
      <c r="J2877" s="243">
        <v>0</v>
      </c>
      <c r="K2877" s="244">
        <v>0</v>
      </c>
      <c r="L2877" s="241" t="s">
        <v>5043</v>
      </c>
      <c r="M2877" s="241" t="s">
        <v>1057</v>
      </c>
      <c r="N2877" s="241" t="s">
        <v>702</v>
      </c>
      <c r="O2877" s="243">
        <v>1</v>
      </c>
      <c r="P2877" s="241" t="s">
        <v>10828</v>
      </c>
    </row>
    <row r="2878" spans="1:16" x14ac:dyDescent="0.25">
      <c r="A2878" s="243">
        <v>181908022</v>
      </c>
      <c r="B2878" s="243">
        <v>3055</v>
      </c>
      <c r="C2878" s="241" t="s">
        <v>1004</v>
      </c>
      <c r="D2878" s="241" t="s">
        <v>5044</v>
      </c>
      <c r="E2878" s="243">
        <v>0</v>
      </c>
      <c r="F2878" s="243">
        <v>0</v>
      </c>
      <c r="G2878" s="243">
        <v>0</v>
      </c>
      <c r="H2878" s="243">
        <v>0</v>
      </c>
      <c r="I2878" s="243">
        <v>0</v>
      </c>
      <c r="J2878" s="243">
        <v>0</v>
      </c>
      <c r="K2878" s="244">
        <v>0</v>
      </c>
      <c r="L2878" s="241" t="s">
        <v>5045</v>
      </c>
      <c r="M2878" s="241" t="s">
        <v>1057</v>
      </c>
      <c r="N2878" s="241" t="s">
        <v>702</v>
      </c>
      <c r="O2878" s="243">
        <v>1</v>
      </c>
      <c r="P2878" s="241" t="s">
        <v>10828</v>
      </c>
    </row>
    <row r="2879" spans="1:16" x14ac:dyDescent="0.25">
      <c r="A2879" s="243">
        <v>181908018</v>
      </c>
      <c r="B2879" s="243">
        <v>2019</v>
      </c>
      <c r="C2879" s="241" t="s">
        <v>1004</v>
      </c>
      <c r="D2879" s="241" t="s">
        <v>5046</v>
      </c>
      <c r="E2879" s="243">
        <v>6</v>
      </c>
      <c r="F2879" s="243">
        <v>0</v>
      </c>
      <c r="G2879" s="243">
        <v>0</v>
      </c>
      <c r="H2879" s="243">
        <v>0</v>
      </c>
      <c r="I2879" s="243">
        <v>0</v>
      </c>
      <c r="J2879" s="243">
        <v>0</v>
      </c>
      <c r="K2879" s="244">
        <v>0</v>
      </c>
      <c r="L2879" s="241" t="s">
        <v>5047</v>
      </c>
      <c r="M2879" s="241" t="s">
        <v>1057</v>
      </c>
      <c r="N2879" s="241" t="s">
        <v>702</v>
      </c>
      <c r="O2879" s="243">
        <v>1</v>
      </c>
      <c r="P2879" s="241" t="s">
        <v>10828</v>
      </c>
    </row>
    <row r="2880" spans="1:16" x14ac:dyDescent="0.25">
      <c r="A2880" s="241" t="s">
        <v>2129</v>
      </c>
      <c r="B2880" s="243">
        <v>6530</v>
      </c>
      <c r="C2880" s="241" t="s">
        <v>1004</v>
      </c>
      <c r="D2880" s="241" t="s">
        <v>5048</v>
      </c>
      <c r="E2880" s="243">
        <v>0</v>
      </c>
      <c r="F2880" s="243">
        <v>0</v>
      </c>
      <c r="G2880" s="243">
        <v>0</v>
      </c>
      <c r="H2880" s="243">
        <v>0</v>
      </c>
      <c r="I2880" s="243">
        <v>0</v>
      </c>
      <c r="J2880" s="243">
        <v>0</v>
      </c>
      <c r="K2880" s="244">
        <v>0</v>
      </c>
      <c r="L2880" s="241" t="s">
        <v>5049</v>
      </c>
      <c r="M2880" s="241" t="s">
        <v>1057</v>
      </c>
      <c r="N2880" s="241" t="s">
        <v>702</v>
      </c>
      <c r="O2880" s="243">
        <v>1</v>
      </c>
      <c r="P2880" s="241" t="s">
        <v>10828</v>
      </c>
    </row>
    <row r="2881" spans="1:16" x14ac:dyDescent="0.25">
      <c r="A2881" s="241" t="s">
        <v>2129</v>
      </c>
      <c r="B2881" s="243">
        <v>6531</v>
      </c>
      <c r="C2881" s="241" t="s">
        <v>1004</v>
      </c>
      <c r="D2881" s="241" t="s">
        <v>5050</v>
      </c>
      <c r="E2881" s="243">
        <v>0</v>
      </c>
      <c r="F2881" s="243">
        <v>0</v>
      </c>
      <c r="G2881" s="243">
        <v>0</v>
      </c>
      <c r="H2881" s="243">
        <v>0</v>
      </c>
      <c r="I2881" s="243">
        <v>0</v>
      </c>
      <c r="J2881" s="243">
        <v>0</v>
      </c>
      <c r="K2881" s="244">
        <v>0</v>
      </c>
      <c r="L2881" s="241" t="s">
        <v>5051</v>
      </c>
      <c r="M2881" s="241" t="s">
        <v>1057</v>
      </c>
      <c r="N2881" s="241" t="s">
        <v>702</v>
      </c>
      <c r="O2881" s="243">
        <v>1</v>
      </c>
      <c r="P2881" s="241" t="s">
        <v>10828</v>
      </c>
    </row>
    <row r="2882" spans="1:16" x14ac:dyDescent="0.25">
      <c r="A2882" s="241" t="s">
        <v>2129</v>
      </c>
      <c r="B2882" s="243">
        <v>6529</v>
      </c>
      <c r="C2882" s="241" t="s">
        <v>1004</v>
      </c>
      <c r="D2882" s="241" t="s">
        <v>5052</v>
      </c>
      <c r="E2882" s="243">
        <v>0</v>
      </c>
      <c r="F2882" s="243">
        <v>0</v>
      </c>
      <c r="G2882" s="243">
        <v>0</v>
      </c>
      <c r="H2882" s="243">
        <v>0</v>
      </c>
      <c r="I2882" s="243">
        <v>0</v>
      </c>
      <c r="J2882" s="243">
        <v>0</v>
      </c>
      <c r="K2882" s="244">
        <v>0</v>
      </c>
      <c r="L2882" s="241" t="s">
        <v>5053</v>
      </c>
      <c r="M2882" s="241" t="s">
        <v>1057</v>
      </c>
      <c r="N2882" s="241" t="s">
        <v>702</v>
      </c>
      <c r="O2882" s="243">
        <v>1</v>
      </c>
      <c r="P2882" s="241" t="s">
        <v>10828</v>
      </c>
    </row>
    <row r="2883" spans="1:16" x14ac:dyDescent="0.25">
      <c r="A2883" s="243">
        <v>180966028</v>
      </c>
      <c r="B2883" s="243">
        <v>326</v>
      </c>
      <c r="C2883" s="241" t="s">
        <v>808</v>
      </c>
      <c r="D2883" s="241" t="s">
        <v>5054</v>
      </c>
      <c r="E2883" s="243">
        <v>0</v>
      </c>
      <c r="F2883" s="243">
        <v>0</v>
      </c>
      <c r="G2883" s="243">
        <v>0</v>
      </c>
      <c r="H2883" s="243">
        <v>0</v>
      </c>
      <c r="I2883" s="243">
        <v>0</v>
      </c>
      <c r="J2883" s="243">
        <v>0</v>
      </c>
      <c r="K2883" s="244">
        <v>0</v>
      </c>
      <c r="L2883" s="241" t="s">
        <v>5055</v>
      </c>
      <c r="M2883" s="241" t="s">
        <v>1057</v>
      </c>
      <c r="N2883" s="241" t="s">
        <v>702</v>
      </c>
      <c r="O2883" s="243">
        <v>1</v>
      </c>
      <c r="P2883" s="241" t="s">
        <v>10828</v>
      </c>
    </row>
    <row r="2884" spans="1:16" x14ac:dyDescent="0.25">
      <c r="A2884" s="241" t="s">
        <v>317</v>
      </c>
      <c r="B2884" s="243">
        <v>6233</v>
      </c>
      <c r="C2884" s="241" t="s">
        <v>1004</v>
      </c>
      <c r="D2884" s="241" t="s">
        <v>5056</v>
      </c>
      <c r="E2884" s="243">
        <v>0</v>
      </c>
      <c r="F2884" s="243">
        <v>0</v>
      </c>
      <c r="G2884" s="243">
        <v>0</v>
      </c>
      <c r="H2884" s="243">
        <v>0</v>
      </c>
      <c r="I2884" s="243">
        <v>0</v>
      </c>
      <c r="J2884" s="243">
        <v>0</v>
      </c>
      <c r="K2884" s="244">
        <v>0</v>
      </c>
      <c r="L2884" s="241" t="s">
        <v>5057</v>
      </c>
      <c r="M2884" s="241" t="s">
        <v>1057</v>
      </c>
      <c r="N2884" s="241" t="s">
        <v>1057</v>
      </c>
      <c r="O2884" s="243">
        <v>100</v>
      </c>
      <c r="P2884" s="241" t="s">
        <v>10828</v>
      </c>
    </row>
    <row r="2885" spans="1:16" x14ac:dyDescent="0.25">
      <c r="A2885" s="241" t="s">
        <v>317</v>
      </c>
      <c r="B2885" s="243">
        <v>6234</v>
      </c>
      <c r="C2885" s="241" t="s">
        <v>1004</v>
      </c>
      <c r="D2885" s="241" t="s">
        <v>5058</v>
      </c>
      <c r="E2885" s="243">
        <v>0</v>
      </c>
      <c r="F2885" s="243">
        <v>0</v>
      </c>
      <c r="G2885" s="243">
        <v>0</v>
      </c>
      <c r="H2885" s="243">
        <v>0</v>
      </c>
      <c r="I2885" s="243">
        <v>0</v>
      </c>
      <c r="J2885" s="243">
        <v>0</v>
      </c>
      <c r="K2885" s="244">
        <v>0</v>
      </c>
      <c r="L2885" s="241" t="s">
        <v>1876</v>
      </c>
      <c r="M2885" s="241" t="s">
        <v>1057</v>
      </c>
      <c r="N2885" s="241" t="s">
        <v>1057</v>
      </c>
      <c r="O2885" s="243">
        <v>100</v>
      </c>
      <c r="P2885" s="241" t="s">
        <v>10828</v>
      </c>
    </row>
    <row r="2886" spans="1:16" x14ac:dyDescent="0.25">
      <c r="A2886" s="241" t="s">
        <v>2129</v>
      </c>
      <c r="B2886" s="243">
        <v>6532</v>
      </c>
      <c r="C2886" s="241" t="s">
        <v>1004</v>
      </c>
      <c r="D2886" s="241" t="s">
        <v>5059</v>
      </c>
      <c r="E2886" s="243">
        <v>0</v>
      </c>
      <c r="F2886" s="243">
        <v>0</v>
      </c>
      <c r="G2886" s="243">
        <v>0</v>
      </c>
      <c r="H2886" s="243">
        <v>0</v>
      </c>
      <c r="I2886" s="243">
        <v>0</v>
      </c>
      <c r="J2886" s="243">
        <v>0</v>
      </c>
      <c r="K2886" s="244">
        <v>0</v>
      </c>
      <c r="L2886" s="241" t="s">
        <v>5060</v>
      </c>
      <c r="M2886" s="241" t="s">
        <v>1057</v>
      </c>
      <c r="N2886" s="241" t="s">
        <v>702</v>
      </c>
      <c r="O2886" s="243">
        <v>1</v>
      </c>
      <c r="P2886" s="241" t="s">
        <v>10828</v>
      </c>
    </row>
    <row r="2887" spans="1:16" x14ac:dyDescent="0.25">
      <c r="A2887" s="241" t="s">
        <v>2129</v>
      </c>
      <c r="B2887" s="243">
        <v>6524</v>
      </c>
      <c r="C2887" s="241" t="s">
        <v>1004</v>
      </c>
      <c r="D2887" s="241" t="s">
        <v>5061</v>
      </c>
      <c r="E2887" s="243">
        <v>0</v>
      </c>
      <c r="F2887" s="243">
        <v>0</v>
      </c>
      <c r="G2887" s="243">
        <v>0</v>
      </c>
      <c r="H2887" s="243">
        <v>0</v>
      </c>
      <c r="I2887" s="243">
        <v>0</v>
      </c>
      <c r="J2887" s="243">
        <v>0</v>
      </c>
      <c r="K2887" s="244">
        <v>0</v>
      </c>
      <c r="L2887" s="241" t="s">
        <v>5062</v>
      </c>
      <c r="M2887" s="241" t="s">
        <v>1057</v>
      </c>
      <c r="N2887" s="241" t="s">
        <v>702</v>
      </c>
      <c r="O2887" s="243">
        <v>25</v>
      </c>
      <c r="P2887" s="241" t="s">
        <v>10828</v>
      </c>
    </row>
    <row r="2888" spans="1:16" x14ac:dyDescent="0.25">
      <c r="A2888" s="241" t="s">
        <v>2129</v>
      </c>
      <c r="B2888" s="243">
        <v>6525</v>
      </c>
      <c r="C2888" s="241" t="s">
        <v>1004</v>
      </c>
      <c r="D2888" s="241" t="s">
        <v>5063</v>
      </c>
      <c r="E2888" s="243">
        <v>0</v>
      </c>
      <c r="F2888" s="243">
        <v>0</v>
      </c>
      <c r="G2888" s="243">
        <v>0</v>
      </c>
      <c r="H2888" s="243">
        <v>0</v>
      </c>
      <c r="I2888" s="243">
        <v>0</v>
      </c>
      <c r="J2888" s="243">
        <v>0</v>
      </c>
      <c r="K2888" s="244">
        <v>0</v>
      </c>
      <c r="L2888" s="241" t="s">
        <v>5064</v>
      </c>
      <c r="M2888" s="241" t="s">
        <v>1057</v>
      </c>
      <c r="N2888" s="241" t="s">
        <v>702</v>
      </c>
      <c r="O2888" s="243">
        <v>25</v>
      </c>
      <c r="P2888" s="241" t="s">
        <v>10828</v>
      </c>
    </row>
    <row r="2889" spans="1:16" x14ac:dyDescent="0.25">
      <c r="A2889" s="241" t="s">
        <v>2129</v>
      </c>
      <c r="B2889" s="243">
        <v>6526</v>
      </c>
      <c r="C2889" s="241" t="s">
        <v>1004</v>
      </c>
      <c r="D2889" s="241" t="s">
        <v>5065</v>
      </c>
      <c r="E2889" s="243">
        <v>0</v>
      </c>
      <c r="F2889" s="243">
        <v>0</v>
      </c>
      <c r="G2889" s="243">
        <v>0</v>
      </c>
      <c r="H2889" s="243">
        <v>0</v>
      </c>
      <c r="I2889" s="243">
        <v>0</v>
      </c>
      <c r="J2889" s="243">
        <v>0</v>
      </c>
      <c r="K2889" s="244">
        <v>0</v>
      </c>
      <c r="L2889" s="241" t="s">
        <v>5066</v>
      </c>
      <c r="M2889" s="241" t="s">
        <v>1057</v>
      </c>
      <c r="N2889" s="241" t="s">
        <v>702</v>
      </c>
      <c r="O2889" s="243">
        <v>25</v>
      </c>
      <c r="P2889" s="241" t="s">
        <v>10828</v>
      </c>
    </row>
    <row r="2890" spans="1:16" x14ac:dyDescent="0.25">
      <c r="A2890" s="241" t="s">
        <v>2129</v>
      </c>
      <c r="B2890" s="243">
        <v>6527</v>
      </c>
      <c r="C2890" s="241" t="s">
        <v>1004</v>
      </c>
      <c r="D2890" s="241" t="s">
        <v>5067</v>
      </c>
      <c r="E2890" s="243">
        <v>0</v>
      </c>
      <c r="F2890" s="243">
        <v>0</v>
      </c>
      <c r="G2890" s="243">
        <v>0</v>
      </c>
      <c r="H2890" s="243">
        <v>0</v>
      </c>
      <c r="I2890" s="243">
        <v>0</v>
      </c>
      <c r="J2890" s="243">
        <v>0</v>
      </c>
      <c r="K2890" s="244">
        <v>0</v>
      </c>
      <c r="L2890" s="241" t="s">
        <v>5068</v>
      </c>
      <c r="M2890" s="241" t="s">
        <v>1057</v>
      </c>
      <c r="N2890" s="241" t="s">
        <v>702</v>
      </c>
      <c r="O2890" s="243">
        <v>25</v>
      </c>
      <c r="P2890" s="241" t="s">
        <v>10828</v>
      </c>
    </row>
    <row r="2891" spans="1:16" x14ac:dyDescent="0.25">
      <c r="A2891" s="241" t="s">
        <v>2129</v>
      </c>
      <c r="B2891" s="243">
        <v>6528</v>
      </c>
      <c r="C2891" s="241" t="s">
        <v>1004</v>
      </c>
      <c r="D2891" s="241" t="s">
        <v>5069</v>
      </c>
      <c r="E2891" s="243">
        <v>0</v>
      </c>
      <c r="F2891" s="243">
        <v>0</v>
      </c>
      <c r="G2891" s="243">
        <v>0</v>
      </c>
      <c r="H2891" s="243">
        <v>0</v>
      </c>
      <c r="I2891" s="243">
        <v>0</v>
      </c>
      <c r="J2891" s="243">
        <v>0</v>
      </c>
      <c r="K2891" s="244">
        <v>0</v>
      </c>
      <c r="L2891" s="241" t="s">
        <v>5070</v>
      </c>
      <c r="M2891" s="241" t="s">
        <v>1057</v>
      </c>
      <c r="N2891" s="241" t="s">
        <v>702</v>
      </c>
      <c r="O2891" s="243">
        <v>25</v>
      </c>
      <c r="P2891" s="241" t="s">
        <v>10828</v>
      </c>
    </row>
    <row r="2892" spans="1:16" x14ac:dyDescent="0.25">
      <c r="A2892" s="243">
        <v>189717362</v>
      </c>
      <c r="B2892" s="243">
        <v>3470</v>
      </c>
      <c r="C2892" s="241" t="s">
        <v>1004</v>
      </c>
      <c r="D2892" s="241" t="s">
        <v>5071</v>
      </c>
      <c r="E2892" s="243">
        <v>0</v>
      </c>
      <c r="F2892" s="243">
        <v>0</v>
      </c>
      <c r="G2892" s="243">
        <v>0</v>
      </c>
      <c r="H2892" s="243">
        <v>0</v>
      </c>
      <c r="I2892" s="243">
        <v>0</v>
      </c>
      <c r="J2892" s="243">
        <v>0</v>
      </c>
      <c r="K2892" s="244">
        <v>0</v>
      </c>
      <c r="L2892" s="241" t="s">
        <v>5072</v>
      </c>
      <c r="M2892" s="241" t="s">
        <v>1057</v>
      </c>
      <c r="N2892" s="241" t="s">
        <v>702</v>
      </c>
      <c r="O2892" s="243">
        <v>1</v>
      </c>
      <c r="P2892" s="241" t="s">
        <v>10828</v>
      </c>
    </row>
    <row r="2893" spans="1:16" x14ac:dyDescent="0.25">
      <c r="A2893" s="241" t="s">
        <v>2129</v>
      </c>
      <c r="B2893" s="243">
        <v>6533</v>
      </c>
      <c r="C2893" s="241" t="s">
        <v>1004</v>
      </c>
      <c r="D2893" s="241" t="s">
        <v>5073</v>
      </c>
      <c r="E2893" s="243">
        <v>0</v>
      </c>
      <c r="F2893" s="243">
        <v>0</v>
      </c>
      <c r="G2893" s="243">
        <v>0</v>
      </c>
      <c r="H2893" s="243">
        <v>0</v>
      </c>
      <c r="I2893" s="243">
        <v>0</v>
      </c>
      <c r="J2893" s="243">
        <v>0</v>
      </c>
      <c r="K2893" s="244">
        <v>0</v>
      </c>
      <c r="L2893" s="241" t="s">
        <v>5074</v>
      </c>
      <c r="M2893" s="241" t="s">
        <v>1057</v>
      </c>
      <c r="N2893" s="241" t="s">
        <v>702</v>
      </c>
      <c r="O2893" s="243">
        <v>100</v>
      </c>
      <c r="P2893" s="241" t="s">
        <v>10828</v>
      </c>
    </row>
    <row r="2894" spans="1:16" x14ac:dyDescent="0.25">
      <c r="A2894" s="241" t="s">
        <v>2129</v>
      </c>
      <c r="B2894" s="243">
        <v>6534</v>
      </c>
      <c r="C2894" s="241" t="s">
        <v>1004</v>
      </c>
      <c r="D2894" s="241" t="s">
        <v>5075</v>
      </c>
      <c r="E2894" s="243">
        <v>0</v>
      </c>
      <c r="F2894" s="243">
        <v>0</v>
      </c>
      <c r="G2894" s="243">
        <v>0</v>
      </c>
      <c r="H2894" s="243">
        <v>0</v>
      </c>
      <c r="I2894" s="243">
        <v>0</v>
      </c>
      <c r="J2894" s="243">
        <v>0</v>
      </c>
      <c r="K2894" s="244">
        <v>0</v>
      </c>
      <c r="L2894" s="241" t="s">
        <v>5076</v>
      </c>
      <c r="M2894" s="241" t="s">
        <v>1057</v>
      </c>
      <c r="N2894" s="241" t="s">
        <v>702</v>
      </c>
      <c r="O2894" s="243">
        <v>100</v>
      </c>
      <c r="P2894" s="241" t="s">
        <v>10828</v>
      </c>
    </row>
    <row r="2895" spans="1:16" x14ac:dyDescent="0.25">
      <c r="A2895" s="243">
        <v>181848636</v>
      </c>
      <c r="B2895" s="243">
        <v>6250</v>
      </c>
      <c r="C2895" s="241" t="s">
        <v>1004</v>
      </c>
      <c r="D2895" s="241" t="s">
        <v>5077</v>
      </c>
      <c r="E2895" s="243">
        <v>0</v>
      </c>
      <c r="F2895" s="243">
        <v>0</v>
      </c>
      <c r="G2895" s="243">
        <v>0</v>
      </c>
      <c r="H2895" s="243">
        <v>0</v>
      </c>
      <c r="I2895" s="243">
        <v>0</v>
      </c>
      <c r="J2895" s="243">
        <v>0</v>
      </c>
      <c r="K2895" s="244">
        <v>0</v>
      </c>
      <c r="L2895" s="241" t="s">
        <v>5078</v>
      </c>
      <c r="M2895" s="241" t="s">
        <v>1274</v>
      </c>
      <c r="N2895" s="241" t="s">
        <v>702</v>
      </c>
      <c r="O2895" s="241" t="s">
        <v>1740</v>
      </c>
      <c r="P2895" s="241" t="s">
        <v>10828</v>
      </c>
    </row>
    <row r="2896" spans="1:16" x14ac:dyDescent="0.25">
      <c r="A2896" s="243">
        <v>181907917</v>
      </c>
      <c r="B2896" s="243">
        <v>6248</v>
      </c>
      <c r="C2896" s="241" t="s">
        <v>1004</v>
      </c>
      <c r="D2896" s="241" t="s">
        <v>5079</v>
      </c>
      <c r="E2896" s="243">
        <v>0</v>
      </c>
      <c r="F2896" s="243">
        <v>0</v>
      </c>
      <c r="G2896" s="243">
        <v>0</v>
      </c>
      <c r="H2896" s="243">
        <v>0</v>
      </c>
      <c r="I2896" s="243">
        <v>0</v>
      </c>
      <c r="J2896" s="243">
        <v>0</v>
      </c>
      <c r="K2896" s="244">
        <v>0</v>
      </c>
      <c r="L2896" s="241" t="s">
        <v>5080</v>
      </c>
      <c r="M2896" s="241" t="s">
        <v>1057</v>
      </c>
      <c r="N2896" s="241" t="s">
        <v>702</v>
      </c>
      <c r="O2896" s="243">
        <v>1</v>
      </c>
      <c r="P2896" s="241" t="s">
        <v>10828</v>
      </c>
    </row>
    <row r="2897" spans="1:16" x14ac:dyDescent="0.25">
      <c r="A2897" s="243">
        <v>181857139</v>
      </c>
      <c r="B2897" s="243">
        <v>6249</v>
      </c>
      <c r="C2897" s="241" t="s">
        <v>1004</v>
      </c>
      <c r="D2897" s="241" t="s">
        <v>5081</v>
      </c>
      <c r="E2897" s="243">
        <v>0</v>
      </c>
      <c r="F2897" s="243">
        <v>0</v>
      </c>
      <c r="G2897" s="243">
        <v>0</v>
      </c>
      <c r="H2897" s="243">
        <v>0</v>
      </c>
      <c r="I2897" s="243">
        <v>0</v>
      </c>
      <c r="J2897" s="243">
        <v>0</v>
      </c>
      <c r="K2897" s="244">
        <v>0</v>
      </c>
      <c r="L2897" s="241" t="s">
        <v>5082</v>
      </c>
      <c r="M2897" s="241" t="s">
        <v>1057</v>
      </c>
      <c r="N2897" s="241" t="s">
        <v>702</v>
      </c>
      <c r="O2897" s="243">
        <v>1</v>
      </c>
      <c r="P2897" s="241" t="s">
        <v>10828</v>
      </c>
    </row>
    <row r="2898" spans="1:16" x14ac:dyDescent="0.25">
      <c r="A2898" s="243">
        <v>181907960</v>
      </c>
      <c r="B2898" s="243">
        <v>6251</v>
      </c>
      <c r="C2898" s="241" t="s">
        <v>1004</v>
      </c>
      <c r="D2898" s="241" t="s">
        <v>5083</v>
      </c>
      <c r="E2898" s="243">
        <v>0</v>
      </c>
      <c r="F2898" s="243">
        <v>0</v>
      </c>
      <c r="G2898" s="243">
        <v>0</v>
      </c>
      <c r="H2898" s="243">
        <v>0</v>
      </c>
      <c r="I2898" s="243">
        <v>0</v>
      </c>
      <c r="J2898" s="243">
        <v>0</v>
      </c>
      <c r="K2898" s="244">
        <v>0</v>
      </c>
      <c r="L2898" s="241" t="s">
        <v>5084</v>
      </c>
      <c r="M2898" s="241" t="s">
        <v>1057</v>
      </c>
      <c r="N2898" s="241" t="s">
        <v>702</v>
      </c>
      <c r="O2898" s="243">
        <v>1</v>
      </c>
      <c r="P2898" s="241" t="s">
        <v>10828</v>
      </c>
    </row>
    <row r="2899" spans="1:16" x14ac:dyDescent="0.25">
      <c r="A2899" s="243">
        <v>181907962</v>
      </c>
      <c r="B2899" s="243">
        <v>6252</v>
      </c>
      <c r="C2899" s="241" t="s">
        <v>1004</v>
      </c>
      <c r="D2899" s="241" t="s">
        <v>5085</v>
      </c>
      <c r="E2899" s="243">
        <v>0</v>
      </c>
      <c r="F2899" s="243">
        <v>0</v>
      </c>
      <c r="G2899" s="243">
        <v>0</v>
      </c>
      <c r="H2899" s="243">
        <v>0</v>
      </c>
      <c r="I2899" s="243">
        <v>0</v>
      </c>
      <c r="J2899" s="243">
        <v>0</v>
      </c>
      <c r="K2899" s="244">
        <v>0</v>
      </c>
      <c r="L2899" s="241" t="s">
        <v>5086</v>
      </c>
      <c r="M2899" s="241" t="s">
        <v>1057</v>
      </c>
      <c r="N2899" s="241" t="s">
        <v>702</v>
      </c>
      <c r="O2899" s="243">
        <v>1</v>
      </c>
      <c r="P2899" s="241" t="s">
        <v>10828</v>
      </c>
    </row>
    <row r="2900" spans="1:16" x14ac:dyDescent="0.25">
      <c r="A2900" s="243">
        <v>181932180</v>
      </c>
      <c r="B2900" s="243">
        <v>6201</v>
      </c>
      <c r="C2900" s="241" t="s">
        <v>1004</v>
      </c>
      <c r="D2900" s="241" t="s">
        <v>5087</v>
      </c>
      <c r="E2900" s="243">
        <v>0</v>
      </c>
      <c r="F2900" s="243">
        <v>0</v>
      </c>
      <c r="G2900" s="243">
        <v>0</v>
      </c>
      <c r="H2900" s="243">
        <v>0</v>
      </c>
      <c r="I2900" s="243">
        <v>0</v>
      </c>
      <c r="J2900" s="243">
        <v>0</v>
      </c>
      <c r="K2900" s="244">
        <v>0</v>
      </c>
      <c r="L2900" s="241" t="s">
        <v>5057</v>
      </c>
      <c r="M2900" s="241" t="s">
        <v>1057</v>
      </c>
      <c r="N2900" s="241" t="s">
        <v>1057</v>
      </c>
      <c r="O2900" s="243">
        <v>1</v>
      </c>
      <c r="P2900" s="241" t="s">
        <v>10828</v>
      </c>
    </row>
    <row r="2901" spans="1:16" x14ac:dyDescent="0.25">
      <c r="A2901" s="241" t="s">
        <v>163</v>
      </c>
      <c r="B2901" s="241" t="s">
        <v>10983</v>
      </c>
      <c r="C2901" s="241" t="s">
        <v>683</v>
      </c>
      <c r="D2901" s="241" t="s">
        <v>5088</v>
      </c>
      <c r="E2901" s="243">
        <v>100</v>
      </c>
      <c r="F2901" s="243">
        <v>0</v>
      </c>
      <c r="G2901" s="243">
        <v>0</v>
      </c>
      <c r="H2901" s="243">
        <v>0</v>
      </c>
      <c r="I2901" s="243">
        <v>0</v>
      </c>
      <c r="J2901" s="243">
        <v>0</v>
      </c>
      <c r="K2901" s="244">
        <v>0</v>
      </c>
      <c r="L2901" s="241" t="s">
        <v>5089</v>
      </c>
      <c r="M2901" s="241" t="s">
        <v>1057</v>
      </c>
      <c r="N2901" s="241" t="s">
        <v>780</v>
      </c>
      <c r="O2901" s="243">
        <v>1</v>
      </c>
      <c r="P2901" s="241" t="s">
        <v>10828</v>
      </c>
    </row>
    <row r="2902" spans="1:16" x14ac:dyDescent="0.25">
      <c r="A2902" s="243">
        <v>181915212</v>
      </c>
      <c r="B2902" s="243">
        <v>6099</v>
      </c>
      <c r="C2902" s="241" t="s">
        <v>683</v>
      </c>
      <c r="D2902" s="241" t="s">
        <v>5090</v>
      </c>
      <c r="E2902" s="243">
        <v>1</v>
      </c>
      <c r="F2902" s="243">
        <v>0</v>
      </c>
      <c r="G2902" s="243">
        <v>0</v>
      </c>
      <c r="H2902" s="243">
        <v>0</v>
      </c>
      <c r="I2902" s="243">
        <v>0</v>
      </c>
      <c r="J2902" s="243">
        <v>0</v>
      </c>
      <c r="K2902" s="244">
        <v>0</v>
      </c>
      <c r="L2902" s="241" t="s">
        <v>5089</v>
      </c>
      <c r="M2902" s="241" t="s">
        <v>1057</v>
      </c>
      <c r="N2902" s="241" t="s">
        <v>780</v>
      </c>
      <c r="O2902" s="243">
        <v>100</v>
      </c>
      <c r="P2902" s="241" t="s">
        <v>10828</v>
      </c>
    </row>
    <row r="2903" spans="1:16" x14ac:dyDescent="0.25">
      <c r="A2903" s="243">
        <v>180018069</v>
      </c>
      <c r="B2903" s="241" t="s">
        <v>5091</v>
      </c>
      <c r="C2903" s="241" t="s">
        <v>1004</v>
      </c>
      <c r="D2903" s="241" t="s">
        <v>5092</v>
      </c>
      <c r="E2903" s="243">
        <v>0</v>
      </c>
      <c r="F2903" s="243">
        <v>0</v>
      </c>
      <c r="G2903" s="243">
        <v>0</v>
      </c>
      <c r="H2903" s="243">
        <v>0</v>
      </c>
      <c r="I2903" s="243">
        <v>0</v>
      </c>
      <c r="J2903" s="243">
        <v>0</v>
      </c>
      <c r="K2903" s="244">
        <v>0</v>
      </c>
      <c r="L2903" s="241" t="s">
        <v>5093</v>
      </c>
      <c r="M2903" s="241" t="s">
        <v>1057</v>
      </c>
      <c r="N2903" s="241" t="s">
        <v>780</v>
      </c>
      <c r="O2903" s="243">
        <v>1</v>
      </c>
      <c r="P2903" s="241" t="s">
        <v>10828</v>
      </c>
    </row>
    <row r="2904" spans="1:16" x14ac:dyDescent="0.25">
      <c r="A2904" s="241" t="s">
        <v>163</v>
      </c>
      <c r="B2904" s="241" t="s">
        <v>5094</v>
      </c>
      <c r="C2904" s="241" t="s">
        <v>683</v>
      </c>
      <c r="D2904" s="241" t="s">
        <v>5092</v>
      </c>
      <c r="E2904" s="243">
        <v>100</v>
      </c>
      <c r="F2904" s="243">
        <v>0</v>
      </c>
      <c r="G2904" s="243">
        <v>0</v>
      </c>
      <c r="H2904" s="243">
        <v>0</v>
      </c>
      <c r="I2904" s="243">
        <v>0</v>
      </c>
      <c r="J2904" s="243">
        <v>0</v>
      </c>
      <c r="K2904" s="244">
        <v>0</v>
      </c>
      <c r="L2904" s="241" t="s">
        <v>5093</v>
      </c>
      <c r="M2904" s="241" t="s">
        <v>1057</v>
      </c>
      <c r="N2904" s="241" t="s">
        <v>780</v>
      </c>
      <c r="O2904" s="243">
        <v>1</v>
      </c>
      <c r="P2904" s="241" t="s">
        <v>10828</v>
      </c>
    </row>
    <row r="2905" spans="1:16" x14ac:dyDescent="0.25">
      <c r="A2905" s="243">
        <v>180018069</v>
      </c>
      <c r="B2905" s="243">
        <v>208</v>
      </c>
      <c r="C2905" s="241" t="s">
        <v>683</v>
      </c>
      <c r="D2905" s="241" t="s">
        <v>5095</v>
      </c>
      <c r="E2905" s="243">
        <v>4</v>
      </c>
      <c r="F2905" s="243">
        <v>0</v>
      </c>
      <c r="G2905" s="243">
        <v>0</v>
      </c>
      <c r="H2905" s="243">
        <v>0</v>
      </c>
      <c r="I2905" s="243">
        <v>0</v>
      </c>
      <c r="J2905" s="243">
        <v>0</v>
      </c>
      <c r="K2905" s="244">
        <v>0</v>
      </c>
      <c r="L2905" s="241" t="s">
        <v>5093</v>
      </c>
      <c r="M2905" s="241" t="s">
        <v>1057</v>
      </c>
      <c r="N2905" s="241" t="s">
        <v>780</v>
      </c>
      <c r="O2905" s="243">
        <v>100</v>
      </c>
      <c r="P2905" s="241" t="s">
        <v>10828</v>
      </c>
    </row>
    <row r="2906" spans="1:16" x14ac:dyDescent="0.25">
      <c r="A2906" s="243">
        <v>181859755</v>
      </c>
      <c r="B2906" s="243">
        <v>6262</v>
      </c>
      <c r="C2906" s="241" t="s">
        <v>1004</v>
      </c>
      <c r="D2906" s="241" t="s">
        <v>5096</v>
      </c>
      <c r="E2906" s="243">
        <v>0</v>
      </c>
      <c r="F2906" s="243">
        <v>0</v>
      </c>
      <c r="G2906" s="243">
        <v>0</v>
      </c>
      <c r="H2906" s="243">
        <v>0</v>
      </c>
      <c r="I2906" s="243">
        <v>0</v>
      </c>
      <c r="J2906" s="243">
        <v>0</v>
      </c>
      <c r="K2906" s="244">
        <v>0</v>
      </c>
      <c r="L2906" s="241" t="s">
        <v>5097</v>
      </c>
      <c r="M2906" s="241" t="s">
        <v>1057</v>
      </c>
      <c r="N2906" s="241" t="s">
        <v>702</v>
      </c>
      <c r="O2906" s="243">
        <v>1</v>
      </c>
      <c r="P2906" s="241" t="s">
        <v>10828</v>
      </c>
    </row>
    <row r="2907" spans="1:16" x14ac:dyDescent="0.25">
      <c r="A2907" s="243">
        <v>180191871</v>
      </c>
      <c r="B2907" s="243">
        <v>57</v>
      </c>
      <c r="C2907" s="241" t="s">
        <v>675</v>
      </c>
      <c r="D2907" s="241" t="s">
        <v>5098</v>
      </c>
      <c r="E2907" s="243">
        <v>2</v>
      </c>
      <c r="F2907" s="243">
        <v>0</v>
      </c>
      <c r="G2907" s="243">
        <v>0</v>
      </c>
      <c r="H2907" s="243">
        <v>0</v>
      </c>
      <c r="I2907" s="243">
        <v>0</v>
      </c>
      <c r="J2907" s="243">
        <v>0</v>
      </c>
      <c r="K2907" s="244">
        <v>0</v>
      </c>
      <c r="L2907" s="241" t="s">
        <v>5099</v>
      </c>
      <c r="M2907" s="241" t="s">
        <v>661</v>
      </c>
      <c r="N2907" s="241" t="s">
        <v>674</v>
      </c>
      <c r="O2907" s="243">
        <v>10</v>
      </c>
      <c r="P2907" s="241" t="s">
        <v>10828</v>
      </c>
    </row>
    <row r="2908" spans="1:16" x14ac:dyDescent="0.25">
      <c r="A2908" s="243">
        <v>180076423</v>
      </c>
      <c r="B2908" s="243">
        <v>237</v>
      </c>
      <c r="C2908" s="241" t="s">
        <v>683</v>
      </c>
      <c r="D2908" s="241" t="s">
        <v>5100</v>
      </c>
      <c r="E2908" s="243">
        <v>0</v>
      </c>
      <c r="F2908" s="243">
        <v>0</v>
      </c>
      <c r="G2908" s="243">
        <v>0</v>
      </c>
      <c r="H2908" s="243">
        <v>0</v>
      </c>
      <c r="I2908" s="243">
        <v>0</v>
      </c>
      <c r="J2908" s="243">
        <v>0</v>
      </c>
      <c r="K2908" s="244">
        <v>0</v>
      </c>
      <c r="L2908" s="241" t="s">
        <v>838</v>
      </c>
      <c r="M2908" s="241" t="s">
        <v>661</v>
      </c>
      <c r="N2908" s="241" t="s">
        <v>687</v>
      </c>
      <c r="O2908" s="243">
        <v>1</v>
      </c>
      <c r="P2908" s="241" t="s">
        <v>10828</v>
      </c>
    </row>
    <row r="2909" spans="1:16" x14ac:dyDescent="0.25">
      <c r="A2909" s="241" t="s">
        <v>163</v>
      </c>
      <c r="B2909" s="241" t="s">
        <v>10984</v>
      </c>
      <c r="C2909" s="241" t="s">
        <v>84</v>
      </c>
      <c r="D2909" s="241" t="s">
        <v>5101</v>
      </c>
      <c r="E2909" s="243">
        <v>4</v>
      </c>
      <c r="F2909" s="243">
        <v>6</v>
      </c>
      <c r="G2909" s="243">
        <v>0</v>
      </c>
      <c r="H2909" s="243">
        <v>0</v>
      </c>
      <c r="I2909" s="243">
        <v>0</v>
      </c>
      <c r="J2909" s="243">
        <v>0</v>
      </c>
      <c r="K2909" s="244">
        <v>0</v>
      </c>
      <c r="L2909" s="241" t="s">
        <v>677</v>
      </c>
      <c r="M2909" s="241" t="s">
        <v>653</v>
      </c>
      <c r="N2909" s="241" t="s">
        <v>653</v>
      </c>
      <c r="O2909" s="243">
        <v>1</v>
      </c>
      <c r="P2909" s="241" t="s">
        <v>10828</v>
      </c>
    </row>
    <row r="2910" spans="1:16" x14ac:dyDescent="0.25">
      <c r="A2910" s="243">
        <v>180314185</v>
      </c>
      <c r="B2910" s="243">
        <v>5301</v>
      </c>
      <c r="C2910" s="241" t="s">
        <v>84</v>
      </c>
      <c r="D2910" s="241" t="s">
        <v>5102</v>
      </c>
      <c r="E2910" s="243">
        <v>406</v>
      </c>
      <c r="F2910" s="243">
        <v>608</v>
      </c>
      <c r="G2910" s="243">
        <v>0</v>
      </c>
      <c r="H2910" s="243">
        <v>0</v>
      </c>
      <c r="I2910" s="243">
        <v>0</v>
      </c>
      <c r="J2910" s="243">
        <v>0</v>
      </c>
      <c r="K2910" s="244">
        <v>0</v>
      </c>
      <c r="L2910" s="241" t="s">
        <v>677</v>
      </c>
      <c r="M2910" s="241" t="s">
        <v>653</v>
      </c>
      <c r="N2910" s="241" t="s">
        <v>653</v>
      </c>
      <c r="O2910" s="243">
        <v>60</v>
      </c>
      <c r="P2910" s="241" t="s">
        <v>10828</v>
      </c>
    </row>
    <row r="2911" spans="1:16" x14ac:dyDescent="0.25">
      <c r="A2911" s="241" t="s">
        <v>2129</v>
      </c>
      <c r="B2911" s="241" t="s">
        <v>5103</v>
      </c>
      <c r="C2911" s="241" t="s">
        <v>84</v>
      </c>
      <c r="D2911" s="241" t="s">
        <v>1893</v>
      </c>
      <c r="E2911" s="243">
        <v>0</v>
      </c>
      <c r="F2911" s="243">
        <v>29</v>
      </c>
      <c r="G2911" s="243">
        <v>0</v>
      </c>
      <c r="H2911" s="243">
        <v>0</v>
      </c>
      <c r="I2911" s="243">
        <v>0</v>
      </c>
      <c r="J2911" s="243">
        <v>0</v>
      </c>
      <c r="K2911" s="244">
        <v>0</v>
      </c>
      <c r="L2911" s="241" t="s">
        <v>1894</v>
      </c>
      <c r="M2911" s="241" t="s">
        <v>661</v>
      </c>
      <c r="N2911" s="241" t="s">
        <v>680</v>
      </c>
      <c r="O2911" s="243">
        <v>100</v>
      </c>
      <c r="P2911" s="241" t="s">
        <v>10828</v>
      </c>
    </row>
    <row r="2912" spans="1:16" x14ac:dyDescent="0.25">
      <c r="A2912" s="243">
        <v>181837121</v>
      </c>
      <c r="B2912" s="243">
        <v>5573</v>
      </c>
      <c r="C2912" s="241" t="s">
        <v>84</v>
      </c>
      <c r="D2912" s="241" t="s">
        <v>5104</v>
      </c>
      <c r="E2912" s="243">
        <v>0</v>
      </c>
      <c r="F2912" s="243">
        <v>0</v>
      </c>
      <c r="G2912" s="243">
        <v>0</v>
      </c>
      <c r="H2912" s="243">
        <v>0</v>
      </c>
      <c r="I2912" s="243">
        <v>0</v>
      </c>
      <c r="J2912" s="243">
        <v>0</v>
      </c>
      <c r="K2912" s="244">
        <v>0</v>
      </c>
      <c r="L2912" s="241" t="s">
        <v>1894</v>
      </c>
      <c r="M2912" s="241" t="s">
        <v>661</v>
      </c>
      <c r="N2912" s="241" t="s">
        <v>680</v>
      </c>
      <c r="O2912" s="243">
        <v>20</v>
      </c>
      <c r="P2912" s="241" t="s">
        <v>10828</v>
      </c>
    </row>
    <row r="2913" spans="1:16" x14ac:dyDescent="0.25">
      <c r="A2913" s="243">
        <v>180387396</v>
      </c>
      <c r="B2913" s="241" t="s">
        <v>5105</v>
      </c>
      <c r="C2913" s="241" t="s">
        <v>84</v>
      </c>
      <c r="D2913" s="241" t="s">
        <v>5106</v>
      </c>
      <c r="E2913" s="243">
        <v>12</v>
      </c>
      <c r="F2913" s="243">
        <v>18</v>
      </c>
      <c r="G2913" s="243">
        <v>0</v>
      </c>
      <c r="H2913" s="243">
        <v>0</v>
      </c>
      <c r="I2913" s="243">
        <v>0</v>
      </c>
      <c r="J2913" s="243">
        <v>0</v>
      </c>
      <c r="K2913" s="244">
        <v>0</v>
      </c>
      <c r="L2913" s="241" t="s">
        <v>1894</v>
      </c>
      <c r="M2913" s="241" t="s">
        <v>661</v>
      </c>
      <c r="N2913" s="241" t="s">
        <v>680</v>
      </c>
      <c r="O2913" s="243">
        <v>50</v>
      </c>
      <c r="P2913" s="241" t="s">
        <v>10828</v>
      </c>
    </row>
    <row r="2914" spans="1:16" x14ac:dyDescent="0.25">
      <c r="A2914" s="243">
        <v>189710202</v>
      </c>
      <c r="B2914" s="243">
        <v>645</v>
      </c>
      <c r="C2914" s="241" t="s">
        <v>668</v>
      </c>
      <c r="D2914" s="241" t="s">
        <v>5107</v>
      </c>
      <c r="E2914" s="243">
        <v>0</v>
      </c>
      <c r="F2914" s="243">
        <v>0</v>
      </c>
      <c r="G2914" s="243">
        <v>0</v>
      </c>
      <c r="H2914" s="243">
        <v>0</v>
      </c>
      <c r="I2914" s="243">
        <v>0</v>
      </c>
      <c r="J2914" s="243">
        <v>0</v>
      </c>
      <c r="K2914" s="244">
        <v>0</v>
      </c>
      <c r="L2914" s="241" t="s">
        <v>757</v>
      </c>
      <c r="M2914" s="241" t="s">
        <v>653</v>
      </c>
      <c r="N2914" s="241" t="s">
        <v>653</v>
      </c>
      <c r="O2914" s="243">
        <v>4</v>
      </c>
      <c r="P2914" s="241" t="s">
        <v>10828</v>
      </c>
    </row>
    <row r="2915" spans="1:16" x14ac:dyDescent="0.25">
      <c r="A2915" s="243">
        <v>189710511</v>
      </c>
      <c r="B2915" s="241" t="s">
        <v>5108</v>
      </c>
      <c r="C2915" s="241" t="s">
        <v>668</v>
      </c>
      <c r="D2915" s="241" t="s">
        <v>5109</v>
      </c>
      <c r="E2915" s="243">
        <v>0</v>
      </c>
      <c r="F2915" s="243">
        <v>0</v>
      </c>
      <c r="G2915" s="243">
        <v>0</v>
      </c>
      <c r="H2915" s="243">
        <v>0</v>
      </c>
      <c r="I2915" s="243">
        <v>0</v>
      </c>
      <c r="J2915" s="243">
        <v>0</v>
      </c>
      <c r="K2915" s="244">
        <v>0</v>
      </c>
      <c r="L2915" s="241" t="s">
        <v>746</v>
      </c>
      <c r="M2915" s="241" t="s">
        <v>653</v>
      </c>
      <c r="N2915" s="241" t="s">
        <v>653</v>
      </c>
      <c r="O2915" s="243">
        <v>1</v>
      </c>
      <c r="P2915" s="241" t="s">
        <v>10828</v>
      </c>
    </row>
    <row r="2916" spans="1:16" x14ac:dyDescent="0.25">
      <c r="A2916" s="243">
        <v>189710511</v>
      </c>
      <c r="B2916" s="243">
        <v>646</v>
      </c>
      <c r="C2916" s="241" t="s">
        <v>668</v>
      </c>
      <c r="D2916" s="241" t="s">
        <v>5110</v>
      </c>
      <c r="E2916" s="243">
        <v>0</v>
      </c>
      <c r="F2916" s="243">
        <v>0</v>
      </c>
      <c r="G2916" s="243">
        <v>0</v>
      </c>
      <c r="H2916" s="243">
        <v>0</v>
      </c>
      <c r="I2916" s="243">
        <v>0</v>
      </c>
      <c r="J2916" s="243">
        <v>0</v>
      </c>
      <c r="K2916" s="244">
        <v>0</v>
      </c>
      <c r="L2916" s="241" t="s">
        <v>746</v>
      </c>
      <c r="M2916" s="241" t="s">
        <v>653</v>
      </c>
      <c r="N2916" s="241" t="s">
        <v>653</v>
      </c>
      <c r="O2916" s="243">
        <v>1000</v>
      </c>
      <c r="P2916" s="241" t="s">
        <v>10828</v>
      </c>
    </row>
    <row r="2917" spans="1:16" x14ac:dyDescent="0.25">
      <c r="A2917" s="243">
        <v>189710511</v>
      </c>
      <c r="B2917" s="241" t="s">
        <v>5111</v>
      </c>
      <c r="C2917" s="241" t="s">
        <v>2530</v>
      </c>
      <c r="D2917" s="241" t="s">
        <v>1896</v>
      </c>
      <c r="E2917" s="243">
        <v>0</v>
      </c>
      <c r="F2917" s="243">
        <v>0</v>
      </c>
      <c r="G2917" s="243">
        <v>0</v>
      </c>
      <c r="H2917" s="243">
        <v>0</v>
      </c>
      <c r="I2917" s="243">
        <v>0</v>
      </c>
      <c r="J2917" s="243">
        <v>0</v>
      </c>
      <c r="K2917" s="244">
        <v>0</v>
      </c>
      <c r="L2917" s="241" t="s">
        <v>746</v>
      </c>
      <c r="M2917" s="241" t="s">
        <v>653</v>
      </c>
      <c r="N2917" s="241" t="s">
        <v>653</v>
      </c>
      <c r="O2917" s="243">
        <v>28</v>
      </c>
      <c r="P2917" s="241" t="s">
        <v>10828</v>
      </c>
    </row>
    <row r="2918" spans="1:16" x14ac:dyDescent="0.25">
      <c r="A2918" s="243">
        <v>180091888</v>
      </c>
      <c r="B2918" s="243">
        <v>5695</v>
      </c>
      <c r="C2918" s="241" t="s">
        <v>668</v>
      </c>
      <c r="D2918" s="241" t="s">
        <v>1896</v>
      </c>
      <c r="E2918" s="243">
        <v>10</v>
      </c>
      <c r="F2918" s="243">
        <v>13</v>
      </c>
      <c r="G2918" s="243">
        <v>0</v>
      </c>
      <c r="H2918" s="243">
        <v>0</v>
      </c>
      <c r="I2918" s="243">
        <v>0</v>
      </c>
      <c r="J2918" s="243">
        <v>0</v>
      </c>
      <c r="K2918" s="244">
        <v>0</v>
      </c>
      <c r="L2918" s="241" t="s">
        <v>746</v>
      </c>
      <c r="M2918" s="241" t="s">
        <v>653</v>
      </c>
      <c r="N2918" s="241" t="s">
        <v>653</v>
      </c>
      <c r="O2918" s="243">
        <v>28</v>
      </c>
      <c r="P2918" s="241" t="s">
        <v>10828</v>
      </c>
    </row>
    <row r="2919" spans="1:16" x14ac:dyDescent="0.25">
      <c r="A2919" s="243">
        <v>189710511</v>
      </c>
      <c r="B2919" s="241" t="s">
        <v>5112</v>
      </c>
      <c r="C2919" s="241" t="s">
        <v>2530</v>
      </c>
      <c r="D2919" s="241" t="s">
        <v>5113</v>
      </c>
      <c r="E2919" s="243">
        <v>0</v>
      </c>
      <c r="F2919" s="243">
        <v>0</v>
      </c>
      <c r="G2919" s="243">
        <v>0</v>
      </c>
      <c r="H2919" s="243">
        <v>0</v>
      </c>
      <c r="I2919" s="243">
        <v>0</v>
      </c>
      <c r="J2919" s="243">
        <v>0</v>
      </c>
      <c r="K2919" s="244">
        <v>0</v>
      </c>
      <c r="L2919" s="241" t="s">
        <v>746</v>
      </c>
      <c r="M2919" s="241" t="s">
        <v>653</v>
      </c>
      <c r="N2919" s="241" t="s">
        <v>653</v>
      </c>
      <c r="O2919" s="243">
        <v>84</v>
      </c>
      <c r="P2919" s="241" t="s">
        <v>10828</v>
      </c>
    </row>
    <row r="2920" spans="1:16" x14ac:dyDescent="0.25">
      <c r="A2920" s="243">
        <v>181917398</v>
      </c>
      <c r="B2920" s="243">
        <v>6072</v>
      </c>
      <c r="C2920" s="241" t="s">
        <v>668</v>
      </c>
      <c r="D2920" s="241" t="s">
        <v>5113</v>
      </c>
      <c r="E2920" s="243">
        <v>0</v>
      </c>
      <c r="F2920" s="243">
        <v>0</v>
      </c>
      <c r="G2920" s="243">
        <v>0</v>
      </c>
      <c r="H2920" s="243">
        <v>0</v>
      </c>
      <c r="I2920" s="243">
        <v>0</v>
      </c>
      <c r="J2920" s="243">
        <v>0</v>
      </c>
      <c r="K2920" s="244">
        <v>0</v>
      </c>
      <c r="L2920" s="241" t="s">
        <v>746</v>
      </c>
      <c r="M2920" s="241" t="s">
        <v>653</v>
      </c>
      <c r="N2920" s="241" t="s">
        <v>653</v>
      </c>
      <c r="O2920" s="243">
        <v>84</v>
      </c>
      <c r="P2920" s="241" t="s">
        <v>10828</v>
      </c>
    </row>
    <row r="2921" spans="1:16" x14ac:dyDescent="0.25">
      <c r="A2921" s="243">
        <v>189710067</v>
      </c>
      <c r="B2921" s="241" t="s">
        <v>10985</v>
      </c>
      <c r="C2921" s="241" t="s">
        <v>668</v>
      </c>
      <c r="D2921" s="241" t="s">
        <v>5114</v>
      </c>
      <c r="E2921" s="243">
        <v>0</v>
      </c>
      <c r="F2921" s="243">
        <v>0</v>
      </c>
      <c r="G2921" s="243">
        <v>0</v>
      </c>
      <c r="H2921" s="243">
        <v>0</v>
      </c>
      <c r="I2921" s="243">
        <v>0</v>
      </c>
      <c r="J2921" s="243">
        <v>0</v>
      </c>
      <c r="K2921" s="244">
        <v>0</v>
      </c>
      <c r="L2921" s="241" t="s">
        <v>746</v>
      </c>
      <c r="M2921" s="241" t="s">
        <v>653</v>
      </c>
      <c r="N2921" s="241" t="s">
        <v>653</v>
      </c>
      <c r="O2921" s="243">
        <v>1</v>
      </c>
      <c r="P2921" s="241" t="s">
        <v>10828</v>
      </c>
    </row>
    <row r="2922" spans="1:16" x14ac:dyDescent="0.25">
      <c r="A2922" s="243">
        <v>189710067</v>
      </c>
      <c r="B2922" s="243">
        <v>3160</v>
      </c>
      <c r="C2922" s="241" t="s">
        <v>668</v>
      </c>
      <c r="D2922" s="241" t="s">
        <v>5115</v>
      </c>
      <c r="E2922" s="243">
        <v>0</v>
      </c>
      <c r="F2922" s="243">
        <v>0</v>
      </c>
      <c r="G2922" s="243">
        <v>0</v>
      </c>
      <c r="H2922" s="243">
        <v>0</v>
      </c>
      <c r="I2922" s="243">
        <v>0</v>
      </c>
      <c r="J2922" s="243">
        <v>0</v>
      </c>
      <c r="K2922" s="244">
        <v>0</v>
      </c>
      <c r="L2922" s="241" t="s">
        <v>746</v>
      </c>
      <c r="M2922" s="241" t="s">
        <v>653</v>
      </c>
      <c r="N2922" s="241" t="s">
        <v>653</v>
      </c>
      <c r="O2922" s="243">
        <v>100</v>
      </c>
      <c r="P2922" s="241" t="s">
        <v>10828</v>
      </c>
    </row>
    <row r="2923" spans="1:16" x14ac:dyDescent="0.25">
      <c r="A2923" s="243">
        <v>180061352</v>
      </c>
      <c r="B2923" s="243">
        <v>2668</v>
      </c>
      <c r="C2923" s="241" t="s">
        <v>668</v>
      </c>
      <c r="D2923" s="241" t="s">
        <v>5116</v>
      </c>
      <c r="E2923" s="243">
        <v>0</v>
      </c>
      <c r="F2923" s="243">
        <v>0</v>
      </c>
      <c r="G2923" s="243">
        <v>0</v>
      </c>
      <c r="H2923" s="243">
        <v>0</v>
      </c>
      <c r="I2923" s="243">
        <v>0</v>
      </c>
      <c r="J2923" s="243">
        <v>0</v>
      </c>
      <c r="K2923" s="244">
        <v>0</v>
      </c>
      <c r="L2923" s="241" t="s">
        <v>1713</v>
      </c>
      <c r="M2923" s="241" t="s">
        <v>653</v>
      </c>
      <c r="N2923" s="241" t="s">
        <v>5117</v>
      </c>
      <c r="O2923" s="243">
        <v>28</v>
      </c>
      <c r="P2923" s="241" t="s">
        <v>10828</v>
      </c>
    </row>
    <row r="2924" spans="1:16" x14ac:dyDescent="0.25">
      <c r="A2924" s="243">
        <v>189710364</v>
      </c>
      <c r="B2924" s="241" t="s">
        <v>5118</v>
      </c>
      <c r="C2924" s="241" t="s">
        <v>668</v>
      </c>
      <c r="D2924" s="241" t="s">
        <v>5119</v>
      </c>
      <c r="E2924" s="243">
        <v>0</v>
      </c>
      <c r="F2924" s="243">
        <v>0</v>
      </c>
      <c r="G2924" s="243">
        <v>0</v>
      </c>
      <c r="H2924" s="243">
        <v>0</v>
      </c>
      <c r="I2924" s="243">
        <v>0</v>
      </c>
      <c r="J2924" s="243">
        <v>0</v>
      </c>
      <c r="K2924" s="244">
        <v>0</v>
      </c>
      <c r="L2924" s="241" t="s">
        <v>776</v>
      </c>
      <c r="M2924" s="241" t="s">
        <v>784</v>
      </c>
      <c r="N2924" s="241" t="s">
        <v>784</v>
      </c>
      <c r="O2924" s="243">
        <v>1</v>
      </c>
      <c r="P2924" s="241" t="s">
        <v>10828</v>
      </c>
    </row>
    <row r="2925" spans="1:16" x14ac:dyDescent="0.25">
      <c r="A2925" s="243">
        <v>189710364</v>
      </c>
      <c r="B2925" s="241" t="s">
        <v>5120</v>
      </c>
      <c r="C2925" s="241" t="s">
        <v>2530</v>
      </c>
      <c r="D2925" s="241" t="s">
        <v>5121</v>
      </c>
      <c r="E2925" s="243">
        <v>0</v>
      </c>
      <c r="F2925" s="243">
        <v>0</v>
      </c>
      <c r="G2925" s="243">
        <v>0</v>
      </c>
      <c r="H2925" s="243">
        <v>0</v>
      </c>
      <c r="I2925" s="243">
        <v>0</v>
      </c>
      <c r="J2925" s="243">
        <v>0</v>
      </c>
      <c r="K2925" s="244">
        <v>0</v>
      </c>
      <c r="L2925" s="241" t="s">
        <v>776</v>
      </c>
      <c r="M2925" s="241" t="s">
        <v>784</v>
      </c>
      <c r="N2925" s="241" t="s">
        <v>784</v>
      </c>
      <c r="O2925" s="243">
        <v>28</v>
      </c>
      <c r="P2925" s="241" t="s">
        <v>10828</v>
      </c>
    </row>
    <row r="2926" spans="1:16" x14ac:dyDescent="0.25">
      <c r="A2926" s="243">
        <v>189710364</v>
      </c>
      <c r="B2926" s="241" t="s">
        <v>5122</v>
      </c>
      <c r="C2926" s="241" t="s">
        <v>2530</v>
      </c>
      <c r="D2926" s="241" t="s">
        <v>5123</v>
      </c>
      <c r="E2926" s="243">
        <v>0</v>
      </c>
      <c r="F2926" s="243">
        <v>0</v>
      </c>
      <c r="G2926" s="243">
        <v>0</v>
      </c>
      <c r="H2926" s="243">
        <v>0</v>
      </c>
      <c r="I2926" s="243">
        <v>0</v>
      </c>
      <c r="J2926" s="243">
        <v>0</v>
      </c>
      <c r="K2926" s="244">
        <v>0</v>
      </c>
      <c r="L2926" s="241" t="s">
        <v>776</v>
      </c>
      <c r="M2926" s="241" t="s">
        <v>784</v>
      </c>
      <c r="N2926" s="241" t="s">
        <v>784</v>
      </c>
      <c r="O2926" s="243">
        <v>30</v>
      </c>
      <c r="P2926" s="241" t="s">
        <v>10828</v>
      </c>
    </row>
    <row r="2927" spans="1:16" x14ac:dyDescent="0.25">
      <c r="A2927" s="243">
        <v>189710364</v>
      </c>
      <c r="B2927" s="241" t="s">
        <v>5124</v>
      </c>
      <c r="C2927" s="241" t="s">
        <v>2530</v>
      </c>
      <c r="D2927" s="241" t="s">
        <v>5125</v>
      </c>
      <c r="E2927" s="243">
        <v>0</v>
      </c>
      <c r="F2927" s="243">
        <v>0</v>
      </c>
      <c r="G2927" s="243">
        <v>0</v>
      </c>
      <c r="H2927" s="243">
        <v>0</v>
      </c>
      <c r="I2927" s="243">
        <v>0</v>
      </c>
      <c r="J2927" s="243">
        <v>0</v>
      </c>
      <c r="K2927" s="244">
        <v>0</v>
      </c>
      <c r="L2927" s="241" t="s">
        <v>776</v>
      </c>
      <c r="M2927" s="241" t="s">
        <v>784</v>
      </c>
      <c r="N2927" s="241" t="s">
        <v>784</v>
      </c>
      <c r="O2927" s="243">
        <v>84</v>
      </c>
      <c r="P2927" s="241" t="s">
        <v>10828</v>
      </c>
    </row>
    <row r="2928" spans="1:16" x14ac:dyDescent="0.25">
      <c r="A2928" s="243">
        <v>180012709</v>
      </c>
      <c r="B2928" s="243">
        <v>3945</v>
      </c>
      <c r="C2928" s="241" t="s">
        <v>668</v>
      </c>
      <c r="D2928" s="241" t="s">
        <v>5126</v>
      </c>
      <c r="E2928" s="243">
        <v>57</v>
      </c>
      <c r="F2928" s="243">
        <v>86</v>
      </c>
      <c r="G2928" s="243">
        <v>0</v>
      </c>
      <c r="H2928" s="243">
        <v>0</v>
      </c>
      <c r="I2928" s="243">
        <v>0</v>
      </c>
      <c r="J2928" s="243">
        <v>0</v>
      </c>
      <c r="K2928" s="244">
        <v>0</v>
      </c>
      <c r="L2928" s="241" t="s">
        <v>666</v>
      </c>
      <c r="M2928" s="241" t="s">
        <v>653</v>
      </c>
      <c r="N2928" s="241" t="s">
        <v>5117</v>
      </c>
      <c r="O2928" s="243">
        <v>28</v>
      </c>
      <c r="P2928" s="241" t="s">
        <v>10828</v>
      </c>
    </row>
    <row r="2929" spans="1:16" x14ac:dyDescent="0.25">
      <c r="A2929" s="243">
        <v>189763129</v>
      </c>
      <c r="B2929" s="243">
        <v>3230</v>
      </c>
      <c r="C2929" s="241" t="s">
        <v>808</v>
      </c>
      <c r="D2929" s="241" t="s">
        <v>5127</v>
      </c>
      <c r="E2929" s="243">
        <v>0</v>
      </c>
      <c r="F2929" s="243">
        <v>0</v>
      </c>
      <c r="G2929" s="243">
        <v>0</v>
      </c>
      <c r="H2929" s="243">
        <v>0</v>
      </c>
      <c r="I2929" s="243">
        <v>0</v>
      </c>
      <c r="J2929" s="243">
        <v>0</v>
      </c>
      <c r="K2929" s="244">
        <v>0</v>
      </c>
      <c r="L2929" s="241" t="s">
        <v>769</v>
      </c>
      <c r="M2929" s="241" t="s">
        <v>661</v>
      </c>
      <c r="N2929" s="241" t="s">
        <v>686</v>
      </c>
      <c r="O2929" s="243">
        <v>50</v>
      </c>
      <c r="P2929" s="241" t="s">
        <v>10828</v>
      </c>
    </row>
    <row r="2930" spans="1:16" x14ac:dyDescent="0.25">
      <c r="A2930" s="243">
        <v>189763128</v>
      </c>
      <c r="B2930" s="241" t="s">
        <v>10986</v>
      </c>
      <c r="C2930" s="241" t="s">
        <v>808</v>
      </c>
      <c r="D2930" s="241" t="s">
        <v>5128</v>
      </c>
      <c r="E2930" s="243">
        <v>0</v>
      </c>
      <c r="F2930" s="243">
        <v>0</v>
      </c>
      <c r="G2930" s="243">
        <v>0</v>
      </c>
      <c r="H2930" s="243">
        <v>0</v>
      </c>
      <c r="I2930" s="243">
        <v>0</v>
      </c>
      <c r="J2930" s="243">
        <v>0</v>
      </c>
      <c r="K2930" s="244">
        <v>0</v>
      </c>
      <c r="L2930" s="241" t="s">
        <v>1713</v>
      </c>
      <c r="M2930" s="241" t="s">
        <v>653</v>
      </c>
      <c r="N2930" s="241" t="s">
        <v>653</v>
      </c>
      <c r="O2930" s="243">
        <v>1</v>
      </c>
      <c r="P2930" s="241" t="s">
        <v>10828</v>
      </c>
    </row>
    <row r="2931" spans="1:16" x14ac:dyDescent="0.25">
      <c r="A2931" s="243">
        <v>189763128</v>
      </c>
      <c r="B2931" s="243">
        <v>3344</v>
      </c>
      <c r="C2931" s="241" t="s">
        <v>808</v>
      </c>
      <c r="D2931" s="241" t="s">
        <v>5129</v>
      </c>
      <c r="E2931" s="243">
        <v>0</v>
      </c>
      <c r="F2931" s="243">
        <v>0</v>
      </c>
      <c r="G2931" s="243">
        <v>0</v>
      </c>
      <c r="H2931" s="243">
        <v>0</v>
      </c>
      <c r="I2931" s="243">
        <v>0</v>
      </c>
      <c r="J2931" s="243">
        <v>0</v>
      </c>
      <c r="K2931" s="244">
        <v>0</v>
      </c>
      <c r="L2931" s="241" t="s">
        <v>1713</v>
      </c>
      <c r="M2931" s="241" t="s">
        <v>653</v>
      </c>
      <c r="N2931" s="241" t="s">
        <v>653</v>
      </c>
      <c r="O2931" s="243">
        <v>100</v>
      </c>
      <c r="P2931" s="241" t="s">
        <v>10828</v>
      </c>
    </row>
    <row r="2932" spans="1:16" x14ac:dyDescent="0.25">
      <c r="A2932" s="243">
        <v>189714357</v>
      </c>
      <c r="B2932" s="241" t="s">
        <v>5130</v>
      </c>
      <c r="C2932" s="241" t="s">
        <v>668</v>
      </c>
      <c r="D2932" s="241" t="s">
        <v>5131</v>
      </c>
      <c r="E2932" s="243">
        <v>0</v>
      </c>
      <c r="F2932" s="243">
        <v>0</v>
      </c>
      <c r="G2932" s="243">
        <v>0</v>
      </c>
      <c r="H2932" s="243">
        <v>0</v>
      </c>
      <c r="I2932" s="243">
        <v>0</v>
      </c>
      <c r="J2932" s="243">
        <v>0</v>
      </c>
      <c r="K2932" s="244">
        <v>0</v>
      </c>
      <c r="L2932" s="241" t="s">
        <v>746</v>
      </c>
      <c r="M2932" s="241" t="s">
        <v>784</v>
      </c>
      <c r="N2932" s="241" t="s">
        <v>784</v>
      </c>
      <c r="O2932" s="243">
        <v>1</v>
      </c>
      <c r="P2932" s="241" t="s">
        <v>10828</v>
      </c>
    </row>
    <row r="2933" spans="1:16" x14ac:dyDescent="0.25">
      <c r="A2933" s="243">
        <v>189714357</v>
      </c>
      <c r="B2933" s="241" t="s">
        <v>5132</v>
      </c>
      <c r="C2933" s="241" t="s">
        <v>2530</v>
      </c>
      <c r="D2933" s="241" t="s">
        <v>5133</v>
      </c>
      <c r="E2933" s="243">
        <v>0</v>
      </c>
      <c r="F2933" s="243">
        <v>0</v>
      </c>
      <c r="G2933" s="243">
        <v>0</v>
      </c>
      <c r="H2933" s="243">
        <v>0</v>
      </c>
      <c r="I2933" s="243">
        <v>0</v>
      </c>
      <c r="J2933" s="243">
        <v>0</v>
      </c>
      <c r="K2933" s="244">
        <v>0</v>
      </c>
      <c r="L2933" s="241" t="s">
        <v>746</v>
      </c>
      <c r="M2933" s="241" t="s">
        <v>784</v>
      </c>
      <c r="N2933" s="241" t="s">
        <v>784</v>
      </c>
      <c r="O2933" s="243">
        <v>28</v>
      </c>
      <c r="P2933" s="241" t="s">
        <v>10828</v>
      </c>
    </row>
    <row r="2934" spans="1:16" x14ac:dyDescent="0.25">
      <c r="A2934" s="243">
        <v>189714357</v>
      </c>
      <c r="B2934" s="241" t="s">
        <v>5134</v>
      </c>
      <c r="C2934" s="241" t="s">
        <v>2530</v>
      </c>
      <c r="D2934" s="241" t="s">
        <v>5135</v>
      </c>
      <c r="E2934" s="243">
        <v>0</v>
      </c>
      <c r="F2934" s="243">
        <v>0</v>
      </c>
      <c r="G2934" s="243">
        <v>0</v>
      </c>
      <c r="H2934" s="243">
        <v>0</v>
      </c>
      <c r="I2934" s="243">
        <v>0</v>
      </c>
      <c r="J2934" s="243">
        <v>0</v>
      </c>
      <c r="K2934" s="244">
        <v>0</v>
      </c>
      <c r="L2934" s="241" t="s">
        <v>746</v>
      </c>
      <c r="M2934" s="241" t="s">
        <v>784</v>
      </c>
      <c r="N2934" s="241" t="s">
        <v>784</v>
      </c>
      <c r="O2934" s="243">
        <v>56</v>
      </c>
      <c r="P2934" s="241" t="s">
        <v>10828</v>
      </c>
    </row>
    <row r="2935" spans="1:16" x14ac:dyDescent="0.25">
      <c r="A2935" s="243">
        <v>189711536</v>
      </c>
      <c r="B2935" s="243">
        <v>4000</v>
      </c>
      <c r="C2935" s="241" t="s">
        <v>1082</v>
      </c>
      <c r="D2935" s="241" t="s">
        <v>5136</v>
      </c>
      <c r="E2935" s="243">
        <v>0</v>
      </c>
      <c r="F2935" s="243">
        <v>0</v>
      </c>
      <c r="G2935" s="243">
        <v>0</v>
      </c>
      <c r="H2935" s="243">
        <v>0</v>
      </c>
      <c r="I2935" s="243">
        <v>0</v>
      </c>
      <c r="J2935" s="243">
        <v>0</v>
      </c>
      <c r="K2935" s="244">
        <v>0</v>
      </c>
      <c r="L2935" s="241" t="s">
        <v>3239</v>
      </c>
      <c r="M2935" s="241" t="s">
        <v>661</v>
      </c>
      <c r="N2935" s="241" t="s">
        <v>680</v>
      </c>
      <c r="O2935" s="243">
        <v>100</v>
      </c>
      <c r="P2935" s="241" t="s">
        <v>10828</v>
      </c>
    </row>
    <row r="2936" spans="1:16" x14ac:dyDescent="0.25">
      <c r="A2936" s="243">
        <v>189714356</v>
      </c>
      <c r="B2936" s="241" t="s">
        <v>5137</v>
      </c>
      <c r="C2936" s="241" t="s">
        <v>668</v>
      </c>
      <c r="D2936" s="241" t="s">
        <v>5138</v>
      </c>
      <c r="E2936" s="243">
        <v>0</v>
      </c>
      <c r="F2936" s="243">
        <v>0</v>
      </c>
      <c r="G2936" s="243">
        <v>0</v>
      </c>
      <c r="H2936" s="243">
        <v>0</v>
      </c>
      <c r="I2936" s="243">
        <v>0</v>
      </c>
      <c r="J2936" s="243">
        <v>0</v>
      </c>
      <c r="K2936" s="244">
        <v>0</v>
      </c>
      <c r="L2936" s="241" t="s">
        <v>805</v>
      </c>
      <c r="M2936" s="241" t="s">
        <v>653</v>
      </c>
      <c r="N2936" s="241" t="s">
        <v>784</v>
      </c>
      <c r="O2936" s="243">
        <v>1</v>
      </c>
      <c r="P2936" s="241" t="s">
        <v>10828</v>
      </c>
    </row>
    <row r="2937" spans="1:16" x14ac:dyDescent="0.25">
      <c r="A2937" s="243">
        <v>189714356</v>
      </c>
      <c r="B2937" s="241" t="s">
        <v>5139</v>
      </c>
      <c r="C2937" s="241" t="s">
        <v>2530</v>
      </c>
      <c r="D2937" s="241" t="s">
        <v>5140</v>
      </c>
      <c r="E2937" s="243">
        <v>0</v>
      </c>
      <c r="F2937" s="243">
        <v>0</v>
      </c>
      <c r="G2937" s="243">
        <v>0</v>
      </c>
      <c r="H2937" s="243">
        <v>0</v>
      </c>
      <c r="I2937" s="243">
        <v>0</v>
      </c>
      <c r="J2937" s="243">
        <v>0</v>
      </c>
      <c r="K2937" s="244">
        <v>0</v>
      </c>
      <c r="L2937" s="241" t="s">
        <v>805</v>
      </c>
      <c r="M2937" s="241" t="s">
        <v>784</v>
      </c>
      <c r="N2937" s="241" t="s">
        <v>784</v>
      </c>
      <c r="O2937" s="243">
        <v>28</v>
      </c>
      <c r="P2937" s="241" t="s">
        <v>10828</v>
      </c>
    </row>
    <row r="2938" spans="1:16" x14ac:dyDescent="0.25">
      <c r="A2938" s="243">
        <v>189714356</v>
      </c>
      <c r="B2938" s="243">
        <v>650</v>
      </c>
      <c r="C2938" s="241" t="s">
        <v>675</v>
      </c>
      <c r="D2938" s="241" t="s">
        <v>5141</v>
      </c>
      <c r="E2938" s="243">
        <v>1</v>
      </c>
      <c r="F2938" s="243">
        <v>0</v>
      </c>
      <c r="G2938" s="243">
        <v>0</v>
      </c>
      <c r="H2938" s="243">
        <v>0</v>
      </c>
      <c r="I2938" s="243">
        <v>0</v>
      </c>
      <c r="J2938" s="243">
        <v>0</v>
      </c>
      <c r="K2938" s="244">
        <v>0</v>
      </c>
      <c r="L2938" s="241" t="s">
        <v>805</v>
      </c>
      <c r="M2938" s="241" t="s">
        <v>784</v>
      </c>
      <c r="N2938" s="241" t="s">
        <v>784</v>
      </c>
      <c r="O2938" s="243">
        <v>50</v>
      </c>
      <c r="P2938" s="241" t="s">
        <v>10828</v>
      </c>
    </row>
    <row r="2939" spans="1:16" x14ac:dyDescent="0.25">
      <c r="A2939" s="243">
        <v>189714356</v>
      </c>
      <c r="B2939" s="241" t="s">
        <v>5142</v>
      </c>
      <c r="C2939" s="241" t="s">
        <v>2530</v>
      </c>
      <c r="D2939" s="241" t="s">
        <v>5143</v>
      </c>
      <c r="E2939" s="243">
        <v>0</v>
      </c>
      <c r="F2939" s="243">
        <v>0</v>
      </c>
      <c r="G2939" s="243">
        <v>0</v>
      </c>
      <c r="H2939" s="243">
        <v>0</v>
      </c>
      <c r="I2939" s="243">
        <v>0</v>
      </c>
      <c r="J2939" s="243">
        <v>0</v>
      </c>
      <c r="K2939" s="244">
        <v>0</v>
      </c>
      <c r="L2939" s="241" t="s">
        <v>805</v>
      </c>
      <c r="M2939" s="241" t="s">
        <v>784</v>
      </c>
      <c r="N2939" s="241" t="s">
        <v>784</v>
      </c>
      <c r="O2939" s="243">
        <v>56</v>
      </c>
      <c r="P2939" s="241" t="s">
        <v>10828</v>
      </c>
    </row>
    <row r="2940" spans="1:16" x14ac:dyDescent="0.25">
      <c r="A2940" s="243">
        <v>180128276</v>
      </c>
      <c r="B2940" s="243">
        <v>2411</v>
      </c>
      <c r="C2940" s="241" t="s">
        <v>964</v>
      </c>
      <c r="D2940" s="241" t="s">
        <v>5144</v>
      </c>
      <c r="E2940" s="243">
        <v>0</v>
      </c>
      <c r="F2940" s="243">
        <v>1</v>
      </c>
      <c r="G2940" s="243">
        <v>0</v>
      </c>
      <c r="H2940" s="243">
        <v>0</v>
      </c>
      <c r="I2940" s="243">
        <v>0</v>
      </c>
      <c r="J2940" s="243">
        <v>0</v>
      </c>
      <c r="K2940" s="244">
        <v>0</v>
      </c>
      <c r="L2940" s="241" t="s">
        <v>5145</v>
      </c>
      <c r="M2940" s="241" t="s">
        <v>5146</v>
      </c>
      <c r="N2940" s="241" t="s">
        <v>702</v>
      </c>
      <c r="O2940" s="243">
        <v>1</v>
      </c>
      <c r="P2940" s="241" t="s">
        <v>10828</v>
      </c>
    </row>
    <row r="2941" spans="1:16" x14ac:dyDescent="0.25">
      <c r="A2941" s="243">
        <v>189711045</v>
      </c>
      <c r="B2941" s="241" t="s">
        <v>5147</v>
      </c>
      <c r="C2941" s="241" t="s">
        <v>668</v>
      </c>
      <c r="D2941" s="241" t="s">
        <v>5148</v>
      </c>
      <c r="E2941" s="243">
        <v>0</v>
      </c>
      <c r="F2941" s="243">
        <v>0</v>
      </c>
      <c r="G2941" s="243">
        <v>0</v>
      </c>
      <c r="H2941" s="243">
        <v>0</v>
      </c>
      <c r="I2941" s="243">
        <v>0</v>
      </c>
      <c r="J2941" s="243">
        <v>0</v>
      </c>
      <c r="K2941" s="244">
        <v>0</v>
      </c>
      <c r="L2941" s="241" t="s">
        <v>776</v>
      </c>
      <c r="M2941" s="241" t="s">
        <v>653</v>
      </c>
      <c r="N2941" s="241" t="s">
        <v>653</v>
      </c>
      <c r="O2941" s="243">
        <v>1</v>
      </c>
      <c r="P2941" s="241" t="s">
        <v>10828</v>
      </c>
    </row>
    <row r="2942" spans="1:16" x14ac:dyDescent="0.25">
      <c r="A2942" s="243">
        <v>222000908</v>
      </c>
      <c r="B2942" s="243">
        <v>6476</v>
      </c>
      <c r="C2942" s="241" t="s">
        <v>1431</v>
      </c>
      <c r="D2942" s="241" t="s">
        <v>5149</v>
      </c>
      <c r="E2942" s="243">
        <v>37</v>
      </c>
      <c r="F2942" s="243">
        <v>55</v>
      </c>
      <c r="G2942" s="243">
        <v>0</v>
      </c>
      <c r="H2942" s="243">
        <v>0</v>
      </c>
      <c r="I2942" s="243">
        <v>0</v>
      </c>
      <c r="J2942" s="243">
        <v>0</v>
      </c>
      <c r="K2942" s="244">
        <v>0</v>
      </c>
      <c r="L2942" s="241" t="s">
        <v>1907</v>
      </c>
      <c r="M2942" s="241" t="s">
        <v>653</v>
      </c>
      <c r="N2942" s="241" t="s">
        <v>653</v>
      </c>
      <c r="O2942" s="243">
        <v>84</v>
      </c>
      <c r="P2942" s="241" t="s">
        <v>10828</v>
      </c>
    </row>
    <row r="2943" spans="1:16" x14ac:dyDescent="0.25">
      <c r="A2943" s="243">
        <v>189706000</v>
      </c>
      <c r="B2943" s="243">
        <v>63</v>
      </c>
      <c r="C2943" s="241" t="s">
        <v>675</v>
      </c>
      <c r="D2943" s="241" t="s">
        <v>5150</v>
      </c>
      <c r="E2943" s="243">
        <v>8</v>
      </c>
      <c r="F2943" s="243">
        <v>12</v>
      </c>
      <c r="G2943" s="243">
        <v>0</v>
      </c>
      <c r="H2943" s="243">
        <v>0</v>
      </c>
      <c r="I2943" s="243">
        <v>0</v>
      </c>
      <c r="J2943" s="243">
        <v>0</v>
      </c>
      <c r="K2943" s="244">
        <v>0</v>
      </c>
      <c r="L2943" s="241" t="s">
        <v>5151</v>
      </c>
      <c r="M2943" s="241" t="s">
        <v>819</v>
      </c>
      <c r="N2943" s="241" t="s">
        <v>1261</v>
      </c>
      <c r="O2943" s="243">
        <v>15</v>
      </c>
      <c r="P2943" s="241" t="s">
        <v>10828</v>
      </c>
    </row>
    <row r="2944" spans="1:16" x14ac:dyDescent="0.25">
      <c r="A2944" s="243">
        <v>189708005</v>
      </c>
      <c r="B2944" s="243">
        <v>65</v>
      </c>
      <c r="C2944" s="241" t="s">
        <v>675</v>
      </c>
      <c r="D2944" s="241" t="s">
        <v>5152</v>
      </c>
      <c r="E2944" s="243">
        <v>0</v>
      </c>
      <c r="F2944" s="243">
        <v>0</v>
      </c>
      <c r="G2944" s="243">
        <v>0</v>
      </c>
      <c r="H2944" s="243">
        <v>0</v>
      </c>
      <c r="I2944" s="243">
        <v>0</v>
      </c>
      <c r="J2944" s="243">
        <v>0</v>
      </c>
      <c r="K2944" s="244">
        <v>0</v>
      </c>
      <c r="L2944" s="241" t="s">
        <v>5153</v>
      </c>
      <c r="M2944" s="241" t="s">
        <v>819</v>
      </c>
      <c r="N2944" s="241" t="s">
        <v>1254</v>
      </c>
      <c r="O2944" s="243">
        <v>60</v>
      </c>
      <c r="P2944" s="241" t="s">
        <v>10828</v>
      </c>
    </row>
    <row r="2945" spans="1:16" x14ac:dyDescent="0.25">
      <c r="A2945" s="243">
        <v>189712136</v>
      </c>
      <c r="B2945" s="243">
        <v>66</v>
      </c>
      <c r="C2945" s="241" t="s">
        <v>675</v>
      </c>
      <c r="D2945" s="241" t="s">
        <v>5154</v>
      </c>
      <c r="E2945" s="243">
        <v>0</v>
      </c>
      <c r="F2945" s="243">
        <v>0</v>
      </c>
      <c r="G2945" s="243">
        <v>0</v>
      </c>
      <c r="H2945" s="243">
        <v>0</v>
      </c>
      <c r="I2945" s="243">
        <v>0</v>
      </c>
      <c r="J2945" s="243">
        <v>0</v>
      </c>
      <c r="K2945" s="244">
        <v>0</v>
      </c>
      <c r="L2945" s="241" t="s">
        <v>5153</v>
      </c>
      <c r="M2945" s="241" t="s">
        <v>1250</v>
      </c>
      <c r="N2945" s="241" t="s">
        <v>1251</v>
      </c>
      <c r="O2945" s="243">
        <v>15</v>
      </c>
      <c r="P2945" s="241" t="s">
        <v>10828</v>
      </c>
    </row>
    <row r="2946" spans="1:16" x14ac:dyDescent="0.25">
      <c r="A2946" s="243">
        <v>180076434</v>
      </c>
      <c r="B2946" s="243">
        <v>240</v>
      </c>
      <c r="C2946" s="241" t="s">
        <v>683</v>
      </c>
      <c r="D2946" s="241" t="s">
        <v>5155</v>
      </c>
      <c r="E2946" s="243">
        <v>0</v>
      </c>
      <c r="F2946" s="243">
        <v>0</v>
      </c>
      <c r="G2946" s="243">
        <v>0</v>
      </c>
      <c r="H2946" s="243">
        <v>0</v>
      </c>
      <c r="I2946" s="243">
        <v>0</v>
      </c>
      <c r="J2946" s="243">
        <v>0</v>
      </c>
      <c r="K2946" s="244">
        <v>0</v>
      </c>
      <c r="L2946" s="241" t="s">
        <v>4037</v>
      </c>
      <c r="M2946" s="241" t="s">
        <v>661</v>
      </c>
      <c r="N2946" s="241" t="s">
        <v>687</v>
      </c>
      <c r="O2946" s="243">
        <v>1</v>
      </c>
      <c r="P2946" s="241" t="s">
        <v>10828</v>
      </c>
    </row>
    <row r="2947" spans="1:16" x14ac:dyDescent="0.25">
      <c r="A2947" s="243">
        <v>180076445</v>
      </c>
      <c r="B2947" s="243">
        <v>5341</v>
      </c>
      <c r="C2947" s="241" t="s">
        <v>683</v>
      </c>
      <c r="D2947" s="241" t="s">
        <v>5156</v>
      </c>
      <c r="E2947" s="243">
        <v>0</v>
      </c>
      <c r="F2947" s="243">
        <v>0</v>
      </c>
      <c r="G2947" s="243">
        <v>0</v>
      </c>
      <c r="H2947" s="243">
        <v>0</v>
      </c>
      <c r="I2947" s="243">
        <v>0</v>
      </c>
      <c r="J2947" s="243">
        <v>0</v>
      </c>
      <c r="K2947" s="244">
        <v>0</v>
      </c>
      <c r="L2947" s="241" t="s">
        <v>5157</v>
      </c>
      <c r="M2947" s="241" t="s">
        <v>661</v>
      </c>
      <c r="N2947" s="241" t="s">
        <v>687</v>
      </c>
      <c r="O2947" s="243">
        <v>1</v>
      </c>
      <c r="P2947" s="241" t="s">
        <v>10828</v>
      </c>
    </row>
    <row r="2948" spans="1:16" x14ac:dyDescent="0.25">
      <c r="A2948" s="243">
        <v>180211159</v>
      </c>
      <c r="B2948" s="243">
        <v>5688</v>
      </c>
      <c r="C2948" s="241" t="s">
        <v>668</v>
      </c>
      <c r="D2948" s="241" t="s">
        <v>5158</v>
      </c>
      <c r="E2948" s="243">
        <v>2</v>
      </c>
      <c r="F2948" s="243">
        <v>0</v>
      </c>
      <c r="G2948" s="243">
        <v>0</v>
      </c>
      <c r="H2948" s="243">
        <v>0</v>
      </c>
      <c r="I2948" s="243">
        <v>0</v>
      </c>
      <c r="J2948" s="243">
        <v>0</v>
      </c>
      <c r="K2948" s="244">
        <v>0</v>
      </c>
      <c r="L2948" s="241" t="s">
        <v>5159</v>
      </c>
      <c r="M2948" s="241" t="s">
        <v>653</v>
      </c>
      <c r="N2948" s="241" t="s">
        <v>653</v>
      </c>
      <c r="O2948" s="243">
        <v>28</v>
      </c>
      <c r="P2948" s="241" t="s">
        <v>10828</v>
      </c>
    </row>
    <row r="2949" spans="1:16" x14ac:dyDescent="0.25">
      <c r="A2949" s="243">
        <v>189752289</v>
      </c>
      <c r="B2949" s="241" t="s">
        <v>10987</v>
      </c>
      <c r="C2949" s="241" t="s">
        <v>668</v>
      </c>
      <c r="D2949" s="241" t="s">
        <v>5160</v>
      </c>
      <c r="E2949" s="243">
        <v>0</v>
      </c>
      <c r="F2949" s="243">
        <v>0</v>
      </c>
      <c r="G2949" s="243">
        <v>0</v>
      </c>
      <c r="H2949" s="243">
        <v>0</v>
      </c>
      <c r="I2949" s="243">
        <v>0</v>
      </c>
      <c r="J2949" s="243">
        <v>0</v>
      </c>
      <c r="K2949" s="244">
        <v>0</v>
      </c>
      <c r="L2949" s="241" t="s">
        <v>5161</v>
      </c>
      <c r="M2949" s="241" t="s">
        <v>653</v>
      </c>
      <c r="N2949" s="241" t="s">
        <v>653</v>
      </c>
      <c r="O2949" s="243">
        <v>1</v>
      </c>
      <c r="P2949" s="241" t="s">
        <v>10828</v>
      </c>
    </row>
    <row r="2950" spans="1:16" x14ac:dyDescent="0.25">
      <c r="A2950" s="243">
        <v>189710148</v>
      </c>
      <c r="B2950" s="243">
        <v>3161</v>
      </c>
      <c r="C2950" s="241" t="s">
        <v>668</v>
      </c>
      <c r="D2950" s="241" t="s">
        <v>5162</v>
      </c>
      <c r="E2950" s="243">
        <v>4</v>
      </c>
      <c r="F2950" s="243">
        <v>6</v>
      </c>
      <c r="G2950" s="243">
        <v>0</v>
      </c>
      <c r="H2950" s="243">
        <v>0</v>
      </c>
      <c r="I2950" s="243">
        <v>0</v>
      </c>
      <c r="J2950" s="243">
        <v>0</v>
      </c>
      <c r="K2950" s="244">
        <v>0</v>
      </c>
      <c r="L2950" s="241" t="s">
        <v>5161</v>
      </c>
      <c r="M2950" s="241" t="s">
        <v>653</v>
      </c>
      <c r="N2950" s="241" t="s">
        <v>653</v>
      </c>
      <c r="O2950" s="243">
        <v>100</v>
      </c>
      <c r="P2950" s="241" t="s">
        <v>10828</v>
      </c>
    </row>
    <row r="2951" spans="1:16" x14ac:dyDescent="0.25">
      <c r="A2951" s="243">
        <v>189752289</v>
      </c>
      <c r="B2951" s="241" t="s">
        <v>5163</v>
      </c>
      <c r="C2951" s="241" t="s">
        <v>668</v>
      </c>
      <c r="D2951" s="241" t="s">
        <v>5164</v>
      </c>
      <c r="E2951" s="243">
        <v>2</v>
      </c>
      <c r="F2951" s="243">
        <v>4</v>
      </c>
      <c r="G2951" s="243">
        <v>0</v>
      </c>
      <c r="H2951" s="243">
        <v>0</v>
      </c>
      <c r="I2951" s="243">
        <v>0</v>
      </c>
      <c r="J2951" s="243">
        <v>0</v>
      </c>
      <c r="K2951" s="244">
        <v>0</v>
      </c>
      <c r="L2951" s="241" t="s">
        <v>5161</v>
      </c>
      <c r="M2951" s="241" t="s">
        <v>653</v>
      </c>
      <c r="N2951" s="241" t="s">
        <v>653</v>
      </c>
      <c r="O2951" s="243">
        <v>28</v>
      </c>
      <c r="P2951" s="241" t="s">
        <v>10828</v>
      </c>
    </row>
    <row r="2952" spans="1:16" x14ac:dyDescent="0.25">
      <c r="A2952" s="243">
        <v>181814209</v>
      </c>
      <c r="B2952" s="243">
        <v>5674</v>
      </c>
      <c r="C2952" s="241" t="s">
        <v>668</v>
      </c>
      <c r="D2952" s="241" t="s">
        <v>5164</v>
      </c>
      <c r="E2952" s="243">
        <v>2</v>
      </c>
      <c r="F2952" s="243">
        <v>0</v>
      </c>
      <c r="G2952" s="243">
        <v>0</v>
      </c>
      <c r="H2952" s="243">
        <v>0</v>
      </c>
      <c r="I2952" s="243">
        <v>0</v>
      </c>
      <c r="J2952" s="243">
        <v>0</v>
      </c>
      <c r="K2952" s="244">
        <v>0</v>
      </c>
      <c r="L2952" s="241" t="s">
        <v>5161</v>
      </c>
      <c r="M2952" s="241" t="s">
        <v>653</v>
      </c>
      <c r="N2952" s="241" t="s">
        <v>653</v>
      </c>
      <c r="O2952" s="243">
        <v>28</v>
      </c>
      <c r="P2952" s="241" t="s">
        <v>10828</v>
      </c>
    </row>
    <row r="2953" spans="1:16" x14ac:dyDescent="0.25">
      <c r="A2953" s="243">
        <v>189710165</v>
      </c>
      <c r="B2953" s="241" t="s">
        <v>5165</v>
      </c>
      <c r="C2953" s="241" t="s">
        <v>668</v>
      </c>
      <c r="D2953" s="241" t="s">
        <v>5166</v>
      </c>
      <c r="E2953" s="243">
        <v>0</v>
      </c>
      <c r="F2953" s="243">
        <v>0</v>
      </c>
      <c r="G2953" s="243">
        <v>0</v>
      </c>
      <c r="H2953" s="243">
        <v>0</v>
      </c>
      <c r="I2953" s="243">
        <v>0</v>
      </c>
      <c r="J2953" s="243">
        <v>0</v>
      </c>
      <c r="K2953" s="244">
        <v>0</v>
      </c>
      <c r="L2953" s="241" t="s">
        <v>1911</v>
      </c>
      <c r="M2953" s="241" t="s">
        <v>653</v>
      </c>
      <c r="N2953" s="241" t="s">
        <v>653</v>
      </c>
      <c r="O2953" s="243">
        <v>1</v>
      </c>
      <c r="P2953" s="241" t="s">
        <v>10828</v>
      </c>
    </row>
    <row r="2954" spans="1:16" x14ac:dyDescent="0.25">
      <c r="A2954" s="243">
        <v>189710165</v>
      </c>
      <c r="B2954" s="241" t="s">
        <v>5167</v>
      </c>
      <c r="C2954" s="241" t="s">
        <v>2530</v>
      </c>
      <c r="D2954" s="241" t="s">
        <v>5168</v>
      </c>
      <c r="E2954" s="243">
        <v>0</v>
      </c>
      <c r="F2954" s="243">
        <v>0</v>
      </c>
      <c r="G2954" s="243">
        <v>0</v>
      </c>
      <c r="H2954" s="243">
        <v>0</v>
      </c>
      <c r="I2954" s="243">
        <v>0</v>
      </c>
      <c r="J2954" s="243">
        <v>0</v>
      </c>
      <c r="K2954" s="244">
        <v>0</v>
      </c>
      <c r="L2954" s="241" t="s">
        <v>1911</v>
      </c>
      <c r="M2954" s="241" t="s">
        <v>653</v>
      </c>
      <c r="N2954" s="241" t="s">
        <v>653</v>
      </c>
      <c r="O2954" s="243">
        <v>21</v>
      </c>
      <c r="P2954" s="241" t="s">
        <v>10828</v>
      </c>
    </row>
    <row r="2955" spans="1:16" x14ac:dyDescent="0.25">
      <c r="A2955" s="243">
        <v>18971016</v>
      </c>
      <c r="B2955" s="241" t="s">
        <v>5169</v>
      </c>
      <c r="C2955" s="241" t="s">
        <v>668</v>
      </c>
      <c r="D2955" s="241" t="s">
        <v>1910</v>
      </c>
      <c r="E2955" s="243">
        <v>0</v>
      </c>
      <c r="F2955" s="243">
        <v>0</v>
      </c>
      <c r="G2955" s="243">
        <v>0</v>
      </c>
      <c r="H2955" s="243">
        <v>0</v>
      </c>
      <c r="I2955" s="243">
        <v>0</v>
      </c>
      <c r="J2955" s="243">
        <v>0</v>
      </c>
      <c r="K2955" s="244">
        <v>0</v>
      </c>
      <c r="L2955" s="241" t="s">
        <v>1911</v>
      </c>
      <c r="M2955" s="241" t="s">
        <v>653</v>
      </c>
      <c r="N2955" s="241" t="s">
        <v>653</v>
      </c>
      <c r="O2955" s="243">
        <v>28</v>
      </c>
      <c r="P2955" s="241" t="s">
        <v>10828</v>
      </c>
    </row>
    <row r="2956" spans="1:16" x14ac:dyDescent="0.25">
      <c r="A2956" s="243">
        <v>189710165</v>
      </c>
      <c r="B2956" s="243">
        <v>655</v>
      </c>
      <c r="C2956" s="241" t="s">
        <v>668</v>
      </c>
      <c r="D2956" s="241" t="s">
        <v>5170</v>
      </c>
      <c r="E2956" s="243">
        <v>0</v>
      </c>
      <c r="F2956" s="243">
        <v>0</v>
      </c>
      <c r="G2956" s="243">
        <v>0</v>
      </c>
      <c r="H2956" s="243">
        <v>0</v>
      </c>
      <c r="I2956" s="243">
        <v>0</v>
      </c>
      <c r="J2956" s="243">
        <v>0</v>
      </c>
      <c r="K2956" s="244">
        <v>0</v>
      </c>
      <c r="L2956" s="241" t="s">
        <v>1911</v>
      </c>
      <c r="M2956" s="241" t="s">
        <v>653</v>
      </c>
      <c r="N2956" s="241" t="s">
        <v>653</v>
      </c>
      <c r="O2956" s="243">
        <v>500</v>
      </c>
      <c r="P2956" s="241" t="s">
        <v>10828</v>
      </c>
    </row>
    <row r="2957" spans="1:16" x14ac:dyDescent="0.25">
      <c r="A2957" s="243">
        <v>189710165</v>
      </c>
      <c r="B2957" s="241" t="s">
        <v>5171</v>
      </c>
      <c r="C2957" s="241" t="s">
        <v>2530</v>
      </c>
      <c r="D2957" s="241" t="s">
        <v>5172</v>
      </c>
      <c r="E2957" s="243">
        <v>0</v>
      </c>
      <c r="F2957" s="243">
        <v>0</v>
      </c>
      <c r="G2957" s="243">
        <v>0</v>
      </c>
      <c r="H2957" s="243">
        <v>0</v>
      </c>
      <c r="I2957" s="243">
        <v>0</v>
      </c>
      <c r="J2957" s="243">
        <v>0</v>
      </c>
      <c r="K2957" s="244">
        <v>0</v>
      </c>
      <c r="L2957" s="241" t="s">
        <v>1911</v>
      </c>
      <c r="M2957" s="241" t="s">
        <v>653</v>
      </c>
      <c r="N2957" s="241" t="s">
        <v>653</v>
      </c>
      <c r="O2957" s="243">
        <v>56</v>
      </c>
      <c r="P2957" s="241" t="s">
        <v>10828</v>
      </c>
    </row>
    <row r="2958" spans="1:16" x14ac:dyDescent="0.25">
      <c r="A2958" s="243">
        <v>189705170</v>
      </c>
      <c r="B2958" s="243">
        <v>449</v>
      </c>
      <c r="C2958" s="241" t="s">
        <v>816</v>
      </c>
      <c r="D2958" s="241" t="s">
        <v>5173</v>
      </c>
      <c r="E2958" s="243">
        <v>1</v>
      </c>
      <c r="F2958" s="243">
        <v>2</v>
      </c>
      <c r="G2958" s="243">
        <v>0</v>
      </c>
      <c r="H2958" s="243">
        <v>0</v>
      </c>
      <c r="I2958" s="243">
        <v>0</v>
      </c>
      <c r="J2958" s="243">
        <v>0</v>
      </c>
      <c r="K2958" s="244">
        <v>0</v>
      </c>
      <c r="L2958" s="241" t="s">
        <v>5174</v>
      </c>
      <c r="M2958" s="241" t="s">
        <v>819</v>
      </c>
      <c r="N2958" s="241" t="s">
        <v>1254</v>
      </c>
      <c r="O2958" s="243">
        <v>42</v>
      </c>
      <c r="P2958" s="241" t="s">
        <v>10828</v>
      </c>
    </row>
    <row r="2959" spans="1:16" x14ac:dyDescent="0.25">
      <c r="A2959" s="243">
        <v>189710173</v>
      </c>
      <c r="B2959" s="241" t="s">
        <v>5175</v>
      </c>
      <c r="C2959" s="241" t="s">
        <v>668</v>
      </c>
      <c r="D2959" s="241" t="s">
        <v>5176</v>
      </c>
      <c r="E2959" s="243">
        <v>0</v>
      </c>
      <c r="F2959" s="243">
        <v>0</v>
      </c>
      <c r="G2959" s="243">
        <v>0</v>
      </c>
      <c r="H2959" s="243">
        <v>0</v>
      </c>
      <c r="I2959" s="243">
        <v>0</v>
      </c>
      <c r="J2959" s="243">
        <v>0</v>
      </c>
      <c r="K2959" s="244">
        <v>0</v>
      </c>
      <c r="L2959" s="241" t="s">
        <v>5177</v>
      </c>
      <c r="M2959" s="241" t="s">
        <v>653</v>
      </c>
      <c r="N2959" s="241" t="s">
        <v>653</v>
      </c>
      <c r="O2959" s="243">
        <v>1</v>
      </c>
      <c r="P2959" s="241" t="s">
        <v>10828</v>
      </c>
    </row>
    <row r="2960" spans="1:16" x14ac:dyDescent="0.25">
      <c r="A2960" s="243">
        <v>89710173</v>
      </c>
      <c r="B2960" s="241" t="s">
        <v>5178</v>
      </c>
      <c r="C2960" s="241" t="s">
        <v>668</v>
      </c>
      <c r="D2960" s="241" t="s">
        <v>5179</v>
      </c>
      <c r="E2960" s="243">
        <v>0</v>
      </c>
      <c r="F2960" s="243">
        <v>0</v>
      </c>
      <c r="G2960" s="243">
        <v>0</v>
      </c>
      <c r="H2960" s="243">
        <v>0</v>
      </c>
      <c r="I2960" s="243">
        <v>0</v>
      </c>
      <c r="J2960" s="243">
        <v>0</v>
      </c>
      <c r="K2960" s="244">
        <v>0</v>
      </c>
      <c r="L2960" s="241" t="s">
        <v>5177</v>
      </c>
      <c r="M2960" s="241" t="s">
        <v>653</v>
      </c>
      <c r="N2960" s="241" t="s">
        <v>653</v>
      </c>
      <c r="O2960" s="243">
        <v>28</v>
      </c>
      <c r="P2960" s="241" t="s">
        <v>10828</v>
      </c>
    </row>
    <row r="2961" spans="1:16" x14ac:dyDescent="0.25">
      <c r="A2961" s="243">
        <v>181892393</v>
      </c>
      <c r="B2961" s="243">
        <v>5704</v>
      </c>
      <c r="C2961" s="241" t="s">
        <v>668</v>
      </c>
      <c r="D2961" s="241" t="s">
        <v>5179</v>
      </c>
      <c r="E2961" s="243">
        <v>1</v>
      </c>
      <c r="F2961" s="243">
        <v>0</v>
      </c>
      <c r="G2961" s="243">
        <v>0</v>
      </c>
      <c r="H2961" s="243">
        <v>0</v>
      </c>
      <c r="I2961" s="243">
        <v>0</v>
      </c>
      <c r="J2961" s="243">
        <v>0</v>
      </c>
      <c r="K2961" s="244">
        <v>0</v>
      </c>
      <c r="L2961" s="241" t="s">
        <v>5177</v>
      </c>
      <c r="M2961" s="241" t="s">
        <v>653</v>
      </c>
      <c r="N2961" s="241" t="s">
        <v>653</v>
      </c>
      <c r="O2961" s="243">
        <v>28</v>
      </c>
      <c r="P2961" s="241" t="s">
        <v>10828</v>
      </c>
    </row>
    <row r="2962" spans="1:16" x14ac:dyDescent="0.25">
      <c r="A2962" s="243">
        <v>189710173</v>
      </c>
      <c r="B2962" s="243">
        <v>656</v>
      </c>
      <c r="C2962" s="241" t="s">
        <v>668</v>
      </c>
      <c r="D2962" s="241" t="s">
        <v>5180</v>
      </c>
      <c r="E2962" s="243">
        <v>0</v>
      </c>
      <c r="F2962" s="243">
        <v>0</v>
      </c>
      <c r="G2962" s="243">
        <v>0</v>
      </c>
      <c r="H2962" s="243">
        <v>0</v>
      </c>
      <c r="I2962" s="243">
        <v>0</v>
      </c>
      <c r="J2962" s="243">
        <v>0</v>
      </c>
      <c r="K2962" s="244">
        <v>0</v>
      </c>
      <c r="L2962" s="241" t="s">
        <v>5177</v>
      </c>
      <c r="M2962" s="241" t="s">
        <v>653</v>
      </c>
      <c r="N2962" s="241" t="s">
        <v>653</v>
      </c>
      <c r="O2962" s="243">
        <v>500</v>
      </c>
      <c r="P2962" s="241" t="s">
        <v>10828</v>
      </c>
    </row>
    <row r="2963" spans="1:16" x14ac:dyDescent="0.25">
      <c r="A2963" s="243">
        <v>180001400</v>
      </c>
      <c r="B2963" s="243">
        <v>657</v>
      </c>
      <c r="C2963" s="241" t="s">
        <v>668</v>
      </c>
      <c r="D2963" s="241" t="s">
        <v>5181</v>
      </c>
      <c r="E2963" s="243">
        <v>0</v>
      </c>
      <c r="F2963" s="243">
        <v>0</v>
      </c>
      <c r="G2963" s="243">
        <v>0</v>
      </c>
      <c r="H2963" s="243">
        <v>0</v>
      </c>
      <c r="I2963" s="243">
        <v>0</v>
      </c>
      <c r="J2963" s="243">
        <v>0</v>
      </c>
      <c r="K2963" s="244">
        <v>0</v>
      </c>
      <c r="L2963" s="241" t="s">
        <v>5182</v>
      </c>
      <c r="M2963" s="241" t="s">
        <v>653</v>
      </c>
      <c r="N2963" s="241" t="s">
        <v>653</v>
      </c>
      <c r="O2963" s="243">
        <v>38</v>
      </c>
      <c r="P2963" s="241" t="s">
        <v>10828</v>
      </c>
    </row>
    <row r="2964" spans="1:16" x14ac:dyDescent="0.25">
      <c r="A2964" s="243">
        <v>180001412</v>
      </c>
      <c r="B2964" s="243">
        <v>658</v>
      </c>
      <c r="C2964" s="241" t="s">
        <v>668</v>
      </c>
      <c r="D2964" s="241" t="s">
        <v>5183</v>
      </c>
      <c r="E2964" s="243">
        <v>0</v>
      </c>
      <c r="F2964" s="243">
        <v>0</v>
      </c>
      <c r="G2964" s="243">
        <v>0</v>
      </c>
      <c r="H2964" s="243">
        <v>0</v>
      </c>
      <c r="I2964" s="243">
        <v>0</v>
      </c>
      <c r="J2964" s="243">
        <v>0</v>
      </c>
      <c r="K2964" s="244">
        <v>0</v>
      </c>
      <c r="L2964" s="241" t="s">
        <v>5184</v>
      </c>
      <c r="M2964" s="241" t="s">
        <v>653</v>
      </c>
      <c r="N2964" s="241" t="s">
        <v>653</v>
      </c>
      <c r="O2964" s="243">
        <v>38</v>
      </c>
      <c r="P2964" s="241" t="s">
        <v>10828</v>
      </c>
    </row>
    <row r="2965" spans="1:16" x14ac:dyDescent="0.25">
      <c r="A2965" s="243">
        <v>181817493</v>
      </c>
      <c r="B2965" s="243">
        <v>5562</v>
      </c>
      <c r="C2965" s="241" t="s">
        <v>675</v>
      </c>
      <c r="D2965" s="241" t="s">
        <v>5185</v>
      </c>
      <c r="E2965" s="243">
        <v>0</v>
      </c>
      <c r="F2965" s="243">
        <v>0</v>
      </c>
      <c r="G2965" s="243">
        <v>0</v>
      </c>
      <c r="H2965" s="243">
        <v>0</v>
      </c>
      <c r="I2965" s="243">
        <v>0</v>
      </c>
      <c r="J2965" s="243">
        <v>0</v>
      </c>
      <c r="K2965" s="244">
        <v>0</v>
      </c>
      <c r="L2965" s="241" t="s">
        <v>682</v>
      </c>
      <c r="M2965" s="241" t="s">
        <v>653</v>
      </c>
      <c r="N2965" s="241" t="s">
        <v>653</v>
      </c>
      <c r="O2965" s="243">
        <v>28</v>
      </c>
      <c r="P2965" s="241" t="s">
        <v>10828</v>
      </c>
    </row>
    <row r="2966" spans="1:16" x14ac:dyDescent="0.25">
      <c r="A2966" s="243">
        <v>189762968</v>
      </c>
      <c r="B2966" s="243">
        <v>5471</v>
      </c>
      <c r="C2966" s="241" t="s">
        <v>675</v>
      </c>
      <c r="D2966" s="241" t="s">
        <v>5186</v>
      </c>
      <c r="E2966" s="243">
        <v>0</v>
      </c>
      <c r="F2966" s="243">
        <v>0</v>
      </c>
      <c r="G2966" s="243">
        <v>0</v>
      </c>
      <c r="H2966" s="243">
        <v>0</v>
      </c>
      <c r="I2966" s="243">
        <v>0</v>
      </c>
      <c r="J2966" s="243">
        <v>0</v>
      </c>
      <c r="K2966" s="244">
        <v>0</v>
      </c>
      <c r="L2966" s="241" t="s">
        <v>677</v>
      </c>
      <c r="M2966" s="241" t="s">
        <v>653</v>
      </c>
      <c r="N2966" s="241" t="s">
        <v>653</v>
      </c>
      <c r="O2966" s="243">
        <v>10</v>
      </c>
      <c r="P2966" s="241" t="s">
        <v>10828</v>
      </c>
    </row>
    <row r="2967" spans="1:16" x14ac:dyDescent="0.25">
      <c r="A2967" s="243">
        <v>180179329</v>
      </c>
      <c r="B2967" s="243">
        <v>3988</v>
      </c>
      <c r="C2967" s="241" t="s">
        <v>675</v>
      </c>
      <c r="D2967" s="241" t="s">
        <v>5187</v>
      </c>
      <c r="E2967" s="243">
        <v>3</v>
      </c>
      <c r="F2967" s="243">
        <v>0</v>
      </c>
      <c r="G2967" s="243">
        <v>0</v>
      </c>
      <c r="H2967" s="243">
        <v>0</v>
      </c>
      <c r="I2967" s="243">
        <v>0</v>
      </c>
      <c r="J2967" s="243">
        <v>0</v>
      </c>
      <c r="K2967" s="244">
        <v>0</v>
      </c>
      <c r="L2967" s="241" t="s">
        <v>5188</v>
      </c>
      <c r="M2967" s="241" t="s">
        <v>661</v>
      </c>
      <c r="N2967" s="241" t="s">
        <v>841</v>
      </c>
      <c r="O2967" s="241" t="s">
        <v>4058</v>
      </c>
      <c r="P2967" s="241" t="s">
        <v>10828</v>
      </c>
    </row>
    <row r="2968" spans="1:16" x14ac:dyDescent="0.25">
      <c r="A2968" s="243">
        <v>180093303</v>
      </c>
      <c r="B2968" s="243">
        <v>3348</v>
      </c>
      <c r="C2968" s="241" t="s">
        <v>675</v>
      </c>
      <c r="D2968" s="241" t="s">
        <v>5189</v>
      </c>
      <c r="E2968" s="243">
        <v>0</v>
      </c>
      <c r="F2968" s="243">
        <v>0</v>
      </c>
      <c r="G2968" s="243">
        <v>0</v>
      </c>
      <c r="H2968" s="243">
        <v>0</v>
      </c>
      <c r="I2968" s="243">
        <v>0</v>
      </c>
      <c r="J2968" s="243">
        <v>0</v>
      </c>
      <c r="K2968" s="244">
        <v>0</v>
      </c>
      <c r="L2968" s="241" t="s">
        <v>682</v>
      </c>
      <c r="M2968" s="241" t="s">
        <v>653</v>
      </c>
      <c r="N2968" s="241" t="s">
        <v>653</v>
      </c>
      <c r="O2968" s="243">
        <v>100</v>
      </c>
      <c r="P2968" s="241" t="s">
        <v>10828</v>
      </c>
    </row>
    <row r="2969" spans="1:16" x14ac:dyDescent="0.25">
      <c r="A2969" s="243">
        <v>181817585</v>
      </c>
      <c r="B2969" s="243">
        <v>5631</v>
      </c>
      <c r="C2969" s="241" t="s">
        <v>675</v>
      </c>
      <c r="D2969" s="241" t="s">
        <v>5190</v>
      </c>
      <c r="E2969" s="243">
        <v>0</v>
      </c>
      <c r="F2969" s="243">
        <v>0</v>
      </c>
      <c r="G2969" s="243">
        <v>0</v>
      </c>
      <c r="H2969" s="243">
        <v>0</v>
      </c>
      <c r="I2969" s="243">
        <v>0</v>
      </c>
      <c r="J2969" s="243">
        <v>0</v>
      </c>
      <c r="K2969" s="244">
        <v>0</v>
      </c>
      <c r="L2969" s="241" t="s">
        <v>682</v>
      </c>
      <c r="M2969" s="241" t="s">
        <v>653</v>
      </c>
      <c r="N2969" s="241" t="s">
        <v>653</v>
      </c>
      <c r="O2969" s="243">
        <v>56</v>
      </c>
      <c r="P2969" s="241" t="s">
        <v>10828</v>
      </c>
    </row>
    <row r="2970" spans="1:16" x14ac:dyDescent="0.25">
      <c r="A2970" s="243">
        <v>181817585</v>
      </c>
      <c r="B2970" s="241" t="s">
        <v>5191</v>
      </c>
      <c r="C2970" s="241" t="s">
        <v>85</v>
      </c>
      <c r="D2970" s="241" t="s">
        <v>5190</v>
      </c>
      <c r="E2970" s="243">
        <v>0</v>
      </c>
      <c r="F2970" s="243">
        <v>0</v>
      </c>
      <c r="G2970" s="243">
        <v>0</v>
      </c>
      <c r="H2970" s="243">
        <v>0</v>
      </c>
      <c r="I2970" s="243">
        <v>0</v>
      </c>
      <c r="J2970" s="243">
        <v>0</v>
      </c>
      <c r="K2970" s="244">
        <v>0</v>
      </c>
      <c r="L2970" s="241" t="s">
        <v>682</v>
      </c>
      <c r="M2970" s="241" t="s">
        <v>653</v>
      </c>
      <c r="N2970" s="241" t="s">
        <v>653</v>
      </c>
      <c r="O2970" s="243">
        <v>56</v>
      </c>
      <c r="P2970" s="241" t="s">
        <v>10828</v>
      </c>
    </row>
    <row r="2971" spans="1:16" x14ac:dyDescent="0.25">
      <c r="A2971" s="243">
        <v>181780643</v>
      </c>
      <c r="B2971" s="243">
        <v>5768</v>
      </c>
      <c r="C2971" s="241" t="s">
        <v>808</v>
      </c>
      <c r="D2971" s="241" t="s">
        <v>5192</v>
      </c>
      <c r="E2971" s="243">
        <v>0</v>
      </c>
      <c r="F2971" s="243">
        <v>0</v>
      </c>
      <c r="G2971" s="243">
        <v>0</v>
      </c>
      <c r="H2971" s="243">
        <v>0</v>
      </c>
      <c r="I2971" s="243">
        <v>0</v>
      </c>
      <c r="J2971" s="243">
        <v>0</v>
      </c>
      <c r="K2971" s="244">
        <v>0</v>
      </c>
      <c r="L2971" s="241" t="s">
        <v>769</v>
      </c>
      <c r="M2971" s="241" t="s">
        <v>686</v>
      </c>
      <c r="N2971" s="241" t="s">
        <v>974</v>
      </c>
      <c r="O2971" s="243">
        <v>1</v>
      </c>
      <c r="P2971" s="241" t="s">
        <v>10828</v>
      </c>
    </row>
    <row r="2972" spans="1:16" x14ac:dyDescent="0.25">
      <c r="A2972" s="243">
        <v>181936076</v>
      </c>
      <c r="B2972" s="243">
        <v>6291</v>
      </c>
      <c r="C2972" s="241" t="s">
        <v>766</v>
      </c>
      <c r="D2972" s="241" t="s">
        <v>5193</v>
      </c>
      <c r="E2972" s="243">
        <v>0</v>
      </c>
      <c r="F2972" s="243">
        <v>0</v>
      </c>
      <c r="G2972" s="243">
        <v>0</v>
      </c>
      <c r="H2972" s="243">
        <v>0</v>
      </c>
      <c r="I2972" s="243">
        <v>0</v>
      </c>
      <c r="J2972" s="243">
        <v>0</v>
      </c>
      <c r="K2972" s="244">
        <v>0</v>
      </c>
      <c r="L2972" s="241" t="s">
        <v>769</v>
      </c>
      <c r="M2972" s="241" t="s">
        <v>653</v>
      </c>
      <c r="N2972" s="241" t="s">
        <v>653</v>
      </c>
      <c r="O2972" s="243">
        <v>30</v>
      </c>
      <c r="P2972" s="241" t="s">
        <v>10828</v>
      </c>
    </row>
    <row r="2973" spans="1:16" x14ac:dyDescent="0.25">
      <c r="A2973" s="243">
        <v>181936077</v>
      </c>
      <c r="B2973" s="243">
        <v>6292</v>
      </c>
      <c r="C2973" s="241" t="s">
        <v>766</v>
      </c>
      <c r="D2973" s="241" t="s">
        <v>1914</v>
      </c>
      <c r="E2973" s="243">
        <v>0</v>
      </c>
      <c r="F2973" s="243">
        <v>0</v>
      </c>
      <c r="G2973" s="243">
        <v>0</v>
      </c>
      <c r="H2973" s="243">
        <v>0</v>
      </c>
      <c r="I2973" s="243">
        <v>0</v>
      </c>
      <c r="J2973" s="243">
        <v>0</v>
      </c>
      <c r="K2973" s="244">
        <v>0</v>
      </c>
      <c r="L2973" s="241" t="s">
        <v>776</v>
      </c>
      <c r="M2973" s="241" t="s">
        <v>653</v>
      </c>
      <c r="N2973" s="241" t="s">
        <v>653</v>
      </c>
      <c r="O2973" s="243">
        <v>28</v>
      </c>
      <c r="P2973" s="241" t="s">
        <v>10828</v>
      </c>
    </row>
    <row r="2974" spans="1:16" x14ac:dyDescent="0.25">
      <c r="A2974" s="243">
        <v>189707434</v>
      </c>
      <c r="B2974" s="243">
        <v>380</v>
      </c>
      <c r="C2974" s="241" t="s">
        <v>964</v>
      </c>
      <c r="D2974" s="241" t="s">
        <v>5194</v>
      </c>
      <c r="E2974" s="243">
        <v>0</v>
      </c>
      <c r="F2974" s="243">
        <v>0</v>
      </c>
      <c r="G2974" s="243">
        <v>0</v>
      </c>
      <c r="H2974" s="243">
        <v>0</v>
      </c>
      <c r="I2974" s="243">
        <v>0</v>
      </c>
      <c r="J2974" s="243">
        <v>0</v>
      </c>
      <c r="K2974" s="244">
        <v>0</v>
      </c>
      <c r="L2974" s="241" t="s">
        <v>818</v>
      </c>
      <c r="M2974" s="241" t="s">
        <v>661</v>
      </c>
      <c r="N2974" s="241" t="s">
        <v>3645</v>
      </c>
      <c r="O2974" s="243">
        <v>500</v>
      </c>
      <c r="P2974" s="241" t="s">
        <v>10828</v>
      </c>
    </row>
    <row r="2975" spans="1:16" x14ac:dyDescent="0.25">
      <c r="A2975" s="243">
        <v>181779872</v>
      </c>
      <c r="B2975" s="243">
        <v>6557</v>
      </c>
      <c r="C2975" s="241" t="s">
        <v>671</v>
      </c>
      <c r="D2975" s="241" t="s">
        <v>5195</v>
      </c>
      <c r="E2975" s="243">
        <v>0</v>
      </c>
      <c r="F2975" s="243">
        <v>0</v>
      </c>
      <c r="G2975" s="243">
        <v>0</v>
      </c>
      <c r="H2975" s="243">
        <v>0</v>
      </c>
      <c r="I2975" s="243">
        <v>0</v>
      </c>
      <c r="J2975" s="243">
        <v>0</v>
      </c>
      <c r="K2975" s="244">
        <v>0</v>
      </c>
      <c r="L2975" s="241" t="s">
        <v>715</v>
      </c>
      <c r="M2975" s="241" t="s">
        <v>661</v>
      </c>
      <c r="N2975" s="241" t="s">
        <v>841</v>
      </c>
      <c r="O2975" s="243">
        <v>5</v>
      </c>
      <c r="P2975" s="241" t="s">
        <v>10828</v>
      </c>
    </row>
    <row r="2976" spans="1:16" x14ac:dyDescent="0.25">
      <c r="A2976" s="243">
        <v>181936078</v>
      </c>
      <c r="B2976" s="243">
        <v>6293</v>
      </c>
      <c r="C2976" s="241" t="s">
        <v>668</v>
      </c>
      <c r="D2976" s="241" t="s">
        <v>5196</v>
      </c>
      <c r="E2976" s="243">
        <v>0</v>
      </c>
      <c r="F2976" s="243">
        <v>0</v>
      </c>
      <c r="G2976" s="243">
        <v>0</v>
      </c>
      <c r="H2976" s="243">
        <v>0</v>
      </c>
      <c r="I2976" s="243">
        <v>0</v>
      </c>
      <c r="J2976" s="243">
        <v>0</v>
      </c>
      <c r="K2976" s="244">
        <v>0</v>
      </c>
      <c r="L2976" s="241" t="s">
        <v>769</v>
      </c>
      <c r="M2976" s="241" t="s">
        <v>784</v>
      </c>
      <c r="N2976" s="241" t="s">
        <v>784</v>
      </c>
      <c r="O2976" s="243">
        <v>28</v>
      </c>
      <c r="P2976" s="241" t="s">
        <v>10828</v>
      </c>
    </row>
    <row r="2977" spans="1:16" x14ac:dyDescent="0.25">
      <c r="A2977" s="243">
        <v>181778178</v>
      </c>
      <c r="B2977" s="243">
        <v>6365</v>
      </c>
      <c r="C2977" s="241" t="s">
        <v>668</v>
      </c>
      <c r="D2977" s="241" t="s">
        <v>5197</v>
      </c>
      <c r="E2977" s="243">
        <v>0</v>
      </c>
      <c r="F2977" s="243">
        <v>0</v>
      </c>
      <c r="G2977" s="243">
        <v>0</v>
      </c>
      <c r="H2977" s="243">
        <v>0</v>
      </c>
      <c r="I2977" s="243">
        <v>0</v>
      </c>
      <c r="J2977" s="243">
        <v>0</v>
      </c>
      <c r="K2977" s="244">
        <v>0</v>
      </c>
      <c r="L2977" s="241" t="s">
        <v>769</v>
      </c>
      <c r="M2977" s="241" t="s">
        <v>653</v>
      </c>
      <c r="N2977" s="241" t="s">
        <v>654</v>
      </c>
      <c r="O2977" s="243">
        <v>28</v>
      </c>
      <c r="P2977" s="241" t="s">
        <v>10828</v>
      </c>
    </row>
    <row r="2978" spans="1:16" x14ac:dyDescent="0.25">
      <c r="A2978" s="243">
        <v>181936078</v>
      </c>
      <c r="B2978" s="243">
        <v>6003</v>
      </c>
      <c r="C2978" s="241" t="s">
        <v>668</v>
      </c>
      <c r="D2978" s="241" t="s">
        <v>5198</v>
      </c>
      <c r="E2978" s="243">
        <v>23</v>
      </c>
      <c r="F2978" s="243">
        <v>0</v>
      </c>
      <c r="G2978" s="243">
        <v>0</v>
      </c>
      <c r="H2978" s="243">
        <v>0</v>
      </c>
      <c r="I2978" s="243">
        <v>0</v>
      </c>
      <c r="J2978" s="243">
        <v>0</v>
      </c>
      <c r="K2978" s="244">
        <v>0</v>
      </c>
      <c r="L2978" s="241" t="s">
        <v>769</v>
      </c>
      <c r="M2978" s="241" t="s">
        <v>653</v>
      </c>
      <c r="N2978" s="241" t="s">
        <v>653</v>
      </c>
      <c r="O2978" s="243">
        <v>28</v>
      </c>
      <c r="P2978" s="241" t="s">
        <v>10828</v>
      </c>
    </row>
    <row r="2979" spans="1:16" x14ac:dyDescent="0.25">
      <c r="A2979" s="243">
        <v>181747919</v>
      </c>
      <c r="B2979" s="241" t="s">
        <v>10988</v>
      </c>
      <c r="C2979" s="241" t="s">
        <v>668</v>
      </c>
      <c r="D2979" s="241" t="s">
        <v>5199</v>
      </c>
      <c r="E2979" s="243">
        <v>0</v>
      </c>
      <c r="F2979" s="243">
        <v>0</v>
      </c>
      <c r="G2979" s="243">
        <v>0</v>
      </c>
      <c r="H2979" s="243">
        <v>0</v>
      </c>
      <c r="I2979" s="243">
        <v>0</v>
      </c>
      <c r="J2979" s="243">
        <v>0</v>
      </c>
      <c r="K2979" s="244">
        <v>0</v>
      </c>
      <c r="L2979" s="241" t="s">
        <v>834</v>
      </c>
      <c r="M2979" s="241" t="s">
        <v>653</v>
      </c>
      <c r="N2979" s="241" t="s">
        <v>653</v>
      </c>
      <c r="O2979" s="243">
        <v>1</v>
      </c>
      <c r="P2979" s="241" t="s">
        <v>10828</v>
      </c>
    </row>
    <row r="2980" spans="1:16" x14ac:dyDescent="0.25">
      <c r="A2980" s="243">
        <v>189762923</v>
      </c>
      <c r="B2980" s="243">
        <v>3349</v>
      </c>
      <c r="C2980" s="241" t="s">
        <v>668</v>
      </c>
      <c r="D2980" s="241" t="s">
        <v>5200</v>
      </c>
      <c r="E2980" s="243">
        <v>0</v>
      </c>
      <c r="F2980" s="243">
        <v>0</v>
      </c>
      <c r="G2980" s="243">
        <v>0</v>
      </c>
      <c r="H2980" s="243">
        <v>0</v>
      </c>
      <c r="I2980" s="243">
        <v>0</v>
      </c>
      <c r="J2980" s="243">
        <v>0</v>
      </c>
      <c r="K2980" s="244">
        <v>0</v>
      </c>
      <c r="L2980" s="241" t="s">
        <v>834</v>
      </c>
      <c r="M2980" s="241" t="s">
        <v>784</v>
      </c>
      <c r="N2980" s="241" t="s">
        <v>1452</v>
      </c>
      <c r="O2980" s="243">
        <v>28</v>
      </c>
      <c r="P2980" s="241" t="s">
        <v>10828</v>
      </c>
    </row>
    <row r="2981" spans="1:16" x14ac:dyDescent="0.25">
      <c r="A2981" s="243">
        <v>180073819</v>
      </c>
      <c r="B2981" s="243">
        <v>2874</v>
      </c>
      <c r="C2981" s="241" t="s">
        <v>1001</v>
      </c>
      <c r="D2981" s="241" t="s">
        <v>5201</v>
      </c>
      <c r="E2981" s="243">
        <v>0</v>
      </c>
      <c r="F2981" s="243">
        <v>0</v>
      </c>
      <c r="G2981" s="243">
        <v>0</v>
      </c>
      <c r="H2981" s="243">
        <v>0</v>
      </c>
      <c r="I2981" s="243">
        <v>0</v>
      </c>
      <c r="J2981" s="243">
        <v>0</v>
      </c>
      <c r="K2981" s="244">
        <v>0</v>
      </c>
      <c r="L2981" s="241" t="s">
        <v>1430</v>
      </c>
      <c r="M2981" s="241" t="s">
        <v>661</v>
      </c>
      <c r="N2981" s="241" t="s">
        <v>687</v>
      </c>
      <c r="O2981" s="243">
        <v>4</v>
      </c>
      <c r="P2981" s="241" t="s">
        <v>10828</v>
      </c>
    </row>
    <row r="2982" spans="1:16" x14ac:dyDescent="0.25">
      <c r="A2982" s="243">
        <v>180954155</v>
      </c>
      <c r="B2982" s="243">
        <v>3003</v>
      </c>
      <c r="C2982" s="241" t="s">
        <v>1001</v>
      </c>
      <c r="D2982" s="241" t="s">
        <v>5203</v>
      </c>
      <c r="E2982" s="243">
        <v>0</v>
      </c>
      <c r="F2982" s="243">
        <v>0</v>
      </c>
      <c r="G2982" s="243">
        <v>0</v>
      </c>
      <c r="H2982" s="243">
        <v>0</v>
      </c>
      <c r="I2982" s="243">
        <v>0</v>
      </c>
      <c r="J2982" s="243">
        <v>0</v>
      </c>
      <c r="K2982" s="244">
        <v>0</v>
      </c>
      <c r="L2982" s="241" t="s">
        <v>1220</v>
      </c>
      <c r="M2982" s="241" t="s">
        <v>653</v>
      </c>
      <c r="N2982" s="241" t="s">
        <v>653</v>
      </c>
      <c r="O2982" s="243">
        <v>10</v>
      </c>
      <c r="P2982" s="241" t="s">
        <v>10828</v>
      </c>
    </row>
    <row r="2983" spans="1:16" x14ac:dyDescent="0.25">
      <c r="A2983" s="243">
        <v>181858255</v>
      </c>
      <c r="B2983" s="243">
        <v>5940</v>
      </c>
      <c r="C2983" s="241" t="s">
        <v>1001</v>
      </c>
      <c r="D2983" s="241" t="s">
        <v>5204</v>
      </c>
      <c r="E2983" s="243">
        <v>0</v>
      </c>
      <c r="F2983" s="243">
        <v>0</v>
      </c>
      <c r="G2983" s="243">
        <v>0</v>
      </c>
      <c r="H2983" s="243">
        <v>0</v>
      </c>
      <c r="I2983" s="243">
        <v>0</v>
      </c>
      <c r="J2983" s="243">
        <v>0</v>
      </c>
      <c r="K2983" s="244">
        <v>0</v>
      </c>
      <c r="L2983" s="241" t="s">
        <v>3010</v>
      </c>
      <c r="M2983" s="241" t="s">
        <v>653</v>
      </c>
      <c r="N2983" s="241" t="s">
        <v>654</v>
      </c>
      <c r="O2983" s="243">
        <v>10</v>
      </c>
      <c r="P2983" s="241" t="s">
        <v>10828</v>
      </c>
    </row>
    <row r="2984" spans="1:16" x14ac:dyDescent="0.25">
      <c r="A2984" s="241" t="s">
        <v>317</v>
      </c>
      <c r="B2984" s="243">
        <v>2652</v>
      </c>
      <c r="C2984" s="241" t="s">
        <v>743</v>
      </c>
      <c r="D2984" s="241" t="s">
        <v>5205</v>
      </c>
      <c r="E2984" s="243">
        <v>0</v>
      </c>
      <c r="F2984" s="243">
        <v>0</v>
      </c>
      <c r="G2984" s="243">
        <v>0</v>
      </c>
      <c r="H2984" s="243">
        <v>0</v>
      </c>
      <c r="I2984" s="243">
        <v>0</v>
      </c>
      <c r="J2984" s="243">
        <v>0</v>
      </c>
      <c r="K2984" s="244">
        <v>0</v>
      </c>
      <c r="L2984" s="241" t="s">
        <v>5206</v>
      </c>
      <c r="M2984" s="241" t="s">
        <v>697</v>
      </c>
      <c r="N2984" s="241" t="s">
        <v>702</v>
      </c>
      <c r="O2984" s="243">
        <v>10</v>
      </c>
      <c r="P2984" s="241" t="s">
        <v>10828</v>
      </c>
    </row>
    <row r="2985" spans="1:16" x14ac:dyDescent="0.25">
      <c r="A2985" s="243">
        <v>189712745</v>
      </c>
      <c r="B2985" s="243">
        <v>92</v>
      </c>
      <c r="C2985" s="241" t="s">
        <v>671</v>
      </c>
      <c r="D2985" s="241" t="s">
        <v>5207</v>
      </c>
      <c r="E2985" s="243">
        <v>1</v>
      </c>
      <c r="F2985" s="243">
        <v>0</v>
      </c>
      <c r="G2985" s="243">
        <v>0</v>
      </c>
      <c r="H2985" s="243">
        <v>0</v>
      </c>
      <c r="I2985" s="243">
        <v>0</v>
      </c>
      <c r="J2985" s="243">
        <v>0</v>
      </c>
      <c r="K2985" s="244">
        <v>0</v>
      </c>
      <c r="L2985" s="241" t="s">
        <v>818</v>
      </c>
      <c r="M2985" s="241" t="s">
        <v>661</v>
      </c>
      <c r="N2985" s="241" t="s">
        <v>2159</v>
      </c>
      <c r="O2985" s="243">
        <v>500</v>
      </c>
      <c r="P2985" s="241" t="s">
        <v>10828</v>
      </c>
    </row>
    <row r="2986" spans="1:16" x14ac:dyDescent="0.25">
      <c r="A2986" s="241" t="s">
        <v>5208</v>
      </c>
      <c r="B2986" s="241" t="s">
        <v>10989</v>
      </c>
      <c r="C2986" s="241" t="s">
        <v>816</v>
      </c>
      <c r="D2986" s="241" t="s">
        <v>5209</v>
      </c>
      <c r="E2986" s="243">
        <v>258</v>
      </c>
      <c r="F2986" s="243">
        <v>387</v>
      </c>
      <c r="G2986" s="243">
        <v>0</v>
      </c>
      <c r="H2986" s="243">
        <v>0</v>
      </c>
      <c r="I2986" s="243">
        <v>0</v>
      </c>
      <c r="J2986" s="243">
        <v>0</v>
      </c>
      <c r="K2986" s="244">
        <v>0</v>
      </c>
      <c r="L2986" s="241" t="s">
        <v>5210</v>
      </c>
      <c r="M2986" s="241" t="s">
        <v>693</v>
      </c>
      <c r="N2986" s="241" t="s">
        <v>693</v>
      </c>
      <c r="O2986" s="243">
        <v>1</v>
      </c>
      <c r="P2986" s="241" t="s">
        <v>10828</v>
      </c>
    </row>
    <row r="2987" spans="1:16" x14ac:dyDescent="0.25">
      <c r="A2987" s="243">
        <v>181916855</v>
      </c>
      <c r="B2987" s="243">
        <v>6520</v>
      </c>
      <c r="C2987" s="241" t="s">
        <v>816</v>
      </c>
      <c r="D2987" s="241" t="s">
        <v>5211</v>
      </c>
      <c r="E2987" s="243">
        <v>5</v>
      </c>
      <c r="F2987" s="243">
        <v>8</v>
      </c>
      <c r="G2987" s="243">
        <v>0</v>
      </c>
      <c r="H2987" s="243">
        <v>0</v>
      </c>
      <c r="I2987" s="243">
        <v>0</v>
      </c>
      <c r="J2987" s="243">
        <v>0</v>
      </c>
      <c r="K2987" s="244">
        <v>0</v>
      </c>
      <c r="L2987" s="241" t="s">
        <v>5210</v>
      </c>
      <c r="M2987" s="241" t="s">
        <v>693</v>
      </c>
      <c r="N2987" s="241" t="s">
        <v>693</v>
      </c>
      <c r="O2987" s="243">
        <v>50</v>
      </c>
      <c r="P2987" s="241" t="s">
        <v>10828</v>
      </c>
    </row>
    <row r="2988" spans="1:16" x14ac:dyDescent="0.25">
      <c r="A2988" s="243">
        <v>189715466</v>
      </c>
      <c r="B2988" s="243">
        <v>6344</v>
      </c>
      <c r="C2988" s="241" t="s">
        <v>816</v>
      </c>
      <c r="D2988" s="241" t="s">
        <v>5212</v>
      </c>
      <c r="E2988" s="243">
        <v>0</v>
      </c>
      <c r="F2988" s="243">
        <v>0</v>
      </c>
      <c r="G2988" s="243">
        <v>0</v>
      </c>
      <c r="H2988" s="243">
        <v>0</v>
      </c>
      <c r="I2988" s="243">
        <v>0</v>
      </c>
      <c r="J2988" s="243">
        <v>0</v>
      </c>
      <c r="K2988" s="244">
        <v>0</v>
      </c>
      <c r="L2988" s="241" t="s">
        <v>5213</v>
      </c>
      <c r="M2988" s="241" t="s">
        <v>693</v>
      </c>
      <c r="N2988" s="241" t="s">
        <v>693</v>
      </c>
      <c r="O2988" s="243">
        <v>100</v>
      </c>
      <c r="P2988" s="241" t="s">
        <v>10828</v>
      </c>
    </row>
    <row r="2989" spans="1:16" x14ac:dyDescent="0.25">
      <c r="A2989" s="243">
        <v>189706842</v>
      </c>
      <c r="B2989" s="243">
        <v>242</v>
      </c>
      <c r="C2989" s="241" t="s">
        <v>743</v>
      </c>
      <c r="D2989" s="241" t="s">
        <v>5214</v>
      </c>
      <c r="E2989" s="243">
        <v>0</v>
      </c>
      <c r="F2989" s="243">
        <v>0</v>
      </c>
      <c r="G2989" s="243">
        <v>0</v>
      </c>
      <c r="H2989" s="243">
        <v>0</v>
      </c>
      <c r="I2989" s="243">
        <v>0</v>
      </c>
      <c r="J2989" s="243">
        <v>0</v>
      </c>
      <c r="K2989" s="244">
        <v>0</v>
      </c>
      <c r="L2989" s="241" t="s">
        <v>5215</v>
      </c>
      <c r="M2989" s="241" t="s">
        <v>661</v>
      </c>
      <c r="N2989" s="241" t="s">
        <v>687</v>
      </c>
      <c r="O2989" s="243">
        <v>1</v>
      </c>
      <c r="P2989" s="241" t="s">
        <v>10828</v>
      </c>
    </row>
    <row r="2990" spans="1:16" x14ac:dyDescent="0.25">
      <c r="A2990" s="243">
        <v>189710250</v>
      </c>
      <c r="B2990" s="241" t="s">
        <v>5216</v>
      </c>
      <c r="C2990" s="241" t="s">
        <v>668</v>
      </c>
      <c r="D2990" s="241" t="s">
        <v>5217</v>
      </c>
      <c r="E2990" s="243">
        <v>0</v>
      </c>
      <c r="F2990" s="243">
        <v>0</v>
      </c>
      <c r="G2990" s="243">
        <v>0</v>
      </c>
      <c r="H2990" s="243">
        <v>0</v>
      </c>
      <c r="I2990" s="243">
        <v>0</v>
      </c>
      <c r="J2990" s="243">
        <v>0</v>
      </c>
      <c r="K2990" s="244">
        <v>0</v>
      </c>
      <c r="L2990" s="241" t="s">
        <v>805</v>
      </c>
      <c r="M2990" s="241" t="s">
        <v>653</v>
      </c>
      <c r="N2990" s="241" t="s">
        <v>653</v>
      </c>
      <c r="O2990" s="243">
        <v>1</v>
      </c>
      <c r="P2990" s="241" t="s">
        <v>10828</v>
      </c>
    </row>
    <row r="2991" spans="1:16" x14ac:dyDescent="0.25">
      <c r="A2991" s="243">
        <v>189710250</v>
      </c>
      <c r="B2991" s="243">
        <v>659</v>
      </c>
      <c r="C2991" s="241" t="s">
        <v>668</v>
      </c>
      <c r="D2991" s="241" t="s">
        <v>5218</v>
      </c>
      <c r="E2991" s="243">
        <v>0</v>
      </c>
      <c r="F2991" s="243">
        <v>0</v>
      </c>
      <c r="G2991" s="243">
        <v>0</v>
      </c>
      <c r="H2991" s="243">
        <v>0</v>
      </c>
      <c r="I2991" s="243">
        <v>0</v>
      </c>
      <c r="J2991" s="243">
        <v>0</v>
      </c>
      <c r="K2991" s="244">
        <v>0</v>
      </c>
      <c r="L2991" s="241" t="s">
        <v>805</v>
      </c>
      <c r="M2991" s="241" t="s">
        <v>653</v>
      </c>
      <c r="N2991" s="241" t="s">
        <v>653</v>
      </c>
      <c r="O2991" s="243">
        <v>100</v>
      </c>
      <c r="P2991" s="241" t="s">
        <v>10828</v>
      </c>
    </row>
    <row r="2992" spans="1:16" x14ac:dyDescent="0.25">
      <c r="A2992" s="243">
        <v>189710250</v>
      </c>
      <c r="B2992" s="241" t="s">
        <v>5219</v>
      </c>
      <c r="C2992" s="241" t="s">
        <v>668</v>
      </c>
      <c r="D2992" s="241" t="s">
        <v>5220</v>
      </c>
      <c r="E2992" s="243">
        <v>0</v>
      </c>
      <c r="F2992" s="243">
        <v>0</v>
      </c>
      <c r="G2992" s="243">
        <v>0</v>
      </c>
      <c r="H2992" s="243">
        <v>0</v>
      </c>
      <c r="I2992" s="243">
        <v>0</v>
      </c>
      <c r="J2992" s="243">
        <v>0</v>
      </c>
      <c r="K2992" s="244">
        <v>0</v>
      </c>
      <c r="L2992" s="241" t="s">
        <v>805</v>
      </c>
      <c r="M2992" s="241" t="s">
        <v>653</v>
      </c>
      <c r="N2992" s="241" t="s">
        <v>653</v>
      </c>
      <c r="O2992" s="243">
        <v>20</v>
      </c>
      <c r="P2992" s="241" t="s">
        <v>10828</v>
      </c>
    </row>
    <row r="2993" spans="1:16" x14ac:dyDescent="0.25">
      <c r="A2993" s="243">
        <v>189710250</v>
      </c>
      <c r="B2993" s="241" t="s">
        <v>5221</v>
      </c>
      <c r="C2993" s="241" t="s">
        <v>2530</v>
      </c>
      <c r="D2993" s="241" t="s">
        <v>1921</v>
      </c>
      <c r="E2993" s="243">
        <v>0</v>
      </c>
      <c r="F2993" s="243">
        <v>0</v>
      </c>
      <c r="G2993" s="243">
        <v>0</v>
      </c>
      <c r="H2993" s="243">
        <v>0</v>
      </c>
      <c r="I2993" s="243">
        <v>0</v>
      </c>
      <c r="J2993" s="243">
        <v>0</v>
      </c>
      <c r="K2993" s="244">
        <v>0</v>
      </c>
      <c r="L2993" s="241" t="s">
        <v>805</v>
      </c>
      <c r="M2993" s="241" t="s">
        <v>653</v>
      </c>
      <c r="N2993" s="241" t="s">
        <v>653</v>
      </c>
      <c r="O2993" s="243">
        <v>28</v>
      </c>
      <c r="P2993" s="241" t="s">
        <v>10828</v>
      </c>
    </row>
    <row r="2994" spans="1:16" x14ac:dyDescent="0.25">
      <c r="A2994" s="243">
        <v>189710250</v>
      </c>
      <c r="B2994" s="241" t="s">
        <v>5222</v>
      </c>
      <c r="C2994" s="241" t="s">
        <v>2530</v>
      </c>
      <c r="D2994" s="241" t="s">
        <v>1922</v>
      </c>
      <c r="E2994" s="243">
        <v>0</v>
      </c>
      <c r="F2994" s="243">
        <v>0</v>
      </c>
      <c r="G2994" s="243">
        <v>0</v>
      </c>
      <c r="H2994" s="243">
        <v>0</v>
      </c>
      <c r="I2994" s="243">
        <v>0</v>
      </c>
      <c r="J2994" s="243">
        <v>0</v>
      </c>
      <c r="K2994" s="244">
        <v>0</v>
      </c>
      <c r="L2994" s="241" t="s">
        <v>805</v>
      </c>
      <c r="M2994" s="241" t="s">
        <v>653</v>
      </c>
      <c r="N2994" s="241" t="s">
        <v>653</v>
      </c>
      <c r="O2994" s="243">
        <v>56</v>
      </c>
      <c r="P2994" s="241" t="s">
        <v>10828</v>
      </c>
    </row>
    <row r="2995" spans="1:16" x14ac:dyDescent="0.25">
      <c r="A2995" s="243">
        <v>189710250</v>
      </c>
      <c r="B2995" s="241" t="s">
        <v>5223</v>
      </c>
      <c r="C2995" s="241" t="s">
        <v>2530</v>
      </c>
      <c r="D2995" s="241" t="s">
        <v>1923</v>
      </c>
      <c r="E2995" s="243">
        <v>0</v>
      </c>
      <c r="F2995" s="243">
        <v>0</v>
      </c>
      <c r="G2995" s="243">
        <v>0</v>
      </c>
      <c r="H2995" s="243">
        <v>0</v>
      </c>
      <c r="I2995" s="243">
        <v>0</v>
      </c>
      <c r="J2995" s="243">
        <v>0</v>
      </c>
      <c r="K2995" s="244">
        <v>0</v>
      </c>
      <c r="L2995" s="241" t="s">
        <v>805</v>
      </c>
      <c r="M2995" s="241" t="s">
        <v>653</v>
      </c>
      <c r="N2995" s="241" t="s">
        <v>653</v>
      </c>
      <c r="O2995" s="243">
        <v>84</v>
      </c>
      <c r="P2995" s="241" t="s">
        <v>10828</v>
      </c>
    </row>
    <row r="2996" spans="1:16" x14ac:dyDescent="0.25">
      <c r="A2996" s="243">
        <v>181861433</v>
      </c>
      <c r="B2996" s="243">
        <v>5387</v>
      </c>
      <c r="C2996" s="241" t="s">
        <v>964</v>
      </c>
      <c r="D2996" s="241" t="s">
        <v>5224</v>
      </c>
      <c r="E2996" s="243">
        <v>0</v>
      </c>
      <c r="F2996" s="243">
        <v>0</v>
      </c>
      <c r="G2996" s="243">
        <v>0</v>
      </c>
      <c r="H2996" s="243">
        <v>0</v>
      </c>
      <c r="I2996" s="243">
        <v>0</v>
      </c>
      <c r="J2996" s="243">
        <v>0</v>
      </c>
      <c r="K2996" s="244">
        <v>0</v>
      </c>
      <c r="L2996" s="241" t="s">
        <v>5225</v>
      </c>
      <c r="M2996" s="241" t="s">
        <v>3191</v>
      </c>
      <c r="N2996" s="241" t="s">
        <v>702</v>
      </c>
      <c r="O2996" s="241" t="s">
        <v>5226</v>
      </c>
      <c r="P2996" s="241" t="s">
        <v>10828</v>
      </c>
    </row>
    <row r="2997" spans="1:16" x14ac:dyDescent="0.25">
      <c r="A2997" s="243">
        <v>181902210</v>
      </c>
      <c r="B2997" s="243">
        <v>5887</v>
      </c>
      <c r="C2997" s="241" t="s">
        <v>675</v>
      </c>
      <c r="D2997" s="241" t="s">
        <v>5227</v>
      </c>
      <c r="E2997" s="243">
        <v>0</v>
      </c>
      <c r="F2997" s="243">
        <v>0</v>
      </c>
      <c r="G2997" s="243">
        <v>0</v>
      </c>
      <c r="H2997" s="243">
        <v>0</v>
      </c>
      <c r="I2997" s="243">
        <v>0</v>
      </c>
      <c r="J2997" s="243">
        <v>0</v>
      </c>
      <c r="K2997" s="244">
        <v>0</v>
      </c>
      <c r="L2997" s="241" t="s">
        <v>1713</v>
      </c>
      <c r="M2997" s="241" t="s">
        <v>653</v>
      </c>
      <c r="N2997" s="241" t="s">
        <v>653</v>
      </c>
      <c r="O2997" s="243">
        <v>10</v>
      </c>
      <c r="P2997" s="241" t="s">
        <v>10828</v>
      </c>
    </row>
    <row r="2998" spans="1:16" x14ac:dyDescent="0.25">
      <c r="A2998" s="243">
        <v>222000419</v>
      </c>
      <c r="B2998" s="243">
        <v>5888</v>
      </c>
      <c r="C2998" s="241" t="s">
        <v>675</v>
      </c>
      <c r="D2998" s="241" t="s">
        <v>5228</v>
      </c>
      <c r="E2998" s="243">
        <v>0</v>
      </c>
      <c r="F2998" s="243">
        <v>0</v>
      </c>
      <c r="G2998" s="243">
        <v>0</v>
      </c>
      <c r="H2998" s="243">
        <v>0</v>
      </c>
      <c r="I2998" s="243">
        <v>0</v>
      </c>
      <c r="J2998" s="243">
        <v>0</v>
      </c>
      <c r="K2998" s="244">
        <v>0</v>
      </c>
      <c r="L2998" s="241" t="s">
        <v>5229</v>
      </c>
      <c r="M2998" s="241" t="s">
        <v>653</v>
      </c>
      <c r="N2998" s="241" t="s">
        <v>653</v>
      </c>
      <c r="O2998" s="243">
        <v>10</v>
      </c>
      <c r="P2998" s="241" t="s">
        <v>10828</v>
      </c>
    </row>
    <row r="2999" spans="1:16" x14ac:dyDescent="0.25">
      <c r="A2999" s="243">
        <v>181807541</v>
      </c>
      <c r="B2999" s="243">
        <v>5892</v>
      </c>
      <c r="C2999" s="241" t="s">
        <v>675</v>
      </c>
      <c r="D2999" s="241" t="s">
        <v>5230</v>
      </c>
      <c r="E2999" s="243">
        <v>0</v>
      </c>
      <c r="F2999" s="243">
        <v>0</v>
      </c>
      <c r="G2999" s="243">
        <v>0</v>
      </c>
      <c r="H2999" s="243">
        <v>0</v>
      </c>
      <c r="I2999" s="243">
        <v>0</v>
      </c>
      <c r="J2999" s="243">
        <v>0</v>
      </c>
      <c r="K2999" s="244">
        <v>0</v>
      </c>
      <c r="L2999" s="241" t="s">
        <v>1245</v>
      </c>
      <c r="M2999" s="241" t="s">
        <v>784</v>
      </c>
      <c r="N2999" s="241" t="s">
        <v>784</v>
      </c>
      <c r="O2999" s="243">
        <v>10</v>
      </c>
      <c r="P2999" s="241" t="s">
        <v>10828</v>
      </c>
    </row>
    <row r="3000" spans="1:16" x14ac:dyDescent="0.25">
      <c r="A3000" s="243">
        <v>181807542</v>
      </c>
      <c r="B3000" s="243">
        <v>5713</v>
      </c>
      <c r="C3000" s="241" t="s">
        <v>1082</v>
      </c>
      <c r="D3000" s="241" t="s">
        <v>5231</v>
      </c>
      <c r="E3000" s="243">
        <v>0</v>
      </c>
      <c r="F3000" s="243">
        <v>0</v>
      </c>
      <c r="G3000" s="243">
        <v>0</v>
      </c>
      <c r="H3000" s="243">
        <v>0</v>
      </c>
      <c r="I3000" s="243">
        <v>0</v>
      </c>
      <c r="J3000" s="243">
        <v>0</v>
      </c>
      <c r="K3000" s="244">
        <v>0</v>
      </c>
      <c r="L3000" s="241" t="s">
        <v>5232</v>
      </c>
      <c r="M3000" s="241" t="s">
        <v>673</v>
      </c>
      <c r="N3000" s="241" t="s">
        <v>2085</v>
      </c>
      <c r="O3000" s="243">
        <v>1</v>
      </c>
      <c r="P3000" s="241" t="s">
        <v>10828</v>
      </c>
    </row>
    <row r="3001" spans="1:16" x14ac:dyDescent="0.25">
      <c r="A3001" s="243">
        <v>181807541</v>
      </c>
      <c r="B3001" s="243">
        <v>5612</v>
      </c>
      <c r="C3001" s="241" t="s">
        <v>668</v>
      </c>
      <c r="D3001" s="241" t="s">
        <v>5233</v>
      </c>
      <c r="E3001" s="243">
        <v>0</v>
      </c>
      <c r="F3001" s="243">
        <v>0</v>
      </c>
      <c r="G3001" s="243">
        <v>0</v>
      </c>
      <c r="H3001" s="243">
        <v>0</v>
      </c>
      <c r="I3001" s="243">
        <v>0</v>
      </c>
      <c r="J3001" s="243">
        <v>0</v>
      </c>
      <c r="K3001" s="244">
        <v>0</v>
      </c>
      <c r="L3001" s="241" t="s">
        <v>1245</v>
      </c>
      <c r="M3001" s="241" t="s">
        <v>784</v>
      </c>
      <c r="N3001" s="241" t="s">
        <v>784</v>
      </c>
      <c r="O3001" s="243">
        <v>10</v>
      </c>
      <c r="P3001" s="241" t="s">
        <v>10828</v>
      </c>
    </row>
    <row r="3002" spans="1:16" x14ac:dyDescent="0.25">
      <c r="A3002" s="241" t="s">
        <v>549</v>
      </c>
      <c r="B3002" s="243">
        <v>6554</v>
      </c>
      <c r="C3002" s="241" t="s">
        <v>811</v>
      </c>
      <c r="D3002" s="241" t="s">
        <v>5234</v>
      </c>
      <c r="E3002" s="243">
        <v>100</v>
      </c>
      <c r="F3002" s="243">
        <v>150</v>
      </c>
      <c r="G3002" s="243">
        <v>0</v>
      </c>
      <c r="H3002" s="243">
        <v>0</v>
      </c>
      <c r="I3002" s="243">
        <v>0</v>
      </c>
      <c r="J3002" s="243">
        <v>0</v>
      </c>
      <c r="K3002" s="244">
        <v>0</v>
      </c>
      <c r="L3002" s="241" t="s">
        <v>1925</v>
      </c>
      <c r="M3002" s="241" t="s">
        <v>1510</v>
      </c>
      <c r="N3002" s="241" t="s">
        <v>713</v>
      </c>
      <c r="O3002" s="243">
        <v>1</v>
      </c>
      <c r="P3002" s="241" t="s">
        <v>10828</v>
      </c>
    </row>
    <row r="3003" spans="1:16" x14ac:dyDescent="0.25">
      <c r="A3003" s="243">
        <v>181804852</v>
      </c>
      <c r="B3003" s="243">
        <v>5548</v>
      </c>
      <c r="C3003" s="241" t="s">
        <v>808</v>
      </c>
      <c r="D3003" s="241" t="s">
        <v>5235</v>
      </c>
      <c r="E3003" s="243">
        <v>0</v>
      </c>
      <c r="F3003" s="243">
        <v>0</v>
      </c>
      <c r="G3003" s="243">
        <v>0</v>
      </c>
      <c r="H3003" s="243">
        <v>0</v>
      </c>
      <c r="I3003" s="243">
        <v>0</v>
      </c>
      <c r="J3003" s="243">
        <v>0</v>
      </c>
      <c r="K3003" s="244">
        <v>0</v>
      </c>
      <c r="L3003" s="241" t="s">
        <v>746</v>
      </c>
      <c r="M3003" s="241" t="s">
        <v>686</v>
      </c>
      <c r="N3003" s="241" t="s">
        <v>686</v>
      </c>
      <c r="O3003" s="243">
        <v>1</v>
      </c>
      <c r="P3003" s="241" t="s">
        <v>10828</v>
      </c>
    </row>
    <row r="3004" spans="1:16" x14ac:dyDescent="0.25">
      <c r="A3004" s="243">
        <v>181804849</v>
      </c>
      <c r="B3004" s="243">
        <v>5547</v>
      </c>
      <c r="C3004" s="241" t="s">
        <v>808</v>
      </c>
      <c r="D3004" s="241" t="s">
        <v>5236</v>
      </c>
      <c r="E3004" s="243">
        <v>0</v>
      </c>
      <c r="F3004" s="243">
        <v>0</v>
      </c>
      <c r="G3004" s="243">
        <v>0</v>
      </c>
      <c r="H3004" s="243">
        <v>0</v>
      </c>
      <c r="I3004" s="243">
        <v>0</v>
      </c>
      <c r="J3004" s="243">
        <v>0</v>
      </c>
      <c r="K3004" s="244">
        <v>0</v>
      </c>
      <c r="L3004" s="241" t="s">
        <v>805</v>
      </c>
      <c r="M3004" s="241" t="s">
        <v>686</v>
      </c>
      <c r="N3004" s="241" t="s">
        <v>686</v>
      </c>
      <c r="O3004" s="243">
        <v>1</v>
      </c>
      <c r="P3004" s="241" t="s">
        <v>10828</v>
      </c>
    </row>
    <row r="3005" spans="1:16" x14ac:dyDescent="0.25">
      <c r="A3005" s="243">
        <v>189714610</v>
      </c>
      <c r="B3005" s="241" t="s">
        <v>10990</v>
      </c>
      <c r="C3005" s="241" t="s">
        <v>750</v>
      </c>
      <c r="D3005" s="241" t="s">
        <v>1927</v>
      </c>
      <c r="E3005" s="243">
        <v>0</v>
      </c>
      <c r="F3005" s="243">
        <v>0</v>
      </c>
      <c r="G3005" s="243">
        <v>0</v>
      </c>
      <c r="H3005" s="243">
        <v>0</v>
      </c>
      <c r="I3005" s="243">
        <v>0</v>
      </c>
      <c r="J3005" s="243">
        <v>0</v>
      </c>
      <c r="K3005" s="244">
        <v>0</v>
      </c>
      <c r="L3005" s="241" t="s">
        <v>769</v>
      </c>
      <c r="M3005" s="241" t="s">
        <v>653</v>
      </c>
      <c r="N3005" s="241" t="s">
        <v>653</v>
      </c>
      <c r="O3005" s="243">
        <v>1</v>
      </c>
      <c r="P3005" s="241" t="s">
        <v>10828</v>
      </c>
    </row>
    <row r="3006" spans="1:16" x14ac:dyDescent="0.25">
      <c r="A3006" s="243">
        <v>189712225</v>
      </c>
      <c r="B3006" s="243">
        <v>3350</v>
      </c>
      <c r="C3006" s="241" t="s">
        <v>750</v>
      </c>
      <c r="D3006" s="241" t="s">
        <v>5237</v>
      </c>
      <c r="E3006" s="243">
        <v>0</v>
      </c>
      <c r="F3006" s="243">
        <v>0</v>
      </c>
      <c r="G3006" s="243">
        <v>0</v>
      </c>
      <c r="H3006" s="243">
        <v>0</v>
      </c>
      <c r="I3006" s="243">
        <v>0</v>
      </c>
      <c r="J3006" s="243">
        <v>0</v>
      </c>
      <c r="K3006" s="244">
        <v>0</v>
      </c>
      <c r="L3006" s="241" t="s">
        <v>769</v>
      </c>
      <c r="M3006" s="241" t="s">
        <v>653</v>
      </c>
      <c r="N3006" s="241" t="s">
        <v>653</v>
      </c>
      <c r="O3006" s="243">
        <v>250</v>
      </c>
      <c r="P3006" s="241" t="s">
        <v>10828</v>
      </c>
    </row>
    <row r="3007" spans="1:16" x14ac:dyDescent="0.25">
      <c r="A3007" s="243">
        <v>189712225</v>
      </c>
      <c r="B3007" s="241" t="s">
        <v>5238</v>
      </c>
      <c r="C3007" s="241" t="s">
        <v>2530</v>
      </c>
      <c r="D3007" s="241" t="s">
        <v>1932</v>
      </c>
      <c r="E3007" s="243">
        <v>0</v>
      </c>
      <c r="F3007" s="243">
        <v>0</v>
      </c>
      <c r="G3007" s="243">
        <v>0</v>
      </c>
      <c r="H3007" s="243">
        <v>0</v>
      </c>
      <c r="I3007" s="243">
        <v>0</v>
      </c>
      <c r="J3007" s="243">
        <v>0</v>
      </c>
      <c r="K3007" s="244">
        <v>0</v>
      </c>
      <c r="L3007" s="241" t="s">
        <v>769</v>
      </c>
      <c r="M3007" s="241" t="s">
        <v>653</v>
      </c>
      <c r="N3007" s="241" t="s">
        <v>653</v>
      </c>
      <c r="O3007" s="243">
        <v>28</v>
      </c>
      <c r="P3007" s="241" t="s">
        <v>10828</v>
      </c>
    </row>
    <row r="3008" spans="1:16" x14ac:dyDescent="0.25">
      <c r="A3008" s="243">
        <v>189714610</v>
      </c>
      <c r="B3008" s="241" t="s">
        <v>5239</v>
      </c>
      <c r="C3008" s="241" t="s">
        <v>2530</v>
      </c>
      <c r="D3008" s="241" t="s">
        <v>5240</v>
      </c>
      <c r="E3008" s="243">
        <v>0</v>
      </c>
      <c r="F3008" s="243">
        <v>0</v>
      </c>
      <c r="G3008" s="243">
        <v>0</v>
      </c>
      <c r="H3008" s="243">
        <v>0</v>
      </c>
      <c r="I3008" s="243">
        <v>0</v>
      </c>
      <c r="J3008" s="243">
        <v>0</v>
      </c>
      <c r="K3008" s="244">
        <v>0</v>
      </c>
      <c r="L3008" s="241" t="s">
        <v>769</v>
      </c>
      <c r="M3008" s="241" t="s">
        <v>653</v>
      </c>
      <c r="N3008" s="241" t="s">
        <v>653</v>
      </c>
      <c r="O3008" s="243">
        <v>42</v>
      </c>
      <c r="P3008" s="241" t="s">
        <v>10828</v>
      </c>
    </row>
    <row r="3009" spans="1:16" x14ac:dyDescent="0.25">
      <c r="A3009" s="241" t="s">
        <v>5241</v>
      </c>
      <c r="B3009" s="241" t="s">
        <v>5242</v>
      </c>
      <c r="C3009" s="241" t="s">
        <v>750</v>
      </c>
      <c r="D3009" s="241" t="s">
        <v>5243</v>
      </c>
      <c r="E3009" s="243">
        <v>11</v>
      </c>
      <c r="F3009" s="243">
        <v>15</v>
      </c>
      <c r="G3009" s="243">
        <v>0</v>
      </c>
      <c r="H3009" s="243">
        <v>0</v>
      </c>
      <c r="I3009" s="243">
        <v>0</v>
      </c>
      <c r="J3009" s="243">
        <v>0</v>
      </c>
      <c r="K3009" s="244">
        <v>0</v>
      </c>
      <c r="L3009" s="241" t="s">
        <v>769</v>
      </c>
      <c r="M3009" s="241" t="s">
        <v>653</v>
      </c>
      <c r="N3009" s="241" t="s">
        <v>653</v>
      </c>
      <c r="O3009" s="243">
        <v>56</v>
      </c>
      <c r="P3009" s="241" t="s">
        <v>10828</v>
      </c>
    </row>
    <row r="3010" spans="1:16" x14ac:dyDescent="0.25">
      <c r="A3010" s="243">
        <v>189714610</v>
      </c>
      <c r="B3010" s="241" t="s">
        <v>5244</v>
      </c>
      <c r="C3010" s="241" t="s">
        <v>2530</v>
      </c>
      <c r="D3010" s="241" t="s">
        <v>5245</v>
      </c>
      <c r="E3010" s="243">
        <v>0</v>
      </c>
      <c r="F3010" s="243">
        <v>0</v>
      </c>
      <c r="G3010" s="243">
        <v>0</v>
      </c>
      <c r="H3010" s="243">
        <v>0</v>
      </c>
      <c r="I3010" s="243">
        <v>0</v>
      </c>
      <c r="J3010" s="243">
        <v>0</v>
      </c>
      <c r="K3010" s="244">
        <v>0</v>
      </c>
      <c r="L3010" s="241" t="s">
        <v>769</v>
      </c>
      <c r="M3010" s="241" t="s">
        <v>653</v>
      </c>
      <c r="N3010" s="241" t="s">
        <v>653</v>
      </c>
      <c r="O3010" s="243">
        <v>84</v>
      </c>
      <c r="P3010" s="241" t="s">
        <v>10828</v>
      </c>
    </row>
    <row r="3011" spans="1:16" x14ac:dyDescent="0.25">
      <c r="A3011" s="243">
        <v>189710156</v>
      </c>
      <c r="B3011" s="243">
        <v>3162</v>
      </c>
      <c r="C3011" s="241" t="s">
        <v>750</v>
      </c>
      <c r="D3011" s="241" t="s">
        <v>5246</v>
      </c>
      <c r="E3011" s="243">
        <v>0</v>
      </c>
      <c r="F3011" s="243">
        <v>0</v>
      </c>
      <c r="G3011" s="243">
        <v>0</v>
      </c>
      <c r="H3011" s="243">
        <v>0</v>
      </c>
      <c r="I3011" s="243">
        <v>0</v>
      </c>
      <c r="J3011" s="243">
        <v>0</v>
      </c>
      <c r="K3011" s="244">
        <v>0</v>
      </c>
      <c r="L3011" s="241" t="s">
        <v>3027</v>
      </c>
      <c r="M3011" s="241" t="s">
        <v>653</v>
      </c>
      <c r="N3011" s="241" t="s">
        <v>653</v>
      </c>
      <c r="O3011" s="243">
        <v>250</v>
      </c>
      <c r="P3011" s="241" t="s">
        <v>10828</v>
      </c>
    </row>
    <row r="3012" spans="1:16" x14ac:dyDescent="0.25">
      <c r="A3012" s="241" t="s">
        <v>163</v>
      </c>
      <c r="B3012" s="241" t="s">
        <v>10991</v>
      </c>
      <c r="C3012" s="241" t="s">
        <v>750</v>
      </c>
      <c r="D3012" s="241" t="s">
        <v>5247</v>
      </c>
      <c r="E3012" s="243">
        <v>0</v>
      </c>
      <c r="F3012" s="243">
        <v>0</v>
      </c>
      <c r="G3012" s="243">
        <v>0</v>
      </c>
      <c r="H3012" s="243">
        <v>0</v>
      </c>
      <c r="I3012" s="243">
        <v>0</v>
      </c>
      <c r="J3012" s="243">
        <v>0</v>
      </c>
      <c r="K3012" s="244">
        <v>0</v>
      </c>
      <c r="L3012" s="241" t="s">
        <v>1713</v>
      </c>
      <c r="M3012" s="241" t="s">
        <v>653</v>
      </c>
      <c r="N3012" s="241" t="s">
        <v>653</v>
      </c>
      <c r="O3012" s="243">
        <v>1</v>
      </c>
      <c r="P3012" s="241" t="s">
        <v>10828</v>
      </c>
    </row>
    <row r="3013" spans="1:16" x14ac:dyDescent="0.25">
      <c r="A3013" s="243">
        <v>189714612</v>
      </c>
      <c r="B3013" s="241" t="s">
        <v>5248</v>
      </c>
      <c r="C3013" s="241" t="s">
        <v>766</v>
      </c>
      <c r="D3013" s="241" t="s">
        <v>5249</v>
      </c>
      <c r="E3013" s="243">
        <v>5</v>
      </c>
      <c r="F3013" s="243">
        <v>8</v>
      </c>
      <c r="G3013" s="243">
        <v>0</v>
      </c>
      <c r="H3013" s="243">
        <v>0</v>
      </c>
      <c r="I3013" s="243">
        <v>0</v>
      </c>
      <c r="J3013" s="243">
        <v>0</v>
      </c>
      <c r="K3013" s="244">
        <v>0</v>
      </c>
      <c r="L3013" s="241" t="s">
        <v>1713</v>
      </c>
      <c r="M3013" s="241" t="s">
        <v>653</v>
      </c>
      <c r="N3013" s="241" t="s">
        <v>653</v>
      </c>
      <c r="O3013" s="243">
        <v>14</v>
      </c>
      <c r="P3013" s="241" t="s">
        <v>10828</v>
      </c>
    </row>
    <row r="3014" spans="1:16" x14ac:dyDescent="0.25">
      <c r="A3014" s="243">
        <v>189714612</v>
      </c>
      <c r="B3014" s="241" t="s">
        <v>5250</v>
      </c>
      <c r="C3014" s="241" t="s">
        <v>2530</v>
      </c>
      <c r="D3014" s="241" t="s">
        <v>5251</v>
      </c>
      <c r="E3014" s="243">
        <v>0</v>
      </c>
      <c r="F3014" s="243">
        <v>0</v>
      </c>
      <c r="G3014" s="243">
        <v>0</v>
      </c>
      <c r="H3014" s="243">
        <v>0</v>
      </c>
      <c r="I3014" s="243">
        <v>0</v>
      </c>
      <c r="J3014" s="243">
        <v>0</v>
      </c>
      <c r="K3014" s="244">
        <v>0</v>
      </c>
      <c r="L3014" s="241" t="s">
        <v>1713</v>
      </c>
      <c r="M3014" s="241" t="s">
        <v>653</v>
      </c>
      <c r="N3014" s="241" t="s">
        <v>653</v>
      </c>
      <c r="O3014" s="243">
        <v>28</v>
      </c>
      <c r="P3014" s="241" t="s">
        <v>10828</v>
      </c>
    </row>
    <row r="3015" spans="1:16" x14ac:dyDescent="0.25">
      <c r="A3015" s="243">
        <v>189714612</v>
      </c>
      <c r="B3015" s="241" t="s">
        <v>5252</v>
      </c>
      <c r="C3015" s="241" t="s">
        <v>2530</v>
      </c>
      <c r="D3015" s="241" t="s">
        <v>5253</v>
      </c>
      <c r="E3015" s="243">
        <v>0</v>
      </c>
      <c r="F3015" s="243">
        <v>0</v>
      </c>
      <c r="G3015" s="243">
        <v>0</v>
      </c>
      <c r="H3015" s="243">
        <v>0</v>
      </c>
      <c r="I3015" s="243">
        <v>0</v>
      </c>
      <c r="J3015" s="243">
        <v>0</v>
      </c>
      <c r="K3015" s="244">
        <v>0</v>
      </c>
      <c r="L3015" s="241" t="s">
        <v>1713</v>
      </c>
      <c r="M3015" s="241" t="s">
        <v>653</v>
      </c>
      <c r="N3015" s="241" t="s">
        <v>653</v>
      </c>
      <c r="O3015" s="243">
        <v>56</v>
      </c>
      <c r="P3015" s="241" t="s">
        <v>10828</v>
      </c>
    </row>
    <row r="3016" spans="1:16" x14ac:dyDescent="0.25">
      <c r="A3016" s="243">
        <v>180184976</v>
      </c>
      <c r="B3016" s="243">
        <v>458</v>
      </c>
      <c r="C3016" s="241" t="s">
        <v>898</v>
      </c>
      <c r="D3016" s="241" t="s">
        <v>5254</v>
      </c>
      <c r="E3016" s="243">
        <v>0</v>
      </c>
      <c r="F3016" s="243">
        <v>0</v>
      </c>
      <c r="G3016" s="243">
        <v>0</v>
      </c>
      <c r="H3016" s="243">
        <v>0</v>
      </c>
      <c r="I3016" s="243">
        <v>0</v>
      </c>
      <c r="J3016" s="243">
        <v>0</v>
      </c>
      <c r="K3016" s="244">
        <v>0</v>
      </c>
      <c r="L3016" s="241" t="s">
        <v>3797</v>
      </c>
      <c r="M3016" s="241" t="s">
        <v>3798</v>
      </c>
      <c r="N3016" s="241" t="s">
        <v>702</v>
      </c>
      <c r="O3016" s="243">
        <v>12</v>
      </c>
      <c r="P3016" s="241" t="s">
        <v>10828</v>
      </c>
    </row>
    <row r="3017" spans="1:16" x14ac:dyDescent="0.25">
      <c r="A3017" s="243">
        <v>189712661</v>
      </c>
      <c r="B3017" s="241" t="s">
        <v>10992</v>
      </c>
      <c r="C3017" s="241" t="s">
        <v>898</v>
      </c>
      <c r="D3017" s="241" t="s">
        <v>5255</v>
      </c>
      <c r="E3017" s="243">
        <v>0</v>
      </c>
      <c r="F3017" s="243">
        <v>0</v>
      </c>
      <c r="G3017" s="243">
        <v>0</v>
      </c>
      <c r="H3017" s="243">
        <v>0</v>
      </c>
      <c r="I3017" s="243">
        <v>0</v>
      </c>
      <c r="J3017" s="243">
        <v>0</v>
      </c>
      <c r="K3017" s="244">
        <v>0</v>
      </c>
      <c r="L3017" s="241" t="s">
        <v>5256</v>
      </c>
      <c r="M3017" s="241" t="s">
        <v>1340</v>
      </c>
      <c r="N3017" s="241" t="s">
        <v>702</v>
      </c>
      <c r="O3017" s="243">
        <v>1</v>
      </c>
      <c r="P3017" s="241" t="s">
        <v>10828</v>
      </c>
    </row>
    <row r="3018" spans="1:16" x14ac:dyDescent="0.25">
      <c r="A3018" s="243">
        <v>189715991</v>
      </c>
      <c r="B3018" s="241" t="s">
        <v>10993</v>
      </c>
      <c r="C3018" s="241" t="s">
        <v>898</v>
      </c>
      <c r="D3018" s="241" t="s">
        <v>5257</v>
      </c>
      <c r="E3018" s="243">
        <v>0</v>
      </c>
      <c r="F3018" s="243">
        <v>0</v>
      </c>
      <c r="G3018" s="243">
        <v>0</v>
      </c>
      <c r="H3018" s="243">
        <v>0</v>
      </c>
      <c r="I3018" s="243">
        <v>0</v>
      </c>
      <c r="J3018" s="243">
        <v>0</v>
      </c>
      <c r="K3018" s="244">
        <v>0</v>
      </c>
      <c r="L3018" s="241" t="s">
        <v>5258</v>
      </c>
      <c r="M3018" s="241" t="s">
        <v>1340</v>
      </c>
      <c r="N3018" s="241" t="s">
        <v>702</v>
      </c>
      <c r="O3018" s="243">
        <v>1</v>
      </c>
      <c r="P3018" s="241" t="s">
        <v>10828</v>
      </c>
    </row>
    <row r="3019" spans="1:16" x14ac:dyDescent="0.25">
      <c r="A3019" s="243">
        <v>180012719</v>
      </c>
      <c r="B3019" s="243">
        <v>797</v>
      </c>
      <c r="C3019" s="241" t="s">
        <v>898</v>
      </c>
      <c r="D3019" s="241" t="s">
        <v>5259</v>
      </c>
      <c r="E3019" s="243">
        <v>0</v>
      </c>
      <c r="F3019" s="243">
        <v>0</v>
      </c>
      <c r="G3019" s="243">
        <v>0</v>
      </c>
      <c r="H3019" s="243">
        <v>0</v>
      </c>
      <c r="I3019" s="243">
        <v>0</v>
      </c>
      <c r="J3019" s="243">
        <v>0</v>
      </c>
      <c r="K3019" s="244">
        <v>0</v>
      </c>
      <c r="L3019" s="241" t="s">
        <v>3801</v>
      </c>
      <c r="M3019" s="241" t="s">
        <v>1340</v>
      </c>
      <c r="N3019" s="241" t="s">
        <v>702</v>
      </c>
      <c r="O3019" s="243">
        <v>10</v>
      </c>
      <c r="P3019" s="241" t="s">
        <v>10828</v>
      </c>
    </row>
    <row r="3020" spans="1:16" x14ac:dyDescent="0.25">
      <c r="A3020" s="243">
        <v>189712661</v>
      </c>
      <c r="B3020" s="243">
        <v>2137</v>
      </c>
      <c r="C3020" s="241" t="s">
        <v>898</v>
      </c>
      <c r="D3020" s="241" t="s">
        <v>5260</v>
      </c>
      <c r="E3020" s="243">
        <v>0</v>
      </c>
      <c r="F3020" s="243">
        <v>0</v>
      </c>
      <c r="G3020" s="243">
        <v>0</v>
      </c>
      <c r="H3020" s="243">
        <v>0</v>
      </c>
      <c r="I3020" s="243">
        <v>0</v>
      </c>
      <c r="J3020" s="243">
        <v>0</v>
      </c>
      <c r="K3020" s="244">
        <v>0</v>
      </c>
      <c r="L3020" s="241" t="s">
        <v>5256</v>
      </c>
      <c r="M3020" s="241" t="s">
        <v>1340</v>
      </c>
      <c r="N3020" s="241" t="s">
        <v>702</v>
      </c>
      <c r="O3020" s="243">
        <v>1</v>
      </c>
      <c r="P3020" s="241" t="s">
        <v>10828</v>
      </c>
    </row>
    <row r="3021" spans="1:16" x14ac:dyDescent="0.25">
      <c r="A3021" s="243">
        <v>189715991</v>
      </c>
      <c r="B3021" s="243">
        <v>2117</v>
      </c>
      <c r="C3021" s="241" t="s">
        <v>898</v>
      </c>
      <c r="D3021" s="241" t="s">
        <v>5261</v>
      </c>
      <c r="E3021" s="243">
        <v>0</v>
      </c>
      <c r="F3021" s="243">
        <v>0</v>
      </c>
      <c r="G3021" s="243">
        <v>0</v>
      </c>
      <c r="H3021" s="243">
        <v>0</v>
      </c>
      <c r="I3021" s="243">
        <v>0</v>
      </c>
      <c r="J3021" s="243">
        <v>0</v>
      </c>
      <c r="K3021" s="244">
        <v>0</v>
      </c>
      <c r="L3021" s="241" t="s">
        <v>5258</v>
      </c>
      <c r="M3021" s="241" t="s">
        <v>1340</v>
      </c>
      <c r="N3021" s="241" t="s">
        <v>702</v>
      </c>
      <c r="O3021" s="241" t="s">
        <v>10821</v>
      </c>
      <c r="P3021" s="241" t="s">
        <v>10828</v>
      </c>
    </row>
    <row r="3022" spans="1:16" x14ac:dyDescent="0.25">
      <c r="A3022" s="241" t="s">
        <v>163</v>
      </c>
      <c r="B3022" s="241" t="s">
        <v>10994</v>
      </c>
      <c r="C3022" s="241" t="s">
        <v>743</v>
      </c>
      <c r="D3022" s="241" t="s">
        <v>5262</v>
      </c>
      <c r="E3022" s="243">
        <v>0</v>
      </c>
      <c r="F3022" s="243">
        <v>20</v>
      </c>
      <c r="G3022" s="243">
        <v>0</v>
      </c>
      <c r="H3022" s="243">
        <v>0</v>
      </c>
      <c r="I3022" s="243">
        <v>0</v>
      </c>
      <c r="J3022" s="243">
        <v>0</v>
      </c>
      <c r="K3022" s="244">
        <v>0</v>
      </c>
      <c r="L3022" s="241" t="s">
        <v>5263</v>
      </c>
      <c r="M3022" s="241" t="s">
        <v>697</v>
      </c>
      <c r="N3022" s="241" t="s">
        <v>841</v>
      </c>
      <c r="O3022" s="243">
        <v>1</v>
      </c>
      <c r="P3022" s="241" t="s">
        <v>10828</v>
      </c>
    </row>
    <row r="3023" spans="1:16" x14ac:dyDescent="0.25">
      <c r="A3023" s="243">
        <v>189762327</v>
      </c>
      <c r="B3023" s="243">
        <v>6006</v>
      </c>
      <c r="C3023" s="241" t="s">
        <v>743</v>
      </c>
      <c r="D3023" s="241" t="s">
        <v>5264</v>
      </c>
      <c r="E3023" s="243">
        <v>0</v>
      </c>
      <c r="F3023" s="243">
        <v>0</v>
      </c>
      <c r="G3023" s="243">
        <v>0</v>
      </c>
      <c r="H3023" s="243">
        <v>0</v>
      </c>
      <c r="I3023" s="243">
        <v>0</v>
      </c>
      <c r="J3023" s="243">
        <v>0</v>
      </c>
      <c r="K3023" s="244">
        <v>0</v>
      </c>
      <c r="L3023" s="241" t="s">
        <v>5263</v>
      </c>
      <c r="M3023" s="241" t="s">
        <v>697</v>
      </c>
      <c r="N3023" s="241" t="s">
        <v>841</v>
      </c>
      <c r="O3023" s="243">
        <v>20</v>
      </c>
      <c r="P3023" s="241" t="s">
        <v>10828</v>
      </c>
    </row>
    <row r="3024" spans="1:16" x14ac:dyDescent="0.25">
      <c r="A3024" s="243">
        <v>189710155</v>
      </c>
      <c r="B3024" s="241" t="s">
        <v>10995</v>
      </c>
      <c r="C3024" s="241" t="s">
        <v>668</v>
      </c>
      <c r="D3024" s="241" t="s">
        <v>5265</v>
      </c>
      <c r="E3024" s="243">
        <v>0</v>
      </c>
      <c r="F3024" s="243">
        <v>0</v>
      </c>
      <c r="G3024" s="243">
        <v>0</v>
      </c>
      <c r="H3024" s="243">
        <v>0</v>
      </c>
      <c r="I3024" s="243">
        <v>0</v>
      </c>
      <c r="J3024" s="243">
        <v>0</v>
      </c>
      <c r="K3024" s="244">
        <v>0</v>
      </c>
      <c r="L3024" s="241" t="s">
        <v>776</v>
      </c>
      <c r="M3024" s="241" t="s">
        <v>653</v>
      </c>
      <c r="N3024" s="241" t="s">
        <v>653</v>
      </c>
      <c r="O3024" s="243">
        <v>1</v>
      </c>
      <c r="P3024" s="241" t="s">
        <v>10828</v>
      </c>
    </row>
    <row r="3025" spans="1:16" x14ac:dyDescent="0.25">
      <c r="A3025" s="243">
        <v>189710155</v>
      </c>
      <c r="B3025" s="243">
        <v>3958</v>
      </c>
      <c r="C3025" s="241" t="s">
        <v>668</v>
      </c>
      <c r="D3025" s="241" t="s">
        <v>5266</v>
      </c>
      <c r="E3025" s="243">
        <v>32</v>
      </c>
      <c r="F3025" s="243">
        <v>0</v>
      </c>
      <c r="G3025" s="243">
        <v>0</v>
      </c>
      <c r="H3025" s="243">
        <v>0</v>
      </c>
      <c r="I3025" s="243">
        <v>0</v>
      </c>
      <c r="J3025" s="243">
        <v>0</v>
      </c>
      <c r="K3025" s="244">
        <v>0</v>
      </c>
      <c r="L3025" s="241" t="s">
        <v>776</v>
      </c>
      <c r="M3025" s="241" t="s">
        <v>653</v>
      </c>
      <c r="N3025" s="241" t="s">
        <v>653</v>
      </c>
      <c r="O3025" s="243">
        <v>100</v>
      </c>
      <c r="P3025" s="241" t="s">
        <v>10828</v>
      </c>
    </row>
    <row r="3026" spans="1:16" x14ac:dyDescent="0.25">
      <c r="A3026" s="243">
        <v>189710155</v>
      </c>
      <c r="B3026" s="241" t="s">
        <v>5267</v>
      </c>
      <c r="C3026" s="241" t="s">
        <v>2530</v>
      </c>
      <c r="D3026" s="241" t="s">
        <v>5268</v>
      </c>
      <c r="E3026" s="243">
        <v>0</v>
      </c>
      <c r="F3026" s="243">
        <v>0</v>
      </c>
      <c r="G3026" s="243">
        <v>0</v>
      </c>
      <c r="H3026" s="243">
        <v>0</v>
      </c>
      <c r="I3026" s="243">
        <v>0</v>
      </c>
      <c r="J3026" s="243">
        <v>0</v>
      </c>
      <c r="K3026" s="244">
        <v>0</v>
      </c>
      <c r="L3026" s="241" t="s">
        <v>776</v>
      </c>
      <c r="M3026" s="241" t="s">
        <v>653</v>
      </c>
      <c r="N3026" s="241" t="s">
        <v>653</v>
      </c>
      <c r="O3026" s="243">
        <v>28</v>
      </c>
      <c r="P3026" s="241" t="s">
        <v>10828</v>
      </c>
    </row>
    <row r="3027" spans="1:16" x14ac:dyDescent="0.25">
      <c r="A3027" s="243">
        <v>189710155</v>
      </c>
      <c r="B3027" s="241" t="s">
        <v>5269</v>
      </c>
      <c r="C3027" s="241" t="s">
        <v>2530</v>
      </c>
      <c r="D3027" s="241" t="s">
        <v>5270</v>
      </c>
      <c r="E3027" s="243">
        <v>0</v>
      </c>
      <c r="F3027" s="243">
        <v>0</v>
      </c>
      <c r="G3027" s="243">
        <v>0</v>
      </c>
      <c r="H3027" s="243">
        <v>0</v>
      </c>
      <c r="I3027" s="243">
        <v>0</v>
      </c>
      <c r="J3027" s="243">
        <v>0</v>
      </c>
      <c r="K3027" s="244">
        <v>0</v>
      </c>
      <c r="L3027" s="241" t="s">
        <v>776</v>
      </c>
      <c r="M3027" s="241" t="s">
        <v>653</v>
      </c>
      <c r="N3027" s="241" t="s">
        <v>653</v>
      </c>
      <c r="O3027" s="243">
        <v>56</v>
      </c>
      <c r="P3027" s="241" t="s">
        <v>10828</v>
      </c>
    </row>
    <row r="3028" spans="1:16" x14ac:dyDescent="0.25">
      <c r="A3028" s="243">
        <v>189700734</v>
      </c>
      <c r="B3028" s="243">
        <v>70</v>
      </c>
      <c r="C3028" s="241" t="s">
        <v>675</v>
      </c>
      <c r="D3028" s="241" t="s">
        <v>5271</v>
      </c>
      <c r="E3028" s="243">
        <v>0</v>
      </c>
      <c r="F3028" s="243">
        <v>0</v>
      </c>
      <c r="G3028" s="243">
        <v>0</v>
      </c>
      <c r="H3028" s="243">
        <v>0</v>
      </c>
      <c r="I3028" s="243">
        <v>0</v>
      </c>
      <c r="J3028" s="243">
        <v>0</v>
      </c>
      <c r="K3028" s="244">
        <v>0</v>
      </c>
      <c r="L3028" s="241" t="s">
        <v>5272</v>
      </c>
      <c r="M3028" s="241" t="s">
        <v>819</v>
      </c>
      <c r="N3028" s="241" t="s">
        <v>1200</v>
      </c>
      <c r="O3028" s="243">
        <v>5</v>
      </c>
      <c r="P3028" s="241" t="s">
        <v>10828</v>
      </c>
    </row>
    <row r="3029" spans="1:16" x14ac:dyDescent="0.25">
      <c r="A3029" s="243">
        <v>180270223</v>
      </c>
      <c r="B3029" s="243">
        <v>5456</v>
      </c>
      <c r="C3029" s="241" t="s">
        <v>1001</v>
      </c>
      <c r="D3029" s="241" t="s">
        <v>5273</v>
      </c>
      <c r="E3029" s="243">
        <v>0</v>
      </c>
      <c r="F3029" s="243">
        <v>0</v>
      </c>
      <c r="G3029" s="243">
        <v>0</v>
      </c>
      <c r="H3029" s="243">
        <v>0</v>
      </c>
      <c r="I3029" s="243">
        <v>0</v>
      </c>
      <c r="J3029" s="243">
        <v>0</v>
      </c>
      <c r="K3029" s="244">
        <v>0</v>
      </c>
      <c r="L3029" s="241" t="s">
        <v>746</v>
      </c>
      <c r="M3029" s="241" t="s">
        <v>686</v>
      </c>
      <c r="N3029" s="241" t="s">
        <v>686</v>
      </c>
      <c r="O3029" s="243">
        <v>1</v>
      </c>
      <c r="P3029" s="241" t="s">
        <v>10828</v>
      </c>
    </row>
    <row r="3030" spans="1:16" x14ac:dyDescent="0.25">
      <c r="A3030" s="243">
        <v>180138165</v>
      </c>
      <c r="B3030" s="243">
        <v>5455</v>
      </c>
      <c r="C3030" s="241" t="s">
        <v>1001</v>
      </c>
      <c r="D3030" s="241" t="s">
        <v>5274</v>
      </c>
      <c r="E3030" s="243">
        <v>0</v>
      </c>
      <c r="F3030" s="243">
        <v>0</v>
      </c>
      <c r="G3030" s="243">
        <v>0</v>
      </c>
      <c r="H3030" s="243">
        <v>0</v>
      </c>
      <c r="I3030" s="243">
        <v>0</v>
      </c>
      <c r="J3030" s="243">
        <v>0</v>
      </c>
      <c r="K3030" s="244">
        <v>0</v>
      </c>
      <c r="L3030" s="241" t="s">
        <v>1713</v>
      </c>
      <c r="M3030" s="241" t="s">
        <v>661</v>
      </c>
      <c r="N3030" s="241" t="s">
        <v>686</v>
      </c>
      <c r="O3030" s="243">
        <v>5</v>
      </c>
      <c r="P3030" s="241" t="s">
        <v>10828</v>
      </c>
    </row>
    <row r="3031" spans="1:16" x14ac:dyDescent="0.25">
      <c r="A3031" s="243">
        <v>180240847</v>
      </c>
      <c r="B3031" s="241" t="s">
        <v>10996</v>
      </c>
      <c r="C3031" s="241" t="s">
        <v>898</v>
      </c>
      <c r="D3031" s="241" t="s">
        <v>5275</v>
      </c>
      <c r="E3031" s="243">
        <v>0</v>
      </c>
      <c r="F3031" s="243">
        <v>0</v>
      </c>
      <c r="G3031" s="243">
        <v>0</v>
      </c>
      <c r="H3031" s="243">
        <v>0</v>
      </c>
      <c r="I3031" s="243">
        <v>0</v>
      </c>
      <c r="J3031" s="243">
        <v>0</v>
      </c>
      <c r="K3031" s="244">
        <v>0</v>
      </c>
      <c r="L3031" s="241" t="s">
        <v>5276</v>
      </c>
      <c r="M3031" s="241" t="s">
        <v>1441</v>
      </c>
      <c r="N3031" s="241" t="s">
        <v>702</v>
      </c>
      <c r="O3031" s="243">
        <v>1</v>
      </c>
      <c r="P3031" s="241" t="s">
        <v>10828</v>
      </c>
    </row>
    <row r="3032" spans="1:16" x14ac:dyDescent="0.25">
      <c r="A3032" s="243">
        <v>180240847</v>
      </c>
      <c r="B3032" s="243">
        <v>3649</v>
      </c>
      <c r="C3032" s="241" t="s">
        <v>898</v>
      </c>
      <c r="D3032" s="241" t="s">
        <v>5277</v>
      </c>
      <c r="E3032" s="243">
        <v>0</v>
      </c>
      <c r="F3032" s="243">
        <v>0</v>
      </c>
      <c r="G3032" s="243">
        <v>0</v>
      </c>
      <c r="H3032" s="243">
        <v>0</v>
      </c>
      <c r="I3032" s="243">
        <v>0</v>
      </c>
      <c r="J3032" s="243">
        <v>0</v>
      </c>
      <c r="K3032" s="244">
        <v>0</v>
      </c>
      <c r="L3032" s="241" t="s">
        <v>5276</v>
      </c>
      <c r="M3032" s="241" t="s">
        <v>3893</v>
      </c>
      <c r="N3032" s="241" t="s">
        <v>702</v>
      </c>
      <c r="O3032" s="243">
        <v>20</v>
      </c>
      <c r="P3032" s="241" t="s">
        <v>10828</v>
      </c>
    </row>
    <row r="3033" spans="1:16" x14ac:dyDescent="0.25">
      <c r="A3033" s="243">
        <v>189705230</v>
      </c>
      <c r="B3033" s="243">
        <v>2839</v>
      </c>
      <c r="C3033" s="241" t="s">
        <v>898</v>
      </c>
      <c r="D3033" s="241" t="s">
        <v>5278</v>
      </c>
      <c r="E3033" s="243">
        <v>0</v>
      </c>
      <c r="F3033" s="243">
        <v>0</v>
      </c>
      <c r="G3033" s="243">
        <v>0</v>
      </c>
      <c r="H3033" s="243">
        <v>0</v>
      </c>
      <c r="I3033" s="243">
        <v>0</v>
      </c>
      <c r="J3033" s="243">
        <v>0</v>
      </c>
      <c r="K3033" s="244">
        <v>0</v>
      </c>
      <c r="L3033" s="241" t="s">
        <v>5279</v>
      </c>
      <c r="M3033" s="241" t="s">
        <v>1441</v>
      </c>
      <c r="N3033" s="241" t="s">
        <v>702</v>
      </c>
      <c r="O3033" s="243">
        <v>50</v>
      </c>
      <c r="P3033" s="241" t="s">
        <v>10828</v>
      </c>
    </row>
    <row r="3034" spans="1:16" x14ac:dyDescent="0.25">
      <c r="A3034" s="243">
        <v>189705285</v>
      </c>
      <c r="B3034" s="243">
        <v>2950</v>
      </c>
      <c r="C3034" s="241" t="s">
        <v>898</v>
      </c>
      <c r="D3034" s="241" t="s">
        <v>5280</v>
      </c>
      <c r="E3034" s="243">
        <v>0</v>
      </c>
      <c r="F3034" s="243">
        <v>0</v>
      </c>
      <c r="G3034" s="243">
        <v>0</v>
      </c>
      <c r="H3034" s="243">
        <v>0</v>
      </c>
      <c r="I3034" s="243">
        <v>0</v>
      </c>
      <c r="J3034" s="243">
        <v>0</v>
      </c>
      <c r="K3034" s="244">
        <v>0</v>
      </c>
      <c r="L3034" s="241" t="s">
        <v>5279</v>
      </c>
      <c r="M3034" s="241" t="s">
        <v>1441</v>
      </c>
      <c r="N3034" s="241" t="s">
        <v>702</v>
      </c>
      <c r="O3034" s="243">
        <v>1</v>
      </c>
      <c r="P3034" s="241" t="s">
        <v>10828</v>
      </c>
    </row>
    <row r="3035" spans="1:16" x14ac:dyDescent="0.25">
      <c r="A3035" s="243">
        <v>189705284</v>
      </c>
      <c r="B3035" s="243">
        <v>2427</v>
      </c>
      <c r="C3035" s="241" t="s">
        <v>898</v>
      </c>
      <c r="D3035" s="241" t="s">
        <v>5281</v>
      </c>
      <c r="E3035" s="243">
        <v>0</v>
      </c>
      <c r="F3035" s="243">
        <v>0</v>
      </c>
      <c r="G3035" s="243">
        <v>0</v>
      </c>
      <c r="H3035" s="243">
        <v>0</v>
      </c>
      <c r="I3035" s="243">
        <v>0</v>
      </c>
      <c r="J3035" s="243">
        <v>0</v>
      </c>
      <c r="K3035" s="244">
        <v>0</v>
      </c>
      <c r="L3035" s="241" t="s">
        <v>5282</v>
      </c>
      <c r="M3035" s="241" t="s">
        <v>1441</v>
      </c>
      <c r="N3035" s="241" t="s">
        <v>702</v>
      </c>
      <c r="O3035" s="243">
        <v>1</v>
      </c>
      <c r="P3035" s="241" t="s">
        <v>10828</v>
      </c>
    </row>
    <row r="3036" spans="1:16" x14ac:dyDescent="0.25">
      <c r="A3036" s="243">
        <v>189707731</v>
      </c>
      <c r="B3036" s="241" t="s">
        <v>10997</v>
      </c>
      <c r="C3036" s="241" t="s">
        <v>898</v>
      </c>
      <c r="D3036" s="241" t="s">
        <v>5283</v>
      </c>
      <c r="E3036" s="243">
        <v>13</v>
      </c>
      <c r="F3036" s="243">
        <v>19</v>
      </c>
      <c r="G3036" s="243">
        <v>0</v>
      </c>
      <c r="H3036" s="243">
        <v>0</v>
      </c>
      <c r="I3036" s="243">
        <v>0</v>
      </c>
      <c r="J3036" s="243">
        <v>0</v>
      </c>
      <c r="K3036" s="244">
        <v>0</v>
      </c>
      <c r="L3036" s="241" t="s">
        <v>1951</v>
      </c>
      <c r="M3036" s="241" t="s">
        <v>901</v>
      </c>
      <c r="N3036" s="241" t="s">
        <v>702</v>
      </c>
      <c r="O3036" s="243">
        <v>1</v>
      </c>
      <c r="P3036" s="241" t="s">
        <v>10828</v>
      </c>
    </row>
    <row r="3037" spans="1:16" x14ac:dyDescent="0.25">
      <c r="A3037" s="243">
        <v>180056504</v>
      </c>
      <c r="B3037" s="241" t="s">
        <v>10998</v>
      </c>
      <c r="C3037" s="241" t="s">
        <v>898</v>
      </c>
      <c r="D3037" s="241" t="s">
        <v>5284</v>
      </c>
      <c r="E3037" s="243">
        <v>0</v>
      </c>
      <c r="F3037" s="243">
        <v>0</v>
      </c>
      <c r="G3037" s="243">
        <v>0</v>
      </c>
      <c r="H3037" s="243">
        <v>0</v>
      </c>
      <c r="I3037" s="243">
        <v>0</v>
      </c>
      <c r="J3037" s="243">
        <v>0</v>
      </c>
      <c r="K3037" s="244">
        <v>0</v>
      </c>
      <c r="L3037" s="241" t="s">
        <v>1953</v>
      </c>
      <c r="M3037" s="241" t="s">
        <v>901</v>
      </c>
      <c r="N3037" s="241" t="s">
        <v>702</v>
      </c>
      <c r="O3037" s="243">
        <v>1</v>
      </c>
      <c r="P3037" s="241" t="s">
        <v>10828</v>
      </c>
    </row>
    <row r="3038" spans="1:16" x14ac:dyDescent="0.25">
      <c r="A3038" s="243">
        <v>189707732</v>
      </c>
      <c r="B3038" s="241" t="s">
        <v>10999</v>
      </c>
      <c r="C3038" s="241" t="s">
        <v>898</v>
      </c>
      <c r="D3038" s="241" t="s">
        <v>5285</v>
      </c>
      <c r="E3038" s="243">
        <v>7</v>
      </c>
      <c r="F3038" s="243">
        <v>9</v>
      </c>
      <c r="G3038" s="243">
        <v>0</v>
      </c>
      <c r="H3038" s="243">
        <v>0</v>
      </c>
      <c r="I3038" s="243">
        <v>0</v>
      </c>
      <c r="J3038" s="243">
        <v>0</v>
      </c>
      <c r="K3038" s="244">
        <v>0</v>
      </c>
      <c r="L3038" s="241" t="s">
        <v>1953</v>
      </c>
      <c r="M3038" s="241" t="s">
        <v>901</v>
      </c>
      <c r="N3038" s="241" t="s">
        <v>702</v>
      </c>
      <c r="O3038" s="243">
        <v>6</v>
      </c>
      <c r="P3038" s="241" t="s">
        <v>10828</v>
      </c>
    </row>
    <row r="3039" spans="1:16" x14ac:dyDescent="0.25">
      <c r="A3039" s="243">
        <v>180056504</v>
      </c>
      <c r="B3039" s="241" t="s">
        <v>11000</v>
      </c>
      <c r="C3039" s="241" t="s">
        <v>898</v>
      </c>
      <c r="D3039" s="241" t="s">
        <v>5285</v>
      </c>
      <c r="E3039" s="243">
        <v>0</v>
      </c>
      <c r="F3039" s="243">
        <v>0</v>
      </c>
      <c r="G3039" s="243">
        <v>0</v>
      </c>
      <c r="H3039" s="243">
        <v>0</v>
      </c>
      <c r="I3039" s="243">
        <v>0</v>
      </c>
      <c r="J3039" s="243">
        <v>0</v>
      </c>
      <c r="K3039" s="244">
        <v>0</v>
      </c>
      <c r="L3039" s="241" t="s">
        <v>1953</v>
      </c>
      <c r="M3039" s="241" t="s">
        <v>901</v>
      </c>
      <c r="N3039" s="241" t="s">
        <v>702</v>
      </c>
      <c r="O3039" s="243">
        <v>6</v>
      </c>
      <c r="P3039" s="241" t="s">
        <v>10828</v>
      </c>
    </row>
    <row r="3040" spans="1:16" x14ac:dyDescent="0.25">
      <c r="A3040" s="243">
        <v>189701730</v>
      </c>
      <c r="B3040" s="241" t="s">
        <v>11001</v>
      </c>
      <c r="C3040" s="241" t="s">
        <v>898</v>
      </c>
      <c r="D3040" s="241" t="s">
        <v>5286</v>
      </c>
      <c r="E3040" s="243">
        <v>0</v>
      </c>
      <c r="F3040" s="243">
        <v>0</v>
      </c>
      <c r="G3040" s="243">
        <v>0</v>
      </c>
      <c r="H3040" s="243">
        <v>0</v>
      </c>
      <c r="I3040" s="243">
        <v>0</v>
      </c>
      <c r="J3040" s="243">
        <v>0</v>
      </c>
      <c r="K3040" s="244">
        <v>0</v>
      </c>
      <c r="L3040" s="241" t="s">
        <v>1955</v>
      </c>
      <c r="M3040" s="241" t="s">
        <v>901</v>
      </c>
      <c r="N3040" s="241" t="s">
        <v>702</v>
      </c>
      <c r="O3040" s="243">
        <v>1</v>
      </c>
      <c r="P3040" s="241" t="s">
        <v>10828</v>
      </c>
    </row>
    <row r="3041" spans="1:16" x14ac:dyDescent="0.25">
      <c r="A3041" s="243">
        <v>189701729</v>
      </c>
      <c r="B3041" s="243">
        <v>6263</v>
      </c>
      <c r="C3041" s="241" t="s">
        <v>898</v>
      </c>
      <c r="D3041" s="241" t="s">
        <v>5287</v>
      </c>
      <c r="E3041" s="243">
        <v>12</v>
      </c>
      <c r="F3041" s="243">
        <v>24</v>
      </c>
      <c r="G3041" s="243">
        <v>0</v>
      </c>
      <c r="H3041" s="243">
        <v>0</v>
      </c>
      <c r="I3041" s="243">
        <v>0</v>
      </c>
      <c r="J3041" s="243">
        <v>0</v>
      </c>
      <c r="K3041" s="244">
        <v>0</v>
      </c>
      <c r="L3041" s="241" t="s">
        <v>5288</v>
      </c>
      <c r="M3041" s="241" t="s">
        <v>901</v>
      </c>
      <c r="N3041" s="241" t="s">
        <v>702</v>
      </c>
      <c r="O3041" s="243">
        <v>1</v>
      </c>
      <c r="P3041" s="241" t="s">
        <v>10828</v>
      </c>
    </row>
    <row r="3042" spans="1:16" x14ac:dyDescent="0.25">
      <c r="A3042" s="243">
        <v>180031183</v>
      </c>
      <c r="B3042" s="243">
        <v>6151</v>
      </c>
      <c r="C3042" s="241" t="s">
        <v>1304</v>
      </c>
      <c r="D3042" s="241" t="s">
        <v>5289</v>
      </c>
      <c r="E3042" s="243">
        <v>0</v>
      </c>
      <c r="F3042" s="243">
        <v>0</v>
      </c>
      <c r="G3042" s="243">
        <v>0</v>
      </c>
      <c r="H3042" s="243">
        <v>0</v>
      </c>
      <c r="I3042" s="243">
        <v>0</v>
      </c>
      <c r="J3042" s="243">
        <v>0</v>
      </c>
      <c r="K3042" s="244">
        <v>0</v>
      </c>
      <c r="L3042" s="241" t="s">
        <v>713</v>
      </c>
      <c r="M3042" s="241" t="s">
        <v>661</v>
      </c>
      <c r="N3042" s="241" t="s">
        <v>1306</v>
      </c>
      <c r="O3042" s="243">
        <v>200</v>
      </c>
      <c r="P3042" s="241" t="s">
        <v>10828</v>
      </c>
    </row>
    <row r="3043" spans="1:16" x14ac:dyDescent="0.25">
      <c r="A3043" s="243">
        <v>180031184</v>
      </c>
      <c r="B3043" s="243">
        <v>6152</v>
      </c>
      <c r="C3043" s="241" t="s">
        <v>1304</v>
      </c>
      <c r="D3043" s="241" t="s">
        <v>5290</v>
      </c>
      <c r="E3043" s="243">
        <v>0</v>
      </c>
      <c r="F3043" s="243">
        <v>0</v>
      </c>
      <c r="G3043" s="243">
        <v>0</v>
      </c>
      <c r="H3043" s="243">
        <v>0</v>
      </c>
      <c r="I3043" s="243">
        <v>0</v>
      </c>
      <c r="J3043" s="243">
        <v>0</v>
      </c>
      <c r="K3043" s="244">
        <v>0</v>
      </c>
      <c r="L3043" s="241" t="s">
        <v>713</v>
      </c>
      <c r="M3043" s="241" t="s">
        <v>661</v>
      </c>
      <c r="N3043" s="241" t="s">
        <v>1306</v>
      </c>
      <c r="O3043" s="243">
        <v>500</v>
      </c>
      <c r="P3043" s="241" t="s">
        <v>10828</v>
      </c>
    </row>
    <row r="3044" spans="1:16" x14ac:dyDescent="0.25">
      <c r="A3044" s="243">
        <v>181747895</v>
      </c>
      <c r="B3044" s="243">
        <v>2256</v>
      </c>
      <c r="C3044" s="241" t="s">
        <v>668</v>
      </c>
      <c r="D3044" s="241" t="s">
        <v>5291</v>
      </c>
      <c r="E3044" s="243">
        <v>0</v>
      </c>
      <c r="F3044" s="243">
        <v>0</v>
      </c>
      <c r="G3044" s="243">
        <v>0</v>
      </c>
      <c r="H3044" s="243">
        <v>0</v>
      </c>
      <c r="I3044" s="243">
        <v>0</v>
      </c>
      <c r="J3044" s="243">
        <v>0</v>
      </c>
      <c r="K3044" s="244">
        <v>0</v>
      </c>
      <c r="L3044" s="241" t="s">
        <v>664</v>
      </c>
      <c r="M3044" s="241" t="s">
        <v>784</v>
      </c>
      <c r="N3044" s="241" t="s">
        <v>784</v>
      </c>
      <c r="O3044" s="243">
        <v>100</v>
      </c>
      <c r="P3044" s="241" t="s">
        <v>10828</v>
      </c>
    </row>
    <row r="3045" spans="1:16" x14ac:dyDescent="0.25">
      <c r="A3045" s="243">
        <v>189715731</v>
      </c>
      <c r="B3045" s="243">
        <v>3353</v>
      </c>
      <c r="C3045" s="241" t="s">
        <v>668</v>
      </c>
      <c r="D3045" s="241" t="s">
        <v>5292</v>
      </c>
      <c r="E3045" s="243">
        <v>0</v>
      </c>
      <c r="F3045" s="243">
        <v>0</v>
      </c>
      <c r="G3045" s="243">
        <v>0</v>
      </c>
      <c r="H3045" s="243">
        <v>0</v>
      </c>
      <c r="I3045" s="243">
        <v>0</v>
      </c>
      <c r="J3045" s="243">
        <v>0</v>
      </c>
      <c r="K3045" s="244">
        <v>0</v>
      </c>
      <c r="L3045" s="241" t="s">
        <v>5293</v>
      </c>
      <c r="M3045" s="241" t="s">
        <v>784</v>
      </c>
      <c r="N3045" s="241" t="s">
        <v>784</v>
      </c>
      <c r="O3045" s="243">
        <v>500</v>
      </c>
      <c r="P3045" s="241" t="s">
        <v>10828</v>
      </c>
    </row>
    <row r="3046" spans="1:16" x14ac:dyDescent="0.25">
      <c r="A3046" s="243">
        <v>180076476</v>
      </c>
      <c r="B3046" s="243">
        <v>3127</v>
      </c>
      <c r="C3046" s="241" t="s">
        <v>743</v>
      </c>
      <c r="D3046" s="241" t="s">
        <v>5294</v>
      </c>
      <c r="E3046" s="243">
        <v>1</v>
      </c>
      <c r="F3046" s="243">
        <v>0</v>
      </c>
      <c r="G3046" s="243">
        <v>0</v>
      </c>
      <c r="H3046" s="243">
        <v>0</v>
      </c>
      <c r="I3046" s="243">
        <v>0</v>
      </c>
      <c r="J3046" s="243">
        <v>0</v>
      </c>
      <c r="K3046" s="244">
        <v>0</v>
      </c>
      <c r="L3046" s="241" t="s">
        <v>1430</v>
      </c>
      <c r="M3046" s="241" t="s">
        <v>661</v>
      </c>
      <c r="N3046" s="241" t="s">
        <v>687</v>
      </c>
      <c r="O3046" s="243">
        <v>2</v>
      </c>
      <c r="P3046" s="241" t="s">
        <v>10828</v>
      </c>
    </row>
    <row r="3047" spans="1:16" x14ac:dyDescent="0.25">
      <c r="A3047" s="243">
        <v>181923404</v>
      </c>
      <c r="B3047" s="243">
        <v>6144</v>
      </c>
      <c r="C3047" s="241" t="s">
        <v>668</v>
      </c>
      <c r="D3047" s="241" t="s">
        <v>5295</v>
      </c>
      <c r="E3047" s="243">
        <v>8</v>
      </c>
      <c r="F3047" s="243">
        <v>0</v>
      </c>
      <c r="G3047" s="243">
        <v>0</v>
      </c>
      <c r="H3047" s="243">
        <v>0</v>
      </c>
      <c r="I3047" s="243">
        <v>0</v>
      </c>
      <c r="J3047" s="243">
        <v>0</v>
      </c>
      <c r="K3047" s="244">
        <v>0</v>
      </c>
      <c r="L3047" s="241" t="s">
        <v>834</v>
      </c>
      <c r="M3047" s="241" t="s">
        <v>653</v>
      </c>
      <c r="N3047" s="241" t="s">
        <v>653</v>
      </c>
      <c r="O3047" s="243">
        <v>28</v>
      </c>
      <c r="P3047" s="241" t="s">
        <v>10828</v>
      </c>
    </row>
    <row r="3048" spans="1:16" x14ac:dyDescent="0.25">
      <c r="A3048" s="243">
        <v>180079726</v>
      </c>
      <c r="B3048" s="243">
        <v>3128</v>
      </c>
      <c r="C3048" s="241" t="s">
        <v>1448</v>
      </c>
      <c r="D3048" s="241" t="s">
        <v>5296</v>
      </c>
      <c r="E3048" s="243">
        <v>0</v>
      </c>
      <c r="F3048" s="243">
        <v>0</v>
      </c>
      <c r="G3048" s="243">
        <v>0</v>
      </c>
      <c r="H3048" s="243">
        <v>0</v>
      </c>
      <c r="I3048" s="243">
        <v>0</v>
      </c>
      <c r="J3048" s="243">
        <v>0</v>
      </c>
      <c r="K3048" s="244">
        <v>0</v>
      </c>
      <c r="L3048" s="241" t="s">
        <v>1046</v>
      </c>
      <c r="M3048" s="241" t="s">
        <v>661</v>
      </c>
      <c r="N3048" s="241" t="s">
        <v>687</v>
      </c>
      <c r="O3048" s="243">
        <v>1</v>
      </c>
      <c r="P3048" s="241" t="s">
        <v>10828</v>
      </c>
    </row>
    <row r="3049" spans="1:16" x14ac:dyDescent="0.25">
      <c r="A3049" s="241" t="s">
        <v>317</v>
      </c>
      <c r="B3049" s="243">
        <v>2794</v>
      </c>
      <c r="C3049" s="241" t="s">
        <v>856</v>
      </c>
      <c r="D3049" s="241" t="s">
        <v>5297</v>
      </c>
      <c r="E3049" s="243">
        <v>0</v>
      </c>
      <c r="F3049" s="243">
        <v>0</v>
      </c>
      <c r="G3049" s="243">
        <v>0</v>
      </c>
      <c r="H3049" s="243">
        <v>0</v>
      </c>
      <c r="I3049" s="243">
        <v>0</v>
      </c>
      <c r="J3049" s="243">
        <v>0</v>
      </c>
      <c r="K3049" s="244">
        <v>0</v>
      </c>
      <c r="L3049" s="241" t="s">
        <v>5298</v>
      </c>
      <c r="M3049" s="241" t="s">
        <v>1959</v>
      </c>
      <c r="N3049" s="241" t="s">
        <v>702</v>
      </c>
      <c r="O3049" s="243">
        <v>500</v>
      </c>
      <c r="P3049" s="241" t="s">
        <v>10828</v>
      </c>
    </row>
    <row r="3050" spans="1:16" x14ac:dyDescent="0.25">
      <c r="A3050" s="241" t="s">
        <v>5299</v>
      </c>
      <c r="B3050" s="243">
        <v>3328</v>
      </c>
      <c r="C3050" s="241" t="s">
        <v>856</v>
      </c>
      <c r="D3050" s="241" t="s">
        <v>5300</v>
      </c>
      <c r="E3050" s="243">
        <v>0</v>
      </c>
      <c r="F3050" s="243">
        <v>0</v>
      </c>
      <c r="G3050" s="243">
        <v>0</v>
      </c>
      <c r="H3050" s="243">
        <v>0</v>
      </c>
      <c r="I3050" s="243">
        <v>0</v>
      </c>
      <c r="J3050" s="243">
        <v>0</v>
      </c>
      <c r="K3050" s="244">
        <v>0</v>
      </c>
      <c r="L3050" s="241" t="s">
        <v>5301</v>
      </c>
      <c r="M3050" s="241" t="s">
        <v>1959</v>
      </c>
      <c r="N3050" s="241" t="s">
        <v>702</v>
      </c>
      <c r="O3050" s="243">
        <v>2000</v>
      </c>
      <c r="P3050" s="241" t="s">
        <v>10828</v>
      </c>
    </row>
    <row r="3051" spans="1:16" x14ac:dyDescent="0.25">
      <c r="A3051" s="241" t="s">
        <v>5299</v>
      </c>
      <c r="B3051" s="243">
        <v>3067</v>
      </c>
      <c r="C3051" s="241" t="s">
        <v>856</v>
      </c>
      <c r="D3051" s="241" t="s">
        <v>5302</v>
      </c>
      <c r="E3051" s="243">
        <v>0</v>
      </c>
      <c r="F3051" s="243">
        <v>0</v>
      </c>
      <c r="G3051" s="243">
        <v>0</v>
      </c>
      <c r="H3051" s="243">
        <v>0</v>
      </c>
      <c r="I3051" s="243">
        <v>0</v>
      </c>
      <c r="J3051" s="243">
        <v>0</v>
      </c>
      <c r="K3051" s="244">
        <v>0</v>
      </c>
      <c r="L3051" s="241" t="s">
        <v>5303</v>
      </c>
      <c r="M3051" s="241" t="s">
        <v>1959</v>
      </c>
      <c r="N3051" s="241" t="s">
        <v>702</v>
      </c>
      <c r="O3051" s="243">
        <v>750</v>
      </c>
      <c r="P3051" s="241" t="s">
        <v>10828</v>
      </c>
    </row>
    <row r="3052" spans="1:16" x14ac:dyDescent="0.25">
      <c r="A3052" s="243">
        <v>189705232</v>
      </c>
      <c r="B3052" s="241" t="s">
        <v>5304</v>
      </c>
      <c r="C3052" s="241" t="s">
        <v>777</v>
      </c>
      <c r="D3052" s="241" t="s">
        <v>5305</v>
      </c>
      <c r="E3052" s="243">
        <v>0</v>
      </c>
      <c r="F3052" s="243">
        <v>0</v>
      </c>
      <c r="G3052" s="243">
        <v>0</v>
      </c>
      <c r="H3052" s="243">
        <v>0</v>
      </c>
      <c r="I3052" s="243">
        <v>0</v>
      </c>
      <c r="J3052" s="243">
        <v>0</v>
      </c>
      <c r="K3052" s="244">
        <v>0</v>
      </c>
      <c r="L3052" s="241" t="s">
        <v>1958</v>
      </c>
      <c r="M3052" s="241" t="s">
        <v>1959</v>
      </c>
      <c r="N3052" s="241" t="s">
        <v>1959</v>
      </c>
      <c r="O3052" s="243">
        <v>100</v>
      </c>
      <c r="P3052" s="241" t="s">
        <v>10828</v>
      </c>
    </row>
    <row r="3053" spans="1:16" x14ac:dyDescent="0.25">
      <c r="A3053" s="243">
        <v>180952804</v>
      </c>
      <c r="B3053" s="243">
        <v>2938</v>
      </c>
      <c r="C3053" s="241" t="s">
        <v>777</v>
      </c>
      <c r="D3053" s="241" t="s">
        <v>5308</v>
      </c>
      <c r="E3053" s="243">
        <v>2</v>
      </c>
      <c r="F3053" s="243">
        <v>0</v>
      </c>
      <c r="G3053" s="243">
        <v>0</v>
      </c>
      <c r="H3053" s="243">
        <v>0</v>
      </c>
      <c r="I3053" s="243">
        <v>0</v>
      </c>
      <c r="J3053" s="243">
        <v>0</v>
      </c>
      <c r="K3053" s="244">
        <v>0</v>
      </c>
      <c r="L3053" s="241" t="s">
        <v>2507</v>
      </c>
      <c r="M3053" s="241" t="s">
        <v>1959</v>
      </c>
      <c r="N3053" s="241" t="s">
        <v>702</v>
      </c>
      <c r="O3053" s="243">
        <v>100</v>
      </c>
      <c r="P3053" s="241" t="s">
        <v>10828</v>
      </c>
    </row>
    <row r="3054" spans="1:16" x14ac:dyDescent="0.25">
      <c r="A3054" s="243">
        <v>181783747</v>
      </c>
      <c r="B3054" s="243">
        <v>3265</v>
      </c>
      <c r="C3054" s="241" t="s">
        <v>1082</v>
      </c>
      <c r="D3054" s="241" t="s">
        <v>5309</v>
      </c>
      <c r="E3054" s="243">
        <v>4</v>
      </c>
      <c r="F3054" s="243">
        <v>0</v>
      </c>
      <c r="G3054" s="243">
        <v>0</v>
      </c>
      <c r="H3054" s="243">
        <v>0</v>
      </c>
      <c r="I3054" s="243">
        <v>0</v>
      </c>
      <c r="J3054" s="243">
        <v>0</v>
      </c>
      <c r="K3054" s="244">
        <v>0</v>
      </c>
      <c r="L3054" s="241" t="s">
        <v>1963</v>
      </c>
      <c r="M3054" s="241" t="s">
        <v>661</v>
      </c>
      <c r="N3054" s="241" t="s">
        <v>1190</v>
      </c>
      <c r="O3054" s="243">
        <v>500</v>
      </c>
      <c r="P3054" s="241" t="s">
        <v>10828</v>
      </c>
    </row>
    <row r="3055" spans="1:16" x14ac:dyDescent="0.25">
      <c r="A3055" s="243">
        <v>180207805</v>
      </c>
      <c r="B3055" s="243">
        <v>5720</v>
      </c>
      <c r="C3055" s="241" t="s">
        <v>816</v>
      </c>
      <c r="D3055" s="241" t="s">
        <v>5310</v>
      </c>
      <c r="E3055" s="243">
        <v>1</v>
      </c>
      <c r="F3055" s="243">
        <v>0</v>
      </c>
      <c r="G3055" s="243">
        <v>0</v>
      </c>
      <c r="H3055" s="243">
        <v>0</v>
      </c>
      <c r="I3055" s="243">
        <v>0</v>
      </c>
      <c r="J3055" s="243">
        <v>0</v>
      </c>
      <c r="K3055" s="244">
        <v>0</v>
      </c>
      <c r="L3055" s="241" t="s">
        <v>2712</v>
      </c>
      <c r="M3055" s="241" t="s">
        <v>1548</v>
      </c>
      <c r="N3055" s="241" t="s">
        <v>1549</v>
      </c>
      <c r="O3055" s="243">
        <v>10</v>
      </c>
      <c r="P3055" s="241" t="s">
        <v>10828</v>
      </c>
    </row>
    <row r="3056" spans="1:16" x14ac:dyDescent="0.25">
      <c r="A3056" s="243">
        <v>180207808</v>
      </c>
      <c r="B3056" s="243">
        <v>5728</v>
      </c>
      <c r="C3056" s="241" t="s">
        <v>816</v>
      </c>
      <c r="D3056" s="241" t="s">
        <v>5311</v>
      </c>
      <c r="E3056" s="243">
        <v>1</v>
      </c>
      <c r="F3056" s="243">
        <v>0</v>
      </c>
      <c r="G3056" s="243">
        <v>0</v>
      </c>
      <c r="H3056" s="243">
        <v>0</v>
      </c>
      <c r="I3056" s="243">
        <v>0</v>
      </c>
      <c r="J3056" s="243">
        <v>0</v>
      </c>
      <c r="K3056" s="244">
        <v>0</v>
      </c>
      <c r="L3056" s="241" t="s">
        <v>670</v>
      </c>
      <c r="M3056" s="241" t="s">
        <v>1548</v>
      </c>
      <c r="N3056" s="241" t="s">
        <v>1549</v>
      </c>
      <c r="O3056" s="243">
        <v>10</v>
      </c>
      <c r="P3056" s="241" t="s">
        <v>10828</v>
      </c>
    </row>
    <row r="3057" spans="1:16" x14ac:dyDescent="0.25">
      <c r="A3057" s="243">
        <v>89753432</v>
      </c>
      <c r="B3057" s="241" t="s">
        <v>5312</v>
      </c>
      <c r="C3057" s="241" t="s">
        <v>668</v>
      </c>
      <c r="D3057" s="241" t="s">
        <v>5313</v>
      </c>
      <c r="E3057" s="243">
        <v>0</v>
      </c>
      <c r="F3057" s="243">
        <v>0</v>
      </c>
      <c r="G3057" s="243">
        <v>0</v>
      </c>
      <c r="H3057" s="243">
        <v>0</v>
      </c>
      <c r="I3057" s="243">
        <v>0</v>
      </c>
      <c r="J3057" s="243">
        <v>0</v>
      </c>
      <c r="K3057" s="244">
        <v>0</v>
      </c>
      <c r="L3057" s="241" t="s">
        <v>757</v>
      </c>
      <c r="M3057" s="241" t="s">
        <v>653</v>
      </c>
      <c r="N3057" s="241" t="s">
        <v>653</v>
      </c>
      <c r="O3057" s="243">
        <v>1</v>
      </c>
      <c r="P3057" s="241" t="s">
        <v>10828</v>
      </c>
    </row>
    <row r="3058" spans="1:16" x14ac:dyDescent="0.25">
      <c r="A3058" s="243">
        <v>180155482</v>
      </c>
      <c r="B3058" s="243">
        <v>3195</v>
      </c>
      <c r="C3058" s="241" t="s">
        <v>668</v>
      </c>
      <c r="D3058" s="241" t="s">
        <v>5314</v>
      </c>
      <c r="E3058" s="243">
        <v>200</v>
      </c>
      <c r="F3058" s="243">
        <v>0</v>
      </c>
      <c r="G3058" s="243">
        <v>0</v>
      </c>
      <c r="H3058" s="243">
        <v>0</v>
      </c>
      <c r="I3058" s="243">
        <v>0</v>
      </c>
      <c r="J3058" s="243">
        <v>0</v>
      </c>
      <c r="K3058" s="244">
        <v>0</v>
      </c>
      <c r="L3058" s="241" t="s">
        <v>757</v>
      </c>
      <c r="M3058" s="241" t="s">
        <v>653</v>
      </c>
      <c r="N3058" s="241" t="s">
        <v>653</v>
      </c>
      <c r="O3058" s="243">
        <v>10</v>
      </c>
      <c r="P3058" s="241" t="s">
        <v>10828</v>
      </c>
    </row>
    <row r="3059" spans="1:16" x14ac:dyDescent="0.25">
      <c r="A3059" s="243">
        <v>180092088</v>
      </c>
      <c r="B3059" s="243">
        <v>5653</v>
      </c>
      <c r="C3059" s="241" t="s">
        <v>668</v>
      </c>
      <c r="D3059" s="241" t="s">
        <v>5314</v>
      </c>
      <c r="E3059" s="243">
        <v>2378</v>
      </c>
      <c r="F3059" s="243">
        <v>2816</v>
      </c>
      <c r="G3059" s="243">
        <v>0</v>
      </c>
      <c r="H3059" s="243">
        <v>0</v>
      </c>
      <c r="I3059" s="243">
        <v>0</v>
      </c>
      <c r="J3059" s="243">
        <v>0</v>
      </c>
      <c r="K3059" s="244">
        <v>0</v>
      </c>
      <c r="L3059" s="241" t="s">
        <v>757</v>
      </c>
      <c r="M3059" s="241" t="s">
        <v>653</v>
      </c>
      <c r="N3059" s="241" t="s">
        <v>653</v>
      </c>
      <c r="O3059" s="243">
        <v>10</v>
      </c>
      <c r="P3059" s="241" t="s">
        <v>10828</v>
      </c>
    </row>
    <row r="3060" spans="1:16" x14ac:dyDescent="0.25">
      <c r="A3060" s="243">
        <v>189753432</v>
      </c>
      <c r="B3060" s="241" t="s">
        <v>5315</v>
      </c>
      <c r="C3060" s="241" t="s">
        <v>2530</v>
      </c>
      <c r="D3060" s="241" t="s">
        <v>5314</v>
      </c>
      <c r="E3060" s="243">
        <v>0</v>
      </c>
      <c r="F3060" s="243">
        <v>0</v>
      </c>
      <c r="G3060" s="243">
        <v>0</v>
      </c>
      <c r="H3060" s="243">
        <v>0</v>
      </c>
      <c r="I3060" s="243">
        <v>0</v>
      </c>
      <c r="J3060" s="243">
        <v>0</v>
      </c>
      <c r="K3060" s="244">
        <v>0</v>
      </c>
      <c r="L3060" s="241" t="s">
        <v>757</v>
      </c>
      <c r="M3060" s="241" t="s">
        <v>653</v>
      </c>
      <c r="N3060" s="241" t="s">
        <v>653</v>
      </c>
      <c r="O3060" s="243">
        <v>10</v>
      </c>
      <c r="P3060" s="241" t="s">
        <v>10828</v>
      </c>
    </row>
    <row r="3061" spans="1:16" x14ac:dyDescent="0.25">
      <c r="A3061" s="243">
        <v>189753432</v>
      </c>
      <c r="B3061" s="241" t="s">
        <v>5316</v>
      </c>
      <c r="C3061" s="241" t="s">
        <v>2530</v>
      </c>
      <c r="D3061" s="241" t="s">
        <v>1966</v>
      </c>
      <c r="E3061" s="243">
        <v>0</v>
      </c>
      <c r="F3061" s="243">
        <v>0</v>
      </c>
      <c r="G3061" s="243">
        <v>0</v>
      </c>
      <c r="H3061" s="243">
        <v>0</v>
      </c>
      <c r="I3061" s="243">
        <v>0</v>
      </c>
      <c r="J3061" s="243">
        <v>0</v>
      </c>
      <c r="K3061" s="244">
        <v>0</v>
      </c>
      <c r="L3061" s="241" t="s">
        <v>757</v>
      </c>
      <c r="M3061" s="241" t="s">
        <v>653</v>
      </c>
      <c r="N3061" s="241" t="s">
        <v>653</v>
      </c>
      <c r="O3061" s="243">
        <v>100</v>
      </c>
      <c r="P3061" s="241" t="s">
        <v>10828</v>
      </c>
    </row>
    <row r="3062" spans="1:16" x14ac:dyDescent="0.25">
      <c r="A3062" s="243">
        <v>189753432</v>
      </c>
      <c r="B3062" s="241" t="s">
        <v>5317</v>
      </c>
      <c r="C3062" s="241" t="s">
        <v>2530</v>
      </c>
      <c r="D3062" s="241" t="s">
        <v>1966</v>
      </c>
      <c r="E3062" s="243">
        <v>0</v>
      </c>
      <c r="F3062" s="243">
        <v>0</v>
      </c>
      <c r="G3062" s="243">
        <v>0</v>
      </c>
      <c r="H3062" s="243">
        <v>0</v>
      </c>
      <c r="I3062" s="243">
        <v>0</v>
      </c>
      <c r="J3062" s="243">
        <v>0</v>
      </c>
      <c r="K3062" s="244">
        <v>0</v>
      </c>
      <c r="L3062" s="241" t="s">
        <v>757</v>
      </c>
      <c r="M3062" s="241" t="s">
        <v>653</v>
      </c>
      <c r="N3062" s="241" t="s">
        <v>653</v>
      </c>
      <c r="O3062" s="243">
        <v>100</v>
      </c>
      <c r="P3062" s="241" t="s">
        <v>10828</v>
      </c>
    </row>
    <row r="3063" spans="1:16" x14ac:dyDescent="0.25">
      <c r="A3063" s="243">
        <v>189753432</v>
      </c>
      <c r="B3063" s="241" t="s">
        <v>5318</v>
      </c>
      <c r="C3063" s="241" t="s">
        <v>668</v>
      </c>
      <c r="D3063" s="241" t="s">
        <v>5319</v>
      </c>
      <c r="E3063" s="243">
        <v>0</v>
      </c>
      <c r="F3063" s="243">
        <v>0</v>
      </c>
      <c r="G3063" s="243">
        <v>0</v>
      </c>
      <c r="H3063" s="243">
        <v>0</v>
      </c>
      <c r="I3063" s="243">
        <v>0</v>
      </c>
      <c r="J3063" s="243">
        <v>0</v>
      </c>
      <c r="K3063" s="244">
        <v>0</v>
      </c>
      <c r="L3063" s="241" t="s">
        <v>757</v>
      </c>
      <c r="M3063" s="241" t="s">
        <v>653</v>
      </c>
      <c r="N3063" s="241" t="s">
        <v>653</v>
      </c>
      <c r="O3063" s="243">
        <v>30</v>
      </c>
      <c r="P3063" s="241" t="s">
        <v>10828</v>
      </c>
    </row>
    <row r="3064" spans="1:16" x14ac:dyDescent="0.25">
      <c r="A3064" s="243">
        <v>189753433</v>
      </c>
      <c r="B3064" s="243">
        <v>6074</v>
      </c>
      <c r="C3064" s="241" t="s">
        <v>668</v>
      </c>
      <c r="D3064" s="241" t="s">
        <v>5320</v>
      </c>
      <c r="E3064" s="243">
        <v>18</v>
      </c>
      <c r="F3064" s="243">
        <v>0</v>
      </c>
      <c r="G3064" s="243">
        <v>0</v>
      </c>
      <c r="H3064" s="243">
        <v>0</v>
      </c>
      <c r="I3064" s="243">
        <v>0</v>
      </c>
      <c r="J3064" s="243">
        <v>0</v>
      </c>
      <c r="K3064" s="244">
        <v>0</v>
      </c>
      <c r="L3064" s="241" t="s">
        <v>757</v>
      </c>
      <c r="M3064" s="241" t="s">
        <v>653</v>
      </c>
      <c r="N3064" s="241" t="s">
        <v>653</v>
      </c>
      <c r="O3064" s="243">
        <v>500</v>
      </c>
      <c r="P3064" s="241" t="s">
        <v>10828</v>
      </c>
    </row>
    <row r="3065" spans="1:16" x14ac:dyDescent="0.25">
      <c r="A3065" s="243">
        <v>189753432</v>
      </c>
      <c r="B3065" s="243">
        <v>664</v>
      </c>
      <c r="C3065" s="241" t="s">
        <v>668</v>
      </c>
      <c r="D3065" s="241" t="s">
        <v>5321</v>
      </c>
      <c r="E3065" s="243">
        <v>3</v>
      </c>
      <c r="F3065" s="243">
        <v>5</v>
      </c>
      <c r="G3065" s="243">
        <v>0</v>
      </c>
      <c r="H3065" s="243">
        <v>0</v>
      </c>
      <c r="I3065" s="243">
        <v>0</v>
      </c>
      <c r="J3065" s="243">
        <v>0</v>
      </c>
      <c r="K3065" s="244">
        <v>0</v>
      </c>
      <c r="L3065" s="241" t="s">
        <v>757</v>
      </c>
      <c r="M3065" s="241" t="s">
        <v>653</v>
      </c>
      <c r="N3065" s="241" t="s">
        <v>653</v>
      </c>
      <c r="O3065" s="243">
        <v>5000</v>
      </c>
      <c r="P3065" s="241" t="s">
        <v>10828</v>
      </c>
    </row>
    <row r="3066" spans="1:16" x14ac:dyDescent="0.25">
      <c r="A3066" s="243">
        <v>189715354</v>
      </c>
      <c r="B3066" s="241" t="s">
        <v>5322</v>
      </c>
      <c r="C3066" s="241" t="s">
        <v>668</v>
      </c>
      <c r="D3066" s="241" t="s">
        <v>5323</v>
      </c>
      <c r="E3066" s="243">
        <v>0</v>
      </c>
      <c r="F3066" s="243">
        <v>0</v>
      </c>
      <c r="G3066" s="243">
        <v>0</v>
      </c>
      <c r="H3066" s="243">
        <v>0</v>
      </c>
      <c r="I3066" s="243">
        <v>0</v>
      </c>
      <c r="J3066" s="243">
        <v>0</v>
      </c>
      <c r="K3066" s="244">
        <v>0</v>
      </c>
      <c r="L3066" s="241" t="s">
        <v>2737</v>
      </c>
      <c r="M3066" s="241" t="s">
        <v>653</v>
      </c>
      <c r="N3066" s="241" t="s">
        <v>653</v>
      </c>
      <c r="O3066" s="243">
        <v>1</v>
      </c>
      <c r="P3066" s="241" t="s">
        <v>10828</v>
      </c>
    </row>
    <row r="3067" spans="1:16" x14ac:dyDescent="0.25">
      <c r="A3067" s="243">
        <v>180155498</v>
      </c>
      <c r="B3067" s="243">
        <v>5902</v>
      </c>
      <c r="C3067" s="241" t="s">
        <v>668</v>
      </c>
      <c r="D3067" s="241" t="s">
        <v>5324</v>
      </c>
      <c r="E3067" s="243">
        <v>0</v>
      </c>
      <c r="F3067" s="243">
        <v>0</v>
      </c>
      <c r="G3067" s="243">
        <v>0</v>
      </c>
      <c r="H3067" s="243">
        <v>0</v>
      </c>
      <c r="I3067" s="243">
        <v>0</v>
      </c>
      <c r="J3067" s="243">
        <v>0</v>
      </c>
      <c r="K3067" s="244">
        <v>0</v>
      </c>
      <c r="L3067" s="241" t="s">
        <v>2737</v>
      </c>
      <c r="M3067" s="241" t="s">
        <v>653</v>
      </c>
      <c r="N3067" s="241" t="s">
        <v>653</v>
      </c>
      <c r="O3067" s="243">
        <v>100</v>
      </c>
      <c r="P3067" s="241" t="s">
        <v>10828</v>
      </c>
    </row>
    <row r="3068" spans="1:16" x14ac:dyDescent="0.25">
      <c r="A3068" s="243">
        <v>180155498</v>
      </c>
      <c r="B3068" s="243">
        <v>663</v>
      </c>
      <c r="C3068" s="241" t="s">
        <v>668</v>
      </c>
      <c r="D3068" s="241" t="s">
        <v>5325</v>
      </c>
      <c r="E3068" s="243">
        <v>1510</v>
      </c>
      <c r="F3068" s="243">
        <v>2265</v>
      </c>
      <c r="G3068" s="243">
        <v>0</v>
      </c>
      <c r="H3068" s="243">
        <v>0</v>
      </c>
      <c r="I3068" s="243">
        <v>0</v>
      </c>
      <c r="J3068" s="243">
        <v>0</v>
      </c>
      <c r="K3068" s="244">
        <v>0</v>
      </c>
      <c r="L3068" s="241" t="s">
        <v>2737</v>
      </c>
      <c r="M3068" s="241" t="s">
        <v>653</v>
      </c>
      <c r="N3068" s="241" t="s">
        <v>653</v>
      </c>
      <c r="O3068" s="243">
        <v>20</v>
      </c>
      <c r="P3068" s="241" t="s">
        <v>10828</v>
      </c>
    </row>
    <row r="3069" spans="1:16" x14ac:dyDescent="0.25">
      <c r="A3069" s="243">
        <v>189715354</v>
      </c>
      <c r="B3069" s="241" t="s">
        <v>5326</v>
      </c>
      <c r="C3069" s="241" t="s">
        <v>2530</v>
      </c>
      <c r="D3069" s="241" t="s">
        <v>5325</v>
      </c>
      <c r="E3069" s="243">
        <v>0</v>
      </c>
      <c r="F3069" s="243">
        <v>0</v>
      </c>
      <c r="G3069" s="243">
        <v>0</v>
      </c>
      <c r="H3069" s="243">
        <v>0</v>
      </c>
      <c r="I3069" s="243">
        <v>0</v>
      </c>
      <c r="J3069" s="243">
        <v>0</v>
      </c>
      <c r="K3069" s="244">
        <v>0</v>
      </c>
      <c r="L3069" s="241" t="s">
        <v>2737</v>
      </c>
      <c r="M3069" s="241" t="s">
        <v>653</v>
      </c>
      <c r="N3069" s="241" t="s">
        <v>653</v>
      </c>
      <c r="O3069" s="243">
        <v>20</v>
      </c>
      <c r="P3069" s="241" t="s">
        <v>10828</v>
      </c>
    </row>
    <row r="3070" spans="1:16" x14ac:dyDescent="0.25">
      <c r="A3070" s="241" t="s">
        <v>5327</v>
      </c>
      <c r="B3070" s="243">
        <v>5664</v>
      </c>
      <c r="C3070" s="241" t="s">
        <v>668</v>
      </c>
      <c r="D3070" s="241" t="s">
        <v>5325</v>
      </c>
      <c r="E3070" s="243">
        <v>0</v>
      </c>
      <c r="F3070" s="243">
        <v>0</v>
      </c>
      <c r="G3070" s="243">
        <v>0</v>
      </c>
      <c r="H3070" s="243">
        <v>0</v>
      </c>
      <c r="I3070" s="243">
        <v>0</v>
      </c>
      <c r="J3070" s="243">
        <v>0</v>
      </c>
      <c r="K3070" s="244">
        <v>0</v>
      </c>
      <c r="L3070" s="241" t="s">
        <v>2737</v>
      </c>
      <c r="M3070" s="241" t="s">
        <v>653</v>
      </c>
      <c r="N3070" s="241" t="s">
        <v>653</v>
      </c>
      <c r="O3070" s="243">
        <v>20</v>
      </c>
      <c r="P3070" s="241" t="s">
        <v>10828</v>
      </c>
    </row>
    <row r="3071" spans="1:16" x14ac:dyDescent="0.25">
      <c r="A3071" s="243">
        <v>189715354</v>
      </c>
      <c r="B3071" s="241" t="s">
        <v>5328</v>
      </c>
      <c r="C3071" s="241" t="s">
        <v>2530</v>
      </c>
      <c r="D3071" s="241" t="s">
        <v>5329</v>
      </c>
      <c r="E3071" s="243">
        <v>0</v>
      </c>
      <c r="F3071" s="243">
        <v>0</v>
      </c>
      <c r="G3071" s="243">
        <v>0</v>
      </c>
      <c r="H3071" s="243">
        <v>0</v>
      </c>
      <c r="I3071" s="243">
        <v>0</v>
      </c>
      <c r="J3071" s="243">
        <v>0</v>
      </c>
      <c r="K3071" s="244">
        <v>0</v>
      </c>
      <c r="L3071" s="241" t="s">
        <v>2737</v>
      </c>
      <c r="M3071" s="241" t="s">
        <v>653</v>
      </c>
      <c r="N3071" s="241" t="s">
        <v>653</v>
      </c>
      <c r="O3071" s="243">
        <v>30</v>
      </c>
      <c r="P3071" s="241" t="s">
        <v>10828</v>
      </c>
    </row>
    <row r="3072" spans="1:16" x14ac:dyDescent="0.25">
      <c r="A3072" s="243">
        <v>189710415</v>
      </c>
      <c r="B3072" s="243">
        <v>5903</v>
      </c>
      <c r="C3072" s="241" t="s">
        <v>668</v>
      </c>
      <c r="D3072" s="241" t="s">
        <v>5330</v>
      </c>
      <c r="E3072" s="243">
        <v>0</v>
      </c>
      <c r="F3072" s="243">
        <v>0</v>
      </c>
      <c r="G3072" s="243">
        <v>0</v>
      </c>
      <c r="H3072" s="243">
        <v>0</v>
      </c>
      <c r="I3072" s="243">
        <v>0</v>
      </c>
      <c r="J3072" s="243">
        <v>0</v>
      </c>
      <c r="K3072" s="244">
        <v>0</v>
      </c>
      <c r="L3072" s="241" t="s">
        <v>2737</v>
      </c>
      <c r="M3072" s="241" t="s">
        <v>653</v>
      </c>
      <c r="N3072" s="241" t="s">
        <v>653</v>
      </c>
      <c r="O3072" s="243">
        <v>500</v>
      </c>
      <c r="P3072" s="241" t="s">
        <v>10828</v>
      </c>
    </row>
    <row r="3073" spans="1:16" x14ac:dyDescent="0.25">
      <c r="A3073" s="243">
        <v>189715354</v>
      </c>
      <c r="B3073" s="243">
        <v>660</v>
      </c>
      <c r="C3073" s="241" t="s">
        <v>668</v>
      </c>
      <c r="D3073" s="241" t="s">
        <v>5331</v>
      </c>
      <c r="E3073" s="243">
        <v>2</v>
      </c>
      <c r="F3073" s="243">
        <v>3</v>
      </c>
      <c r="G3073" s="243">
        <v>0</v>
      </c>
      <c r="H3073" s="243">
        <v>0</v>
      </c>
      <c r="I3073" s="243">
        <v>0</v>
      </c>
      <c r="J3073" s="243">
        <v>0</v>
      </c>
      <c r="K3073" s="244">
        <v>0</v>
      </c>
      <c r="L3073" s="241" t="s">
        <v>2737</v>
      </c>
      <c r="M3073" s="241" t="s">
        <v>653</v>
      </c>
      <c r="N3073" s="241" t="s">
        <v>653</v>
      </c>
      <c r="O3073" s="243">
        <v>5000</v>
      </c>
      <c r="P3073" s="241" t="s">
        <v>10828</v>
      </c>
    </row>
    <row r="3074" spans="1:16" x14ac:dyDescent="0.25">
      <c r="A3074" s="243">
        <v>189756687</v>
      </c>
      <c r="B3074" s="243">
        <v>5261</v>
      </c>
      <c r="C3074" s="241" t="s">
        <v>1082</v>
      </c>
      <c r="D3074" s="241" t="s">
        <v>5332</v>
      </c>
      <c r="E3074" s="243">
        <v>0</v>
      </c>
      <c r="F3074" s="243">
        <v>0</v>
      </c>
      <c r="G3074" s="243">
        <v>0</v>
      </c>
      <c r="H3074" s="243">
        <v>0</v>
      </c>
      <c r="I3074" s="243">
        <v>0</v>
      </c>
      <c r="J3074" s="243">
        <v>0</v>
      </c>
      <c r="K3074" s="244">
        <v>0</v>
      </c>
      <c r="L3074" s="241" t="s">
        <v>5333</v>
      </c>
      <c r="M3074" s="241" t="s">
        <v>661</v>
      </c>
      <c r="N3074" s="241" t="s">
        <v>1190</v>
      </c>
      <c r="O3074" s="243">
        <v>100</v>
      </c>
      <c r="P3074" s="241" t="s">
        <v>10828</v>
      </c>
    </row>
    <row r="3075" spans="1:16" x14ac:dyDescent="0.25">
      <c r="A3075" s="243">
        <v>189714175</v>
      </c>
      <c r="B3075" s="241" t="s">
        <v>11002</v>
      </c>
      <c r="C3075" s="241" t="s">
        <v>808</v>
      </c>
      <c r="D3075" s="241" t="s">
        <v>5334</v>
      </c>
      <c r="E3075" s="243">
        <v>0</v>
      </c>
      <c r="F3075" s="243">
        <v>23</v>
      </c>
      <c r="G3075" s="243">
        <v>0</v>
      </c>
      <c r="H3075" s="243">
        <v>0</v>
      </c>
      <c r="I3075" s="243">
        <v>0</v>
      </c>
      <c r="J3075" s="243">
        <v>0</v>
      </c>
      <c r="K3075" s="244">
        <v>0</v>
      </c>
      <c r="L3075" s="241" t="s">
        <v>5335</v>
      </c>
      <c r="M3075" s="241" t="s">
        <v>784</v>
      </c>
      <c r="N3075" s="241" t="s">
        <v>784</v>
      </c>
      <c r="O3075" s="243">
        <v>1</v>
      </c>
      <c r="P3075" s="241" t="s">
        <v>10828</v>
      </c>
    </row>
    <row r="3076" spans="1:16" x14ac:dyDescent="0.25">
      <c r="A3076" s="243">
        <v>189714175</v>
      </c>
      <c r="B3076" s="241" t="s">
        <v>5336</v>
      </c>
      <c r="C3076" s="241" t="s">
        <v>808</v>
      </c>
      <c r="D3076" s="241" t="s">
        <v>5334</v>
      </c>
      <c r="E3076" s="243">
        <v>0</v>
      </c>
      <c r="F3076" s="243">
        <v>0</v>
      </c>
      <c r="G3076" s="243">
        <v>0</v>
      </c>
      <c r="H3076" s="243">
        <v>0</v>
      </c>
      <c r="I3076" s="243">
        <v>0</v>
      </c>
      <c r="J3076" s="243">
        <v>0</v>
      </c>
      <c r="K3076" s="244">
        <v>0</v>
      </c>
      <c r="L3076" s="241" t="s">
        <v>5335</v>
      </c>
      <c r="M3076" s="241" t="s">
        <v>784</v>
      </c>
      <c r="N3076" s="241" t="s">
        <v>784</v>
      </c>
      <c r="O3076" s="243">
        <v>1</v>
      </c>
      <c r="P3076" s="241" t="s">
        <v>10828</v>
      </c>
    </row>
    <row r="3077" spans="1:16" x14ac:dyDescent="0.25">
      <c r="A3077" s="243">
        <v>189714175</v>
      </c>
      <c r="B3077" s="243">
        <v>3370</v>
      </c>
      <c r="C3077" s="241" t="s">
        <v>766</v>
      </c>
      <c r="D3077" s="241" t="s">
        <v>5337</v>
      </c>
      <c r="E3077" s="243">
        <v>0</v>
      </c>
      <c r="F3077" s="243">
        <v>3</v>
      </c>
      <c r="G3077" s="243">
        <v>0</v>
      </c>
      <c r="H3077" s="243">
        <v>0</v>
      </c>
      <c r="I3077" s="243">
        <v>0</v>
      </c>
      <c r="J3077" s="243">
        <v>0</v>
      </c>
      <c r="K3077" s="244">
        <v>0</v>
      </c>
      <c r="L3077" s="241" t="s">
        <v>5335</v>
      </c>
      <c r="M3077" s="241" t="s">
        <v>784</v>
      </c>
      <c r="N3077" s="241" t="s">
        <v>784</v>
      </c>
      <c r="O3077" s="243">
        <v>100</v>
      </c>
      <c r="P3077" s="241" t="s">
        <v>10828</v>
      </c>
    </row>
    <row r="3078" spans="1:16" x14ac:dyDescent="0.25">
      <c r="A3078" s="243">
        <v>189714175</v>
      </c>
      <c r="B3078" s="241" t="s">
        <v>5338</v>
      </c>
      <c r="C3078" s="241" t="s">
        <v>808</v>
      </c>
      <c r="D3078" s="241" t="s">
        <v>5339</v>
      </c>
      <c r="E3078" s="243">
        <v>0</v>
      </c>
      <c r="F3078" s="243">
        <v>0</v>
      </c>
      <c r="G3078" s="243">
        <v>0</v>
      </c>
      <c r="H3078" s="243">
        <v>0</v>
      </c>
      <c r="I3078" s="243">
        <v>0</v>
      </c>
      <c r="J3078" s="243">
        <v>0</v>
      </c>
      <c r="K3078" s="244">
        <v>0</v>
      </c>
      <c r="L3078" s="241" t="s">
        <v>5335</v>
      </c>
      <c r="M3078" s="241" t="s">
        <v>784</v>
      </c>
      <c r="N3078" s="241" t="s">
        <v>784</v>
      </c>
      <c r="O3078" s="243">
        <v>30</v>
      </c>
      <c r="P3078" s="241" t="s">
        <v>10828</v>
      </c>
    </row>
    <row r="3079" spans="1:16" x14ac:dyDescent="0.25">
      <c r="A3079" s="241" t="s">
        <v>5340</v>
      </c>
      <c r="B3079" s="243">
        <v>393</v>
      </c>
      <c r="C3079" s="241" t="s">
        <v>689</v>
      </c>
      <c r="D3079" s="241" t="s">
        <v>5341</v>
      </c>
      <c r="E3079" s="243">
        <v>0</v>
      </c>
      <c r="F3079" s="243">
        <v>0</v>
      </c>
      <c r="G3079" s="243">
        <v>0</v>
      </c>
      <c r="H3079" s="243">
        <v>0</v>
      </c>
      <c r="I3079" s="243">
        <v>0</v>
      </c>
      <c r="J3079" s="243">
        <v>0</v>
      </c>
      <c r="K3079" s="244">
        <v>0</v>
      </c>
      <c r="L3079" s="241" t="s">
        <v>713</v>
      </c>
      <c r="M3079" s="241" t="s">
        <v>819</v>
      </c>
      <c r="N3079" s="241" t="s">
        <v>2208</v>
      </c>
      <c r="O3079" s="243">
        <v>60</v>
      </c>
      <c r="P3079" s="241" t="s">
        <v>10828</v>
      </c>
    </row>
    <row r="3080" spans="1:16" x14ac:dyDescent="0.25">
      <c r="A3080" s="243">
        <v>189714643</v>
      </c>
      <c r="B3080" s="243">
        <v>3709</v>
      </c>
      <c r="C3080" s="241" t="s">
        <v>689</v>
      </c>
      <c r="D3080" s="241" t="s">
        <v>5342</v>
      </c>
      <c r="E3080" s="243">
        <v>2</v>
      </c>
      <c r="F3080" s="243">
        <v>3</v>
      </c>
      <c r="G3080" s="243">
        <v>0</v>
      </c>
      <c r="H3080" s="243">
        <v>0</v>
      </c>
      <c r="I3080" s="243">
        <v>0</v>
      </c>
      <c r="J3080" s="243">
        <v>0</v>
      </c>
      <c r="K3080" s="244">
        <v>0</v>
      </c>
      <c r="L3080" s="241" t="s">
        <v>713</v>
      </c>
      <c r="M3080" s="241" t="s">
        <v>819</v>
      </c>
      <c r="N3080" s="241" t="s">
        <v>2208</v>
      </c>
      <c r="O3080" s="243">
        <v>128</v>
      </c>
      <c r="P3080" s="241" t="s">
        <v>10828</v>
      </c>
    </row>
    <row r="3081" spans="1:16" x14ac:dyDescent="0.25">
      <c r="A3081" s="243">
        <v>180970996</v>
      </c>
      <c r="B3081" s="243">
        <v>5379</v>
      </c>
      <c r="C3081" s="241" t="s">
        <v>816</v>
      </c>
      <c r="D3081" s="241" t="s">
        <v>5343</v>
      </c>
      <c r="E3081" s="243">
        <v>0</v>
      </c>
      <c r="F3081" s="243">
        <v>0</v>
      </c>
      <c r="G3081" s="243">
        <v>0</v>
      </c>
      <c r="H3081" s="243">
        <v>0</v>
      </c>
      <c r="I3081" s="243">
        <v>0</v>
      </c>
      <c r="J3081" s="243">
        <v>0</v>
      </c>
      <c r="K3081" s="244">
        <v>0</v>
      </c>
      <c r="L3081" s="241" t="s">
        <v>5344</v>
      </c>
      <c r="M3081" s="241" t="s">
        <v>819</v>
      </c>
      <c r="N3081" s="241" t="s">
        <v>1398</v>
      </c>
      <c r="O3081" s="243">
        <v>15</v>
      </c>
      <c r="P3081" s="241" t="s">
        <v>10828</v>
      </c>
    </row>
    <row r="3082" spans="1:16" x14ac:dyDescent="0.25">
      <c r="A3082" s="243">
        <v>181810649</v>
      </c>
      <c r="B3082" s="243">
        <v>5620</v>
      </c>
      <c r="C3082" s="241" t="s">
        <v>1272</v>
      </c>
      <c r="D3082" s="241" t="s">
        <v>5345</v>
      </c>
      <c r="E3082" s="243">
        <v>0</v>
      </c>
      <c r="F3082" s="243">
        <v>0</v>
      </c>
      <c r="G3082" s="243">
        <v>0</v>
      </c>
      <c r="H3082" s="243">
        <v>0</v>
      </c>
      <c r="I3082" s="243">
        <v>0</v>
      </c>
      <c r="J3082" s="243">
        <v>0</v>
      </c>
      <c r="K3082" s="244">
        <v>0</v>
      </c>
      <c r="L3082" s="241" t="s">
        <v>5346</v>
      </c>
      <c r="M3082" s="241" t="s">
        <v>1063</v>
      </c>
      <c r="N3082" s="241" t="s">
        <v>3880</v>
      </c>
      <c r="O3082" s="243">
        <v>1</v>
      </c>
      <c r="P3082" s="241" t="s">
        <v>10828</v>
      </c>
    </row>
    <row r="3083" spans="1:16" x14ac:dyDescent="0.25">
      <c r="A3083" s="243">
        <v>181787185</v>
      </c>
      <c r="B3083" s="243">
        <v>5614</v>
      </c>
      <c r="C3083" s="241" t="s">
        <v>1272</v>
      </c>
      <c r="D3083" s="241" t="s">
        <v>5347</v>
      </c>
      <c r="E3083" s="243">
        <v>0</v>
      </c>
      <c r="F3083" s="243">
        <v>0</v>
      </c>
      <c r="G3083" s="243">
        <v>0</v>
      </c>
      <c r="H3083" s="243">
        <v>0</v>
      </c>
      <c r="I3083" s="243">
        <v>0</v>
      </c>
      <c r="J3083" s="243">
        <v>0</v>
      </c>
      <c r="K3083" s="244">
        <v>0</v>
      </c>
      <c r="L3083" s="241" t="s">
        <v>5348</v>
      </c>
      <c r="M3083" s="241" t="s">
        <v>1063</v>
      </c>
      <c r="N3083" s="241" t="s">
        <v>3880</v>
      </c>
      <c r="O3083" s="243">
        <v>1</v>
      </c>
      <c r="P3083" s="241" t="s">
        <v>10828</v>
      </c>
    </row>
    <row r="3084" spans="1:16" x14ac:dyDescent="0.25">
      <c r="A3084" s="243">
        <v>189712251</v>
      </c>
      <c r="B3084" s="243">
        <v>5618</v>
      </c>
      <c r="C3084" s="241" t="s">
        <v>808</v>
      </c>
      <c r="D3084" s="241" t="s">
        <v>5349</v>
      </c>
      <c r="E3084" s="243">
        <v>0</v>
      </c>
      <c r="F3084" s="243">
        <v>0</v>
      </c>
      <c r="G3084" s="243">
        <v>0</v>
      </c>
      <c r="H3084" s="243">
        <v>0</v>
      </c>
      <c r="I3084" s="243">
        <v>0</v>
      </c>
      <c r="J3084" s="243">
        <v>0</v>
      </c>
      <c r="K3084" s="244">
        <v>0</v>
      </c>
      <c r="L3084" s="241" t="s">
        <v>664</v>
      </c>
      <c r="M3084" s="241" t="s">
        <v>653</v>
      </c>
      <c r="N3084" s="241" t="s">
        <v>653</v>
      </c>
      <c r="O3084" s="243">
        <v>100</v>
      </c>
      <c r="P3084" s="241" t="s">
        <v>10828</v>
      </c>
    </row>
    <row r="3085" spans="1:16" x14ac:dyDescent="0.25">
      <c r="A3085" s="243">
        <v>189711679</v>
      </c>
      <c r="B3085" s="241" t="s">
        <v>11003</v>
      </c>
      <c r="C3085" s="241" t="s">
        <v>668</v>
      </c>
      <c r="D3085" s="241" t="s">
        <v>5350</v>
      </c>
      <c r="E3085" s="243">
        <v>0</v>
      </c>
      <c r="F3085" s="243">
        <v>0</v>
      </c>
      <c r="G3085" s="243">
        <v>0</v>
      </c>
      <c r="H3085" s="243">
        <v>0</v>
      </c>
      <c r="I3085" s="243">
        <v>0</v>
      </c>
      <c r="J3085" s="243">
        <v>0</v>
      </c>
      <c r="K3085" s="244">
        <v>0</v>
      </c>
      <c r="L3085" s="241" t="s">
        <v>682</v>
      </c>
      <c r="M3085" s="241" t="s">
        <v>653</v>
      </c>
      <c r="N3085" s="241" t="s">
        <v>653</v>
      </c>
      <c r="O3085" s="243">
        <v>1</v>
      </c>
      <c r="P3085" s="241" t="s">
        <v>10828</v>
      </c>
    </row>
    <row r="3086" spans="1:16" x14ac:dyDescent="0.25">
      <c r="A3086" s="243">
        <v>189711679</v>
      </c>
      <c r="B3086" s="243">
        <v>2155</v>
      </c>
      <c r="C3086" s="241" t="s">
        <v>668</v>
      </c>
      <c r="D3086" s="241" t="s">
        <v>5351</v>
      </c>
      <c r="E3086" s="243">
        <v>0</v>
      </c>
      <c r="F3086" s="243">
        <v>0</v>
      </c>
      <c r="G3086" s="243">
        <v>0</v>
      </c>
      <c r="H3086" s="243">
        <v>0</v>
      </c>
      <c r="I3086" s="243">
        <v>0</v>
      </c>
      <c r="J3086" s="243">
        <v>0</v>
      </c>
      <c r="K3086" s="244">
        <v>0</v>
      </c>
      <c r="L3086" s="241" t="s">
        <v>682</v>
      </c>
      <c r="M3086" s="241" t="s">
        <v>653</v>
      </c>
      <c r="N3086" s="241" t="s">
        <v>653</v>
      </c>
      <c r="O3086" s="243">
        <v>100</v>
      </c>
      <c r="P3086" s="241" t="s">
        <v>10828</v>
      </c>
    </row>
    <row r="3087" spans="1:16" x14ac:dyDescent="0.25">
      <c r="A3087" s="243">
        <v>189714173</v>
      </c>
      <c r="B3087" s="243">
        <v>665</v>
      </c>
      <c r="C3087" s="241" t="s">
        <v>668</v>
      </c>
      <c r="D3087" s="241" t="s">
        <v>5352</v>
      </c>
      <c r="E3087" s="243">
        <v>0</v>
      </c>
      <c r="F3087" s="243">
        <v>0</v>
      </c>
      <c r="G3087" s="243">
        <v>0</v>
      </c>
      <c r="H3087" s="243">
        <v>0</v>
      </c>
      <c r="I3087" s="243">
        <v>0</v>
      </c>
      <c r="J3087" s="243">
        <v>0</v>
      </c>
      <c r="K3087" s="244">
        <v>0</v>
      </c>
      <c r="L3087" s="241" t="s">
        <v>1806</v>
      </c>
      <c r="M3087" s="241" t="s">
        <v>653</v>
      </c>
      <c r="N3087" s="241" t="s">
        <v>653</v>
      </c>
      <c r="O3087" s="243">
        <v>50</v>
      </c>
      <c r="P3087" s="241" t="s">
        <v>10828</v>
      </c>
    </row>
    <row r="3088" spans="1:16" x14ac:dyDescent="0.25">
      <c r="A3088" s="243">
        <v>181835261</v>
      </c>
      <c r="B3088" s="243">
        <v>5552</v>
      </c>
      <c r="C3088" s="241" t="s">
        <v>668</v>
      </c>
      <c r="D3088" s="241" t="s">
        <v>5353</v>
      </c>
      <c r="E3088" s="243">
        <v>0</v>
      </c>
      <c r="F3088" s="243">
        <v>0</v>
      </c>
      <c r="G3088" s="243">
        <v>0</v>
      </c>
      <c r="H3088" s="243">
        <v>0</v>
      </c>
      <c r="I3088" s="243">
        <v>0</v>
      </c>
      <c r="J3088" s="243">
        <v>0</v>
      </c>
      <c r="K3088" s="244">
        <v>0</v>
      </c>
      <c r="L3088" s="241" t="s">
        <v>769</v>
      </c>
      <c r="M3088" s="241" t="s">
        <v>653</v>
      </c>
      <c r="N3088" s="241" t="s">
        <v>653</v>
      </c>
      <c r="O3088" s="243">
        <v>30</v>
      </c>
      <c r="P3088" s="241" t="s">
        <v>10828</v>
      </c>
    </row>
    <row r="3089" spans="1:16" x14ac:dyDescent="0.25">
      <c r="A3089" s="243">
        <v>180004133</v>
      </c>
      <c r="B3089" s="241" t="s">
        <v>5354</v>
      </c>
      <c r="C3089" s="241" t="s">
        <v>668</v>
      </c>
      <c r="D3089" s="241" t="s">
        <v>5355</v>
      </c>
      <c r="E3089" s="243">
        <v>0</v>
      </c>
      <c r="F3089" s="243">
        <v>0</v>
      </c>
      <c r="G3089" s="243">
        <v>0</v>
      </c>
      <c r="H3089" s="243">
        <v>0</v>
      </c>
      <c r="I3089" s="243">
        <v>0</v>
      </c>
      <c r="J3089" s="243">
        <v>0</v>
      </c>
      <c r="K3089" s="244">
        <v>0</v>
      </c>
      <c r="L3089" s="241" t="s">
        <v>1220</v>
      </c>
      <c r="M3089" s="241" t="s">
        <v>653</v>
      </c>
      <c r="N3089" s="241" t="s">
        <v>653</v>
      </c>
      <c r="O3089" s="243">
        <v>1</v>
      </c>
      <c r="P3089" s="241" t="s">
        <v>10828</v>
      </c>
    </row>
    <row r="3090" spans="1:16" x14ac:dyDescent="0.25">
      <c r="A3090" s="243">
        <v>180004133</v>
      </c>
      <c r="B3090" s="241" t="s">
        <v>5356</v>
      </c>
      <c r="C3090" s="241" t="s">
        <v>668</v>
      </c>
      <c r="D3090" s="241" t="s">
        <v>5357</v>
      </c>
      <c r="E3090" s="243">
        <v>14</v>
      </c>
      <c r="F3090" s="243">
        <v>21</v>
      </c>
      <c r="G3090" s="243">
        <v>0</v>
      </c>
      <c r="H3090" s="243">
        <v>0</v>
      </c>
      <c r="I3090" s="243">
        <v>0</v>
      </c>
      <c r="J3090" s="243">
        <v>0</v>
      </c>
      <c r="K3090" s="244">
        <v>0</v>
      </c>
      <c r="L3090" s="241" t="s">
        <v>1220</v>
      </c>
      <c r="M3090" s="241" t="s">
        <v>653</v>
      </c>
      <c r="N3090" s="241" t="s">
        <v>653</v>
      </c>
      <c r="O3090" s="243">
        <v>14</v>
      </c>
      <c r="P3090" s="241" t="s">
        <v>10828</v>
      </c>
    </row>
    <row r="3091" spans="1:16" x14ac:dyDescent="0.25">
      <c r="A3091" s="243">
        <v>180004133</v>
      </c>
      <c r="B3091" s="243">
        <v>247</v>
      </c>
      <c r="C3091" s="241" t="s">
        <v>668</v>
      </c>
      <c r="D3091" s="241" t="s">
        <v>5358</v>
      </c>
      <c r="E3091" s="243">
        <v>0</v>
      </c>
      <c r="F3091" s="243">
        <v>0</v>
      </c>
      <c r="G3091" s="243">
        <v>0</v>
      </c>
      <c r="H3091" s="243">
        <v>0</v>
      </c>
      <c r="I3091" s="243">
        <v>0</v>
      </c>
      <c r="J3091" s="243">
        <v>0</v>
      </c>
      <c r="K3091" s="244">
        <v>0</v>
      </c>
      <c r="L3091" s="241" t="s">
        <v>1220</v>
      </c>
      <c r="M3091" s="241" t="s">
        <v>653</v>
      </c>
      <c r="N3091" s="241" t="s">
        <v>653</v>
      </c>
      <c r="O3091" s="243">
        <v>28</v>
      </c>
      <c r="P3091" s="241" t="s">
        <v>10828</v>
      </c>
    </row>
    <row r="3092" spans="1:16" x14ac:dyDescent="0.25">
      <c r="A3092" s="243">
        <v>181854125</v>
      </c>
      <c r="B3092" s="243">
        <v>5756</v>
      </c>
      <c r="C3092" s="241" t="s">
        <v>668</v>
      </c>
      <c r="D3092" s="241" t="s">
        <v>5359</v>
      </c>
      <c r="E3092" s="243">
        <v>32</v>
      </c>
      <c r="F3092" s="243">
        <v>48</v>
      </c>
      <c r="G3092" s="243">
        <v>0</v>
      </c>
      <c r="H3092" s="243">
        <v>0</v>
      </c>
      <c r="I3092" s="243">
        <v>0</v>
      </c>
      <c r="J3092" s="243">
        <v>0</v>
      </c>
      <c r="K3092" s="244">
        <v>0</v>
      </c>
      <c r="L3092" s="241" t="s">
        <v>5360</v>
      </c>
      <c r="M3092" s="241" t="s">
        <v>653</v>
      </c>
      <c r="N3092" s="241" t="s">
        <v>653</v>
      </c>
      <c r="O3092" s="243">
        <v>28</v>
      </c>
      <c r="P3092" s="241" t="s">
        <v>10828</v>
      </c>
    </row>
    <row r="3093" spans="1:16" x14ac:dyDescent="0.25">
      <c r="A3093" s="243">
        <v>181791350</v>
      </c>
      <c r="B3093" s="243">
        <v>3991</v>
      </c>
      <c r="C3093" s="241" t="s">
        <v>964</v>
      </c>
      <c r="D3093" s="241" t="s">
        <v>5361</v>
      </c>
      <c r="E3093" s="243">
        <v>2</v>
      </c>
      <c r="F3093" s="243">
        <v>3</v>
      </c>
      <c r="G3093" s="243">
        <v>0</v>
      </c>
      <c r="H3093" s="243">
        <v>0</v>
      </c>
      <c r="I3093" s="243">
        <v>0</v>
      </c>
      <c r="J3093" s="243">
        <v>0</v>
      </c>
      <c r="K3093" s="244">
        <v>0</v>
      </c>
      <c r="L3093" s="241" t="s">
        <v>10806</v>
      </c>
      <c r="M3093" s="241" t="s">
        <v>661</v>
      </c>
      <c r="N3093" s="241" t="s">
        <v>2118</v>
      </c>
      <c r="O3093" s="243">
        <v>150</v>
      </c>
      <c r="P3093" s="241" t="s">
        <v>10828</v>
      </c>
    </row>
    <row r="3094" spans="1:16" x14ac:dyDescent="0.25">
      <c r="A3094" s="243">
        <v>189703124</v>
      </c>
      <c r="B3094" s="241" t="s">
        <v>2750</v>
      </c>
      <c r="C3094" s="241" t="s">
        <v>1448</v>
      </c>
      <c r="D3094" s="241" t="s">
        <v>5362</v>
      </c>
      <c r="E3094" s="243">
        <v>0</v>
      </c>
      <c r="F3094" s="243">
        <v>0</v>
      </c>
      <c r="G3094" s="243">
        <v>0</v>
      </c>
      <c r="H3094" s="243">
        <v>0</v>
      </c>
      <c r="I3094" s="243">
        <v>0</v>
      </c>
      <c r="J3094" s="243">
        <v>0</v>
      </c>
      <c r="K3094" s="244">
        <v>0</v>
      </c>
      <c r="L3094" s="241" t="s">
        <v>759</v>
      </c>
      <c r="M3094" s="241" t="s">
        <v>661</v>
      </c>
      <c r="N3094" s="241" t="s">
        <v>687</v>
      </c>
      <c r="O3094" s="243">
        <v>1</v>
      </c>
      <c r="P3094" s="241" t="s">
        <v>10828</v>
      </c>
    </row>
    <row r="3095" spans="1:16" x14ac:dyDescent="0.25">
      <c r="A3095" s="243">
        <v>1802807661</v>
      </c>
      <c r="B3095" s="241" t="s">
        <v>5363</v>
      </c>
      <c r="C3095" s="241" t="s">
        <v>750</v>
      </c>
      <c r="D3095" s="241" t="s">
        <v>5364</v>
      </c>
      <c r="E3095" s="243">
        <v>0</v>
      </c>
      <c r="F3095" s="243">
        <v>0</v>
      </c>
      <c r="G3095" s="243">
        <v>0</v>
      </c>
      <c r="H3095" s="243">
        <v>0</v>
      </c>
      <c r="I3095" s="243">
        <v>0</v>
      </c>
      <c r="J3095" s="243">
        <v>0</v>
      </c>
      <c r="K3095" s="244">
        <v>0</v>
      </c>
      <c r="L3095" s="241" t="s">
        <v>1713</v>
      </c>
      <c r="M3095" s="241" t="s">
        <v>653</v>
      </c>
      <c r="N3095" s="241" t="s">
        <v>653</v>
      </c>
      <c r="O3095" s="243">
        <v>1</v>
      </c>
      <c r="P3095" s="241" t="s">
        <v>10828</v>
      </c>
    </row>
    <row r="3096" spans="1:16" x14ac:dyDescent="0.25">
      <c r="A3096" s="243">
        <v>180280766</v>
      </c>
      <c r="B3096" s="243">
        <v>670</v>
      </c>
      <c r="C3096" s="241" t="s">
        <v>750</v>
      </c>
      <c r="D3096" s="241" t="s">
        <v>5365</v>
      </c>
      <c r="E3096" s="243">
        <v>2</v>
      </c>
      <c r="F3096" s="243">
        <v>0</v>
      </c>
      <c r="G3096" s="243">
        <v>0</v>
      </c>
      <c r="H3096" s="243">
        <v>0</v>
      </c>
      <c r="I3096" s="243">
        <v>0</v>
      </c>
      <c r="J3096" s="243">
        <v>0</v>
      </c>
      <c r="K3096" s="244">
        <v>0</v>
      </c>
      <c r="L3096" s="241" t="s">
        <v>1713</v>
      </c>
      <c r="M3096" s="241" t="s">
        <v>653</v>
      </c>
      <c r="N3096" s="241" t="s">
        <v>653</v>
      </c>
      <c r="O3096" s="243">
        <v>1000</v>
      </c>
      <c r="P3096" s="241" t="s">
        <v>10828</v>
      </c>
    </row>
    <row r="3097" spans="1:16" x14ac:dyDescent="0.25">
      <c r="A3097" s="243">
        <v>180280766</v>
      </c>
      <c r="B3097" s="241" t="s">
        <v>5366</v>
      </c>
      <c r="C3097" s="241" t="s">
        <v>2530</v>
      </c>
      <c r="D3097" s="241" t="s">
        <v>5367</v>
      </c>
      <c r="E3097" s="243">
        <v>0</v>
      </c>
      <c r="F3097" s="243">
        <v>0</v>
      </c>
      <c r="G3097" s="243">
        <v>0</v>
      </c>
      <c r="H3097" s="243">
        <v>0</v>
      </c>
      <c r="I3097" s="243">
        <v>0</v>
      </c>
      <c r="J3097" s="243">
        <v>0</v>
      </c>
      <c r="K3097" s="244">
        <v>0</v>
      </c>
      <c r="L3097" s="241" t="s">
        <v>1713</v>
      </c>
      <c r="M3097" s="241" t="s">
        <v>653</v>
      </c>
      <c r="N3097" s="241" t="s">
        <v>653</v>
      </c>
      <c r="O3097" s="243">
        <v>112</v>
      </c>
      <c r="P3097" s="241" t="s">
        <v>10828</v>
      </c>
    </row>
    <row r="3098" spans="1:16" x14ac:dyDescent="0.25">
      <c r="A3098" s="243">
        <v>180280766</v>
      </c>
      <c r="B3098" s="241" t="s">
        <v>5368</v>
      </c>
      <c r="C3098" s="241" t="s">
        <v>2530</v>
      </c>
      <c r="D3098" s="241" t="s">
        <v>5369</v>
      </c>
      <c r="E3098" s="243">
        <v>0</v>
      </c>
      <c r="F3098" s="243">
        <v>0</v>
      </c>
      <c r="G3098" s="243">
        <v>0</v>
      </c>
      <c r="H3098" s="243">
        <v>0</v>
      </c>
      <c r="I3098" s="243">
        <v>0</v>
      </c>
      <c r="J3098" s="243">
        <v>0</v>
      </c>
      <c r="K3098" s="244">
        <v>0</v>
      </c>
      <c r="L3098" s="241" t="s">
        <v>1713</v>
      </c>
      <c r="M3098" s="241" t="s">
        <v>653</v>
      </c>
      <c r="N3098" s="241" t="s">
        <v>653</v>
      </c>
      <c r="O3098" s="243">
        <v>168</v>
      </c>
      <c r="P3098" s="241" t="s">
        <v>10828</v>
      </c>
    </row>
    <row r="3099" spans="1:16" x14ac:dyDescent="0.25">
      <c r="A3099" s="243">
        <v>180091657</v>
      </c>
      <c r="B3099" s="243">
        <v>5694</v>
      </c>
      <c r="C3099" s="241" t="s">
        <v>766</v>
      </c>
      <c r="D3099" s="241" t="s">
        <v>1972</v>
      </c>
      <c r="E3099" s="243">
        <v>32</v>
      </c>
      <c r="F3099" s="243">
        <v>54</v>
      </c>
      <c r="G3099" s="243">
        <v>0</v>
      </c>
      <c r="H3099" s="243">
        <v>0</v>
      </c>
      <c r="I3099" s="243">
        <v>0</v>
      </c>
      <c r="J3099" s="243">
        <v>0</v>
      </c>
      <c r="K3099" s="244">
        <v>0</v>
      </c>
      <c r="L3099" s="241" t="s">
        <v>1713</v>
      </c>
      <c r="M3099" s="241" t="s">
        <v>653</v>
      </c>
      <c r="N3099" s="241" t="s">
        <v>653</v>
      </c>
      <c r="O3099" s="243">
        <v>28</v>
      </c>
      <c r="P3099" s="241" t="s">
        <v>10828</v>
      </c>
    </row>
    <row r="3100" spans="1:16" x14ac:dyDescent="0.25">
      <c r="A3100" s="243">
        <v>180280766</v>
      </c>
      <c r="B3100" s="241" t="s">
        <v>5370</v>
      </c>
      <c r="C3100" s="241" t="s">
        <v>2530</v>
      </c>
      <c r="D3100" s="241" t="s">
        <v>1972</v>
      </c>
      <c r="E3100" s="243">
        <v>0</v>
      </c>
      <c r="F3100" s="243">
        <v>0</v>
      </c>
      <c r="G3100" s="243">
        <v>0</v>
      </c>
      <c r="H3100" s="243">
        <v>0</v>
      </c>
      <c r="I3100" s="243">
        <v>0</v>
      </c>
      <c r="J3100" s="243">
        <v>0</v>
      </c>
      <c r="K3100" s="244">
        <v>0</v>
      </c>
      <c r="L3100" s="241" t="s">
        <v>1713</v>
      </c>
      <c r="M3100" s="241" t="s">
        <v>653</v>
      </c>
      <c r="N3100" s="241" t="s">
        <v>653</v>
      </c>
      <c r="O3100" s="243">
        <v>28</v>
      </c>
      <c r="P3100" s="241" t="s">
        <v>10828</v>
      </c>
    </row>
    <row r="3101" spans="1:16" x14ac:dyDescent="0.25">
      <c r="A3101" s="243">
        <v>180280766</v>
      </c>
      <c r="B3101" s="241" t="s">
        <v>5371</v>
      </c>
      <c r="C3101" s="241" t="s">
        <v>2530</v>
      </c>
      <c r="D3101" s="241" t="s">
        <v>1973</v>
      </c>
      <c r="E3101" s="243">
        <v>0</v>
      </c>
      <c r="F3101" s="243">
        <v>0</v>
      </c>
      <c r="G3101" s="243">
        <v>0</v>
      </c>
      <c r="H3101" s="243">
        <v>0</v>
      </c>
      <c r="I3101" s="243">
        <v>0</v>
      </c>
      <c r="J3101" s="243">
        <v>0</v>
      </c>
      <c r="K3101" s="244">
        <v>0</v>
      </c>
      <c r="L3101" s="241" t="s">
        <v>1713</v>
      </c>
      <c r="M3101" s="241" t="s">
        <v>653</v>
      </c>
      <c r="N3101" s="241" t="s">
        <v>653</v>
      </c>
      <c r="O3101" s="243">
        <v>56</v>
      </c>
      <c r="P3101" s="241" t="s">
        <v>10828</v>
      </c>
    </row>
    <row r="3102" spans="1:16" x14ac:dyDescent="0.25">
      <c r="A3102" s="243">
        <v>180280766</v>
      </c>
      <c r="B3102" s="241" t="s">
        <v>5372</v>
      </c>
      <c r="C3102" s="241" t="s">
        <v>2530</v>
      </c>
      <c r="D3102" s="241" t="s">
        <v>5373</v>
      </c>
      <c r="E3102" s="243">
        <v>0</v>
      </c>
      <c r="F3102" s="243">
        <v>0</v>
      </c>
      <c r="G3102" s="243">
        <v>0</v>
      </c>
      <c r="H3102" s="243">
        <v>0</v>
      </c>
      <c r="I3102" s="243">
        <v>0</v>
      </c>
      <c r="J3102" s="243">
        <v>0</v>
      </c>
      <c r="K3102" s="244">
        <v>0</v>
      </c>
      <c r="L3102" s="241" t="s">
        <v>1713</v>
      </c>
      <c r="M3102" s="241" t="s">
        <v>653</v>
      </c>
      <c r="N3102" s="241" t="s">
        <v>653</v>
      </c>
      <c r="O3102" s="243">
        <v>84</v>
      </c>
      <c r="P3102" s="241" t="s">
        <v>10828</v>
      </c>
    </row>
    <row r="3103" spans="1:16" x14ac:dyDescent="0.25">
      <c r="A3103" s="243">
        <v>180155499</v>
      </c>
      <c r="B3103" s="243">
        <v>671</v>
      </c>
      <c r="C3103" s="241" t="s">
        <v>750</v>
      </c>
      <c r="D3103" s="241" t="s">
        <v>5373</v>
      </c>
      <c r="E3103" s="243">
        <v>4</v>
      </c>
      <c r="F3103" s="243">
        <v>0</v>
      </c>
      <c r="G3103" s="243">
        <v>0</v>
      </c>
      <c r="H3103" s="243">
        <v>0</v>
      </c>
      <c r="I3103" s="243">
        <v>0</v>
      </c>
      <c r="J3103" s="243">
        <v>0</v>
      </c>
      <c r="K3103" s="244">
        <v>0</v>
      </c>
      <c r="L3103" s="241" t="s">
        <v>1713</v>
      </c>
      <c r="M3103" s="241" t="s">
        <v>653</v>
      </c>
      <c r="N3103" s="241" t="s">
        <v>653</v>
      </c>
      <c r="O3103" s="243">
        <v>84</v>
      </c>
      <c r="P3103" s="241" t="s">
        <v>10828</v>
      </c>
    </row>
    <row r="3104" spans="1:16" x14ac:dyDescent="0.25">
      <c r="A3104" s="243">
        <v>180237100</v>
      </c>
      <c r="B3104" s="243">
        <v>2323</v>
      </c>
      <c r="C3104" s="241" t="s">
        <v>675</v>
      </c>
      <c r="D3104" s="241" t="s">
        <v>5374</v>
      </c>
      <c r="E3104" s="243">
        <v>0</v>
      </c>
      <c r="F3104" s="243">
        <v>0</v>
      </c>
      <c r="G3104" s="243">
        <v>0</v>
      </c>
      <c r="H3104" s="243">
        <v>0</v>
      </c>
      <c r="I3104" s="243">
        <v>0</v>
      </c>
      <c r="J3104" s="243">
        <v>0</v>
      </c>
      <c r="K3104" s="244">
        <v>0</v>
      </c>
      <c r="L3104" s="241" t="s">
        <v>670</v>
      </c>
      <c r="M3104" s="241" t="s">
        <v>653</v>
      </c>
      <c r="N3104" s="241" t="s">
        <v>653</v>
      </c>
      <c r="O3104" s="243">
        <v>100</v>
      </c>
      <c r="P3104" s="241" t="s">
        <v>10828</v>
      </c>
    </row>
    <row r="3105" spans="1:16" x14ac:dyDescent="0.25">
      <c r="A3105" s="243">
        <v>189710334</v>
      </c>
      <c r="B3105" s="241" t="s">
        <v>5375</v>
      </c>
      <c r="C3105" s="241" t="s">
        <v>2530</v>
      </c>
      <c r="D3105" s="241" t="s">
        <v>5376</v>
      </c>
      <c r="E3105" s="243">
        <v>0</v>
      </c>
      <c r="F3105" s="243">
        <v>0</v>
      </c>
      <c r="G3105" s="243">
        <v>0</v>
      </c>
      <c r="H3105" s="243">
        <v>0</v>
      </c>
      <c r="I3105" s="243">
        <v>0</v>
      </c>
      <c r="J3105" s="243">
        <v>0</v>
      </c>
      <c r="K3105" s="244">
        <v>0</v>
      </c>
      <c r="L3105" s="241" t="s">
        <v>670</v>
      </c>
      <c r="M3105" s="241" t="s">
        <v>653</v>
      </c>
      <c r="N3105" s="241" t="s">
        <v>653</v>
      </c>
      <c r="O3105" s="243">
        <v>20</v>
      </c>
      <c r="P3105" s="241" t="s">
        <v>10828</v>
      </c>
    </row>
    <row r="3106" spans="1:16" x14ac:dyDescent="0.25">
      <c r="A3106" s="243">
        <v>180293951</v>
      </c>
      <c r="B3106" s="243">
        <v>3445</v>
      </c>
      <c r="C3106" s="241" t="s">
        <v>675</v>
      </c>
      <c r="D3106" s="241" t="s">
        <v>5376</v>
      </c>
      <c r="E3106" s="243">
        <v>239</v>
      </c>
      <c r="F3106" s="243">
        <v>359</v>
      </c>
      <c r="G3106" s="243">
        <v>0</v>
      </c>
      <c r="H3106" s="243">
        <v>0</v>
      </c>
      <c r="I3106" s="243">
        <v>0</v>
      </c>
      <c r="J3106" s="243">
        <v>0</v>
      </c>
      <c r="K3106" s="244">
        <v>0</v>
      </c>
      <c r="L3106" s="241" t="s">
        <v>670</v>
      </c>
      <c r="M3106" s="241" t="s">
        <v>653</v>
      </c>
      <c r="N3106" s="241" t="s">
        <v>653</v>
      </c>
      <c r="O3106" s="243">
        <v>20</v>
      </c>
      <c r="P3106" s="241" t="s">
        <v>10828</v>
      </c>
    </row>
    <row r="3107" spans="1:16" x14ac:dyDescent="0.25">
      <c r="A3107" s="243">
        <v>189760265</v>
      </c>
      <c r="B3107" s="243">
        <v>113</v>
      </c>
      <c r="C3107" s="241" t="s">
        <v>671</v>
      </c>
      <c r="D3107" s="241" t="s">
        <v>5377</v>
      </c>
      <c r="E3107" s="243">
        <v>0</v>
      </c>
      <c r="F3107" s="243">
        <v>0</v>
      </c>
      <c r="G3107" s="243">
        <v>0</v>
      </c>
      <c r="H3107" s="243">
        <v>0</v>
      </c>
      <c r="I3107" s="243">
        <v>0</v>
      </c>
      <c r="J3107" s="243">
        <v>0</v>
      </c>
      <c r="K3107" s="244">
        <v>0</v>
      </c>
      <c r="L3107" s="241" t="s">
        <v>10805</v>
      </c>
      <c r="M3107" s="241" t="s">
        <v>661</v>
      </c>
      <c r="N3107" s="241" t="s">
        <v>841</v>
      </c>
      <c r="O3107" s="243">
        <v>8</v>
      </c>
      <c r="P3107" s="241" t="s">
        <v>10828</v>
      </c>
    </row>
    <row r="3108" spans="1:16" x14ac:dyDescent="0.25">
      <c r="A3108" s="243">
        <v>189710489</v>
      </c>
      <c r="B3108" s="241" t="s">
        <v>5378</v>
      </c>
      <c r="C3108" s="241" t="s">
        <v>668</v>
      </c>
      <c r="D3108" s="241" t="s">
        <v>5379</v>
      </c>
      <c r="E3108" s="243">
        <v>0</v>
      </c>
      <c r="F3108" s="243">
        <v>0</v>
      </c>
      <c r="G3108" s="243">
        <v>0</v>
      </c>
      <c r="H3108" s="243">
        <v>0</v>
      </c>
      <c r="I3108" s="243">
        <v>0</v>
      </c>
      <c r="J3108" s="243">
        <v>0</v>
      </c>
      <c r="K3108" s="244">
        <v>0</v>
      </c>
      <c r="L3108" s="241" t="s">
        <v>746</v>
      </c>
      <c r="M3108" s="241" t="s">
        <v>784</v>
      </c>
      <c r="N3108" s="241" t="s">
        <v>784</v>
      </c>
      <c r="O3108" s="243">
        <v>1</v>
      </c>
      <c r="P3108" s="241" t="s">
        <v>10828</v>
      </c>
    </row>
    <row r="3109" spans="1:16" x14ac:dyDescent="0.25">
      <c r="A3109" s="243">
        <v>189715312</v>
      </c>
      <c r="B3109" s="243">
        <v>600700</v>
      </c>
      <c r="C3109" s="241" t="s">
        <v>668</v>
      </c>
      <c r="D3109" s="241" t="s">
        <v>1980</v>
      </c>
      <c r="E3109" s="243">
        <v>0</v>
      </c>
      <c r="F3109" s="243">
        <v>0</v>
      </c>
      <c r="G3109" s="243">
        <v>0</v>
      </c>
      <c r="H3109" s="243">
        <v>0</v>
      </c>
      <c r="I3109" s="243">
        <v>0</v>
      </c>
      <c r="J3109" s="243">
        <v>0</v>
      </c>
      <c r="K3109" s="244">
        <v>0</v>
      </c>
      <c r="L3109" s="241" t="s">
        <v>746</v>
      </c>
      <c r="M3109" s="241" t="s">
        <v>784</v>
      </c>
      <c r="N3109" s="241" t="s">
        <v>784</v>
      </c>
      <c r="O3109" s="243">
        <v>100</v>
      </c>
      <c r="P3109" s="241" t="s">
        <v>10828</v>
      </c>
    </row>
    <row r="3110" spans="1:16" x14ac:dyDescent="0.25">
      <c r="A3110" s="243">
        <v>189710489</v>
      </c>
      <c r="B3110" s="243">
        <v>674</v>
      </c>
      <c r="C3110" s="241" t="s">
        <v>668</v>
      </c>
      <c r="D3110" s="241" t="s">
        <v>5380</v>
      </c>
      <c r="E3110" s="243">
        <v>3</v>
      </c>
      <c r="F3110" s="243">
        <v>4</v>
      </c>
      <c r="G3110" s="243">
        <v>0</v>
      </c>
      <c r="H3110" s="243">
        <v>0</v>
      </c>
      <c r="I3110" s="243">
        <v>0</v>
      </c>
      <c r="J3110" s="243">
        <v>0</v>
      </c>
      <c r="K3110" s="244">
        <v>0</v>
      </c>
      <c r="L3110" s="241" t="s">
        <v>746</v>
      </c>
      <c r="M3110" s="241" t="s">
        <v>784</v>
      </c>
      <c r="N3110" s="241" t="s">
        <v>784</v>
      </c>
      <c r="O3110" s="243">
        <v>1000</v>
      </c>
      <c r="P3110" s="241" t="s">
        <v>10828</v>
      </c>
    </row>
    <row r="3111" spans="1:16" x14ac:dyDescent="0.25">
      <c r="A3111" s="243">
        <v>189710489</v>
      </c>
      <c r="B3111" s="241" t="s">
        <v>5381</v>
      </c>
      <c r="C3111" s="241" t="s">
        <v>2530</v>
      </c>
      <c r="D3111" s="241" t="s">
        <v>5382</v>
      </c>
      <c r="E3111" s="243">
        <v>0</v>
      </c>
      <c r="F3111" s="243">
        <v>0</v>
      </c>
      <c r="G3111" s="243">
        <v>0</v>
      </c>
      <c r="H3111" s="243">
        <v>0</v>
      </c>
      <c r="I3111" s="243">
        <v>0</v>
      </c>
      <c r="J3111" s="243">
        <v>0</v>
      </c>
      <c r="K3111" s="244">
        <v>0</v>
      </c>
      <c r="L3111" s="241" t="s">
        <v>746</v>
      </c>
      <c r="M3111" s="241" t="s">
        <v>784</v>
      </c>
      <c r="N3111" s="241" t="s">
        <v>784</v>
      </c>
      <c r="O3111" s="243">
        <v>112</v>
      </c>
      <c r="P3111" s="241" t="s">
        <v>10828</v>
      </c>
    </row>
    <row r="3112" spans="1:16" x14ac:dyDescent="0.25">
      <c r="A3112" s="243">
        <v>189710489</v>
      </c>
      <c r="B3112" s="241" t="s">
        <v>5383</v>
      </c>
      <c r="C3112" s="241" t="s">
        <v>2530</v>
      </c>
      <c r="D3112" s="241" t="s">
        <v>5384</v>
      </c>
      <c r="E3112" s="243">
        <v>0</v>
      </c>
      <c r="F3112" s="243">
        <v>0</v>
      </c>
      <c r="G3112" s="243">
        <v>0</v>
      </c>
      <c r="H3112" s="243">
        <v>0</v>
      </c>
      <c r="I3112" s="243">
        <v>0</v>
      </c>
      <c r="J3112" s="243">
        <v>0</v>
      </c>
      <c r="K3112" s="244">
        <v>0</v>
      </c>
      <c r="L3112" s="241" t="s">
        <v>746</v>
      </c>
      <c r="M3112" s="241" t="s">
        <v>784</v>
      </c>
      <c r="N3112" s="241" t="s">
        <v>784</v>
      </c>
      <c r="O3112" s="243">
        <v>168</v>
      </c>
      <c r="P3112" s="241" t="s">
        <v>10828</v>
      </c>
    </row>
    <row r="3113" spans="1:16" x14ac:dyDescent="0.25">
      <c r="A3113" s="243">
        <v>189710489</v>
      </c>
      <c r="B3113" s="241" t="s">
        <v>5385</v>
      </c>
      <c r="C3113" s="241" t="s">
        <v>668</v>
      </c>
      <c r="D3113" s="241" t="s">
        <v>5386</v>
      </c>
      <c r="E3113" s="243">
        <v>10</v>
      </c>
      <c r="F3113" s="243">
        <v>15</v>
      </c>
      <c r="G3113" s="243">
        <v>0</v>
      </c>
      <c r="H3113" s="243">
        <v>0</v>
      </c>
      <c r="I3113" s="243">
        <v>0</v>
      </c>
      <c r="J3113" s="243">
        <v>0</v>
      </c>
      <c r="K3113" s="244">
        <v>0</v>
      </c>
      <c r="L3113" s="241" t="s">
        <v>746</v>
      </c>
      <c r="M3113" s="241" t="s">
        <v>784</v>
      </c>
      <c r="N3113" s="241" t="s">
        <v>784</v>
      </c>
      <c r="O3113" s="243">
        <v>28</v>
      </c>
      <c r="P3113" s="241" t="s">
        <v>10828</v>
      </c>
    </row>
    <row r="3114" spans="1:16" x14ac:dyDescent="0.25">
      <c r="A3114" s="243">
        <v>189710489</v>
      </c>
      <c r="B3114" s="241" t="s">
        <v>5387</v>
      </c>
      <c r="C3114" s="241" t="s">
        <v>668</v>
      </c>
      <c r="D3114" s="241" t="s">
        <v>5388</v>
      </c>
      <c r="E3114" s="243">
        <v>12</v>
      </c>
      <c r="F3114" s="243">
        <v>18</v>
      </c>
      <c r="G3114" s="243">
        <v>0</v>
      </c>
      <c r="H3114" s="243">
        <v>0</v>
      </c>
      <c r="I3114" s="243">
        <v>0</v>
      </c>
      <c r="J3114" s="243">
        <v>0</v>
      </c>
      <c r="K3114" s="244">
        <v>0</v>
      </c>
      <c r="L3114" s="241" t="s">
        <v>746</v>
      </c>
      <c r="M3114" s="241" t="s">
        <v>784</v>
      </c>
      <c r="N3114" s="241" t="s">
        <v>784</v>
      </c>
      <c r="O3114" s="243">
        <v>56</v>
      </c>
      <c r="P3114" s="241" t="s">
        <v>10828</v>
      </c>
    </row>
    <row r="3115" spans="1:16" x14ac:dyDescent="0.25">
      <c r="A3115" s="243">
        <v>189710489</v>
      </c>
      <c r="B3115" s="241" t="s">
        <v>5389</v>
      </c>
      <c r="C3115" s="241" t="s">
        <v>2530</v>
      </c>
      <c r="D3115" s="241" t="s">
        <v>1981</v>
      </c>
      <c r="E3115" s="243">
        <v>0</v>
      </c>
      <c r="F3115" s="243">
        <v>0</v>
      </c>
      <c r="G3115" s="243">
        <v>0</v>
      </c>
      <c r="H3115" s="243">
        <v>0</v>
      </c>
      <c r="I3115" s="243">
        <v>0</v>
      </c>
      <c r="J3115" s="243">
        <v>0</v>
      </c>
      <c r="K3115" s="244">
        <v>0</v>
      </c>
      <c r="L3115" s="241" t="s">
        <v>746</v>
      </c>
      <c r="M3115" s="241" t="s">
        <v>784</v>
      </c>
      <c r="N3115" s="241" t="s">
        <v>784</v>
      </c>
      <c r="O3115" s="243">
        <v>84</v>
      </c>
      <c r="P3115" s="241" t="s">
        <v>10828</v>
      </c>
    </row>
    <row r="3116" spans="1:16" x14ac:dyDescent="0.25">
      <c r="A3116" s="243">
        <v>180339596</v>
      </c>
      <c r="B3116" s="243">
        <v>2766</v>
      </c>
      <c r="C3116" s="241" t="s">
        <v>668</v>
      </c>
      <c r="D3116" s="241" t="s">
        <v>1981</v>
      </c>
      <c r="E3116" s="243">
        <v>0</v>
      </c>
      <c r="F3116" s="243">
        <v>0</v>
      </c>
      <c r="G3116" s="243">
        <v>0</v>
      </c>
      <c r="H3116" s="243">
        <v>0</v>
      </c>
      <c r="I3116" s="243">
        <v>0</v>
      </c>
      <c r="J3116" s="243">
        <v>0</v>
      </c>
      <c r="K3116" s="244">
        <v>0</v>
      </c>
      <c r="L3116" s="241" t="s">
        <v>746</v>
      </c>
      <c r="M3116" s="241" t="s">
        <v>784</v>
      </c>
      <c r="N3116" s="241" t="s">
        <v>784</v>
      </c>
      <c r="O3116" s="243">
        <v>84</v>
      </c>
      <c r="P3116" s="241" t="s">
        <v>10828</v>
      </c>
    </row>
    <row r="3117" spans="1:16" x14ac:dyDescent="0.25">
      <c r="A3117" s="243">
        <v>180236020</v>
      </c>
      <c r="B3117" s="243">
        <v>387</v>
      </c>
      <c r="C3117" s="241" t="s">
        <v>1082</v>
      </c>
      <c r="D3117" s="241" t="s">
        <v>5390</v>
      </c>
      <c r="E3117" s="243">
        <v>0</v>
      </c>
      <c r="F3117" s="243">
        <v>0</v>
      </c>
      <c r="G3117" s="243">
        <v>0</v>
      </c>
      <c r="H3117" s="243">
        <v>0</v>
      </c>
      <c r="I3117" s="243">
        <v>0</v>
      </c>
      <c r="J3117" s="243">
        <v>0</v>
      </c>
      <c r="K3117" s="244">
        <v>0</v>
      </c>
      <c r="L3117" s="241" t="s">
        <v>782</v>
      </c>
      <c r="M3117" s="241" t="s">
        <v>661</v>
      </c>
      <c r="N3117" s="241" t="s">
        <v>680</v>
      </c>
      <c r="O3117" s="243">
        <v>237</v>
      </c>
      <c r="P3117" s="241" t="s">
        <v>10828</v>
      </c>
    </row>
    <row r="3118" spans="1:16" x14ac:dyDescent="0.25">
      <c r="A3118" s="243">
        <v>189710550</v>
      </c>
      <c r="B3118" s="241" t="s">
        <v>5391</v>
      </c>
      <c r="C3118" s="241" t="s">
        <v>668</v>
      </c>
      <c r="D3118" s="241" t="s">
        <v>5392</v>
      </c>
      <c r="E3118" s="243">
        <v>0</v>
      </c>
      <c r="F3118" s="243">
        <v>0</v>
      </c>
      <c r="G3118" s="243">
        <v>0</v>
      </c>
      <c r="H3118" s="243">
        <v>0</v>
      </c>
      <c r="I3118" s="243">
        <v>0</v>
      </c>
      <c r="J3118" s="243">
        <v>0</v>
      </c>
      <c r="K3118" s="244">
        <v>0</v>
      </c>
      <c r="L3118" s="241" t="s">
        <v>805</v>
      </c>
      <c r="M3118" s="241" t="s">
        <v>653</v>
      </c>
      <c r="N3118" s="241" t="s">
        <v>653</v>
      </c>
      <c r="O3118" s="243">
        <v>1</v>
      </c>
      <c r="P3118" s="241" t="s">
        <v>10828</v>
      </c>
    </row>
    <row r="3119" spans="1:16" x14ac:dyDescent="0.25">
      <c r="A3119" s="243">
        <v>189710550</v>
      </c>
      <c r="B3119" s="243">
        <v>673</v>
      </c>
      <c r="C3119" s="241" t="s">
        <v>668</v>
      </c>
      <c r="D3119" s="241" t="s">
        <v>5393</v>
      </c>
      <c r="E3119" s="243">
        <v>0</v>
      </c>
      <c r="F3119" s="243">
        <v>0</v>
      </c>
      <c r="G3119" s="243">
        <v>0</v>
      </c>
      <c r="H3119" s="243">
        <v>0</v>
      </c>
      <c r="I3119" s="243">
        <v>0</v>
      </c>
      <c r="J3119" s="243">
        <v>0</v>
      </c>
      <c r="K3119" s="244">
        <v>0</v>
      </c>
      <c r="L3119" s="241" t="s">
        <v>805</v>
      </c>
      <c r="M3119" s="241" t="s">
        <v>653</v>
      </c>
      <c r="N3119" s="241" t="s">
        <v>653</v>
      </c>
      <c r="O3119" s="243">
        <v>100</v>
      </c>
      <c r="P3119" s="241" t="s">
        <v>10828</v>
      </c>
    </row>
    <row r="3120" spans="1:16" x14ac:dyDescent="0.25">
      <c r="A3120" s="243">
        <v>189710550</v>
      </c>
      <c r="B3120" s="241" t="s">
        <v>5394</v>
      </c>
      <c r="C3120" s="241" t="s">
        <v>2530</v>
      </c>
      <c r="D3120" s="241" t="s">
        <v>5395</v>
      </c>
      <c r="E3120" s="243">
        <v>0</v>
      </c>
      <c r="F3120" s="243">
        <v>0</v>
      </c>
      <c r="G3120" s="243">
        <v>0</v>
      </c>
      <c r="H3120" s="243">
        <v>0</v>
      </c>
      <c r="I3120" s="243">
        <v>0</v>
      </c>
      <c r="J3120" s="243">
        <v>0</v>
      </c>
      <c r="K3120" s="244">
        <v>0</v>
      </c>
      <c r="L3120" s="241" t="s">
        <v>805</v>
      </c>
      <c r="M3120" s="241" t="s">
        <v>653</v>
      </c>
      <c r="N3120" s="241" t="s">
        <v>653</v>
      </c>
      <c r="O3120" s="243">
        <v>14</v>
      </c>
      <c r="P3120" s="241" t="s">
        <v>10828</v>
      </c>
    </row>
    <row r="3121" spans="1:16" x14ac:dyDescent="0.25">
      <c r="A3121" s="243">
        <v>189710550</v>
      </c>
      <c r="B3121" s="241" t="s">
        <v>5396</v>
      </c>
      <c r="C3121" s="241" t="s">
        <v>2530</v>
      </c>
      <c r="D3121" s="241" t="s">
        <v>5397</v>
      </c>
      <c r="E3121" s="243">
        <v>0</v>
      </c>
      <c r="F3121" s="243">
        <v>0</v>
      </c>
      <c r="G3121" s="243">
        <v>0</v>
      </c>
      <c r="H3121" s="243">
        <v>0</v>
      </c>
      <c r="I3121" s="243">
        <v>0</v>
      </c>
      <c r="J3121" s="243">
        <v>0</v>
      </c>
      <c r="K3121" s="244">
        <v>0</v>
      </c>
      <c r="L3121" s="241" t="s">
        <v>805</v>
      </c>
      <c r="M3121" s="241" t="s">
        <v>653</v>
      </c>
      <c r="N3121" s="241" t="s">
        <v>653</v>
      </c>
      <c r="O3121" s="243">
        <v>28</v>
      </c>
      <c r="P3121" s="241" t="s">
        <v>10828</v>
      </c>
    </row>
    <row r="3122" spans="1:16" x14ac:dyDescent="0.25">
      <c r="A3122" s="243">
        <v>189714725</v>
      </c>
      <c r="B3122" s="243">
        <v>114</v>
      </c>
      <c r="C3122" s="241" t="s">
        <v>671</v>
      </c>
      <c r="D3122" s="241" t="s">
        <v>5398</v>
      </c>
      <c r="E3122" s="243">
        <v>1</v>
      </c>
      <c r="F3122" s="243">
        <v>0</v>
      </c>
      <c r="G3122" s="243">
        <v>0</v>
      </c>
      <c r="H3122" s="243">
        <v>0</v>
      </c>
      <c r="I3122" s="243">
        <v>0</v>
      </c>
      <c r="J3122" s="243">
        <v>0</v>
      </c>
      <c r="K3122" s="244">
        <v>0</v>
      </c>
      <c r="L3122" s="241" t="s">
        <v>840</v>
      </c>
      <c r="M3122" s="241" t="s">
        <v>661</v>
      </c>
      <c r="N3122" s="241" t="s">
        <v>841</v>
      </c>
      <c r="O3122" s="243">
        <v>15</v>
      </c>
      <c r="P3122" s="241" t="s">
        <v>10828</v>
      </c>
    </row>
    <row r="3123" spans="1:16" x14ac:dyDescent="0.25">
      <c r="A3123" s="243">
        <v>180034700</v>
      </c>
      <c r="B3123" s="243">
        <v>115</v>
      </c>
      <c r="C3123" s="241" t="s">
        <v>671</v>
      </c>
      <c r="D3123" s="241" t="s">
        <v>5399</v>
      </c>
      <c r="E3123" s="243">
        <v>0</v>
      </c>
      <c r="F3123" s="243">
        <v>0</v>
      </c>
      <c r="G3123" s="243">
        <v>0</v>
      </c>
      <c r="H3123" s="243">
        <v>0</v>
      </c>
      <c r="I3123" s="243">
        <v>0</v>
      </c>
      <c r="J3123" s="243">
        <v>0</v>
      </c>
      <c r="K3123" s="244">
        <v>0</v>
      </c>
      <c r="L3123" s="241" t="s">
        <v>4417</v>
      </c>
      <c r="M3123" s="241" t="s">
        <v>661</v>
      </c>
      <c r="N3123" s="241" t="s">
        <v>841</v>
      </c>
      <c r="O3123" s="243">
        <v>15</v>
      </c>
      <c r="P3123" s="241" t="s">
        <v>10828</v>
      </c>
    </row>
    <row r="3124" spans="1:16" x14ac:dyDescent="0.25">
      <c r="A3124" s="243">
        <v>189715227</v>
      </c>
      <c r="B3124" s="243">
        <v>482</v>
      </c>
      <c r="C3124" s="241" t="s">
        <v>671</v>
      </c>
      <c r="D3124" s="241" t="s">
        <v>5400</v>
      </c>
      <c r="E3124" s="243">
        <v>0</v>
      </c>
      <c r="F3124" s="243">
        <v>0</v>
      </c>
      <c r="G3124" s="243">
        <v>0</v>
      </c>
      <c r="H3124" s="243">
        <v>0</v>
      </c>
      <c r="I3124" s="243">
        <v>0</v>
      </c>
      <c r="J3124" s="243">
        <v>0</v>
      </c>
      <c r="K3124" s="244">
        <v>0</v>
      </c>
      <c r="L3124" s="241" t="s">
        <v>10807</v>
      </c>
      <c r="M3124" s="241" t="s">
        <v>819</v>
      </c>
      <c r="N3124" s="241" t="s">
        <v>1398</v>
      </c>
      <c r="O3124" s="243">
        <v>5</v>
      </c>
      <c r="P3124" s="241" t="s">
        <v>10828</v>
      </c>
    </row>
    <row r="3125" spans="1:16" x14ac:dyDescent="0.25">
      <c r="A3125" s="243">
        <v>189714158</v>
      </c>
      <c r="B3125" s="243">
        <v>675</v>
      </c>
      <c r="C3125" s="241" t="s">
        <v>766</v>
      </c>
      <c r="D3125" s="241" t="s">
        <v>5401</v>
      </c>
      <c r="E3125" s="243">
        <v>0</v>
      </c>
      <c r="F3125" s="243">
        <v>0</v>
      </c>
      <c r="G3125" s="243">
        <v>0</v>
      </c>
      <c r="H3125" s="243">
        <v>0</v>
      </c>
      <c r="I3125" s="243">
        <v>0</v>
      </c>
      <c r="J3125" s="243">
        <v>0</v>
      </c>
      <c r="K3125" s="244">
        <v>0</v>
      </c>
      <c r="L3125" s="241" t="s">
        <v>810</v>
      </c>
      <c r="M3125" s="241" t="s">
        <v>653</v>
      </c>
      <c r="N3125" s="241" t="s">
        <v>653</v>
      </c>
      <c r="O3125" s="243">
        <v>75</v>
      </c>
      <c r="P3125" s="241" t="s">
        <v>10828</v>
      </c>
    </row>
    <row r="3126" spans="1:16" x14ac:dyDescent="0.25">
      <c r="A3126" s="243">
        <v>189714159</v>
      </c>
      <c r="B3126" s="243">
        <v>3165</v>
      </c>
      <c r="C3126" s="241" t="s">
        <v>766</v>
      </c>
      <c r="D3126" s="241" t="s">
        <v>5402</v>
      </c>
      <c r="E3126" s="243">
        <v>0</v>
      </c>
      <c r="F3126" s="243">
        <v>0</v>
      </c>
      <c r="G3126" s="243">
        <v>0</v>
      </c>
      <c r="H3126" s="243">
        <v>0</v>
      </c>
      <c r="I3126" s="243">
        <v>0</v>
      </c>
      <c r="J3126" s="243">
        <v>0</v>
      </c>
      <c r="K3126" s="244">
        <v>0</v>
      </c>
      <c r="L3126" s="241" t="s">
        <v>1220</v>
      </c>
      <c r="M3126" s="241" t="s">
        <v>653</v>
      </c>
      <c r="N3126" s="241" t="s">
        <v>653</v>
      </c>
      <c r="O3126" s="243">
        <v>100</v>
      </c>
      <c r="P3126" s="241" t="s">
        <v>10828</v>
      </c>
    </row>
    <row r="3127" spans="1:16" x14ac:dyDescent="0.25">
      <c r="A3127" s="243">
        <v>189710765</v>
      </c>
      <c r="B3127" s="243">
        <v>74</v>
      </c>
      <c r="C3127" s="241" t="s">
        <v>675</v>
      </c>
      <c r="D3127" s="241" t="s">
        <v>5403</v>
      </c>
      <c r="E3127" s="243">
        <v>0</v>
      </c>
      <c r="F3127" s="243">
        <v>0</v>
      </c>
      <c r="G3127" s="243">
        <v>0</v>
      </c>
      <c r="H3127" s="243">
        <v>0</v>
      </c>
      <c r="I3127" s="243">
        <v>0</v>
      </c>
      <c r="J3127" s="243">
        <v>0</v>
      </c>
      <c r="K3127" s="244">
        <v>0</v>
      </c>
      <c r="L3127" s="241" t="s">
        <v>3142</v>
      </c>
      <c r="M3127" s="241" t="s">
        <v>686</v>
      </c>
      <c r="N3127" s="241" t="s">
        <v>686</v>
      </c>
      <c r="O3127" s="243">
        <v>1</v>
      </c>
      <c r="P3127" s="241" t="s">
        <v>10828</v>
      </c>
    </row>
    <row r="3128" spans="1:16" x14ac:dyDescent="0.25">
      <c r="A3128" s="243">
        <v>189710764</v>
      </c>
      <c r="B3128" s="243">
        <v>75</v>
      </c>
      <c r="C3128" s="241" t="s">
        <v>675</v>
      </c>
      <c r="D3128" s="241" t="s">
        <v>5404</v>
      </c>
      <c r="E3128" s="243">
        <v>0</v>
      </c>
      <c r="F3128" s="243">
        <v>0</v>
      </c>
      <c r="G3128" s="243">
        <v>0</v>
      </c>
      <c r="H3128" s="243">
        <v>0</v>
      </c>
      <c r="I3128" s="243">
        <v>0</v>
      </c>
      <c r="J3128" s="243">
        <v>0</v>
      </c>
      <c r="K3128" s="244">
        <v>0</v>
      </c>
      <c r="L3128" s="241" t="s">
        <v>2665</v>
      </c>
      <c r="M3128" s="241" t="s">
        <v>686</v>
      </c>
      <c r="N3128" s="241" t="s">
        <v>686</v>
      </c>
      <c r="O3128" s="243">
        <v>1</v>
      </c>
      <c r="P3128" s="241" t="s">
        <v>10828</v>
      </c>
    </row>
    <row r="3129" spans="1:16" x14ac:dyDescent="0.25">
      <c r="A3129" s="243">
        <v>180199078</v>
      </c>
      <c r="B3129" s="243">
        <v>388</v>
      </c>
      <c r="C3129" s="241" t="s">
        <v>1082</v>
      </c>
      <c r="D3129" s="241" t="s">
        <v>5405</v>
      </c>
      <c r="E3129" s="243">
        <v>0</v>
      </c>
      <c r="F3129" s="243">
        <v>0</v>
      </c>
      <c r="G3129" s="243">
        <v>0</v>
      </c>
      <c r="H3129" s="243">
        <v>0</v>
      </c>
      <c r="I3129" s="243">
        <v>0</v>
      </c>
      <c r="J3129" s="243">
        <v>0</v>
      </c>
      <c r="K3129" s="244">
        <v>0</v>
      </c>
      <c r="L3129" s="241" t="s">
        <v>5406</v>
      </c>
      <c r="M3129" s="241" t="s">
        <v>661</v>
      </c>
      <c r="N3129" s="241" t="s">
        <v>1320</v>
      </c>
      <c r="O3129" s="243">
        <v>27</v>
      </c>
      <c r="P3129" s="241" t="s">
        <v>10828</v>
      </c>
    </row>
    <row r="3130" spans="1:16" x14ac:dyDescent="0.25">
      <c r="A3130" s="243">
        <v>189712290</v>
      </c>
      <c r="B3130" s="243">
        <v>2160</v>
      </c>
      <c r="C3130" s="241" t="s">
        <v>668</v>
      </c>
      <c r="D3130" s="241" t="s">
        <v>5407</v>
      </c>
      <c r="E3130" s="243">
        <v>0</v>
      </c>
      <c r="F3130" s="243">
        <v>0</v>
      </c>
      <c r="G3130" s="243">
        <v>0</v>
      </c>
      <c r="H3130" s="243">
        <v>0</v>
      </c>
      <c r="I3130" s="243">
        <v>0</v>
      </c>
      <c r="J3130" s="243">
        <v>0</v>
      </c>
      <c r="K3130" s="244">
        <v>0</v>
      </c>
      <c r="L3130" s="241" t="s">
        <v>682</v>
      </c>
      <c r="M3130" s="241" t="s">
        <v>784</v>
      </c>
      <c r="N3130" s="241" t="s">
        <v>784</v>
      </c>
      <c r="O3130" s="243">
        <v>90</v>
      </c>
      <c r="P3130" s="241" t="s">
        <v>10828</v>
      </c>
    </row>
    <row r="3131" spans="1:16" x14ac:dyDescent="0.25">
      <c r="A3131" s="243">
        <v>189710195</v>
      </c>
      <c r="B3131" s="241" t="s">
        <v>11004</v>
      </c>
      <c r="C3131" s="241" t="s">
        <v>668</v>
      </c>
      <c r="D3131" s="241" t="s">
        <v>5408</v>
      </c>
      <c r="E3131" s="243">
        <v>0</v>
      </c>
      <c r="F3131" s="243">
        <v>0</v>
      </c>
      <c r="G3131" s="243">
        <v>0</v>
      </c>
      <c r="H3131" s="243">
        <v>0</v>
      </c>
      <c r="I3131" s="243">
        <v>0</v>
      </c>
      <c r="J3131" s="243">
        <v>0</v>
      </c>
      <c r="K3131" s="244">
        <v>0</v>
      </c>
      <c r="L3131" s="241" t="s">
        <v>769</v>
      </c>
      <c r="M3131" s="241" t="s">
        <v>784</v>
      </c>
      <c r="N3131" s="241" t="s">
        <v>784</v>
      </c>
      <c r="O3131" s="243">
        <v>1</v>
      </c>
      <c r="P3131" s="241" t="s">
        <v>10828</v>
      </c>
    </row>
    <row r="3132" spans="1:16" x14ac:dyDescent="0.25">
      <c r="A3132" s="243">
        <v>189710195</v>
      </c>
      <c r="B3132" s="243">
        <v>3361</v>
      </c>
      <c r="C3132" s="241" t="s">
        <v>668</v>
      </c>
      <c r="D3132" s="241" t="s">
        <v>5409</v>
      </c>
      <c r="E3132" s="243">
        <v>0</v>
      </c>
      <c r="F3132" s="243">
        <v>0</v>
      </c>
      <c r="G3132" s="243">
        <v>0</v>
      </c>
      <c r="H3132" s="243">
        <v>0</v>
      </c>
      <c r="I3132" s="243">
        <v>0</v>
      </c>
      <c r="J3132" s="243">
        <v>0</v>
      </c>
      <c r="K3132" s="244">
        <v>0</v>
      </c>
      <c r="L3132" s="241" t="s">
        <v>769</v>
      </c>
      <c r="M3132" s="241" t="s">
        <v>784</v>
      </c>
      <c r="N3132" s="241" t="s">
        <v>784</v>
      </c>
      <c r="O3132" s="243">
        <v>60</v>
      </c>
      <c r="P3132" s="241" t="s">
        <v>10828</v>
      </c>
    </row>
    <row r="3133" spans="1:16" x14ac:dyDescent="0.25">
      <c r="A3133" s="243">
        <v>189710194</v>
      </c>
      <c r="B3133" s="243">
        <v>3362</v>
      </c>
      <c r="C3133" s="241" t="s">
        <v>668</v>
      </c>
      <c r="D3133" s="241" t="s">
        <v>5410</v>
      </c>
      <c r="E3133" s="243">
        <v>71</v>
      </c>
      <c r="F3133" s="243">
        <v>107</v>
      </c>
      <c r="G3133" s="243">
        <v>0</v>
      </c>
      <c r="H3133" s="243">
        <v>0</v>
      </c>
      <c r="I3133" s="243">
        <v>0</v>
      </c>
      <c r="J3133" s="243">
        <v>0</v>
      </c>
      <c r="K3133" s="244">
        <v>0</v>
      </c>
      <c r="L3133" s="241" t="s">
        <v>834</v>
      </c>
      <c r="M3133" s="241" t="s">
        <v>653</v>
      </c>
      <c r="N3133" s="241" t="s">
        <v>654</v>
      </c>
      <c r="O3133" s="243">
        <v>30</v>
      </c>
      <c r="P3133" s="241" t="s">
        <v>10828</v>
      </c>
    </row>
    <row r="3134" spans="1:16" x14ac:dyDescent="0.25">
      <c r="A3134" s="243">
        <v>181746097</v>
      </c>
      <c r="B3134" s="243">
        <v>5362</v>
      </c>
      <c r="C3134" s="241" t="s">
        <v>743</v>
      </c>
      <c r="D3134" s="241" t="s">
        <v>5411</v>
      </c>
      <c r="E3134" s="243">
        <v>0</v>
      </c>
      <c r="F3134" s="243">
        <v>0</v>
      </c>
      <c r="G3134" s="243">
        <v>0</v>
      </c>
      <c r="H3134" s="243">
        <v>0</v>
      </c>
      <c r="I3134" s="243">
        <v>0</v>
      </c>
      <c r="J3134" s="243">
        <v>0</v>
      </c>
      <c r="K3134" s="244">
        <v>0</v>
      </c>
      <c r="L3134" s="241" t="s">
        <v>702</v>
      </c>
      <c r="M3134" s="241" t="s">
        <v>661</v>
      </c>
      <c r="N3134" s="241" t="s">
        <v>1306</v>
      </c>
      <c r="O3134" s="243">
        <v>50</v>
      </c>
      <c r="P3134" s="241" t="s">
        <v>10828</v>
      </c>
    </row>
    <row r="3135" spans="1:16" x14ac:dyDescent="0.25">
      <c r="A3135" s="243">
        <v>180031056</v>
      </c>
      <c r="B3135" s="243">
        <v>2056</v>
      </c>
      <c r="C3135" s="241" t="s">
        <v>1304</v>
      </c>
      <c r="D3135" s="241" t="s">
        <v>5412</v>
      </c>
      <c r="E3135" s="243">
        <v>0</v>
      </c>
      <c r="F3135" s="243">
        <v>0</v>
      </c>
      <c r="G3135" s="243">
        <v>0</v>
      </c>
      <c r="H3135" s="243">
        <v>0</v>
      </c>
      <c r="I3135" s="243">
        <v>0</v>
      </c>
      <c r="J3135" s="243">
        <v>0</v>
      </c>
      <c r="K3135" s="244">
        <v>0</v>
      </c>
      <c r="L3135" s="241" t="s">
        <v>713</v>
      </c>
      <c r="M3135" s="241" t="s">
        <v>661</v>
      </c>
      <c r="N3135" s="241" t="s">
        <v>1306</v>
      </c>
      <c r="O3135" s="243">
        <v>1000</v>
      </c>
      <c r="P3135" s="241" t="s">
        <v>10828</v>
      </c>
    </row>
    <row r="3136" spans="1:16" x14ac:dyDescent="0.25">
      <c r="A3136" s="243">
        <v>180975217</v>
      </c>
      <c r="B3136" s="243">
        <v>117</v>
      </c>
      <c r="C3136" s="241" t="s">
        <v>816</v>
      </c>
      <c r="D3136" s="241" t="s">
        <v>5413</v>
      </c>
      <c r="E3136" s="243">
        <v>1</v>
      </c>
      <c r="F3136" s="243">
        <v>2</v>
      </c>
      <c r="G3136" s="243">
        <v>0</v>
      </c>
      <c r="H3136" s="243">
        <v>0</v>
      </c>
      <c r="I3136" s="243">
        <v>0</v>
      </c>
      <c r="J3136" s="243">
        <v>0</v>
      </c>
      <c r="K3136" s="244">
        <v>0</v>
      </c>
      <c r="L3136" s="241" t="s">
        <v>713</v>
      </c>
      <c r="M3136" s="241" t="s">
        <v>819</v>
      </c>
      <c r="N3136" s="241" t="s">
        <v>1426</v>
      </c>
      <c r="O3136" s="243">
        <v>150</v>
      </c>
      <c r="P3136" s="241" t="s">
        <v>10828</v>
      </c>
    </row>
    <row r="3137" spans="1:16" x14ac:dyDescent="0.25">
      <c r="A3137" s="243">
        <v>189715468</v>
      </c>
      <c r="B3137" s="241" t="s">
        <v>5414</v>
      </c>
      <c r="C3137" s="241" t="s">
        <v>816</v>
      </c>
      <c r="D3137" s="241" t="s">
        <v>5415</v>
      </c>
      <c r="E3137" s="243">
        <v>0</v>
      </c>
      <c r="F3137" s="243">
        <v>0</v>
      </c>
      <c r="G3137" s="243">
        <v>0</v>
      </c>
      <c r="H3137" s="243">
        <v>0</v>
      </c>
      <c r="I3137" s="243">
        <v>0</v>
      </c>
      <c r="J3137" s="243">
        <v>0</v>
      </c>
      <c r="K3137" s="244">
        <v>0</v>
      </c>
      <c r="L3137" s="241" t="s">
        <v>818</v>
      </c>
      <c r="M3137" s="241" t="s">
        <v>978</v>
      </c>
      <c r="N3137" s="241" t="s">
        <v>1198</v>
      </c>
      <c r="O3137" s="243">
        <v>1</v>
      </c>
      <c r="P3137" s="241" t="s">
        <v>10828</v>
      </c>
    </row>
    <row r="3138" spans="1:16" x14ac:dyDescent="0.25">
      <c r="A3138" s="243">
        <v>189715468</v>
      </c>
      <c r="B3138" s="243">
        <v>722</v>
      </c>
      <c r="C3138" s="241" t="s">
        <v>816</v>
      </c>
      <c r="D3138" s="241" t="s">
        <v>5416</v>
      </c>
      <c r="E3138" s="243">
        <v>0</v>
      </c>
      <c r="F3138" s="243">
        <v>0</v>
      </c>
      <c r="G3138" s="243">
        <v>0</v>
      </c>
      <c r="H3138" s="243">
        <v>0</v>
      </c>
      <c r="I3138" s="243">
        <v>0</v>
      </c>
      <c r="J3138" s="243">
        <v>0</v>
      </c>
      <c r="K3138" s="244">
        <v>0</v>
      </c>
      <c r="L3138" s="241" t="s">
        <v>818</v>
      </c>
      <c r="M3138" s="241" t="s">
        <v>819</v>
      </c>
      <c r="N3138" s="241" t="s">
        <v>1198</v>
      </c>
      <c r="O3138" s="243">
        <v>25</v>
      </c>
      <c r="P3138" s="241" t="s">
        <v>10828</v>
      </c>
    </row>
    <row r="3139" spans="1:16" x14ac:dyDescent="0.25">
      <c r="A3139" s="241" t="s">
        <v>2129</v>
      </c>
      <c r="B3139" s="241" t="s">
        <v>5417</v>
      </c>
      <c r="C3139" s="241" t="s">
        <v>816</v>
      </c>
      <c r="D3139" s="241" t="s">
        <v>5418</v>
      </c>
      <c r="E3139" s="243">
        <v>0</v>
      </c>
      <c r="F3139" s="243">
        <v>0</v>
      </c>
      <c r="G3139" s="243">
        <v>0</v>
      </c>
      <c r="H3139" s="243">
        <v>0</v>
      </c>
      <c r="I3139" s="243">
        <v>0</v>
      </c>
      <c r="J3139" s="243">
        <v>0</v>
      </c>
      <c r="K3139" s="244">
        <v>0</v>
      </c>
      <c r="L3139" s="241" t="s">
        <v>818</v>
      </c>
      <c r="M3139" s="241" t="s">
        <v>661</v>
      </c>
      <c r="N3139" s="241" t="s">
        <v>966</v>
      </c>
      <c r="O3139" s="243">
        <v>20</v>
      </c>
      <c r="P3139" s="241" t="s">
        <v>10828</v>
      </c>
    </row>
    <row r="3140" spans="1:16" x14ac:dyDescent="0.25">
      <c r="A3140" s="243">
        <v>189708021</v>
      </c>
      <c r="B3140" s="243">
        <v>483</v>
      </c>
      <c r="C3140" s="241" t="s">
        <v>816</v>
      </c>
      <c r="D3140" s="241" t="s">
        <v>5419</v>
      </c>
      <c r="E3140" s="243">
        <v>0</v>
      </c>
      <c r="F3140" s="243">
        <v>0</v>
      </c>
      <c r="G3140" s="243">
        <v>0</v>
      </c>
      <c r="H3140" s="243">
        <v>0</v>
      </c>
      <c r="I3140" s="243">
        <v>0</v>
      </c>
      <c r="J3140" s="243">
        <v>0</v>
      </c>
      <c r="K3140" s="244">
        <v>0</v>
      </c>
      <c r="L3140" s="241" t="s">
        <v>5420</v>
      </c>
      <c r="M3140" s="241" t="s">
        <v>819</v>
      </c>
      <c r="N3140" s="241" t="s">
        <v>1261</v>
      </c>
      <c r="O3140" s="243">
        <v>10</v>
      </c>
      <c r="P3140" s="241" t="s">
        <v>10828</v>
      </c>
    </row>
    <row r="3141" spans="1:16" x14ac:dyDescent="0.25">
      <c r="A3141" s="243">
        <v>180104349</v>
      </c>
      <c r="B3141" s="243">
        <v>5502</v>
      </c>
      <c r="C3141" s="241" t="s">
        <v>816</v>
      </c>
      <c r="D3141" s="241" t="s">
        <v>5421</v>
      </c>
      <c r="E3141" s="243">
        <v>0</v>
      </c>
      <c r="F3141" s="243">
        <v>0</v>
      </c>
      <c r="G3141" s="243">
        <v>0</v>
      </c>
      <c r="H3141" s="243">
        <v>0</v>
      </c>
      <c r="I3141" s="243">
        <v>0</v>
      </c>
      <c r="J3141" s="243">
        <v>0</v>
      </c>
      <c r="K3141" s="244">
        <v>0</v>
      </c>
      <c r="L3141" s="241" t="s">
        <v>5422</v>
      </c>
      <c r="M3141" s="241" t="s">
        <v>1026</v>
      </c>
      <c r="N3141" s="241" t="s">
        <v>5423</v>
      </c>
      <c r="O3141" s="241" t="s">
        <v>2421</v>
      </c>
      <c r="P3141" s="241" t="s">
        <v>10828</v>
      </c>
    </row>
    <row r="3142" spans="1:16" x14ac:dyDescent="0.25">
      <c r="A3142" s="243">
        <v>189714797</v>
      </c>
      <c r="B3142" s="243">
        <v>118</v>
      </c>
      <c r="C3142" s="241" t="s">
        <v>671</v>
      </c>
      <c r="D3142" s="241" t="s">
        <v>5424</v>
      </c>
      <c r="E3142" s="243">
        <v>9</v>
      </c>
      <c r="F3142" s="243">
        <v>14</v>
      </c>
      <c r="G3142" s="243">
        <v>0</v>
      </c>
      <c r="H3142" s="243">
        <v>0</v>
      </c>
      <c r="I3142" s="243">
        <v>0</v>
      </c>
      <c r="J3142" s="243">
        <v>0</v>
      </c>
      <c r="K3142" s="244">
        <v>0</v>
      </c>
      <c r="L3142" s="241" t="s">
        <v>5425</v>
      </c>
      <c r="M3142" s="241" t="s">
        <v>1268</v>
      </c>
      <c r="N3142" s="241" t="s">
        <v>1426</v>
      </c>
      <c r="O3142" s="243">
        <v>1</v>
      </c>
      <c r="P3142" s="241" t="s">
        <v>10828</v>
      </c>
    </row>
    <row r="3143" spans="1:16" x14ac:dyDescent="0.25">
      <c r="A3143" s="243">
        <v>181796532</v>
      </c>
      <c r="B3143" s="243">
        <v>5452</v>
      </c>
      <c r="C3143" s="241" t="s">
        <v>816</v>
      </c>
      <c r="D3143" s="241" t="s">
        <v>5426</v>
      </c>
      <c r="E3143" s="243">
        <v>0</v>
      </c>
      <c r="F3143" s="243">
        <v>0</v>
      </c>
      <c r="G3143" s="243">
        <v>0</v>
      </c>
      <c r="H3143" s="243">
        <v>0</v>
      </c>
      <c r="I3143" s="243">
        <v>0</v>
      </c>
      <c r="J3143" s="243">
        <v>0</v>
      </c>
      <c r="K3143" s="244">
        <v>0</v>
      </c>
      <c r="L3143" s="241" t="s">
        <v>818</v>
      </c>
      <c r="M3143" s="241" t="s">
        <v>819</v>
      </c>
      <c r="N3143" s="241" t="s">
        <v>1261</v>
      </c>
      <c r="O3143" s="243">
        <v>8</v>
      </c>
      <c r="P3143" s="241" t="s">
        <v>10828</v>
      </c>
    </row>
    <row r="3144" spans="1:16" x14ac:dyDescent="0.25">
      <c r="A3144" s="241" t="s">
        <v>493</v>
      </c>
      <c r="B3144" s="243">
        <v>5283</v>
      </c>
      <c r="C3144" s="241" t="s">
        <v>1082</v>
      </c>
      <c r="D3144" s="241" t="s">
        <v>5427</v>
      </c>
      <c r="E3144" s="243">
        <v>0</v>
      </c>
      <c r="F3144" s="243">
        <v>0</v>
      </c>
      <c r="G3144" s="243">
        <v>0</v>
      </c>
      <c r="H3144" s="243">
        <v>0</v>
      </c>
      <c r="I3144" s="243">
        <v>0</v>
      </c>
      <c r="J3144" s="243">
        <v>0</v>
      </c>
      <c r="K3144" s="244">
        <v>0</v>
      </c>
      <c r="L3144" s="241" t="s">
        <v>5428</v>
      </c>
      <c r="M3144" s="241" t="s">
        <v>661</v>
      </c>
      <c r="N3144" s="241" t="s">
        <v>1063</v>
      </c>
      <c r="O3144" s="243">
        <v>500</v>
      </c>
      <c r="P3144" s="241" t="s">
        <v>10828</v>
      </c>
    </row>
    <row r="3145" spans="1:16" x14ac:dyDescent="0.25">
      <c r="A3145" s="243">
        <v>189710800</v>
      </c>
      <c r="B3145" s="241" t="s">
        <v>5429</v>
      </c>
      <c r="C3145" s="241" t="s">
        <v>668</v>
      </c>
      <c r="D3145" s="241" t="s">
        <v>5430</v>
      </c>
      <c r="E3145" s="243">
        <v>0</v>
      </c>
      <c r="F3145" s="243">
        <v>0</v>
      </c>
      <c r="G3145" s="243">
        <v>0</v>
      </c>
      <c r="H3145" s="243">
        <v>0</v>
      </c>
      <c r="I3145" s="243">
        <v>0</v>
      </c>
      <c r="J3145" s="243">
        <v>0</v>
      </c>
      <c r="K3145" s="244">
        <v>0</v>
      </c>
      <c r="L3145" s="241" t="s">
        <v>1300</v>
      </c>
      <c r="M3145" s="241" t="s">
        <v>653</v>
      </c>
      <c r="N3145" s="241" t="s">
        <v>653</v>
      </c>
      <c r="O3145" s="243">
        <v>1</v>
      </c>
      <c r="P3145" s="241" t="s">
        <v>10828</v>
      </c>
    </row>
    <row r="3146" spans="1:16" x14ac:dyDescent="0.25">
      <c r="A3146" s="243">
        <v>189710800</v>
      </c>
      <c r="B3146" s="241" t="s">
        <v>5431</v>
      </c>
      <c r="C3146" s="241" t="s">
        <v>2530</v>
      </c>
      <c r="D3146" s="241" t="s">
        <v>1992</v>
      </c>
      <c r="E3146" s="243">
        <v>0</v>
      </c>
      <c r="F3146" s="243">
        <v>0</v>
      </c>
      <c r="G3146" s="243">
        <v>0</v>
      </c>
      <c r="H3146" s="243">
        <v>0</v>
      </c>
      <c r="I3146" s="243">
        <v>0</v>
      </c>
      <c r="J3146" s="243">
        <v>0</v>
      </c>
      <c r="K3146" s="244">
        <v>0</v>
      </c>
      <c r="L3146" s="241" t="s">
        <v>1300</v>
      </c>
      <c r="M3146" s="241" t="s">
        <v>653</v>
      </c>
      <c r="N3146" s="241" t="s">
        <v>653</v>
      </c>
      <c r="O3146" s="243">
        <v>100</v>
      </c>
      <c r="P3146" s="241" t="s">
        <v>10828</v>
      </c>
    </row>
    <row r="3147" spans="1:16" x14ac:dyDescent="0.25">
      <c r="A3147" s="243">
        <v>189710800</v>
      </c>
      <c r="B3147" s="241" t="s">
        <v>5432</v>
      </c>
      <c r="C3147" s="241" t="s">
        <v>2530</v>
      </c>
      <c r="D3147" s="241" t="s">
        <v>1992</v>
      </c>
      <c r="E3147" s="243">
        <v>0</v>
      </c>
      <c r="F3147" s="243">
        <v>0</v>
      </c>
      <c r="G3147" s="243">
        <v>0</v>
      </c>
      <c r="H3147" s="243">
        <v>0</v>
      </c>
      <c r="I3147" s="243">
        <v>0</v>
      </c>
      <c r="J3147" s="243">
        <v>0</v>
      </c>
      <c r="K3147" s="244">
        <v>0</v>
      </c>
      <c r="L3147" s="241" t="s">
        <v>1300</v>
      </c>
      <c r="M3147" s="241" t="s">
        <v>653</v>
      </c>
      <c r="N3147" s="241" t="s">
        <v>653</v>
      </c>
      <c r="O3147" s="243">
        <v>100</v>
      </c>
      <c r="P3147" s="241" t="s">
        <v>10828</v>
      </c>
    </row>
    <row r="3148" spans="1:16" x14ac:dyDescent="0.25">
      <c r="A3148" s="243">
        <v>189710800</v>
      </c>
      <c r="B3148" s="241" t="s">
        <v>5433</v>
      </c>
      <c r="C3148" s="241" t="s">
        <v>668</v>
      </c>
      <c r="D3148" s="241" t="s">
        <v>1994</v>
      </c>
      <c r="E3148" s="243">
        <v>0</v>
      </c>
      <c r="F3148" s="243">
        <v>42</v>
      </c>
      <c r="G3148" s="243">
        <v>0</v>
      </c>
      <c r="H3148" s="243">
        <v>0</v>
      </c>
      <c r="I3148" s="243">
        <v>0</v>
      </c>
      <c r="J3148" s="243">
        <v>0</v>
      </c>
      <c r="K3148" s="244">
        <v>0</v>
      </c>
      <c r="L3148" s="241" t="s">
        <v>1300</v>
      </c>
      <c r="M3148" s="241" t="s">
        <v>653</v>
      </c>
      <c r="N3148" s="241" t="s">
        <v>653</v>
      </c>
      <c r="O3148" s="243">
        <v>28</v>
      </c>
      <c r="P3148" s="241" t="s">
        <v>10828</v>
      </c>
    </row>
    <row r="3149" spans="1:16" x14ac:dyDescent="0.25">
      <c r="A3149" s="243">
        <v>181872268</v>
      </c>
      <c r="B3149" s="243">
        <v>5708</v>
      </c>
      <c r="C3149" s="241" t="s">
        <v>668</v>
      </c>
      <c r="D3149" s="241" t="s">
        <v>1994</v>
      </c>
      <c r="E3149" s="243">
        <v>162</v>
      </c>
      <c r="F3149" s="243">
        <v>242</v>
      </c>
      <c r="G3149" s="243">
        <v>0</v>
      </c>
      <c r="H3149" s="243">
        <v>0</v>
      </c>
      <c r="I3149" s="243">
        <v>0</v>
      </c>
      <c r="J3149" s="243">
        <v>0</v>
      </c>
      <c r="K3149" s="244">
        <v>0</v>
      </c>
      <c r="L3149" s="241" t="s">
        <v>1300</v>
      </c>
      <c r="M3149" s="241" t="s">
        <v>653</v>
      </c>
      <c r="N3149" s="241" t="s">
        <v>653</v>
      </c>
      <c r="O3149" s="243">
        <v>28</v>
      </c>
      <c r="P3149" s="241" t="s">
        <v>10828</v>
      </c>
    </row>
    <row r="3150" spans="1:16" x14ac:dyDescent="0.25">
      <c r="A3150" s="243">
        <v>189710800</v>
      </c>
      <c r="B3150" s="241" t="s">
        <v>5434</v>
      </c>
      <c r="C3150" s="241" t="s">
        <v>2530</v>
      </c>
      <c r="D3150" s="241" t="s">
        <v>5435</v>
      </c>
      <c r="E3150" s="243">
        <v>0</v>
      </c>
      <c r="F3150" s="243">
        <v>0</v>
      </c>
      <c r="G3150" s="243">
        <v>0</v>
      </c>
      <c r="H3150" s="243">
        <v>0</v>
      </c>
      <c r="I3150" s="243">
        <v>0</v>
      </c>
      <c r="J3150" s="243">
        <v>0</v>
      </c>
      <c r="K3150" s="244">
        <v>0</v>
      </c>
      <c r="L3150" s="241" t="s">
        <v>1300</v>
      </c>
      <c r="M3150" s="241" t="s">
        <v>653</v>
      </c>
      <c r="N3150" s="241" t="s">
        <v>653</v>
      </c>
      <c r="O3150" s="243">
        <v>30</v>
      </c>
      <c r="P3150" s="241" t="s">
        <v>10828</v>
      </c>
    </row>
    <row r="3151" spans="1:16" x14ac:dyDescent="0.25">
      <c r="A3151" s="243">
        <v>189710800</v>
      </c>
      <c r="B3151" s="241" t="s">
        <v>5436</v>
      </c>
      <c r="C3151" s="241" t="s">
        <v>668</v>
      </c>
      <c r="D3151" s="241" t="s">
        <v>5437</v>
      </c>
      <c r="E3151" s="243">
        <v>3</v>
      </c>
      <c r="F3151" s="243">
        <v>4</v>
      </c>
      <c r="G3151" s="243">
        <v>0</v>
      </c>
      <c r="H3151" s="243">
        <v>0</v>
      </c>
      <c r="I3151" s="243">
        <v>0</v>
      </c>
      <c r="J3151" s="243">
        <v>0</v>
      </c>
      <c r="K3151" s="244">
        <v>0</v>
      </c>
      <c r="L3151" s="241" t="s">
        <v>1300</v>
      </c>
      <c r="M3151" s="241" t="s">
        <v>653</v>
      </c>
      <c r="N3151" s="241" t="s">
        <v>653</v>
      </c>
      <c r="O3151" s="243">
        <v>50</v>
      </c>
      <c r="P3151" s="241" t="s">
        <v>10828</v>
      </c>
    </row>
    <row r="3152" spans="1:16" x14ac:dyDescent="0.25">
      <c r="A3152" s="243">
        <v>189710800</v>
      </c>
      <c r="B3152" s="243">
        <v>676</v>
      </c>
      <c r="C3152" s="241" t="s">
        <v>668</v>
      </c>
      <c r="D3152" s="241" t="s">
        <v>5438</v>
      </c>
      <c r="E3152" s="243">
        <v>11</v>
      </c>
      <c r="F3152" s="243">
        <v>17</v>
      </c>
      <c r="G3152" s="243">
        <v>0</v>
      </c>
      <c r="H3152" s="243">
        <v>0</v>
      </c>
      <c r="I3152" s="243">
        <v>0</v>
      </c>
      <c r="J3152" s="243">
        <v>0</v>
      </c>
      <c r="K3152" s="244">
        <v>0</v>
      </c>
      <c r="L3152" s="241" t="s">
        <v>1300</v>
      </c>
      <c r="M3152" s="241" t="s">
        <v>653</v>
      </c>
      <c r="N3152" s="241" t="s">
        <v>653</v>
      </c>
      <c r="O3152" s="243">
        <v>500</v>
      </c>
      <c r="P3152" s="241" t="s">
        <v>10828</v>
      </c>
    </row>
    <row r="3153" spans="1:16" x14ac:dyDescent="0.25">
      <c r="A3153" s="243">
        <v>189710800</v>
      </c>
      <c r="B3153" s="241" t="s">
        <v>5439</v>
      </c>
      <c r="C3153" s="241" t="s">
        <v>668</v>
      </c>
      <c r="D3153" s="241" t="s">
        <v>5440</v>
      </c>
      <c r="E3153" s="243">
        <v>8</v>
      </c>
      <c r="F3153" s="243">
        <v>12</v>
      </c>
      <c r="G3153" s="243">
        <v>0</v>
      </c>
      <c r="H3153" s="243">
        <v>0</v>
      </c>
      <c r="I3153" s="243">
        <v>0</v>
      </c>
      <c r="J3153" s="243">
        <v>0</v>
      </c>
      <c r="K3153" s="244">
        <v>0</v>
      </c>
      <c r="L3153" s="241" t="s">
        <v>1300</v>
      </c>
      <c r="M3153" s="241" t="s">
        <v>653</v>
      </c>
      <c r="N3153" s="241" t="s">
        <v>653</v>
      </c>
      <c r="O3153" s="243">
        <v>56</v>
      </c>
      <c r="P3153" s="241" t="s">
        <v>10828</v>
      </c>
    </row>
    <row r="3154" spans="1:16" x14ac:dyDescent="0.25">
      <c r="A3154" s="243">
        <v>189710800</v>
      </c>
      <c r="B3154" s="241" t="s">
        <v>5441</v>
      </c>
      <c r="C3154" s="241" t="s">
        <v>668</v>
      </c>
      <c r="D3154" s="241" t="s">
        <v>5442</v>
      </c>
      <c r="E3154" s="243">
        <v>0</v>
      </c>
      <c r="F3154" s="243">
        <v>0</v>
      </c>
      <c r="G3154" s="243">
        <v>0</v>
      </c>
      <c r="H3154" s="243">
        <v>0</v>
      </c>
      <c r="I3154" s="243">
        <v>0</v>
      </c>
      <c r="J3154" s="243">
        <v>0</v>
      </c>
      <c r="K3154" s="244">
        <v>0</v>
      </c>
      <c r="L3154" s="241" t="s">
        <v>1300</v>
      </c>
      <c r="M3154" s="241" t="s">
        <v>653</v>
      </c>
      <c r="N3154" s="241" t="s">
        <v>653</v>
      </c>
      <c r="O3154" s="243">
        <v>84</v>
      </c>
      <c r="P3154" s="241" t="s">
        <v>10828</v>
      </c>
    </row>
    <row r="3155" spans="1:16" x14ac:dyDescent="0.25">
      <c r="A3155" s="243">
        <v>189705088</v>
      </c>
      <c r="B3155" s="243">
        <v>390</v>
      </c>
      <c r="C3155" s="241" t="s">
        <v>1082</v>
      </c>
      <c r="D3155" s="241" t="s">
        <v>5443</v>
      </c>
      <c r="E3155" s="243">
        <v>4</v>
      </c>
      <c r="F3155" s="243">
        <v>0</v>
      </c>
      <c r="G3155" s="243">
        <v>0</v>
      </c>
      <c r="H3155" s="243">
        <v>0</v>
      </c>
      <c r="I3155" s="243">
        <v>0</v>
      </c>
      <c r="J3155" s="243">
        <v>0</v>
      </c>
      <c r="K3155" s="244">
        <v>0</v>
      </c>
      <c r="L3155" s="241" t="s">
        <v>818</v>
      </c>
      <c r="M3155" s="241" t="s">
        <v>661</v>
      </c>
      <c r="N3155" s="241" t="s">
        <v>1997</v>
      </c>
      <c r="O3155" s="243">
        <v>100</v>
      </c>
      <c r="P3155" s="241" t="s">
        <v>10828</v>
      </c>
    </row>
    <row r="3156" spans="1:16" x14ac:dyDescent="0.25">
      <c r="A3156" s="243">
        <v>180035478</v>
      </c>
      <c r="B3156" s="243">
        <v>2409</v>
      </c>
      <c r="C3156" s="241" t="s">
        <v>816</v>
      </c>
      <c r="D3156" s="241" t="s">
        <v>5444</v>
      </c>
      <c r="E3156" s="243">
        <v>0</v>
      </c>
      <c r="F3156" s="243">
        <v>0</v>
      </c>
      <c r="G3156" s="243">
        <v>0</v>
      </c>
      <c r="H3156" s="243">
        <v>0</v>
      </c>
      <c r="I3156" s="243">
        <v>0</v>
      </c>
      <c r="J3156" s="243">
        <v>0</v>
      </c>
      <c r="K3156" s="244">
        <v>0</v>
      </c>
      <c r="L3156" s="241" t="s">
        <v>818</v>
      </c>
      <c r="M3156" s="241" t="s">
        <v>819</v>
      </c>
      <c r="N3156" s="241" t="s">
        <v>1198</v>
      </c>
      <c r="O3156" s="243">
        <v>500</v>
      </c>
      <c r="P3156" s="241" t="s">
        <v>10828</v>
      </c>
    </row>
    <row r="3157" spans="1:16" x14ac:dyDescent="0.25">
      <c r="A3157" s="243">
        <v>180076573</v>
      </c>
      <c r="B3157" s="243">
        <v>3234</v>
      </c>
      <c r="C3157" s="241" t="s">
        <v>683</v>
      </c>
      <c r="D3157" s="241" t="s">
        <v>5445</v>
      </c>
      <c r="E3157" s="243">
        <v>0</v>
      </c>
      <c r="F3157" s="243">
        <v>0</v>
      </c>
      <c r="G3157" s="243">
        <v>0</v>
      </c>
      <c r="H3157" s="243">
        <v>0</v>
      </c>
      <c r="I3157" s="243">
        <v>0</v>
      </c>
      <c r="J3157" s="243">
        <v>0</v>
      </c>
      <c r="K3157" s="244">
        <v>0</v>
      </c>
      <c r="L3157" s="241" t="s">
        <v>818</v>
      </c>
      <c r="M3157" s="241" t="s">
        <v>661</v>
      </c>
      <c r="N3157" s="241" t="s">
        <v>687</v>
      </c>
      <c r="O3157" s="243">
        <v>10</v>
      </c>
      <c r="P3157" s="241" t="s">
        <v>10828</v>
      </c>
    </row>
    <row r="3158" spans="1:16" x14ac:dyDescent="0.25">
      <c r="A3158" s="243">
        <v>181771981</v>
      </c>
      <c r="B3158" s="243">
        <v>2352</v>
      </c>
      <c r="C3158" s="241" t="s">
        <v>689</v>
      </c>
      <c r="D3158" s="241" t="s">
        <v>5446</v>
      </c>
      <c r="E3158" s="243">
        <v>0</v>
      </c>
      <c r="F3158" s="243">
        <v>0</v>
      </c>
      <c r="G3158" s="243">
        <v>0</v>
      </c>
      <c r="H3158" s="243">
        <v>0</v>
      </c>
      <c r="I3158" s="243">
        <v>0</v>
      </c>
      <c r="J3158" s="243">
        <v>0</v>
      </c>
      <c r="K3158" s="244">
        <v>0</v>
      </c>
      <c r="L3158" s="241" t="s">
        <v>5447</v>
      </c>
      <c r="M3158" s="241" t="s">
        <v>2000</v>
      </c>
      <c r="N3158" s="241" t="s">
        <v>702</v>
      </c>
      <c r="O3158" s="243">
        <v>1</v>
      </c>
      <c r="P3158" s="241" t="s">
        <v>10828</v>
      </c>
    </row>
    <row r="3159" spans="1:16" x14ac:dyDescent="0.25">
      <c r="A3159" s="243">
        <v>181771985</v>
      </c>
      <c r="B3159" s="243">
        <v>2324</v>
      </c>
      <c r="C3159" s="241" t="s">
        <v>689</v>
      </c>
      <c r="D3159" s="241" t="s">
        <v>5448</v>
      </c>
      <c r="E3159" s="243">
        <v>0</v>
      </c>
      <c r="F3159" s="243">
        <v>0</v>
      </c>
      <c r="G3159" s="243">
        <v>0</v>
      </c>
      <c r="H3159" s="243">
        <v>0</v>
      </c>
      <c r="I3159" s="243">
        <v>0</v>
      </c>
      <c r="J3159" s="243">
        <v>0</v>
      </c>
      <c r="K3159" s="244">
        <v>0</v>
      </c>
      <c r="L3159" s="241" t="s">
        <v>5449</v>
      </c>
      <c r="M3159" s="241" t="s">
        <v>2000</v>
      </c>
      <c r="N3159" s="241" t="s">
        <v>702</v>
      </c>
      <c r="O3159" s="241" t="s">
        <v>10962</v>
      </c>
      <c r="P3159" s="241" t="s">
        <v>10828</v>
      </c>
    </row>
    <row r="3160" spans="1:16" x14ac:dyDescent="0.25">
      <c r="A3160" s="243">
        <v>180217862</v>
      </c>
      <c r="B3160" s="243">
        <v>2628</v>
      </c>
      <c r="C3160" s="241" t="s">
        <v>689</v>
      </c>
      <c r="D3160" s="241" t="s">
        <v>5450</v>
      </c>
      <c r="E3160" s="243">
        <v>0</v>
      </c>
      <c r="F3160" s="243">
        <v>0</v>
      </c>
      <c r="G3160" s="243">
        <v>0</v>
      </c>
      <c r="H3160" s="243">
        <v>0</v>
      </c>
      <c r="I3160" s="243">
        <v>0</v>
      </c>
      <c r="J3160" s="243">
        <v>0</v>
      </c>
      <c r="K3160" s="244">
        <v>0</v>
      </c>
      <c r="L3160" s="241" t="s">
        <v>5451</v>
      </c>
      <c r="M3160" s="241" t="s">
        <v>2000</v>
      </c>
      <c r="N3160" s="241" t="s">
        <v>702</v>
      </c>
      <c r="O3160" s="243">
        <v>30</v>
      </c>
      <c r="P3160" s="241" t="s">
        <v>10828</v>
      </c>
    </row>
    <row r="3161" spans="1:16" x14ac:dyDescent="0.25">
      <c r="A3161" s="243">
        <v>180172857</v>
      </c>
      <c r="B3161" s="243">
        <v>2606</v>
      </c>
      <c r="C3161" s="241" t="s">
        <v>689</v>
      </c>
      <c r="D3161" s="241" t="s">
        <v>5452</v>
      </c>
      <c r="E3161" s="243">
        <v>0</v>
      </c>
      <c r="F3161" s="243">
        <v>0</v>
      </c>
      <c r="G3161" s="243">
        <v>0</v>
      </c>
      <c r="H3161" s="243">
        <v>0</v>
      </c>
      <c r="I3161" s="243">
        <v>0</v>
      </c>
      <c r="J3161" s="243">
        <v>0</v>
      </c>
      <c r="K3161" s="244">
        <v>0</v>
      </c>
      <c r="L3161" s="241" t="s">
        <v>5453</v>
      </c>
      <c r="M3161" s="241" t="s">
        <v>2000</v>
      </c>
      <c r="N3161" s="241" t="s">
        <v>702</v>
      </c>
      <c r="O3161" s="243">
        <v>10</v>
      </c>
      <c r="P3161" s="241" t="s">
        <v>10828</v>
      </c>
    </row>
    <row r="3162" spans="1:16" x14ac:dyDescent="0.25">
      <c r="A3162" s="243">
        <v>180172873</v>
      </c>
      <c r="B3162" s="243">
        <v>771</v>
      </c>
      <c r="C3162" s="241" t="s">
        <v>689</v>
      </c>
      <c r="D3162" s="241" t="s">
        <v>5454</v>
      </c>
      <c r="E3162" s="243">
        <v>0</v>
      </c>
      <c r="F3162" s="243">
        <v>0</v>
      </c>
      <c r="G3162" s="243">
        <v>0</v>
      </c>
      <c r="H3162" s="243">
        <v>0</v>
      </c>
      <c r="I3162" s="243">
        <v>0</v>
      </c>
      <c r="J3162" s="243">
        <v>0</v>
      </c>
      <c r="K3162" s="244">
        <v>0</v>
      </c>
      <c r="L3162" s="241" t="s">
        <v>5455</v>
      </c>
      <c r="M3162" s="241" t="s">
        <v>2000</v>
      </c>
      <c r="N3162" s="241" t="s">
        <v>702</v>
      </c>
      <c r="O3162" s="243">
        <v>30</v>
      </c>
      <c r="P3162" s="241" t="s">
        <v>10828</v>
      </c>
    </row>
    <row r="3163" spans="1:16" x14ac:dyDescent="0.25">
      <c r="A3163" s="241" t="s">
        <v>493</v>
      </c>
      <c r="B3163" s="243">
        <v>880</v>
      </c>
      <c r="C3163" s="241" t="s">
        <v>689</v>
      </c>
      <c r="D3163" s="241" t="s">
        <v>5456</v>
      </c>
      <c r="E3163" s="243">
        <v>0</v>
      </c>
      <c r="F3163" s="243">
        <v>0</v>
      </c>
      <c r="G3163" s="243">
        <v>0</v>
      </c>
      <c r="H3163" s="243">
        <v>0</v>
      </c>
      <c r="I3163" s="243">
        <v>0</v>
      </c>
      <c r="J3163" s="243">
        <v>0</v>
      </c>
      <c r="K3163" s="244">
        <v>0</v>
      </c>
      <c r="L3163" s="241" t="s">
        <v>5457</v>
      </c>
      <c r="M3163" s="241" t="s">
        <v>2000</v>
      </c>
      <c r="N3163" s="241" t="s">
        <v>702</v>
      </c>
      <c r="O3163" s="243">
        <v>10</v>
      </c>
      <c r="P3163" s="241" t="s">
        <v>10828</v>
      </c>
    </row>
    <row r="3164" spans="1:16" x14ac:dyDescent="0.25">
      <c r="A3164" s="243">
        <v>181851835</v>
      </c>
      <c r="B3164" s="243">
        <v>370</v>
      </c>
      <c r="C3164" s="241" t="s">
        <v>689</v>
      </c>
      <c r="D3164" s="241" t="s">
        <v>5458</v>
      </c>
      <c r="E3164" s="243">
        <v>0</v>
      </c>
      <c r="F3164" s="243">
        <v>0</v>
      </c>
      <c r="G3164" s="243">
        <v>0</v>
      </c>
      <c r="H3164" s="243">
        <v>0</v>
      </c>
      <c r="I3164" s="243">
        <v>0</v>
      </c>
      <c r="J3164" s="243">
        <v>0</v>
      </c>
      <c r="K3164" s="244">
        <v>0</v>
      </c>
      <c r="L3164" s="241" t="s">
        <v>5459</v>
      </c>
      <c r="M3164" s="241" t="s">
        <v>2000</v>
      </c>
      <c r="N3164" s="241" t="s">
        <v>702</v>
      </c>
      <c r="O3164" s="243">
        <v>30</v>
      </c>
      <c r="P3164" s="241" t="s">
        <v>10828</v>
      </c>
    </row>
    <row r="3165" spans="1:16" x14ac:dyDescent="0.25">
      <c r="A3165" s="243">
        <v>189742435</v>
      </c>
      <c r="B3165" s="243">
        <v>3065</v>
      </c>
      <c r="C3165" s="241" t="s">
        <v>689</v>
      </c>
      <c r="D3165" s="241" t="s">
        <v>5460</v>
      </c>
      <c r="E3165" s="243">
        <v>0</v>
      </c>
      <c r="F3165" s="243">
        <v>0</v>
      </c>
      <c r="G3165" s="243">
        <v>0</v>
      </c>
      <c r="H3165" s="243">
        <v>0</v>
      </c>
      <c r="I3165" s="243">
        <v>0</v>
      </c>
      <c r="J3165" s="243">
        <v>0</v>
      </c>
      <c r="K3165" s="244">
        <v>0</v>
      </c>
      <c r="L3165" s="241" t="s">
        <v>5461</v>
      </c>
      <c r="M3165" s="241" t="s">
        <v>2000</v>
      </c>
      <c r="N3165" s="241" t="s">
        <v>702</v>
      </c>
      <c r="O3165" s="243">
        <v>15</v>
      </c>
      <c r="P3165" s="241" t="s">
        <v>10828</v>
      </c>
    </row>
    <row r="3166" spans="1:16" x14ac:dyDescent="0.25">
      <c r="A3166" s="241" t="s">
        <v>493</v>
      </c>
      <c r="B3166" s="243">
        <v>2221</v>
      </c>
      <c r="C3166" s="241" t="s">
        <v>689</v>
      </c>
      <c r="D3166" s="241" t="s">
        <v>5462</v>
      </c>
      <c r="E3166" s="243">
        <v>0</v>
      </c>
      <c r="F3166" s="243">
        <v>0</v>
      </c>
      <c r="G3166" s="243">
        <v>0</v>
      </c>
      <c r="H3166" s="243">
        <v>0</v>
      </c>
      <c r="I3166" s="243">
        <v>0</v>
      </c>
      <c r="J3166" s="243">
        <v>0</v>
      </c>
      <c r="K3166" s="244">
        <v>0</v>
      </c>
      <c r="L3166" s="241" t="s">
        <v>5463</v>
      </c>
      <c r="M3166" s="241" t="s">
        <v>2000</v>
      </c>
      <c r="N3166" s="241" t="s">
        <v>702</v>
      </c>
      <c r="O3166" s="243">
        <v>20</v>
      </c>
      <c r="P3166" s="241" t="s">
        <v>10828</v>
      </c>
    </row>
    <row r="3167" spans="1:16" x14ac:dyDescent="0.25">
      <c r="A3167" s="243">
        <v>189714075</v>
      </c>
      <c r="B3167" s="243">
        <v>879</v>
      </c>
      <c r="C3167" s="241" t="s">
        <v>689</v>
      </c>
      <c r="D3167" s="241" t="s">
        <v>5464</v>
      </c>
      <c r="E3167" s="243">
        <v>2</v>
      </c>
      <c r="F3167" s="243">
        <v>0</v>
      </c>
      <c r="G3167" s="243">
        <v>0</v>
      </c>
      <c r="H3167" s="243">
        <v>0</v>
      </c>
      <c r="I3167" s="243">
        <v>0</v>
      </c>
      <c r="J3167" s="243">
        <v>0</v>
      </c>
      <c r="K3167" s="244">
        <v>0</v>
      </c>
      <c r="L3167" s="241" t="s">
        <v>5465</v>
      </c>
      <c r="M3167" s="241" t="s">
        <v>2000</v>
      </c>
      <c r="N3167" s="241" t="s">
        <v>698</v>
      </c>
      <c r="O3167" s="243">
        <v>10</v>
      </c>
      <c r="P3167" s="241" t="s">
        <v>10828</v>
      </c>
    </row>
    <row r="3168" spans="1:16" x14ac:dyDescent="0.25">
      <c r="A3168" s="243">
        <v>189714102</v>
      </c>
      <c r="B3168" s="243">
        <v>3898</v>
      </c>
      <c r="C3168" s="241" t="s">
        <v>689</v>
      </c>
      <c r="D3168" s="241" t="s">
        <v>5466</v>
      </c>
      <c r="E3168" s="243">
        <v>0</v>
      </c>
      <c r="F3168" s="243">
        <v>0</v>
      </c>
      <c r="G3168" s="243">
        <v>0</v>
      </c>
      <c r="H3168" s="243">
        <v>0</v>
      </c>
      <c r="I3168" s="243">
        <v>0</v>
      </c>
      <c r="J3168" s="243">
        <v>0</v>
      </c>
      <c r="K3168" s="244">
        <v>0</v>
      </c>
      <c r="L3168" s="241" t="s">
        <v>5467</v>
      </c>
      <c r="M3168" s="241" t="s">
        <v>2000</v>
      </c>
      <c r="N3168" s="241" t="s">
        <v>698</v>
      </c>
      <c r="O3168" s="243">
        <v>10</v>
      </c>
      <c r="P3168" s="241" t="s">
        <v>10828</v>
      </c>
    </row>
    <row r="3169" spans="1:16" x14ac:dyDescent="0.25">
      <c r="A3169" s="243">
        <v>189712801</v>
      </c>
      <c r="B3169" s="243">
        <v>3831</v>
      </c>
      <c r="C3169" s="241" t="s">
        <v>689</v>
      </c>
      <c r="D3169" s="241" t="s">
        <v>5468</v>
      </c>
      <c r="E3169" s="243">
        <v>2</v>
      </c>
      <c r="F3169" s="243">
        <v>0</v>
      </c>
      <c r="G3169" s="243">
        <v>0</v>
      </c>
      <c r="H3169" s="243">
        <v>0</v>
      </c>
      <c r="I3169" s="243">
        <v>0</v>
      </c>
      <c r="J3169" s="243">
        <v>0</v>
      </c>
      <c r="K3169" s="244">
        <v>0</v>
      </c>
      <c r="L3169" s="241" t="s">
        <v>5469</v>
      </c>
      <c r="M3169" s="241" t="s">
        <v>2000</v>
      </c>
      <c r="N3169" s="241" t="s">
        <v>698</v>
      </c>
      <c r="O3169" s="243">
        <v>10</v>
      </c>
      <c r="P3169" s="241" t="s">
        <v>10828</v>
      </c>
    </row>
    <row r="3170" spans="1:16" x14ac:dyDescent="0.25">
      <c r="A3170" s="241" t="s">
        <v>493</v>
      </c>
      <c r="B3170" s="243">
        <v>77400</v>
      </c>
      <c r="C3170" s="241" t="s">
        <v>689</v>
      </c>
      <c r="D3170" s="241" t="s">
        <v>5470</v>
      </c>
      <c r="E3170" s="243">
        <v>2</v>
      </c>
      <c r="F3170" s="243">
        <v>0</v>
      </c>
      <c r="G3170" s="243">
        <v>0</v>
      </c>
      <c r="H3170" s="243">
        <v>0</v>
      </c>
      <c r="I3170" s="243">
        <v>0</v>
      </c>
      <c r="J3170" s="243">
        <v>0</v>
      </c>
      <c r="K3170" s="244">
        <v>0</v>
      </c>
      <c r="L3170" s="241" t="s">
        <v>5471</v>
      </c>
      <c r="M3170" s="241" t="s">
        <v>2000</v>
      </c>
      <c r="N3170" s="241" t="s">
        <v>698</v>
      </c>
      <c r="O3170" s="243">
        <v>10</v>
      </c>
      <c r="P3170" s="241" t="s">
        <v>10828</v>
      </c>
    </row>
    <row r="3171" spans="1:16" x14ac:dyDescent="0.25">
      <c r="A3171" s="241" t="s">
        <v>493</v>
      </c>
      <c r="B3171" s="243">
        <v>2421</v>
      </c>
      <c r="C3171" s="241" t="s">
        <v>689</v>
      </c>
      <c r="D3171" s="241" t="s">
        <v>2003</v>
      </c>
      <c r="E3171" s="243">
        <v>0</v>
      </c>
      <c r="F3171" s="243">
        <v>0</v>
      </c>
      <c r="G3171" s="243">
        <v>0</v>
      </c>
      <c r="H3171" s="243">
        <v>0</v>
      </c>
      <c r="I3171" s="243">
        <v>0</v>
      </c>
      <c r="J3171" s="243">
        <v>0</v>
      </c>
      <c r="K3171" s="244">
        <v>0</v>
      </c>
      <c r="L3171" s="241" t="s">
        <v>2004</v>
      </c>
      <c r="M3171" s="241" t="s">
        <v>2000</v>
      </c>
      <c r="N3171" s="241" t="s">
        <v>698</v>
      </c>
      <c r="O3171" s="243">
        <v>10</v>
      </c>
      <c r="P3171" s="241" t="s">
        <v>10828</v>
      </c>
    </row>
    <row r="3172" spans="1:16" x14ac:dyDescent="0.25">
      <c r="A3172" s="243">
        <v>189714072</v>
      </c>
      <c r="B3172" s="243">
        <v>878</v>
      </c>
      <c r="C3172" s="241" t="s">
        <v>689</v>
      </c>
      <c r="D3172" s="241" t="s">
        <v>5472</v>
      </c>
      <c r="E3172" s="243">
        <v>0</v>
      </c>
      <c r="F3172" s="243">
        <v>0</v>
      </c>
      <c r="G3172" s="243">
        <v>0</v>
      </c>
      <c r="H3172" s="243">
        <v>0</v>
      </c>
      <c r="I3172" s="243">
        <v>0</v>
      </c>
      <c r="J3172" s="243">
        <v>0</v>
      </c>
      <c r="K3172" s="244">
        <v>0</v>
      </c>
      <c r="L3172" s="241" t="s">
        <v>5473</v>
      </c>
      <c r="M3172" s="241" t="s">
        <v>2000</v>
      </c>
      <c r="N3172" s="241" t="s">
        <v>698</v>
      </c>
      <c r="O3172" s="243">
        <v>10</v>
      </c>
      <c r="P3172" s="241" t="s">
        <v>10828</v>
      </c>
    </row>
    <row r="3173" spans="1:16" x14ac:dyDescent="0.25">
      <c r="A3173" s="241" t="s">
        <v>493</v>
      </c>
      <c r="B3173" s="243">
        <v>3054</v>
      </c>
      <c r="C3173" s="241" t="s">
        <v>689</v>
      </c>
      <c r="D3173" s="241" t="s">
        <v>5474</v>
      </c>
      <c r="E3173" s="243">
        <v>0</v>
      </c>
      <c r="F3173" s="243">
        <v>0</v>
      </c>
      <c r="G3173" s="243">
        <v>0</v>
      </c>
      <c r="H3173" s="243">
        <v>0</v>
      </c>
      <c r="I3173" s="243">
        <v>0</v>
      </c>
      <c r="J3173" s="243">
        <v>0</v>
      </c>
      <c r="K3173" s="244">
        <v>0</v>
      </c>
      <c r="L3173" s="241" t="s">
        <v>5475</v>
      </c>
      <c r="M3173" s="241" t="s">
        <v>2000</v>
      </c>
      <c r="N3173" s="241" t="s">
        <v>698</v>
      </c>
      <c r="O3173" s="243">
        <v>10</v>
      </c>
      <c r="P3173" s="241" t="s">
        <v>10828</v>
      </c>
    </row>
    <row r="3174" spans="1:16" x14ac:dyDescent="0.25">
      <c r="A3174" s="241" t="s">
        <v>493</v>
      </c>
      <c r="B3174" s="243">
        <v>3703</v>
      </c>
      <c r="C3174" s="241" t="s">
        <v>689</v>
      </c>
      <c r="D3174" s="241" t="s">
        <v>5476</v>
      </c>
      <c r="E3174" s="243">
        <v>0</v>
      </c>
      <c r="F3174" s="243">
        <v>0</v>
      </c>
      <c r="G3174" s="243">
        <v>0</v>
      </c>
      <c r="H3174" s="243">
        <v>0</v>
      </c>
      <c r="I3174" s="243">
        <v>0</v>
      </c>
      <c r="J3174" s="243">
        <v>0</v>
      </c>
      <c r="K3174" s="244">
        <v>0</v>
      </c>
      <c r="L3174" s="241" t="s">
        <v>5477</v>
      </c>
      <c r="M3174" s="241" t="s">
        <v>2000</v>
      </c>
      <c r="N3174" s="241" t="s">
        <v>702</v>
      </c>
      <c r="O3174" s="243">
        <v>30</v>
      </c>
      <c r="P3174" s="241" t="s">
        <v>10828</v>
      </c>
    </row>
    <row r="3175" spans="1:16" x14ac:dyDescent="0.25">
      <c r="A3175" s="243">
        <v>189714073</v>
      </c>
      <c r="B3175" s="243">
        <v>2798</v>
      </c>
      <c r="C3175" s="241" t="s">
        <v>689</v>
      </c>
      <c r="D3175" s="241" t="s">
        <v>5478</v>
      </c>
      <c r="E3175" s="243">
        <v>24</v>
      </c>
      <c r="F3175" s="243">
        <v>36</v>
      </c>
      <c r="G3175" s="243">
        <v>0</v>
      </c>
      <c r="H3175" s="243">
        <v>0</v>
      </c>
      <c r="I3175" s="243">
        <v>0</v>
      </c>
      <c r="J3175" s="243">
        <v>0</v>
      </c>
      <c r="K3175" s="244">
        <v>0</v>
      </c>
      <c r="L3175" s="241" t="s">
        <v>5479</v>
      </c>
      <c r="M3175" s="241" t="s">
        <v>2000</v>
      </c>
      <c r="N3175" s="241" t="s">
        <v>698</v>
      </c>
      <c r="O3175" s="243">
        <v>10</v>
      </c>
      <c r="P3175" s="241" t="s">
        <v>10828</v>
      </c>
    </row>
    <row r="3176" spans="1:16" x14ac:dyDescent="0.25">
      <c r="A3176" s="241" t="s">
        <v>493</v>
      </c>
      <c r="B3176" s="243">
        <v>3899</v>
      </c>
      <c r="C3176" s="241" t="s">
        <v>689</v>
      </c>
      <c r="D3176" s="241" t="s">
        <v>5480</v>
      </c>
      <c r="E3176" s="243">
        <v>1</v>
      </c>
      <c r="F3176" s="243">
        <v>0</v>
      </c>
      <c r="G3176" s="243">
        <v>0</v>
      </c>
      <c r="H3176" s="243">
        <v>0</v>
      </c>
      <c r="I3176" s="243">
        <v>0</v>
      </c>
      <c r="J3176" s="243">
        <v>0</v>
      </c>
      <c r="K3176" s="244">
        <v>0</v>
      </c>
      <c r="L3176" s="241" t="s">
        <v>5481</v>
      </c>
      <c r="M3176" s="241" t="s">
        <v>2000</v>
      </c>
      <c r="N3176" s="241" t="s">
        <v>698</v>
      </c>
      <c r="O3176" s="243">
        <v>10</v>
      </c>
      <c r="P3176" s="241" t="s">
        <v>10828</v>
      </c>
    </row>
    <row r="3177" spans="1:16" x14ac:dyDescent="0.25">
      <c r="A3177" s="241" t="s">
        <v>493</v>
      </c>
      <c r="B3177" s="243">
        <v>396</v>
      </c>
      <c r="C3177" s="241" t="s">
        <v>689</v>
      </c>
      <c r="D3177" s="241" t="s">
        <v>5482</v>
      </c>
      <c r="E3177" s="243">
        <v>0</v>
      </c>
      <c r="F3177" s="243">
        <v>0</v>
      </c>
      <c r="G3177" s="243">
        <v>0</v>
      </c>
      <c r="H3177" s="243">
        <v>0</v>
      </c>
      <c r="I3177" s="243">
        <v>0</v>
      </c>
      <c r="J3177" s="243">
        <v>0</v>
      </c>
      <c r="K3177" s="244">
        <v>0</v>
      </c>
      <c r="L3177" s="241" t="s">
        <v>5483</v>
      </c>
      <c r="M3177" s="241" t="s">
        <v>2000</v>
      </c>
      <c r="N3177" s="241" t="s">
        <v>702</v>
      </c>
      <c r="O3177" s="243">
        <v>30</v>
      </c>
      <c r="P3177" s="241" t="s">
        <v>10828</v>
      </c>
    </row>
    <row r="3178" spans="1:16" x14ac:dyDescent="0.25">
      <c r="A3178" s="241" t="s">
        <v>2129</v>
      </c>
      <c r="B3178" s="241" t="s">
        <v>5484</v>
      </c>
      <c r="C3178" s="241" t="s">
        <v>689</v>
      </c>
      <c r="D3178" s="241" t="s">
        <v>5482</v>
      </c>
      <c r="E3178" s="243">
        <v>0</v>
      </c>
      <c r="F3178" s="243">
        <v>0</v>
      </c>
      <c r="G3178" s="243">
        <v>0</v>
      </c>
      <c r="H3178" s="243">
        <v>0</v>
      </c>
      <c r="I3178" s="243">
        <v>0</v>
      </c>
      <c r="J3178" s="243">
        <v>0</v>
      </c>
      <c r="K3178" s="244">
        <v>0</v>
      </c>
      <c r="L3178" s="241" t="s">
        <v>5483</v>
      </c>
      <c r="M3178" s="241" t="s">
        <v>2000</v>
      </c>
      <c r="N3178" s="241" t="s">
        <v>702</v>
      </c>
      <c r="O3178" s="243">
        <v>30</v>
      </c>
      <c r="P3178" s="241" t="s">
        <v>10828</v>
      </c>
    </row>
    <row r="3179" spans="1:16" x14ac:dyDescent="0.25">
      <c r="A3179" s="241" t="s">
        <v>493</v>
      </c>
      <c r="B3179" s="243">
        <v>2824</v>
      </c>
      <c r="C3179" s="241" t="s">
        <v>689</v>
      </c>
      <c r="D3179" s="241" t="s">
        <v>5485</v>
      </c>
      <c r="E3179" s="243">
        <v>2</v>
      </c>
      <c r="F3179" s="243">
        <v>0</v>
      </c>
      <c r="G3179" s="243">
        <v>0</v>
      </c>
      <c r="H3179" s="243">
        <v>0</v>
      </c>
      <c r="I3179" s="243">
        <v>0</v>
      </c>
      <c r="J3179" s="243">
        <v>0</v>
      </c>
      <c r="K3179" s="244">
        <v>0</v>
      </c>
      <c r="L3179" s="241" t="s">
        <v>5486</v>
      </c>
      <c r="M3179" s="241" t="s">
        <v>2000</v>
      </c>
      <c r="N3179" s="241" t="s">
        <v>698</v>
      </c>
      <c r="O3179" s="243">
        <v>10</v>
      </c>
      <c r="P3179" s="241" t="s">
        <v>10828</v>
      </c>
    </row>
    <row r="3180" spans="1:16" x14ac:dyDescent="0.25">
      <c r="A3180" s="241" t="s">
        <v>493</v>
      </c>
      <c r="B3180" s="243">
        <v>350</v>
      </c>
      <c r="C3180" s="241" t="s">
        <v>689</v>
      </c>
      <c r="D3180" s="241" t="s">
        <v>5487</v>
      </c>
      <c r="E3180" s="243">
        <v>0</v>
      </c>
      <c r="F3180" s="243">
        <v>0</v>
      </c>
      <c r="G3180" s="243">
        <v>0</v>
      </c>
      <c r="H3180" s="243">
        <v>0</v>
      </c>
      <c r="I3180" s="243">
        <v>0</v>
      </c>
      <c r="J3180" s="243">
        <v>0</v>
      </c>
      <c r="K3180" s="244">
        <v>0</v>
      </c>
      <c r="L3180" s="241" t="s">
        <v>2198</v>
      </c>
      <c r="M3180" s="241" t="s">
        <v>2000</v>
      </c>
      <c r="N3180" s="241" t="s">
        <v>702</v>
      </c>
      <c r="O3180" s="243">
        <v>30</v>
      </c>
      <c r="P3180" s="241" t="s">
        <v>10828</v>
      </c>
    </row>
    <row r="3181" spans="1:16" x14ac:dyDescent="0.25">
      <c r="A3181" s="243">
        <v>189714875</v>
      </c>
      <c r="B3181" s="243">
        <v>3190</v>
      </c>
      <c r="C3181" s="241" t="s">
        <v>964</v>
      </c>
      <c r="D3181" s="241" t="s">
        <v>5488</v>
      </c>
      <c r="E3181" s="243">
        <v>0</v>
      </c>
      <c r="F3181" s="243">
        <v>0</v>
      </c>
      <c r="G3181" s="243">
        <v>0</v>
      </c>
      <c r="H3181" s="243">
        <v>0</v>
      </c>
      <c r="I3181" s="243">
        <v>0</v>
      </c>
      <c r="J3181" s="243">
        <v>0</v>
      </c>
      <c r="K3181" s="244">
        <v>0</v>
      </c>
      <c r="L3181" s="241" t="s">
        <v>10805</v>
      </c>
      <c r="M3181" s="241" t="s">
        <v>661</v>
      </c>
      <c r="N3181" s="241" t="s">
        <v>5489</v>
      </c>
      <c r="O3181" s="243">
        <v>250</v>
      </c>
      <c r="P3181" s="241" t="s">
        <v>10828</v>
      </c>
    </row>
    <row r="3182" spans="1:16" x14ac:dyDescent="0.25">
      <c r="A3182" s="241" t="s">
        <v>3166</v>
      </c>
      <c r="B3182" s="241" t="s">
        <v>5490</v>
      </c>
      <c r="C3182" s="241" t="s">
        <v>964</v>
      </c>
      <c r="D3182" s="241" t="s">
        <v>5491</v>
      </c>
      <c r="E3182" s="243">
        <v>27</v>
      </c>
      <c r="F3182" s="243">
        <v>45</v>
      </c>
      <c r="G3182" s="243">
        <v>0</v>
      </c>
      <c r="H3182" s="243">
        <v>0</v>
      </c>
      <c r="I3182" s="243">
        <v>0</v>
      </c>
      <c r="J3182" s="243">
        <v>0</v>
      </c>
      <c r="K3182" s="244">
        <v>0</v>
      </c>
      <c r="L3182" s="241" t="s">
        <v>1247</v>
      </c>
      <c r="M3182" s="241" t="s">
        <v>661</v>
      </c>
      <c r="N3182" s="241" t="s">
        <v>1209</v>
      </c>
      <c r="O3182" s="243">
        <v>200</v>
      </c>
      <c r="P3182" s="241" t="s">
        <v>10828</v>
      </c>
    </row>
    <row r="3183" spans="1:16" x14ac:dyDescent="0.25">
      <c r="A3183" s="243">
        <v>189712302</v>
      </c>
      <c r="B3183" s="241" t="s">
        <v>5492</v>
      </c>
      <c r="C3183" s="241" t="s">
        <v>3183</v>
      </c>
      <c r="D3183" s="241" t="s">
        <v>2012</v>
      </c>
      <c r="E3183" s="243">
        <v>30</v>
      </c>
      <c r="F3183" s="243">
        <v>47</v>
      </c>
      <c r="G3183" s="243">
        <v>0</v>
      </c>
      <c r="H3183" s="243">
        <v>0</v>
      </c>
      <c r="I3183" s="243">
        <v>0</v>
      </c>
      <c r="J3183" s="243">
        <v>0</v>
      </c>
      <c r="K3183" s="244">
        <v>0</v>
      </c>
      <c r="L3183" s="241" t="s">
        <v>1247</v>
      </c>
      <c r="M3183" s="241" t="s">
        <v>661</v>
      </c>
      <c r="N3183" s="241" t="s">
        <v>1193</v>
      </c>
      <c r="O3183" s="243">
        <v>100</v>
      </c>
      <c r="P3183" s="241" t="s">
        <v>10828</v>
      </c>
    </row>
    <row r="3184" spans="1:16" x14ac:dyDescent="0.25">
      <c r="A3184" s="241" t="s">
        <v>493</v>
      </c>
      <c r="B3184" s="243">
        <v>5284</v>
      </c>
      <c r="C3184" s="241" t="s">
        <v>964</v>
      </c>
      <c r="D3184" s="241" t="s">
        <v>5493</v>
      </c>
      <c r="E3184" s="243">
        <v>0</v>
      </c>
      <c r="F3184" s="243">
        <v>0</v>
      </c>
      <c r="G3184" s="243">
        <v>0</v>
      </c>
      <c r="H3184" s="243">
        <v>0</v>
      </c>
      <c r="I3184" s="243">
        <v>0</v>
      </c>
      <c r="J3184" s="243">
        <v>0</v>
      </c>
      <c r="K3184" s="244">
        <v>0</v>
      </c>
      <c r="L3184" s="241" t="s">
        <v>5494</v>
      </c>
      <c r="M3184" s="241" t="s">
        <v>661</v>
      </c>
      <c r="N3184" s="241" t="s">
        <v>1193</v>
      </c>
      <c r="O3184" s="243">
        <v>1</v>
      </c>
      <c r="P3184" s="241" t="s">
        <v>10828</v>
      </c>
    </row>
    <row r="3185" spans="1:16" x14ac:dyDescent="0.25">
      <c r="A3185" s="243">
        <v>189703516</v>
      </c>
      <c r="B3185" s="243">
        <v>6010</v>
      </c>
      <c r="C3185" s="241" t="s">
        <v>964</v>
      </c>
      <c r="D3185" s="241" t="s">
        <v>5495</v>
      </c>
      <c r="E3185" s="243">
        <v>0</v>
      </c>
      <c r="F3185" s="243">
        <v>0</v>
      </c>
      <c r="G3185" s="243">
        <v>0</v>
      </c>
      <c r="H3185" s="243">
        <v>0</v>
      </c>
      <c r="I3185" s="243">
        <v>0</v>
      </c>
      <c r="J3185" s="243">
        <v>0</v>
      </c>
      <c r="K3185" s="244">
        <v>0</v>
      </c>
      <c r="L3185" s="241" t="s">
        <v>5496</v>
      </c>
      <c r="M3185" s="241" t="s">
        <v>661</v>
      </c>
      <c r="N3185" s="241" t="s">
        <v>2118</v>
      </c>
      <c r="O3185" s="243">
        <v>150</v>
      </c>
      <c r="P3185" s="241" t="s">
        <v>10828</v>
      </c>
    </row>
    <row r="3186" spans="1:16" x14ac:dyDescent="0.25">
      <c r="A3186" s="241" t="s">
        <v>493</v>
      </c>
      <c r="B3186" s="243">
        <v>5285</v>
      </c>
      <c r="C3186" s="241" t="s">
        <v>816</v>
      </c>
      <c r="D3186" s="241" t="s">
        <v>5497</v>
      </c>
      <c r="E3186" s="243">
        <v>0</v>
      </c>
      <c r="F3186" s="243">
        <v>0</v>
      </c>
      <c r="G3186" s="243">
        <v>0</v>
      </c>
      <c r="H3186" s="243">
        <v>0</v>
      </c>
      <c r="I3186" s="243">
        <v>0</v>
      </c>
      <c r="J3186" s="243">
        <v>0</v>
      </c>
      <c r="K3186" s="244">
        <v>0</v>
      </c>
      <c r="L3186" s="241" t="s">
        <v>713</v>
      </c>
      <c r="M3186" s="241" t="s">
        <v>819</v>
      </c>
      <c r="N3186" s="241" t="s">
        <v>820</v>
      </c>
      <c r="O3186" s="243">
        <v>500</v>
      </c>
      <c r="P3186" s="241" t="s">
        <v>10828</v>
      </c>
    </row>
    <row r="3187" spans="1:16" x14ac:dyDescent="0.25">
      <c r="A3187" s="243">
        <v>180009487</v>
      </c>
      <c r="B3187" s="243">
        <v>3584</v>
      </c>
      <c r="C3187" s="241" t="s">
        <v>777</v>
      </c>
      <c r="D3187" s="241" t="s">
        <v>5498</v>
      </c>
      <c r="E3187" s="243">
        <v>33</v>
      </c>
      <c r="F3187" s="243">
        <v>50</v>
      </c>
      <c r="G3187" s="243">
        <v>0</v>
      </c>
      <c r="H3187" s="243">
        <v>0</v>
      </c>
      <c r="I3187" s="243">
        <v>0</v>
      </c>
      <c r="J3187" s="243">
        <v>0</v>
      </c>
      <c r="K3187" s="244">
        <v>0</v>
      </c>
      <c r="L3187" s="241" t="s">
        <v>737</v>
      </c>
      <c r="M3187" s="241" t="s">
        <v>5499</v>
      </c>
      <c r="N3187" s="241" t="s">
        <v>702</v>
      </c>
      <c r="O3187" s="243">
        <v>1</v>
      </c>
      <c r="P3187" s="241" t="s">
        <v>10828</v>
      </c>
    </row>
    <row r="3188" spans="1:16" x14ac:dyDescent="0.25">
      <c r="A3188" s="243">
        <v>180219791</v>
      </c>
      <c r="B3188" s="243">
        <v>891</v>
      </c>
      <c r="C3188" s="241" t="s">
        <v>689</v>
      </c>
      <c r="D3188" s="241" t="s">
        <v>5500</v>
      </c>
      <c r="E3188" s="243">
        <v>0</v>
      </c>
      <c r="F3188" s="243">
        <v>0</v>
      </c>
      <c r="G3188" s="243">
        <v>0</v>
      </c>
      <c r="H3188" s="243">
        <v>0</v>
      </c>
      <c r="I3188" s="243">
        <v>0</v>
      </c>
      <c r="J3188" s="243">
        <v>0</v>
      </c>
      <c r="K3188" s="244">
        <v>0</v>
      </c>
      <c r="L3188" s="241" t="s">
        <v>713</v>
      </c>
      <c r="M3188" s="241" t="s">
        <v>1357</v>
      </c>
      <c r="N3188" s="241" t="s">
        <v>702</v>
      </c>
      <c r="O3188" s="243">
        <v>1</v>
      </c>
      <c r="P3188" s="241" t="s">
        <v>10828</v>
      </c>
    </row>
    <row r="3189" spans="1:16" x14ac:dyDescent="0.25">
      <c r="A3189" s="243">
        <v>181758021</v>
      </c>
      <c r="B3189" s="243">
        <v>5384</v>
      </c>
      <c r="C3189" s="241" t="s">
        <v>668</v>
      </c>
      <c r="D3189" s="241" t="s">
        <v>5501</v>
      </c>
      <c r="E3189" s="243">
        <v>0</v>
      </c>
      <c r="F3189" s="243">
        <v>0</v>
      </c>
      <c r="G3189" s="243">
        <v>0</v>
      </c>
      <c r="H3189" s="243">
        <v>0</v>
      </c>
      <c r="I3189" s="243">
        <v>0</v>
      </c>
      <c r="J3189" s="243">
        <v>0</v>
      </c>
      <c r="K3189" s="244">
        <v>0</v>
      </c>
      <c r="L3189" s="241" t="s">
        <v>1322</v>
      </c>
      <c r="M3189" s="241" t="s">
        <v>653</v>
      </c>
      <c r="N3189" s="241" t="s">
        <v>653</v>
      </c>
      <c r="O3189" s="243">
        <v>100</v>
      </c>
      <c r="P3189" s="241" t="s">
        <v>10828</v>
      </c>
    </row>
    <row r="3190" spans="1:16" x14ac:dyDescent="0.25">
      <c r="A3190" s="243">
        <v>189712366</v>
      </c>
      <c r="B3190" s="241" t="s">
        <v>11005</v>
      </c>
      <c r="C3190" s="241" t="s">
        <v>668</v>
      </c>
      <c r="D3190" s="241" t="s">
        <v>5502</v>
      </c>
      <c r="E3190" s="243">
        <v>0</v>
      </c>
      <c r="F3190" s="243">
        <v>0</v>
      </c>
      <c r="G3190" s="243">
        <v>0</v>
      </c>
      <c r="H3190" s="243">
        <v>0</v>
      </c>
      <c r="I3190" s="243">
        <v>0</v>
      </c>
      <c r="J3190" s="243">
        <v>0</v>
      </c>
      <c r="K3190" s="244">
        <v>0</v>
      </c>
      <c r="L3190" s="241" t="s">
        <v>757</v>
      </c>
      <c r="M3190" s="241" t="s">
        <v>653</v>
      </c>
      <c r="N3190" s="241" t="s">
        <v>653</v>
      </c>
      <c r="O3190" s="243">
        <v>1</v>
      </c>
      <c r="P3190" s="241" t="s">
        <v>10828</v>
      </c>
    </row>
    <row r="3191" spans="1:16" x14ac:dyDescent="0.25">
      <c r="A3191" s="243">
        <v>189710324</v>
      </c>
      <c r="B3191" s="243">
        <v>5860</v>
      </c>
      <c r="C3191" s="241" t="s">
        <v>675</v>
      </c>
      <c r="D3191" s="241" t="s">
        <v>5503</v>
      </c>
      <c r="E3191" s="243">
        <v>0</v>
      </c>
      <c r="F3191" s="243">
        <v>0</v>
      </c>
      <c r="G3191" s="243">
        <v>0</v>
      </c>
      <c r="H3191" s="243">
        <v>0</v>
      </c>
      <c r="I3191" s="243">
        <v>0</v>
      </c>
      <c r="J3191" s="243">
        <v>0</v>
      </c>
      <c r="K3191" s="244">
        <v>0</v>
      </c>
      <c r="L3191" s="241" t="s">
        <v>757</v>
      </c>
      <c r="M3191" s="241" t="s">
        <v>653</v>
      </c>
      <c r="N3191" s="241" t="s">
        <v>653</v>
      </c>
      <c r="O3191" s="243">
        <v>10</v>
      </c>
      <c r="P3191" s="241" t="s">
        <v>10828</v>
      </c>
    </row>
    <row r="3192" spans="1:16" x14ac:dyDescent="0.25">
      <c r="A3192" s="243">
        <v>189712366</v>
      </c>
      <c r="B3192" s="243">
        <v>2803</v>
      </c>
      <c r="C3192" s="241" t="s">
        <v>675</v>
      </c>
      <c r="D3192" s="241" t="s">
        <v>5504</v>
      </c>
      <c r="E3192" s="243">
        <v>0</v>
      </c>
      <c r="F3192" s="243">
        <v>0</v>
      </c>
      <c r="G3192" s="243">
        <v>0</v>
      </c>
      <c r="H3192" s="243">
        <v>0</v>
      </c>
      <c r="I3192" s="243">
        <v>0</v>
      </c>
      <c r="J3192" s="243">
        <v>0</v>
      </c>
      <c r="K3192" s="244">
        <v>0</v>
      </c>
      <c r="L3192" s="241" t="s">
        <v>757</v>
      </c>
      <c r="M3192" s="241" t="s">
        <v>653</v>
      </c>
      <c r="N3192" s="241" t="s">
        <v>653</v>
      </c>
      <c r="O3192" s="243">
        <v>100</v>
      </c>
      <c r="P3192" s="241" t="s">
        <v>10828</v>
      </c>
    </row>
    <row r="3193" spans="1:16" x14ac:dyDescent="0.25">
      <c r="A3193" s="243">
        <v>189710416</v>
      </c>
      <c r="B3193" s="241" t="s">
        <v>5505</v>
      </c>
      <c r="C3193" s="241" t="s">
        <v>668</v>
      </c>
      <c r="D3193" s="241" t="s">
        <v>5506</v>
      </c>
      <c r="E3193" s="243">
        <v>0</v>
      </c>
      <c r="F3193" s="243">
        <v>0</v>
      </c>
      <c r="G3193" s="243">
        <v>0</v>
      </c>
      <c r="H3193" s="243">
        <v>0</v>
      </c>
      <c r="I3193" s="243">
        <v>0</v>
      </c>
      <c r="J3193" s="243">
        <v>0</v>
      </c>
      <c r="K3193" s="244">
        <v>0</v>
      </c>
      <c r="L3193" s="241" t="s">
        <v>810</v>
      </c>
      <c r="M3193" s="241" t="s">
        <v>653</v>
      </c>
      <c r="N3193" s="241" t="s">
        <v>653</v>
      </c>
      <c r="O3193" s="243">
        <v>1</v>
      </c>
      <c r="P3193" s="241" t="s">
        <v>10828</v>
      </c>
    </row>
    <row r="3194" spans="1:16" x14ac:dyDescent="0.25">
      <c r="A3194" s="243">
        <v>189710416</v>
      </c>
      <c r="B3194" s="243">
        <v>678</v>
      </c>
      <c r="C3194" s="241" t="s">
        <v>668</v>
      </c>
      <c r="D3194" s="241" t="s">
        <v>5507</v>
      </c>
      <c r="E3194" s="243">
        <v>2</v>
      </c>
      <c r="F3194" s="243">
        <v>3</v>
      </c>
      <c r="G3194" s="243">
        <v>0</v>
      </c>
      <c r="H3194" s="243">
        <v>0</v>
      </c>
      <c r="I3194" s="243">
        <v>0</v>
      </c>
      <c r="J3194" s="243">
        <v>0</v>
      </c>
      <c r="K3194" s="244">
        <v>0</v>
      </c>
      <c r="L3194" s="241" t="s">
        <v>810</v>
      </c>
      <c r="M3194" s="241" t="s">
        <v>653</v>
      </c>
      <c r="N3194" s="241" t="s">
        <v>653</v>
      </c>
      <c r="O3194" s="243">
        <v>100</v>
      </c>
      <c r="P3194" s="241" t="s">
        <v>10828</v>
      </c>
    </row>
    <row r="3195" spans="1:16" x14ac:dyDescent="0.25">
      <c r="A3195" s="243">
        <v>189710416</v>
      </c>
      <c r="B3195" s="241" t="s">
        <v>5508</v>
      </c>
      <c r="C3195" s="241" t="s">
        <v>668</v>
      </c>
      <c r="D3195" s="241" t="s">
        <v>5509</v>
      </c>
      <c r="E3195" s="243">
        <v>0</v>
      </c>
      <c r="F3195" s="243">
        <v>0</v>
      </c>
      <c r="G3195" s="243">
        <v>0</v>
      </c>
      <c r="H3195" s="243">
        <v>0</v>
      </c>
      <c r="I3195" s="243">
        <v>0</v>
      </c>
      <c r="J3195" s="243">
        <v>0</v>
      </c>
      <c r="K3195" s="244">
        <v>0</v>
      </c>
      <c r="L3195" s="241" t="s">
        <v>810</v>
      </c>
      <c r="M3195" s="241" t="s">
        <v>653</v>
      </c>
      <c r="N3195" s="241" t="s">
        <v>653</v>
      </c>
      <c r="O3195" s="243">
        <v>28</v>
      </c>
      <c r="P3195" s="241" t="s">
        <v>10828</v>
      </c>
    </row>
    <row r="3196" spans="1:16" x14ac:dyDescent="0.25">
      <c r="A3196" s="243">
        <v>189710416</v>
      </c>
      <c r="B3196" s="241" t="s">
        <v>5510</v>
      </c>
      <c r="C3196" s="241" t="s">
        <v>668</v>
      </c>
      <c r="D3196" s="241" t="s">
        <v>5511</v>
      </c>
      <c r="E3196" s="243">
        <v>0</v>
      </c>
      <c r="F3196" s="243">
        <v>0</v>
      </c>
      <c r="G3196" s="243">
        <v>0</v>
      </c>
      <c r="H3196" s="243">
        <v>0</v>
      </c>
      <c r="I3196" s="243">
        <v>0</v>
      </c>
      <c r="J3196" s="243">
        <v>0</v>
      </c>
      <c r="K3196" s="244">
        <v>0</v>
      </c>
      <c r="L3196" s="241" t="s">
        <v>810</v>
      </c>
      <c r="M3196" s="241" t="s">
        <v>653</v>
      </c>
      <c r="N3196" s="241" t="s">
        <v>653</v>
      </c>
      <c r="O3196" s="243">
        <v>56</v>
      </c>
      <c r="P3196" s="241" t="s">
        <v>10828</v>
      </c>
    </row>
    <row r="3197" spans="1:16" x14ac:dyDescent="0.25">
      <c r="A3197" s="243">
        <v>189710416</v>
      </c>
      <c r="B3197" s="241" t="s">
        <v>5512</v>
      </c>
      <c r="C3197" s="241" t="s">
        <v>668</v>
      </c>
      <c r="D3197" s="241" t="s">
        <v>5513</v>
      </c>
      <c r="E3197" s="243">
        <v>0</v>
      </c>
      <c r="F3197" s="243">
        <v>0</v>
      </c>
      <c r="G3197" s="243">
        <v>0</v>
      </c>
      <c r="H3197" s="243">
        <v>0</v>
      </c>
      <c r="I3197" s="243">
        <v>0</v>
      </c>
      <c r="J3197" s="243">
        <v>0</v>
      </c>
      <c r="K3197" s="244">
        <v>0</v>
      </c>
      <c r="L3197" s="241" t="s">
        <v>810</v>
      </c>
      <c r="M3197" s="241" t="s">
        <v>653</v>
      </c>
      <c r="N3197" s="241" t="s">
        <v>653</v>
      </c>
      <c r="O3197" s="243">
        <v>84</v>
      </c>
      <c r="P3197" s="241" t="s">
        <v>10828</v>
      </c>
    </row>
    <row r="3198" spans="1:16" x14ac:dyDescent="0.25">
      <c r="A3198" s="243">
        <v>189710356</v>
      </c>
      <c r="B3198" s="241" t="s">
        <v>5514</v>
      </c>
      <c r="C3198" s="241" t="s">
        <v>668</v>
      </c>
      <c r="D3198" s="241" t="s">
        <v>5515</v>
      </c>
      <c r="E3198" s="243">
        <v>0</v>
      </c>
      <c r="F3198" s="243">
        <v>0</v>
      </c>
      <c r="G3198" s="243">
        <v>0</v>
      </c>
      <c r="H3198" s="243">
        <v>0</v>
      </c>
      <c r="I3198" s="243">
        <v>0</v>
      </c>
      <c r="J3198" s="243">
        <v>0</v>
      </c>
      <c r="K3198" s="244">
        <v>0</v>
      </c>
      <c r="L3198" s="241" t="s">
        <v>1243</v>
      </c>
      <c r="M3198" s="241" t="s">
        <v>653</v>
      </c>
      <c r="N3198" s="241" t="s">
        <v>653</v>
      </c>
      <c r="O3198" s="243">
        <v>1</v>
      </c>
      <c r="P3198" s="241" t="s">
        <v>10828</v>
      </c>
    </row>
    <row r="3199" spans="1:16" x14ac:dyDescent="0.25">
      <c r="A3199" s="243">
        <v>189710356</v>
      </c>
      <c r="B3199" s="243">
        <v>679</v>
      </c>
      <c r="C3199" s="241" t="s">
        <v>668</v>
      </c>
      <c r="D3199" s="241" t="s">
        <v>5516</v>
      </c>
      <c r="E3199" s="243">
        <v>3</v>
      </c>
      <c r="F3199" s="243">
        <v>4</v>
      </c>
      <c r="G3199" s="243">
        <v>0</v>
      </c>
      <c r="H3199" s="243">
        <v>0</v>
      </c>
      <c r="I3199" s="243">
        <v>0</v>
      </c>
      <c r="J3199" s="243">
        <v>0</v>
      </c>
      <c r="K3199" s="244">
        <v>0</v>
      </c>
      <c r="L3199" s="241" t="s">
        <v>1243</v>
      </c>
      <c r="M3199" s="241" t="s">
        <v>653</v>
      </c>
      <c r="N3199" s="241" t="s">
        <v>653</v>
      </c>
      <c r="O3199" s="243">
        <v>100</v>
      </c>
      <c r="P3199" s="241" t="s">
        <v>10828</v>
      </c>
    </row>
    <row r="3200" spans="1:16" x14ac:dyDescent="0.25">
      <c r="A3200" s="243">
        <v>189710356</v>
      </c>
      <c r="B3200" s="241" t="s">
        <v>5517</v>
      </c>
      <c r="C3200" s="241" t="s">
        <v>668</v>
      </c>
      <c r="D3200" s="241" t="s">
        <v>5518</v>
      </c>
      <c r="E3200" s="243">
        <v>0</v>
      </c>
      <c r="F3200" s="243">
        <v>0</v>
      </c>
      <c r="G3200" s="243">
        <v>0</v>
      </c>
      <c r="H3200" s="243">
        <v>0</v>
      </c>
      <c r="I3200" s="243">
        <v>0</v>
      </c>
      <c r="J3200" s="243">
        <v>0</v>
      </c>
      <c r="K3200" s="244">
        <v>0</v>
      </c>
      <c r="L3200" s="241" t="s">
        <v>1243</v>
      </c>
      <c r="M3200" s="241" t="s">
        <v>653</v>
      </c>
      <c r="N3200" s="241" t="s">
        <v>653</v>
      </c>
      <c r="O3200" s="243">
        <v>28</v>
      </c>
      <c r="P3200" s="241" t="s">
        <v>10828</v>
      </c>
    </row>
    <row r="3201" spans="1:16" x14ac:dyDescent="0.25">
      <c r="A3201" s="243">
        <v>189710356</v>
      </c>
      <c r="B3201" s="241" t="s">
        <v>5519</v>
      </c>
      <c r="C3201" s="241" t="s">
        <v>668</v>
      </c>
      <c r="D3201" s="241" t="s">
        <v>5520</v>
      </c>
      <c r="E3201" s="243">
        <v>0</v>
      </c>
      <c r="F3201" s="243">
        <v>0</v>
      </c>
      <c r="G3201" s="243">
        <v>0</v>
      </c>
      <c r="H3201" s="243">
        <v>0</v>
      </c>
      <c r="I3201" s="243">
        <v>0</v>
      </c>
      <c r="J3201" s="243">
        <v>0</v>
      </c>
      <c r="K3201" s="244">
        <v>0</v>
      </c>
      <c r="L3201" s="241" t="s">
        <v>1243</v>
      </c>
      <c r="M3201" s="241" t="s">
        <v>653</v>
      </c>
      <c r="N3201" s="241" t="s">
        <v>653</v>
      </c>
      <c r="O3201" s="243">
        <v>56</v>
      </c>
      <c r="P3201" s="241" t="s">
        <v>10828</v>
      </c>
    </row>
    <row r="3202" spans="1:16" x14ac:dyDescent="0.25">
      <c r="A3202" s="243">
        <v>189710356</v>
      </c>
      <c r="B3202" s="241" t="s">
        <v>5521</v>
      </c>
      <c r="C3202" s="241" t="s">
        <v>668</v>
      </c>
      <c r="D3202" s="241" t="s">
        <v>5522</v>
      </c>
      <c r="E3202" s="243">
        <v>0</v>
      </c>
      <c r="F3202" s="243">
        <v>0</v>
      </c>
      <c r="G3202" s="243">
        <v>0</v>
      </c>
      <c r="H3202" s="243">
        <v>0</v>
      </c>
      <c r="I3202" s="243">
        <v>0</v>
      </c>
      <c r="J3202" s="243">
        <v>0</v>
      </c>
      <c r="K3202" s="244">
        <v>0</v>
      </c>
      <c r="L3202" s="241" t="s">
        <v>1243</v>
      </c>
      <c r="M3202" s="241" t="s">
        <v>653</v>
      </c>
      <c r="N3202" s="241" t="s">
        <v>653</v>
      </c>
      <c r="O3202" s="243">
        <v>84</v>
      </c>
      <c r="P3202" s="241" t="s">
        <v>10828</v>
      </c>
    </row>
    <row r="3203" spans="1:16" x14ac:dyDescent="0.25">
      <c r="A3203" s="243">
        <v>189710355</v>
      </c>
      <c r="B3203" s="241" t="s">
        <v>5523</v>
      </c>
      <c r="C3203" s="241" t="s">
        <v>668</v>
      </c>
      <c r="D3203" s="241" t="s">
        <v>5524</v>
      </c>
      <c r="E3203" s="243">
        <v>0</v>
      </c>
      <c r="F3203" s="243">
        <v>0</v>
      </c>
      <c r="G3203" s="243">
        <v>0</v>
      </c>
      <c r="H3203" s="243">
        <v>0</v>
      </c>
      <c r="I3203" s="243">
        <v>0</v>
      </c>
      <c r="J3203" s="243">
        <v>0</v>
      </c>
      <c r="K3203" s="244">
        <v>0</v>
      </c>
      <c r="L3203" s="241" t="s">
        <v>776</v>
      </c>
      <c r="M3203" s="241" t="s">
        <v>653</v>
      </c>
      <c r="N3203" s="241" t="s">
        <v>653</v>
      </c>
      <c r="O3203" s="243">
        <v>1</v>
      </c>
      <c r="P3203" s="241" t="s">
        <v>10828</v>
      </c>
    </row>
    <row r="3204" spans="1:16" x14ac:dyDescent="0.25">
      <c r="A3204" s="243">
        <v>189710355</v>
      </c>
      <c r="B3204" s="241" t="s">
        <v>5525</v>
      </c>
      <c r="C3204" s="241" t="s">
        <v>668</v>
      </c>
      <c r="D3204" s="241" t="s">
        <v>5526</v>
      </c>
      <c r="E3204" s="243">
        <v>0</v>
      </c>
      <c r="F3204" s="243">
        <v>0</v>
      </c>
      <c r="G3204" s="243">
        <v>0</v>
      </c>
      <c r="H3204" s="243">
        <v>0</v>
      </c>
      <c r="I3204" s="243">
        <v>0</v>
      </c>
      <c r="J3204" s="243">
        <v>0</v>
      </c>
      <c r="K3204" s="244">
        <v>0</v>
      </c>
      <c r="L3204" s="241" t="s">
        <v>776</v>
      </c>
      <c r="M3204" s="241" t="s">
        <v>653</v>
      </c>
      <c r="N3204" s="241" t="s">
        <v>653</v>
      </c>
      <c r="O3204" s="243">
        <v>28</v>
      </c>
      <c r="P3204" s="241" t="s">
        <v>10828</v>
      </c>
    </row>
    <row r="3205" spans="1:16" x14ac:dyDescent="0.25">
      <c r="A3205" s="243">
        <v>189710355</v>
      </c>
      <c r="B3205" s="243">
        <v>680</v>
      </c>
      <c r="C3205" s="241" t="s">
        <v>668</v>
      </c>
      <c r="D3205" s="241" t="s">
        <v>5527</v>
      </c>
      <c r="E3205" s="243">
        <v>0</v>
      </c>
      <c r="F3205" s="243">
        <v>1</v>
      </c>
      <c r="G3205" s="243">
        <v>0</v>
      </c>
      <c r="H3205" s="243">
        <v>0</v>
      </c>
      <c r="I3205" s="243">
        <v>0</v>
      </c>
      <c r="J3205" s="243">
        <v>0</v>
      </c>
      <c r="K3205" s="244">
        <v>0</v>
      </c>
      <c r="L3205" s="241" t="s">
        <v>776</v>
      </c>
      <c r="M3205" s="241" t="s">
        <v>653</v>
      </c>
      <c r="N3205" s="241" t="s">
        <v>653</v>
      </c>
      <c r="O3205" s="243">
        <v>30</v>
      </c>
      <c r="P3205" s="241" t="s">
        <v>10828</v>
      </c>
    </row>
    <row r="3206" spans="1:16" x14ac:dyDescent="0.25">
      <c r="A3206" s="243">
        <v>189710355</v>
      </c>
      <c r="B3206" s="241" t="s">
        <v>5528</v>
      </c>
      <c r="C3206" s="241" t="s">
        <v>668</v>
      </c>
      <c r="D3206" s="241" t="s">
        <v>5529</v>
      </c>
      <c r="E3206" s="243">
        <v>0</v>
      </c>
      <c r="F3206" s="243">
        <v>0</v>
      </c>
      <c r="G3206" s="243">
        <v>0</v>
      </c>
      <c r="H3206" s="243">
        <v>0</v>
      </c>
      <c r="I3206" s="243">
        <v>0</v>
      </c>
      <c r="J3206" s="243">
        <v>0</v>
      </c>
      <c r="K3206" s="244">
        <v>0</v>
      </c>
      <c r="L3206" s="241" t="s">
        <v>776</v>
      </c>
      <c r="M3206" s="241" t="s">
        <v>653</v>
      </c>
      <c r="N3206" s="241" t="s">
        <v>653</v>
      </c>
      <c r="O3206" s="243">
        <v>56</v>
      </c>
      <c r="P3206" s="241" t="s">
        <v>10828</v>
      </c>
    </row>
    <row r="3207" spans="1:16" x14ac:dyDescent="0.25">
      <c r="A3207" s="241" t="s">
        <v>2768</v>
      </c>
      <c r="B3207" s="241" t="s">
        <v>5530</v>
      </c>
      <c r="C3207" s="241" t="s">
        <v>808</v>
      </c>
      <c r="D3207" s="241" t="s">
        <v>5531</v>
      </c>
      <c r="E3207" s="243">
        <v>0</v>
      </c>
      <c r="F3207" s="243">
        <v>0</v>
      </c>
      <c r="G3207" s="243">
        <v>0</v>
      </c>
      <c r="H3207" s="243">
        <v>0</v>
      </c>
      <c r="I3207" s="243">
        <v>0</v>
      </c>
      <c r="J3207" s="243">
        <v>0</v>
      </c>
      <c r="K3207" s="244">
        <v>0</v>
      </c>
      <c r="L3207" s="241" t="s">
        <v>5532</v>
      </c>
      <c r="M3207" s="241" t="s">
        <v>673</v>
      </c>
      <c r="N3207" s="241" t="s">
        <v>702</v>
      </c>
      <c r="O3207" s="241" t="s">
        <v>5533</v>
      </c>
      <c r="P3207" s="241" t="s">
        <v>10828</v>
      </c>
    </row>
    <row r="3208" spans="1:16" x14ac:dyDescent="0.25">
      <c r="A3208" s="243">
        <v>189712345</v>
      </c>
      <c r="B3208" s="243">
        <v>2495</v>
      </c>
      <c r="C3208" s="241" t="s">
        <v>671</v>
      </c>
      <c r="D3208" s="241" t="s">
        <v>5534</v>
      </c>
      <c r="E3208" s="243">
        <v>0</v>
      </c>
      <c r="F3208" s="243">
        <v>0</v>
      </c>
      <c r="G3208" s="243">
        <v>0</v>
      </c>
      <c r="H3208" s="243">
        <v>0</v>
      </c>
      <c r="I3208" s="243">
        <v>0</v>
      </c>
      <c r="J3208" s="243">
        <v>0</v>
      </c>
      <c r="K3208" s="244">
        <v>0</v>
      </c>
      <c r="L3208" s="241" t="s">
        <v>1332</v>
      </c>
      <c r="M3208" s="241" t="s">
        <v>673</v>
      </c>
      <c r="N3208" s="241" t="s">
        <v>1031</v>
      </c>
      <c r="O3208" s="241" t="s">
        <v>5533</v>
      </c>
      <c r="P3208" s="241" t="s">
        <v>10828</v>
      </c>
    </row>
    <row r="3209" spans="1:16" x14ac:dyDescent="0.25">
      <c r="A3209" s="243">
        <v>180069353</v>
      </c>
      <c r="B3209" s="243">
        <v>3074</v>
      </c>
      <c r="C3209" s="241" t="s">
        <v>1082</v>
      </c>
      <c r="D3209" s="241" t="s">
        <v>5535</v>
      </c>
      <c r="E3209" s="243">
        <v>0</v>
      </c>
      <c r="F3209" s="243">
        <v>0</v>
      </c>
      <c r="G3209" s="243">
        <v>0</v>
      </c>
      <c r="H3209" s="243">
        <v>0</v>
      </c>
      <c r="I3209" s="243">
        <v>0</v>
      </c>
      <c r="J3209" s="243">
        <v>0</v>
      </c>
      <c r="K3209" s="244">
        <v>0</v>
      </c>
      <c r="L3209" s="241" t="s">
        <v>834</v>
      </c>
      <c r="M3209" s="241" t="s">
        <v>661</v>
      </c>
      <c r="N3209" s="241" t="s">
        <v>2175</v>
      </c>
      <c r="O3209" s="243">
        <v>100</v>
      </c>
      <c r="P3209" s="241" t="s">
        <v>10828</v>
      </c>
    </row>
    <row r="3210" spans="1:16" x14ac:dyDescent="0.25">
      <c r="A3210" s="243">
        <v>180138111</v>
      </c>
      <c r="B3210" s="243">
        <v>488</v>
      </c>
      <c r="C3210" s="241" t="s">
        <v>816</v>
      </c>
      <c r="D3210" s="241" t="s">
        <v>5536</v>
      </c>
      <c r="E3210" s="243">
        <v>4</v>
      </c>
      <c r="F3210" s="243">
        <v>6</v>
      </c>
      <c r="G3210" s="243">
        <v>0</v>
      </c>
      <c r="H3210" s="243">
        <v>0</v>
      </c>
      <c r="I3210" s="243">
        <v>0</v>
      </c>
      <c r="J3210" s="243">
        <v>0</v>
      </c>
      <c r="K3210" s="244">
        <v>0</v>
      </c>
      <c r="L3210" s="241" t="s">
        <v>5537</v>
      </c>
      <c r="M3210" s="241" t="s">
        <v>819</v>
      </c>
      <c r="N3210" s="241" t="s">
        <v>1261</v>
      </c>
      <c r="O3210" s="243">
        <v>15</v>
      </c>
      <c r="P3210" s="241" t="s">
        <v>10828</v>
      </c>
    </row>
    <row r="3211" spans="1:16" x14ac:dyDescent="0.25">
      <c r="A3211" s="243">
        <v>189714138</v>
      </c>
      <c r="B3211" s="243">
        <v>652</v>
      </c>
      <c r="C3211" s="241" t="s">
        <v>668</v>
      </c>
      <c r="D3211" s="241" t="s">
        <v>5538</v>
      </c>
      <c r="E3211" s="243">
        <v>0</v>
      </c>
      <c r="F3211" s="243">
        <v>0</v>
      </c>
      <c r="G3211" s="243">
        <v>0</v>
      </c>
      <c r="H3211" s="243">
        <v>0</v>
      </c>
      <c r="I3211" s="243">
        <v>0</v>
      </c>
      <c r="J3211" s="243">
        <v>0</v>
      </c>
      <c r="K3211" s="244">
        <v>0</v>
      </c>
      <c r="L3211" s="241" t="s">
        <v>805</v>
      </c>
      <c r="M3211" s="241" t="s">
        <v>653</v>
      </c>
      <c r="N3211" s="241" t="s">
        <v>653</v>
      </c>
      <c r="O3211" s="243">
        <v>500</v>
      </c>
      <c r="P3211" s="241" t="s">
        <v>10828</v>
      </c>
    </row>
    <row r="3212" spans="1:16" x14ac:dyDescent="0.25">
      <c r="A3212" s="243">
        <v>189710292</v>
      </c>
      <c r="B3212" s="241" t="s">
        <v>11006</v>
      </c>
      <c r="C3212" s="241" t="s">
        <v>668</v>
      </c>
      <c r="D3212" s="241" t="s">
        <v>5539</v>
      </c>
      <c r="E3212" s="243">
        <v>0</v>
      </c>
      <c r="F3212" s="243">
        <v>0</v>
      </c>
      <c r="G3212" s="243">
        <v>0</v>
      </c>
      <c r="H3212" s="243">
        <v>0</v>
      </c>
      <c r="I3212" s="243">
        <v>0</v>
      </c>
      <c r="J3212" s="243">
        <v>0</v>
      </c>
      <c r="K3212" s="244">
        <v>0</v>
      </c>
      <c r="L3212" s="241" t="s">
        <v>776</v>
      </c>
      <c r="M3212" s="241" t="s">
        <v>653</v>
      </c>
      <c r="N3212" s="241" t="s">
        <v>653</v>
      </c>
      <c r="O3212" s="243">
        <v>1</v>
      </c>
      <c r="P3212" s="241" t="s">
        <v>10828</v>
      </c>
    </row>
    <row r="3213" spans="1:16" x14ac:dyDescent="0.25">
      <c r="A3213" s="243">
        <v>189714134</v>
      </c>
      <c r="B3213" s="241" t="s">
        <v>5540</v>
      </c>
      <c r="C3213" s="241" t="s">
        <v>668</v>
      </c>
      <c r="D3213" s="241" t="s">
        <v>5539</v>
      </c>
      <c r="E3213" s="243">
        <v>0</v>
      </c>
      <c r="F3213" s="243">
        <v>0</v>
      </c>
      <c r="G3213" s="243">
        <v>0</v>
      </c>
      <c r="H3213" s="243">
        <v>0</v>
      </c>
      <c r="I3213" s="243">
        <v>0</v>
      </c>
      <c r="J3213" s="243">
        <v>0</v>
      </c>
      <c r="K3213" s="244">
        <v>0</v>
      </c>
      <c r="L3213" s="241" t="s">
        <v>776</v>
      </c>
      <c r="M3213" s="241" t="s">
        <v>653</v>
      </c>
      <c r="N3213" s="241" t="s">
        <v>653</v>
      </c>
      <c r="O3213" s="243">
        <v>1</v>
      </c>
      <c r="P3213" s="241" t="s">
        <v>10828</v>
      </c>
    </row>
    <row r="3214" spans="1:16" x14ac:dyDescent="0.25">
      <c r="A3214" s="243">
        <v>189710292</v>
      </c>
      <c r="B3214" s="241" t="s">
        <v>5541</v>
      </c>
      <c r="C3214" s="241" t="s">
        <v>2530</v>
      </c>
      <c r="D3214" s="241" t="s">
        <v>5542</v>
      </c>
      <c r="E3214" s="243">
        <v>0</v>
      </c>
      <c r="F3214" s="243">
        <v>0</v>
      </c>
      <c r="G3214" s="243">
        <v>0</v>
      </c>
      <c r="H3214" s="243">
        <v>0</v>
      </c>
      <c r="I3214" s="243">
        <v>0</v>
      </c>
      <c r="J3214" s="243">
        <v>0</v>
      </c>
      <c r="K3214" s="244">
        <v>0</v>
      </c>
      <c r="L3214" s="241" t="s">
        <v>776</v>
      </c>
      <c r="M3214" s="241" t="s">
        <v>653</v>
      </c>
      <c r="N3214" s="241" t="s">
        <v>653</v>
      </c>
      <c r="O3214" s="243">
        <v>112</v>
      </c>
      <c r="P3214" s="241" t="s">
        <v>10828</v>
      </c>
    </row>
    <row r="3215" spans="1:16" x14ac:dyDescent="0.25">
      <c r="A3215" s="243">
        <v>189714134</v>
      </c>
      <c r="B3215" s="241" t="s">
        <v>5543</v>
      </c>
      <c r="C3215" s="241" t="s">
        <v>2530</v>
      </c>
      <c r="D3215" s="241" t="s">
        <v>5542</v>
      </c>
      <c r="E3215" s="243">
        <v>0</v>
      </c>
      <c r="F3215" s="243">
        <v>0</v>
      </c>
      <c r="G3215" s="243">
        <v>0</v>
      </c>
      <c r="H3215" s="243">
        <v>0</v>
      </c>
      <c r="I3215" s="243">
        <v>0</v>
      </c>
      <c r="J3215" s="243">
        <v>0</v>
      </c>
      <c r="K3215" s="244">
        <v>0</v>
      </c>
      <c r="L3215" s="241" t="s">
        <v>776</v>
      </c>
      <c r="M3215" s="241" t="s">
        <v>653</v>
      </c>
      <c r="N3215" s="241" t="s">
        <v>653</v>
      </c>
      <c r="O3215" s="243">
        <v>112</v>
      </c>
      <c r="P3215" s="241" t="s">
        <v>10828</v>
      </c>
    </row>
    <row r="3216" spans="1:16" x14ac:dyDescent="0.25">
      <c r="A3216" s="243">
        <v>189710292</v>
      </c>
      <c r="B3216" s="241" t="s">
        <v>5544</v>
      </c>
      <c r="C3216" s="241" t="s">
        <v>2530</v>
      </c>
      <c r="D3216" s="241" t="s">
        <v>5545</v>
      </c>
      <c r="E3216" s="243">
        <v>0</v>
      </c>
      <c r="F3216" s="243">
        <v>0</v>
      </c>
      <c r="G3216" s="243">
        <v>0</v>
      </c>
      <c r="H3216" s="243">
        <v>0</v>
      </c>
      <c r="I3216" s="243">
        <v>0</v>
      </c>
      <c r="J3216" s="243">
        <v>0</v>
      </c>
      <c r="K3216" s="244">
        <v>0</v>
      </c>
      <c r="L3216" s="241" t="s">
        <v>776</v>
      </c>
      <c r="M3216" s="241" t="s">
        <v>653</v>
      </c>
      <c r="N3216" s="241" t="s">
        <v>653</v>
      </c>
      <c r="O3216" s="243">
        <v>15</v>
      </c>
      <c r="P3216" s="241" t="s">
        <v>10828</v>
      </c>
    </row>
    <row r="3217" spans="1:16" x14ac:dyDescent="0.25">
      <c r="A3217" s="243">
        <v>189714134</v>
      </c>
      <c r="B3217" s="241" t="s">
        <v>5546</v>
      </c>
      <c r="C3217" s="241" t="s">
        <v>2530</v>
      </c>
      <c r="D3217" s="241" t="s">
        <v>2021</v>
      </c>
      <c r="E3217" s="243">
        <v>0</v>
      </c>
      <c r="F3217" s="243">
        <v>0</v>
      </c>
      <c r="G3217" s="243">
        <v>0</v>
      </c>
      <c r="H3217" s="243">
        <v>0</v>
      </c>
      <c r="I3217" s="243">
        <v>0</v>
      </c>
      <c r="J3217" s="243">
        <v>0</v>
      </c>
      <c r="K3217" s="244">
        <v>0</v>
      </c>
      <c r="L3217" s="241" t="s">
        <v>776</v>
      </c>
      <c r="M3217" s="241" t="s">
        <v>653</v>
      </c>
      <c r="N3217" s="241" t="s">
        <v>653</v>
      </c>
      <c r="O3217" s="243">
        <v>28</v>
      </c>
      <c r="P3217" s="241" t="s">
        <v>10828</v>
      </c>
    </row>
    <row r="3218" spans="1:16" x14ac:dyDescent="0.25">
      <c r="A3218" s="243">
        <v>189710292</v>
      </c>
      <c r="B3218" s="241" t="s">
        <v>5547</v>
      </c>
      <c r="C3218" s="241" t="s">
        <v>2530</v>
      </c>
      <c r="D3218" s="241" t="s">
        <v>2021</v>
      </c>
      <c r="E3218" s="243">
        <v>0</v>
      </c>
      <c r="F3218" s="243">
        <v>0</v>
      </c>
      <c r="G3218" s="243">
        <v>0</v>
      </c>
      <c r="H3218" s="243">
        <v>0</v>
      </c>
      <c r="I3218" s="243">
        <v>0</v>
      </c>
      <c r="J3218" s="243">
        <v>0</v>
      </c>
      <c r="K3218" s="244">
        <v>0</v>
      </c>
      <c r="L3218" s="241" t="s">
        <v>776</v>
      </c>
      <c r="M3218" s="241" t="s">
        <v>653</v>
      </c>
      <c r="N3218" s="241" t="s">
        <v>653</v>
      </c>
      <c r="O3218" s="243">
        <v>28</v>
      </c>
      <c r="P3218" s="241" t="s">
        <v>10828</v>
      </c>
    </row>
    <row r="3219" spans="1:16" x14ac:dyDescent="0.25">
      <c r="A3219" s="243">
        <v>189710292</v>
      </c>
      <c r="B3219" s="241" t="s">
        <v>5548</v>
      </c>
      <c r="C3219" s="241" t="s">
        <v>2530</v>
      </c>
      <c r="D3219" s="241" t="s">
        <v>5549</v>
      </c>
      <c r="E3219" s="243">
        <v>0</v>
      </c>
      <c r="F3219" s="243">
        <v>0</v>
      </c>
      <c r="G3219" s="243">
        <v>0</v>
      </c>
      <c r="H3219" s="243">
        <v>0</v>
      </c>
      <c r="I3219" s="243">
        <v>0</v>
      </c>
      <c r="J3219" s="243">
        <v>0</v>
      </c>
      <c r="K3219" s="244">
        <v>0</v>
      </c>
      <c r="L3219" s="241" t="s">
        <v>776</v>
      </c>
      <c r="M3219" s="241" t="s">
        <v>653</v>
      </c>
      <c r="N3219" s="241" t="s">
        <v>653</v>
      </c>
      <c r="O3219" s="243">
        <v>30</v>
      </c>
      <c r="P3219" s="241" t="s">
        <v>10828</v>
      </c>
    </row>
    <row r="3220" spans="1:16" x14ac:dyDescent="0.25">
      <c r="A3220" s="243">
        <v>181892395</v>
      </c>
      <c r="B3220" s="243">
        <v>6011</v>
      </c>
      <c r="C3220" s="241" t="s">
        <v>668</v>
      </c>
      <c r="D3220" s="241" t="s">
        <v>5550</v>
      </c>
      <c r="E3220" s="243">
        <v>0</v>
      </c>
      <c r="F3220" s="243">
        <v>0</v>
      </c>
      <c r="G3220" s="243">
        <v>0</v>
      </c>
      <c r="H3220" s="243">
        <v>0</v>
      </c>
      <c r="I3220" s="243">
        <v>0</v>
      </c>
      <c r="J3220" s="243">
        <v>0</v>
      </c>
      <c r="K3220" s="244">
        <v>0</v>
      </c>
      <c r="L3220" s="241" t="s">
        <v>776</v>
      </c>
      <c r="M3220" s="241" t="s">
        <v>653</v>
      </c>
      <c r="N3220" s="241" t="s">
        <v>653</v>
      </c>
      <c r="O3220" s="243">
        <v>40</v>
      </c>
      <c r="P3220" s="241" t="s">
        <v>10828</v>
      </c>
    </row>
    <row r="3221" spans="1:16" x14ac:dyDescent="0.25">
      <c r="A3221" s="243">
        <v>189710292</v>
      </c>
      <c r="B3221" s="243">
        <v>3368</v>
      </c>
      <c r="C3221" s="241" t="s">
        <v>668</v>
      </c>
      <c r="D3221" s="241" t="s">
        <v>5551</v>
      </c>
      <c r="E3221" s="243">
        <v>0</v>
      </c>
      <c r="F3221" s="243">
        <v>6</v>
      </c>
      <c r="G3221" s="243">
        <v>0</v>
      </c>
      <c r="H3221" s="243">
        <v>0</v>
      </c>
      <c r="I3221" s="243">
        <v>0</v>
      </c>
      <c r="J3221" s="243">
        <v>0</v>
      </c>
      <c r="K3221" s="244">
        <v>0</v>
      </c>
      <c r="L3221" s="241" t="s">
        <v>776</v>
      </c>
      <c r="M3221" s="241" t="s">
        <v>653</v>
      </c>
      <c r="N3221" s="241" t="s">
        <v>653</v>
      </c>
      <c r="O3221" s="243">
        <v>500</v>
      </c>
      <c r="P3221" s="241" t="s">
        <v>10828</v>
      </c>
    </row>
    <row r="3222" spans="1:16" x14ac:dyDescent="0.25">
      <c r="A3222" s="243">
        <v>189710292</v>
      </c>
      <c r="B3222" s="241" t="s">
        <v>5552</v>
      </c>
      <c r="C3222" s="241" t="s">
        <v>2530</v>
      </c>
      <c r="D3222" s="241" t="s">
        <v>2022</v>
      </c>
      <c r="E3222" s="243">
        <v>0</v>
      </c>
      <c r="F3222" s="243">
        <v>0</v>
      </c>
      <c r="G3222" s="243">
        <v>0</v>
      </c>
      <c r="H3222" s="243">
        <v>0</v>
      </c>
      <c r="I3222" s="243">
        <v>0</v>
      </c>
      <c r="J3222" s="243">
        <v>0</v>
      </c>
      <c r="K3222" s="244">
        <v>0</v>
      </c>
      <c r="L3222" s="241" t="s">
        <v>776</v>
      </c>
      <c r="M3222" s="241" t="s">
        <v>653</v>
      </c>
      <c r="N3222" s="241" t="s">
        <v>653</v>
      </c>
      <c r="O3222" s="243">
        <v>56</v>
      </c>
      <c r="P3222" s="241" t="s">
        <v>10828</v>
      </c>
    </row>
    <row r="3223" spans="1:16" x14ac:dyDescent="0.25">
      <c r="A3223" s="243">
        <v>189714134</v>
      </c>
      <c r="B3223" s="241" t="s">
        <v>5553</v>
      </c>
      <c r="C3223" s="241" t="s">
        <v>2530</v>
      </c>
      <c r="D3223" s="241" t="s">
        <v>2022</v>
      </c>
      <c r="E3223" s="243">
        <v>0</v>
      </c>
      <c r="F3223" s="243">
        <v>0</v>
      </c>
      <c r="G3223" s="243">
        <v>0</v>
      </c>
      <c r="H3223" s="243">
        <v>0</v>
      </c>
      <c r="I3223" s="243">
        <v>0</v>
      </c>
      <c r="J3223" s="243">
        <v>0</v>
      </c>
      <c r="K3223" s="244">
        <v>0</v>
      </c>
      <c r="L3223" s="241" t="s">
        <v>776</v>
      </c>
      <c r="M3223" s="241" t="s">
        <v>653</v>
      </c>
      <c r="N3223" s="241" t="s">
        <v>653</v>
      </c>
      <c r="O3223" s="243">
        <v>56</v>
      </c>
      <c r="P3223" s="241" t="s">
        <v>10828</v>
      </c>
    </row>
    <row r="3224" spans="1:16" x14ac:dyDescent="0.25">
      <c r="A3224" s="243">
        <v>189710292</v>
      </c>
      <c r="B3224" s="241" t="s">
        <v>5554</v>
      </c>
      <c r="C3224" s="241" t="s">
        <v>2530</v>
      </c>
      <c r="D3224" s="241" t="s">
        <v>5555</v>
      </c>
      <c r="E3224" s="243">
        <v>0</v>
      </c>
      <c r="F3224" s="243">
        <v>0</v>
      </c>
      <c r="G3224" s="243">
        <v>0</v>
      </c>
      <c r="H3224" s="243">
        <v>0</v>
      </c>
      <c r="I3224" s="243">
        <v>0</v>
      </c>
      <c r="J3224" s="243">
        <v>0</v>
      </c>
      <c r="K3224" s="244">
        <v>0</v>
      </c>
      <c r="L3224" s="241" t="s">
        <v>776</v>
      </c>
      <c r="M3224" s="241" t="s">
        <v>653</v>
      </c>
      <c r="N3224" s="241" t="s">
        <v>653</v>
      </c>
      <c r="O3224" s="243">
        <v>84</v>
      </c>
      <c r="P3224" s="241" t="s">
        <v>10828</v>
      </c>
    </row>
    <row r="3225" spans="1:16" x14ac:dyDescent="0.25">
      <c r="A3225" s="243">
        <v>181836131</v>
      </c>
      <c r="B3225" s="243">
        <v>5702</v>
      </c>
      <c r="C3225" s="241" t="s">
        <v>766</v>
      </c>
      <c r="D3225" s="241" t="s">
        <v>5556</v>
      </c>
      <c r="E3225" s="243">
        <v>0</v>
      </c>
      <c r="F3225" s="243">
        <v>0</v>
      </c>
      <c r="G3225" s="243">
        <v>0</v>
      </c>
      <c r="H3225" s="243">
        <v>0</v>
      </c>
      <c r="I3225" s="243">
        <v>0</v>
      </c>
      <c r="J3225" s="243">
        <v>0</v>
      </c>
      <c r="K3225" s="244">
        <v>0</v>
      </c>
      <c r="L3225" s="241" t="s">
        <v>826</v>
      </c>
      <c r="M3225" s="241" t="s">
        <v>653</v>
      </c>
      <c r="N3225" s="241" t="s">
        <v>653</v>
      </c>
      <c r="O3225" s="243">
        <v>56</v>
      </c>
      <c r="P3225" s="241" t="s">
        <v>10828</v>
      </c>
    </row>
    <row r="3226" spans="1:16" x14ac:dyDescent="0.25">
      <c r="A3226" s="243">
        <v>181842560</v>
      </c>
      <c r="B3226" s="243">
        <v>5700</v>
      </c>
      <c r="C3226" s="241" t="s">
        <v>766</v>
      </c>
      <c r="D3226" s="241" t="s">
        <v>5557</v>
      </c>
      <c r="E3226" s="243">
        <v>0</v>
      </c>
      <c r="F3226" s="243">
        <v>0</v>
      </c>
      <c r="G3226" s="243">
        <v>0</v>
      </c>
      <c r="H3226" s="243">
        <v>0</v>
      </c>
      <c r="I3226" s="243">
        <v>0</v>
      </c>
      <c r="J3226" s="243">
        <v>0</v>
      </c>
      <c r="K3226" s="244">
        <v>0</v>
      </c>
      <c r="L3226" s="241" t="s">
        <v>771</v>
      </c>
      <c r="M3226" s="241" t="s">
        <v>653</v>
      </c>
      <c r="N3226" s="241" t="s">
        <v>653</v>
      </c>
      <c r="O3226" s="243">
        <v>56</v>
      </c>
      <c r="P3226" s="241" t="s">
        <v>10828</v>
      </c>
    </row>
    <row r="3227" spans="1:16" x14ac:dyDescent="0.25">
      <c r="A3227" s="243">
        <v>189710272</v>
      </c>
      <c r="B3227" s="241" t="s">
        <v>5558</v>
      </c>
      <c r="C3227" s="241" t="s">
        <v>668</v>
      </c>
      <c r="D3227" s="241" t="s">
        <v>5559</v>
      </c>
      <c r="E3227" s="243">
        <v>0</v>
      </c>
      <c r="F3227" s="243">
        <v>0</v>
      </c>
      <c r="G3227" s="243">
        <v>0</v>
      </c>
      <c r="H3227" s="243">
        <v>0</v>
      </c>
      <c r="I3227" s="243">
        <v>0</v>
      </c>
      <c r="J3227" s="243">
        <v>0</v>
      </c>
      <c r="K3227" s="244">
        <v>0</v>
      </c>
      <c r="L3227" s="241" t="s">
        <v>757</v>
      </c>
      <c r="M3227" s="241" t="s">
        <v>653</v>
      </c>
      <c r="N3227" s="241" t="s">
        <v>653</v>
      </c>
      <c r="O3227" s="243">
        <v>1</v>
      </c>
      <c r="P3227" s="241" t="s">
        <v>10828</v>
      </c>
    </row>
    <row r="3228" spans="1:16" x14ac:dyDescent="0.25">
      <c r="A3228" s="243">
        <v>189710272</v>
      </c>
      <c r="B3228" s="243">
        <v>684</v>
      </c>
      <c r="C3228" s="241" t="s">
        <v>668</v>
      </c>
      <c r="D3228" s="241" t="s">
        <v>5560</v>
      </c>
      <c r="E3228" s="243">
        <v>5</v>
      </c>
      <c r="F3228" s="243">
        <v>0</v>
      </c>
      <c r="G3228" s="243">
        <v>0</v>
      </c>
      <c r="H3228" s="243">
        <v>0</v>
      </c>
      <c r="I3228" s="243">
        <v>0</v>
      </c>
      <c r="J3228" s="243">
        <v>0</v>
      </c>
      <c r="K3228" s="244">
        <v>0</v>
      </c>
      <c r="L3228" s="241" t="s">
        <v>757</v>
      </c>
      <c r="M3228" s="241" t="s">
        <v>653</v>
      </c>
      <c r="N3228" s="241" t="s">
        <v>653</v>
      </c>
      <c r="O3228" s="243">
        <v>100</v>
      </c>
      <c r="P3228" s="241" t="s">
        <v>10828</v>
      </c>
    </row>
    <row r="3229" spans="1:16" x14ac:dyDescent="0.25">
      <c r="A3229" s="241" t="s">
        <v>5561</v>
      </c>
      <c r="B3229" s="241" t="s">
        <v>5562</v>
      </c>
      <c r="C3229" s="241" t="s">
        <v>668</v>
      </c>
      <c r="D3229" s="241" t="s">
        <v>5563</v>
      </c>
      <c r="E3229" s="243">
        <v>0</v>
      </c>
      <c r="F3229" s="243">
        <v>0</v>
      </c>
      <c r="G3229" s="243">
        <v>0</v>
      </c>
      <c r="H3229" s="243">
        <v>0</v>
      </c>
      <c r="I3229" s="243">
        <v>0</v>
      </c>
      <c r="J3229" s="243">
        <v>0</v>
      </c>
      <c r="K3229" s="244">
        <v>0</v>
      </c>
      <c r="L3229" s="241" t="s">
        <v>757</v>
      </c>
      <c r="M3229" s="241" t="s">
        <v>653</v>
      </c>
      <c r="N3229" s="241" t="s">
        <v>653</v>
      </c>
      <c r="O3229" s="243">
        <v>42</v>
      </c>
      <c r="P3229" s="241" t="s">
        <v>10828</v>
      </c>
    </row>
    <row r="3230" spans="1:16" x14ac:dyDescent="0.25">
      <c r="A3230" s="243">
        <v>180157156</v>
      </c>
      <c r="B3230" s="243">
        <v>76</v>
      </c>
      <c r="C3230" s="241" t="s">
        <v>743</v>
      </c>
      <c r="D3230" s="241" t="s">
        <v>5564</v>
      </c>
      <c r="E3230" s="243">
        <v>0</v>
      </c>
      <c r="F3230" s="243">
        <v>0</v>
      </c>
      <c r="G3230" s="243">
        <v>0</v>
      </c>
      <c r="H3230" s="243">
        <v>0</v>
      </c>
      <c r="I3230" s="243">
        <v>0</v>
      </c>
      <c r="J3230" s="243">
        <v>0</v>
      </c>
      <c r="K3230" s="244">
        <v>0</v>
      </c>
      <c r="L3230" s="241" t="s">
        <v>5565</v>
      </c>
      <c r="M3230" s="241" t="s">
        <v>661</v>
      </c>
      <c r="N3230" s="241" t="s">
        <v>686</v>
      </c>
      <c r="O3230" s="243">
        <v>10</v>
      </c>
      <c r="P3230" s="241" t="s">
        <v>10828</v>
      </c>
    </row>
    <row r="3231" spans="1:16" x14ac:dyDescent="0.25">
      <c r="A3231" s="243">
        <v>180076576</v>
      </c>
      <c r="B3231" s="243">
        <v>256</v>
      </c>
      <c r="C3231" s="241" t="s">
        <v>766</v>
      </c>
      <c r="D3231" s="241" t="s">
        <v>5566</v>
      </c>
      <c r="E3231" s="243">
        <v>0</v>
      </c>
      <c r="F3231" s="243">
        <v>0</v>
      </c>
      <c r="G3231" s="243">
        <v>0</v>
      </c>
      <c r="H3231" s="243">
        <v>0</v>
      </c>
      <c r="I3231" s="243">
        <v>0</v>
      </c>
      <c r="J3231" s="243">
        <v>0</v>
      </c>
      <c r="K3231" s="244">
        <v>0</v>
      </c>
      <c r="L3231" s="241" t="s">
        <v>1100</v>
      </c>
      <c r="M3231" s="241" t="s">
        <v>661</v>
      </c>
      <c r="N3231" s="241" t="s">
        <v>687</v>
      </c>
      <c r="O3231" s="243">
        <v>1</v>
      </c>
      <c r="P3231" s="241" t="s">
        <v>10828</v>
      </c>
    </row>
    <row r="3232" spans="1:16" x14ac:dyDescent="0.25">
      <c r="A3232" s="243">
        <v>181747496</v>
      </c>
      <c r="B3232" s="241" t="s">
        <v>5567</v>
      </c>
      <c r="C3232" s="241" t="s">
        <v>766</v>
      </c>
      <c r="D3232" s="241" t="s">
        <v>5568</v>
      </c>
      <c r="E3232" s="243">
        <v>0</v>
      </c>
      <c r="F3232" s="243">
        <v>0</v>
      </c>
      <c r="G3232" s="243">
        <v>0</v>
      </c>
      <c r="H3232" s="243">
        <v>0</v>
      </c>
      <c r="I3232" s="243">
        <v>0</v>
      </c>
      <c r="J3232" s="243">
        <v>0</v>
      </c>
      <c r="K3232" s="244">
        <v>0</v>
      </c>
      <c r="L3232" s="241" t="s">
        <v>776</v>
      </c>
      <c r="M3232" s="241" t="s">
        <v>653</v>
      </c>
      <c r="N3232" s="241" t="s">
        <v>653</v>
      </c>
      <c r="O3232" s="243">
        <v>1</v>
      </c>
      <c r="P3232" s="241" t="s">
        <v>10828</v>
      </c>
    </row>
    <row r="3233" spans="1:16" x14ac:dyDescent="0.25">
      <c r="A3233" s="243">
        <v>189710270</v>
      </c>
      <c r="B3233" s="243">
        <v>685</v>
      </c>
      <c r="C3233" s="241" t="s">
        <v>766</v>
      </c>
      <c r="D3233" s="241" t="s">
        <v>5569</v>
      </c>
      <c r="E3233" s="243">
        <v>0</v>
      </c>
      <c r="F3233" s="243">
        <v>0</v>
      </c>
      <c r="G3233" s="243">
        <v>0</v>
      </c>
      <c r="H3233" s="243">
        <v>0</v>
      </c>
      <c r="I3233" s="243">
        <v>0</v>
      </c>
      <c r="J3233" s="243">
        <v>0</v>
      </c>
      <c r="K3233" s="244">
        <v>0</v>
      </c>
      <c r="L3233" s="241" t="s">
        <v>776</v>
      </c>
      <c r="M3233" s="241" t="s">
        <v>653</v>
      </c>
      <c r="N3233" s="241" t="s">
        <v>653</v>
      </c>
      <c r="O3233" s="243">
        <v>250</v>
      </c>
      <c r="P3233" s="241" t="s">
        <v>10828</v>
      </c>
    </row>
    <row r="3234" spans="1:16" x14ac:dyDescent="0.25">
      <c r="A3234" s="243">
        <v>189710050</v>
      </c>
      <c r="B3234" s="241" t="s">
        <v>5570</v>
      </c>
      <c r="C3234" s="241" t="s">
        <v>668</v>
      </c>
      <c r="D3234" s="241" t="s">
        <v>5571</v>
      </c>
      <c r="E3234" s="243">
        <v>0</v>
      </c>
      <c r="F3234" s="243">
        <v>0</v>
      </c>
      <c r="G3234" s="243">
        <v>0</v>
      </c>
      <c r="H3234" s="243">
        <v>0</v>
      </c>
      <c r="I3234" s="243">
        <v>0</v>
      </c>
      <c r="J3234" s="243">
        <v>0</v>
      </c>
      <c r="K3234" s="244">
        <v>0</v>
      </c>
      <c r="L3234" s="241" t="s">
        <v>769</v>
      </c>
      <c r="M3234" s="241" t="s">
        <v>653</v>
      </c>
      <c r="N3234" s="241" t="s">
        <v>653</v>
      </c>
      <c r="O3234" s="243">
        <v>1</v>
      </c>
      <c r="P3234" s="241" t="s">
        <v>10828</v>
      </c>
    </row>
    <row r="3235" spans="1:16" x14ac:dyDescent="0.25">
      <c r="A3235" s="243">
        <v>189710047</v>
      </c>
      <c r="B3235" s="243">
        <v>5889</v>
      </c>
      <c r="C3235" s="241" t="s">
        <v>668</v>
      </c>
      <c r="D3235" s="241" t="s">
        <v>5572</v>
      </c>
      <c r="E3235" s="243">
        <v>3</v>
      </c>
      <c r="F3235" s="243">
        <v>0</v>
      </c>
      <c r="G3235" s="243">
        <v>0</v>
      </c>
      <c r="H3235" s="243">
        <v>0</v>
      </c>
      <c r="I3235" s="243">
        <v>0</v>
      </c>
      <c r="J3235" s="243">
        <v>0</v>
      </c>
      <c r="K3235" s="244">
        <v>0</v>
      </c>
      <c r="L3235" s="241" t="s">
        <v>769</v>
      </c>
      <c r="M3235" s="241" t="s">
        <v>653</v>
      </c>
      <c r="N3235" s="241" t="s">
        <v>653</v>
      </c>
      <c r="O3235" s="243">
        <v>100</v>
      </c>
      <c r="P3235" s="241" t="s">
        <v>10828</v>
      </c>
    </row>
    <row r="3236" spans="1:16" x14ac:dyDescent="0.25">
      <c r="A3236" s="243">
        <v>189710050</v>
      </c>
      <c r="B3236" s="241" t="s">
        <v>5573</v>
      </c>
      <c r="C3236" s="241" t="s">
        <v>2530</v>
      </c>
      <c r="D3236" s="241" t="s">
        <v>5574</v>
      </c>
      <c r="E3236" s="243">
        <v>0</v>
      </c>
      <c r="F3236" s="243">
        <v>0</v>
      </c>
      <c r="G3236" s="243">
        <v>0</v>
      </c>
      <c r="H3236" s="243">
        <v>0</v>
      </c>
      <c r="I3236" s="243">
        <v>0</v>
      </c>
      <c r="J3236" s="243">
        <v>0</v>
      </c>
      <c r="K3236" s="244">
        <v>0</v>
      </c>
      <c r="L3236" s="241" t="s">
        <v>769</v>
      </c>
      <c r="M3236" s="241" t="s">
        <v>653</v>
      </c>
      <c r="N3236" s="241" t="s">
        <v>653</v>
      </c>
      <c r="O3236" s="243">
        <v>15</v>
      </c>
      <c r="P3236" s="241" t="s">
        <v>10828</v>
      </c>
    </row>
    <row r="3237" spans="1:16" x14ac:dyDescent="0.25">
      <c r="A3237" s="243">
        <v>189710050</v>
      </c>
      <c r="B3237" s="241" t="s">
        <v>5575</v>
      </c>
      <c r="C3237" s="241" t="s">
        <v>2530</v>
      </c>
      <c r="D3237" s="241" t="s">
        <v>5576</v>
      </c>
      <c r="E3237" s="243">
        <v>0</v>
      </c>
      <c r="F3237" s="243">
        <v>0</v>
      </c>
      <c r="G3237" s="243">
        <v>0</v>
      </c>
      <c r="H3237" s="243">
        <v>0</v>
      </c>
      <c r="I3237" s="243">
        <v>0</v>
      </c>
      <c r="J3237" s="243">
        <v>0</v>
      </c>
      <c r="K3237" s="244">
        <v>0</v>
      </c>
      <c r="L3237" s="241" t="s">
        <v>769</v>
      </c>
      <c r="M3237" s="241" t="s">
        <v>653</v>
      </c>
      <c r="N3237" s="241" t="s">
        <v>653</v>
      </c>
      <c r="O3237" s="243">
        <v>20</v>
      </c>
      <c r="P3237" s="241" t="s">
        <v>10828</v>
      </c>
    </row>
    <row r="3238" spans="1:16" x14ac:dyDescent="0.25">
      <c r="A3238" s="243">
        <v>189710050</v>
      </c>
      <c r="B3238" s="241" t="s">
        <v>5577</v>
      </c>
      <c r="C3238" s="241" t="s">
        <v>668</v>
      </c>
      <c r="D3238" s="241" t="s">
        <v>5578</v>
      </c>
      <c r="E3238" s="243">
        <v>0</v>
      </c>
      <c r="F3238" s="243">
        <v>0</v>
      </c>
      <c r="G3238" s="243">
        <v>0</v>
      </c>
      <c r="H3238" s="243">
        <v>0</v>
      </c>
      <c r="I3238" s="243">
        <v>0</v>
      </c>
      <c r="J3238" s="243">
        <v>0</v>
      </c>
      <c r="K3238" s="244">
        <v>0</v>
      </c>
      <c r="L3238" s="241" t="s">
        <v>769</v>
      </c>
      <c r="M3238" s="241" t="s">
        <v>653</v>
      </c>
      <c r="N3238" s="241" t="s">
        <v>653</v>
      </c>
      <c r="O3238" s="243">
        <v>28</v>
      </c>
      <c r="P3238" s="241" t="s">
        <v>10828</v>
      </c>
    </row>
    <row r="3239" spans="1:16" x14ac:dyDescent="0.25">
      <c r="A3239" s="243">
        <v>189710050</v>
      </c>
      <c r="B3239" s="241" t="s">
        <v>5579</v>
      </c>
      <c r="C3239" s="241" t="s">
        <v>668</v>
      </c>
      <c r="D3239" s="241" t="s">
        <v>5580</v>
      </c>
      <c r="E3239" s="243">
        <v>2</v>
      </c>
      <c r="F3239" s="243">
        <v>3</v>
      </c>
      <c r="G3239" s="243">
        <v>0</v>
      </c>
      <c r="H3239" s="243">
        <v>0</v>
      </c>
      <c r="I3239" s="243">
        <v>0</v>
      </c>
      <c r="J3239" s="243">
        <v>0</v>
      </c>
      <c r="K3239" s="244">
        <v>0</v>
      </c>
      <c r="L3239" s="241" t="s">
        <v>769</v>
      </c>
      <c r="M3239" s="241" t="s">
        <v>653</v>
      </c>
      <c r="N3239" s="241" t="s">
        <v>653</v>
      </c>
      <c r="O3239" s="243">
        <v>50</v>
      </c>
      <c r="P3239" s="241" t="s">
        <v>10828</v>
      </c>
    </row>
    <row r="3240" spans="1:16" x14ac:dyDescent="0.25">
      <c r="A3240" s="243">
        <v>189710050</v>
      </c>
      <c r="B3240" s="243">
        <v>686</v>
      </c>
      <c r="C3240" s="241" t="s">
        <v>668</v>
      </c>
      <c r="D3240" s="241" t="s">
        <v>5581</v>
      </c>
      <c r="E3240" s="243">
        <v>0</v>
      </c>
      <c r="F3240" s="243">
        <v>1</v>
      </c>
      <c r="G3240" s="243">
        <v>0</v>
      </c>
      <c r="H3240" s="243">
        <v>0</v>
      </c>
      <c r="I3240" s="243">
        <v>0</v>
      </c>
      <c r="J3240" s="243">
        <v>0</v>
      </c>
      <c r="K3240" s="244">
        <v>0</v>
      </c>
      <c r="L3240" s="241" t="s">
        <v>769</v>
      </c>
      <c r="M3240" s="241" t="s">
        <v>653</v>
      </c>
      <c r="N3240" s="241" t="s">
        <v>653</v>
      </c>
      <c r="O3240" s="243">
        <v>500</v>
      </c>
      <c r="P3240" s="241" t="s">
        <v>10828</v>
      </c>
    </row>
    <row r="3241" spans="1:16" x14ac:dyDescent="0.25">
      <c r="A3241" s="243">
        <v>189710050</v>
      </c>
      <c r="B3241" s="241" t="s">
        <v>5582</v>
      </c>
      <c r="C3241" s="241" t="s">
        <v>2530</v>
      </c>
      <c r="D3241" s="241" t="s">
        <v>5583</v>
      </c>
      <c r="E3241" s="243">
        <v>0</v>
      </c>
      <c r="F3241" s="243">
        <v>0</v>
      </c>
      <c r="G3241" s="243">
        <v>0</v>
      </c>
      <c r="H3241" s="243">
        <v>0</v>
      </c>
      <c r="I3241" s="243">
        <v>0</v>
      </c>
      <c r="J3241" s="243">
        <v>0</v>
      </c>
      <c r="K3241" s="244">
        <v>0</v>
      </c>
      <c r="L3241" s="241" t="s">
        <v>769</v>
      </c>
      <c r="M3241" s="241" t="s">
        <v>653</v>
      </c>
      <c r="N3241" s="241" t="s">
        <v>653</v>
      </c>
      <c r="O3241" s="243">
        <v>56</v>
      </c>
      <c r="P3241" s="241" t="s">
        <v>10828</v>
      </c>
    </row>
    <row r="3242" spans="1:16" x14ac:dyDescent="0.25">
      <c r="A3242" s="243">
        <v>189710050</v>
      </c>
      <c r="B3242" s="241" t="s">
        <v>5584</v>
      </c>
      <c r="C3242" s="241" t="s">
        <v>2530</v>
      </c>
      <c r="D3242" s="241" t="s">
        <v>5585</v>
      </c>
      <c r="E3242" s="243">
        <v>0</v>
      </c>
      <c r="F3242" s="243">
        <v>0</v>
      </c>
      <c r="G3242" s="243">
        <v>0</v>
      </c>
      <c r="H3242" s="243">
        <v>0</v>
      </c>
      <c r="I3242" s="243">
        <v>0</v>
      </c>
      <c r="J3242" s="243">
        <v>0</v>
      </c>
      <c r="K3242" s="244">
        <v>0</v>
      </c>
      <c r="L3242" s="241" t="s">
        <v>769</v>
      </c>
      <c r="M3242" s="241" t="s">
        <v>653</v>
      </c>
      <c r="N3242" s="241" t="s">
        <v>653</v>
      </c>
      <c r="O3242" s="243">
        <v>84</v>
      </c>
      <c r="P3242" s="241" t="s">
        <v>10828</v>
      </c>
    </row>
    <row r="3243" spans="1:16" x14ac:dyDescent="0.25">
      <c r="A3243" s="243">
        <v>180280767</v>
      </c>
      <c r="B3243" s="241" t="s">
        <v>5586</v>
      </c>
      <c r="C3243" s="241" t="s">
        <v>668</v>
      </c>
      <c r="D3243" s="241" t="s">
        <v>5587</v>
      </c>
      <c r="E3243" s="243">
        <v>0</v>
      </c>
      <c r="F3243" s="243">
        <v>0</v>
      </c>
      <c r="G3243" s="243">
        <v>0</v>
      </c>
      <c r="H3243" s="243">
        <v>0</v>
      </c>
      <c r="I3243" s="243">
        <v>0</v>
      </c>
      <c r="J3243" s="243">
        <v>0</v>
      </c>
      <c r="K3243" s="244">
        <v>0</v>
      </c>
      <c r="L3243" s="241" t="s">
        <v>771</v>
      </c>
      <c r="M3243" s="241" t="s">
        <v>653</v>
      </c>
      <c r="N3243" s="241" t="s">
        <v>653</v>
      </c>
      <c r="O3243" s="243">
        <v>1</v>
      </c>
      <c r="P3243" s="241" t="s">
        <v>10828</v>
      </c>
    </row>
    <row r="3244" spans="1:16" x14ac:dyDescent="0.25">
      <c r="A3244" s="243">
        <v>180280767</v>
      </c>
      <c r="B3244" s="241" t="s">
        <v>5588</v>
      </c>
      <c r="C3244" s="241" t="s">
        <v>2530</v>
      </c>
      <c r="D3244" s="241" t="s">
        <v>5589</v>
      </c>
      <c r="E3244" s="243">
        <v>0</v>
      </c>
      <c r="F3244" s="243">
        <v>0</v>
      </c>
      <c r="G3244" s="243">
        <v>0</v>
      </c>
      <c r="H3244" s="243">
        <v>0</v>
      </c>
      <c r="I3244" s="243">
        <v>0</v>
      </c>
      <c r="J3244" s="243">
        <v>0</v>
      </c>
      <c r="K3244" s="244">
        <v>0</v>
      </c>
      <c r="L3244" s="241" t="s">
        <v>771</v>
      </c>
      <c r="M3244" s="241" t="s">
        <v>653</v>
      </c>
      <c r="N3244" s="241" t="s">
        <v>653</v>
      </c>
      <c r="O3244" s="243">
        <v>10</v>
      </c>
      <c r="P3244" s="241" t="s">
        <v>10828</v>
      </c>
    </row>
    <row r="3245" spans="1:16" x14ac:dyDescent="0.25">
      <c r="A3245" s="243">
        <v>180280767</v>
      </c>
      <c r="B3245" s="241" t="s">
        <v>5590</v>
      </c>
      <c r="C3245" s="241" t="s">
        <v>2530</v>
      </c>
      <c r="D3245" s="241" t="s">
        <v>5591</v>
      </c>
      <c r="E3245" s="243">
        <v>0</v>
      </c>
      <c r="F3245" s="243">
        <v>0</v>
      </c>
      <c r="G3245" s="243">
        <v>0</v>
      </c>
      <c r="H3245" s="243">
        <v>0</v>
      </c>
      <c r="I3245" s="243">
        <v>0</v>
      </c>
      <c r="J3245" s="243">
        <v>0</v>
      </c>
      <c r="K3245" s="244">
        <v>0</v>
      </c>
      <c r="L3245" s="241" t="s">
        <v>771</v>
      </c>
      <c r="M3245" s="241" t="s">
        <v>653</v>
      </c>
      <c r="N3245" s="241" t="s">
        <v>653</v>
      </c>
      <c r="O3245" s="243">
        <v>15</v>
      </c>
      <c r="P3245" s="241" t="s">
        <v>10828</v>
      </c>
    </row>
    <row r="3246" spans="1:16" x14ac:dyDescent="0.25">
      <c r="A3246" s="243">
        <v>180280767</v>
      </c>
      <c r="B3246" s="241" t="s">
        <v>5592</v>
      </c>
      <c r="C3246" s="241" t="s">
        <v>2530</v>
      </c>
      <c r="D3246" s="241" t="s">
        <v>5593</v>
      </c>
      <c r="E3246" s="243">
        <v>0</v>
      </c>
      <c r="F3246" s="243">
        <v>0</v>
      </c>
      <c r="G3246" s="243">
        <v>0</v>
      </c>
      <c r="H3246" s="243">
        <v>0</v>
      </c>
      <c r="I3246" s="243">
        <v>0</v>
      </c>
      <c r="J3246" s="243">
        <v>0</v>
      </c>
      <c r="K3246" s="244">
        <v>0</v>
      </c>
      <c r="L3246" s="241" t="s">
        <v>771</v>
      </c>
      <c r="M3246" s="241" t="s">
        <v>653</v>
      </c>
      <c r="N3246" s="241" t="s">
        <v>653</v>
      </c>
      <c r="O3246" s="243">
        <v>20</v>
      </c>
      <c r="P3246" s="241" t="s">
        <v>10828</v>
      </c>
    </row>
    <row r="3247" spans="1:16" x14ac:dyDescent="0.25">
      <c r="A3247" s="243">
        <v>180280767</v>
      </c>
      <c r="B3247" s="241" t="s">
        <v>5594</v>
      </c>
      <c r="C3247" s="241" t="s">
        <v>2530</v>
      </c>
      <c r="D3247" s="241" t="s">
        <v>5595</v>
      </c>
      <c r="E3247" s="243">
        <v>0</v>
      </c>
      <c r="F3247" s="243">
        <v>0</v>
      </c>
      <c r="G3247" s="243">
        <v>0</v>
      </c>
      <c r="H3247" s="243">
        <v>0</v>
      </c>
      <c r="I3247" s="243">
        <v>0</v>
      </c>
      <c r="J3247" s="243">
        <v>0</v>
      </c>
      <c r="K3247" s="244">
        <v>0</v>
      </c>
      <c r="L3247" s="241" t="s">
        <v>771</v>
      </c>
      <c r="M3247" s="241" t="s">
        <v>653</v>
      </c>
      <c r="N3247" s="241" t="s">
        <v>653</v>
      </c>
      <c r="O3247" s="243">
        <v>28</v>
      </c>
      <c r="P3247" s="241" t="s">
        <v>10828</v>
      </c>
    </row>
    <row r="3248" spans="1:16" x14ac:dyDescent="0.25">
      <c r="A3248" s="243">
        <v>180280767</v>
      </c>
      <c r="B3248" s="241" t="s">
        <v>5596</v>
      </c>
      <c r="C3248" s="241" t="s">
        <v>2530</v>
      </c>
      <c r="D3248" s="241" t="s">
        <v>5597</v>
      </c>
      <c r="E3248" s="243">
        <v>0</v>
      </c>
      <c r="F3248" s="243">
        <v>0</v>
      </c>
      <c r="G3248" s="243">
        <v>0</v>
      </c>
      <c r="H3248" s="243">
        <v>0</v>
      </c>
      <c r="I3248" s="243">
        <v>0</v>
      </c>
      <c r="J3248" s="243">
        <v>0</v>
      </c>
      <c r="K3248" s="244">
        <v>0</v>
      </c>
      <c r="L3248" s="241" t="s">
        <v>771</v>
      </c>
      <c r="M3248" s="241" t="s">
        <v>653</v>
      </c>
      <c r="N3248" s="241" t="s">
        <v>653</v>
      </c>
      <c r="O3248" s="243">
        <v>30</v>
      </c>
      <c r="P3248" s="241" t="s">
        <v>10828</v>
      </c>
    </row>
    <row r="3249" spans="1:16" x14ac:dyDescent="0.25">
      <c r="A3249" s="243">
        <v>181868140</v>
      </c>
      <c r="B3249" s="243">
        <v>5682</v>
      </c>
      <c r="C3249" s="241" t="s">
        <v>668</v>
      </c>
      <c r="D3249" s="241" t="s">
        <v>5597</v>
      </c>
      <c r="E3249" s="243">
        <v>0</v>
      </c>
      <c r="F3249" s="243">
        <v>1</v>
      </c>
      <c r="G3249" s="243">
        <v>0</v>
      </c>
      <c r="H3249" s="243">
        <v>0</v>
      </c>
      <c r="I3249" s="243">
        <v>0</v>
      </c>
      <c r="J3249" s="243">
        <v>0</v>
      </c>
      <c r="K3249" s="244">
        <v>0</v>
      </c>
      <c r="L3249" s="241" t="s">
        <v>771</v>
      </c>
      <c r="M3249" s="241" t="s">
        <v>653</v>
      </c>
      <c r="N3249" s="241" t="s">
        <v>653</v>
      </c>
      <c r="O3249" s="243">
        <v>30</v>
      </c>
      <c r="P3249" s="241" t="s">
        <v>10828</v>
      </c>
    </row>
    <row r="3250" spans="1:16" x14ac:dyDescent="0.25">
      <c r="A3250" s="243">
        <v>180280767</v>
      </c>
      <c r="B3250" s="241" t="s">
        <v>5598</v>
      </c>
      <c r="C3250" s="241" t="s">
        <v>668</v>
      </c>
      <c r="D3250" s="241" t="s">
        <v>5599</v>
      </c>
      <c r="E3250" s="243">
        <v>3</v>
      </c>
      <c r="F3250" s="243">
        <v>5</v>
      </c>
      <c r="G3250" s="243">
        <v>0</v>
      </c>
      <c r="H3250" s="243">
        <v>0</v>
      </c>
      <c r="I3250" s="243">
        <v>0</v>
      </c>
      <c r="J3250" s="243">
        <v>0</v>
      </c>
      <c r="K3250" s="244">
        <v>0</v>
      </c>
      <c r="L3250" s="241" t="s">
        <v>771</v>
      </c>
      <c r="M3250" s="241" t="s">
        <v>653</v>
      </c>
      <c r="N3250" s="241" t="s">
        <v>653</v>
      </c>
      <c r="O3250" s="243">
        <v>50</v>
      </c>
      <c r="P3250" s="241" t="s">
        <v>10828</v>
      </c>
    </row>
    <row r="3251" spans="1:16" x14ac:dyDescent="0.25">
      <c r="A3251" s="243">
        <v>180280767</v>
      </c>
      <c r="B3251" s="243">
        <v>687</v>
      </c>
      <c r="C3251" s="241" t="s">
        <v>668</v>
      </c>
      <c r="D3251" s="241" t="s">
        <v>5600</v>
      </c>
      <c r="E3251" s="243">
        <v>0</v>
      </c>
      <c r="F3251" s="243">
        <v>1</v>
      </c>
      <c r="G3251" s="243">
        <v>0</v>
      </c>
      <c r="H3251" s="243">
        <v>0</v>
      </c>
      <c r="I3251" s="243">
        <v>0</v>
      </c>
      <c r="J3251" s="243">
        <v>0</v>
      </c>
      <c r="K3251" s="244">
        <v>0</v>
      </c>
      <c r="L3251" s="241" t="s">
        <v>771</v>
      </c>
      <c r="M3251" s="241" t="s">
        <v>653</v>
      </c>
      <c r="N3251" s="241" t="s">
        <v>653</v>
      </c>
      <c r="O3251" s="243">
        <v>500</v>
      </c>
      <c r="P3251" s="241" t="s">
        <v>10828</v>
      </c>
    </row>
    <row r="3252" spans="1:16" x14ac:dyDescent="0.25">
      <c r="A3252" s="243">
        <v>180280767</v>
      </c>
      <c r="B3252" s="241" t="s">
        <v>5601</v>
      </c>
      <c r="C3252" s="241" t="s">
        <v>2530</v>
      </c>
      <c r="D3252" s="241" t="s">
        <v>5602</v>
      </c>
      <c r="E3252" s="243">
        <v>0</v>
      </c>
      <c r="F3252" s="243">
        <v>0</v>
      </c>
      <c r="G3252" s="243">
        <v>0</v>
      </c>
      <c r="H3252" s="243">
        <v>0</v>
      </c>
      <c r="I3252" s="243">
        <v>0</v>
      </c>
      <c r="J3252" s="243">
        <v>0</v>
      </c>
      <c r="K3252" s="244">
        <v>0</v>
      </c>
      <c r="L3252" s="241" t="s">
        <v>771</v>
      </c>
      <c r="M3252" s="241" t="s">
        <v>653</v>
      </c>
      <c r="N3252" s="241" t="s">
        <v>653</v>
      </c>
      <c r="O3252" s="243">
        <v>56</v>
      </c>
      <c r="P3252" s="241" t="s">
        <v>10828</v>
      </c>
    </row>
    <row r="3253" spans="1:16" x14ac:dyDescent="0.25">
      <c r="A3253" s="243">
        <v>180280767</v>
      </c>
      <c r="B3253" s="241" t="s">
        <v>5603</v>
      </c>
      <c r="C3253" s="241" t="s">
        <v>2530</v>
      </c>
      <c r="D3253" s="241" t="s">
        <v>5604</v>
      </c>
      <c r="E3253" s="243">
        <v>0</v>
      </c>
      <c r="F3253" s="243">
        <v>0</v>
      </c>
      <c r="G3253" s="243">
        <v>0</v>
      </c>
      <c r="H3253" s="243">
        <v>0</v>
      </c>
      <c r="I3253" s="243">
        <v>0</v>
      </c>
      <c r="J3253" s="243">
        <v>0</v>
      </c>
      <c r="K3253" s="244">
        <v>0</v>
      </c>
      <c r="L3253" s="241" t="s">
        <v>771</v>
      </c>
      <c r="M3253" s="241" t="s">
        <v>653</v>
      </c>
      <c r="N3253" s="241" t="s">
        <v>653</v>
      </c>
      <c r="O3253" s="243">
        <v>84</v>
      </c>
      <c r="P3253" s="241" t="s">
        <v>10828</v>
      </c>
    </row>
    <row r="3254" spans="1:16" x14ac:dyDescent="0.25">
      <c r="A3254" s="243">
        <v>189702847</v>
      </c>
      <c r="B3254" s="243">
        <v>394</v>
      </c>
      <c r="C3254" s="241" t="s">
        <v>1082</v>
      </c>
      <c r="D3254" s="241" t="s">
        <v>5605</v>
      </c>
      <c r="E3254" s="243">
        <v>1</v>
      </c>
      <c r="F3254" s="243">
        <v>0</v>
      </c>
      <c r="G3254" s="243">
        <v>0</v>
      </c>
      <c r="H3254" s="243">
        <v>0</v>
      </c>
      <c r="I3254" s="243">
        <v>0</v>
      </c>
      <c r="J3254" s="243">
        <v>0</v>
      </c>
      <c r="K3254" s="244">
        <v>0</v>
      </c>
      <c r="L3254" s="241" t="s">
        <v>1189</v>
      </c>
      <c r="M3254" s="241" t="s">
        <v>661</v>
      </c>
      <c r="N3254" s="241" t="s">
        <v>1190</v>
      </c>
      <c r="O3254" s="243">
        <v>100</v>
      </c>
      <c r="P3254" s="241" t="s">
        <v>10828</v>
      </c>
    </row>
    <row r="3255" spans="1:16" x14ac:dyDescent="0.25">
      <c r="A3255" s="243">
        <v>189754112</v>
      </c>
      <c r="B3255" s="243">
        <v>5351</v>
      </c>
      <c r="C3255" s="241" t="s">
        <v>668</v>
      </c>
      <c r="D3255" s="241" t="s">
        <v>5606</v>
      </c>
      <c r="E3255" s="243">
        <v>0</v>
      </c>
      <c r="F3255" s="243">
        <v>0</v>
      </c>
      <c r="G3255" s="243">
        <v>0</v>
      </c>
      <c r="H3255" s="243">
        <v>0</v>
      </c>
      <c r="I3255" s="243">
        <v>0</v>
      </c>
      <c r="J3255" s="243">
        <v>0</v>
      </c>
      <c r="K3255" s="244">
        <v>0</v>
      </c>
      <c r="L3255" s="241" t="s">
        <v>826</v>
      </c>
      <c r="M3255" s="241" t="s">
        <v>653</v>
      </c>
      <c r="N3255" s="241" t="s">
        <v>653</v>
      </c>
      <c r="O3255" s="243">
        <v>100</v>
      </c>
      <c r="P3255" s="241" t="s">
        <v>10828</v>
      </c>
    </row>
    <row r="3256" spans="1:16" x14ac:dyDescent="0.25">
      <c r="A3256" s="243">
        <v>189710274</v>
      </c>
      <c r="B3256" s="241" t="s">
        <v>11007</v>
      </c>
      <c r="C3256" s="241" t="s">
        <v>668</v>
      </c>
      <c r="D3256" s="241" t="s">
        <v>5607</v>
      </c>
      <c r="E3256" s="243">
        <v>0</v>
      </c>
      <c r="F3256" s="243">
        <v>0</v>
      </c>
      <c r="G3256" s="243">
        <v>0</v>
      </c>
      <c r="H3256" s="243">
        <v>0</v>
      </c>
      <c r="I3256" s="243">
        <v>0</v>
      </c>
      <c r="J3256" s="243">
        <v>0</v>
      </c>
      <c r="K3256" s="244">
        <v>0</v>
      </c>
      <c r="L3256" s="241" t="s">
        <v>3027</v>
      </c>
      <c r="M3256" s="241" t="s">
        <v>653</v>
      </c>
      <c r="N3256" s="241" t="s">
        <v>653</v>
      </c>
      <c r="O3256" s="243">
        <v>1</v>
      </c>
      <c r="P3256" s="241" t="s">
        <v>10828</v>
      </c>
    </row>
    <row r="3257" spans="1:16" x14ac:dyDescent="0.25">
      <c r="A3257" s="243">
        <v>189710274</v>
      </c>
      <c r="B3257" s="243">
        <v>2274</v>
      </c>
      <c r="C3257" s="241" t="s">
        <v>668</v>
      </c>
      <c r="D3257" s="241" t="s">
        <v>5608</v>
      </c>
      <c r="E3257" s="243">
        <v>0</v>
      </c>
      <c r="F3257" s="243">
        <v>0</v>
      </c>
      <c r="G3257" s="243">
        <v>0</v>
      </c>
      <c r="H3257" s="243">
        <v>0</v>
      </c>
      <c r="I3257" s="243">
        <v>0</v>
      </c>
      <c r="J3257" s="243">
        <v>0</v>
      </c>
      <c r="K3257" s="244">
        <v>0</v>
      </c>
      <c r="L3257" s="241" t="s">
        <v>3027</v>
      </c>
      <c r="M3257" s="241" t="s">
        <v>653</v>
      </c>
      <c r="N3257" s="241" t="s">
        <v>653</v>
      </c>
      <c r="O3257" s="243">
        <v>100</v>
      </c>
      <c r="P3257" s="241" t="s">
        <v>10828</v>
      </c>
    </row>
    <row r="3258" spans="1:16" x14ac:dyDescent="0.25">
      <c r="A3258" s="243">
        <v>189763039</v>
      </c>
      <c r="B3258" s="243">
        <v>6385</v>
      </c>
      <c r="C3258" s="241" t="s">
        <v>766</v>
      </c>
      <c r="D3258" s="241" t="s">
        <v>5609</v>
      </c>
      <c r="E3258" s="243">
        <v>0</v>
      </c>
      <c r="F3258" s="243">
        <v>0</v>
      </c>
      <c r="G3258" s="243">
        <v>0</v>
      </c>
      <c r="H3258" s="243">
        <v>0</v>
      </c>
      <c r="I3258" s="243">
        <v>0</v>
      </c>
      <c r="J3258" s="243">
        <v>0</v>
      </c>
      <c r="K3258" s="244">
        <v>0</v>
      </c>
      <c r="L3258" s="241" t="s">
        <v>1247</v>
      </c>
      <c r="M3258" s="241" t="s">
        <v>661</v>
      </c>
      <c r="N3258" s="241" t="s">
        <v>687</v>
      </c>
      <c r="O3258" s="243">
        <v>50</v>
      </c>
      <c r="P3258" s="241" t="s">
        <v>10828</v>
      </c>
    </row>
    <row r="3259" spans="1:16" x14ac:dyDescent="0.25">
      <c r="A3259" s="243">
        <v>189710354</v>
      </c>
      <c r="B3259" s="241" t="s">
        <v>5610</v>
      </c>
      <c r="C3259" s="241" t="s">
        <v>668</v>
      </c>
      <c r="D3259" s="241" t="s">
        <v>5611</v>
      </c>
      <c r="E3259" s="243">
        <v>0</v>
      </c>
      <c r="F3259" s="243">
        <v>0</v>
      </c>
      <c r="G3259" s="243">
        <v>0</v>
      </c>
      <c r="H3259" s="243">
        <v>0</v>
      </c>
      <c r="I3259" s="243">
        <v>0</v>
      </c>
      <c r="J3259" s="243">
        <v>0</v>
      </c>
      <c r="K3259" s="244">
        <v>0</v>
      </c>
      <c r="L3259" s="241" t="s">
        <v>769</v>
      </c>
      <c r="M3259" s="241" t="s">
        <v>653</v>
      </c>
      <c r="N3259" s="241" t="s">
        <v>653</v>
      </c>
      <c r="O3259" s="243">
        <v>1</v>
      </c>
      <c r="P3259" s="241" t="s">
        <v>10828</v>
      </c>
    </row>
    <row r="3260" spans="1:16" x14ac:dyDescent="0.25">
      <c r="A3260" s="243">
        <v>189710354</v>
      </c>
      <c r="B3260" s="243">
        <v>688</v>
      </c>
      <c r="C3260" s="241" t="s">
        <v>668</v>
      </c>
      <c r="D3260" s="241" t="s">
        <v>5612</v>
      </c>
      <c r="E3260" s="243">
        <v>0</v>
      </c>
      <c r="F3260" s="243">
        <v>1</v>
      </c>
      <c r="G3260" s="243">
        <v>0</v>
      </c>
      <c r="H3260" s="243">
        <v>0</v>
      </c>
      <c r="I3260" s="243">
        <v>0</v>
      </c>
      <c r="J3260" s="243">
        <v>0</v>
      </c>
      <c r="K3260" s="244">
        <v>0</v>
      </c>
      <c r="L3260" s="241" t="s">
        <v>769</v>
      </c>
      <c r="M3260" s="241" t="s">
        <v>653</v>
      </c>
      <c r="N3260" s="241" t="s">
        <v>653</v>
      </c>
      <c r="O3260" s="243">
        <v>1000</v>
      </c>
      <c r="P3260" s="241" t="s">
        <v>10828</v>
      </c>
    </row>
    <row r="3261" spans="1:16" x14ac:dyDescent="0.25">
      <c r="A3261" s="243">
        <v>189710354</v>
      </c>
      <c r="B3261" s="241" t="s">
        <v>5613</v>
      </c>
      <c r="C3261" s="241" t="s">
        <v>668</v>
      </c>
      <c r="D3261" s="241" t="s">
        <v>2030</v>
      </c>
      <c r="E3261" s="243">
        <v>0</v>
      </c>
      <c r="F3261" s="243">
        <v>0</v>
      </c>
      <c r="G3261" s="243">
        <v>0</v>
      </c>
      <c r="H3261" s="243">
        <v>0</v>
      </c>
      <c r="I3261" s="243">
        <v>0</v>
      </c>
      <c r="J3261" s="243">
        <v>0</v>
      </c>
      <c r="K3261" s="244">
        <v>0</v>
      </c>
      <c r="L3261" s="241" t="s">
        <v>769</v>
      </c>
      <c r="M3261" s="241" t="s">
        <v>653</v>
      </c>
      <c r="N3261" s="241" t="s">
        <v>653</v>
      </c>
      <c r="O3261" s="243">
        <v>28</v>
      </c>
      <c r="P3261" s="241" t="s">
        <v>10828</v>
      </c>
    </row>
    <row r="3262" spans="1:16" x14ac:dyDescent="0.25">
      <c r="A3262" s="243">
        <v>189710354</v>
      </c>
      <c r="B3262" s="241" t="s">
        <v>5614</v>
      </c>
      <c r="C3262" s="241" t="s">
        <v>2530</v>
      </c>
      <c r="D3262" s="241" t="s">
        <v>5615</v>
      </c>
      <c r="E3262" s="243">
        <v>0</v>
      </c>
      <c r="F3262" s="243">
        <v>0</v>
      </c>
      <c r="G3262" s="243">
        <v>0</v>
      </c>
      <c r="H3262" s="243">
        <v>0</v>
      </c>
      <c r="I3262" s="243">
        <v>0</v>
      </c>
      <c r="J3262" s="243">
        <v>0</v>
      </c>
      <c r="K3262" s="244">
        <v>0</v>
      </c>
      <c r="L3262" s="241" t="s">
        <v>769</v>
      </c>
      <c r="M3262" s="241" t="s">
        <v>653</v>
      </c>
      <c r="N3262" s="241" t="s">
        <v>653</v>
      </c>
      <c r="O3262" s="243">
        <v>56</v>
      </c>
      <c r="P3262" s="241" t="s">
        <v>10828</v>
      </c>
    </row>
    <row r="3263" spans="1:16" x14ac:dyDescent="0.25">
      <c r="A3263" s="243">
        <v>180282751</v>
      </c>
      <c r="B3263" s="241" t="s">
        <v>5616</v>
      </c>
      <c r="C3263" s="241" t="s">
        <v>668</v>
      </c>
      <c r="D3263" s="241" t="s">
        <v>5615</v>
      </c>
      <c r="E3263" s="243">
        <v>0</v>
      </c>
      <c r="F3263" s="243">
        <v>0</v>
      </c>
      <c r="G3263" s="243">
        <v>0</v>
      </c>
      <c r="H3263" s="243">
        <v>0</v>
      </c>
      <c r="I3263" s="243">
        <v>0</v>
      </c>
      <c r="J3263" s="243">
        <v>0</v>
      </c>
      <c r="K3263" s="244">
        <v>0</v>
      </c>
      <c r="L3263" s="241" t="s">
        <v>769</v>
      </c>
      <c r="M3263" s="241" t="s">
        <v>653</v>
      </c>
      <c r="N3263" s="241" t="s">
        <v>653</v>
      </c>
      <c r="O3263" s="243">
        <v>56</v>
      </c>
      <c r="P3263" s="241" t="s">
        <v>10828</v>
      </c>
    </row>
    <row r="3264" spans="1:16" x14ac:dyDescent="0.25">
      <c r="A3264" s="243">
        <v>189710354</v>
      </c>
      <c r="B3264" s="241" t="s">
        <v>5617</v>
      </c>
      <c r="C3264" s="241" t="s">
        <v>2530</v>
      </c>
      <c r="D3264" s="241" t="s">
        <v>5618</v>
      </c>
      <c r="E3264" s="243">
        <v>0</v>
      </c>
      <c r="F3264" s="243">
        <v>0</v>
      </c>
      <c r="G3264" s="243">
        <v>0</v>
      </c>
      <c r="H3264" s="243">
        <v>0</v>
      </c>
      <c r="I3264" s="243">
        <v>0</v>
      </c>
      <c r="J3264" s="243">
        <v>0</v>
      </c>
      <c r="K3264" s="244">
        <v>0</v>
      </c>
      <c r="L3264" s="241" t="s">
        <v>769</v>
      </c>
      <c r="M3264" s="241" t="s">
        <v>653</v>
      </c>
      <c r="N3264" s="241" t="s">
        <v>653</v>
      </c>
      <c r="O3264" s="243">
        <v>84</v>
      </c>
      <c r="P3264" s="241" t="s">
        <v>10828</v>
      </c>
    </row>
    <row r="3265" spans="1:16" x14ac:dyDescent="0.25">
      <c r="A3265" s="243">
        <v>181798181</v>
      </c>
      <c r="B3265" s="243">
        <v>5440</v>
      </c>
      <c r="C3265" s="241" t="s">
        <v>668</v>
      </c>
      <c r="D3265" s="241" t="s">
        <v>5618</v>
      </c>
      <c r="E3265" s="243">
        <v>2</v>
      </c>
      <c r="F3265" s="243">
        <v>0</v>
      </c>
      <c r="G3265" s="243">
        <v>0</v>
      </c>
      <c r="H3265" s="243">
        <v>0</v>
      </c>
      <c r="I3265" s="243">
        <v>0</v>
      </c>
      <c r="J3265" s="243">
        <v>0</v>
      </c>
      <c r="K3265" s="244">
        <v>0</v>
      </c>
      <c r="L3265" s="241" t="s">
        <v>769</v>
      </c>
      <c r="M3265" s="241" t="s">
        <v>653</v>
      </c>
      <c r="N3265" s="241" t="s">
        <v>653</v>
      </c>
      <c r="O3265" s="243">
        <v>84</v>
      </c>
      <c r="P3265" s="241" t="s">
        <v>10828</v>
      </c>
    </row>
    <row r="3266" spans="1:16" x14ac:dyDescent="0.25">
      <c r="A3266" s="243">
        <v>189710417</v>
      </c>
      <c r="B3266" s="241" t="s">
        <v>5619</v>
      </c>
      <c r="C3266" s="241" t="s">
        <v>668</v>
      </c>
      <c r="D3266" s="241" t="s">
        <v>5620</v>
      </c>
      <c r="E3266" s="243">
        <v>0</v>
      </c>
      <c r="F3266" s="243">
        <v>0</v>
      </c>
      <c r="G3266" s="243">
        <v>0</v>
      </c>
      <c r="H3266" s="243">
        <v>0</v>
      </c>
      <c r="I3266" s="243">
        <v>0</v>
      </c>
      <c r="J3266" s="243">
        <v>0</v>
      </c>
      <c r="K3266" s="244">
        <v>0</v>
      </c>
      <c r="L3266" s="241" t="s">
        <v>836</v>
      </c>
      <c r="M3266" s="241" t="s">
        <v>653</v>
      </c>
      <c r="N3266" s="241" t="s">
        <v>653</v>
      </c>
      <c r="O3266" s="243">
        <v>1</v>
      </c>
      <c r="P3266" s="241" t="s">
        <v>10828</v>
      </c>
    </row>
    <row r="3267" spans="1:16" x14ac:dyDescent="0.25">
      <c r="A3267" s="243">
        <v>189710417</v>
      </c>
      <c r="B3267" s="243">
        <v>689</v>
      </c>
      <c r="C3267" s="241" t="s">
        <v>668</v>
      </c>
      <c r="D3267" s="241" t="s">
        <v>5621</v>
      </c>
      <c r="E3267" s="243">
        <v>0</v>
      </c>
      <c r="F3267" s="243">
        <v>1</v>
      </c>
      <c r="G3267" s="243">
        <v>0</v>
      </c>
      <c r="H3267" s="243">
        <v>0</v>
      </c>
      <c r="I3267" s="243">
        <v>0</v>
      </c>
      <c r="J3267" s="243">
        <v>0</v>
      </c>
      <c r="K3267" s="244">
        <v>0</v>
      </c>
      <c r="L3267" s="241" t="s">
        <v>836</v>
      </c>
      <c r="M3267" s="241" t="s">
        <v>653</v>
      </c>
      <c r="N3267" s="241" t="s">
        <v>653</v>
      </c>
      <c r="O3267" s="243">
        <v>1000</v>
      </c>
      <c r="P3267" s="241" t="s">
        <v>10828</v>
      </c>
    </row>
    <row r="3268" spans="1:16" x14ac:dyDescent="0.25">
      <c r="A3268" s="243">
        <v>189711060</v>
      </c>
      <c r="B3268" s="243">
        <v>6381</v>
      </c>
      <c r="C3268" s="241" t="s">
        <v>668</v>
      </c>
      <c r="D3268" s="241" t="s">
        <v>5622</v>
      </c>
      <c r="E3268" s="243">
        <v>0</v>
      </c>
      <c r="F3268" s="243">
        <v>0</v>
      </c>
      <c r="G3268" s="243">
        <v>0</v>
      </c>
      <c r="H3268" s="243">
        <v>0</v>
      </c>
      <c r="I3268" s="243">
        <v>0</v>
      </c>
      <c r="J3268" s="243">
        <v>0</v>
      </c>
      <c r="K3268" s="244">
        <v>0</v>
      </c>
      <c r="L3268" s="241" t="s">
        <v>836</v>
      </c>
      <c r="M3268" s="241" t="s">
        <v>653</v>
      </c>
      <c r="N3268" s="241" t="s">
        <v>653</v>
      </c>
      <c r="O3268" s="243">
        <v>250</v>
      </c>
      <c r="P3268" s="241" t="s">
        <v>10828</v>
      </c>
    </row>
    <row r="3269" spans="1:16" x14ac:dyDescent="0.25">
      <c r="A3269" s="243">
        <v>189710417</v>
      </c>
      <c r="B3269" s="241" t="s">
        <v>5623</v>
      </c>
      <c r="C3269" s="241" t="s">
        <v>668</v>
      </c>
      <c r="D3269" s="241" t="s">
        <v>5624</v>
      </c>
      <c r="E3269" s="243">
        <v>0</v>
      </c>
      <c r="F3269" s="243">
        <v>0</v>
      </c>
      <c r="G3269" s="243">
        <v>0</v>
      </c>
      <c r="H3269" s="243">
        <v>0</v>
      </c>
      <c r="I3269" s="243">
        <v>0</v>
      </c>
      <c r="J3269" s="243">
        <v>0</v>
      </c>
      <c r="K3269" s="244">
        <v>0</v>
      </c>
      <c r="L3269" s="241" t="s">
        <v>836</v>
      </c>
      <c r="M3269" s="241" t="s">
        <v>653</v>
      </c>
      <c r="N3269" s="241" t="s">
        <v>653</v>
      </c>
      <c r="O3269" s="243">
        <v>28</v>
      </c>
      <c r="P3269" s="241" t="s">
        <v>10828</v>
      </c>
    </row>
    <row r="3270" spans="1:16" x14ac:dyDescent="0.25">
      <c r="A3270" s="243">
        <v>189710417</v>
      </c>
      <c r="B3270" s="241" t="s">
        <v>5625</v>
      </c>
      <c r="C3270" s="241" t="s">
        <v>2530</v>
      </c>
      <c r="D3270" s="241" t="s">
        <v>5626</v>
      </c>
      <c r="E3270" s="243">
        <v>0</v>
      </c>
      <c r="F3270" s="243">
        <v>0</v>
      </c>
      <c r="G3270" s="243">
        <v>0</v>
      </c>
      <c r="H3270" s="243">
        <v>0</v>
      </c>
      <c r="I3270" s="243">
        <v>0</v>
      </c>
      <c r="J3270" s="243">
        <v>0</v>
      </c>
      <c r="K3270" s="244">
        <v>0</v>
      </c>
      <c r="L3270" s="241" t="s">
        <v>836</v>
      </c>
      <c r="M3270" s="241" t="s">
        <v>653</v>
      </c>
      <c r="N3270" s="241" t="s">
        <v>653</v>
      </c>
      <c r="O3270" s="243">
        <v>30</v>
      </c>
      <c r="P3270" s="241" t="s">
        <v>10828</v>
      </c>
    </row>
    <row r="3271" spans="1:16" x14ac:dyDescent="0.25">
      <c r="A3271" s="243">
        <v>189710417</v>
      </c>
      <c r="B3271" s="241" t="s">
        <v>5627</v>
      </c>
      <c r="C3271" s="241" t="s">
        <v>2530</v>
      </c>
      <c r="D3271" s="241" t="s">
        <v>5628</v>
      </c>
      <c r="E3271" s="243">
        <v>0</v>
      </c>
      <c r="F3271" s="243">
        <v>0</v>
      </c>
      <c r="G3271" s="243">
        <v>0</v>
      </c>
      <c r="H3271" s="243">
        <v>0</v>
      </c>
      <c r="I3271" s="243">
        <v>0</v>
      </c>
      <c r="J3271" s="243">
        <v>0</v>
      </c>
      <c r="K3271" s="244">
        <v>0</v>
      </c>
      <c r="L3271" s="241" t="s">
        <v>836</v>
      </c>
      <c r="M3271" s="241" t="s">
        <v>653</v>
      </c>
      <c r="N3271" s="241" t="s">
        <v>653</v>
      </c>
      <c r="O3271" s="243">
        <v>56</v>
      </c>
      <c r="P3271" s="241" t="s">
        <v>10828</v>
      </c>
    </row>
    <row r="3272" spans="1:16" x14ac:dyDescent="0.25">
      <c r="A3272" s="243">
        <v>189711802</v>
      </c>
      <c r="B3272" s="243">
        <v>5441</v>
      </c>
      <c r="C3272" s="241" t="s">
        <v>668</v>
      </c>
      <c r="D3272" s="241" t="s">
        <v>5628</v>
      </c>
      <c r="E3272" s="243">
        <v>0</v>
      </c>
      <c r="F3272" s="243">
        <v>0</v>
      </c>
      <c r="G3272" s="243">
        <v>0</v>
      </c>
      <c r="H3272" s="243">
        <v>0</v>
      </c>
      <c r="I3272" s="243">
        <v>0</v>
      </c>
      <c r="J3272" s="243">
        <v>0</v>
      </c>
      <c r="K3272" s="244">
        <v>0</v>
      </c>
      <c r="L3272" s="241" t="s">
        <v>836</v>
      </c>
      <c r="M3272" s="241" t="s">
        <v>653</v>
      </c>
      <c r="N3272" s="241" t="s">
        <v>653</v>
      </c>
      <c r="O3272" s="243">
        <v>56</v>
      </c>
      <c r="P3272" s="241" t="s">
        <v>10828</v>
      </c>
    </row>
    <row r="3273" spans="1:16" x14ac:dyDescent="0.25">
      <c r="A3273" s="243">
        <v>189710417</v>
      </c>
      <c r="B3273" s="241" t="s">
        <v>5629</v>
      </c>
      <c r="C3273" s="241" t="s">
        <v>2530</v>
      </c>
      <c r="D3273" s="241" t="s">
        <v>5630</v>
      </c>
      <c r="E3273" s="243">
        <v>0</v>
      </c>
      <c r="F3273" s="243">
        <v>0</v>
      </c>
      <c r="G3273" s="243">
        <v>0</v>
      </c>
      <c r="H3273" s="243">
        <v>0</v>
      </c>
      <c r="I3273" s="243">
        <v>0</v>
      </c>
      <c r="J3273" s="243">
        <v>0</v>
      </c>
      <c r="K3273" s="244">
        <v>0</v>
      </c>
      <c r="L3273" s="241" t="s">
        <v>836</v>
      </c>
      <c r="M3273" s="241" t="s">
        <v>653</v>
      </c>
      <c r="N3273" s="241" t="s">
        <v>653</v>
      </c>
      <c r="O3273" s="243">
        <v>84</v>
      </c>
      <c r="P3273" s="241" t="s">
        <v>10828</v>
      </c>
    </row>
    <row r="3274" spans="1:16" x14ac:dyDescent="0.25">
      <c r="A3274" s="243">
        <v>181747500</v>
      </c>
      <c r="B3274" s="243">
        <v>5442</v>
      </c>
      <c r="C3274" s="241" t="s">
        <v>668</v>
      </c>
      <c r="D3274" s="241" t="s">
        <v>5630</v>
      </c>
      <c r="E3274" s="243">
        <v>4</v>
      </c>
      <c r="F3274" s="243">
        <v>0</v>
      </c>
      <c r="G3274" s="243">
        <v>0</v>
      </c>
      <c r="H3274" s="243">
        <v>0</v>
      </c>
      <c r="I3274" s="243">
        <v>0</v>
      </c>
      <c r="J3274" s="243">
        <v>0</v>
      </c>
      <c r="K3274" s="244">
        <v>0</v>
      </c>
      <c r="L3274" s="241" t="s">
        <v>836</v>
      </c>
      <c r="M3274" s="241" t="s">
        <v>653</v>
      </c>
      <c r="N3274" s="241" t="s">
        <v>653</v>
      </c>
      <c r="O3274" s="243">
        <v>84</v>
      </c>
      <c r="P3274" s="241" t="s">
        <v>10828</v>
      </c>
    </row>
    <row r="3275" spans="1:16" x14ac:dyDescent="0.25">
      <c r="A3275" s="243">
        <v>189714878</v>
      </c>
      <c r="B3275" s="241" t="s">
        <v>2750</v>
      </c>
      <c r="C3275" s="241" t="s">
        <v>1082</v>
      </c>
      <c r="D3275" s="241" t="s">
        <v>5631</v>
      </c>
      <c r="E3275" s="243">
        <v>0</v>
      </c>
      <c r="F3275" s="243">
        <v>0</v>
      </c>
      <c r="G3275" s="243">
        <v>0</v>
      </c>
      <c r="H3275" s="243">
        <v>0</v>
      </c>
      <c r="I3275" s="243">
        <v>0</v>
      </c>
      <c r="J3275" s="243">
        <v>0</v>
      </c>
      <c r="K3275" s="244">
        <v>0</v>
      </c>
      <c r="L3275" s="241" t="s">
        <v>818</v>
      </c>
      <c r="M3275" s="241" t="s">
        <v>661</v>
      </c>
      <c r="N3275" s="241" t="s">
        <v>3645</v>
      </c>
      <c r="O3275" s="243">
        <v>2500</v>
      </c>
      <c r="P3275" s="241" t="s">
        <v>10828</v>
      </c>
    </row>
    <row r="3276" spans="1:16" x14ac:dyDescent="0.25">
      <c r="A3276" s="243">
        <v>180076593</v>
      </c>
      <c r="B3276" s="243">
        <v>261</v>
      </c>
      <c r="C3276" s="241" t="s">
        <v>959</v>
      </c>
      <c r="D3276" s="241" t="s">
        <v>5632</v>
      </c>
      <c r="E3276" s="243">
        <v>0</v>
      </c>
      <c r="F3276" s="243">
        <v>0</v>
      </c>
      <c r="G3276" s="243">
        <v>0</v>
      </c>
      <c r="H3276" s="243">
        <v>0</v>
      </c>
      <c r="I3276" s="243">
        <v>0</v>
      </c>
      <c r="J3276" s="243">
        <v>0</v>
      </c>
      <c r="K3276" s="244">
        <v>0</v>
      </c>
      <c r="L3276" s="241" t="s">
        <v>1247</v>
      </c>
      <c r="M3276" s="241" t="s">
        <v>661</v>
      </c>
      <c r="N3276" s="241" t="s">
        <v>686</v>
      </c>
      <c r="O3276" s="243">
        <v>5</v>
      </c>
      <c r="P3276" s="241" t="s">
        <v>10828</v>
      </c>
    </row>
    <row r="3277" spans="1:16" x14ac:dyDescent="0.25">
      <c r="A3277" s="243">
        <v>222001001</v>
      </c>
      <c r="B3277" s="243">
        <v>650600</v>
      </c>
      <c r="C3277" s="241" t="s">
        <v>777</v>
      </c>
      <c r="D3277" s="241" t="s">
        <v>2034</v>
      </c>
      <c r="E3277" s="243">
        <v>0</v>
      </c>
      <c r="F3277" s="243">
        <v>0</v>
      </c>
      <c r="G3277" s="243">
        <v>0</v>
      </c>
      <c r="H3277" s="243">
        <v>0</v>
      </c>
      <c r="I3277" s="243">
        <v>0</v>
      </c>
      <c r="J3277" s="243">
        <v>0</v>
      </c>
      <c r="K3277" s="244">
        <v>0</v>
      </c>
      <c r="L3277" s="241" t="s">
        <v>875</v>
      </c>
      <c r="M3277" s="241" t="s">
        <v>697</v>
      </c>
      <c r="N3277" s="241" t="s">
        <v>702</v>
      </c>
      <c r="O3277" s="243">
        <v>1</v>
      </c>
      <c r="P3277" s="241" t="s">
        <v>10828</v>
      </c>
    </row>
    <row r="3278" spans="1:16" x14ac:dyDescent="0.25">
      <c r="A3278" s="243">
        <v>222001000</v>
      </c>
      <c r="B3278" s="243">
        <v>650500</v>
      </c>
      <c r="C3278" s="241" t="s">
        <v>777</v>
      </c>
      <c r="D3278" s="241" t="s">
        <v>2035</v>
      </c>
      <c r="E3278" s="243">
        <v>0</v>
      </c>
      <c r="F3278" s="243">
        <v>0</v>
      </c>
      <c r="G3278" s="243">
        <v>0</v>
      </c>
      <c r="H3278" s="243">
        <v>0</v>
      </c>
      <c r="I3278" s="243">
        <v>0</v>
      </c>
      <c r="J3278" s="243">
        <v>0</v>
      </c>
      <c r="K3278" s="244">
        <v>0</v>
      </c>
      <c r="L3278" s="241" t="s">
        <v>877</v>
      </c>
      <c r="M3278" s="241" t="s">
        <v>697</v>
      </c>
      <c r="N3278" s="241" t="s">
        <v>702</v>
      </c>
      <c r="O3278" s="243">
        <v>1</v>
      </c>
      <c r="P3278" s="241" t="s">
        <v>10828</v>
      </c>
    </row>
    <row r="3279" spans="1:16" x14ac:dyDescent="0.25">
      <c r="A3279" s="241" t="s">
        <v>549</v>
      </c>
      <c r="B3279" s="243">
        <v>650400</v>
      </c>
      <c r="C3279" s="241" t="s">
        <v>777</v>
      </c>
      <c r="D3279" s="241" t="s">
        <v>2036</v>
      </c>
      <c r="E3279" s="243">
        <v>0</v>
      </c>
      <c r="F3279" s="243">
        <v>0</v>
      </c>
      <c r="G3279" s="243">
        <v>0</v>
      </c>
      <c r="H3279" s="243">
        <v>0</v>
      </c>
      <c r="I3279" s="243">
        <v>0</v>
      </c>
      <c r="J3279" s="243">
        <v>0</v>
      </c>
      <c r="K3279" s="244">
        <v>0</v>
      </c>
      <c r="L3279" s="241" t="s">
        <v>879</v>
      </c>
      <c r="M3279" s="241" t="s">
        <v>697</v>
      </c>
      <c r="N3279" s="241" t="s">
        <v>702</v>
      </c>
      <c r="O3279" s="243">
        <v>1</v>
      </c>
      <c r="P3279" s="241" t="s">
        <v>10828</v>
      </c>
    </row>
    <row r="3280" spans="1:16" x14ac:dyDescent="0.25">
      <c r="A3280" s="243">
        <v>180010153</v>
      </c>
      <c r="B3280" s="243">
        <v>399</v>
      </c>
      <c r="C3280" s="241" t="s">
        <v>1448</v>
      </c>
      <c r="D3280" s="241" t="s">
        <v>5633</v>
      </c>
      <c r="E3280" s="243">
        <v>0</v>
      </c>
      <c r="F3280" s="243">
        <v>0</v>
      </c>
      <c r="G3280" s="243">
        <v>0</v>
      </c>
      <c r="H3280" s="243">
        <v>0</v>
      </c>
      <c r="I3280" s="243">
        <v>0</v>
      </c>
      <c r="J3280" s="243">
        <v>0</v>
      </c>
      <c r="K3280" s="244">
        <v>0</v>
      </c>
      <c r="L3280" s="241" t="s">
        <v>5634</v>
      </c>
      <c r="M3280" s="241" t="s">
        <v>661</v>
      </c>
      <c r="N3280" s="241" t="s">
        <v>1190</v>
      </c>
      <c r="O3280" s="243">
        <v>50</v>
      </c>
      <c r="P3280" s="241" t="s">
        <v>10828</v>
      </c>
    </row>
    <row r="3281" spans="1:16" x14ac:dyDescent="0.25">
      <c r="A3281" s="243">
        <v>189710287</v>
      </c>
      <c r="B3281" s="241" t="s">
        <v>5635</v>
      </c>
      <c r="C3281" s="241" t="s">
        <v>1448</v>
      </c>
      <c r="D3281" s="241" t="s">
        <v>5636</v>
      </c>
      <c r="E3281" s="243">
        <v>0</v>
      </c>
      <c r="F3281" s="243">
        <v>0</v>
      </c>
      <c r="G3281" s="243">
        <v>0</v>
      </c>
      <c r="H3281" s="243">
        <v>0</v>
      </c>
      <c r="I3281" s="243">
        <v>0</v>
      </c>
      <c r="J3281" s="243">
        <v>0</v>
      </c>
      <c r="K3281" s="244">
        <v>0</v>
      </c>
      <c r="L3281" s="241" t="s">
        <v>666</v>
      </c>
      <c r="M3281" s="241" t="s">
        <v>653</v>
      </c>
      <c r="N3281" s="241" t="s">
        <v>653</v>
      </c>
      <c r="O3281" s="243">
        <v>1</v>
      </c>
      <c r="P3281" s="241" t="s">
        <v>10828</v>
      </c>
    </row>
    <row r="3282" spans="1:16" x14ac:dyDescent="0.25">
      <c r="A3282" s="243">
        <v>189710287</v>
      </c>
      <c r="B3282" s="243">
        <v>691</v>
      </c>
      <c r="C3282" s="241" t="s">
        <v>1448</v>
      </c>
      <c r="D3282" s="241" t="s">
        <v>5637</v>
      </c>
      <c r="E3282" s="243">
        <v>0</v>
      </c>
      <c r="F3282" s="243">
        <v>0</v>
      </c>
      <c r="G3282" s="243">
        <v>0</v>
      </c>
      <c r="H3282" s="243">
        <v>0</v>
      </c>
      <c r="I3282" s="243">
        <v>0</v>
      </c>
      <c r="J3282" s="243">
        <v>0</v>
      </c>
      <c r="K3282" s="244">
        <v>0</v>
      </c>
      <c r="L3282" s="241" t="s">
        <v>666</v>
      </c>
      <c r="M3282" s="241" t="s">
        <v>653</v>
      </c>
      <c r="N3282" s="241" t="s">
        <v>653</v>
      </c>
      <c r="O3282" s="243">
        <v>20</v>
      </c>
      <c r="P3282" s="241" t="s">
        <v>10828</v>
      </c>
    </row>
    <row r="3283" spans="1:16" x14ac:dyDescent="0.25">
      <c r="A3283" s="243">
        <v>180158847</v>
      </c>
      <c r="B3283" s="243">
        <v>2193</v>
      </c>
      <c r="C3283" s="241" t="s">
        <v>964</v>
      </c>
      <c r="D3283" s="241" t="s">
        <v>5638</v>
      </c>
      <c r="E3283" s="243">
        <v>2</v>
      </c>
      <c r="F3283" s="243">
        <v>0</v>
      </c>
      <c r="G3283" s="243">
        <v>0</v>
      </c>
      <c r="H3283" s="243">
        <v>0</v>
      </c>
      <c r="I3283" s="243">
        <v>0</v>
      </c>
      <c r="J3283" s="243">
        <v>0</v>
      </c>
      <c r="K3283" s="244">
        <v>0</v>
      </c>
      <c r="L3283" s="241" t="s">
        <v>5639</v>
      </c>
      <c r="M3283" s="241" t="s">
        <v>5640</v>
      </c>
      <c r="N3283" s="241" t="s">
        <v>702</v>
      </c>
      <c r="O3283" s="243">
        <v>1</v>
      </c>
      <c r="P3283" s="241" t="s">
        <v>10828</v>
      </c>
    </row>
    <row r="3284" spans="1:16" x14ac:dyDescent="0.25">
      <c r="A3284" s="241" t="s">
        <v>317</v>
      </c>
      <c r="B3284" s="243">
        <v>5818</v>
      </c>
      <c r="C3284" s="241" t="s">
        <v>959</v>
      </c>
      <c r="D3284" s="241" t="s">
        <v>5641</v>
      </c>
      <c r="E3284" s="243">
        <v>0</v>
      </c>
      <c r="F3284" s="243">
        <v>0</v>
      </c>
      <c r="G3284" s="243">
        <v>0</v>
      </c>
      <c r="H3284" s="243">
        <v>0</v>
      </c>
      <c r="I3284" s="243">
        <v>0</v>
      </c>
      <c r="J3284" s="243">
        <v>0</v>
      </c>
      <c r="K3284" s="244">
        <v>0</v>
      </c>
      <c r="L3284" s="241" t="s">
        <v>826</v>
      </c>
      <c r="M3284" s="241" t="s">
        <v>653</v>
      </c>
      <c r="N3284" s="241" t="s">
        <v>653</v>
      </c>
      <c r="O3284" s="243">
        <v>100</v>
      </c>
      <c r="P3284" s="241" t="s">
        <v>10828</v>
      </c>
    </row>
    <row r="3285" spans="1:16" x14ac:dyDescent="0.25">
      <c r="A3285" s="241" t="s">
        <v>2129</v>
      </c>
      <c r="B3285" s="243">
        <v>6519</v>
      </c>
      <c r="C3285" s="241" t="s">
        <v>959</v>
      </c>
      <c r="D3285" s="241" t="s">
        <v>5642</v>
      </c>
      <c r="E3285" s="243">
        <v>0</v>
      </c>
      <c r="F3285" s="243">
        <v>0</v>
      </c>
      <c r="G3285" s="243">
        <v>0</v>
      </c>
      <c r="H3285" s="243">
        <v>0</v>
      </c>
      <c r="I3285" s="243">
        <v>0</v>
      </c>
      <c r="J3285" s="243">
        <v>0</v>
      </c>
      <c r="K3285" s="244">
        <v>0</v>
      </c>
      <c r="L3285" s="241" t="s">
        <v>826</v>
      </c>
      <c r="M3285" s="241" t="s">
        <v>653</v>
      </c>
      <c r="N3285" s="241" t="s">
        <v>653</v>
      </c>
      <c r="O3285" s="243">
        <v>80</v>
      </c>
      <c r="P3285" s="241" t="s">
        <v>10828</v>
      </c>
    </row>
    <row r="3286" spans="1:16" x14ac:dyDescent="0.25">
      <c r="A3286" s="243">
        <v>189710487</v>
      </c>
      <c r="B3286" s="243">
        <v>692</v>
      </c>
      <c r="C3286" s="241" t="s">
        <v>85</v>
      </c>
      <c r="D3286" s="241" t="s">
        <v>5643</v>
      </c>
      <c r="E3286" s="243">
        <v>1</v>
      </c>
      <c r="F3286" s="243">
        <v>2</v>
      </c>
      <c r="G3286" s="243">
        <v>0</v>
      </c>
      <c r="H3286" s="243">
        <v>0</v>
      </c>
      <c r="I3286" s="243">
        <v>0</v>
      </c>
      <c r="J3286" s="243">
        <v>0</v>
      </c>
      <c r="K3286" s="244">
        <v>0</v>
      </c>
      <c r="L3286" s="241" t="s">
        <v>757</v>
      </c>
      <c r="M3286" s="241" t="s">
        <v>653</v>
      </c>
      <c r="N3286" s="241" t="s">
        <v>653</v>
      </c>
      <c r="O3286" s="243">
        <v>1000</v>
      </c>
      <c r="P3286" s="241" t="s">
        <v>10828</v>
      </c>
    </row>
    <row r="3287" spans="1:16" x14ac:dyDescent="0.25">
      <c r="A3287" s="241" t="s">
        <v>163</v>
      </c>
      <c r="B3287" s="241" t="s">
        <v>5644</v>
      </c>
      <c r="C3287" s="241" t="s">
        <v>85</v>
      </c>
      <c r="D3287" s="241" t="s">
        <v>2039</v>
      </c>
      <c r="E3287" s="243">
        <v>1</v>
      </c>
      <c r="F3287" s="243">
        <v>2</v>
      </c>
      <c r="G3287" s="243">
        <v>0</v>
      </c>
      <c r="H3287" s="243">
        <v>0</v>
      </c>
      <c r="I3287" s="243">
        <v>0</v>
      </c>
      <c r="J3287" s="243">
        <v>0</v>
      </c>
      <c r="K3287" s="244">
        <v>0</v>
      </c>
      <c r="L3287" s="241" t="s">
        <v>757</v>
      </c>
      <c r="M3287" s="241" t="s">
        <v>653</v>
      </c>
      <c r="N3287" s="241" t="s">
        <v>653</v>
      </c>
      <c r="O3287" s="243">
        <v>28</v>
      </c>
      <c r="P3287" s="241" t="s">
        <v>10828</v>
      </c>
    </row>
    <row r="3288" spans="1:16" x14ac:dyDescent="0.25">
      <c r="A3288" s="243">
        <v>181901581</v>
      </c>
      <c r="B3288" s="243">
        <v>5773</v>
      </c>
      <c r="C3288" s="241" t="s">
        <v>85</v>
      </c>
      <c r="D3288" s="241" t="s">
        <v>5645</v>
      </c>
      <c r="E3288" s="243">
        <v>0</v>
      </c>
      <c r="F3288" s="243">
        <v>0</v>
      </c>
      <c r="G3288" s="243">
        <v>0</v>
      </c>
      <c r="H3288" s="243">
        <v>0</v>
      </c>
      <c r="I3288" s="243">
        <v>0</v>
      </c>
      <c r="J3288" s="243">
        <v>0</v>
      </c>
      <c r="K3288" s="244">
        <v>0</v>
      </c>
      <c r="L3288" s="241" t="s">
        <v>757</v>
      </c>
      <c r="M3288" s="241" t="s">
        <v>653</v>
      </c>
      <c r="N3288" s="241" t="s">
        <v>653</v>
      </c>
      <c r="O3288" s="243">
        <v>84</v>
      </c>
      <c r="P3288" s="241" t="s">
        <v>10828</v>
      </c>
    </row>
    <row r="3289" spans="1:16" x14ac:dyDescent="0.25">
      <c r="A3289" s="243">
        <v>181817501</v>
      </c>
      <c r="B3289" s="243">
        <v>577300</v>
      </c>
      <c r="C3289" s="241" t="s">
        <v>85</v>
      </c>
      <c r="D3289" s="241" t="s">
        <v>5645</v>
      </c>
      <c r="E3289" s="243">
        <v>0</v>
      </c>
      <c r="F3289" s="243">
        <v>0</v>
      </c>
      <c r="G3289" s="243">
        <v>0</v>
      </c>
      <c r="H3289" s="243">
        <v>0</v>
      </c>
      <c r="I3289" s="243">
        <v>0</v>
      </c>
      <c r="J3289" s="243">
        <v>0</v>
      </c>
      <c r="K3289" s="244">
        <v>0</v>
      </c>
      <c r="L3289" s="241" t="s">
        <v>757</v>
      </c>
      <c r="M3289" s="241" t="s">
        <v>653</v>
      </c>
      <c r="N3289" s="241" t="s">
        <v>653</v>
      </c>
      <c r="O3289" s="243">
        <v>84</v>
      </c>
      <c r="P3289" s="241" t="s">
        <v>10828</v>
      </c>
    </row>
    <row r="3290" spans="1:16" x14ac:dyDescent="0.25">
      <c r="A3290" s="243">
        <v>180000607</v>
      </c>
      <c r="B3290" s="243">
        <v>2994</v>
      </c>
      <c r="C3290" s="241" t="s">
        <v>668</v>
      </c>
      <c r="D3290" s="241" t="s">
        <v>5646</v>
      </c>
      <c r="E3290" s="243">
        <v>0</v>
      </c>
      <c r="F3290" s="243">
        <v>0</v>
      </c>
      <c r="G3290" s="243">
        <v>0</v>
      </c>
      <c r="H3290" s="243">
        <v>0</v>
      </c>
      <c r="I3290" s="243">
        <v>0</v>
      </c>
      <c r="J3290" s="243">
        <v>0</v>
      </c>
      <c r="K3290" s="244">
        <v>0</v>
      </c>
      <c r="L3290" s="241" t="s">
        <v>769</v>
      </c>
      <c r="M3290" s="241" t="s">
        <v>653</v>
      </c>
      <c r="N3290" s="241" t="s">
        <v>653</v>
      </c>
      <c r="O3290" s="243">
        <v>50</v>
      </c>
      <c r="P3290" s="241" t="s">
        <v>10828</v>
      </c>
    </row>
    <row r="3291" spans="1:16" x14ac:dyDescent="0.25">
      <c r="A3291" s="243">
        <v>189710277</v>
      </c>
      <c r="B3291" s="243">
        <v>2491</v>
      </c>
      <c r="C3291" s="241" t="s">
        <v>668</v>
      </c>
      <c r="D3291" s="241" t="s">
        <v>5647</v>
      </c>
      <c r="E3291" s="243">
        <v>0</v>
      </c>
      <c r="F3291" s="243">
        <v>0</v>
      </c>
      <c r="G3291" s="243">
        <v>0</v>
      </c>
      <c r="H3291" s="243">
        <v>0</v>
      </c>
      <c r="I3291" s="243">
        <v>0</v>
      </c>
      <c r="J3291" s="243">
        <v>0</v>
      </c>
      <c r="K3291" s="244">
        <v>0</v>
      </c>
      <c r="L3291" s="241" t="s">
        <v>666</v>
      </c>
      <c r="M3291" s="241" t="s">
        <v>653</v>
      </c>
      <c r="N3291" s="241" t="s">
        <v>653</v>
      </c>
      <c r="O3291" s="243">
        <v>150</v>
      </c>
      <c r="P3291" s="241" t="s">
        <v>10828</v>
      </c>
    </row>
    <row r="3292" spans="1:16" x14ac:dyDescent="0.25">
      <c r="A3292" s="243">
        <v>181781837</v>
      </c>
      <c r="B3292" s="243">
        <v>2490</v>
      </c>
      <c r="C3292" s="241" t="s">
        <v>668</v>
      </c>
      <c r="D3292" s="241" t="s">
        <v>5648</v>
      </c>
      <c r="E3292" s="243">
        <v>0</v>
      </c>
      <c r="F3292" s="243">
        <v>0</v>
      </c>
      <c r="G3292" s="243">
        <v>0</v>
      </c>
      <c r="H3292" s="243">
        <v>0</v>
      </c>
      <c r="I3292" s="243">
        <v>0</v>
      </c>
      <c r="J3292" s="243">
        <v>0</v>
      </c>
      <c r="K3292" s="244">
        <v>0</v>
      </c>
      <c r="L3292" s="241" t="s">
        <v>5649</v>
      </c>
      <c r="M3292" s="241" t="s">
        <v>653</v>
      </c>
      <c r="N3292" s="241" t="s">
        <v>653</v>
      </c>
      <c r="O3292" s="243">
        <v>12</v>
      </c>
      <c r="P3292" s="241" t="s">
        <v>10828</v>
      </c>
    </row>
    <row r="3293" spans="1:16" x14ac:dyDescent="0.25">
      <c r="A3293" s="243">
        <v>180351239</v>
      </c>
      <c r="B3293" s="241" t="s">
        <v>11008</v>
      </c>
      <c r="C3293" s="241" t="s">
        <v>808</v>
      </c>
      <c r="D3293" s="241" t="s">
        <v>5650</v>
      </c>
      <c r="E3293" s="243">
        <v>0</v>
      </c>
      <c r="F3293" s="243">
        <v>0</v>
      </c>
      <c r="G3293" s="243">
        <v>0</v>
      </c>
      <c r="H3293" s="243">
        <v>0</v>
      </c>
      <c r="I3293" s="243">
        <v>0</v>
      </c>
      <c r="J3293" s="243">
        <v>0</v>
      </c>
      <c r="K3293" s="244">
        <v>0</v>
      </c>
      <c r="L3293" s="241" t="s">
        <v>746</v>
      </c>
      <c r="M3293" s="241" t="s">
        <v>653</v>
      </c>
      <c r="N3293" s="241" t="s">
        <v>653</v>
      </c>
      <c r="O3293" s="243">
        <v>1</v>
      </c>
      <c r="P3293" s="241" t="s">
        <v>10828</v>
      </c>
    </row>
    <row r="3294" spans="1:16" x14ac:dyDescent="0.25">
      <c r="A3294" s="241" t="s">
        <v>5651</v>
      </c>
      <c r="B3294" s="243">
        <v>6147</v>
      </c>
      <c r="C3294" s="241" t="s">
        <v>808</v>
      </c>
      <c r="D3294" s="241" t="s">
        <v>5652</v>
      </c>
      <c r="E3294" s="243">
        <v>0</v>
      </c>
      <c r="F3294" s="243">
        <v>0</v>
      </c>
      <c r="G3294" s="243">
        <v>0</v>
      </c>
      <c r="H3294" s="243">
        <v>0</v>
      </c>
      <c r="I3294" s="243">
        <v>0</v>
      </c>
      <c r="J3294" s="243">
        <v>0</v>
      </c>
      <c r="K3294" s="244">
        <v>0</v>
      </c>
      <c r="L3294" s="241" t="s">
        <v>677</v>
      </c>
      <c r="M3294" s="241" t="s">
        <v>653</v>
      </c>
      <c r="N3294" s="241" t="s">
        <v>653</v>
      </c>
      <c r="O3294" s="243">
        <v>100</v>
      </c>
      <c r="P3294" s="241" t="s">
        <v>10828</v>
      </c>
    </row>
    <row r="3295" spans="1:16" x14ac:dyDescent="0.25">
      <c r="A3295" s="243">
        <v>180350983</v>
      </c>
      <c r="B3295" s="241" t="s">
        <v>11009</v>
      </c>
      <c r="C3295" s="241" t="s">
        <v>808</v>
      </c>
      <c r="D3295" s="241" t="s">
        <v>5653</v>
      </c>
      <c r="E3295" s="243">
        <v>0</v>
      </c>
      <c r="F3295" s="243">
        <v>0</v>
      </c>
      <c r="G3295" s="243">
        <v>0</v>
      </c>
      <c r="H3295" s="243">
        <v>0</v>
      </c>
      <c r="I3295" s="243">
        <v>0</v>
      </c>
      <c r="J3295" s="243">
        <v>0</v>
      </c>
      <c r="K3295" s="244">
        <v>0</v>
      </c>
      <c r="L3295" s="241" t="s">
        <v>771</v>
      </c>
      <c r="M3295" s="241" t="s">
        <v>653</v>
      </c>
      <c r="N3295" s="241" t="s">
        <v>653</v>
      </c>
      <c r="O3295" s="243">
        <v>1</v>
      </c>
      <c r="P3295" s="241" t="s">
        <v>10828</v>
      </c>
    </row>
    <row r="3296" spans="1:16" x14ac:dyDescent="0.25">
      <c r="A3296" s="241" t="s">
        <v>5654</v>
      </c>
      <c r="B3296" s="243">
        <v>6148</v>
      </c>
      <c r="C3296" s="241" t="s">
        <v>808</v>
      </c>
      <c r="D3296" s="241" t="s">
        <v>5655</v>
      </c>
      <c r="E3296" s="243">
        <v>0</v>
      </c>
      <c r="F3296" s="243">
        <v>0</v>
      </c>
      <c r="G3296" s="243">
        <v>0</v>
      </c>
      <c r="H3296" s="243">
        <v>0</v>
      </c>
      <c r="I3296" s="243">
        <v>0</v>
      </c>
      <c r="J3296" s="243">
        <v>0</v>
      </c>
      <c r="K3296" s="244">
        <v>0</v>
      </c>
      <c r="L3296" s="241" t="s">
        <v>664</v>
      </c>
      <c r="M3296" s="241" t="s">
        <v>653</v>
      </c>
      <c r="N3296" s="241" t="s">
        <v>653</v>
      </c>
      <c r="O3296" s="243">
        <v>100</v>
      </c>
      <c r="P3296" s="241" t="s">
        <v>10828</v>
      </c>
    </row>
    <row r="3297" spans="1:16" x14ac:dyDescent="0.25">
      <c r="A3297" s="243">
        <v>181866365</v>
      </c>
      <c r="B3297" s="243">
        <v>6149</v>
      </c>
      <c r="C3297" s="241" t="s">
        <v>808</v>
      </c>
      <c r="D3297" s="241" t="s">
        <v>5656</v>
      </c>
      <c r="E3297" s="243">
        <v>0</v>
      </c>
      <c r="F3297" s="243">
        <v>0</v>
      </c>
      <c r="G3297" s="243">
        <v>0</v>
      </c>
      <c r="H3297" s="243">
        <v>0</v>
      </c>
      <c r="I3297" s="243">
        <v>0</v>
      </c>
      <c r="J3297" s="243">
        <v>0</v>
      </c>
      <c r="K3297" s="244">
        <v>0</v>
      </c>
      <c r="L3297" s="241" t="s">
        <v>682</v>
      </c>
      <c r="M3297" s="241" t="s">
        <v>653</v>
      </c>
      <c r="N3297" s="241" t="s">
        <v>653</v>
      </c>
      <c r="O3297" s="243">
        <v>100</v>
      </c>
      <c r="P3297" s="241" t="s">
        <v>10828</v>
      </c>
    </row>
    <row r="3298" spans="1:16" x14ac:dyDescent="0.25">
      <c r="A3298" s="243">
        <v>181866363</v>
      </c>
      <c r="B3298" s="243">
        <v>6146</v>
      </c>
      <c r="C3298" s="241" t="s">
        <v>808</v>
      </c>
      <c r="D3298" s="241" t="s">
        <v>5657</v>
      </c>
      <c r="E3298" s="243">
        <v>0</v>
      </c>
      <c r="F3298" s="243">
        <v>0</v>
      </c>
      <c r="G3298" s="243">
        <v>0</v>
      </c>
      <c r="H3298" s="243">
        <v>0</v>
      </c>
      <c r="I3298" s="243">
        <v>0</v>
      </c>
      <c r="J3298" s="243">
        <v>0</v>
      </c>
      <c r="K3298" s="244">
        <v>0</v>
      </c>
      <c r="L3298" s="241" t="s">
        <v>805</v>
      </c>
      <c r="M3298" s="241" t="s">
        <v>653</v>
      </c>
      <c r="N3298" s="241" t="s">
        <v>5117</v>
      </c>
      <c r="O3298" s="243">
        <v>60</v>
      </c>
      <c r="P3298" s="241" t="s">
        <v>10828</v>
      </c>
    </row>
    <row r="3299" spans="1:16" x14ac:dyDescent="0.25">
      <c r="A3299" s="243">
        <v>181867269</v>
      </c>
      <c r="B3299" s="243">
        <v>6295</v>
      </c>
      <c r="C3299" s="241" t="s">
        <v>808</v>
      </c>
      <c r="D3299" s="241" t="s">
        <v>5658</v>
      </c>
      <c r="E3299" s="243">
        <v>3</v>
      </c>
      <c r="F3299" s="243">
        <v>4</v>
      </c>
      <c r="G3299" s="243">
        <v>0</v>
      </c>
      <c r="H3299" s="243">
        <v>0</v>
      </c>
      <c r="I3299" s="243">
        <v>0</v>
      </c>
      <c r="J3299" s="243">
        <v>0</v>
      </c>
      <c r="K3299" s="244">
        <v>0</v>
      </c>
      <c r="L3299" s="241" t="s">
        <v>677</v>
      </c>
      <c r="M3299" s="241" t="s">
        <v>653</v>
      </c>
      <c r="N3299" s="241" t="s">
        <v>5117</v>
      </c>
      <c r="O3299" s="243">
        <v>60</v>
      </c>
      <c r="P3299" s="241" t="s">
        <v>10828</v>
      </c>
    </row>
    <row r="3300" spans="1:16" x14ac:dyDescent="0.25">
      <c r="A3300" s="243">
        <v>181867272</v>
      </c>
      <c r="B3300" s="243">
        <v>6296</v>
      </c>
      <c r="C3300" s="241" t="s">
        <v>808</v>
      </c>
      <c r="D3300" s="241" t="s">
        <v>5659</v>
      </c>
      <c r="E3300" s="243">
        <v>4</v>
      </c>
      <c r="F3300" s="243">
        <v>0</v>
      </c>
      <c r="G3300" s="243">
        <v>0</v>
      </c>
      <c r="H3300" s="243">
        <v>0</v>
      </c>
      <c r="I3300" s="243">
        <v>0</v>
      </c>
      <c r="J3300" s="243">
        <v>0</v>
      </c>
      <c r="K3300" s="244">
        <v>0</v>
      </c>
      <c r="L3300" s="241" t="s">
        <v>664</v>
      </c>
      <c r="M3300" s="241" t="s">
        <v>653</v>
      </c>
      <c r="N3300" s="241" t="s">
        <v>5117</v>
      </c>
      <c r="O3300" s="243">
        <v>60</v>
      </c>
      <c r="P3300" s="241" t="s">
        <v>10828</v>
      </c>
    </row>
    <row r="3301" spans="1:16" x14ac:dyDescent="0.25">
      <c r="A3301" s="243">
        <v>181867216</v>
      </c>
      <c r="B3301" s="243">
        <v>6297</v>
      </c>
      <c r="C3301" s="241" t="s">
        <v>808</v>
      </c>
      <c r="D3301" s="241" t="s">
        <v>5660</v>
      </c>
      <c r="E3301" s="243">
        <v>0</v>
      </c>
      <c r="F3301" s="243">
        <v>0</v>
      </c>
      <c r="G3301" s="243">
        <v>0</v>
      </c>
      <c r="H3301" s="243">
        <v>0</v>
      </c>
      <c r="I3301" s="243">
        <v>0</v>
      </c>
      <c r="J3301" s="243">
        <v>0</v>
      </c>
      <c r="K3301" s="244">
        <v>0</v>
      </c>
      <c r="L3301" s="241" t="s">
        <v>682</v>
      </c>
      <c r="M3301" s="241" t="s">
        <v>653</v>
      </c>
      <c r="N3301" s="241" t="s">
        <v>5117</v>
      </c>
      <c r="O3301" s="243">
        <v>60</v>
      </c>
      <c r="P3301" s="241" t="s">
        <v>10828</v>
      </c>
    </row>
    <row r="3302" spans="1:16" x14ac:dyDescent="0.25">
      <c r="A3302" s="243">
        <v>181867213</v>
      </c>
      <c r="B3302" s="243">
        <v>6298</v>
      </c>
      <c r="C3302" s="241" t="s">
        <v>808</v>
      </c>
      <c r="D3302" s="241" t="s">
        <v>5661</v>
      </c>
      <c r="E3302" s="243">
        <v>0</v>
      </c>
      <c r="F3302" s="243">
        <v>0</v>
      </c>
      <c r="G3302" s="243">
        <v>0</v>
      </c>
      <c r="H3302" s="243">
        <v>0</v>
      </c>
      <c r="I3302" s="243">
        <v>0</v>
      </c>
      <c r="J3302" s="243">
        <v>0</v>
      </c>
      <c r="K3302" s="244">
        <v>0</v>
      </c>
      <c r="L3302" s="241" t="s">
        <v>805</v>
      </c>
      <c r="M3302" s="241" t="s">
        <v>653</v>
      </c>
      <c r="N3302" s="241" t="s">
        <v>5117</v>
      </c>
      <c r="O3302" s="243">
        <v>60</v>
      </c>
      <c r="P3302" s="241" t="s">
        <v>10828</v>
      </c>
    </row>
    <row r="3303" spans="1:16" x14ac:dyDescent="0.25">
      <c r="A3303" s="243">
        <v>180280763</v>
      </c>
      <c r="B3303" s="241" t="s">
        <v>5662</v>
      </c>
      <c r="C3303" s="241" t="s">
        <v>668</v>
      </c>
      <c r="D3303" s="241" t="s">
        <v>5663</v>
      </c>
      <c r="E3303" s="243">
        <v>0</v>
      </c>
      <c r="F3303" s="243">
        <v>0</v>
      </c>
      <c r="G3303" s="243">
        <v>0</v>
      </c>
      <c r="H3303" s="243">
        <v>0</v>
      </c>
      <c r="I3303" s="243">
        <v>0</v>
      </c>
      <c r="J3303" s="243">
        <v>0</v>
      </c>
      <c r="K3303" s="244">
        <v>0</v>
      </c>
      <c r="L3303" s="241" t="s">
        <v>664</v>
      </c>
      <c r="M3303" s="241" t="s">
        <v>653</v>
      </c>
      <c r="N3303" s="241" t="s">
        <v>653</v>
      </c>
      <c r="O3303" s="243">
        <v>1</v>
      </c>
      <c r="P3303" s="241" t="s">
        <v>10828</v>
      </c>
    </row>
    <row r="3304" spans="1:16" x14ac:dyDescent="0.25">
      <c r="A3304" s="243">
        <v>180280763</v>
      </c>
      <c r="B3304" s="243">
        <v>694</v>
      </c>
      <c r="C3304" s="241" t="s">
        <v>668</v>
      </c>
      <c r="D3304" s="241" t="s">
        <v>5664</v>
      </c>
      <c r="E3304" s="243">
        <v>1</v>
      </c>
      <c r="F3304" s="243">
        <v>0</v>
      </c>
      <c r="G3304" s="243">
        <v>0</v>
      </c>
      <c r="H3304" s="243">
        <v>0</v>
      </c>
      <c r="I3304" s="243">
        <v>0</v>
      </c>
      <c r="J3304" s="243">
        <v>0</v>
      </c>
      <c r="K3304" s="244">
        <v>0</v>
      </c>
      <c r="L3304" s="241" t="s">
        <v>664</v>
      </c>
      <c r="M3304" s="241" t="s">
        <v>653</v>
      </c>
      <c r="N3304" s="241" t="s">
        <v>653</v>
      </c>
      <c r="O3304" s="243">
        <v>100</v>
      </c>
      <c r="P3304" s="241" t="s">
        <v>10828</v>
      </c>
    </row>
    <row r="3305" spans="1:16" x14ac:dyDescent="0.25">
      <c r="A3305" s="243">
        <v>181920731</v>
      </c>
      <c r="B3305" s="243">
        <v>6304</v>
      </c>
      <c r="C3305" s="241" t="s">
        <v>84</v>
      </c>
      <c r="D3305" s="241" t="s">
        <v>5665</v>
      </c>
      <c r="E3305" s="243">
        <v>0</v>
      </c>
      <c r="F3305" s="243">
        <v>0</v>
      </c>
      <c r="G3305" s="243">
        <v>0</v>
      </c>
      <c r="H3305" s="243">
        <v>0</v>
      </c>
      <c r="I3305" s="243">
        <v>0</v>
      </c>
      <c r="J3305" s="243">
        <v>0</v>
      </c>
      <c r="K3305" s="244">
        <v>0</v>
      </c>
      <c r="L3305" s="241" t="s">
        <v>746</v>
      </c>
      <c r="M3305" s="241" t="s">
        <v>653</v>
      </c>
      <c r="N3305" s="241" t="s">
        <v>653</v>
      </c>
      <c r="O3305" s="243">
        <v>56</v>
      </c>
      <c r="P3305" s="241" t="s">
        <v>10828</v>
      </c>
    </row>
    <row r="3306" spans="1:16" x14ac:dyDescent="0.25">
      <c r="A3306" s="243">
        <v>181920732</v>
      </c>
      <c r="B3306" s="243">
        <v>6303</v>
      </c>
      <c r="C3306" s="241" t="s">
        <v>84</v>
      </c>
      <c r="D3306" s="241" t="s">
        <v>5666</v>
      </c>
      <c r="E3306" s="243">
        <v>0</v>
      </c>
      <c r="F3306" s="243">
        <v>0</v>
      </c>
      <c r="G3306" s="243">
        <v>0</v>
      </c>
      <c r="H3306" s="243">
        <v>0</v>
      </c>
      <c r="I3306" s="243">
        <v>0</v>
      </c>
      <c r="J3306" s="243">
        <v>0</v>
      </c>
      <c r="K3306" s="244">
        <v>0</v>
      </c>
      <c r="L3306" s="241" t="s">
        <v>771</v>
      </c>
      <c r="M3306" s="241" t="s">
        <v>653</v>
      </c>
      <c r="N3306" s="241" t="s">
        <v>653</v>
      </c>
      <c r="O3306" s="243">
        <v>56</v>
      </c>
      <c r="P3306" s="241" t="s">
        <v>10828</v>
      </c>
    </row>
    <row r="3307" spans="1:16" x14ac:dyDescent="0.25">
      <c r="A3307" s="243">
        <v>181874441</v>
      </c>
      <c r="B3307" s="243">
        <v>5878</v>
      </c>
      <c r="C3307" s="241" t="s">
        <v>84</v>
      </c>
      <c r="D3307" s="241" t="s">
        <v>5667</v>
      </c>
      <c r="E3307" s="243">
        <v>0</v>
      </c>
      <c r="F3307" s="243">
        <v>0</v>
      </c>
      <c r="G3307" s="243">
        <v>0</v>
      </c>
      <c r="H3307" s="243">
        <v>0</v>
      </c>
      <c r="I3307" s="243">
        <v>0</v>
      </c>
      <c r="J3307" s="243">
        <v>0</v>
      </c>
      <c r="K3307" s="244">
        <v>0</v>
      </c>
      <c r="L3307" s="241" t="s">
        <v>682</v>
      </c>
      <c r="M3307" s="241" t="s">
        <v>653</v>
      </c>
      <c r="N3307" s="241" t="s">
        <v>653</v>
      </c>
      <c r="O3307" s="243">
        <v>60</v>
      </c>
      <c r="P3307" s="241" t="s">
        <v>10828</v>
      </c>
    </row>
    <row r="3308" spans="1:16" x14ac:dyDescent="0.25">
      <c r="A3308" s="243">
        <v>189712314</v>
      </c>
      <c r="B3308" s="241" t="s">
        <v>11010</v>
      </c>
      <c r="C3308" s="241" t="s">
        <v>668</v>
      </c>
      <c r="D3308" s="241" t="s">
        <v>5668</v>
      </c>
      <c r="E3308" s="243">
        <v>0</v>
      </c>
      <c r="F3308" s="243">
        <v>0</v>
      </c>
      <c r="G3308" s="243">
        <v>0</v>
      </c>
      <c r="H3308" s="243">
        <v>0</v>
      </c>
      <c r="I3308" s="243">
        <v>0</v>
      </c>
      <c r="J3308" s="243">
        <v>0</v>
      </c>
      <c r="K3308" s="244">
        <v>0</v>
      </c>
      <c r="L3308" s="241" t="s">
        <v>826</v>
      </c>
      <c r="M3308" s="241" t="s">
        <v>653</v>
      </c>
      <c r="N3308" s="241" t="s">
        <v>653</v>
      </c>
      <c r="O3308" s="243">
        <v>1</v>
      </c>
      <c r="P3308" s="241" t="s">
        <v>10828</v>
      </c>
    </row>
    <row r="3309" spans="1:16" x14ac:dyDescent="0.25">
      <c r="A3309" s="243">
        <v>189712314</v>
      </c>
      <c r="B3309" s="243">
        <v>5297</v>
      </c>
      <c r="C3309" s="241" t="s">
        <v>668</v>
      </c>
      <c r="D3309" s="241" t="s">
        <v>5669</v>
      </c>
      <c r="E3309" s="243">
        <v>100</v>
      </c>
      <c r="F3309" s="243">
        <v>150</v>
      </c>
      <c r="G3309" s="243">
        <v>0</v>
      </c>
      <c r="H3309" s="243">
        <v>0</v>
      </c>
      <c r="I3309" s="243">
        <v>0</v>
      </c>
      <c r="J3309" s="243">
        <v>0</v>
      </c>
      <c r="K3309" s="244">
        <v>0</v>
      </c>
      <c r="L3309" s="241" t="s">
        <v>826</v>
      </c>
      <c r="M3309" s="241" t="s">
        <v>653</v>
      </c>
      <c r="N3309" s="241" t="s">
        <v>653</v>
      </c>
      <c r="O3309" s="243">
        <v>60</v>
      </c>
      <c r="P3309" s="241" t="s">
        <v>10828</v>
      </c>
    </row>
    <row r="3310" spans="1:16" x14ac:dyDescent="0.25">
      <c r="A3310" s="243">
        <v>180034571</v>
      </c>
      <c r="B3310" s="243">
        <v>6014</v>
      </c>
      <c r="C3310" s="241" t="s">
        <v>1082</v>
      </c>
      <c r="D3310" s="241" t="s">
        <v>5670</v>
      </c>
      <c r="E3310" s="243">
        <v>0</v>
      </c>
      <c r="F3310" s="243">
        <v>0</v>
      </c>
      <c r="G3310" s="243">
        <v>0</v>
      </c>
      <c r="H3310" s="243">
        <v>0</v>
      </c>
      <c r="I3310" s="243">
        <v>0</v>
      </c>
      <c r="J3310" s="243">
        <v>0</v>
      </c>
      <c r="K3310" s="244">
        <v>0</v>
      </c>
      <c r="L3310" s="241" t="s">
        <v>5671</v>
      </c>
      <c r="M3310" s="241" t="s">
        <v>661</v>
      </c>
      <c r="N3310" s="241" t="s">
        <v>1190</v>
      </c>
      <c r="O3310" s="243">
        <v>300</v>
      </c>
      <c r="P3310" s="241" t="s">
        <v>10828</v>
      </c>
    </row>
    <row r="3311" spans="1:16" x14ac:dyDescent="0.25">
      <c r="A3311" s="243">
        <v>180076594</v>
      </c>
      <c r="B3311" s="243">
        <v>3235</v>
      </c>
      <c r="C3311" s="241" t="s">
        <v>683</v>
      </c>
      <c r="D3311" s="241" t="s">
        <v>5672</v>
      </c>
      <c r="E3311" s="243">
        <v>58</v>
      </c>
      <c r="F3311" s="243">
        <v>87</v>
      </c>
      <c r="G3311" s="243">
        <v>0</v>
      </c>
      <c r="H3311" s="243">
        <v>0</v>
      </c>
      <c r="I3311" s="243">
        <v>0</v>
      </c>
      <c r="J3311" s="243">
        <v>0</v>
      </c>
      <c r="K3311" s="244">
        <v>0</v>
      </c>
      <c r="L3311" s="241" t="s">
        <v>2026</v>
      </c>
      <c r="M3311" s="241" t="s">
        <v>661</v>
      </c>
      <c r="N3311" s="241" t="s">
        <v>687</v>
      </c>
      <c r="O3311" s="243">
        <v>2</v>
      </c>
      <c r="P3311" s="241" t="s">
        <v>10828</v>
      </c>
    </row>
    <row r="3312" spans="1:16" x14ac:dyDescent="0.25">
      <c r="A3312" s="243">
        <v>189714530</v>
      </c>
      <c r="B3312" s="241" t="s">
        <v>11011</v>
      </c>
      <c r="C3312" s="241" t="s">
        <v>668</v>
      </c>
      <c r="D3312" s="241" t="s">
        <v>5673</v>
      </c>
      <c r="E3312" s="243">
        <v>0</v>
      </c>
      <c r="F3312" s="243">
        <v>0</v>
      </c>
      <c r="G3312" s="243">
        <v>0</v>
      </c>
      <c r="H3312" s="243">
        <v>0</v>
      </c>
      <c r="I3312" s="243">
        <v>0</v>
      </c>
      <c r="J3312" s="243">
        <v>0</v>
      </c>
      <c r="K3312" s="244">
        <v>0</v>
      </c>
      <c r="L3312" s="241" t="s">
        <v>664</v>
      </c>
      <c r="M3312" s="241" t="s">
        <v>653</v>
      </c>
      <c r="N3312" s="241" t="s">
        <v>653</v>
      </c>
      <c r="O3312" s="243">
        <v>1</v>
      </c>
      <c r="P3312" s="241" t="s">
        <v>10828</v>
      </c>
    </row>
    <row r="3313" spans="1:16" x14ac:dyDescent="0.25">
      <c r="A3313" s="243">
        <v>189714530</v>
      </c>
      <c r="B3313" s="243">
        <v>5298</v>
      </c>
      <c r="C3313" s="241" t="s">
        <v>668</v>
      </c>
      <c r="D3313" s="241" t="s">
        <v>5674</v>
      </c>
      <c r="E3313" s="243">
        <v>30</v>
      </c>
      <c r="F3313" s="243">
        <v>0</v>
      </c>
      <c r="G3313" s="243">
        <v>0</v>
      </c>
      <c r="H3313" s="243">
        <v>0</v>
      </c>
      <c r="I3313" s="243">
        <v>0</v>
      </c>
      <c r="J3313" s="243">
        <v>0</v>
      </c>
      <c r="K3313" s="244">
        <v>0</v>
      </c>
      <c r="L3313" s="241" t="s">
        <v>664</v>
      </c>
      <c r="M3313" s="241" t="s">
        <v>653</v>
      </c>
      <c r="N3313" s="241" t="s">
        <v>653</v>
      </c>
      <c r="O3313" s="243">
        <v>30</v>
      </c>
      <c r="P3313" s="241" t="s">
        <v>10828</v>
      </c>
    </row>
    <row r="3314" spans="1:16" x14ac:dyDescent="0.25">
      <c r="A3314" s="241" t="s">
        <v>5675</v>
      </c>
      <c r="B3314" s="241" t="s">
        <v>11012</v>
      </c>
      <c r="C3314" s="241" t="s">
        <v>989</v>
      </c>
      <c r="D3314" s="241" t="s">
        <v>2047</v>
      </c>
      <c r="E3314" s="243">
        <v>81</v>
      </c>
      <c r="F3314" s="243">
        <v>113</v>
      </c>
      <c r="G3314" s="243">
        <v>0</v>
      </c>
      <c r="H3314" s="243">
        <v>0</v>
      </c>
      <c r="I3314" s="243">
        <v>0</v>
      </c>
      <c r="J3314" s="243">
        <v>0</v>
      </c>
      <c r="K3314" s="244">
        <v>0</v>
      </c>
      <c r="L3314" s="241" t="s">
        <v>780</v>
      </c>
      <c r="M3314" s="241" t="s">
        <v>2048</v>
      </c>
      <c r="N3314" s="241" t="s">
        <v>702</v>
      </c>
      <c r="O3314" s="243">
        <v>1</v>
      </c>
      <c r="P3314" s="241" t="s">
        <v>10828</v>
      </c>
    </row>
    <row r="3315" spans="1:16" x14ac:dyDescent="0.25">
      <c r="A3315" s="243">
        <v>181867560</v>
      </c>
      <c r="B3315" s="243">
        <v>793</v>
      </c>
      <c r="C3315" s="241" t="s">
        <v>722</v>
      </c>
      <c r="D3315" s="241" t="s">
        <v>5676</v>
      </c>
      <c r="E3315" s="243">
        <v>0</v>
      </c>
      <c r="F3315" s="243">
        <v>0</v>
      </c>
      <c r="G3315" s="243">
        <v>0</v>
      </c>
      <c r="H3315" s="243">
        <v>0</v>
      </c>
      <c r="I3315" s="243">
        <v>0</v>
      </c>
      <c r="J3315" s="243">
        <v>0</v>
      </c>
      <c r="K3315" s="244">
        <v>0</v>
      </c>
      <c r="L3315" s="241" t="s">
        <v>5677</v>
      </c>
      <c r="M3315" s="241" t="s">
        <v>5678</v>
      </c>
      <c r="N3315" s="241" t="s">
        <v>702</v>
      </c>
      <c r="O3315" s="243">
        <v>100</v>
      </c>
      <c r="P3315" s="241" t="s">
        <v>10828</v>
      </c>
    </row>
    <row r="3316" spans="1:16" x14ac:dyDescent="0.25">
      <c r="A3316" s="241" t="s">
        <v>2661</v>
      </c>
      <c r="B3316" s="243">
        <v>3009</v>
      </c>
      <c r="C3316" s="241" t="s">
        <v>856</v>
      </c>
      <c r="D3316" s="241" t="s">
        <v>5679</v>
      </c>
      <c r="E3316" s="243">
        <v>0</v>
      </c>
      <c r="F3316" s="243">
        <v>0</v>
      </c>
      <c r="G3316" s="243">
        <v>0</v>
      </c>
      <c r="H3316" s="243">
        <v>0</v>
      </c>
      <c r="I3316" s="243">
        <v>0</v>
      </c>
      <c r="J3316" s="243">
        <v>0</v>
      </c>
      <c r="K3316" s="244">
        <v>0</v>
      </c>
      <c r="L3316" s="241" t="s">
        <v>5680</v>
      </c>
      <c r="M3316" s="241" t="s">
        <v>5681</v>
      </c>
      <c r="N3316" s="241" t="s">
        <v>702</v>
      </c>
      <c r="O3316" s="243">
        <v>1</v>
      </c>
      <c r="P3316" s="241" t="s">
        <v>10828</v>
      </c>
    </row>
    <row r="3317" spans="1:16" x14ac:dyDescent="0.25">
      <c r="A3317" s="243">
        <v>181757213</v>
      </c>
      <c r="B3317" s="243">
        <v>5813</v>
      </c>
      <c r="C3317" s="241" t="s">
        <v>1448</v>
      </c>
      <c r="D3317" s="241" t="s">
        <v>5682</v>
      </c>
      <c r="E3317" s="243">
        <v>0</v>
      </c>
      <c r="F3317" s="243">
        <v>0</v>
      </c>
      <c r="G3317" s="243">
        <v>0</v>
      </c>
      <c r="H3317" s="243">
        <v>0</v>
      </c>
      <c r="I3317" s="243">
        <v>0</v>
      </c>
      <c r="J3317" s="243">
        <v>0</v>
      </c>
      <c r="K3317" s="244">
        <v>0</v>
      </c>
      <c r="L3317" s="241" t="s">
        <v>1243</v>
      </c>
      <c r="M3317" s="241" t="s">
        <v>661</v>
      </c>
      <c r="N3317" s="241" t="s">
        <v>974</v>
      </c>
      <c r="O3317" s="243">
        <v>5</v>
      </c>
      <c r="P3317" s="241" t="s">
        <v>10828</v>
      </c>
    </row>
    <row r="3318" spans="1:16" x14ac:dyDescent="0.25">
      <c r="A3318" s="243">
        <v>180353093</v>
      </c>
      <c r="B3318" s="243">
        <v>3901</v>
      </c>
      <c r="C3318" s="241" t="s">
        <v>668</v>
      </c>
      <c r="D3318" s="241" t="s">
        <v>5683</v>
      </c>
      <c r="E3318" s="243">
        <v>0</v>
      </c>
      <c r="F3318" s="243">
        <v>0</v>
      </c>
      <c r="G3318" s="243">
        <v>0</v>
      </c>
      <c r="H3318" s="243">
        <v>0</v>
      </c>
      <c r="I3318" s="243">
        <v>0</v>
      </c>
      <c r="J3318" s="243">
        <v>0</v>
      </c>
      <c r="K3318" s="244">
        <v>0</v>
      </c>
      <c r="L3318" s="241" t="s">
        <v>1322</v>
      </c>
      <c r="M3318" s="241" t="s">
        <v>653</v>
      </c>
      <c r="N3318" s="241" t="s">
        <v>653</v>
      </c>
      <c r="O3318" s="243">
        <v>14</v>
      </c>
      <c r="P3318" s="241" t="s">
        <v>10828</v>
      </c>
    </row>
    <row r="3319" spans="1:16" x14ac:dyDescent="0.25">
      <c r="A3319" s="243">
        <v>181787184</v>
      </c>
      <c r="B3319" s="243">
        <v>5601</v>
      </c>
      <c r="C3319" s="241" t="s">
        <v>808</v>
      </c>
      <c r="D3319" s="241" t="s">
        <v>5684</v>
      </c>
      <c r="E3319" s="243">
        <v>0</v>
      </c>
      <c r="F3319" s="243">
        <v>0</v>
      </c>
      <c r="G3319" s="243">
        <v>0</v>
      </c>
      <c r="H3319" s="243">
        <v>0</v>
      </c>
      <c r="I3319" s="243">
        <v>0</v>
      </c>
      <c r="J3319" s="243">
        <v>0</v>
      </c>
      <c r="K3319" s="244">
        <v>0</v>
      </c>
      <c r="L3319" s="241" t="s">
        <v>677</v>
      </c>
      <c r="M3319" s="241" t="s">
        <v>653</v>
      </c>
      <c r="N3319" s="241" t="s">
        <v>653</v>
      </c>
      <c r="O3319" s="243">
        <v>42</v>
      </c>
      <c r="P3319" s="241" t="s">
        <v>10828</v>
      </c>
    </row>
    <row r="3320" spans="1:16" x14ac:dyDescent="0.25">
      <c r="A3320" s="243">
        <v>180144114</v>
      </c>
      <c r="B3320" s="243">
        <v>2852</v>
      </c>
      <c r="C3320" s="241" t="s">
        <v>85</v>
      </c>
      <c r="D3320" s="241" t="s">
        <v>5685</v>
      </c>
      <c r="E3320" s="243">
        <v>0</v>
      </c>
      <c r="F3320" s="243">
        <v>0</v>
      </c>
      <c r="G3320" s="243">
        <v>0</v>
      </c>
      <c r="H3320" s="243">
        <v>0</v>
      </c>
      <c r="I3320" s="243">
        <v>0</v>
      </c>
      <c r="J3320" s="243">
        <v>0</v>
      </c>
      <c r="K3320" s="244">
        <v>0</v>
      </c>
      <c r="L3320" s="241" t="s">
        <v>826</v>
      </c>
      <c r="M3320" s="241" t="s">
        <v>784</v>
      </c>
      <c r="N3320" s="241" t="s">
        <v>784</v>
      </c>
      <c r="O3320" s="243">
        <v>30</v>
      </c>
      <c r="P3320" s="241" t="s">
        <v>10828</v>
      </c>
    </row>
    <row r="3321" spans="1:16" x14ac:dyDescent="0.25">
      <c r="A3321" s="243">
        <v>181771853</v>
      </c>
      <c r="B3321" s="243">
        <v>78</v>
      </c>
      <c r="C3321" s="241" t="s">
        <v>85</v>
      </c>
      <c r="D3321" s="241" t="s">
        <v>5686</v>
      </c>
      <c r="E3321" s="243">
        <v>20</v>
      </c>
      <c r="F3321" s="243">
        <v>30</v>
      </c>
      <c r="G3321" s="243">
        <v>0</v>
      </c>
      <c r="H3321" s="243">
        <v>0</v>
      </c>
      <c r="I3321" s="243">
        <v>0</v>
      </c>
      <c r="J3321" s="243">
        <v>0</v>
      </c>
      <c r="K3321" s="244">
        <v>0</v>
      </c>
      <c r="L3321" s="241" t="s">
        <v>2058</v>
      </c>
      <c r="M3321" s="241" t="s">
        <v>653</v>
      </c>
      <c r="N3321" s="241" t="s">
        <v>653</v>
      </c>
      <c r="O3321" s="243">
        <v>100</v>
      </c>
      <c r="P3321" s="241" t="s">
        <v>10828</v>
      </c>
    </row>
    <row r="3322" spans="1:16" x14ac:dyDescent="0.25">
      <c r="A3322" s="243">
        <v>181771856</v>
      </c>
      <c r="B3322" s="243">
        <v>5469</v>
      </c>
      <c r="C3322" s="241" t="s">
        <v>85</v>
      </c>
      <c r="D3322" s="241" t="s">
        <v>5687</v>
      </c>
      <c r="E3322" s="243">
        <v>0</v>
      </c>
      <c r="F3322" s="243">
        <v>0</v>
      </c>
      <c r="G3322" s="243">
        <v>0</v>
      </c>
      <c r="H3322" s="243">
        <v>0</v>
      </c>
      <c r="I3322" s="243">
        <v>0</v>
      </c>
      <c r="J3322" s="243">
        <v>0</v>
      </c>
      <c r="K3322" s="244">
        <v>0</v>
      </c>
      <c r="L3322" s="241" t="s">
        <v>2058</v>
      </c>
      <c r="M3322" s="241" t="s">
        <v>653</v>
      </c>
      <c r="N3322" s="241" t="s">
        <v>653</v>
      </c>
      <c r="O3322" s="243">
        <v>60</v>
      </c>
      <c r="P3322" s="241" t="s">
        <v>10828</v>
      </c>
    </row>
    <row r="3323" spans="1:16" x14ac:dyDescent="0.25">
      <c r="A3323" s="243">
        <v>181771760</v>
      </c>
      <c r="B3323" s="243">
        <v>566</v>
      </c>
      <c r="C3323" s="241" t="s">
        <v>85</v>
      </c>
      <c r="D3323" s="241" t="s">
        <v>5688</v>
      </c>
      <c r="E3323" s="243">
        <v>0</v>
      </c>
      <c r="F3323" s="243">
        <v>0</v>
      </c>
      <c r="G3323" s="243">
        <v>0</v>
      </c>
      <c r="H3323" s="243">
        <v>0</v>
      </c>
      <c r="I3323" s="243">
        <v>0</v>
      </c>
      <c r="J3323" s="243">
        <v>0</v>
      </c>
      <c r="K3323" s="244">
        <v>0</v>
      </c>
      <c r="L3323" s="241" t="s">
        <v>2058</v>
      </c>
      <c r="M3323" s="241" t="s">
        <v>653</v>
      </c>
      <c r="N3323" s="241" t="s">
        <v>653</v>
      </c>
      <c r="O3323" s="243">
        <v>80</v>
      </c>
      <c r="P3323" s="241" t="s">
        <v>10828</v>
      </c>
    </row>
    <row r="3324" spans="1:16" x14ac:dyDescent="0.25">
      <c r="A3324" s="243">
        <v>181771853</v>
      </c>
      <c r="B3324" s="241" t="s">
        <v>5689</v>
      </c>
      <c r="C3324" s="241" t="s">
        <v>2530</v>
      </c>
      <c r="D3324" s="241" t="s">
        <v>5690</v>
      </c>
      <c r="E3324" s="243">
        <v>0</v>
      </c>
      <c r="F3324" s="243">
        <v>0</v>
      </c>
      <c r="G3324" s="243">
        <v>0</v>
      </c>
      <c r="H3324" s="243">
        <v>0</v>
      </c>
      <c r="I3324" s="243">
        <v>0</v>
      </c>
      <c r="J3324" s="243">
        <v>0</v>
      </c>
      <c r="K3324" s="244">
        <v>0</v>
      </c>
      <c r="L3324" s="241" t="s">
        <v>2058</v>
      </c>
      <c r="M3324" s="241" t="s">
        <v>653</v>
      </c>
      <c r="N3324" s="241" t="s">
        <v>653</v>
      </c>
      <c r="O3324" s="243">
        <v>112</v>
      </c>
      <c r="P3324" s="241" t="s">
        <v>10828</v>
      </c>
    </row>
    <row r="3325" spans="1:16" x14ac:dyDescent="0.25">
      <c r="A3325" s="243">
        <v>181771853</v>
      </c>
      <c r="B3325" s="241" t="s">
        <v>5691</v>
      </c>
      <c r="C3325" s="241" t="s">
        <v>2530</v>
      </c>
      <c r="D3325" s="241" t="s">
        <v>5692</v>
      </c>
      <c r="E3325" s="243">
        <v>0</v>
      </c>
      <c r="F3325" s="243">
        <v>0</v>
      </c>
      <c r="G3325" s="243">
        <v>0</v>
      </c>
      <c r="H3325" s="243">
        <v>0</v>
      </c>
      <c r="I3325" s="243">
        <v>0</v>
      </c>
      <c r="J3325" s="243">
        <v>0</v>
      </c>
      <c r="K3325" s="244">
        <v>0</v>
      </c>
      <c r="L3325" s="241" t="s">
        <v>2058</v>
      </c>
      <c r="M3325" s="241" t="s">
        <v>653</v>
      </c>
      <c r="N3325" s="241" t="s">
        <v>653</v>
      </c>
      <c r="O3325" s="243">
        <v>140</v>
      </c>
      <c r="P3325" s="241" t="s">
        <v>10828</v>
      </c>
    </row>
    <row r="3326" spans="1:16" x14ac:dyDescent="0.25">
      <c r="A3326" s="243">
        <v>181771853</v>
      </c>
      <c r="B3326" s="241" t="s">
        <v>5693</v>
      </c>
      <c r="C3326" s="241" t="s">
        <v>2530</v>
      </c>
      <c r="D3326" s="241" t="s">
        <v>5694</v>
      </c>
      <c r="E3326" s="243">
        <v>0</v>
      </c>
      <c r="F3326" s="243">
        <v>0</v>
      </c>
      <c r="G3326" s="243">
        <v>0</v>
      </c>
      <c r="H3326" s="243">
        <v>0</v>
      </c>
      <c r="I3326" s="243">
        <v>0</v>
      </c>
      <c r="J3326" s="243">
        <v>0</v>
      </c>
      <c r="K3326" s="244">
        <v>0</v>
      </c>
      <c r="L3326" s="241" t="s">
        <v>2058</v>
      </c>
      <c r="M3326" s="241" t="s">
        <v>653</v>
      </c>
      <c r="N3326" s="241" t="s">
        <v>653</v>
      </c>
      <c r="O3326" s="243">
        <v>20</v>
      </c>
      <c r="P3326" s="241" t="s">
        <v>10828</v>
      </c>
    </row>
    <row r="3327" spans="1:16" x14ac:dyDescent="0.25">
      <c r="A3327" s="243">
        <v>181771853</v>
      </c>
      <c r="B3327" s="241" t="s">
        <v>5695</v>
      </c>
      <c r="C3327" s="241" t="s">
        <v>2530</v>
      </c>
      <c r="D3327" s="241" t="s">
        <v>5696</v>
      </c>
      <c r="E3327" s="243">
        <v>0</v>
      </c>
      <c r="F3327" s="243">
        <v>0</v>
      </c>
      <c r="G3327" s="243">
        <v>0</v>
      </c>
      <c r="H3327" s="243">
        <v>0</v>
      </c>
      <c r="I3327" s="243">
        <v>0</v>
      </c>
      <c r="J3327" s="243">
        <v>0</v>
      </c>
      <c r="K3327" s="244">
        <v>0</v>
      </c>
      <c r="L3327" s="241" t="s">
        <v>2058</v>
      </c>
      <c r="M3327" s="241" t="s">
        <v>653</v>
      </c>
      <c r="N3327" s="241" t="s">
        <v>653</v>
      </c>
      <c r="O3327" s="243">
        <v>28</v>
      </c>
      <c r="P3327" s="241" t="s">
        <v>10828</v>
      </c>
    </row>
    <row r="3328" spans="1:16" x14ac:dyDescent="0.25">
      <c r="A3328" s="243">
        <v>181771853</v>
      </c>
      <c r="B3328" s="241" t="s">
        <v>5697</v>
      </c>
      <c r="C3328" s="241" t="s">
        <v>2530</v>
      </c>
      <c r="D3328" s="241" t="s">
        <v>5698</v>
      </c>
      <c r="E3328" s="243">
        <v>0</v>
      </c>
      <c r="F3328" s="243">
        <v>0</v>
      </c>
      <c r="G3328" s="243">
        <v>0</v>
      </c>
      <c r="H3328" s="243">
        <v>0</v>
      </c>
      <c r="I3328" s="243">
        <v>0</v>
      </c>
      <c r="J3328" s="243">
        <v>0</v>
      </c>
      <c r="K3328" s="244">
        <v>0</v>
      </c>
      <c r="L3328" s="241" t="s">
        <v>2058</v>
      </c>
      <c r="M3328" s="241" t="s">
        <v>653</v>
      </c>
      <c r="N3328" s="241" t="s">
        <v>653</v>
      </c>
      <c r="O3328" s="243">
        <v>70</v>
      </c>
      <c r="P3328" s="241" t="s">
        <v>10828</v>
      </c>
    </row>
    <row r="3329" spans="1:16" x14ac:dyDescent="0.25">
      <c r="A3329" s="243">
        <v>181771853</v>
      </c>
      <c r="B3329" s="241" t="s">
        <v>5699</v>
      </c>
      <c r="C3329" s="241" t="s">
        <v>2530</v>
      </c>
      <c r="D3329" s="241" t="s">
        <v>5700</v>
      </c>
      <c r="E3329" s="243">
        <v>0</v>
      </c>
      <c r="F3329" s="243">
        <v>0</v>
      </c>
      <c r="G3329" s="243">
        <v>0</v>
      </c>
      <c r="H3329" s="243">
        <v>0</v>
      </c>
      <c r="I3329" s="243">
        <v>0</v>
      </c>
      <c r="J3329" s="243">
        <v>0</v>
      </c>
      <c r="K3329" s="244">
        <v>0</v>
      </c>
      <c r="L3329" s="241" t="s">
        <v>2058</v>
      </c>
      <c r="M3329" s="241" t="s">
        <v>653</v>
      </c>
      <c r="N3329" s="241" t="s">
        <v>653</v>
      </c>
      <c r="O3329" s="243">
        <v>84</v>
      </c>
      <c r="P3329" s="241" t="s">
        <v>10828</v>
      </c>
    </row>
    <row r="3330" spans="1:16" x14ac:dyDescent="0.25">
      <c r="A3330" s="243">
        <v>181817507</v>
      </c>
      <c r="B3330" s="241" t="s">
        <v>5701</v>
      </c>
      <c r="C3330" s="241" t="s">
        <v>2530</v>
      </c>
      <c r="D3330" s="241" t="s">
        <v>5702</v>
      </c>
      <c r="E3330" s="243">
        <v>0</v>
      </c>
      <c r="F3330" s="243">
        <v>0</v>
      </c>
      <c r="G3330" s="243">
        <v>0</v>
      </c>
      <c r="H3330" s="243">
        <v>0</v>
      </c>
      <c r="I3330" s="243">
        <v>0</v>
      </c>
      <c r="J3330" s="243">
        <v>0</v>
      </c>
      <c r="K3330" s="244">
        <v>0</v>
      </c>
      <c r="L3330" s="241" t="s">
        <v>5703</v>
      </c>
      <c r="M3330" s="241" t="s">
        <v>653</v>
      </c>
      <c r="N3330" s="241" t="s">
        <v>653</v>
      </c>
      <c r="O3330" s="243">
        <v>112</v>
      </c>
      <c r="P3330" s="241" t="s">
        <v>10828</v>
      </c>
    </row>
    <row r="3331" spans="1:16" x14ac:dyDescent="0.25">
      <c r="A3331" s="243">
        <v>181817507</v>
      </c>
      <c r="B3331" s="241" t="s">
        <v>5704</v>
      </c>
      <c r="C3331" s="241" t="s">
        <v>2530</v>
      </c>
      <c r="D3331" s="241" t="s">
        <v>5705</v>
      </c>
      <c r="E3331" s="243">
        <v>0</v>
      </c>
      <c r="F3331" s="243">
        <v>0</v>
      </c>
      <c r="G3331" s="243">
        <v>0</v>
      </c>
      <c r="H3331" s="243">
        <v>0</v>
      </c>
      <c r="I3331" s="243">
        <v>0</v>
      </c>
      <c r="J3331" s="243">
        <v>0</v>
      </c>
      <c r="K3331" s="244">
        <v>0</v>
      </c>
      <c r="L3331" s="241" t="s">
        <v>5703</v>
      </c>
      <c r="M3331" s="241" t="s">
        <v>653</v>
      </c>
      <c r="N3331" s="241" t="s">
        <v>653</v>
      </c>
      <c r="O3331" s="243">
        <v>28</v>
      </c>
      <c r="P3331" s="241" t="s">
        <v>10828</v>
      </c>
    </row>
    <row r="3332" spans="1:16" x14ac:dyDescent="0.25">
      <c r="A3332" s="243">
        <v>181817504</v>
      </c>
      <c r="B3332" s="241" t="s">
        <v>5706</v>
      </c>
      <c r="C3332" s="241" t="s">
        <v>2530</v>
      </c>
      <c r="D3332" s="241" t="s">
        <v>5705</v>
      </c>
      <c r="E3332" s="243">
        <v>0</v>
      </c>
      <c r="F3332" s="243">
        <v>0</v>
      </c>
      <c r="G3332" s="243">
        <v>0</v>
      </c>
      <c r="H3332" s="243">
        <v>0</v>
      </c>
      <c r="I3332" s="243">
        <v>0</v>
      </c>
      <c r="J3332" s="243">
        <v>0</v>
      </c>
      <c r="K3332" s="244">
        <v>0</v>
      </c>
      <c r="L3332" s="241" t="s">
        <v>5703</v>
      </c>
      <c r="M3332" s="241" t="s">
        <v>653</v>
      </c>
      <c r="N3332" s="241" t="s">
        <v>653</v>
      </c>
      <c r="O3332" s="243">
        <v>28</v>
      </c>
      <c r="P3332" s="241" t="s">
        <v>10828</v>
      </c>
    </row>
    <row r="3333" spans="1:16" x14ac:dyDescent="0.25">
      <c r="A3333" s="241" t="s">
        <v>11013</v>
      </c>
      <c r="B3333" s="241" t="s">
        <v>5707</v>
      </c>
      <c r="C3333" s="241" t="s">
        <v>2530</v>
      </c>
      <c r="D3333" s="241" t="s">
        <v>5708</v>
      </c>
      <c r="E3333" s="243">
        <v>0</v>
      </c>
      <c r="F3333" s="243">
        <v>0</v>
      </c>
      <c r="G3333" s="243">
        <v>0</v>
      </c>
      <c r="H3333" s="243">
        <v>0</v>
      </c>
      <c r="I3333" s="243">
        <v>0</v>
      </c>
      <c r="J3333" s="243">
        <v>0</v>
      </c>
      <c r="K3333" s="244">
        <v>0</v>
      </c>
      <c r="L3333" s="241" t="s">
        <v>5703</v>
      </c>
      <c r="M3333" s="241" t="s">
        <v>653</v>
      </c>
      <c r="N3333" s="241" t="s">
        <v>653</v>
      </c>
      <c r="O3333" s="243">
        <v>42</v>
      </c>
      <c r="P3333" s="241" t="s">
        <v>10828</v>
      </c>
    </row>
    <row r="3334" spans="1:16" x14ac:dyDescent="0.25">
      <c r="A3334" s="241" t="s">
        <v>11013</v>
      </c>
      <c r="B3334" s="241" t="s">
        <v>5709</v>
      </c>
      <c r="C3334" s="241" t="s">
        <v>2530</v>
      </c>
      <c r="D3334" s="241" t="s">
        <v>5710</v>
      </c>
      <c r="E3334" s="243">
        <v>0</v>
      </c>
      <c r="F3334" s="243">
        <v>0</v>
      </c>
      <c r="G3334" s="243">
        <v>0</v>
      </c>
      <c r="H3334" s="243">
        <v>0</v>
      </c>
      <c r="I3334" s="243">
        <v>0</v>
      </c>
      <c r="J3334" s="243">
        <v>0</v>
      </c>
      <c r="K3334" s="244">
        <v>0</v>
      </c>
      <c r="L3334" s="241" t="s">
        <v>5703</v>
      </c>
      <c r="M3334" s="241" t="s">
        <v>653</v>
      </c>
      <c r="N3334" s="241" t="s">
        <v>653</v>
      </c>
      <c r="O3334" s="243">
        <v>70</v>
      </c>
      <c r="P3334" s="241" t="s">
        <v>10828</v>
      </c>
    </row>
    <row r="3335" spans="1:16" x14ac:dyDescent="0.25">
      <c r="A3335" s="243">
        <v>181771859</v>
      </c>
      <c r="B3335" s="241" t="s">
        <v>5711</v>
      </c>
      <c r="C3335" s="241" t="s">
        <v>2530</v>
      </c>
      <c r="D3335" s="241" t="s">
        <v>5712</v>
      </c>
      <c r="E3335" s="243">
        <v>0</v>
      </c>
      <c r="F3335" s="243">
        <v>0</v>
      </c>
      <c r="G3335" s="243">
        <v>0</v>
      </c>
      <c r="H3335" s="243">
        <v>0</v>
      </c>
      <c r="I3335" s="243">
        <v>0</v>
      </c>
      <c r="J3335" s="243">
        <v>0</v>
      </c>
      <c r="K3335" s="244">
        <v>0</v>
      </c>
      <c r="L3335" s="241" t="s">
        <v>2064</v>
      </c>
      <c r="M3335" s="241" t="s">
        <v>653</v>
      </c>
      <c r="N3335" s="241" t="s">
        <v>653</v>
      </c>
      <c r="O3335" s="243">
        <v>28</v>
      </c>
      <c r="P3335" s="241" t="s">
        <v>10828</v>
      </c>
    </row>
    <row r="3336" spans="1:16" x14ac:dyDescent="0.25">
      <c r="A3336" s="241" t="s">
        <v>11014</v>
      </c>
      <c r="B3336" s="241" t="s">
        <v>5713</v>
      </c>
      <c r="C3336" s="241" t="s">
        <v>2530</v>
      </c>
      <c r="D3336" s="241" t="s">
        <v>5714</v>
      </c>
      <c r="E3336" s="243">
        <v>0</v>
      </c>
      <c r="F3336" s="243">
        <v>0</v>
      </c>
      <c r="G3336" s="243">
        <v>0</v>
      </c>
      <c r="H3336" s="243">
        <v>0</v>
      </c>
      <c r="I3336" s="243">
        <v>0</v>
      </c>
      <c r="J3336" s="243">
        <v>0</v>
      </c>
      <c r="K3336" s="244">
        <v>0</v>
      </c>
      <c r="L3336" s="241" t="s">
        <v>2064</v>
      </c>
      <c r="M3336" s="241" t="s">
        <v>653</v>
      </c>
      <c r="N3336" s="241" t="s">
        <v>653</v>
      </c>
      <c r="O3336" s="243">
        <v>42</v>
      </c>
      <c r="P3336" s="241" t="s">
        <v>10828</v>
      </c>
    </row>
    <row r="3337" spans="1:16" x14ac:dyDescent="0.25">
      <c r="A3337" s="241" t="s">
        <v>163</v>
      </c>
      <c r="B3337" s="241" t="s">
        <v>5715</v>
      </c>
      <c r="C3337" s="241" t="s">
        <v>85</v>
      </c>
      <c r="D3337" s="241" t="s">
        <v>5716</v>
      </c>
      <c r="E3337" s="243">
        <v>0</v>
      </c>
      <c r="F3337" s="243">
        <v>0</v>
      </c>
      <c r="G3337" s="243">
        <v>0</v>
      </c>
      <c r="H3337" s="243">
        <v>0</v>
      </c>
      <c r="I3337" s="243">
        <v>0</v>
      </c>
      <c r="J3337" s="243">
        <v>0</v>
      </c>
      <c r="K3337" s="244">
        <v>0</v>
      </c>
      <c r="L3337" s="241" t="s">
        <v>5717</v>
      </c>
      <c r="M3337" s="241" t="s">
        <v>653</v>
      </c>
      <c r="N3337" s="241" t="s">
        <v>653</v>
      </c>
      <c r="O3337" s="243">
        <v>100</v>
      </c>
      <c r="P3337" s="241" t="s">
        <v>10828</v>
      </c>
    </row>
    <row r="3338" spans="1:16" x14ac:dyDescent="0.25">
      <c r="A3338" s="243">
        <v>181817579</v>
      </c>
      <c r="B3338" s="241" t="s">
        <v>5718</v>
      </c>
      <c r="C3338" s="241" t="s">
        <v>2530</v>
      </c>
      <c r="D3338" s="241" t="s">
        <v>5719</v>
      </c>
      <c r="E3338" s="243">
        <v>0</v>
      </c>
      <c r="F3338" s="243">
        <v>0</v>
      </c>
      <c r="G3338" s="243">
        <v>0</v>
      </c>
      <c r="H3338" s="243">
        <v>0</v>
      </c>
      <c r="I3338" s="243">
        <v>0</v>
      </c>
      <c r="J3338" s="243">
        <v>0</v>
      </c>
      <c r="K3338" s="244">
        <v>0</v>
      </c>
      <c r="L3338" s="241" t="s">
        <v>5717</v>
      </c>
      <c r="M3338" s="241" t="s">
        <v>653</v>
      </c>
      <c r="N3338" s="241" t="s">
        <v>653</v>
      </c>
      <c r="O3338" s="243">
        <v>28</v>
      </c>
      <c r="P3338" s="241" t="s">
        <v>10828</v>
      </c>
    </row>
    <row r="3339" spans="1:16" x14ac:dyDescent="0.25">
      <c r="A3339" s="243">
        <v>181817579</v>
      </c>
      <c r="B3339" s="241" t="s">
        <v>5720</v>
      </c>
      <c r="C3339" s="241" t="s">
        <v>2530</v>
      </c>
      <c r="D3339" s="241" t="s">
        <v>5721</v>
      </c>
      <c r="E3339" s="243">
        <v>0</v>
      </c>
      <c r="F3339" s="243">
        <v>0</v>
      </c>
      <c r="G3339" s="243">
        <v>0</v>
      </c>
      <c r="H3339" s="243">
        <v>0</v>
      </c>
      <c r="I3339" s="243">
        <v>0</v>
      </c>
      <c r="J3339" s="243">
        <v>0</v>
      </c>
      <c r="K3339" s="244">
        <v>0</v>
      </c>
      <c r="L3339" s="241" t="s">
        <v>5717</v>
      </c>
      <c r="M3339" s="241" t="s">
        <v>653</v>
      </c>
      <c r="N3339" s="241" t="s">
        <v>653</v>
      </c>
      <c r="O3339" s="243">
        <v>42</v>
      </c>
      <c r="P3339" s="241" t="s">
        <v>10828</v>
      </c>
    </row>
    <row r="3340" spans="1:16" x14ac:dyDescent="0.25">
      <c r="A3340" s="243">
        <v>181817579</v>
      </c>
      <c r="B3340" s="241" t="s">
        <v>5722</v>
      </c>
      <c r="C3340" s="241" t="s">
        <v>2530</v>
      </c>
      <c r="D3340" s="241" t="s">
        <v>5723</v>
      </c>
      <c r="E3340" s="243">
        <v>0</v>
      </c>
      <c r="F3340" s="243">
        <v>0</v>
      </c>
      <c r="G3340" s="243">
        <v>0</v>
      </c>
      <c r="H3340" s="243">
        <v>0</v>
      </c>
      <c r="I3340" s="243">
        <v>0</v>
      </c>
      <c r="J3340" s="243">
        <v>0</v>
      </c>
      <c r="K3340" s="244">
        <v>0</v>
      </c>
      <c r="L3340" s="241" t="s">
        <v>5717</v>
      </c>
      <c r="M3340" s="241" t="s">
        <v>653</v>
      </c>
      <c r="N3340" s="241" t="s">
        <v>653</v>
      </c>
      <c r="O3340" s="243">
        <v>56</v>
      </c>
      <c r="P3340" s="241" t="s">
        <v>10828</v>
      </c>
    </row>
    <row r="3341" spans="1:16" x14ac:dyDescent="0.25">
      <c r="A3341" s="243">
        <v>181817579</v>
      </c>
      <c r="B3341" s="241" t="s">
        <v>5724</v>
      </c>
      <c r="C3341" s="241" t="s">
        <v>2530</v>
      </c>
      <c r="D3341" s="241" t="s">
        <v>5725</v>
      </c>
      <c r="E3341" s="243">
        <v>0</v>
      </c>
      <c r="F3341" s="243">
        <v>0</v>
      </c>
      <c r="G3341" s="243">
        <v>0</v>
      </c>
      <c r="H3341" s="243">
        <v>0</v>
      </c>
      <c r="I3341" s="243">
        <v>0</v>
      </c>
      <c r="J3341" s="243">
        <v>0</v>
      </c>
      <c r="K3341" s="244">
        <v>0</v>
      </c>
      <c r="L3341" s="241" t="s">
        <v>5717</v>
      </c>
      <c r="M3341" s="241" t="s">
        <v>653</v>
      </c>
      <c r="N3341" s="241" t="s">
        <v>653</v>
      </c>
      <c r="O3341" s="243">
        <v>70</v>
      </c>
      <c r="P3341" s="241" t="s">
        <v>10828</v>
      </c>
    </row>
    <row r="3342" spans="1:16" x14ac:dyDescent="0.25">
      <c r="A3342" s="243">
        <v>181817579</v>
      </c>
      <c r="B3342" s="243">
        <v>2909</v>
      </c>
      <c r="C3342" s="241" t="s">
        <v>85</v>
      </c>
      <c r="D3342" s="241" t="s">
        <v>5726</v>
      </c>
      <c r="E3342" s="243">
        <v>0</v>
      </c>
      <c r="F3342" s="243">
        <v>0</v>
      </c>
      <c r="G3342" s="243">
        <v>0</v>
      </c>
      <c r="H3342" s="243">
        <v>0</v>
      </c>
      <c r="I3342" s="243">
        <v>0</v>
      </c>
      <c r="J3342" s="243">
        <v>0</v>
      </c>
      <c r="K3342" s="244">
        <v>0</v>
      </c>
      <c r="L3342" s="241" t="s">
        <v>5717</v>
      </c>
      <c r="M3342" s="241" t="s">
        <v>653</v>
      </c>
      <c r="N3342" s="241" t="s">
        <v>653</v>
      </c>
      <c r="O3342" s="243">
        <v>80</v>
      </c>
      <c r="P3342" s="241" t="s">
        <v>10828</v>
      </c>
    </row>
    <row r="3343" spans="1:16" x14ac:dyDescent="0.25">
      <c r="A3343" s="243">
        <v>189711338</v>
      </c>
      <c r="B3343" s="243">
        <v>79</v>
      </c>
      <c r="C3343" s="241" t="s">
        <v>85</v>
      </c>
      <c r="D3343" s="241" t="s">
        <v>5727</v>
      </c>
      <c r="E3343" s="243">
        <v>0</v>
      </c>
      <c r="F3343" s="243">
        <v>0</v>
      </c>
      <c r="G3343" s="243">
        <v>0</v>
      </c>
      <c r="H3343" s="243">
        <v>0</v>
      </c>
      <c r="I3343" s="243">
        <v>0</v>
      </c>
      <c r="J3343" s="243">
        <v>0</v>
      </c>
      <c r="K3343" s="244">
        <v>0</v>
      </c>
      <c r="L3343" s="241" t="s">
        <v>741</v>
      </c>
      <c r="M3343" s="241" t="s">
        <v>661</v>
      </c>
      <c r="N3343" s="241" t="s">
        <v>1190</v>
      </c>
      <c r="O3343" s="243">
        <v>180</v>
      </c>
      <c r="P3343" s="241" t="s">
        <v>10828</v>
      </c>
    </row>
    <row r="3344" spans="1:16" x14ac:dyDescent="0.25">
      <c r="A3344" s="243">
        <v>181771853</v>
      </c>
      <c r="B3344" s="241" t="s">
        <v>5728</v>
      </c>
      <c r="C3344" s="241" t="s">
        <v>2530</v>
      </c>
      <c r="D3344" s="241" t="s">
        <v>5729</v>
      </c>
      <c r="E3344" s="243">
        <v>0</v>
      </c>
      <c r="F3344" s="243">
        <v>0</v>
      </c>
      <c r="G3344" s="243">
        <v>0</v>
      </c>
      <c r="H3344" s="243">
        <v>0</v>
      </c>
      <c r="I3344" s="243">
        <v>0</v>
      </c>
      <c r="J3344" s="243">
        <v>0</v>
      </c>
      <c r="K3344" s="244">
        <v>0</v>
      </c>
      <c r="L3344" s="241" t="s">
        <v>5730</v>
      </c>
      <c r="M3344" s="241" t="s">
        <v>653</v>
      </c>
      <c r="N3344" s="241" t="s">
        <v>653</v>
      </c>
      <c r="O3344" s="243">
        <v>42</v>
      </c>
      <c r="P3344" s="241" t="s">
        <v>10828</v>
      </c>
    </row>
    <row r="3345" spans="1:16" x14ac:dyDescent="0.25">
      <c r="A3345" s="243">
        <v>181771853</v>
      </c>
      <c r="B3345" s="241" t="s">
        <v>5731</v>
      </c>
      <c r="C3345" s="241" t="s">
        <v>2530</v>
      </c>
      <c r="D3345" s="241" t="s">
        <v>5732</v>
      </c>
      <c r="E3345" s="243">
        <v>0</v>
      </c>
      <c r="F3345" s="243">
        <v>0</v>
      </c>
      <c r="G3345" s="243">
        <v>0</v>
      </c>
      <c r="H3345" s="243">
        <v>0</v>
      </c>
      <c r="I3345" s="243">
        <v>0</v>
      </c>
      <c r="J3345" s="243">
        <v>0</v>
      </c>
      <c r="K3345" s="244">
        <v>0</v>
      </c>
      <c r="L3345" s="241" t="s">
        <v>5730</v>
      </c>
      <c r="M3345" s="241" t="s">
        <v>653</v>
      </c>
      <c r="N3345" s="241" t="s">
        <v>653</v>
      </c>
      <c r="O3345" s="243">
        <v>56</v>
      </c>
      <c r="P3345" s="241" t="s">
        <v>10828</v>
      </c>
    </row>
    <row r="3346" spans="1:16" x14ac:dyDescent="0.25">
      <c r="A3346" s="243">
        <v>180152041</v>
      </c>
      <c r="B3346" s="243">
        <v>2663</v>
      </c>
      <c r="C3346" s="241" t="s">
        <v>85</v>
      </c>
      <c r="D3346" s="241" t="s">
        <v>5733</v>
      </c>
      <c r="E3346" s="243">
        <v>0</v>
      </c>
      <c r="F3346" s="243">
        <v>0</v>
      </c>
      <c r="G3346" s="243">
        <v>0</v>
      </c>
      <c r="H3346" s="243">
        <v>0</v>
      </c>
      <c r="I3346" s="243">
        <v>0</v>
      </c>
      <c r="J3346" s="243">
        <v>0</v>
      </c>
      <c r="K3346" s="244">
        <v>0</v>
      </c>
      <c r="L3346" s="241" t="s">
        <v>664</v>
      </c>
      <c r="M3346" s="241" t="s">
        <v>686</v>
      </c>
      <c r="N3346" s="241" t="s">
        <v>686</v>
      </c>
      <c r="O3346" s="243">
        <v>1</v>
      </c>
      <c r="P3346" s="241" t="s">
        <v>10828</v>
      </c>
    </row>
    <row r="3347" spans="1:16" x14ac:dyDescent="0.25">
      <c r="A3347" s="243">
        <v>189710392</v>
      </c>
      <c r="B3347" s="243">
        <v>81</v>
      </c>
      <c r="C3347" s="241" t="s">
        <v>85</v>
      </c>
      <c r="D3347" s="241" t="s">
        <v>5734</v>
      </c>
      <c r="E3347" s="243">
        <v>0</v>
      </c>
      <c r="F3347" s="243">
        <v>0</v>
      </c>
      <c r="G3347" s="243">
        <v>0</v>
      </c>
      <c r="H3347" s="243">
        <v>0</v>
      </c>
      <c r="I3347" s="243">
        <v>0</v>
      </c>
      <c r="J3347" s="243">
        <v>0</v>
      </c>
      <c r="K3347" s="244">
        <v>0</v>
      </c>
      <c r="L3347" s="241" t="s">
        <v>3094</v>
      </c>
      <c r="M3347" s="241" t="s">
        <v>653</v>
      </c>
      <c r="N3347" s="241" t="s">
        <v>653</v>
      </c>
      <c r="O3347" s="243">
        <v>100</v>
      </c>
      <c r="P3347" s="241" t="s">
        <v>10828</v>
      </c>
    </row>
    <row r="3348" spans="1:16" x14ac:dyDescent="0.25">
      <c r="A3348" s="243">
        <v>181778981</v>
      </c>
      <c r="B3348" s="243">
        <v>82</v>
      </c>
      <c r="C3348" s="241" t="s">
        <v>85</v>
      </c>
      <c r="D3348" s="241" t="s">
        <v>5735</v>
      </c>
      <c r="E3348" s="243">
        <v>0</v>
      </c>
      <c r="F3348" s="243">
        <v>0</v>
      </c>
      <c r="G3348" s="243">
        <v>0</v>
      </c>
      <c r="H3348" s="243">
        <v>0</v>
      </c>
      <c r="I3348" s="243">
        <v>0</v>
      </c>
      <c r="J3348" s="243">
        <v>0</v>
      </c>
      <c r="K3348" s="244">
        <v>0</v>
      </c>
      <c r="L3348" s="241" t="s">
        <v>1300</v>
      </c>
      <c r="M3348" s="241" t="s">
        <v>653</v>
      </c>
      <c r="N3348" s="241" t="s">
        <v>653</v>
      </c>
      <c r="O3348" s="243">
        <v>100</v>
      </c>
      <c r="P3348" s="241" t="s">
        <v>10828</v>
      </c>
    </row>
    <row r="3349" spans="1:16" x14ac:dyDescent="0.25">
      <c r="A3349" s="243">
        <v>181817575</v>
      </c>
      <c r="B3349" s="241" t="s">
        <v>5736</v>
      </c>
      <c r="C3349" s="241" t="s">
        <v>2530</v>
      </c>
      <c r="D3349" s="241" t="s">
        <v>5737</v>
      </c>
      <c r="E3349" s="243">
        <v>0</v>
      </c>
      <c r="F3349" s="243">
        <v>0</v>
      </c>
      <c r="G3349" s="243">
        <v>0</v>
      </c>
      <c r="H3349" s="243">
        <v>0</v>
      </c>
      <c r="I3349" s="243">
        <v>0</v>
      </c>
      <c r="J3349" s="243">
        <v>0</v>
      </c>
      <c r="K3349" s="244">
        <v>0</v>
      </c>
      <c r="L3349" s="241" t="s">
        <v>2067</v>
      </c>
      <c r="M3349" s="241" t="s">
        <v>653</v>
      </c>
      <c r="N3349" s="241" t="s">
        <v>653</v>
      </c>
      <c r="O3349" s="243">
        <v>28</v>
      </c>
      <c r="P3349" s="241" t="s">
        <v>10828</v>
      </c>
    </row>
    <row r="3350" spans="1:16" x14ac:dyDescent="0.25">
      <c r="A3350" s="243">
        <v>181817575</v>
      </c>
      <c r="B3350" s="241" t="s">
        <v>5738</v>
      </c>
      <c r="C3350" s="241" t="s">
        <v>2530</v>
      </c>
      <c r="D3350" s="241" t="s">
        <v>5739</v>
      </c>
      <c r="E3350" s="243">
        <v>0</v>
      </c>
      <c r="F3350" s="243">
        <v>0</v>
      </c>
      <c r="G3350" s="243">
        <v>0</v>
      </c>
      <c r="H3350" s="243">
        <v>0</v>
      </c>
      <c r="I3350" s="243">
        <v>0</v>
      </c>
      <c r="J3350" s="243">
        <v>0</v>
      </c>
      <c r="K3350" s="244">
        <v>0</v>
      </c>
      <c r="L3350" s="241" t="s">
        <v>2067</v>
      </c>
      <c r="M3350" s="241" t="s">
        <v>653</v>
      </c>
      <c r="N3350" s="241" t="s">
        <v>653</v>
      </c>
      <c r="O3350" s="243">
        <v>42</v>
      </c>
      <c r="P3350" s="241" t="s">
        <v>10828</v>
      </c>
    </row>
    <row r="3351" spans="1:16" x14ac:dyDescent="0.25">
      <c r="A3351" s="243">
        <v>181817575</v>
      </c>
      <c r="B3351" s="241" t="s">
        <v>5740</v>
      </c>
      <c r="C3351" s="241" t="s">
        <v>2530</v>
      </c>
      <c r="D3351" s="241" t="s">
        <v>5741</v>
      </c>
      <c r="E3351" s="243">
        <v>0</v>
      </c>
      <c r="F3351" s="243">
        <v>0</v>
      </c>
      <c r="G3351" s="243">
        <v>0</v>
      </c>
      <c r="H3351" s="243">
        <v>0</v>
      </c>
      <c r="I3351" s="243">
        <v>0</v>
      </c>
      <c r="J3351" s="243">
        <v>0</v>
      </c>
      <c r="K3351" s="244">
        <v>0</v>
      </c>
      <c r="L3351" s="241" t="s">
        <v>2067</v>
      </c>
      <c r="M3351" s="241" t="s">
        <v>653</v>
      </c>
      <c r="N3351" s="241" t="s">
        <v>653</v>
      </c>
      <c r="O3351" s="243">
        <v>84</v>
      </c>
      <c r="P3351" s="241" t="s">
        <v>10828</v>
      </c>
    </row>
    <row r="3352" spans="1:16" x14ac:dyDescent="0.25">
      <c r="A3352" s="243">
        <v>180966185</v>
      </c>
      <c r="B3352" s="243">
        <v>2443</v>
      </c>
      <c r="C3352" s="241" t="s">
        <v>85</v>
      </c>
      <c r="D3352" s="241" t="s">
        <v>5742</v>
      </c>
      <c r="E3352" s="243">
        <v>0</v>
      </c>
      <c r="F3352" s="243">
        <v>0</v>
      </c>
      <c r="G3352" s="243">
        <v>0</v>
      </c>
      <c r="H3352" s="243">
        <v>0</v>
      </c>
      <c r="I3352" s="243">
        <v>0</v>
      </c>
      <c r="J3352" s="243">
        <v>0</v>
      </c>
      <c r="K3352" s="244">
        <v>0</v>
      </c>
      <c r="L3352" s="241" t="s">
        <v>2067</v>
      </c>
      <c r="M3352" s="241" t="s">
        <v>653</v>
      </c>
      <c r="N3352" s="241" t="s">
        <v>653</v>
      </c>
      <c r="O3352" s="243">
        <v>40</v>
      </c>
      <c r="P3352" s="241" t="s">
        <v>10828</v>
      </c>
    </row>
    <row r="3353" spans="1:16" x14ac:dyDescent="0.25">
      <c r="A3353" s="243">
        <v>181817575</v>
      </c>
      <c r="B3353" s="243">
        <v>3954</v>
      </c>
      <c r="C3353" s="241" t="s">
        <v>85</v>
      </c>
      <c r="D3353" s="241" t="s">
        <v>5742</v>
      </c>
      <c r="E3353" s="243">
        <v>0</v>
      </c>
      <c r="F3353" s="243">
        <v>0</v>
      </c>
      <c r="G3353" s="243">
        <v>0</v>
      </c>
      <c r="H3353" s="243">
        <v>0</v>
      </c>
      <c r="I3353" s="243">
        <v>0</v>
      </c>
      <c r="J3353" s="243">
        <v>0</v>
      </c>
      <c r="K3353" s="244">
        <v>0</v>
      </c>
      <c r="L3353" s="241" t="s">
        <v>2067</v>
      </c>
      <c r="M3353" s="241" t="s">
        <v>653</v>
      </c>
      <c r="N3353" s="241" t="s">
        <v>653</v>
      </c>
      <c r="O3353" s="243">
        <v>40</v>
      </c>
      <c r="P3353" s="241" t="s">
        <v>10828</v>
      </c>
    </row>
    <row r="3354" spans="1:16" x14ac:dyDescent="0.25">
      <c r="A3354" s="243">
        <v>181817507</v>
      </c>
      <c r="B3354" s="243">
        <v>3272</v>
      </c>
      <c r="C3354" s="241" t="s">
        <v>85</v>
      </c>
      <c r="D3354" s="241" t="s">
        <v>5743</v>
      </c>
      <c r="E3354" s="243">
        <v>0</v>
      </c>
      <c r="F3354" s="243">
        <v>0</v>
      </c>
      <c r="G3354" s="243">
        <v>0</v>
      </c>
      <c r="H3354" s="243">
        <v>0</v>
      </c>
      <c r="I3354" s="243">
        <v>0</v>
      </c>
      <c r="J3354" s="243">
        <v>0</v>
      </c>
      <c r="K3354" s="244">
        <v>0</v>
      </c>
      <c r="L3354" s="241" t="s">
        <v>5703</v>
      </c>
      <c r="M3354" s="241" t="s">
        <v>693</v>
      </c>
      <c r="N3354" s="241" t="s">
        <v>693</v>
      </c>
      <c r="O3354" s="243">
        <v>40</v>
      </c>
      <c r="P3354" s="241" t="s">
        <v>10828</v>
      </c>
    </row>
    <row r="3355" spans="1:16" x14ac:dyDescent="0.25">
      <c r="A3355" s="243">
        <v>181817509</v>
      </c>
      <c r="B3355" s="243">
        <v>5556</v>
      </c>
      <c r="C3355" s="241" t="s">
        <v>85</v>
      </c>
      <c r="D3355" s="241" t="s">
        <v>5744</v>
      </c>
      <c r="E3355" s="243">
        <v>0</v>
      </c>
      <c r="F3355" s="243">
        <v>0</v>
      </c>
      <c r="G3355" s="243">
        <v>0</v>
      </c>
      <c r="H3355" s="243">
        <v>0</v>
      </c>
      <c r="I3355" s="243">
        <v>0</v>
      </c>
      <c r="J3355" s="243">
        <v>0</v>
      </c>
      <c r="K3355" s="244">
        <v>0</v>
      </c>
      <c r="L3355" s="241" t="s">
        <v>5703</v>
      </c>
      <c r="M3355" s="241" t="s">
        <v>653</v>
      </c>
      <c r="N3355" s="241" t="s">
        <v>653</v>
      </c>
      <c r="O3355" s="243">
        <v>100</v>
      </c>
      <c r="P3355" s="241" t="s">
        <v>10828</v>
      </c>
    </row>
    <row r="3356" spans="1:16" x14ac:dyDescent="0.25">
      <c r="A3356" s="241" t="s">
        <v>163</v>
      </c>
      <c r="B3356" s="243">
        <v>5734</v>
      </c>
      <c r="C3356" s="241" t="s">
        <v>85</v>
      </c>
      <c r="D3356" s="241" t="s">
        <v>5744</v>
      </c>
      <c r="E3356" s="243">
        <v>0</v>
      </c>
      <c r="F3356" s="243">
        <v>0</v>
      </c>
      <c r="G3356" s="243">
        <v>0</v>
      </c>
      <c r="H3356" s="243">
        <v>0</v>
      </c>
      <c r="I3356" s="243">
        <v>0</v>
      </c>
      <c r="J3356" s="243">
        <v>0</v>
      </c>
      <c r="K3356" s="244">
        <v>0</v>
      </c>
      <c r="L3356" s="241" t="s">
        <v>5703</v>
      </c>
      <c r="M3356" s="241" t="s">
        <v>653</v>
      </c>
      <c r="N3356" s="241" t="s">
        <v>653</v>
      </c>
      <c r="O3356" s="243">
        <v>100</v>
      </c>
      <c r="P3356" s="241" t="s">
        <v>10828</v>
      </c>
    </row>
    <row r="3357" spans="1:16" x14ac:dyDescent="0.25">
      <c r="A3357" s="243">
        <v>181817504</v>
      </c>
      <c r="B3357" s="243">
        <v>5643</v>
      </c>
      <c r="C3357" s="241" t="s">
        <v>85</v>
      </c>
      <c r="D3357" s="241" t="s">
        <v>5745</v>
      </c>
      <c r="E3357" s="243">
        <v>0</v>
      </c>
      <c r="F3357" s="243">
        <v>0</v>
      </c>
      <c r="G3357" s="243">
        <v>0</v>
      </c>
      <c r="H3357" s="243">
        <v>0</v>
      </c>
      <c r="I3357" s="243">
        <v>0</v>
      </c>
      <c r="J3357" s="243">
        <v>0</v>
      </c>
      <c r="K3357" s="244">
        <v>0</v>
      </c>
      <c r="L3357" s="241" t="s">
        <v>5703</v>
      </c>
      <c r="M3357" s="241" t="s">
        <v>653</v>
      </c>
      <c r="N3357" s="241" t="s">
        <v>653</v>
      </c>
      <c r="O3357" s="243">
        <v>28</v>
      </c>
      <c r="P3357" s="241" t="s">
        <v>10828</v>
      </c>
    </row>
    <row r="3358" spans="1:16" x14ac:dyDescent="0.25">
      <c r="A3358" s="243">
        <v>181817507</v>
      </c>
      <c r="B3358" s="243">
        <v>5531</v>
      </c>
      <c r="C3358" s="241" t="s">
        <v>85</v>
      </c>
      <c r="D3358" s="241" t="s">
        <v>5746</v>
      </c>
      <c r="E3358" s="243">
        <v>0</v>
      </c>
      <c r="F3358" s="243">
        <v>0</v>
      </c>
      <c r="G3358" s="243">
        <v>0</v>
      </c>
      <c r="H3358" s="243">
        <v>0</v>
      </c>
      <c r="I3358" s="243">
        <v>0</v>
      </c>
      <c r="J3358" s="243">
        <v>0</v>
      </c>
      <c r="K3358" s="244">
        <v>0</v>
      </c>
      <c r="L3358" s="241" t="s">
        <v>5703</v>
      </c>
      <c r="M3358" s="241" t="s">
        <v>653</v>
      </c>
      <c r="N3358" s="241" t="s">
        <v>653</v>
      </c>
      <c r="O3358" s="243">
        <v>56</v>
      </c>
      <c r="P3358" s="241" t="s">
        <v>10828</v>
      </c>
    </row>
    <row r="3359" spans="1:16" x14ac:dyDescent="0.25">
      <c r="A3359" s="243">
        <v>222000932</v>
      </c>
      <c r="B3359" s="241" t="s">
        <v>3151</v>
      </c>
      <c r="C3359" s="241" t="s">
        <v>85</v>
      </c>
      <c r="D3359" s="241" t="s">
        <v>2071</v>
      </c>
      <c r="E3359" s="243">
        <v>0</v>
      </c>
      <c r="F3359" s="243">
        <v>0</v>
      </c>
      <c r="G3359" s="243">
        <v>0</v>
      </c>
      <c r="H3359" s="243">
        <v>0</v>
      </c>
      <c r="I3359" s="243">
        <v>0</v>
      </c>
      <c r="J3359" s="243">
        <v>0</v>
      </c>
      <c r="K3359" s="244">
        <v>0</v>
      </c>
      <c r="L3359" s="241" t="s">
        <v>2072</v>
      </c>
      <c r="M3359" s="241" t="s">
        <v>653</v>
      </c>
      <c r="N3359" s="241" t="s">
        <v>653</v>
      </c>
      <c r="O3359" s="243">
        <v>84</v>
      </c>
      <c r="P3359" s="241" t="s">
        <v>10828</v>
      </c>
    </row>
    <row r="3360" spans="1:16" x14ac:dyDescent="0.25">
      <c r="A3360" s="241" t="s">
        <v>163</v>
      </c>
      <c r="B3360" s="241" t="s">
        <v>11015</v>
      </c>
      <c r="C3360" s="241" t="s">
        <v>85</v>
      </c>
      <c r="D3360" s="241" t="s">
        <v>5747</v>
      </c>
      <c r="E3360" s="243">
        <v>0</v>
      </c>
      <c r="F3360" s="243">
        <v>0</v>
      </c>
      <c r="G3360" s="243">
        <v>0</v>
      </c>
      <c r="H3360" s="243">
        <v>0</v>
      </c>
      <c r="I3360" s="243">
        <v>0</v>
      </c>
      <c r="J3360" s="243">
        <v>0</v>
      </c>
      <c r="K3360" s="244">
        <v>0</v>
      </c>
      <c r="L3360" s="241" t="s">
        <v>5717</v>
      </c>
      <c r="M3360" s="241" t="s">
        <v>653</v>
      </c>
      <c r="N3360" s="241" t="s">
        <v>653</v>
      </c>
      <c r="O3360" s="243">
        <v>1</v>
      </c>
      <c r="P3360" s="241" t="s">
        <v>10828</v>
      </c>
    </row>
    <row r="3361" spans="1:16" x14ac:dyDescent="0.25">
      <c r="A3361" s="243">
        <v>181817579</v>
      </c>
      <c r="B3361" s="243">
        <v>5533</v>
      </c>
      <c r="C3361" s="241" t="s">
        <v>85</v>
      </c>
      <c r="D3361" s="241" t="s">
        <v>5748</v>
      </c>
      <c r="E3361" s="243">
        <v>0</v>
      </c>
      <c r="F3361" s="243">
        <v>0</v>
      </c>
      <c r="G3361" s="243">
        <v>0</v>
      </c>
      <c r="H3361" s="243">
        <v>0</v>
      </c>
      <c r="I3361" s="243">
        <v>0</v>
      </c>
      <c r="J3361" s="243">
        <v>0</v>
      </c>
      <c r="K3361" s="244">
        <v>0</v>
      </c>
      <c r="L3361" s="241" t="s">
        <v>5717</v>
      </c>
      <c r="M3361" s="241" t="s">
        <v>653</v>
      </c>
      <c r="N3361" s="241" t="s">
        <v>653</v>
      </c>
      <c r="O3361" s="243">
        <v>100</v>
      </c>
      <c r="P3361" s="241" t="s">
        <v>10828</v>
      </c>
    </row>
    <row r="3362" spans="1:16" x14ac:dyDescent="0.25">
      <c r="A3362" s="241" t="s">
        <v>5749</v>
      </c>
      <c r="B3362" s="243">
        <v>5735</v>
      </c>
      <c r="C3362" s="241" t="s">
        <v>85</v>
      </c>
      <c r="D3362" s="241" t="s">
        <v>5748</v>
      </c>
      <c r="E3362" s="243">
        <v>0</v>
      </c>
      <c r="F3362" s="243">
        <v>0</v>
      </c>
      <c r="G3362" s="243">
        <v>0</v>
      </c>
      <c r="H3362" s="243">
        <v>0</v>
      </c>
      <c r="I3362" s="243">
        <v>0</v>
      </c>
      <c r="J3362" s="243">
        <v>0</v>
      </c>
      <c r="K3362" s="244">
        <v>0</v>
      </c>
      <c r="L3362" s="241" t="s">
        <v>5717</v>
      </c>
      <c r="M3362" s="241" t="s">
        <v>653</v>
      </c>
      <c r="N3362" s="241" t="s">
        <v>653</v>
      </c>
      <c r="O3362" s="243">
        <v>100</v>
      </c>
      <c r="P3362" s="241" t="s">
        <v>10828</v>
      </c>
    </row>
    <row r="3363" spans="1:16" x14ac:dyDescent="0.25">
      <c r="A3363" s="241" t="s">
        <v>163</v>
      </c>
      <c r="B3363" s="241" t="s">
        <v>5750</v>
      </c>
      <c r="C3363" s="241" t="s">
        <v>85</v>
      </c>
      <c r="D3363" s="241" t="s">
        <v>5751</v>
      </c>
      <c r="E3363" s="243">
        <v>0</v>
      </c>
      <c r="F3363" s="243">
        <v>0</v>
      </c>
      <c r="G3363" s="243">
        <v>0</v>
      </c>
      <c r="H3363" s="243">
        <v>0</v>
      </c>
      <c r="I3363" s="243">
        <v>0</v>
      </c>
      <c r="J3363" s="243">
        <v>0</v>
      </c>
      <c r="K3363" s="244">
        <v>0</v>
      </c>
      <c r="L3363" s="241" t="s">
        <v>5717</v>
      </c>
      <c r="M3363" s="241" t="s">
        <v>653</v>
      </c>
      <c r="N3363" s="241" t="s">
        <v>653</v>
      </c>
      <c r="O3363" s="243">
        <v>28</v>
      </c>
      <c r="P3363" s="241" t="s">
        <v>10828</v>
      </c>
    </row>
    <row r="3364" spans="1:16" x14ac:dyDescent="0.25">
      <c r="A3364" s="243">
        <v>181817576</v>
      </c>
      <c r="B3364" s="243">
        <v>5647</v>
      </c>
      <c r="C3364" s="241" t="s">
        <v>85</v>
      </c>
      <c r="D3364" s="241" t="s">
        <v>5751</v>
      </c>
      <c r="E3364" s="243">
        <v>0</v>
      </c>
      <c r="F3364" s="243">
        <v>0</v>
      </c>
      <c r="G3364" s="243">
        <v>0</v>
      </c>
      <c r="H3364" s="243">
        <v>0</v>
      </c>
      <c r="I3364" s="243">
        <v>0</v>
      </c>
      <c r="J3364" s="243">
        <v>0</v>
      </c>
      <c r="K3364" s="244">
        <v>0</v>
      </c>
      <c r="L3364" s="241" t="s">
        <v>5717</v>
      </c>
      <c r="M3364" s="241" t="s">
        <v>653</v>
      </c>
      <c r="N3364" s="241" t="s">
        <v>653</v>
      </c>
      <c r="O3364" s="243">
        <v>28</v>
      </c>
      <c r="P3364" s="241" t="s">
        <v>10828</v>
      </c>
    </row>
    <row r="3365" spans="1:16" x14ac:dyDescent="0.25">
      <c r="A3365" s="241" t="s">
        <v>163</v>
      </c>
      <c r="B3365" s="241" t="s">
        <v>5752</v>
      </c>
      <c r="C3365" s="241" t="s">
        <v>85</v>
      </c>
      <c r="D3365" s="241" t="s">
        <v>5753</v>
      </c>
      <c r="E3365" s="243">
        <v>0</v>
      </c>
      <c r="F3365" s="243">
        <v>0</v>
      </c>
      <c r="G3365" s="243">
        <v>0</v>
      </c>
      <c r="H3365" s="243">
        <v>0</v>
      </c>
      <c r="I3365" s="243">
        <v>0</v>
      </c>
      <c r="J3365" s="243">
        <v>0</v>
      </c>
      <c r="K3365" s="244">
        <v>0</v>
      </c>
      <c r="L3365" s="241" t="s">
        <v>5717</v>
      </c>
      <c r="M3365" s="241" t="s">
        <v>653</v>
      </c>
      <c r="N3365" s="241" t="s">
        <v>653</v>
      </c>
      <c r="O3365" s="243">
        <v>42</v>
      </c>
      <c r="P3365" s="241" t="s">
        <v>10828</v>
      </c>
    </row>
    <row r="3366" spans="1:16" x14ac:dyDescent="0.25">
      <c r="A3366" s="243">
        <v>181817577</v>
      </c>
      <c r="B3366" s="243">
        <v>5646</v>
      </c>
      <c r="C3366" s="241" t="s">
        <v>85</v>
      </c>
      <c r="D3366" s="241" t="s">
        <v>5754</v>
      </c>
      <c r="E3366" s="243">
        <v>0</v>
      </c>
      <c r="F3366" s="243">
        <v>0</v>
      </c>
      <c r="G3366" s="243">
        <v>0</v>
      </c>
      <c r="H3366" s="243">
        <v>0</v>
      </c>
      <c r="I3366" s="243">
        <v>0</v>
      </c>
      <c r="J3366" s="243">
        <v>0</v>
      </c>
      <c r="K3366" s="244">
        <v>0</v>
      </c>
      <c r="L3366" s="241" t="s">
        <v>5717</v>
      </c>
      <c r="M3366" s="241" t="s">
        <v>653</v>
      </c>
      <c r="N3366" s="241" t="s">
        <v>653</v>
      </c>
      <c r="O3366" s="243">
        <v>56</v>
      </c>
      <c r="P3366" s="241" t="s">
        <v>10828</v>
      </c>
    </row>
    <row r="3367" spans="1:16" x14ac:dyDescent="0.25">
      <c r="A3367" s="241" t="s">
        <v>163</v>
      </c>
      <c r="B3367" s="241" t="s">
        <v>5755</v>
      </c>
      <c r="C3367" s="241" t="s">
        <v>85</v>
      </c>
      <c r="D3367" s="241" t="s">
        <v>5754</v>
      </c>
      <c r="E3367" s="243">
        <v>0</v>
      </c>
      <c r="F3367" s="243">
        <v>0</v>
      </c>
      <c r="G3367" s="243">
        <v>0</v>
      </c>
      <c r="H3367" s="243">
        <v>0</v>
      </c>
      <c r="I3367" s="243">
        <v>0</v>
      </c>
      <c r="J3367" s="243">
        <v>0</v>
      </c>
      <c r="K3367" s="244">
        <v>0</v>
      </c>
      <c r="L3367" s="241" t="s">
        <v>5717</v>
      </c>
      <c r="M3367" s="241" t="s">
        <v>653</v>
      </c>
      <c r="N3367" s="241" t="s">
        <v>653</v>
      </c>
      <c r="O3367" s="243">
        <v>56</v>
      </c>
      <c r="P3367" s="241" t="s">
        <v>10828</v>
      </c>
    </row>
    <row r="3368" spans="1:16" x14ac:dyDescent="0.25">
      <c r="A3368" s="241" t="s">
        <v>163</v>
      </c>
      <c r="B3368" s="241" t="s">
        <v>5756</v>
      </c>
      <c r="C3368" s="241" t="s">
        <v>85</v>
      </c>
      <c r="D3368" s="241" t="s">
        <v>5757</v>
      </c>
      <c r="E3368" s="243">
        <v>0</v>
      </c>
      <c r="F3368" s="243">
        <v>0</v>
      </c>
      <c r="G3368" s="243">
        <v>0</v>
      </c>
      <c r="H3368" s="243">
        <v>0</v>
      </c>
      <c r="I3368" s="243">
        <v>0</v>
      </c>
      <c r="J3368" s="243">
        <v>0</v>
      </c>
      <c r="K3368" s="244">
        <v>0</v>
      </c>
      <c r="L3368" s="241" t="s">
        <v>5717</v>
      </c>
      <c r="M3368" s="241" t="s">
        <v>653</v>
      </c>
      <c r="N3368" s="241" t="s">
        <v>653</v>
      </c>
      <c r="O3368" s="243">
        <v>84</v>
      </c>
      <c r="P3368" s="241" t="s">
        <v>10828</v>
      </c>
    </row>
    <row r="3369" spans="1:16" x14ac:dyDescent="0.25">
      <c r="A3369" s="243">
        <v>222000933</v>
      </c>
      <c r="B3369" s="241" t="s">
        <v>3151</v>
      </c>
      <c r="C3369" s="241" t="s">
        <v>85</v>
      </c>
      <c r="D3369" s="241" t="s">
        <v>5758</v>
      </c>
      <c r="E3369" s="243">
        <v>0</v>
      </c>
      <c r="F3369" s="243">
        <v>0</v>
      </c>
      <c r="G3369" s="243">
        <v>0</v>
      </c>
      <c r="H3369" s="243">
        <v>0</v>
      </c>
      <c r="I3369" s="243">
        <v>0</v>
      </c>
      <c r="J3369" s="243">
        <v>0</v>
      </c>
      <c r="K3369" s="244">
        <v>0</v>
      </c>
      <c r="L3369" s="241" t="s">
        <v>2074</v>
      </c>
      <c r="M3369" s="241" t="s">
        <v>653</v>
      </c>
      <c r="N3369" s="241" t="s">
        <v>653</v>
      </c>
      <c r="O3369" s="243">
        <v>84</v>
      </c>
      <c r="P3369" s="241" t="s">
        <v>10828</v>
      </c>
    </row>
    <row r="3370" spans="1:16" x14ac:dyDescent="0.25">
      <c r="A3370" s="241" t="s">
        <v>163</v>
      </c>
      <c r="B3370" s="241" t="s">
        <v>5759</v>
      </c>
      <c r="C3370" s="241" t="s">
        <v>85</v>
      </c>
      <c r="D3370" s="241" t="s">
        <v>5760</v>
      </c>
      <c r="E3370" s="243">
        <v>0</v>
      </c>
      <c r="F3370" s="243">
        <v>0</v>
      </c>
      <c r="G3370" s="243">
        <v>0</v>
      </c>
      <c r="H3370" s="243">
        <v>0</v>
      </c>
      <c r="I3370" s="243">
        <v>0</v>
      </c>
      <c r="J3370" s="243">
        <v>0</v>
      </c>
      <c r="K3370" s="244">
        <v>0</v>
      </c>
      <c r="L3370" s="241" t="s">
        <v>2058</v>
      </c>
      <c r="M3370" s="241" t="s">
        <v>653</v>
      </c>
      <c r="N3370" s="241" t="s">
        <v>653</v>
      </c>
      <c r="O3370" s="243">
        <v>1</v>
      </c>
      <c r="P3370" s="241" t="s">
        <v>10828</v>
      </c>
    </row>
    <row r="3371" spans="1:16" x14ac:dyDescent="0.25">
      <c r="A3371" s="241" t="s">
        <v>163</v>
      </c>
      <c r="B3371" s="241" t="s">
        <v>11016</v>
      </c>
      <c r="C3371" s="241" t="s">
        <v>85</v>
      </c>
      <c r="D3371" s="241" t="s">
        <v>5760</v>
      </c>
      <c r="E3371" s="243">
        <v>0</v>
      </c>
      <c r="F3371" s="243">
        <v>0</v>
      </c>
      <c r="G3371" s="243">
        <v>0</v>
      </c>
      <c r="H3371" s="243">
        <v>0</v>
      </c>
      <c r="I3371" s="243">
        <v>0</v>
      </c>
      <c r="J3371" s="243">
        <v>0</v>
      </c>
      <c r="K3371" s="244">
        <v>0</v>
      </c>
      <c r="L3371" s="241" t="s">
        <v>2058</v>
      </c>
      <c r="M3371" s="241" t="s">
        <v>653</v>
      </c>
      <c r="N3371" s="241" t="s">
        <v>653</v>
      </c>
      <c r="O3371" s="243">
        <v>1</v>
      </c>
      <c r="P3371" s="241" t="s">
        <v>10828</v>
      </c>
    </row>
    <row r="3372" spans="1:16" x14ac:dyDescent="0.25">
      <c r="A3372" s="243">
        <v>181771760</v>
      </c>
      <c r="B3372" s="241" t="s">
        <v>5761</v>
      </c>
      <c r="C3372" s="241" t="s">
        <v>2530</v>
      </c>
      <c r="D3372" s="241" t="s">
        <v>5762</v>
      </c>
      <c r="E3372" s="243">
        <v>0</v>
      </c>
      <c r="F3372" s="243">
        <v>0</v>
      </c>
      <c r="G3372" s="243">
        <v>0</v>
      </c>
      <c r="H3372" s="243">
        <v>0</v>
      </c>
      <c r="I3372" s="243">
        <v>0</v>
      </c>
      <c r="J3372" s="243">
        <v>0</v>
      </c>
      <c r="K3372" s="244">
        <v>0</v>
      </c>
      <c r="L3372" s="241" t="s">
        <v>2058</v>
      </c>
      <c r="M3372" s="241" t="s">
        <v>653</v>
      </c>
      <c r="N3372" s="241" t="s">
        <v>653</v>
      </c>
      <c r="O3372" s="243">
        <v>20</v>
      </c>
      <c r="P3372" s="241" t="s">
        <v>10828</v>
      </c>
    </row>
    <row r="3373" spans="1:16" x14ac:dyDescent="0.25">
      <c r="A3373" s="241" t="s">
        <v>163</v>
      </c>
      <c r="B3373" s="241" t="s">
        <v>5763</v>
      </c>
      <c r="C3373" s="241" t="s">
        <v>85</v>
      </c>
      <c r="D3373" s="241" t="s">
        <v>5764</v>
      </c>
      <c r="E3373" s="243">
        <v>0</v>
      </c>
      <c r="F3373" s="243">
        <v>0</v>
      </c>
      <c r="G3373" s="243">
        <v>0</v>
      </c>
      <c r="H3373" s="243">
        <v>0</v>
      </c>
      <c r="I3373" s="243">
        <v>0</v>
      </c>
      <c r="J3373" s="243">
        <v>0</v>
      </c>
      <c r="K3373" s="244">
        <v>0</v>
      </c>
      <c r="L3373" s="241" t="s">
        <v>2058</v>
      </c>
      <c r="M3373" s="241" t="s">
        <v>653</v>
      </c>
      <c r="N3373" s="241" t="s">
        <v>653</v>
      </c>
      <c r="O3373" s="243">
        <v>24</v>
      </c>
      <c r="P3373" s="241" t="s">
        <v>10828</v>
      </c>
    </row>
    <row r="3374" spans="1:16" x14ac:dyDescent="0.25">
      <c r="A3374" s="243">
        <v>222000931</v>
      </c>
      <c r="B3374" s="241" t="s">
        <v>3151</v>
      </c>
      <c r="C3374" s="241" t="s">
        <v>85</v>
      </c>
      <c r="D3374" s="241" t="s">
        <v>5765</v>
      </c>
      <c r="E3374" s="243">
        <v>0</v>
      </c>
      <c r="F3374" s="243">
        <v>0</v>
      </c>
      <c r="G3374" s="243">
        <v>0</v>
      </c>
      <c r="H3374" s="243">
        <v>0</v>
      </c>
      <c r="I3374" s="243">
        <v>0</v>
      </c>
      <c r="J3374" s="243">
        <v>0</v>
      </c>
      <c r="K3374" s="244">
        <v>0</v>
      </c>
      <c r="L3374" s="241" t="s">
        <v>826</v>
      </c>
      <c r="M3374" s="241" t="s">
        <v>653</v>
      </c>
      <c r="N3374" s="241" t="s">
        <v>653</v>
      </c>
      <c r="O3374" s="243">
        <v>24</v>
      </c>
      <c r="P3374" s="241" t="s">
        <v>10828</v>
      </c>
    </row>
    <row r="3375" spans="1:16" x14ac:dyDescent="0.25">
      <c r="A3375" s="241" t="s">
        <v>493</v>
      </c>
      <c r="B3375" s="243">
        <v>6173</v>
      </c>
      <c r="C3375" s="241" t="s">
        <v>84</v>
      </c>
      <c r="D3375" s="241" t="s">
        <v>5766</v>
      </c>
      <c r="E3375" s="243">
        <v>4</v>
      </c>
      <c r="F3375" s="243">
        <v>6</v>
      </c>
      <c r="G3375" s="243">
        <v>0</v>
      </c>
      <c r="H3375" s="243">
        <v>0</v>
      </c>
      <c r="I3375" s="243">
        <v>0</v>
      </c>
      <c r="J3375" s="243">
        <v>0</v>
      </c>
      <c r="K3375" s="244">
        <v>0</v>
      </c>
      <c r="L3375" s="241" t="s">
        <v>771</v>
      </c>
      <c r="M3375" s="241" t="s">
        <v>653</v>
      </c>
      <c r="N3375" s="241" t="s">
        <v>653</v>
      </c>
      <c r="O3375" s="243">
        <v>30</v>
      </c>
      <c r="P3375" s="241" t="s">
        <v>10828</v>
      </c>
    </row>
    <row r="3376" spans="1:16" x14ac:dyDescent="0.25">
      <c r="A3376" s="243">
        <v>181774490</v>
      </c>
      <c r="B3376" s="243">
        <v>1013</v>
      </c>
      <c r="C3376" s="241" t="s">
        <v>1304</v>
      </c>
      <c r="D3376" s="241" t="s">
        <v>5767</v>
      </c>
      <c r="E3376" s="243">
        <v>0</v>
      </c>
      <c r="F3376" s="243">
        <v>0</v>
      </c>
      <c r="G3376" s="243">
        <v>0</v>
      </c>
      <c r="H3376" s="243">
        <v>0</v>
      </c>
      <c r="I3376" s="243">
        <v>0</v>
      </c>
      <c r="J3376" s="243">
        <v>0</v>
      </c>
      <c r="K3376" s="244">
        <v>0</v>
      </c>
      <c r="L3376" s="241" t="s">
        <v>5768</v>
      </c>
      <c r="M3376" s="241" t="s">
        <v>661</v>
      </c>
      <c r="N3376" s="241" t="s">
        <v>1306</v>
      </c>
      <c r="O3376" s="243">
        <v>2000</v>
      </c>
      <c r="P3376" s="241" t="s">
        <v>10828</v>
      </c>
    </row>
    <row r="3377" spans="1:16" x14ac:dyDescent="0.25">
      <c r="A3377" s="243">
        <v>180035962</v>
      </c>
      <c r="B3377" s="243">
        <v>5391</v>
      </c>
      <c r="C3377" s="241" t="s">
        <v>1304</v>
      </c>
      <c r="D3377" s="241" t="s">
        <v>5769</v>
      </c>
      <c r="E3377" s="243">
        <v>0</v>
      </c>
      <c r="F3377" s="243">
        <v>0</v>
      </c>
      <c r="G3377" s="243">
        <v>0</v>
      </c>
      <c r="H3377" s="243">
        <v>0</v>
      </c>
      <c r="I3377" s="243">
        <v>0</v>
      </c>
      <c r="J3377" s="243">
        <v>0</v>
      </c>
      <c r="K3377" s="244">
        <v>0</v>
      </c>
      <c r="L3377" s="241" t="s">
        <v>713</v>
      </c>
      <c r="M3377" s="241" t="s">
        <v>661</v>
      </c>
      <c r="N3377" s="241" t="s">
        <v>1306</v>
      </c>
      <c r="O3377" s="243">
        <v>1000</v>
      </c>
      <c r="P3377" s="241" t="s">
        <v>10828</v>
      </c>
    </row>
    <row r="3378" spans="1:16" x14ac:dyDescent="0.25">
      <c r="A3378" s="243">
        <v>181803365</v>
      </c>
      <c r="B3378" s="243">
        <v>5457</v>
      </c>
      <c r="C3378" s="241" t="s">
        <v>808</v>
      </c>
      <c r="D3378" s="241" t="s">
        <v>5770</v>
      </c>
      <c r="E3378" s="243">
        <v>0</v>
      </c>
      <c r="F3378" s="243">
        <v>0</v>
      </c>
      <c r="G3378" s="243">
        <v>0</v>
      </c>
      <c r="H3378" s="243">
        <v>0</v>
      </c>
      <c r="I3378" s="243">
        <v>0</v>
      </c>
      <c r="J3378" s="243">
        <v>0</v>
      </c>
      <c r="K3378" s="244">
        <v>0</v>
      </c>
      <c r="L3378" s="241" t="s">
        <v>3239</v>
      </c>
      <c r="M3378" s="241" t="s">
        <v>661</v>
      </c>
      <c r="N3378" s="241" t="s">
        <v>686</v>
      </c>
      <c r="O3378" s="243">
        <v>5</v>
      </c>
      <c r="P3378" s="241" t="s">
        <v>10828</v>
      </c>
    </row>
    <row r="3379" spans="1:16" x14ac:dyDescent="0.25">
      <c r="A3379" s="243">
        <v>180965107</v>
      </c>
      <c r="B3379" s="241" t="s">
        <v>11017</v>
      </c>
      <c r="C3379" s="241" t="s">
        <v>766</v>
      </c>
      <c r="D3379" s="241" t="s">
        <v>5771</v>
      </c>
      <c r="E3379" s="243">
        <v>0</v>
      </c>
      <c r="F3379" s="243">
        <v>33</v>
      </c>
      <c r="G3379" s="243">
        <v>0</v>
      </c>
      <c r="H3379" s="243">
        <v>0</v>
      </c>
      <c r="I3379" s="243">
        <v>0</v>
      </c>
      <c r="J3379" s="243">
        <v>0</v>
      </c>
      <c r="K3379" s="244">
        <v>0</v>
      </c>
      <c r="L3379" s="241" t="s">
        <v>1243</v>
      </c>
      <c r="M3379" s="241" t="s">
        <v>653</v>
      </c>
      <c r="N3379" s="241" t="s">
        <v>653</v>
      </c>
      <c r="O3379" s="243">
        <v>1</v>
      </c>
      <c r="P3379" s="241" t="s">
        <v>10828</v>
      </c>
    </row>
    <row r="3380" spans="1:16" x14ac:dyDescent="0.25">
      <c r="A3380" s="243">
        <v>181803368</v>
      </c>
      <c r="B3380" s="243">
        <v>5536</v>
      </c>
      <c r="C3380" s="241" t="s">
        <v>808</v>
      </c>
      <c r="D3380" s="241" t="s">
        <v>5772</v>
      </c>
      <c r="E3380" s="243">
        <v>0</v>
      </c>
      <c r="F3380" s="243">
        <v>0</v>
      </c>
      <c r="G3380" s="243">
        <v>0</v>
      </c>
      <c r="H3380" s="243">
        <v>0</v>
      </c>
      <c r="I3380" s="243">
        <v>0</v>
      </c>
      <c r="J3380" s="243">
        <v>0</v>
      </c>
      <c r="K3380" s="244">
        <v>0</v>
      </c>
      <c r="L3380" s="241" t="s">
        <v>5773</v>
      </c>
      <c r="M3380" s="241" t="s">
        <v>661</v>
      </c>
      <c r="N3380" s="241" t="s">
        <v>686</v>
      </c>
      <c r="O3380" s="243">
        <v>5</v>
      </c>
      <c r="P3380" s="241" t="s">
        <v>10828</v>
      </c>
    </row>
    <row r="3381" spans="1:16" x14ac:dyDescent="0.25">
      <c r="A3381" s="243">
        <v>180964999</v>
      </c>
      <c r="B3381" s="241" t="s">
        <v>5774</v>
      </c>
      <c r="C3381" s="241" t="s">
        <v>766</v>
      </c>
      <c r="D3381" s="241" t="s">
        <v>5775</v>
      </c>
      <c r="E3381" s="243">
        <v>20</v>
      </c>
      <c r="F3381" s="243">
        <v>30</v>
      </c>
      <c r="G3381" s="243">
        <v>0</v>
      </c>
      <c r="H3381" s="243">
        <v>0</v>
      </c>
      <c r="I3381" s="243">
        <v>0</v>
      </c>
      <c r="J3381" s="243">
        <v>0</v>
      </c>
      <c r="K3381" s="244">
        <v>0</v>
      </c>
      <c r="L3381" s="241" t="s">
        <v>2083</v>
      </c>
      <c r="M3381" s="241" t="s">
        <v>653</v>
      </c>
      <c r="N3381" s="241" t="s">
        <v>653</v>
      </c>
      <c r="O3381" s="243">
        <v>1</v>
      </c>
      <c r="P3381" s="241" t="s">
        <v>10828</v>
      </c>
    </row>
    <row r="3382" spans="1:16" x14ac:dyDescent="0.25">
      <c r="A3382" s="243">
        <v>180262328</v>
      </c>
      <c r="B3382" s="243">
        <v>5383</v>
      </c>
      <c r="C3382" s="241" t="s">
        <v>84</v>
      </c>
      <c r="D3382" s="241" t="s">
        <v>5776</v>
      </c>
      <c r="E3382" s="243">
        <v>0</v>
      </c>
      <c r="F3382" s="243">
        <v>1</v>
      </c>
      <c r="G3382" s="243">
        <v>0</v>
      </c>
      <c r="H3382" s="243">
        <v>0</v>
      </c>
      <c r="I3382" s="243">
        <v>0</v>
      </c>
      <c r="J3382" s="243">
        <v>0</v>
      </c>
      <c r="K3382" s="244">
        <v>0</v>
      </c>
      <c r="L3382" s="241" t="s">
        <v>746</v>
      </c>
      <c r="M3382" s="241" t="s">
        <v>784</v>
      </c>
      <c r="N3382" s="241" t="s">
        <v>784</v>
      </c>
      <c r="O3382" s="243">
        <v>84</v>
      </c>
      <c r="P3382" s="241" t="s">
        <v>10828</v>
      </c>
    </row>
    <row r="3383" spans="1:16" x14ac:dyDescent="0.25">
      <c r="A3383" s="243">
        <v>181926722</v>
      </c>
      <c r="B3383" s="243">
        <v>6155</v>
      </c>
      <c r="C3383" s="241" t="s">
        <v>84</v>
      </c>
      <c r="D3383" s="241" t="s">
        <v>5776</v>
      </c>
      <c r="E3383" s="243">
        <v>1</v>
      </c>
      <c r="F3383" s="243">
        <v>0</v>
      </c>
      <c r="G3383" s="243">
        <v>0</v>
      </c>
      <c r="H3383" s="243">
        <v>0</v>
      </c>
      <c r="I3383" s="243">
        <v>0</v>
      </c>
      <c r="J3383" s="243">
        <v>0</v>
      </c>
      <c r="K3383" s="244">
        <v>0</v>
      </c>
      <c r="L3383" s="241" t="s">
        <v>746</v>
      </c>
      <c r="M3383" s="241" t="s">
        <v>784</v>
      </c>
      <c r="N3383" s="241" t="s">
        <v>784</v>
      </c>
      <c r="O3383" s="243">
        <v>84</v>
      </c>
      <c r="P3383" s="241" t="s">
        <v>10828</v>
      </c>
    </row>
    <row r="3384" spans="1:16" x14ac:dyDescent="0.25">
      <c r="A3384" s="243">
        <v>181779136</v>
      </c>
      <c r="B3384" s="243">
        <v>5392</v>
      </c>
      <c r="C3384" s="241" t="s">
        <v>84</v>
      </c>
      <c r="D3384" s="241" t="s">
        <v>5777</v>
      </c>
      <c r="E3384" s="243">
        <v>1</v>
      </c>
      <c r="F3384" s="243">
        <v>2</v>
      </c>
      <c r="G3384" s="243">
        <v>0</v>
      </c>
      <c r="H3384" s="243">
        <v>0</v>
      </c>
      <c r="I3384" s="243">
        <v>0</v>
      </c>
      <c r="J3384" s="243">
        <v>0</v>
      </c>
      <c r="K3384" s="244">
        <v>0</v>
      </c>
      <c r="L3384" s="241" t="s">
        <v>5778</v>
      </c>
      <c r="M3384" s="241" t="s">
        <v>661</v>
      </c>
      <c r="N3384" s="241" t="s">
        <v>1206</v>
      </c>
      <c r="O3384" s="243">
        <v>90</v>
      </c>
      <c r="P3384" s="241" t="s">
        <v>10828</v>
      </c>
    </row>
    <row r="3385" spans="1:16" x14ac:dyDescent="0.25">
      <c r="A3385" s="243">
        <v>181752974</v>
      </c>
      <c r="B3385" s="243">
        <v>5770</v>
      </c>
      <c r="C3385" s="241" t="s">
        <v>1001</v>
      </c>
      <c r="D3385" s="241" t="s">
        <v>5779</v>
      </c>
      <c r="E3385" s="243">
        <v>0</v>
      </c>
      <c r="F3385" s="243">
        <v>0</v>
      </c>
      <c r="G3385" s="243">
        <v>0</v>
      </c>
      <c r="H3385" s="243">
        <v>0</v>
      </c>
      <c r="I3385" s="243">
        <v>0</v>
      </c>
      <c r="J3385" s="243">
        <v>0</v>
      </c>
      <c r="K3385" s="244">
        <v>0</v>
      </c>
      <c r="L3385" s="241" t="s">
        <v>769</v>
      </c>
      <c r="M3385" s="241" t="s">
        <v>686</v>
      </c>
      <c r="N3385" s="241" t="s">
        <v>974</v>
      </c>
      <c r="O3385" s="243">
        <v>1</v>
      </c>
      <c r="P3385" s="241" t="s">
        <v>10828</v>
      </c>
    </row>
    <row r="3386" spans="1:16" x14ac:dyDescent="0.25">
      <c r="A3386" s="243">
        <v>180669542</v>
      </c>
      <c r="B3386" s="243">
        <v>5771</v>
      </c>
      <c r="C3386" s="241" t="s">
        <v>1001</v>
      </c>
      <c r="D3386" s="241" t="s">
        <v>5780</v>
      </c>
      <c r="E3386" s="243">
        <v>0</v>
      </c>
      <c r="F3386" s="243">
        <v>0</v>
      </c>
      <c r="G3386" s="243">
        <v>0</v>
      </c>
      <c r="H3386" s="243">
        <v>0</v>
      </c>
      <c r="I3386" s="243">
        <v>0</v>
      </c>
      <c r="J3386" s="243">
        <v>0</v>
      </c>
      <c r="K3386" s="244">
        <v>0</v>
      </c>
      <c r="L3386" s="241" t="s">
        <v>757</v>
      </c>
      <c r="M3386" s="241" t="s">
        <v>1274</v>
      </c>
      <c r="N3386" s="241" t="s">
        <v>974</v>
      </c>
      <c r="O3386" s="241" t="s">
        <v>1740</v>
      </c>
      <c r="P3386" s="241" t="s">
        <v>10828</v>
      </c>
    </row>
    <row r="3387" spans="1:16" x14ac:dyDescent="0.25">
      <c r="A3387" s="243">
        <v>180103655</v>
      </c>
      <c r="B3387" s="241" t="s">
        <v>5781</v>
      </c>
      <c r="C3387" s="241" t="s">
        <v>898</v>
      </c>
      <c r="D3387" s="241" t="s">
        <v>5782</v>
      </c>
      <c r="E3387" s="243">
        <v>0</v>
      </c>
      <c r="F3387" s="243">
        <v>0</v>
      </c>
      <c r="G3387" s="243">
        <v>0</v>
      </c>
      <c r="H3387" s="243">
        <v>0</v>
      </c>
      <c r="I3387" s="243">
        <v>0</v>
      </c>
      <c r="J3387" s="243">
        <v>0</v>
      </c>
      <c r="K3387" s="244">
        <v>0</v>
      </c>
      <c r="L3387" s="241" t="s">
        <v>5783</v>
      </c>
      <c r="M3387" s="241" t="s">
        <v>5784</v>
      </c>
      <c r="N3387" s="241" t="s">
        <v>702</v>
      </c>
      <c r="O3387" s="243">
        <v>25</v>
      </c>
      <c r="P3387" s="241" t="s">
        <v>10828</v>
      </c>
    </row>
    <row r="3388" spans="1:16" x14ac:dyDescent="0.25">
      <c r="A3388" s="243">
        <v>180103655</v>
      </c>
      <c r="B3388" s="243">
        <v>3056</v>
      </c>
      <c r="C3388" s="241" t="s">
        <v>898</v>
      </c>
      <c r="D3388" s="241" t="s">
        <v>5785</v>
      </c>
      <c r="E3388" s="243">
        <v>0</v>
      </c>
      <c r="F3388" s="243">
        <v>0</v>
      </c>
      <c r="G3388" s="243">
        <v>0</v>
      </c>
      <c r="H3388" s="243">
        <v>0</v>
      </c>
      <c r="I3388" s="243">
        <v>0</v>
      </c>
      <c r="J3388" s="243">
        <v>0</v>
      </c>
      <c r="K3388" s="244">
        <v>0</v>
      </c>
      <c r="L3388" s="241" t="s">
        <v>5279</v>
      </c>
      <c r="M3388" s="241" t="s">
        <v>901</v>
      </c>
      <c r="N3388" s="241" t="s">
        <v>702</v>
      </c>
      <c r="O3388" s="243">
        <v>1</v>
      </c>
      <c r="P3388" s="241" t="s">
        <v>10828</v>
      </c>
    </row>
    <row r="3389" spans="1:16" x14ac:dyDescent="0.25">
      <c r="A3389" s="243">
        <v>181750213</v>
      </c>
      <c r="B3389" s="241" t="s">
        <v>5786</v>
      </c>
      <c r="C3389" s="241" t="s">
        <v>898</v>
      </c>
      <c r="D3389" s="241" t="s">
        <v>5787</v>
      </c>
      <c r="E3389" s="243">
        <v>0</v>
      </c>
      <c r="F3389" s="243">
        <v>0</v>
      </c>
      <c r="G3389" s="243">
        <v>0</v>
      </c>
      <c r="H3389" s="243">
        <v>0</v>
      </c>
      <c r="I3389" s="243">
        <v>0</v>
      </c>
      <c r="J3389" s="243">
        <v>0</v>
      </c>
      <c r="K3389" s="244">
        <v>0</v>
      </c>
      <c r="L3389" s="241" t="s">
        <v>2092</v>
      </c>
      <c r="M3389" s="241" t="s">
        <v>5784</v>
      </c>
      <c r="N3389" s="241" t="s">
        <v>702</v>
      </c>
      <c r="O3389" s="243">
        <v>25</v>
      </c>
      <c r="P3389" s="241" t="s">
        <v>10828</v>
      </c>
    </row>
    <row r="3390" spans="1:16" x14ac:dyDescent="0.25">
      <c r="A3390" s="243">
        <v>180953405</v>
      </c>
      <c r="B3390" s="243">
        <v>2771</v>
      </c>
      <c r="C3390" s="241" t="s">
        <v>898</v>
      </c>
      <c r="D3390" s="241" t="s">
        <v>5788</v>
      </c>
      <c r="E3390" s="243">
        <v>1</v>
      </c>
      <c r="F3390" s="243">
        <v>2</v>
      </c>
      <c r="G3390" s="243">
        <v>0</v>
      </c>
      <c r="H3390" s="243">
        <v>0</v>
      </c>
      <c r="I3390" s="243">
        <v>0</v>
      </c>
      <c r="J3390" s="243">
        <v>0</v>
      </c>
      <c r="K3390" s="244">
        <v>0</v>
      </c>
      <c r="L3390" s="241" t="s">
        <v>5789</v>
      </c>
      <c r="M3390" s="241" t="s">
        <v>5784</v>
      </c>
      <c r="N3390" s="241" t="s">
        <v>702</v>
      </c>
      <c r="O3390" s="243">
        <v>200</v>
      </c>
      <c r="P3390" s="241" t="s">
        <v>10828</v>
      </c>
    </row>
    <row r="3391" spans="1:16" x14ac:dyDescent="0.25">
      <c r="A3391" s="243">
        <v>181750218</v>
      </c>
      <c r="B3391" s="241" t="s">
        <v>5790</v>
      </c>
      <c r="C3391" s="241" t="s">
        <v>898</v>
      </c>
      <c r="D3391" s="241" t="s">
        <v>5791</v>
      </c>
      <c r="E3391" s="243">
        <v>0</v>
      </c>
      <c r="F3391" s="243">
        <v>0</v>
      </c>
      <c r="G3391" s="243">
        <v>0</v>
      </c>
      <c r="H3391" s="243">
        <v>0</v>
      </c>
      <c r="I3391" s="243">
        <v>0</v>
      </c>
      <c r="J3391" s="243">
        <v>0</v>
      </c>
      <c r="K3391" s="244">
        <v>0</v>
      </c>
      <c r="L3391" s="241" t="s">
        <v>5789</v>
      </c>
      <c r="M3391" s="241" t="s">
        <v>5784</v>
      </c>
      <c r="N3391" s="241" t="s">
        <v>702</v>
      </c>
      <c r="O3391" s="243">
        <v>25</v>
      </c>
      <c r="P3391" s="241" t="s">
        <v>10828</v>
      </c>
    </row>
    <row r="3392" spans="1:16" x14ac:dyDescent="0.25">
      <c r="A3392" s="243">
        <v>180953402</v>
      </c>
      <c r="B3392" s="243">
        <v>2770</v>
      </c>
      <c r="C3392" s="241" t="s">
        <v>898</v>
      </c>
      <c r="D3392" s="241" t="s">
        <v>5792</v>
      </c>
      <c r="E3392" s="243">
        <v>1</v>
      </c>
      <c r="F3392" s="243">
        <v>1</v>
      </c>
      <c r="G3392" s="243">
        <v>0</v>
      </c>
      <c r="H3392" s="243">
        <v>0</v>
      </c>
      <c r="I3392" s="243">
        <v>0</v>
      </c>
      <c r="J3392" s="243">
        <v>0</v>
      </c>
      <c r="K3392" s="244">
        <v>0</v>
      </c>
      <c r="L3392" s="241" t="s">
        <v>5793</v>
      </c>
      <c r="M3392" s="241" t="s">
        <v>5784</v>
      </c>
      <c r="N3392" s="241" t="s">
        <v>702</v>
      </c>
      <c r="O3392" s="243">
        <v>200</v>
      </c>
      <c r="P3392" s="241" t="s">
        <v>10828</v>
      </c>
    </row>
    <row r="3393" spans="1:16" x14ac:dyDescent="0.25">
      <c r="A3393" s="243">
        <v>181750200</v>
      </c>
      <c r="B3393" s="241" t="s">
        <v>5794</v>
      </c>
      <c r="C3393" s="241" t="s">
        <v>898</v>
      </c>
      <c r="D3393" s="241" t="s">
        <v>5795</v>
      </c>
      <c r="E3393" s="243">
        <v>0</v>
      </c>
      <c r="F3393" s="243">
        <v>0</v>
      </c>
      <c r="G3393" s="243">
        <v>0</v>
      </c>
      <c r="H3393" s="243">
        <v>0</v>
      </c>
      <c r="I3393" s="243">
        <v>0</v>
      </c>
      <c r="J3393" s="243">
        <v>0</v>
      </c>
      <c r="K3393" s="244">
        <v>0</v>
      </c>
      <c r="L3393" s="241" t="s">
        <v>5793</v>
      </c>
      <c r="M3393" s="241" t="s">
        <v>5784</v>
      </c>
      <c r="N3393" s="241" t="s">
        <v>702</v>
      </c>
      <c r="O3393" s="243">
        <v>25</v>
      </c>
      <c r="P3393" s="241" t="s">
        <v>10828</v>
      </c>
    </row>
    <row r="3394" spans="1:16" x14ac:dyDescent="0.25">
      <c r="A3394" s="243">
        <v>180953401</v>
      </c>
      <c r="B3394" s="243">
        <v>2769</v>
      </c>
      <c r="C3394" s="241" t="s">
        <v>898</v>
      </c>
      <c r="D3394" s="241" t="s">
        <v>5796</v>
      </c>
      <c r="E3394" s="243">
        <v>0</v>
      </c>
      <c r="F3394" s="243">
        <v>0</v>
      </c>
      <c r="G3394" s="243">
        <v>0</v>
      </c>
      <c r="H3394" s="243">
        <v>0</v>
      </c>
      <c r="I3394" s="243">
        <v>0</v>
      </c>
      <c r="J3394" s="243">
        <v>0</v>
      </c>
      <c r="K3394" s="244">
        <v>0</v>
      </c>
      <c r="L3394" s="241" t="s">
        <v>5797</v>
      </c>
      <c r="M3394" s="241" t="s">
        <v>5784</v>
      </c>
      <c r="N3394" s="241" t="s">
        <v>702</v>
      </c>
      <c r="O3394" s="243">
        <v>200</v>
      </c>
      <c r="P3394" s="241" t="s">
        <v>10828</v>
      </c>
    </row>
    <row r="3395" spans="1:16" x14ac:dyDescent="0.25">
      <c r="A3395" s="243">
        <v>180953401</v>
      </c>
      <c r="B3395" s="241" t="s">
        <v>5798</v>
      </c>
      <c r="C3395" s="241" t="s">
        <v>898</v>
      </c>
      <c r="D3395" s="241" t="s">
        <v>5799</v>
      </c>
      <c r="E3395" s="243">
        <v>0</v>
      </c>
      <c r="F3395" s="243">
        <v>0</v>
      </c>
      <c r="G3395" s="243">
        <v>0</v>
      </c>
      <c r="H3395" s="243">
        <v>0</v>
      </c>
      <c r="I3395" s="243">
        <v>0</v>
      </c>
      <c r="J3395" s="243">
        <v>0</v>
      </c>
      <c r="K3395" s="244">
        <v>0</v>
      </c>
      <c r="L3395" s="241" t="s">
        <v>5797</v>
      </c>
      <c r="M3395" s="241" t="s">
        <v>5784</v>
      </c>
      <c r="N3395" s="241" t="s">
        <v>702</v>
      </c>
      <c r="O3395" s="243">
        <v>25</v>
      </c>
      <c r="P3395" s="241" t="s">
        <v>10828</v>
      </c>
    </row>
    <row r="3396" spans="1:16" x14ac:dyDescent="0.25">
      <c r="A3396" s="243">
        <v>181809452</v>
      </c>
      <c r="B3396" s="243">
        <v>6015</v>
      </c>
      <c r="C3396" s="241" t="s">
        <v>808</v>
      </c>
      <c r="D3396" s="241" t="s">
        <v>5800</v>
      </c>
      <c r="E3396" s="243">
        <v>0</v>
      </c>
      <c r="F3396" s="243">
        <v>0</v>
      </c>
      <c r="G3396" s="243">
        <v>0</v>
      </c>
      <c r="H3396" s="243">
        <v>0</v>
      </c>
      <c r="I3396" s="243">
        <v>0</v>
      </c>
      <c r="J3396" s="243">
        <v>0</v>
      </c>
      <c r="K3396" s="244">
        <v>0</v>
      </c>
      <c r="L3396" s="241" t="s">
        <v>1322</v>
      </c>
      <c r="M3396" s="241" t="s">
        <v>653</v>
      </c>
      <c r="N3396" s="241" t="s">
        <v>653</v>
      </c>
      <c r="O3396" s="243">
        <v>84</v>
      </c>
      <c r="P3396" s="241" t="s">
        <v>10828</v>
      </c>
    </row>
    <row r="3397" spans="1:16" x14ac:dyDescent="0.25">
      <c r="A3397" s="243">
        <v>181809456</v>
      </c>
      <c r="B3397" s="243">
        <v>6076</v>
      </c>
      <c r="C3397" s="241" t="s">
        <v>808</v>
      </c>
      <c r="D3397" s="241" t="s">
        <v>5801</v>
      </c>
      <c r="E3397" s="243">
        <v>0</v>
      </c>
      <c r="F3397" s="243">
        <v>0</v>
      </c>
      <c r="G3397" s="243">
        <v>0</v>
      </c>
      <c r="H3397" s="243">
        <v>0</v>
      </c>
      <c r="I3397" s="243">
        <v>0</v>
      </c>
      <c r="J3397" s="243">
        <v>0</v>
      </c>
      <c r="K3397" s="244">
        <v>0</v>
      </c>
      <c r="L3397" s="241" t="s">
        <v>752</v>
      </c>
      <c r="M3397" s="241" t="s">
        <v>653</v>
      </c>
      <c r="N3397" s="241" t="s">
        <v>653</v>
      </c>
      <c r="O3397" s="243">
        <v>84</v>
      </c>
      <c r="P3397" s="241" t="s">
        <v>10828</v>
      </c>
    </row>
    <row r="3398" spans="1:16" x14ac:dyDescent="0.25">
      <c r="A3398" s="243">
        <v>181809457</v>
      </c>
      <c r="B3398" s="243">
        <v>6016</v>
      </c>
      <c r="C3398" s="241" t="s">
        <v>808</v>
      </c>
      <c r="D3398" s="241" t="s">
        <v>5802</v>
      </c>
      <c r="E3398" s="243">
        <v>1</v>
      </c>
      <c r="F3398" s="243">
        <v>0</v>
      </c>
      <c r="G3398" s="243">
        <v>0</v>
      </c>
      <c r="H3398" s="243">
        <v>0</v>
      </c>
      <c r="I3398" s="243">
        <v>0</v>
      </c>
      <c r="J3398" s="243">
        <v>0</v>
      </c>
      <c r="K3398" s="244">
        <v>0</v>
      </c>
      <c r="L3398" s="241" t="s">
        <v>810</v>
      </c>
      <c r="M3398" s="241" t="s">
        <v>653</v>
      </c>
      <c r="N3398" s="241" t="s">
        <v>653</v>
      </c>
      <c r="O3398" s="243">
        <v>84</v>
      </c>
      <c r="P3398" s="241" t="s">
        <v>10828</v>
      </c>
    </row>
    <row r="3399" spans="1:16" x14ac:dyDescent="0.25">
      <c r="A3399" s="243">
        <v>181860070</v>
      </c>
      <c r="B3399" s="243">
        <v>6077</v>
      </c>
      <c r="C3399" s="241" t="s">
        <v>808</v>
      </c>
      <c r="D3399" s="241" t="s">
        <v>5803</v>
      </c>
      <c r="E3399" s="243">
        <v>0</v>
      </c>
      <c r="F3399" s="243">
        <v>0</v>
      </c>
      <c r="G3399" s="243">
        <v>0</v>
      </c>
      <c r="H3399" s="243">
        <v>0</v>
      </c>
      <c r="I3399" s="243">
        <v>0</v>
      </c>
      <c r="J3399" s="243">
        <v>0</v>
      </c>
      <c r="K3399" s="244">
        <v>0</v>
      </c>
      <c r="L3399" s="241" t="s">
        <v>776</v>
      </c>
      <c r="M3399" s="241" t="s">
        <v>653</v>
      </c>
      <c r="N3399" s="241" t="s">
        <v>653</v>
      </c>
      <c r="O3399" s="243">
        <v>84</v>
      </c>
      <c r="P3399" s="241" t="s">
        <v>10828</v>
      </c>
    </row>
    <row r="3400" spans="1:16" x14ac:dyDescent="0.25">
      <c r="A3400" s="243">
        <v>181801721</v>
      </c>
      <c r="B3400" s="243">
        <v>206</v>
      </c>
      <c r="C3400" s="241" t="s">
        <v>683</v>
      </c>
      <c r="D3400" s="241" t="s">
        <v>5804</v>
      </c>
      <c r="E3400" s="243">
        <v>0</v>
      </c>
      <c r="F3400" s="243">
        <v>0</v>
      </c>
      <c r="G3400" s="243">
        <v>0</v>
      </c>
      <c r="H3400" s="243">
        <v>0</v>
      </c>
      <c r="I3400" s="243">
        <v>0</v>
      </c>
      <c r="J3400" s="243">
        <v>0</v>
      </c>
      <c r="K3400" s="244">
        <v>0</v>
      </c>
      <c r="L3400" s="241" t="s">
        <v>5805</v>
      </c>
      <c r="M3400" s="241" t="s">
        <v>661</v>
      </c>
      <c r="N3400" s="241" t="s">
        <v>687</v>
      </c>
      <c r="O3400" s="243">
        <v>10</v>
      </c>
      <c r="P3400" s="241" t="s">
        <v>10828</v>
      </c>
    </row>
    <row r="3401" spans="1:16" x14ac:dyDescent="0.25">
      <c r="A3401" s="243">
        <v>189711118</v>
      </c>
      <c r="B3401" s="243">
        <v>6017</v>
      </c>
      <c r="C3401" s="241" t="s">
        <v>808</v>
      </c>
      <c r="D3401" s="241" t="s">
        <v>5806</v>
      </c>
      <c r="E3401" s="243">
        <v>0</v>
      </c>
      <c r="F3401" s="243">
        <v>0</v>
      </c>
      <c r="G3401" s="243">
        <v>0</v>
      </c>
      <c r="H3401" s="243">
        <v>0</v>
      </c>
      <c r="I3401" s="243">
        <v>0</v>
      </c>
      <c r="J3401" s="243">
        <v>0</v>
      </c>
      <c r="K3401" s="244">
        <v>0</v>
      </c>
      <c r="L3401" s="241" t="s">
        <v>2095</v>
      </c>
      <c r="M3401" s="241" t="s">
        <v>687</v>
      </c>
      <c r="N3401" s="241" t="s">
        <v>974</v>
      </c>
      <c r="O3401" s="243">
        <v>10</v>
      </c>
      <c r="P3401" s="241" t="s">
        <v>10828</v>
      </c>
    </row>
    <row r="3402" spans="1:16" x14ac:dyDescent="0.25">
      <c r="A3402" s="243">
        <v>181773392</v>
      </c>
      <c r="B3402" s="243">
        <v>601800</v>
      </c>
      <c r="C3402" s="241" t="s">
        <v>671</v>
      </c>
      <c r="D3402" s="241" t="s">
        <v>5807</v>
      </c>
      <c r="E3402" s="243">
        <v>0</v>
      </c>
      <c r="F3402" s="243">
        <v>0</v>
      </c>
      <c r="G3402" s="243">
        <v>0</v>
      </c>
      <c r="H3402" s="243">
        <v>0</v>
      </c>
      <c r="I3402" s="243">
        <v>0</v>
      </c>
      <c r="J3402" s="243">
        <v>0</v>
      </c>
      <c r="K3402" s="244">
        <v>0</v>
      </c>
      <c r="L3402" s="241" t="s">
        <v>949</v>
      </c>
      <c r="M3402" s="241" t="s">
        <v>1274</v>
      </c>
      <c r="N3402" s="241" t="s">
        <v>951</v>
      </c>
      <c r="O3402" s="241" t="s">
        <v>1740</v>
      </c>
      <c r="P3402" s="241" t="s">
        <v>10828</v>
      </c>
    </row>
    <row r="3403" spans="1:16" x14ac:dyDescent="0.25">
      <c r="A3403" s="243">
        <v>180087359</v>
      </c>
      <c r="B3403" s="243">
        <v>122</v>
      </c>
      <c r="C3403" s="241" t="s">
        <v>671</v>
      </c>
      <c r="D3403" s="241" t="s">
        <v>5808</v>
      </c>
      <c r="E3403" s="243">
        <v>730</v>
      </c>
      <c r="F3403" s="243">
        <v>1095</v>
      </c>
      <c r="G3403" s="243">
        <v>0</v>
      </c>
      <c r="H3403" s="243">
        <v>0</v>
      </c>
      <c r="I3403" s="243">
        <v>0</v>
      </c>
      <c r="J3403" s="243">
        <v>0</v>
      </c>
      <c r="K3403" s="244">
        <v>0</v>
      </c>
      <c r="L3403" s="241" t="s">
        <v>949</v>
      </c>
      <c r="M3403" s="241" t="s">
        <v>950</v>
      </c>
      <c r="N3403" s="241" t="s">
        <v>951</v>
      </c>
      <c r="O3403" s="243">
        <v>300</v>
      </c>
      <c r="P3403" s="241" t="s">
        <v>10828</v>
      </c>
    </row>
    <row r="3404" spans="1:16" x14ac:dyDescent="0.25">
      <c r="A3404" s="243">
        <v>180186086</v>
      </c>
      <c r="B3404" s="243">
        <v>400</v>
      </c>
      <c r="C3404" s="241" t="s">
        <v>671</v>
      </c>
      <c r="D3404" s="241" t="s">
        <v>5809</v>
      </c>
      <c r="E3404" s="243">
        <v>0</v>
      </c>
      <c r="F3404" s="243">
        <v>0</v>
      </c>
      <c r="G3404" s="243">
        <v>0</v>
      </c>
      <c r="H3404" s="243">
        <v>0</v>
      </c>
      <c r="I3404" s="243">
        <v>0</v>
      </c>
      <c r="J3404" s="243">
        <v>0</v>
      </c>
      <c r="K3404" s="244">
        <v>0</v>
      </c>
      <c r="L3404" s="241" t="s">
        <v>5810</v>
      </c>
      <c r="M3404" s="241" t="s">
        <v>1445</v>
      </c>
      <c r="N3404" s="241" t="s">
        <v>1446</v>
      </c>
      <c r="O3404" s="243">
        <v>1</v>
      </c>
      <c r="P3404" s="241" t="s">
        <v>10828</v>
      </c>
    </row>
    <row r="3405" spans="1:16" x14ac:dyDescent="0.25">
      <c r="A3405" s="243">
        <v>180186086</v>
      </c>
      <c r="B3405" s="241" t="s">
        <v>5811</v>
      </c>
      <c r="C3405" s="241" t="s">
        <v>671</v>
      </c>
      <c r="D3405" s="241" t="s">
        <v>5812</v>
      </c>
      <c r="E3405" s="243">
        <v>34</v>
      </c>
      <c r="F3405" s="243">
        <v>38</v>
      </c>
      <c r="G3405" s="243">
        <v>0</v>
      </c>
      <c r="H3405" s="243">
        <v>0</v>
      </c>
      <c r="I3405" s="243">
        <v>0</v>
      </c>
      <c r="J3405" s="243">
        <v>0</v>
      </c>
      <c r="K3405" s="244">
        <v>0</v>
      </c>
      <c r="L3405" s="241" t="s">
        <v>5810</v>
      </c>
      <c r="M3405" s="241" t="s">
        <v>760</v>
      </c>
      <c r="N3405" s="241" t="s">
        <v>1446</v>
      </c>
      <c r="O3405" s="243">
        <v>5</v>
      </c>
      <c r="P3405" s="241" t="s">
        <v>10828</v>
      </c>
    </row>
    <row r="3406" spans="1:16" x14ac:dyDescent="0.25">
      <c r="A3406" s="243">
        <v>189711062</v>
      </c>
      <c r="B3406" s="241" t="s">
        <v>11018</v>
      </c>
      <c r="C3406" s="241" t="s">
        <v>668</v>
      </c>
      <c r="D3406" s="241" t="s">
        <v>5813</v>
      </c>
      <c r="E3406" s="243">
        <v>0</v>
      </c>
      <c r="F3406" s="243">
        <v>0</v>
      </c>
      <c r="G3406" s="243">
        <v>0</v>
      </c>
      <c r="H3406" s="243">
        <v>0</v>
      </c>
      <c r="I3406" s="243">
        <v>0</v>
      </c>
      <c r="J3406" s="243">
        <v>0</v>
      </c>
      <c r="K3406" s="244">
        <v>0</v>
      </c>
      <c r="L3406" s="241" t="s">
        <v>1243</v>
      </c>
      <c r="M3406" s="241" t="s">
        <v>653</v>
      </c>
      <c r="N3406" s="241" t="s">
        <v>653</v>
      </c>
      <c r="O3406" s="243">
        <v>1</v>
      </c>
      <c r="P3406" s="241" t="s">
        <v>10828</v>
      </c>
    </row>
    <row r="3407" spans="1:16" x14ac:dyDescent="0.25">
      <c r="A3407" s="243">
        <v>189711062</v>
      </c>
      <c r="B3407" s="243">
        <v>5488</v>
      </c>
      <c r="C3407" s="241" t="s">
        <v>668</v>
      </c>
      <c r="D3407" s="241" t="s">
        <v>5814</v>
      </c>
      <c r="E3407" s="243">
        <v>0</v>
      </c>
      <c r="F3407" s="243">
        <v>0</v>
      </c>
      <c r="G3407" s="243">
        <v>0</v>
      </c>
      <c r="H3407" s="243">
        <v>0</v>
      </c>
      <c r="I3407" s="243">
        <v>0</v>
      </c>
      <c r="J3407" s="243">
        <v>0</v>
      </c>
      <c r="K3407" s="244">
        <v>0</v>
      </c>
      <c r="L3407" s="241" t="s">
        <v>1243</v>
      </c>
      <c r="M3407" s="241" t="s">
        <v>653</v>
      </c>
      <c r="N3407" s="241" t="s">
        <v>653</v>
      </c>
      <c r="O3407" s="243">
        <v>100</v>
      </c>
      <c r="P3407" s="241" t="s">
        <v>10828</v>
      </c>
    </row>
    <row r="3408" spans="1:16" x14ac:dyDescent="0.25">
      <c r="A3408" s="243">
        <v>189711062</v>
      </c>
      <c r="B3408" s="241" t="s">
        <v>5815</v>
      </c>
      <c r="C3408" s="241" t="s">
        <v>2530</v>
      </c>
      <c r="D3408" s="241" t="s">
        <v>5816</v>
      </c>
      <c r="E3408" s="243">
        <v>0</v>
      </c>
      <c r="F3408" s="243">
        <v>0</v>
      </c>
      <c r="G3408" s="243">
        <v>0</v>
      </c>
      <c r="H3408" s="243">
        <v>0</v>
      </c>
      <c r="I3408" s="243">
        <v>0</v>
      </c>
      <c r="J3408" s="243">
        <v>0</v>
      </c>
      <c r="K3408" s="244">
        <v>0</v>
      </c>
      <c r="L3408" s="241" t="s">
        <v>1243</v>
      </c>
      <c r="M3408" s="241" t="s">
        <v>653</v>
      </c>
      <c r="N3408" s="241" t="s">
        <v>653</v>
      </c>
      <c r="O3408" s="243">
        <v>28</v>
      </c>
      <c r="P3408" s="241" t="s">
        <v>10828</v>
      </c>
    </row>
    <row r="3409" spans="1:16" x14ac:dyDescent="0.25">
      <c r="A3409" s="243">
        <v>189711062</v>
      </c>
      <c r="B3409" s="241" t="s">
        <v>5817</v>
      </c>
      <c r="C3409" s="241" t="s">
        <v>2530</v>
      </c>
      <c r="D3409" s="241" t="s">
        <v>5818</v>
      </c>
      <c r="E3409" s="243">
        <v>0</v>
      </c>
      <c r="F3409" s="243">
        <v>0</v>
      </c>
      <c r="G3409" s="243">
        <v>0</v>
      </c>
      <c r="H3409" s="243">
        <v>0</v>
      </c>
      <c r="I3409" s="243">
        <v>0</v>
      </c>
      <c r="J3409" s="243">
        <v>0</v>
      </c>
      <c r="K3409" s="244">
        <v>0</v>
      </c>
      <c r="L3409" s="241" t="s">
        <v>1243</v>
      </c>
      <c r="M3409" s="241" t="s">
        <v>653</v>
      </c>
      <c r="N3409" s="241" t="s">
        <v>653</v>
      </c>
      <c r="O3409" s="243">
        <v>56</v>
      </c>
      <c r="P3409" s="241" t="s">
        <v>10828</v>
      </c>
    </row>
    <row r="3410" spans="1:16" x14ac:dyDescent="0.25">
      <c r="A3410" s="243">
        <v>189711062</v>
      </c>
      <c r="B3410" s="241" t="s">
        <v>5819</v>
      </c>
      <c r="C3410" s="241" t="s">
        <v>668</v>
      </c>
      <c r="D3410" s="241" t="s">
        <v>5820</v>
      </c>
      <c r="E3410" s="243">
        <v>0</v>
      </c>
      <c r="F3410" s="243">
        <v>0</v>
      </c>
      <c r="G3410" s="243">
        <v>0</v>
      </c>
      <c r="H3410" s="243">
        <v>0</v>
      </c>
      <c r="I3410" s="243">
        <v>0</v>
      </c>
      <c r="J3410" s="243">
        <v>0</v>
      </c>
      <c r="K3410" s="244">
        <v>0</v>
      </c>
      <c r="L3410" s="241" t="s">
        <v>1243</v>
      </c>
      <c r="M3410" s="241" t="s">
        <v>653</v>
      </c>
      <c r="N3410" s="241" t="s">
        <v>653</v>
      </c>
      <c r="O3410" s="243">
        <v>84</v>
      </c>
      <c r="P3410" s="241" t="s">
        <v>10828</v>
      </c>
    </row>
    <row r="3411" spans="1:16" x14ac:dyDescent="0.25">
      <c r="A3411" s="243">
        <v>189705166</v>
      </c>
      <c r="B3411" s="243">
        <v>401</v>
      </c>
      <c r="C3411" s="241" t="s">
        <v>1082</v>
      </c>
      <c r="D3411" s="241" t="s">
        <v>5821</v>
      </c>
      <c r="E3411" s="243">
        <v>0</v>
      </c>
      <c r="F3411" s="243">
        <v>0</v>
      </c>
      <c r="G3411" s="243">
        <v>0</v>
      </c>
      <c r="H3411" s="243">
        <v>0</v>
      </c>
      <c r="I3411" s="243">
        <v>0</v>
      </c>
      <c r="J3411" s="243">
        <v>0</v>
      </c>
      <c r="K3411" s="244">
        <v>0</v>
      </c>
      <c r="L3411" s="241" t="s">
        <v>1218</v>
      </c>
      <c r="M3411" s="241" t="s">
        <v>661</v>
      </c>
      <c r="N3411" s="241" t="s">
        <v>1190</v>
      </c>
      <c r="O3411" s="243">
        <v>150</v>
      </c>
      <c r="P3411" s="241" t="s">
        <v>10828</v>
      </c>
    </row>
    <row r="3412" spans="1:16" x14ac:dyDescent="0.25">
      <c r="A3412" s="243">
        <v>189710300</v>
      </c>
      <c r="B3412" s="241" t="s">
        <v>5822</v>
      </c>
      <c r="C3412" s="241" t="s">
        <v>668</v>
      </c>
      <c r="D3412" s="241" t="s">
        <v>5823</v>
      </c>
      <c r="E3412" s="243">
        <v>0</v>
      </c>
      <c r="F3412" s="243">
        <v>0</v>
      </c>
      <c r="G3412" s="243">
        <v>0</v>
      </c>
      <c r="H3412" s="243">
        <v>0</v>
      </c>
      <c r="I3412" s="243">
        <v>0</v>
      </c>
      <c r="J3412" s="243">
        <v>0</v>
      </c>
      <c r="K3412" s="244">
        <v>0</v>
      </c>
      <c r="L3412" s="241" t="s">
        <v>1220</v>
      </c>
      <c r="M3412" s="241" t="s">
        <v>653</v>
      </c>
      <c r="N3412" s="241" t="s">
        <v>653</v>
      </c>
      <c r="O3412" s="243">
        <v>1</v>
      </c>
      <c r="P3412" s="241" t="s">
        <v>10828</v>
      </c>
    </row>
    <row r="3413" spans="1:16" x14ac:dyDescent="0.25">
      <c r="A3413" s="243">
        <v>189710300</v>
      </c>
      <c r="B3413" s="243">
        <v>698</v>
      </c>
      <c r="C3413" s="241" t="s">
        <v>668</v>
      </c>
      <c r="D3413" s="241" t="s">
        <v>5824</v>
      </c>
      <c r="E3413" s="243">
        <v>0</v>
      </c>
      <c r="F3413" s="243">
        <v>0</v>
      </c>
      <c r="G3413" s="243">
        <v>0</v>
      </c>
      <c r="H3413" s="243">
        <v>0</v>
      </c>
      <c r="I3413" s="243">
        <v>0</v>
      </c>
      <c r="J3413" s="243">
        <v>0</v>
      </c>
      <c r="K3413" s="244">
        <v>0</v>
      </c>
      <c r="L3413" s="241" t="s">
        <v>1220</v>
      </c>
      <c r="M3413" s="241" t="s">
        <v>653</v>
      </c>
      <c r="N3413" s="241" t="s">
        <v>653</v>
      </c>
      <c r="O3413" s="243">
        <v>100</v>
      </c>
      <c r="P3413" s="241" t="s">
        <v>10828</v>
      </c>
    </row>
    <row r="3414" spans="1:16" x14ac:dyDescent="0.25">
      <c r="A3414" s="243">
        <v>189710300</v>
      </c>
      <c r="B3414" s="241" t="s">
        <v>5825</v>
      </c>
      <c r="C3414" s="241" t="s">
        <v>2530</v>
      </c>
      <c r="D3414" s="241" t="s">
        <v>5826</v>
      </c>
      <c r="E3414" s="243">
        <v>0</v>
      </c>
      <c r="F3414" s="243">
        <v>0</v>
      </c>
      <c r="G3414" s="243">
        <v>0</v>
      </c>
      <c r="H3414" s="243">
        <v>0</v>
      </c>
      <c r="I3414" s="243">
        <v>0</v>
      </c>
      <c r="J3414" s="243">
        <v>0</v>
      </c>
      <c r="K3414" s="244">
        <v>0</v>
      </c>
      <c r="L3414" s="241" t="s">
        <v>1220</v>
      </c>
      <c r="M3414" s="241" t="s">
        <v>653</v>
      </c>
      <c r="N3414" s="241" t="s">
        <v>653</v>
      </c>
      <c r="O3414" s="243">
        <v>28</v>
      </c>
      <c r="P3414" s="241" t="s">
        <v>10828</v>
      </c>
    </row>
    <row r="3415" spans="1:16" x14ac:dyDescent="0.25">
      <c r="A3415" s="243">
        <v>189710300</v>
      </c>
      <c r="B3415" s="241" t="s">
        <v>5827</v>
      </c>
      <c r="C3415" s="241" t="s">
        <v>2530</v>
      </c>
      <c r="D3415" s="241" t="s">
        <v>5828</v>
      </c>
      <c r="E3415" s="243">
        <v>0</v>
      </c>
      <c r="F3415" s="243">
        <v>0</v>
      </c>
      <c r="G3415" s="243">
        <v>0</v>
      </c>
      <c r="H3415" s="243">
        <v>0</v>
      </c>
      <c r="I3415" s="243">
        <v>0</v>
      </c>
      <c r="J3415" s="243">
        <v>0</v>
      </c>
      <c r="K3415" s="244">
        <v>0</v>
      </c>
      <c r="L3415" s="241" t="s">
        <v>1220</v>
      </c>
      <c r="M3415" s="241" t="s">
        <v>653</v>
      </c>
      <c r="N3415" s="241" t="s">
        <v>653</v>
      </c>
      <c r="O3415" s="243">
        <v>56</v>
      </c>
      <c r="P3415" s="241" t="s">
        <v>10828</v>
      </c>
    </row>
    <row r="3416" spans="1:16" x14ac:dyDescent="0.25">
      <c r="A3416" s="243">
        <v>180006487</v>
      </c>
      <c r="B3416" s="243">
        <v>3465</v>
      </c>
      <c r="C3416" s="241" t="s">
        <v>671</v>
      </c>
      <c r="D3416" s="241" t="s">
        <v>5829</v>
      </c>
      <c r="E3416" s="243">
        <v>0</v>
      </c>
      <c r="F3416" s="243">
        <v>0</v>
      </c>
      <c r="G3416" s="243">
        <v>0</v>
      </c>
      <c r="H3416" s="243">
        <v>0</v>
      </c>
      <c r="I3416" s="243">
        <v>0</v>
      </c>
      <c r="J3416" s="243">
        <v>0</v>
      </c>
      <c r="K3416" s="244">
        <v>0</v>
      </c>
      <c r="L3416" s="241" t="s">
        <v>5830</v>
      </c>
      <c r="M3416" s="241" t="s">
        <v>1445</v>
      </c>
      <c r="N3416" s="241" t="s">
        <v>1446</v>
      </c>
      <c r="O3416" s="243">
        <v>1</v>
      </c>
      <c r="P3416" s="241" t="s">
        <v>10828</v>
      </c>
    </row>
    <row r="3417" spans="1:16" x14ac:dyDescent="0.25">
      <c r="A3417" s="243">
        <v>180006487</v>
      </c>
      <c r="B3417" s="241" t="s">
        <v>11019</v>
      </c>
      <c r="C3417" s="241" t="s">
        <v>671</v>
      </c>
      <c r="D3417" s="241" t="s">
        <v>5831</v>
      </c>
      <c r="E3417" s="243">
        <v>5</v>
      </c>
      <c r="F3417" s="243">
        <v>8</v>
      </c>
      <c r="G3417" s="243">
        <v>0</v>
      </c>
      <c r="H3417" s="243">
        <v>0</v>
      </c>
      <c r="I3417" s="243">
        <v>0</v>
      </c>
      <c r="J3417" s="243">
        <v>0</v>
      </c>
      <c r="K3417" s="244">
        <v>0</v>
      </c>
      <c r="L3417" s="241" t="s">
        <v>5830</v>
      </c>
      <c r="M3417" s="241" t="s">
        <v>1445</v>
      </c>
      <c r="N3417" s="241" t="s">
        <v>1446</v>
      </c>
      <c r="O3417" s="243">
        <v>5</v>
      </c>
      <c r="P3417" s="241" t="s">
        <v>10828</v>
      </c>
    </row>
    <row r="3418" spans="1:16" x14ac:dyDescent="0.25">
      <c r="A3418" s="243">
        <v>189715499</v>
      </c>
      <c r="B3418" s="243">
        <v>491</v>
      </c>
      <c r="C3418" s="241" t="s">
        <v>816</v>
      </c>
      <c r="D3418" s="241" t="s">
        <v>5832</v>
      </c>
      <c r="E3418" s="243">
        <v>0</v>
      </c>
      <c r="F3418" s="243">
        <v>0</v>
      </c>
      <c r="G3418" s="243">
        <v>0</v>
      </c>
      <c r="H3418" s="243">
        <v>0</v>
      </c>
      <c r="I3418" s="243">
        <v>0</v>
      </c>
      <c r="J3418" s="243">
        <v>0</v>
      </c>
      <c r="K3418" s="244">
        <v>0</v>
      </c>
      <c r="L3418" s="241" t="s">
        <v>818</v>
      </c>
      <c r="M3418" s="241" t="s">
        <v>819</v>
      </c>
      <c r="N3418" s="241" t="s">
        <v>3402</v>
      </c>
      <c r="O3418" s="243">
        <v>500</v>
      </c>
      <c r="P3418" s="241" t="s">
        <v>10828</v>
      </c>
    </row>
    <row r="3419" spans="1:16" x14ac:dyDescent="0.25">
      <c r="A3419" s="243">
        <v>180183089</v>
      </c>
      <c r="B3419" s="243">
        <v>2357</v>
      </c>
      <c r="C3419" s="241" t="s">
        <v>671</v>
      </c>
      <c r="D3419" s="241" t="s">
        <v>5833</v>
      </c>
      <c r="E3419" s="243">
        <v>0</v>
      </c>
      <c r="F3419" s="243">
        <v>0</v>
      </c>
      <c r="G3419" s="243">
        <v>0</v>
      </c>
      <c r="H3419" s="243">
        <v>0</v>
      </c>
      <c r="I3419" s="243">
        <v>0</v>
      </c>
      <c r="J3419" s="243">
        <v>0</v>
      </c>
      <c r="K3419" s="244">
        <v>0</v>
      </c>
      <c r="L3419" s="241" t="s">
        <v>956</v>
      </c>
      <c r="M3419" s="241" t="s">
        <v>950</v>
      </c>
      <c r="N3419" s="241" t="s">
        <v>5834</v>
      </c>
      <c r="O3419" s="243">
        <v>60</v>
      </c>
      <c r="P3419" s="241" t="s">
        <v>10828</v>
      </c>
    </row>
    <row r="3420" spans="1:16" x14ac:dyDescent="0.25">
      <c r="A3420" s="241" t="s">
        <v>493</v>
      </c>
      <c r="B3420" s="243">
        <v>5251</v>
      </c>
      <c r="C3420" s="241" t="s">
        <v>808</v>
      </c>
      <c r="D3420" s="241" t="s">
        <v>5835</v>
      </c>
      <c r="E3420" s="243">
        <v>0</v>
      </c>
      <c r="F3420" s="243">
        <v>0</v>
      </c>
      <c r="G3420" s="243">
        <v>0</v>
      </c>
      <c r="H3420" s="243">
        <v>0</v>
      </c>
      <c r="I3420" s="243">
        <v>0</v>
      </c>
      <c r="J3420" s="243">
        <v>0</v>
      </c>
      <c r="K3420" s="244">
        <v>0</v>
      </c>
      <c r="L3420" s="241" t="s">
        <v>5836</v>
      </c>
      <c r="M3420" s="241" t="s">
        <v>697</v>
      </c>
      <c r="N3420" s="241" t="s">
        <v>702</v>
      </c>
      <c r="O3420" s="243">
        <v>1</v>
      </c>
      <c r="P3420" s="241" t="s">
        <v>10828</v>
      </c>
    </row>
    <row r="3421" spans="1:16" x14ac:dyDescent="0.25">
      <c r="A3421" s="243">
        <v>189715378</v>
      </c>
      <c r="B3421" s="243">
        <v>2248</v>
      </c>
      <c r="C3421" s="241" t="s">
        <v>3936</v>
      </c>
      <c r="D3421" s="241" t="s">
        <v>5837</v>
      </c>
      <c r="E3421" s="243">
        <v>0</v>
      </c>
      <c r="F3421" s="243">
        <v>0</v>
      </c>
      <c r="G3421" s="243">
        <v>0</v>
      </c>
      <c r="H3421" s="243">
        <v>0</v>
      </c>
      <c r="I3421" s="243">
        <v>0</v>
      </c>
      <c r="J3421" s="243">
        <v>0</v>
      </c>
      <c r="K3421" s="244">
        <v>0</v>
      </c>
      <c r="L3421" s="241" t="s">
        <v>5838</v>
      </c>
      <c r="M3421" s="241" t="s">
        <v>5839</v>
      </c>
      <c r="N3421" s="241" t="s">
        <v>702</v>
      </c>
      <c r="O3421" s="243">
        <v>432</v>
      </c>
      <c r="P3421" s="241" t="s">
        <v>10828</v>
      </c>
    </row>
    <row r="3422" spans="1:16" x14ac:dyDescent="0.25">
      <c r="A3422" s="243">
        <v>189711445</v>
      </c>
      <c r="B3422" s="243">
        <v>5752</v>
      </c>
      <c r="C3422" s="241" t="s">
        <v>2131</v>
      </c>
      <c r="D3422" s="241" t="s">
        <v>5840</v>
      </c>
      <c r="E3422" s="243">
        <v>0</v>
      </c>
      <c r="F3422" s="243">
        <v>0</v>
      </c>
      <c r="G3422" s="243">
        <v>0</v>
      </c>
      <c r="H3422" s="243">
        <v>0</v>
      </c>
      <c r="I3422" s="243">
        <v>0</v>
      </c>
      <c r="J3422" s="243">
        <v>0</v>
      </c>
      <c r="K3422" s="244">
        <v>0</v>
      </c>
      <c r="L3422" s="241" t="s">
        <v>5838</v>
      </c>
      <c r="M3422" s="241" t="s">
        <v>1441</v>
      </c>
      <c r="N3422" s="241" t="s">
        <v>1441</v>
      </c>
      <c r="O3422" s="243">
        <v>12</v>
      </c>
      <c r="P3422" s="241" t="s">
        <v>10828</v>
      </c>
    </row>
    <row r="3423" spans="1:16" x14ac:dyDescent="0.25">
      <c r="A3423" s="241" t="s">
        <v>5841</v>
      </c>
      <c r="B3423" s="241" t="s">
        <v>5842</v>
      </c>
      <c r="C3423" s="241" t="s">
        <v>964</v>
      </c>
      <c r="D3423" s="241" t="s">
        <v>5843</v>
      </c>
      <c r="E3423" s="243">
        <v>38</v>
      </c>
      <c r="F3423" s="243">
        <v>56</v>
      </c>
      <c r="G3423" s="243">
        <v>0</v>
      </c>
      <c r="H3423" s="243">
        <v>0</v>
      </c>
      <c r="I3423" s="243">
        <v>0</v>
      </c>
      <c r="J3423" s="243">
        <v>0</v>
      </c>
      <c r="K3423" s="244">
        <v>0</v>
      </c>
      <c r="M3423" s="241" t="s">
        <v>661</v>
      </c>
      <c r="O3423" s="243">
        <v>1000</v>
      </c>
      <c r="P3423" s="241" t="s">
        <v>10828</v>
      </c>
    </row>
    <row r="3424" spans="1:16" x14ac:dyDescent="0.25">
      <c r="A3424" s="241" t="s">
        <v>5844</v>
      </c>
      <c r="B3424" s="241" t="s">
        <v>5845</v>
      </c>
      <c r="C3424" s="241" t="s">
        <v>964</v>
      </c>
      <c r="D3424" s="241" t="s">
        <v>5846</v>
      </c>
      <c r="E3424" s="243">
        <v>57</v>
      </c>
      <c r="F3424" s="243">
        <v>86</v>
      </c>
      <c r="G3424" s="243">
        <v>0</v>
      </c>
      <c r="H3424" s="243">
        <v>0</v>
      </c>
      <c r="I3424" s="243">
        <v>0</v>
      </c>
      <c r="J3424" s="243">
        <v>0</v>
      </c>
      <c r="K3424" s="244">
        <v>0</v>
      </c>
      <c r="M3424" s="241" t="s">
        <v>661</v>
      </c>
      <c r="O3424" s="243">
        <v>200</v>
      </c>
      <c r="P3424" s="241" t="s">
        <v>10828</v>
      </c>
    </row>
    <row r="3425" spans="1:16" x14ac:dyDescent="0.25">
      <c r="A3425" s="243">
        <v>222001010</v>
      </c>
      <c r="B3425" s="243">
        <v>650300</v>
      </c>
      <c r="C3425" s="241" t="s">
        <v>964</v>
      </c>
      <c r="D3425" s="241" t="s">
        <v>5847</v>
      </c>
      <c r="E3425" s="243">
        <v>0</v>
      </c>
      <c r="F3425" s="243">
        <v>0</v>
      </c>
      <c r="G3425" s="243">
        <v>0</v>
      </c>
      <c r="H3425" s="243">
        <v>0</v>
      </c>
      <c r="I3425" s="243">
        <v>0</v>
      </c>
      <c r="J3425" s="243">
        <v>0</v>
      </c>
      <c r="K3425" s="244">
        <v>0</v>
      </c>
      <c r="M3425" s="241" t="s">
        <v>3191</v>
      </c>
      <c r="O3425" s="243">
        <v>25</v>
      </c>
      <c r="P3425" s="241" t="s">
        <v>10828</v>
      </c>
    </row>
    <row r="3426" spans="1:16" x14ac:dyDescent="0.25">
      <c r="A3426" s="241" t="s">
        <v>5848</v>
      </c>
      <c r="B3426" s="241" t="s">
        <v>5849</v>
      </c>
      <c r="C3426" s="241" t="s">
        <v>964</v>
      </c>
      <c r="D3426" s="241" t="s">
        <v>5850</v>
      </c>
      <c r="E3426" s="243">
        <v>27</v>
      </c>
      <c r="F3426" s="243">
        <v>40</v>
      </c>
      <c r="G3426" s="243">
        <v>0</v>
      </c>
      <c r="H3426" s="243">
        <v>0</v>
      </c>
      <c r="I3426" s="243">
        <v>0</v>
      </c>
      <c r="J3426" s="243">
        <v>0</v>
      </c>
      <c r="K3426" s="244">
        <v>0</v>
      </c>
      <c r="M3426" s="241" t="s">
        <v>1277</v>
      </c>
      <c r="O3426" s="243">
        <v>5</v>
      </c>
      <c r="P3426" s="241" t="s">
        <v>10828</v>
      </c>
    </row>
    <row r="3427" spans="1:16" x14ac:dyDescent="0.25">
      <c r="A3427" s="243">
        <v>180262330</v>
      </c>
      <c r="B3427" s="243">
        <v>5371</v>
      </c>
      <c r="C3427" s="241" t="s">
        <v>84</v>
      </c>
      <c r="D3427" s="241" t="s">
        <v>5851</v>
      </c>
      <c r="E3427" s="243">
        <v>0</v>
      </c>
      <c r="F3427" s="243">
        <v>0</v>
      </c>
      <c r="G3427" s="243">
        <v>0</v>
      </c>
      <c r="H3427" s="243">
        <v>0</v>
      </c>
      <c r="I3427" s="243">
        <v>0</v>
      </c>
      <c r="J3427" s="243">
        <v>0</v>
      </c>
      <c r="K3427" s="244">
        <v>0</v>
      </c>
      <c r="L3427" s="241" t="s">
        <v>677</v>
      </c>
      <c r="M3427" s="241" t="s">
        <v>784</v>
      </c>
      <c r="N3427" s="241" t="s">
        <v>784</v>
      </c>
      <c r="O3427" s="243">
        <v>270</v>
      </c>
      <c r="P3427" s="241" t="s">
        <v>10828</v>
      </c>
    </row>
    <row r="3428" spans="1:16" x14ac:dyDescent="0.25">
      <c r="A3428" s="243">
        <v>181864221</v>
      </c>
      <c r="B3428" s="243">
        <v>6223</v>
      </c>
      <c r="C3428" s="241" t="s">
        <v>722</v>
      </c>
      <c r="D3428" s="241" t="s">
        <v>5852</v>
      </c>
      <c r="E3428" s="243">
        <v>3</v>
      </c>
      <c r="F3428" s="243">
        <v>4</v>
      </c>
      <c r="G3428" s="243">
        <v>0</v>
      </c>
      <c r="H3428" s="243">
        <v>0</v>
      </c>
      <c r="I3428" s="243">
        <v>0</v>
      </c>
      <c r="J3428" s="243">
        <v>0</v>
      </c>
      <c r="K3428" s="244">
        <v>0</v>
      </c>
      <c r="L3428" s="241" t="s">
        <v>5853</v>
      </c>
      <c r="M3428" s="241" t="s">
        <v>725</v>
      </c>
      <c r="N3428" s="241" t="s">
        <v>713</v>
      </c>
      <c r="O3428" s="243">
        <v>1</v>
      </c>
      <c r="P3428" s="241" t="s">
        <v>10828</v>
      </c>
    </row>
    <row r="3429" spans="1:16" x14ac:dyDescent="0.25">
      <c r="A3429" s="243">
        <v>189762969</v>
      </c>
      <c r="B3429" s="243">
        <v>5334</v>
      </c>
      <c r="C3429" s="241" t="s">
        <v>808</v>
      </c>
      <c r="D3429" s="241" t="s">
        <v>5854</v>
      </c>
      <c r="E3429" s="243">
        <v>0</v>
      </c>
      <c r="F3429" s="243">
        <v>0</v>
      </c>
      <c r="G3429" s="243">
        <v>0</v>
      </c>
      <c r="H3429" s="243">
        <v>0</v>
      </c>
      <c r="I3429" s="243">
        <v>0</v>
      </c>
      <c r="J3429" s="243">
        <v>0</v>
      </c>
      <c r="K3429" s="244">
        <v>0</v>
      </c>
      <c r="L3429" s="241" t="s">
        <v>776</v>
      </c>
      <c r="M3429" s="241" t="s">
        <v>653</v>
      </c>
      <c r="N3429" s="241" t="s">
        <v>653</v>
      </c>
      <c r="O3429" s="243">
        <v>30</v>
      </c>
      <c r="P3429" s="241" t="s">
        <v>10828</v>
      </c>
    </row>
    <row r="3430" spans="1:16" x14ac:dyDescent="0.25">
      <c r="A3430" s="243">
        <v>189710420</v>
      </c>
      <c r="B3430" s="241" t="s">
        <v>5855</v>
      </c>
      <c r="C3430" s="241" t="s">
        <v>668</v>
      </c>
      <c r="D3430" s="241" t="s">
        <v>5856</v>
      </c>
      <c r="E3430" s="243">
        <v>0</v>
      </c>
      <c r="F3430" s="243">
        <v>0</v>
      </c>
      <c r="G3430" s="243">
        <v>0</v>
      </c>
      <c r="H3430" s="243">
        <v>0</v>
      </c>
      <c r="I3430" s="243">
        <v>0</v>
      </c>
      <c r="J3430" s="243">
        <v>0</v>
      </c>
      <c r="K3430" s="244">
        <v>0</v>
      </c>
      <c r="L3430" s="241" t="s">
        <v>5857</v>
      </c>
      <c r="M3430" s="241" t="s">
        <v>653</v>
      </c>
      <c r="N3430" s="241" t="s">
        <v>653</v>
      </c>
      <c r="O3430" s="243">
        <v>1</v>
      </c>
      <c r="P3430" s="241" t="s">
        <v>10828</v>
      </c>
    </row>
    <row r="3431" spans="1:16" x14ac:dyDescent="0.25">
      <c r="A3431" s="243">
        <v>189710420</v>
      </c>
      <c r="B3431" s="243">
        <v>699</v>
      </c>
      <c r="C3431" s="241" t="s">
        <v>668</v>
      </c>
      <c r="D3431" s="241" t="s">
        <v>5858</v>
      </c>
      <c r="E3431" s="243">
        <v>0</v>
      </c>
      <c r="F3431" s="243">
        <v>0</v>
      </c>
      <c r="G3431" s="243">
        <v>0</v>
      </c>
      <c r="H3431" s="243">
        <v>0</v>
      </c>
      <c r="I3431" s="243">
        <v>0</v>
      </c>
      <c r="J3431" s="243">
        <v>0</v>
      </c>
      <c r="K3431" s="244">
        <v>0</v>
      </c>
      <c r="L3431" s="241" t="s">
        <v>5857</v>
      </c>
      <c r="M3431" s="241" t="s">
        <v>653</v>
      </c>
      <c r="N3431" s="241" t="s">
        <v>653</v>
      </c>
      <c r="O3431" s="243">
        <v>1000</v>
      </c>
      <c r="P3431" s="241" t="s">
        <v>10828</v>
      </c>
    </row>
    <row r="3432" spans="1:16" x14ac:dyDescent="0.25">
      <c r="A3432" s="243">
        <v>189710420</v>
      </c>
      <c r="B3432" s="241" t="s">
        <v>5859</v>
      </c>
      <c r="C3432" s="241" t="s">
        <v>2530</v>
      </c>
      <c r="D3432" s="241" t="s">
        <v>5860</v>
      </c>
      <c r="E3432" s="243">
        <v>0</v>
      </c>
      <c r="F3432" s="243">
        <v>0</v>
      </c>
      <c r="G3432" s="243">
        <v>0</v>
      </c>
      <c r="H3432" s="243">
        <v>0</v>
      </c>
      <c r="I3432" s="243">
        <v>0</v>
      </c>
      <c r="J3432" s="243">
        <v>0</v>
      </c>
      <c r="K3432" s="244">
        <v>0</v>
      </c>
      <c r="L3432" s="241" t="s">
        <v>5857</v>
      </c>
      <c r="M3432" s="241" t="s">
        <v>653</v>
      </c>
      <c r="N3432" s="241" t="s">
        <v>653</v>
      </c>
      <c r="O3432" s="243">
        <v>12</v>
      </c>
      <c r="P3432" s="241" t="s">
        <v>10828</v>
      </c>
    </row>
    <row r="3433" spans="1:16" x14ac:dyDescent="0.25">
      <c r="A3433" s="243">
        <v>180190515</v>
      </c>
      <c r="B3433" s="243">
        <v>5444</v>
      </c>
      <c r="C3433" s="241" t="s">
        <v>668</v>
      </c>
      <c r="D3433" s="241" t="s">
        <v>5860</v>
      </c>
      <c r="E3433" s="243">
        <v>0</v>
      </c>
      <c r="F3433" s="243">
        <v>0</v>
      </c>
      <c r="G3433" s="243">
        <v>0</v>
      </c>
      <c r="H3433" s="243">
        <v>0</v>
      </c>
      <c r="I3433" s="243">
        <v>0</v>
      </c>
      <c r="J3433" s="243">
        <v>0</v>
      </c>
      <c r="K3433" s="244">
        <v>0</v>
      </c>
      <c r="L3433" s="241" t="s">
        <v>5857</v>
      </c>
      <c r="M3433" s="241" t="s">
        <v>653</v>
      </c>
      <c r="N3433" s="241" t="s">
        <v>653</v>
      </c>
      <c r="O3433" s="243">
        <v>12</v>
      </c>
      <c r="P3433" s="241" t="s">
        <v>10828</v>
      </c>
    </row>
    <row r="3434" spans="1:16" x14ac:dyDescent="0.25">
      <c r="A3434" s="243">
        <v>189710032</v>
      </c>
      <c r="B3434" s="243">
        <v>3992</v>
      </c>
      <c r="C3434" s="241" t="s">
        <v>668</v>
      </c>
      <c r="D3434" s="241" t="s">
        <v>5861</v>
      </c>
      <c r="E3434" s="243">
        <v>0</v>
      </c>
      <c r="F3434" s="243">
        <v>0</v>
      </c>
      <c r="G3434" s="243">
        <v>0</v>
      </c>
      <c r="H3434" s="243">
        <v>0</v>
      </c>
      <c r="I3434" s="243">
        <v>0</v>
      </c>
      <c r="J3434" s="243">
        <v>0</v>
      </c>
      <c r="K3434" s="244">
        <v>0</v>
      </c>
      <c r="L3434" s="241" t="s">
        <v>5857</v>
      </c>
      <c r="M3434" s="241" t="s">
        <v>653</v>
      </c>
      <c r="N3434" s="241" t="s">
        <v>653</v>
      </c>
      <c r="O3434" s="243">
        <v>200</v>
      </c>
      <c r="P3434" s="241" t="s">
        <v>10828</v>
      </c>
    </row>
    <row r="3435" spans="1:16" x14ac:dyDescent="0.25">
      <c r="A3435" s="243">
        <v>189712418</v>
      </c>
      <c r="B3435" s="243">
        <v>5445</v>
      </c>
      <c r="C3435" s="241" t="s">
        <v>668</v>
      </c>
      <c r="D3435" s="241" t="s">
        <v>5862</v>
      </c>
      <c r="E3435" s="243">
        <v>0</v>
      </c>
      <c r="F3435" s="243">
        <v>0</v>
      </c>
      <c r="G3435" s="243">
        <v>0</v>
      </c>
      <c r="H3435" s="243">
        <v>0</v>
      </c>
      <c r="I3435" s="243">
        <v>0</v>
      </c>
      <c r="J3435" s="243">
        <v>0</v>
      </c>
      <c r="K3435" s="244">
        <v>0</v>
      </c>
      <c r="L3435" s="241" t="s">
        <v>5857</v>
      </c>
      <c r="M3435" s="241" t="s">
        <v>653</v>
      </c>
      <c r="N3435" s="241" t="s">
        <v>653</v>
      </c>
      <c r="O3435" s="243">
        <v>48</v>
      </c>
      <c r="P3435" s="241" t="s">
        <v>10828</v>
      </c>
    </row>
    <row r="3436" spans="1:16" x14ac:dyDescent="0.25">
      <c r="A3436" s="243">
        <v>189712265</v>
      </c>
      <c r="B3436" s="243">
        <v>2408</v>
      </c>
      <c r="C3436" s="241" t="s">
        <v>1082</v>
      </c>
      <c r="D3436" s="241" t="s">
        <v>5863</v>
      </c>
      <c r="E3436" s="243">
        <v>0</v>
      </c>
      <c r="F3436" s="243">
        <v>0</v>
      </c>
      <c r="G3436" s="243">
        <v>0</v>
      </c>
      <c r="H3436" s="243">
        <v>0</v>
      </c>
      <c r="I3436" s="243">
        <v>0</v>
      </c>
      <c r="J3436" s="243">
        <v>0</v>
      </c>
      <c r="K3436" s="244">
        <v>0</v>
      </c>
      <c r="L3436" s="241" t="s">
        <v>5864</v>
      </c>
      <c r="M3436" s="241" t="s">
        <v>661</v>
      </c>
      <c r="N3436" s="241" t="s">
        <v>1211</v>
      </c>
      <c r="O3436" s="243">
        <v>71</v>
      </c>
      <c r="P3436" s="241" t="s">
        <v>10828</v>
      </c>
    </row>
    <row r="3437" spans="1:16" x14ac:dyDescent="0.25">
      <c r="A3437" s="243">
        <v>180162238</v>
      </c>
      <c r="B3437" s="243">
        <v>607800</v>
      </c>
      <c r="C3437" s="241" t="s">
        <v>808</v>
      </c>
      <c r="D3437" s="241" t="s">
        <v>5865</v>
      </c>
      <c r="E3437" s="243">
        <v>0</v>
      </c>
      <c r="F3437" s="243">
        <v>0</v>
      </c>
      <c r="G3437" s="243">
        <v>0</v>
      </c>
      <c r="H3437" s="243">
        <v>0</v>
      </c>
      <c r="I3437" s="243">
        <v>0</v>
      </c>
      <c r="J3437" s="243">
        <v>0</v>
      </c>
      <c r="K3437" s="244">
        <v>0</v>
      </c>
      <c r="L3437" s="241" t="s">
        <v>805</v>
      </c>
      <c r="M3437" s="241" t="s">
        <v>653</v>
      </c>
      <c r="N3437" s="241" t="s">
        <v>653</v>
      </c>
      <c r="O3437" s="243">
        <v>30</v>
      </c>
      <c r="P3437" s="241" t="s">
        <v>10828</v>
      </c>
    </row>
    <row r="3438" spans="1:16" x14ac:dyDescent="0.25">
      <c r="A3438" s="243">
        <v>180162238</v>
      </c>
      <c r="B3438" s="243">
        <v>6078</v>
      </c>
      <c r="C3438" s="241" t="s">
        <v>808</v>
      </c>
      <c r="D3438" s="241" t="s">
        <v>5865</v>
      </c>
      <c r="E3438" s="243">
        <v>8</v>
      </c>
      <c r="F3438" s="243">
        <v>12</v>
      </c>
      <c r="G3438" s="243">
        <v>0</v>
      </c>
      <c r="H3438" s="243">
        <v>0</v>
      </c>
      <c r="I3438" s="243">
        <v>0</v>
      </c>
      <c r="J3438" s="243">
        <v>0</v>
      </c>
      <c r="K3438" s="244">
        <v>0</v>
      </c>
      <c r="L3438" s="241" t="s">
        <v>805</v>
      </c>
      <c r="M3438" s="241" t="s">
        <v>653</v>
      </c>
      <c r="N3438" s="241" t="s">
        <v>653</v>
      </c>
      <c r="O3438" s="243">
        <v>30</v>
      </c>
      <c r="P3438" s="241" t="s">
        <v>10828</v>
      </c>
    </row>
    <row r="3439" spans="1:16" x14ac:dyDescent="0.25">
      <c r="A3439" s="243">
        <v>180034846</v>
      </c>
      <c r="B3439" s="243">
        <v>3529</v>
      </c>
      <c r="C3439" s="241" t="s">
        <v>694</v>
      </c>
      <c r="D3439" s="241" t="s">
        <v>5866</v>
      </c>
      <c r="E3439" s="243">
        <v>0</v>
      </c>
      <c r="F3439" s="243">
        <v>0</v>
      </c>
      <c r="G3439" s="243">
        <v>0</v>
      </c>
      <c r="H3439" s="243">
        <v>0</v>
      </c>
      <c r="I3439" s="243">
        <v>0</v>
      </c>
      <c r="J3439" s="243">
        <v>0</v>
      </c>
      <c r="K3439" s="244">
        <v>0</v>
      </c>
      <c r="L3439" s="241" t="s">
        <v>5867</v>
      </c>
      <c r="M3439" s="241" t="s">
        <v>701</v>
      </c>
      <c r="N3439" s="241" t="s">
        <v>702</v>
      </c>
      <c r="O3439" s="243">
        <v>1</v>
      </c>
      <c r="P3439" s="241" t="s">
        <v>10828</v>
      </c>
    </row>
    <row r="3440" spans="1:16" x14ac:dyDescent="0.25">
      <c r="A3440" s="243">
        <v>180258304</v>
      </c>
      <c r="B3440" s="243">
        <v>5237</v>
      </c>
      <c r="C3440" s="241" t="s">
        <v>694</v>
      </c>
      <c r="D3440" s="241" t="s">
        <v>5868</v>
      </c>
      <c r="E3440" s="243">
        <v>10</v>
      </c>
      <c r="F3440" s="243">
        <v>0</v>
      </c>
      <c r="G3440" s="243">
        <v>0</v>
      </c>
      <c r="H3440" s="243">
        <v>0</v>
      </c>
      <c r="I3440" s="243">
        <v>0</v>
      </c>
      <c r="J3440" s="243">
        <v>0</v>
      </c>
      <c r="K3440" s="244">
        <v>0</v>
      </c>
      <c r="L3440" s="241" t="s">
        <v>5869</v>
      </c>
      <c r="M3440" s="241" t="s">
        <v>701</v>
      </c>
      <c r="N3440" s="241" t="s">
        <v>702</v>
      </c>
      <c r="O3440" s="243">
        <v>1</v>
      </c>
      <c r="P3440" s="241" t="s">
        <v>10828</v>
      </c>
    </row>
    <row r="3441" spans="1:16" x14ac:dyDescent="0.25">
      <c r="A3441" s="243">
        <v>181848566</v>
      </c>
      <c r="B3441" s="243">
        <v>787</v>
      </c>
      <c r="C3441" s="241" t="s">
        <v>694</v>
      </c>
      <c r="D3441" s="241" t="s">
        <v>5870</v>
      </c>
      <c r="E3441" s="243">
        <v>0</v>
      </c>
      <c r="F3441" s="243">
        <v>0</v>
      </c>
      <c r="G3441" s="243">
        <v>0</v>
      </c>
      <c r="H3441" s="243">
        <v>0</v>
      </c>
      <c r="I3441" s="243">
        <v>0</v>
      </c>
      <c r="J3441" s="243">
        <v>0</v>
      </c>
      <c r="K3441" s="244">
        <v>0</v>
      </c>
      <c r="L3441" s="241" t="s">
        <v>5871</v>
      </c>
      <c r="M3441" s="241" t="s">
        <v>701</v>
      </c>
      <c r="N3441" s="241" t="s">
        <v>702</v>
      </c>
      <c r="O3441" s="243">
        <v>1</v>
      </c>
      <c r="P3441" s="241" t="s">
        <v>10828</v>
      </c>
    </row>
    <row r="3442" spans="1:16" x14ac:dyDescent="0.25">
      <c r="A3442" s="243">
        <v>181846974</v>
      </c>
      <c r="B3442" s="243">
        <v>6299</v>
      </c>
      <c r="C3442" s="241" t="s">
        <v>808</v>
      </c>
      <c r="D3442" s="241" t="s">
        <v>5872</v>
      </c>
      <c r="E3442" s="243">
        <v>0</v>
      </c>
      <c r="F3442" s="243">
        <v>0</v>
      </c>
      <c r="G3442" s="243">
        <v>0</v>
      </c>
      <c r="H3442" s="243">
        <v>0</v>
      </c>
      <c r="I3442" s="243">
        <v>0</v>
      </c>
      <c r="J3442" s="243">
        <v>0</v>
      </c>
      <c r="K3442" s="244">
        <v>0</v>
      </c>
      <c r="L3442" s="241" t="s">
        <v>5873</v>
      </c>
      <c r="M3442" s="241" t="s">
        <v>653</v>
      </c>
      <c r="N3442" s="241" t="s">
        <v>653</v>
      </c>
      <c r="O3442" s="243">
        <v>180</v>
      </c>
      <c r="P3442" s="241" t="s">
        <v>10828</v>
      </c>
    </row>
    <row r="3443" spans="1:16" x14ac:dyDescent="0.25">
      <c r="A3443" s="243">
        <v>180335981</v>
      </c>
      <c r="B3443" s="243">
        <v>3765</v>
      </c>
      <c r="C3443" s="241" t="s">
        <v>865</v>
      </c>
      <c r="D3443" s="241" t="s">
        <v>5874</v>
      </c>
      <c r="E3443" s="243">
        <v>0</v>
      </c>
      <c r="F3443" s="243">
        <v>0</v>
      </c>
      <c r="G3443" s="243">
        <v>0</v>
      </c>
      <c r="H3443" s="243">
        <v>0</v>
      </c>
      <c r="I3443" s="243">
        <v>0</v>
      </c>
      <c r="J3443" s="243">
        <v>0</v>
      </c>
      <c r="K3443" s="244">
        <v>0</v>
      </c>
      <c r="L3443" s="241" t="s">
        <v>5875</v>
      </c>
      <c r="M3443" s="241" t="s">
        <v>2124</v>
      </c>
      <c r="N3443" s="241" t="s">
        <v>702</v>
      </c>
      <c r="O3443" s="243">
        <v>1</v>
      </c>
      <c r="P3443" s="241" t="s">
        <v>10828</v>
      </c>
    </row>
    <row r="3444" spans="1:16" x14ac:dyDescent="0.25">
      <c r="A3444" s="243">
        <v>180177534</v>
      </c>
      <c r="B3444" s="243">
        <v>2171</v>
      </c>
      <c r="C3444" s="241" t="s">
        <v>865</v>
      </c>
      <c r="D3444" s="241" t="s">
        <v>2122</v>
      </c>
      <c r="E3444" s="243">
        <v>0</v>
      </c>
      <c r="F3444" s="243">
        <v>0</v>
      </c>
      <c r="G3444" s="243">
        <v>0</v>
      </c>
      <c r="H3444" s="243">
        <v>0</v>
      </c>
      <c r="I3444" s="243">
        <v>0</v>
      </c>
      <c r="J3444" s="243">
        <v>0</v>
      </c>
      <c r="K3444" s="244">
        <v>0</v>
      </c>
      <c r="L3444" s="241" t="s">
        <v>2123</v>
      </c>
      <c r="M3444" s="241" t="s">
        <v>2124</v>
      </c>
      <c r="N3444" s="241" t="s">
        <v>702</v>
      </c>
      <c r="O3444" s="243">
        <v>1</v>
      </c>
      <c r="P3444" s="241" t="s">
        <v>10828</v>
      </c>
    </row>
    <row r="3445" spans="1:16" x14ac:dyDescent="0.25">
      <c r="A3445" s="241" t="s">
        <v>2129</v>
      </c>
      <c r="B3445" s="243">
        <v>2333</v>
      </c>
      <c r="C3445" s="241" t="s">
        <v>777</v>
      </c>
      <c r="D3445" s="241" t="s">
        <v>5876</v>
      </c>
      <c r="E3445" s="243">
        <v>0</v>
      </c>
      <c r="F3445" s="243">
        <v>0</v>
      </c>
      <c r="G3445" s="243">
        <v>0</v>
      </c>
      <c r="H3445" s="243">
        <v>0</v>
      </c>
      <c r="I3445" s="243">
        <v>0</v>
      </c>
      <c r="J3445" s="243">
        <v>0</v>
      </c>
      <c r="K3445" s="244">
        <v>0</v>
      </c>
      <c r="L3445" s="241" t="s">
        <v>1068</v>
      </c>
      <c r="M3445" s="241" t="s">
        <v>1274</v>
      </c>
      <c r="N3445" s="241" t="s">
        <v>702</v>
      </c>
      <c r="O3445" s="241" t="s">
        <v>1740</v>
      </c>
      <c r="P3445" s="241" t="s">
        <v>10828</v>
      </c>
    </row>
    <row r="3446" spans="1:16" x14ac:dyDescent="0.25">
      <c r="A3446" s="243">
        <v>189712193</v>
      </c>
      <c r="B3446" s="241" t="s">
        <v>11020</v>
      </c>
      <c r="C3446" s="241" t="s">
        <v>777</v>
      </c>
      <c r="D3446" s="241" t="s">
        <v>5877</v>
      </c>
      <c r="E3446" s="243">
        <v>0</v>
      </c>
      <c r="F3446" s="243">
        <v>0</v>
      </c>
      <c r="G3446" s="243">
        <v>0</v>
      </c>
      <c r="H3446" s="243">
        <v>0</v>
      </c>
      <c r="I3446" s="243">
        <v>0</v>
      </c>
      <c r="J3446" s="243">
        <v>0</v>
      </c>
      <c r="K3446" s="244">
        <v>0</v>
      </c>
      <c r="L3446" s="241" t="s">
        <v>3953</v>
      </c>
      <c r="M3446" s="241" t="s">
        <v>3954</v>
      </c>
      <c r="N3446" s="241" t="s">
        <v>702</v>
      </c>
      <c r="O3446" s="243">
        <v>1</v>
      </c>
      <c r="P3446" s="241" t="s">
        <v>10828</v>
      </c>
    </row>
    <row r="3447" spans="1:16" x14ac:dyDescent="0.25">
      <c r="A3447" s="243">
        <v>189712193</v>
      </c>
      <c r="B3447" s="243">
        <v>3586</v>
      </c>
      <c r="C3447" s="241" t="s">
        <v>777</v>
      </c>
      <c r="D3447" s="241" t="s">
        <v>5878</v>
      </c>
      <c r="E3447" s="243">
        <v>0</v>
      </c>
      <c r="F3447" s="243">
        <v>0</v>
      </c>
      <c r="G3447" s="243">
        <v>0</v>
      </c>
      <c r="H3447" s="243">
        <v>0</v>
      </c>
      <c r="I3447" s="243">
        <v>0</v>
      </c>
      <c r="J3447" s="243">
        <v>0</v>
      </c>
      <c r="K3447" s="244">
        <v>0</v>
      </c>
      <c r="L3447" s="241" t="s">
        <v>3953</v>
      </c>
      <c r="M3447" s="241" t="s">
        <v>3954</v>
      </c>
      <c r="N3447" s="241" t="s">
        <v>702</v>
      </c>
      <c r="O3447" s="243">
        <v>100</v>
      </c>
      <c r="P3447" s="241" t="s">
        <v>10828</v>
      </c>
    </row>
    <row r="3448" spans="1:16" x14ac:dyDescent="0.25">
      <c r="A3448" s="243">
        <v>189712192</v>
      </c>
      <c r="B3448" s="241" t="s">
        <v>11021</v>
      </c>
      <c r="C3448" s="241" t="s">
        <v>777</v>
      </c>
      <c r="D3448" s="241" t="s">
        <v>5879</v>
      </c>
      <c r="E3448" s="243">
        <v>0</v>
      </c>
      <c r="F3448" s="243">
        <v>0</v>
      </c>
      <c r="G3448" s="243">
        <v>0</v>
      </c>
      <c r="H3448" s="243">
        <v>0</v>
      </c>
      <c r="I3448" s="243">
        <v>0</v>
      </c>
      <c r="J3448" s="243">
        <v>0</v>
      </c>
      <c r="K3448" s="244">
        <v>0</v>
      </c>
      <c r="L3448" s="241" t="s">
        <v>3957</v>
      </c>
      <c r="M3448" s="241" t="s">
        <v>3954</v>
      </c>
      <c r="N3448" s="241" t="s">
        <v>702</v>
      </c>
      <c r="O3448" s="243">
        <v>1</v>
      </c>
      <c r="P3448" s="241" t="s">
        <v>10828</v>
      </c>
    </row>
    <row r="3449" spans="1:16" x14ac:dyDescent="0.25">
      <c r="A3449" s="243">
        <v>189712192</v>
      </c>
      <c r="B3449" s="241" t="s">
        <v>11022</v>
      </c>
      <c r="C3449" s="241" t="s">
        <v>777</v>
      </c>
      <c r="D3449" s="241" t="s">
        <v>5879</v>
      </c>
      <c r="E3449" s="243">
        <v>0</v>
      </c>
      <c r="F3449" s="243">
        <v>0</v>
      </c>
      <c r="G3449" s="243">
        <v>0</v>
      </c>
      <c r="H3449" s="243">
        <v>0</v>
      </c>
      <c r="I3449" s="243">
        <v>0</v>
      </c>
      <c r="J3449" s="243">
        <v>0</v>
      </c>
      <c r="K3449" s="244">
        <v>0</v>
      </c>
      <c r="L3449" s="241" t="s">
        <v>3957</v>
      </c>
      <c r="M3449" s="241" t="s">
        <v>3954</v>
      </c>
      <c r="N3449" s="241" t="s">
        <v>702</v>
      </c>
      <c r="O3449" s="243">
        <v>1</v>
      </c>
      <c r="P3449" s="241" t="s">
        <v>10828</v>
      </c>
    </row>
    <row r="3450" spans="1:16" x14ac:dyDescent="0.25">
      <c r="A3450" s="243">
        <v>181930751</v>
      </c>
      <c r="B3450" s="243">
        <v>3587</v>
      </c>
      <c r="C3450" s="241" t="s">
        <v>777</v>
      </c>
      <c r="D3450" s="241" t="s">
        <v>5880</v>
      </c>
      <c r="E3450" s="243">
        <v>0</v>
      </c>
      <c r="F3450" s="243">
        <v>0</v>
      </c>
      <c r="G3450" s="243">
        <v>0</v>
      </c>
      <c r="H3450" s="243">
        <v>0</v>
      </c>
      <c r="I3450" s="243">
        <v>0</v>
      </c>
      <c r="J3450" s="243">
        <v>0</v>
      </c>
      <c r="K3450" s="244">
        <v>0</v>
      </c>
      <c r="L3450" s="241" t="s">
        <v>3957</v>
      </c>
      <c r="M3450" s="241" t="s">
        <v>3954</v>
      </c>
      <c r="N3450" s="241" t="s">
        <v>702</v>
      </c>
      <c r="O3450" s="243">
        <v>100</v>
      </c>
      <c r="P3450" s="241" t="s">
        <v>10828</v>
      </c>
    </row>
    <row r="3451" spans="1:16" x14ac:dyDescent="0.25">
      <c r="A3451" s="243">
        <v>189708826</v>
      </c>
      <c r="B3451" s="241" t="s">
        <v>5881</v>
      </c>
      <c r="C3451" s="241" t="s">
        <v>2131</v>
      </c>
      <c r="D3451" s="241" t="s">
        <v>5882</v>
      </c>
      <c r="E3451" s="243">
        <v>0</v>
      </c>
      <c r="F3451" s="243">
        <v>0</v>
      </c>
      <c r="G3451" s="243">
        <v>0</v>
      </c>
      <c r="H3451" s="243">
        <v>0</v>
      </c>
      <c r="I3451" s="243">
        <v>0</v>
      </c>
      <c r="J3451" s="243">
        <v>0</v>
      </c>
      <c r="K3451" s="244">
        <v>0</v>
      </c>
      <c r="L3451" s="241" t="s">
        <v>5883</v>
      </c>
      <c r="M3451" s="241" t="s">
        <v>1441</v>
      </c>
      <c r="N3451" s="241" t="s">
        <v>702</v>
      </c>
      <c r="O3451" s="243">
        <v>12</v>
      </c>
      <c r="P3451" s="241" t="s">
        <v>10828</v>
      </c>
    </row>
    <row r="3452" spans="1:16" x14ac:dyDescent="0.25">
      <c r="A3452" s="243">
        <v>189708826</v>
      </c>
      <c r="B3452" s="243">
        <v>752</v>
      </c>
      <c r="C3452" s="241" t="s">
        <v>2131</v>
      </c>
      <c r="D3452" s="241" t="s">
        <v>5884</v>
      </c>
      <c r="E3452" s="243">
        <v>0</v>
      </c>
      <c r="F3452" s="243">
        <v>0</v>
      </c>
      <c r="G3452" s="243">
        <v>0</v>
      </c>
      <c r="H3452" s="243">
        <v>0</v>
      </c>
      <c r="I3452" s="243">
        <v>0</v>
      </c>
      <c r="J3452" s="243">
        <v>0</v>
      </c>
      <c r="K3452" s="244">
        <v>0</v>
      </c>
      <c r="L3452" s="241" t="s">
        <v>2133</v>
      </c>
      <c r="M3452" s="241" t="s">
        <v>3954</v>
      </c>
      <c r="N3452" s="241" t="s">
        <v>702</v>
      </c>
      <c r="O3452" s="243">
        <v>144</v>
      </c>
      <c r="P3452" s="241" t="s">
        <v>10828</v>
      </c>
    </row>
    <row r="3453" spans="1:16" x14ac:dyDescent="0.25">
      <c r="A3453" s="243">
        <v>189708826</v>
      </c>
      <c r="B3453" s="241" t="s">
        <v>5885</v>
      </c>
      <c r="C3453" s="241" t="s">
        <v>2131</v>
      </c>
      <c r="D3453" s="241" t="s">
        <v>5884</v>
      </c>
      <c r="E3453" s="243">
        <v>0</v>
      </c>
      <c r="F3453" s="243">
        <v>0</v>
      </c>
      <c r="G3453" s="243">
        <v>0</v>
      </c>
      <c r="H3453" s="243">
        <v>0</v>
      </c>
      <c r="I3453" s="243">
        <v>0</v>
      </c>
      <c r="J3453" s="243">
        <v>0</v>
      </c>
      <c r="K3453" s="244">
        <v>0</v>
      </c>
      <c r="L3453" s="241" t="s">
        <v>2133</v>
      </c>
      <c r="M3453" s="241" t="s">
        <v>3954</v>
      </c>
      <c r="N3453" s="241" t="s">
        <v>702</v>
      </c>
      <c r="O3453" s="243">
        <v>144</v>
      </c>
      <c r="P3453" s="241" t="s">
        <v>10828</v>
      </c>
    </row>
    <row r="3454" spans="1:16" x14ac:dyDescent="0.25">
      <c r="A3454" s="241" t="s">
        <v>2129</v>
      </c>
      <c r="B3454" s="241" t="s">
        <v>2130</v>
      </c>
      <c r="C3454" s="241" t="s">
        <v>2131</v>
      </c>
      <c r="D3454" s="241" t="s">
        <v>2132</v>
      </c>
      <c r="E3454" s="243">
        <v>0</v>
      </c>
      <c r="F3454" s="243">
        <v>0</v>
      </c>
      <c r="G3454" s="243">
        <v>0</v>
      </c>
      <c r="H3454" s="243">
        <v>0</v>
      </c>
      <c r="I3454" s="243">
        <v>0</v>
      </c>
      <c r="J3454" s="243">
        <v>0</v>
      </c>
      <c r="K3454" s="244">
        <v>0</v>
      </c>
      <c r="L3454" s="241" t="s">
        <v>2133</v>
      </c>
      <c r="M3454" s="241" t="s">
        <v>697</v>
      </c>
      <c r="N3454" s="241" t="s">
        <v>697</v>
      </c>
      <c r="O3454" s="243">
        <v>14</v>
      </c>
      <c r="P3454" s="241" t="s">
        <v>10828</v>
      </c>
    </row>
    <row r="3455" spans="1:16" x14ac:dyDescent="0.25">
      <c r="A3455" s="241" t="s">
        <v>2129</v>
      </c>
      <c r="B3455" s="241" t="s">
        <v>2135</v>
      </c>
      <c r="C3455" s="241" t="s">
        <v>2131</v>
      </c>
      <c r="D3455" s="241" t="s">
        <v>2132</v>
      </c>
      <c r="E3455" s="243">
        <v>0</v>
      </c>
      <c r="F3455" s="243">
        <v>0</v>
      </c>
      <c r="G3455" s="243">
        <v>0</v>
      </c>
      <c r="H3455" s="243">
        <v>0</v>
      </c>
      <c r="I3455" s="243">
        <v>0</v>
      </c>
      <c r="J3455" s="243">
        <v>0</v>
      </c>
      <c r="K3455" s="244">
        <v>0</v>
      </c>
      <c r="L3455" s="241" t="s">
        <v>2133</v>
      </c>
      <c r="M3455" s="241" t="s">
        <v>697</v>
      </c>
      <c r="N3455" s="241" t="s">
        <v>697</v>
      </c>
      <c r="O3455" s="243">
        <v>14</v>
      </c>
      <c r="P3455" s="241" t="s">
        <v>10828</v>
      </c>
    </row>
    <row r="3456" spans="1:16" x14ac:dyDescent="0.25">
      <c r="A3456" s="241" t="s">
        <v>2129</v>
      </c>
      <c r="B3456" s="241" t="s">
        <v>2134</v>
      </c>
      <c r="C3456" s="241" t="s">
        <v>2131</v>
      </c>
      <c r="D3456" s="241" t="s">
        <v>2132</v>
      </c>
      <c r="E3456" s="243">
        <v>0</v>
      </c>
      <c r="F3456" s="243">
        <v>0</v>
      </c>
      <c r="G3456" s="243">
        <v>0</v>
      </c>
      <c r="H3456" s="243">
        <v>0</v>
      </c>
      <c r="I3456" s="243">
        <v>0</v>
      </c>
      <c r="J3456" s="243">
        <v>0</v>
      </c>
      <c r="K3456" s="244">
        <v>0</v>
      </c>
      <c r="L3456" s="241" t="s">
        <v>2133</v>
      </c>
      <c r="M3456" s="241" t="s">
        <v>697</v>
      </c>
      <c r="N3456" s="241" t="s">
        <v>697</v>
      </c>
      <c r="O3456" s="243">
        <v>14</v>
      </c>
      <c r="P3456" s="241" t="s">
        <v>10828</v>
      </c>
    </row>
    <row r="3457" spans="1:16" x14ac:dyDescent="0.25">
      <c r="A3457" s="243">
        <v>222001013</v>
      </c>
      <c r="B3457" s="241" t="s">
        <v>4180</v>
      </c>
      <c r="C3457" s="241" t="s">
        <v>777</v>
      </c>
      <c r="D3457" s="241" t="s">
        <v>5886</v>
      </c>
      <c r="E3457" s="243">
        <v>0</v>
      </c>
      <c r="F3457" s="243">
        <v>0</v>
      </c>
      <c r="G3457" s="243">
        <v>0</v>
      </c>
      <c r="H3457" s="243">
        <v>0</v>
      </c>
      <c r="I3457" s="243">
        <v>0</v>
      </c>
      <c r="J3457" s="243">
        <v>0</v>
      </c>
      <c r="K3457" s="244">
        <v>0</v>
      </c>
      <c r="M3457" s="241" t="s">
        <v>850</v>
      </c>
      <c r="N3457" s="241" t="s">
        <v>702</v>
      </c>
      <c r="O3457" s="243">
        <v>1</v>
      </c>
      <c r="P3457" s="241" t="s">
        <v>10828</v>
      </c>
    </row>
    <row r="3458" spans="1:16" x14ac:dyDescent="0.25">
      <c r="A3458" s="243">
        <v>181828390</v>
      </c>
      <c r="B3458" s="243">
        <v>5766</v>
      </c>
      <c r="C3458" s="241" t="s">
        <v>668</v>
      </c>
      <c r="D3458" s="241" t="s">
        <v>5887</v>
      </c>
      <c r="E3458" s="243">
        <v>0</v>
      </c>
      <c r="F3458" s="243">
        <v>0</v>
      </c>
      <c r="G3458" s="243">
        <v>0</v>
      </c>
      <c r="H3458" s="243">
        <v>0</v>
      </c>
      <c r="I3458" s="243">
        <v>0</v>
      </c>
      <c r="J3458" s="243">
        <v>0</v>
      </c>
      <c r="K3458" s="244">
        <v>0</v>
      </c>
      <c r="L3458" s="241" t="s">
        <v>834</v>
      </c>
      <c r="M3458" s="241" t="s">
        <v>653</v>
      </c>
      <c r="N3458" s="241" t="s">
        <v>653</v>
      </c>
      <c r="O3458" s="243">
        <v>90</v>
      </c>
      <c r="P3458" s="241" t="s">
        <v>10828</v>
      </c>
    </row>
    <row r="3459" spans="1:16" x14ac:dyDescent="0.25">
      <c r="A3459" s="243">
        <v>189715755</v>
      </c>
      <c r="B3459" s="243">
        <v>438</v>
      </c>
      <c r="C3459" s="241" t="s">
        <v>816</v>
      </c>
      <c r="D3459" s="241" t="s">
        <v>5888</v>
      </c>
      <c r="E3459" s="243">
        <v>1</v>
      </c>
      <c r="F3459" s="243">
        <v>2</v>
      </c>
      <c r="G3459" s="243">
        <v>0</v>
      </c>
      <c r="H3459" s="243">
        <v>0</v>
      </c>
      <c r="I3459" s="243">
        <v>0</v>
      </c>
      <c r="J3459" s="243">
        <v>0</v>
      </c>
      <c r="K3459" s="244">
        <v>0</v>
      </c>
      <c r="L3459" s="241" t="s">
        <v>11023</v>
      </c>
      <c r="M3459" s="241" t="s">
        <v>2358</v>
      </c>
      <c r="N3459" s="241" t="s">
        <v>5889</v>
      </c>
      <c r="O3459" s="243">
        <v>1</v>
      </c>
      <c r="P3459" s="241" t="s">
        <v>10828</v>
      </c>
    </row>
    <row r="3460" spans="1:16" x14ac:dyDescent="0.25">
      <c r="A3460" s="243">
        <v>222000166</v>
      </c>
      <c r="B3460" s="243">
        <v>6415</v>
      </c>
      <c r="C3460" s="241" t="s">
        <v>668</v>
      </c>
      <c r="D3460" s="241" t="s">
        <v>5890</v>
      </c>
      <c r="E3460" s="243">
        <v>0</v>
      </c>
      <c r="F3460" s="243">
        <v>0</v>
      </c>
      <c r="G3460" s="243">
        <v>0</v>
      </c>
      <c r="H3460" s="243">
        <v>0</v>
      </c>
      <c r="I3460" s="243">
        <v>0</v>
      </c>
      <c r="J3460" s="243">
        <v>0</v>
      </c>
      <c r="K3460" s="244">
        <v>0</v>
      </c>
      <c r="L3460" s="241" t="s">
        <v>836</v>
      </c>
      <c r="M3460" s="241" t="s">
        <v>653</v>
      </c>
      <c r="N3460" s="241" t="s">
        <v>653</v>
      </c>
      <c r="O3460" s="243">
        <v>30</v>
      </c>
      <c r="P3460" s="241" t="s">
        <v>10828</v>
      </c>
    </row>
    <row r="3461" spans="1:16" x14ac:dyDescent="0.25">
      <c r="A3461" s="243">
        <v>180185389</v>
      </c>
      <c r="B3461" s="243">
        <v>2167</v>
      </c>
      <c r="C3461" s="241" t="s">
        <v>816</v>
      </c>
      <c r="D3461" s="241" t="s">
        <v>5891</v>
      </c>
      <c r="E3461" s="243">
        <v>0</v>
      </c>
      <c r="F3461" s="243">
        <v>0</v>
      </c>
      <c r="G3461" s="243">
        <v>0</v>
      </c>
      <c r="H3461" s="243">
        <v>0</v>
      </c>
      <c r="I3461" s="243">
        <v>0</v>
      </c>
      <c r="J3461" s="243">
        <v>0</v>
      </c>
      <c r="K3461" s="244">
        <v>0</v>
      </c>
      <c r="L3461" s="241" t="s">
        <v>5892</v>
      </c>
      <c r="M3461" s="241" t="s">
        <v>693</v>
      </c>
      <c r="N3461" s="241" t="s">
        <v>693</v>
      </c>
      <c r="O3461" s="243">
        <v>4</v>
      </c>
      <c r="P3461" s="241" t="s">
        <v>10828</v>
      </c>
    </row>
    <row r="3462" spans="1:16" x14ac:dyDescent="0.25">
      <c r="A3462" s="243">
        <v>180280771</v>
      </c>
      <c r="B3462" s="243">
        <v>700</v>
      </c>
      <c r="C3462" s="241" t="s">
        <v>668</v>
      </c>
      <c r="D3462" s="241" t="s">
        <v>5893</v>
      </c>
      <c r="E3462" s="243">
        <v>0</v>
      </c>
      <c r="F3462" s="243">
        <v>0</v>
      </c>
      <c r="G3462" s="243">
        <v>0</v>
      </c>
      <c r="H3462" s="243">
        <v>0</v>
      </c>
      <c r="I3462" s="243">
        <v>0</v>
      </c>
      <c r="J3462" s="243">
        <v>0</v>
      </c>
      <c r="K3462" s="244">
        <v>0</v>
      </c>
      <c r="L3462" s="241" t="s">
        <v>757</v>
      </c>
      <c r="M3462" s="241" t="s">
        <v>653</v>
      </c>
      <c r="N3462" s="241" t="s">
        <v>653</v>
      </c>
      <c r="O3462" s="243">
        <v>100</v>
      </c>
      <c r="P3462" s="241" t="s">
        <v>10828</v>
      </c>
    </row>
    <row r="3463" spans="1:16" x14ac:dyDescent="0.25">
      <c r="A3463" s="243">
        <v>180346280</v>
      </c>
      <c r="B3463" s="243">
        <v>3518</v>
      </c>
      <c r="C3463" s="241" t="s">
        <v>816</v>
      </c>
      <c r="D3463" s="241" t="s">
        <v>5894</v>
      </c>
      <c r="E3463" s="243">
        <v>0</v>
      </c>
      <c r="F3463" s="243">
        <v>0</v>
      </c>
      <c r="G3463" s="243">
        <v>0</v>
      </c>
      <c r="H3463" s="243">
        <v>0</v>
      </c>
      <c r="I3463" s="243">
        <v>0</v>
      </c>
      <c r="J3463" s="243">
        <v>0</v>
      </c>
      <c r="K3463" s="244">
        <v>0</v>
      </c>
      <c r="L3463" s="241" t="s">
        <v>713</v>
      </c>
      <c r="M3463" s="241" t="s">
        <v>819</v>
      </c>
      <c r="N3463" s="241" t="s">
        <v>1398</v>
      </c>
      <c r="O3463" s="243">
        <v>15</v>
      </c>
      <c r="P3463" s="241" t="s">
        <v>10828</v>
      </c>
    </row>
    <row r="3464" spans="1:16" x14ac:dyDescent="0.25">
      <c r="A3464" s="243">
        <v>180358064</v>
      </c>
      <c r="B3464" s="243">
        <v>265</v>
      </c>
      <c r="C3464" s="241" t="s">
        <v>683</v>
      </c>
      <c r="D3464" s="241" t="s">
        <v>5895</v>
      </c>
      <c r="E3464" s="243">
        <v>0</v>
      </c>
      <c r="F3464" s="243">
        <v>0</v>
      </c>
      <c r="G3464" s="243">
        <v>0</v>
      </c>
      <c r="H3464" s="243">
        <v>0</v>
      </c>
      <c r="I3464" s="243">
        <v>0</v>
      </c>
      <c r="J3464" s="243">
        <v>0</v>
      </c>
      <c r="K3464" s="244">
        <v>0</v>
      </c>
      <c r="L3464" s="241" t="s">
        <v>10807</v>
      </c>
      <c r="M3464" s="241" t="s">
        <v>661</v>
      </c>
      <c r="N3464" s="241" t="s">
        <v>687</v>
      </c>
      <c r="O3464" s="243">
        <v>50</v>
      </c>
      <c r="P3464" s="241" t="s">
        <v>10828</v>
      </c>
    </row>
    <row r="3465" spans="1:16" x14ac:dyDescent="0.25">
      <c r="A3465" s="243">
        <v>180106500</v>
      </c>
      <c r="B3465" s="243">
        <v>3170</v>
      </c>
      <c r="C3465" s="241" t="s">
        <v>1304</v>
      </c>
      <c r="D3465" s="241" t="s">
        <v>5896</v>
      </c>
      <c r="E3465" s="243">
        <v>0</v>
      </c>
      <c r="F3465" s="243">
        <v>0</v>
      </c>
      <c r="G3465" s="243">
        <v>0</v>
      </c>
      <c r="H3465" s="243">
        <v>0</v>
      </c>
      <c r="I3465" s="243">
        <v>0</v>
      </c>
      <c r="J3465" s="243">
        <v>0</v>
      </c>
      <c r="K3465" s="244">
        <v>0</v>
      </c>
      <c r="L3465" s="241" t="s">
        <v>5897</v>
      </c>
      <c r="M3465" s="241" t="s">
        <v>661</v>
      </c>
      <c r="N3465" s="241" t="s">
        <v>1306</v>
      </c>
      <c r="O3465" s="243">
        <v>200</v>
      </c>
      <c r="P3465" s="241" t="s">
        <v>10828</v>
      </c>
    </row>
    <row r="3466" spans="1:16" x14ac:dyDescent="0.25">
      <c r="A3466" s="243">
        <v>189711288</v>
      </c>
      <c r="B3466" s="243">
        <v>494</v>
      </c>
      <c r="C3466" s="241" t="s">
        <v>816</v>
      </c>
      <c r="D3466" s="241" t="s">
        <v>5898</v>
      </c>
      <c r="E3466" s="243">
        <v>0</v>
      </c>
      <c r="F3466" s="243">
        <v>0</v>
      </c>
      <c r="G3466" s="243">
        <v>0</v>
      </c>
      <c r="H3466" s="243">
        <v>0</v>
      </c>
      <c r="I3466" s="243">
        <v>0</v>
      </c>
      <c r="J3466" s="243">
        <v>0</v>
      </c>
      <c r="K3466" s="244">
        <v>0</v>
      </c>
      <c r="L3466" s="241" t="s">
        <v>818</v>
      </c>
      <c r="M3466" s="241" t="s">
        <v>819</v>
      </c>
      <c r="N3466" s="241" t="s">
        <v>1198</v>
      </c>
      <c r="O3466" s="243">
        <v>500</v>
      </c>
      <c r="P3466" s="241" t="s">
        <v>10828</v>
      </c>
    </row>
    <row r="3467" spans="1:16" x14ac:dyDescent="0.25">
      <c r="A3467" s="241" t="s">
        <v>5899</v>
      </c>
      <c r="B3467" s="241" t="s">
        <v>11024</v>
      </c>
      <c r="C3467" s="241" t="s">
        <v>816</v>
      </c>
      <c r="D3467" s="241" t="s">
        <v>5900</v>
      </c>
      <c r="E3467" s="243">
        <v>2</v>
      </c>
      <c r="F3467" s="243">
        <v>10</v>
      </c>
      <c r="G3467" s="243">
        <v>0</v>
      </c>
      <c r="H3467" s="243">
        <v>0</v>
      </c>
      <c r="I3467" s="243">
        <v>0</v>
      </c>
      <c r="J3467" s="243">
        <v>0</v>
      </c>
      <c r="K3467" s="244">
        <v>0</v>
      </c>
      <c r="L3467" s="241" t="s">
        <v>2152</v>
      </c>
      <c r="M3467" s="241" t="s">
        <v>819</v>
      </c>
      <c r="N3467" s="241" t="s">
        <v>1398</v>
      </c>
      <c r="O3467" s="243">
        <v>25</v>
      </c>
      <c r="P3467" s="241" t="s">
        <v>10828</v>
      </c>
    </row>
    <row r="3468" spans="1:16" x14ac:dyDescent="0.25">
      <c r="A3468" s="243">
        <v>189714667</v>
      </c>
      <c r="B3468" s="241" t="s">
        <v>5901</v>
      </c>
      <c r="C3468" s="241" t="s">
        <v>816</v>
      </c>
      <c r="D3468" s="241" t="s">
        <v>5902</v>
      </c>
      <c r="E3468" s="243">
        <v>399</v>
      </c>
      <c r="F3468" s="243">
        <v>599</v>
      </c>
      <c r="G3468" s="243">
        <v>0</v>
      </c>
      <c r="H3468" s="243">
        <v>0</v>
      </c>
      <c r="I3468" s="243">
        <v>0</v>
      </c>
      <c r="J3468" s="243">
        <v>0</v>
      </c>
      <c r="K3468" s="244">
        <v>0</v>
      </c>
      <c r="L3468" s="241" t="s">
        <v>818</v>
      </c>
      <c r="M3468" s="241" t="s">
        <v>693</v>
      </c>
      <c r="N3468" s="241" t="s">
        <v>693</v>
      </c>
      <c r="O3468" s="243">
        <v>1</v>
      </c>
      <c r="P3468" s="241" t="s">
        <v>10828</v>
      </c>
    </row>
    <row r="3469" spans="1:16" x14ac:dyDescent="0.25">
      <c r="A3469" s="243">
        <v>189714667</v>
      </c>
      <c r="B3469" s="243">
        <v>495</v>
      </c>
      <c r="C3469" s="241" t="s">
        <v>816</v>
      </c>
      <c r="D3469" s="241" t="s">
        <v>5903</v>
      </c>
      <c r="E3469" s="243">
        <v>4</v>
      </c>
      <c r="F3469" s="243">
        <v>6</v>
      </c>
      <c r="G3469" s="243">
        <v>0</v>
      </c>
      <c r="H3469" s="243">
        <v>0</v>
      </c>
      <c r="I3469" s="243">
        <v>0</v>
      </c>
      <c r="J3469" s="243">
        <v>0</v>
      </c>
      <c r="K3469" s="244">
        <v>0</v>
      </c>
      <c r="L3469" s="241" t="s">
        <v>818</v>
      </c>
      <c r="M3469" s="241" t="s">
        <v>693</v>
      </c>
      <c r="N3469" s="241" t="s">
        <v>693</v>
      </c>
      <c r="O3469" s="243">
        <v>200</v>
      </c>
      <c r="P3469" s="241" t="s">
        <v>10828</v>
      </c>
    </row>
    <row r="3470" spans="1:16" x14ac:dyDescent="0.25">
      <c r="A3470" s="243">
        <v>180229547</v>
      </c>
      <c r="B3470" s="243">
        <v>3487</v>
      </c>
      <c r="C3470" s="241" t="s">
        <v>1304</v>
      </c>
      <c r="D3470" s="241" t="s">
        <v>5904</v>
      </c>
      <c r="E3470" s="243">
        <v>0</v>
      </c>
      <c r="F3470" s="243">
        <v>0</v>
      </c>
      <c r="G3470" s="243">
        <v>0</v>
      </c>
      <c r="H3470" s="243">
        <v>0</v>
      </c>
      <c r="I3470" s="243">
        <v>0</v>
      </c>
      <c r="J3470" s="243">
        <v>0</v>
      </c>
      <c r="K3470" s="244">
        <v>0</v>
      </c>
      <c r="L3470" s="241" t="s">
        <v>2156</v>
      </c>
      <c r="M3470" s="241" t="s">
        <v>661</v>
      </c>
      <c r="N3470" s="241" t="s">
        <v>673</v>
      </c>
      <c r="O3470" s="243">
        <v>200</v>
      </c>
      <c r="P3470" s="241" t="s">
        <v>10828</v>
      </c>
    </row>
    <row r="3471" spans="1:16" x14ac:dyDescent="0.25">
      <c r="A3471" s="243">
        <v>189761565</v>
      </c>
      <c r="B3471" s="243">
        <v>3511</v>
      </c>
      <c r="C3471" s="241" t="s">
        <v>1304</v>
      </c>
      <c r="D3471" s="241" t="s">
        <v>2158</v>
      </c>
      <c r="E3471" s="243">
        <v>0</v>
      </c>
      <c r="F3471" s="243">
        <v>0</v>
      </c>
      <c r="G3471" s="243">
        <v>0</v>
      </c>
      <c r="H3471" s="243">
        <v>0</v>
      </c>
      <c r="I3471" s="243">
        <v>0</v>
      </c>
      <c r="J3471" s="243">
        <v>0</v>
      </c>
      <c r="K3471" s="244">
        <v>0</v>
      </c>
      <c r="L3471" s="241" t="s">
        <v>2156</v>
      </c>
      <c r="M3471" s="241" t="s">
        <v>661</v>
      </c>
      <c r="N3471" s="241" t="s">
        <v>2159</v>
      </c>
      <c r="O3471" s="243">
        <v>1000</v>
      </c>
      <c r="P3471" s="241" t="s">
        <v>10828</v>
      </c>
    </row>
    <row r="3472" spans="1:16" x14ac:dyDescent="0.25">
      <c r="B3472" s="243">
        <v>5591</v>
      </c>
      <c r="C3472" s="241" t="s">
        <v>1304</v>
      </c>
      <c r="D3472" s="241" t="s">
        <v>2158</v>
      </c>
      <c r="E3472" s="243">
        <v>0</v>
      </c>
      <c r="F3472" s="243">
        <v>0</v>
      </c>
      <c r="G3472" s="243">
        <v>0</v>
      </c>
      <c r="H3472" s="243">
        <v>0</v>
      </c>
      <c r="I3472" s="243">
        <v>0</v>
      </c>
      <c r="J3472" s="243">
        <v>0</v>
      </c>
      <c r="K3472" s="244">
        <v>0</v>
      </c>
      <c r="L3472" s="241" t="s">
        <v>2156</v>
      </c>
      <c r="M3472" s="241" t="s">
        <v>661</v>
      </c>
      <c r="N3472" s="241" t="s">
        <v>2159</v>
      </c>
      <c r="O3472" s="243">
        <v>1000</v>
      </c>
      <c r="P3472" s="241" t="s">
        <v>10828</v>
      </c>
    </row>
    <row r="3473" spans="1:16" x14ac:dyDescent="0.25">
      <c r="A3473" s="243">
        <v>180301667</v>
      </c>
      <c r="B3473" s="243">
        <v>5871</v>
      </c>
      <c r="C3473" s="241" t="s">
        <v>671</v>
      </c>
      <c r="D3473" s="241" t="s">
        <v>5905</v>
      </c>
      <c r="E3473" s="243">
        <v>10</v>
      </c>
      <c r="F3473" s="243">
        <v>0</v>
      </c>
      <c r="G3473" s="243">
        <v>0</v>
      </c>
      <c r="H3473" s="243">
        <v>0</v>
      </c>
      <c r="I3473" s="243">
        <v>0</v>
      </c>
      <c r="J3473" s="243">
        <v>0</v>
      </c>
      <c r="K3473" s="244">
        <v>0</v>
      </c>
      <c r="L3473" s="241" t="s">
        <v>2156</v>
      </c>
      <c r="M3473" s="241" t="s">
        <v>661</v>
      </c>
      <c r="N3473" s="241" t="s">
        <v>2159</v>
      </c>
      <c r="O3473" s="243">
        <v>30</v>
      </c>
      <c r="P3473" s="241" t="s">
        <v>10828</v>
      </c>
    </row>
    <row r="3474" spans="1:16" x14ac:dyDescent="0.25">
      <c r="A3474" s="243">
        <v>180037639</v>
      </c>
      <c r="B3474" s="243">
        <v>48</v>
      </c>
      <c r="C3474" s="241" t="s">
        <v>1304</v>
      </c>
      <c r="D3474" s="241" t="s">
        <v>5906</v>
      </c>
      <c r="E3474" s="243">
        <v>0</v>
      </c>
      <c r="F3474" s="243">
        <v>0</v>
      </c>
      <c r="G3474" s="243">
        <v>0</v>
      </c>
      <c r="H3474" s="243">
        <v>0</v>
      </c>
      <c r="I3474" s="243">
        <v>0</v>
      </c>
      <c r="J3474" s="243">
        <v>0</v>
      </c>
      <c r="K3474" s="244">
        <v>0</v>
      </c>
      <c r="L3474" s="241" t="s">
        <v>2156</v>
      </c>
      <c r="M3474" s="241" t="s">
        <v>661</v>
      </c>
      <c r="N3474" s="241" t="s">
        <v>2159</v>
      </c>
      <c r="O3474" s="243">
        <v>3000</v>
      </c>
      <c r="P3474" s="241" t="s">
        <v>10828</v>
      </c>
    </row>
    <row r="3475" spans="1:16" x14ac:dyDescent="0.25">
      <c r="A3475" s="243">
        <v>189761566</v>
      </c>
      <c r="B3475" s="241" t="s">
        <v>11025</v>
      </c>
      <c r="C3475" s="241" t="s">
        <v>1304</v>
      </c>
      <c r="D3475" s="241" t="s">
        <v>5907</v>
      </c>
      <c r="E3475" s="243">
        <v>0</v>
      </c>
      <c r="F3475" s="243">
        <v>0</v>
      </c>
      <c r="G3475" s="243">
        <v>0</v>
      </c>
      <c r="H3475" s="243">
        <v>0</v>
      </c>
      <c r="I3475" s="243">
        <v>0</v>
      </c>
      <c r="J3475" s="243">
        <v>0</v>
      </c>
      <c r="K3475" s="244">
        <v>0</v>
      </c>
      <c r="L3475" s="241" t="s">
        <v>2156</v>
      </c>
      <c r="M3475" s="241" t="s">
        <v>661</v>
      </c>
      <c r="N3475" s="241" t="s">
        <v>5908</v>
      </c>
      <c r="O3475" s="243">
        <v>1</v>
      </c>
      <c r="P3475" s="241" t="s">
        <v>10828</v>
      </c>
    </row>
    <row r="3476" spans="1:16" x14ac:dyDescent="0.25">
      <c r="A3476" s="243">
        <v>181932688</v>
      </c>
      <c r="B3476" s="243">
        <v>3488</v>
      </c>
      <c r="C3476" s="241" t="s">
        <v>1304</v>
      </c>
      <c r="D3476" s="241" t="s">
        <v>5909</v>
      </c>
      <c r="E3476" s="243">
        <v>0</v>
      </c>
      <c r="F3476" s="243">
        <v>0</v>
      </c>
      <c r="G3476" s="243">
        <v>0</v>
      </c>
      <c r="H3476" s="243">
        <v>0</v>
      </c>
      <c r="I3476" s="243">
        <v>0</v>
      </c>
      <c r="J3476" s="243">
        <v>0</v>
      </c>
      <c r="K3476" s="244">
        <v>0</v>
      </c>
      <c r="L3476" s="241" t="s">
        <v>10799</v>
      </c>
      <c r="M3476" s="241" t="s">
        <v>661</v>
      </c>
      <c r="N3476" s="241" t="s">
        <v>673</v>
      </c>
      <c r="O3476" s="243">
        <v>200</v>
      </c>
      <c r="P3476" s="241" t="s">
        <v>10828</v>
      </c>
    </row>
    <row r="3477" spans="1:16" x14ac:dyDescent="0.25">
      <c r="A3477" s="243">
        <v>189753372</v>
      </c>
      <c r="B3477" s="243">
        <v>6023</v>
      </c>
      <c r="C3477" s="241" t="s">
        <v>816</v>
      </c>
      <c r="D3477" s="241" t="s">
        <v>5910</v>
      </c>
      <c r="E3477" s="243">
        <v>0</v>
      </c>
      <c r="F3477" s="243">
        <v>0</v>
      </c>
      <c r="G3477" s="243">
        <v>0</v>
      </c>
      <c r="H3477" s="243">
        <v>0</v>
      </c>
      <c r="I3477" s="243">
        <v>0</v>
      </c>
      <c r="J3477" s="243">
        <v>0</v>
      </c>
      <c r="K3477" s="244">
        <v>0</v>
      </c>
      <c r="L3477" s="241" t="s">
        <v>818</v>
      </c>
      <c r="M3477" s="241" t="s">
        <v>978</v>
      </c>
      <c r="N3477" s="241" t="s">
        <v>5911</v>
      </c>
      <c r="O3477" s="243">
        <v>500</v>
      </c>
      <c r="P3477" s="241" t="s">
        <v>10828</v>
      </c>
    </row>
    <row r="3478" spans="1:16" x14ac:dyDescent="0.25">
      <c r="A3478" s="243">
        <v>189761513</v>
      </c>
      <c r="B3478" s="243">
        <v>3489</v>
      </c>
      <c r="C3478" s="241" t="s">
        <v>1304</v>
      </c>
      <c r="D3478" s="241" t="s">
        <v>5912</v>
      </c>
      <c r="E3478" s="243">
        <v>0</v>
      </c>
      <c r="F3478" s="243">
        <v>0</v>
      </c>
      <c r="G3478" s="243">
        <v>0</v>
      </c>
      <c r="H3478" s="243">
        <v>0</v>
      </c>
      <c r="I3478" s="243">
        <v>0</v>
      </c>
      <c r="J3478" s="243">
        <v>0</v>
      </c>
      <c r="K3478" s="244">
        <v>0</v>
      </c>
      <c r="L3478" s="241" t="s">
        <v>5913</v>
      </c>
      <c r="M3478" s="241" t="s">
        <v>661</v>
      </c>
      <c r="N3478" s="241" t="s">
        <v>1306</v>
      </c>
      <c r="O3478" s="243">
        <v>200</v>
      </c>
      <c r="P3478" s="241" t="s">
        <v>10828</v>
      </c>
    </row>
    <row r="3479" spans="1:16" x14ac:dyDescent="0.25">
      <c r="A3479" s="243">
        <v>189761512</v>
      </c>
      <c r="B3479" s="243">
        <v>2033</v>
      </c>
      <c r="C3479" s="241" t="s">
        <v>1304</v>
      </c>
      <c r="D3479" s="241" t="s">
        <v>5914</v>
      </c>
      <c r="E3479" s="243">
        <v>0</v>
      </c>
      <c r="F3479" s="243">
        <v>0</v>
      </c>
      <c r="G3479" s="243">
        <v>0</v>
      </c>
      <c r="H3479" s="243">
        <v>0</v>
      </c>
      <c r="I3479" s="243">
        <v>0</v>
      </c>
      <c r="J3479" s="243">
        <v>0</v>
      </c>
      <c r="K3479" s="244">
        <v>0</v>
      </c>
      <c r="L3479" s="241" t="s">
        <v>5915</v>
      </c>
      <c r="M3479" s="241" t="s">
        <v>1274</v>
      </c>
      <c r="N3479" s="241" t="s">
        <v>1306</v>
      </c>
      <c r="O3479" s="241" t="s">
        <v>1740</v>
      </c>
      <c r="P3479" s="241" t="s">
        <v>10828</v>
      </c>
    </row>
    <row r="3480" spans="1:16" x14ac:dyDescent="0.25">
      <c r="A3480" s="243">
        <v>189761512</v>
      </c>
      <c r="B3480" s="243">
        <v>2033</v>
      </c>
      <c r="C3480" s="241" t="s">
        <v>1304</v>
      </c>
      <c r="D3480" s="241" t="s">
        <v>5916</v>
      </c>
      <c r="E3480" s="243">
        <v>0</v>
      </c>
      <c r="F3480" s="243">
        <v>0</v>
      </c>
      <c r="G3480" s="243">
        <v>0</v>
      </c>
      <c r="H3480" s="243">
        <v>0</v>
      </c>
      <c r="I3480" s="243">
        <v>0</v>
      </c>
      <c r="J3480" s="243">
        <v>0</v>
      </c>
      <c r="K3480" s="244">
        <v>0</v>
      </c>
      <c r="L3480" s="241" t="s">
        <v>5915</v>
      </c>
      <c r="M3480" s="241" t="s">
        <v>661</v>
      </c>
      <c r="N3480" s="241" t="s">
        <v>1306</v>
      </c>
      <c r="O3480" s="243">
        <v>1000</v>
      </c>
      <c r="P3480" s="241" t="s">
        <v>10828</v>
      </c>
    </row>
    <row r="3481" spans="1:16" x14ac:dyDescent="0.25">
      <c r="A3481" s="243">
        <v>189761515</v>
      </c>
      <c r="B3481" s="243">
        <v>3491</v>
      </c>
      <c r="C3481" s="241" t="s">
        <v>1304</v>
      </c>
      <c r="D3481" s="241" t="s">
        <v>5917</v>
      </c>
      <c r="E3481" s="243">
        <v>6</v>
      </c>
      <c r="F3481" s="243">
        <v>36</v>
      </c>
      <c r="G3481" s="243">
        <v>0</v>
      </c>
      <c r="H3481" s="243">
        <v>0</v>
      </c>
      <c r="I3481" s="243">
        <v>0</v>
      </c>
      <c r="J3481" s="243">
        <v>0</v>
      </c>
      <c r="K3481" s="244">
        <v>0</v>
      </c>
      <c r="L3481" s="241" t="s">
        <v>2168</v>
      </c>
      <c r="M3481" s="241" t="s">
        <v>661</v>
      </c>
      <c r="N3481" s="241" t="s">
        <v>1306</v>
      </c>
      <c r="O3481" s="243">
        <v>200</v>
      </c>
      <c r="P3481" s="241" t="s">
        <v>10828</v>
      </c>
    </row>
    <row r="3482" spans="1:16" x14ac:dyDescent="0.25">
      <c r="A3482" s="241" t="s">
        <v>163</v>
      </c>
      <c r="B3482" s="241" t="s">
        <v>5918</v>
      </c>
      <c r="C3482" s="241" t="s">
        <v>1082</v>
      </c>
      <c r="D3482" s="241" t="s">
        <v>5919</v>
      </c>
      <c r="E3482" s="243">
        <v>0</v>
      </c>
      <c r="F3482" s="243">
        <v>0</v>
      </c>
      <c r="G3482" s="243">
        <v>0</v>
      </c>
      <c r="H3482" s="243">
        <v>0</v>
      </c>
      <c r="I3482" s="243">
        <v>0</v>
      </c>
      <c r="J3482" s="243">
        <v>0</v>
      </c>
      <c r="K3482" s="244">
        <v>0</v>
      </c>
      <c r="L3482" s="241" t="s">
        <v>702</v>
      </c>
      <c r="M3482" s="241" t="s">
        <v>661</v>
      </c>
      <c r="N3482" s="241" t="s">
        <v>1997</v>
      </c>
      <c r="O3482" s="243">
        <v>100</v>
      </c>
      <c r="P3482" s="241" t="s">
        <v>10828</v>
      </c>
    </row>
    <row r="3483" spans="1:16" x14ac:dyDescent="0.25">
      <c r="A3483" s="243">
        <v>189712710</v>
      </c>
      <c r="B3483" s="243">
        <v>996</v>
      </c>
      <c r="C3483" s="241" t="s">
        <v>816</v>
      </c>
      <c r="D3483" s="241" t="s">
        <v>5920</v>
      </c>
      <c r="E3483" s="243">
        <v>0</v>
      </c>
      <c r="F3483" s="243">
        <v>0</v>
      </c>
      <c r="G3483" s="243">
        <v>0</v>
      </c>
      <c r="H3483" s="243">
        <v>0</v>
      </c>
      <c r="I3483" s="243">
        <v>0</v>
      </c>
      <c r="J3483" s="243">
        <v>0</v>
      </c>
      <c r="K3483" s="244">
        <v>0</v>
      </c>
      <c r="L3483" s="241" t="s">
        <v>818</v>
      </c>
      <c r="M3483" s="241" t="s">
        <v>819</v>
      </c>
      <c r="N3483" s="241" t="s">
        <v>1198</v>
      </c>
      <c r="O3483" s="243">
        <v>120</v>
      </c>
      <c r="P3483" s="241" t="s">
        <v>10828</v>
      </c>
    </row>
    <row r="3484" spans="1:16" x14ac:dyDescent="0.25">
      <c r="A3484" s="243">
        <v>181745282</v>
      </c>
      <c r="B3484" s="243">
        <v>125</v>
      </c>
      <c r="C3484" s="241" t="s">
        <v>671</v>
      </c>
      <c r="D3484" s="241" t="s">
        <v>5921</v>
      </c>
      <c r="E3484" s="243">
        <v>10</v>
      </c>
      <c r="F3484" s="243">
        <v>15</v>
      </c>
      <c r="G3484" s="243">
        <v>0</v>
      </c>
      <c r="H3484" s="243">
        <v>0</v>
      </c>
      <c r="I3484" s="243">
        <v>0</v>
      </c>
      <c r="J3484" s="243">
        <v>0</v>
      </c>
      <c r="K3484" s="244">
        <v>0</v>
      </c>
      <c r="L3484" s="241" t="s">
        <v>4417</v>
      </c>
      <c r="M3484" s="241" t="s">
        <v>661</v>
      </c>
      <c r="N3484" s="241" t="s">
        <v>841</v>
      </c>
      <c r="O3484" s="243">
        <v>10</v>
      </c>
      <c r="P3484" s="241" t="s">
        <v>10828</v>
      </c>
    </row>
    <row r="3485" spans="1:16" x14ac:dyDescent="0.25">
      <c r="A3485" s="243">
        <v>189711240</v>
      </c>
      <c r="B3485" s="243">
        <v>6101</v>
      </c>
      <c r="C3485" s="241" t="s">
        <v>743</v>
      </c>
      <c r="D3485" s="241" t="s">
        <v>5922</v>
      </c>
      <c r="E3485" s="243">
        <v>0</v>
      </c>
      <c r="F3485" s="243">
        <v>0</v>
      </c>
      <c r="G3485" s="243">
        <v>0</v>
      </c>
      <c r="H3485" s="243">
        <v>0</v>
      </c>
      <c r="I3485" s="243">
        <v>0</v>
      </c>
      <c r="J3485" s="243">
        <v>0</v>
      </c>
      <c r="K3485" s="244">
        <v>0</v>
      </c>
      <c r="L3485" s="241" t="s">
        <v>1247</v>
      </c>
      <c r="M3485" s="241" t="s">
        <v>1274</v>
      </c>
      <c r="N3485" s="241" t="s">
        <v>1411</v>
      </c>
      <c r="O3485" s="241" t="s">
        <v>1412</v>
      </c>
      <c r="P3485" s="241" t="s">
        <v>10828</v>
      </c>
    </row>
    <row r="3486" spans="1:16" x14ac:dyDescent="0.25">
      <c r="A3486" s="243">
        <v>180087337</v>
      </c>
      <c r="B3486" s="243">
        <v>2130</v>
      </c>
      <c r="C3486" s="241" t="s">
        <v>743</v>
      </c>
      <c r="D3486" s="241" t="s">
        <v>5923</v>
      </c>
      <c r="E3486" s="243">
        <v>0</v>
      </c>
      <c r="F3486" s="243">
        <v>0</v>
      </c>
      <c r="G3486" s="243">
        <v>0</v>
      </c>
      <c r="H3486" s="243">
        <v>0</v>
      </c>
      <c r="I3486" s="243">
        <v>0</v>
      </c>
      <c r="J3486" s="243">
        <v>0</v>
      </c>
      <c r="K3486" s="244">
        <v>0</v>
      </c>
      <c r="L3486" s="241" t="s">
        <v>1247</v>
      </c>
      <c r="M3486" s="241" t="s">
        <v>661</v>
      </c>
      <c r="N3486" s="241" t="s">
        <v>1411</v>
      </c>
      <c r="O3486" s="243">
        <v>1</v>
      </c>
      <c r="P3486" s="241" t="s">
        <v>10828</v>
      </c>
    </row>
    <row r="3487" spans="1:16" x14ac:dyDescent="0.25">
      <c r="A3487" s="243">
        <v>180087345</v>
      </c>
      <c r="B3487" s="243">
        <v>6102</v>
      </c>
      <c r="C3487" s="241" t="s">
        <v>743</v>
      </c>
      <c r="D3487" s="241" t="s">
        <v>5924</v>
      </c>
      <c r="E3487" s="243">
        <v>0</v>
      </c>
      <c r="F3487" s="243">
        <v>0</v>
      </c>
      <c r="G3487" s="243">
        <v>0</v>
      </c>
      <c r="H3487" s="243">
        <v>0</v>
      </c>
      <c r="I3487" s="243">
        <v>0</v>
      </c>
      <c r="J3487" s="243">
        <v>0</v>
      </c>
      <c r="K3487" s="244">
        <v>0</v>
      </c>
      <c r="L3487" s="241" t="s">
        <v>5925</v>
      </c>
      <c r="M3487" s="241" t="s">
        <v>1274</v>
      </c>
      <c r="N3487" s="241" t="s">
        <v>1411</v>
      </c>
      <c r="O3487" s="241" t="s">
        <v>5926</v>
      </c>
      <c r="P3487" s="241" t="s">
        <v>10828</v>
      </c>
    </row>
    <row r="3488" spans="1:16" x14ac:dyDescent="0.25">
      <c r="A3488" s="243">
        <v>180001702</v>
      </c>
      <c r="B3488" s="243">
        <v>107</v>
      </c>
      <c r="C3488" s="241" t="s">
        <v>743</v>
      </c>
      <c r="D3488" s="241" t="s">
        <v>5927</v>
      </c>
      <c r="E3488" s="243">
        <v>0</v>
      </c>
      <c r="F3488" s="243">
        <v>0</v>
      </c>
      <c r="G3488" s="243">
        <v>0</v>
      </c>
      <c r="H3488" s="243">
        <v>0</v>
      </c>
      <c r="I3488" s="243">
        <v>0</v>
      </c>
      <c r="J3488" s="243">
        <v>0</v>
      </c>
      <c r="K3488" s="244">
        <v>0</v>
      </c>
      <c r="L3488" s="241" t="s">
        <v>5928</v>
      </c>
      <c r="M3488" s="241" t="s">
        <v>1063</v>
      </c>
      <c r="N3488" s="241" t="s">
        <v>1411</v>
      </c>
      <c r="O3488" s="243">
        <v>1</v>
      </c>
      <c r="P3488" s="241" t="s">
        <v>10828</v>
      </c>
    </row>
    <row r="3489" spans="1:16" x14ac:dyDescent="0.25">
      <c r="A3489" s="243">
        <v>189712411</v>
      </c>
      <c r="B3489" s="243">
        <v>405</v>
      </c>
      <c r="C3489" s="241" t="s">
        <v>964</v>
      </c>
      <c r="D3489" s="241" t="s">
        <v>5929</v>
      </c>
      <c r="E3489" s="243">
        <v>0</v>
      </c>
      <c r="F3489" s="243">
        <v>0</v>
      </c>
      <c r="G3489" s="243">
        <v>0</v>
      </c>
      <c r="H3489" s="243">
        <v>0</v>
      </c>
      <c r="I3489" s="243">
        <v>0</v>
      </c>
      <c r="J3489" s="243">
        <v>0</v>
      </c>
      <c r="K3489" s="244">
        <v>0</v>
      </c>
      <c r="L3489" s="241" t="s">
        <v>713</v>
      </c>
      <c r="M3489" s="241" t="s">
        <v>661</v>
      </c>
      <c r="N3489" s="241" t="s">
        <v>5930</v>
      </c>
      <c r="O3489" s="243">
        <v>500</v>
      </c>
      <c r="P3489" s="241" t="s">
        <v>10828</v>
      </c>
    </row>
    <row r="3490" spans="1:16" x14ac:dyDescent="0.25">
      <c r="A3490" s="243">
        <v>189712411</v>
      </c>
      <c r="B3490" s="243">
        <v>5325</v>
      </c>
      <c r="C3490" s="241" t="s">
        <v>964</v>
      </c>
      <c r="D3490" s="241" t="s">
        <v>5929</v>
      </c>
      <c r="E3490" s="243">
        <v>0</v>
      </c>
      <c r="F3490" s="243">
        <v>0</v>
      </c>
      <c r="G3490" s="243">
        <v>0</v>
      </c>
      <c r="H3490" s="243">
        <v>0</v>
      </c>
      <c r="I3490" s="243">
        <v>0</v>
      </c>
      <c r="J3490" s="243">
        <v>0</v>
      </c>
      <c r="K3490" s="244">
        <v>0</v>
      </c>
      <c r="L3490" s="241" t="s">
        <v>713</v>
      </c>
      <c r="M3490" s="241" t="s">
        <v>661</v>
      </c>
      <c r="N3490" s="241" t="s">
        <v>5930</v>
      </c>
      <c r="O3490" s="243">
        <v>500</v>
      </c>
      <c r="P3490" s="241" t="s">
        <v>10828</v>
      </c>
    </row>
    <row r="3491" spans="1:16" x14ac:dyDescent="0.25">
      <c r="A3491" s="241" t="s">
        <v>2129</v>
      </c>
      <c r="B3491" s="241" t="s">
        <v>5931</v>
      </c>
      <c r="C3491" s="241" t="s">
        <v>3183</v>
      </c>
      <c r="D3491" s="241" t="s">
        <v>5932</v>
      </c>
      <c r="E3491" s="243">
        <v>0</v>
      </c>
      <c r="F3491" s="243">
        <v>0</v>
      </c>
      <c r="G3491" s="243">
        <v>0</v>
      </c>
      <c r="H3491" s="243">
        <v>0</v>
      </c>
      <c r="I3491" s="243">
        <v>0</v>
      </c>
      <c r="J3491" s="243">
        <v>0</v>
      </c>
      <c r="K3491" s="244">
        <v>0</v>
      </c>
      <c r="L3491" s="241" t="s">
        <v>713</v>
      </c>
      <c r="M3491" s="241" t="s">
        <v>661</v>
      </c>
      <c r="N3491" s="241" t="s">
        <v>1193</v>
      </c>
      <c r="O3491" s="243">
        <v>1</v>
      </c>
      <c r="P3491" s="241" t="s">
        <v>10828</v>
      </c>
    </row>
    <row r="3492" spans="1:16" x14ac:dyDescent="0.25">
      <c r="A3492" s="243">
        <v>189712107</v>
      </c>
      <c r="B3492" s="243">
        <v>2211</v>
      </c>
      <c r="C3492" s="241" t="s">
        <v>964</v>
      </c>
      <c r="D3492" s="241" t="s">
        <v>5933</v>
      </c>
      <c r="E3492" s="243">
        <v>0</v>
      </c>
      <c r="F3492" s="243">
        <v>0</v>
      </c>
      <c r="G3492" s="243">
        <v>0</v>
      </c>
      <c r="H3492" s="243">
        <v>0</v>
      </c>
      <c r="I3492" s="243">
        <v>0</v>
      </c>
      <c r="J3492" s="243">
        <v>0</v>
      </c>
      <c r="K3492" s="244">
        <v>0</v>
      </c>
      <c r="L3492" s="241" t="s">
        <v>713</v>
      </c>
      <c r="M3492" s="241" t="s">
        <v>661</v>
      </c>
      <c r="N3492" s="241" t="s">
        <v>1193</v>
      </c>
      <c r="O3492" s="243">
        <v>5000</v>
      </c>
      <c r="P3492" s="241" t="s">
        <v>10828</v>
      </c>
    </row>
    <row r="3493" spans="1:16" x14ac:dyDescent="0.25">
      <c r="A3493" s="243">
        <v>180076739</v>
      </c>
      <c r="B3493" s="243">
        <v>3246</v>
      </c>
      <c r="C3493" s="241" t="s">
        <v>743</v>
      </c>
      <c r="D3493" s="241" t="s">
        <v>5934</v>
      </c>
      <c r="E3493" s="243">
        <v>0</v>
      </c>
      <c r="F3493" s="243">
        <v>0</v>
      </c>
      <c r="G3493" s="243">
        <v>0</v>
      </c>
      <c r="H3493" s="243">
        <v>0</v>
      </c>
      <c r="I3493" s="243">
        <v>0</v>
      </c>
      <c r="J3493" s="243">
        <v>0</v>
      </c>
      <c r="K3493" s="244">
        <v>0</v>
      </c>
      <c r="L3493" s="241" t="s">
        <v>746</v>
      </c>
      <c r="M3493" s="241" t="s">
        <v>686</v>
      </c>
      <c r="N3493" s="241" t="s">
        <v>686</v>
      </c>
      <c r="O3493" s="243">
        <v>1</v>
      </c>
      <c r="P3493" s="241" t="s">
        <v>10828</v>
      </c>
    </row>
    <row r="3494" spans="1:16" x14ac:dyDescent="0.25">
      <c r="A3494" s="243">
        <v>180145714</v>
      </c>
      <c r="B3494" s="241" t="s">
        <v>11026</v>
      </c>
      <c r="C3494" s="241" t="s">
        <v>668</v>
      </c>
      <c r="D3494" s="241" t="s">
        <v>5935</v>
      </c>
      <c r="E3494" s="243">
        <v>0</v>
      </c>
      <c r="F3494" s="243">
        <v>0</v>
      </c>
      <c r="G3494" s="243">
        <v>0</v>
      </c>
      <c r="H3494" s="243">
        <v>0</v>
      </c>
      <c r="I3494" s="243">
        <v>0</v>
      </c>
      <c r="J3494" s="243">
        <v>0</v>
      </c>
      <c r="K3494" s="244">
        <v>0</v>
      </c>
      <c r="L3494" s="241" t="s">
        <v>677</v>
      </c>
      <c r="M3494" s="241" t="s">
        <v>653</v>
      </c>
      <c r="N3494" s="241" t="s">
        <v>2177</v>
      </c>
      <c r="O3494" s="243">
        <v>1</v>
      </c>
      <c r="P3494" s="241" t="s">
        <v>10828</v>
      </c>
    </row>
    <row r="3495" spans="1:16" x14ac:dyDescent="0.25">
      <c r="A3495" s="243">
        <v>180145714</v>
      </c>
      <c r="B3495" s="243">
        <v>5498</v>
      </c>
      <c r="C3495" s="241" t="s">
        <v>668</v>
      </c>
      <c r="D3495" s="241" t="s">
        <v>5936</v>
      </c>
      <c r="E3495" s="243">
        <v>0</v>
      </c>
      <c r="F3495" s="243">
        <v>0</v>
      </c>
      <c r="G3495" s="243">
        <v>0</v>
      </c>
      <c r="H3495" s="243">
        <v>0</v>
      </c>
      <c r="I3495" s="243">
        <v>0</v>
      </c>
      <c r="J3495" s="243">
        <v>0</v>
      </c>
      <c r="K3495" s="244">
        <v>0</v>
      </c>
      <c r="L3495" s="241" t="s">
        <v>677</v>
      </c>
      <c r="M3495" s="241" t="s">
        <v>653</v>
      </c>
      <c r="N3495" s="241" t="s">
        <v>2177</v>
      </c>
      <c r="O3495" s="243">
        <v>100</v>
      </c>
      <c r="P3495" s="241" t="s">
        <v>10828</v>
      </c>
    </row>
    <row r="3496" spans="1:16" x14ac:dyDescent="0.25">
      <c r="A3496" s="243">
        <v>180145714</v>
      </c>
      <c r="B3496" s="241" t="s">
        <v>5937</v>
      </c>
      <c r="C3496" s="241" t="s">
        <v>2530</v>
      </c>
      <c r="D3496" s="241" t="s">
        <v>5938</v>
      </c>
      <c r="E3496" s="243">
        <v>0</v>
      </c>
      <c r="F3496" s="243">
        <v>0</v>
      </c>
      <c r="G3496" s="243">
        <v>0</v>
      </c>
      <c r="H3496" s="243">
        <v>0</v>
      </c>
      <c r="I3496" s="243">
        <v>0</v>
      </c>
      <c r="J3496" s="243">
        <v>0</v>
      </c>
      <c r="K3496" s="244">
        <v>0</v>
      </c>
      <c r="L3496" s="241" t="s">
        <v>677</v>
      </c>
      <c r="M3496" s="241" t="s">
        <v>653</v>
      </c>
      <c r="N3496" s="241" t="s">
        <v>2177</v>
      </c>
      <c r="O3496" s="243">
        <v>112</v>
      </c>
      <c r="P3496" s="241" t="s">
        <v>10828</v>
      </c>
    </row>
    <row r="3497" spans="1:16" x14ac:dyDescent="0.25">
      <c r="A3497" s="241" t="s">
        <v>163</v>
      </c>
      <c r="B3497" s="241" t="s">
        <v>5939</v>
      </c>
      <c r="C3497" s="241" t="s">
        <v>668</v>
      </c>
      <c r="D3497" s="241" t="s">
        <v>5940</v>
      </c>
      <c r="E3497" s="243">
        <v>20</v>
      </c>
      <c r="F3497" s="243">
        <v>0</v>
      </c>
      <c r="G3497" s="243">
        <v>0</v>
      </c>
      <c r="H3497" s="243">
        <v>0</v>
      </c>
      <c r="I3497" s="243">
        <v>0</v>
      </c>
      <c r="J3497" s="243">
        <v>0</v>
      </c>
      <c r="K3497" s="244">
        <v>0</v>
      </c>
      <c r="L3497" s="241" t="s">
        <v>677</v>
      </c>
      <c r="M3497" s="241" t="s">
        <v>653</v>
      </c>
      <c r="N3497" s="241" t="s">
        <v>2177</v>
      </c>
      <c r="O3497" s="243">
        <v>28</v>
      </c>
      <c r="P3497" s="241" t="s">
        <v>10828</v>
      </c>
    </row>
    <row r="3498" spans="1:16" x14ac:dyDescent="0.25">
      <c r="A3498" s="243">
        <v>180145714</v>
      </c>
      <c r="B3498" s="241" t="s">
        <v>5941</v>
      </c>
      <c r="C3498" s="241" t="s">
        <v>2530</v>
      </c>
      <c r="D3498" s="241" t="s">
        <v>5942</v>
      </c>
      <c r="E3498" s="243">
        <v>0</v>
      </c>
      <c r="F3498" s="243">
        <v>0</v>
      </c>
      <c r="G3498" s="243">
        <v>0</v>
      </c>
      <c r="H3498" s="243">
        <v>0</v>
      </c>
      <c r="I3498" s="243">
        <v>0</v>
      </c>
      <c r="J3498" s="243">
        <v>0</v>
      </c>
      <c r="K3498" s="244">
        <v>0</v>
      </c>
      <c r="L3498" s="241" t="s">
        <v>677</v>
      </c>
      <c r="M3498" s="241" t="s">
        <v>3692</v>
      </c>
      <c r="N3498" s="241" t="s">
        <v>2177</v>
      </c>
      <c r="O3498" s="243">
        <v>30</v>
      </c>
      <c r="P3498" s="241" t="s">
        <v>10828</v>
      </c>
    </row>
    <row r="3499" spans="1:16" x14ac:dyDescent="0.25">
      <c r="A3499" s="243">
        <v>180145714</v>
      </c>
      <c r="B3499" s="241" t="s">
        <v>5943</v>
      </c>
      <c r="C3499" s="241" t="s">
        <v>668</v>
      </c>
      <c r="D3499" s="241" t="s">
        <v>2176</v>
      </c>
      <c r="E3499" s="243">
        <v>0</v>
      </c>
      <c r="F3499" s="243">
        <v>0</v>
      </c>
      <c r="G3499" s="243">
        <v>0</v>
      </c>
      <c r="H3499" s="243">
        <v>0</v>
      </c>
      <c r="I3499" s="243">
        <v>0</v>
      </c>
      <c r="J3499" s="243">
        <v>0</v>
      </c>
      <c r="K3499" s="244">
        <v>0</v>
      </c>
      <c r="L3499" s="241" t="s">
        <v>677</v>
      </c>
      <c r="M3499" s="241" t="s">
        <v>653</v>
      </c>
      <c r="N3499" s="241" t="s">
        <v>2177</v>
      </c>
      <c r="O3499" s="243">
        <v>56</v>
      </c>
      <c r="P3499" s="241" t="s">
        <v>10828</v>
      </c>
    </row>
    <row r="3500" spans="1:16" x14ac:dyDescent="0.25">
      <c r="A3500" s="243">
        <v>180145714</v>
      </c>
      <c r="B3500" s="241" t="s">
        <v>5944</v>
      </c>
      <c r="C3500" s="241" t="s">
        <v>2530</v>
      </c>
      <c r="D3500" s="241" t="s">
        <v>5945</v>
      </c>
      <c r="E3500" s="243">
        <v>0</v>
      </c>
      <c r="F3500" s="243">
        <v>0</v>
      </c>
      <c r="G3500" s="243">
        <v>0</v>
      </c>
      <c r="H3500" s="243">
        <v>0</v>
      </c>
      <c r="I3500" s="243">
        <v>0</v>
      </c>
      <c r="J3500" s="243">
        <v>0</v>
      </c>
      <c r="K3500" s="244">
        <v>0</v>
      </c>
      <c r="L3500" s="241" t="s">
        <v>677</v>
      </c>
      <c r="M3500" s="241" t="s">
        <v>653</v>
      </c>
      <c r="N3500" s="241" t="s">
        <v>2177</v>
      </c>
      <c r="O3500" s="243">
        <v>60</v>
      </c>
      <c r="P3500" s="241" t="s">
        <v>10828</v>
      </c>
    </row>
    <row r="3501" spans="1:16" x14ac:dyDescent="0.25">
      <c r="A3501" s="243">
        <v>180145714</v>
      </c>
      <c r="B3501" s="241" t="s">
        <v>5946</v>
      </c>
      <c r="C3501" s="241" t="s">
        <v>2530</v>
      </c>
      <c r="D3501" s="241" t="s">
        <v>5947</v>
      </c>
      <c r="E3501" s="243">
        <v>0</v>
      </c>
      <c r="F3501" s="243">
        <v>0</v>
      </c>
      <c r="G3501" s="243">
        <v>0</v>
      </c>
      <c r="H3501" s="243">
        <v>0</v>
      </c>
      <c r="I3501" s="243">
        <v>0</v>
      </c>
      <c r="J3501" s="243">
        <v>0</v>
      </c>
      <c r="K3501" s="244">
        <v>0</v>
      </c>
      <c r="L3501" s="241" t="s">
        <v>677</v>
      </c>
      <c r="M3501" s="241" t="s">
        <v>653</v>
      </c>
      <c r="N3501" s="241" t="s">
        <v>2177</v>
      </c>
      <c r="O3501" s="243">
        <v>84</v>
      </c>
      <c r="P3501" s="241" t="s">
        <v>10828</v>
      </c>
    </row>
    <row r="3502" spans="1:16" x14ac:dyDescent="0.25">
      <c r="A3502" s="243">
        <v>180145714</v>
      </c>
      <c r="B3502" s="241" t="s">
        <v>5948</v>
      </c>
      <c r="C3502" s="241" t="s">
        <v>2530</v>
      </c>
      <c r="D3502" s="241" t="s">
        <v>5949</v>
      </c>
      <c r="E3502" s="243">
        <v>0</v>
      </c>
      <c r="F3502" s="243">
        <v>0</v>
      </c>
      <c r="G3502" s="243">
        <v>0</v>
      </c>
      <c r="H3502" s="243">
        <v>0</v>
      </c>
      <c r="I3502" s="243">
        <v>0</v>
      </c>
      <c r="J3502" s="243">
        <v>0</v>
      </c>
      <c r="K3502" s="244">
        <v>0</v>
      </c>
      <c r="L3502" s="241" t="s">
        <v>677</v>
      </c>
      <c r="M3502" s="241" t="s">
        <v>653</v>
      </c>
      <c r="N3502" s="241" t="s">
        <v>2177</v>
      </c>
      <c r="O3502" s="243">
        <v>90</v>
      </c>
      <c r="P3502" s="241" t="s">
        <v>10828</v>
      </c>
    </row>
    <row r="3503" spans="1:16" x14ac:dyDescent="0.25">
      <c r="A3503" s="243">
        <v>189715314</v>
      </c>
      <c r="B3503" s="243">
        <v>702</v>
      </c>
      <c r="C3503" s="241" t="s">
        <v>668</v>
      </c>
      <c r="D3503" s="241" t="s">
        <v>5950</v>
      </c>
      <c r="E3503" s="243">
        <v>0</v>
      </c>
      <c r="F3503" s="243">
        <v>0</v>
      </c>
      <c r="G3503" s="243">
        <v>0</v>
      </c>
      <c r="H3503" s="243">
        <v>0</v>
      </c>
      <c r="I3503" s="243">
        <v>0</v>
      </c>
      <c r="J3503" s="243">
        <v>0</v>
      </c>
      <c r="K3503" s="244">
        <v>0</v>
      </c>
      <c r="L3503" s="241" t="s">
        <v>677</v>
      </c>
      <c r="M3503" s="241" t="s">
        <v>653</v>
      </c>
      <c r="N3503" s="241" t="s">
        <v>653</v>
      </c>
      <c r="O3503" s="243">
        <v>100</v>
      </c>
      <c r="P3503" s="241" t="s">
        <v>10828</v>
      </c>
    </row>
    <row r="3504" spans="1:16" x14ac:dyDescent="0.25">
      <c r="A3504" s="243">
        <v>189715314</v>
      </c>
      <c r="B3504" s="241" t="s">
        <v>5951</v>
      </c>
      <c r="C3504" s="241" t="s">
        <v>2530</v>
      </c>
      <c r="D3504" s="241" t="s">
        <v>5952</v>
      </c>
      <c r="E3504" s="243">
        <v>0</v>
      </c>
      <c r="F3504" s="243">
        <v>0</v>
      </c>
      <c r="G3504" s="243">
        <v>0</v>
      </c>
      <c r="H3504" s="243">
        <v>0</v>
      </c>
      <c r="I3504" s="243">
        <v>0</v>
      </c>
      <c r="J3504" s="243">
        <v>0</v>
      </c>
      <c r="K3504" s="244">
        <v>0</v>
      </c>
      <c r="L3504" s="241" t="s">
        <v>677</v>
      </c>
      <c r="M3504" s="241" t="s">
        <v>653</v>
      </c>
      <c r="N3504" s="241" t="s">
        <v>653</v>
      </c>
      <c r="O3504" s="243">
        <v>56</v>
      </c>
      <c r="P3504" s="241" t="s">
        <v>10828</v>
      </c>
    </row>
    <row r="3505" spans="1:16" x14ac:dyDescent="0.25">
      <c r="A3505" s="243">
        <v>189715314</v>
      </c>
      <c r="B3505" s="241" t="s">
        <v>5953</v>
      </c>
      <c r="C3505" s="241" t="s">
        <v>2530</v>
      </c>
      <c r="D3505" s="241" t="s">
        <v>5954</v>
      </c>
      <c r="E3505" s="243">
        <v>0</v>
      </c>
      <c r="F3505" s="243">
        <v>0</v>
      </c>
      <c r="G3505" s="243">
        <v>0</v>
      </c>
      <c r="H3505" s="243">
        <v>0</v>
      </c>
      <c r="I3505" s="243">
        <v>0</v>
      </c>
      <c r="J3505" s="243">
        <v>0</v>
      </c>
      <c r="K3505" s="244">
        <v>0</v>
      </c>
      <c r="L3505" s="241" t="s">
        <v>677</v>
      </c>
      <c r="M3505" s="241" t="s">
        <v>653</v>
      </c>
      <c r="N3505" s="241" t="s">
        <v>653</v>
      </c>
      <c r="O3505" s="243">
        <v>84</v>
      </c>
      <c r="P3505" s="241" t="s">
        <v>10828</v>
      </c>
    </row>
    <row r="3506" spans="1:16" x14ac:dyDescent="0.25">
      <c r="A3506" s="243">
        <v>189713767</v>
      </c>
      <c r="B3506" s="241" t="s">
        <v>2750</v>
      </c>
      <c r="C3506" s="241" t="s">
        <v>1082</v>
      </c>
      <c r="D3506" s="241" t="s">
        <v>5955</v>
      </c>
      <c r="E3506" s="243">
        <v>0</v>
      </c>
      <c r="F3506" s="243">
        <v>0</v>
      </c>
      <c r="G3506" s="243">
        <v>0</v>
      </c>
      <c r="H3506" s="243">
        <v>0</v>
      </c>
      <c r="I3506" s="243">
        <v>0</v>
      </c>
      <c r="J3506" s="243">
        <v>0</v>
      </c>
      <c r="K3506" s="244">
        <v>0</v>
      </c>
      <c r="L3506" s="241" t="s">
        <v>679</v>
      </c>
      <c r="M3506" s="241" t="s">
        <v>661</v>
      </c>
      <c r="N3506" s="241" t="s">
        <v>1733</v>
      </c>
      <c r="O3506" s="243">
        <v>100</v>
      </c>
      <c r="P3506" s="241" t="s">
        <v>10828</v>
      </c>
    </row>
    <row r="3507" spans="1:16" x14ac:dyDescent="0.25">
      <c r="A3507" s="243">
        <v>180145716</v>
      </c>
      <c r="B3507" s="241" t="s">
        <v>11027</v>
      </c>
      <c r="C3507" s="241" t="s">
        <v>668</v>
      </c>
      <c r="D3507" s="241" t="s">
        <v>5956</v>
      </c>
      <c r="E3507" s="243">
        <v>0</v>
      </c>
      <c r="F3507" s="243">
        <v>0</v>
      </c>
      <c r="G3507" s="243">
        <v>0</v>
      </c>
      <c r="H3507" s="243">
        <v>0</v>
      </c>
      <c r="I3507" s="243">
        <v>0</v>
      </c>
      <c r="J3507" s="243">
        <v>0</v>
      </c>
      <c r="K3507" s="244">
        <v>0</v>
      </c>
      <c r="L3507" s="241" t="s">
        <v>664</v>
      </c>
      <c r="M3507" s="241" t="s">
        <v>653</v>
      </c>
      <c r="N3507" s="241" t="s">
        <v>2177</v>
      </c>
      <c r="O3507" s="243">
        <v>1</v>
      </c>
      <c r="P3507" s="241" t="s">
        <v>10828</v>
      </c>
    </row>
    <row r="3508" spans="1:16" x14ac:dyDescent="0.25">
      <c r="A3508" s="243">
        <v>180145716</v>
      </c>
      <c r="B3508" s="243">
        <v>5499</v>
      </c>
      <c r="C3508" s="241" t="s">
        <v>668</v>
      </c>
      <c r="D3508" s="241" t="s">
        <v>5957</v>
      </c>
      <c r="E3508" s="243">
        <v>112</v>
      </c>
      <c r="F3508" s="243">
        <v>0</v>
      </c>
      <c r="G3508" s="243">
        <v>0</v>
      </c>
      <c r="H3508" s="243">
        <v>0</v>
      </c>
      <c r="I3508" s="243">
        <v>0</v>
      </c>
      <c r="J3508" s="243">
        <v>0</v>
      </c>
      <c r="K3508" s="244">
        <v>0</v>
      </c>
      <c r="L3508" s="241" t="s">
        <v>664</v>
      </c>
      <c r="M3508" s="241" t="s">
        <v>653</v>
      </c>
      <c r="N3508" s="241" t="s">
        <v>2177</v>
      </c>
      <c r="O3508" s="243">
        <v>100</v>
      </c>
      <c r="P3508" s="241" t="s">
        <v>10828</v>
      </c>
    </row>
    <row r="3509" spans="1:16" x14ac:dyDescent="0.25">
      <c r="A3509" s="241" t="s">
        <v>2129</v>
      </c>
      <c r="B3509" s="241" t="s">
        <v>5958</v>
      </c>
      <c r="C3509" s="241" t="s">
        <v>2530</v>
      </c>
      <c r="D3509" s="241" t="s">
        <v>5959</v>
      </c>
      <c r="E3509" s="243">
        <v>0</v>
      </c>
      <c r="F3509" s="243">
        <v>1</v>
      </c>
      <c r="G3509" s="243">
        <v>0</v>
      </c>
      <c r="H3509" s="243">
        <v>0</v>
      </c>
      <c r="I3509" s="243">
        <v>0</v>
      </c>
      <c r="J3509" s="243">
        <v>0</v>
      </c>
      <c r="K3509" s="244">
        <v>0</v>
      </c>
      <c r="L3509" s="241" t="s">
        <v>664</v>
      </c>
      <c r="M3509" s="241" t="s">
        <v>653</v>
      </c>
      <c r="N3509" s="241" t="s">
        <v>2177</v>
      </c>
      <c r="O3509" s="243">
        <v>112</v>
      </c>
      <c r="P3509" s="241" t="s">
        <v>10828</v>
      </c>
    </row>
    <row r="3510" spans="1:16" x14ac:dyDescent="0.25">
      <c r="A3510" s="243">
        <v>180145716</v>
      </c>
      <c r="B3510" s="241" t="s">
        <v>5960</v>
      </c>
      <c r="C3510" s="241" t="s">
        <v>2530</v>
      </c>
      <c r="D3510" s="241" t="s">
        <v>5961</v>
      </c>
      <c r="E3510" s="243">
        <v>0</v>
      </c>
      <c r="F3510" s="243">
        <v>0</v>
      </c>
      <c r="G3510" s="243">
        <v>0</v>
      </c>
      <c r="H3510" s="243">
        <v>0</v>
      </c>
      <c r="I3510" s="243">
        <v>0</v>
      </c>
      <c r="J3510" s="243">
        <v>0</v>
      </c>
      <c r="K3510" s="244">
        <v>0</v>
      </c>
      <c r="L3510" s="241" t="s">
        <v>664</v>
      </c>
      <c r="M3510" s="241" t="s">
        <v>653</v>
      </c>
      <c r="N3510" s="241" t="s">
        <v>2177</v>
      </c>
      <c r="O3510" s="243">
        <v>120</v>
      </c>
      <c r="P3510" s="241" t="s">
        <v>10828</v>
      </c>
    </row>
    <row r="3511" spans="1:16" x14ac:dyDescent="0.25">
      <c r="A3511" s="241" t="s">
        <v>163</v>
      </c>
      <c r="B3511" s="241" t="s">
        <v>5962</v>
      </c>
      <c r="C3511" s="241" t="s">
        <v>668</v>
      </c>
      <c r="D3511" s="241" t="s">
        <v>5963</v>
      </c>
      <c r="E3511" s="243">
        <v>20</v>
      </c>
      <c r="F3511" s="243">
        <v>0</v>
      </c>
      <c r="G3511" s="243">
        <v>0</v>
      </c>
      <c r="H3511" s="243">
        <v>0</v>
      </c>
      <c r="I3511" s="243">
        <v>0</v>
      </c>
      <c r="J3511" s="243">
        <v>0</v>
      </c>
      <c r="K3511" s="244">
        <v>0</v>
      </c>
      <c r="L3511" s="241" t="s">
        <v>664</v>
      </c>
      <c r="M3511" s="241" t="s">
        <v>653</v>
      </c>
      <c r="N3511" s="241" t="s">
        <v>2177</v>
      </c>
      <c r="O3511" s="243">
        <v>28</v>
      </c>
      <c r="P3511" s="241" t="s">
        <v>10828</v>
      </c>
    </row>
    <row r="3512" spans="1:16" x14ac:dyDescent="0.25">
      <c r="A3512" s="243">
        <v>180145716</v>
      </c>
      <c r="B3512" s="241" t="s">
        <v>5964</v>
      </c>
      <c r="C3512" s="241" t="s">
        <v>668</v>
      </c>
      <c r="D3512" s="241" t="s">
        <v>5965</v>
      </c>
      <c r="E3512" s="243">
        <v>0</v>
      </c>
      <c r="F3512" s="243">
        <v>0</v>
      </c>
      <c r="G3512" s="243">
        <v>0</v>
      </c>
      <c r="H3512" s="243">
        <v>0</v>
      </c>
      <c r="I3512" s="243">
        <v>0</v>
      </c>
      <c r="J3512" s="243">
        <v>0</v>
      </c>
      <c r="K3512" s="244">
        <v>0</v>
      </c>
      <c r="L3512" s="241" t="s">
        <v>664</v>
      </c>
      <c r="M3512" s="241" t="s">
        <v>653</v>
      </c>
      <c r="N3512" s="241" t="s">
        <v>2177</v>
      </c>
      <c r="O3512" s="243">
        <v>30</v>
      </c>
      <c r="P3512" s="241" t="s">
        <v>10828</v>
      </c>
    </row>
    <row r="3513" spans="1:16" x14ac:dyDescent="0.25">
      <c r="A3513" s="243">
        <v>180145716</v>
      </c>
      <c r="B3513" s="241" t="s">
        <v>5966</v>
      </c>
      <c r="C3513" s="241" t="s">
        <v>2530</v>
      </c>
      <c r="D3513" s="241" t="s">
        <v>2179</v>
      </c>
      <c r="E3513" s="243">
        <v>0</v>
      </c>
      <c r="F3513" s="243">
        <v>0</v>
      </c>
      <c r="G3513" s="243">
        <v>0</v>
      </c>
      <c r="H3513" s="243">
        <v>0</v>
      </c>
      <c r="I3513" s="243">
        <v>0</v>
      </c>
      <c r="J3513" s="243">
        <v>0</v>
      </c>
      <c r="K3513" s="244">
        <v>0</v>
      </c>
      <c r="L3513" s="241" t="s">
        <v>664</v>
      </c>
      <c r="M3513" s="241" t="s">
        <v>653</v>
      </c>
      <c r="N3513" s="241" t="s">
        <v>2177</v>
      </c>
      <c r="O3513" s="243">
        <v>56</v>
      </c>
      <c r="P3513" s="241" t="s">
        <v>10828</v>
      </c>
    </row>
    <row r="3514" spans="1:16" x14ac:dyDescent="0.25">
      <c r="A3514" s="243">
        <v>180145716</v>
      </c>
      <c r="B3514" s="241" t="s">
        <v>5967</v>
      </c>
      <c r="C3514" s="241" t="s">
        <v>668</v>
      </c>
      <c r="D3514" s="241" t="s">
        <v>5968</v>
      </c>
      <c r="E3514" s="243">
        <v>0</v>
      </c>
      <c r="F3514" s="243">
        <v>0</v>
      </c>
      <c r="G3514" s="243">
        <v>0</v>
      </c>
      <c r="H3514" s="243">
        <v>0</v>
      </c>
      <c r="I3514" s="243">
        <v>0</v>
      </c>
      <c r="J3514" s="243">
        <v>0</v>
      </c>
      <c r="K3514" s="244">
        <v>0</v>
      </c>
      <c r="L3514" s="241" t="s">
        <v>664</v>
      </c>
      <c r="M3514" s="241" t="s">
        <v>653</v>
      </c>
      <c r="N3514" s="241" t="s">
        <v>2177</v>
      </c>
      <c r="O3514" s="243">
        <v>60</v>
      </c>
      <c r="P3514" s="241" t="s">
        <v>10828</v>
      </c>
    </row>
    <row r="3515" spans="1:16" x14ac:dyDescent="0.25">
      <c r="A3515" s="243">
        <v>180145716</v>
      </c>
      <c r="B3515" s="241" t="s">
        <v>5969</v>
      </c>
      <c r="C3515" s="241" t="s">
        <v>2530</v>
      </c>
      <c r="D3515" s="241" t="s">
        <v>5970</v>
      </c>
      <c r="E3515" s="243">
        <v>0</v>
      </c>
      <c r="F3515" s="243">
        <v>0</v>
      </c>
      <c r="G3515" s="243">
        <v>0</v>
      </c>
      <c r="H3515" s="243">
        <v>0</v>
      </c>
      <c r="I3515" s="243">
        <v>0</v>
      </c>
      <c r="J3515" s="243">
        <v>0</v>
      </c>
      <c r="K3515" s="244">
        <v>0</v>
      </c>
      <c r="L3515" s="241" t="s">
        <v>664</v>
      </c>
      <c r="M3515" s="241" t="s">
        <v>653</v>
      </c>
      <c r="N3515" s="241" t="s">
        <v>2177</v>
      </c>
      <c r="O3515" s="243">
        <v>84</v>
      </c>
      <c r="P3515" s="241" t="s">
        <v>10828</v>
      </c>
    </row>
    <row r="3516" spans="1:16" x14ac:dyDescent="0.25">
      <c r="A3516" s="243">
        <v>180145716</v>
      </c>
      <c r="B3516" s="241" t="s">
        <v>5971</v>
      </c>
      <c r="C3516" s="241" t="s">
        <v>2530</v>
      </c>
      <c r="D3516" s="241" t="s">
        <v>5972</v>
      </c>
      <c r="E3516" s="243">
        <v>0</v>
      </c>
      <c r="F3516" s="243">
        <v>0</v>
      </c>
      <c r="G3516" s="243">
        <v>0</v>
      </c>
      <c r="H3516" s="243">
        <v>0</v>
      </c>
      <c r="I3516" s="243">
        <v>0</v>
      </c>
      <c r="J3516" s="243">
        <v>0</v>
      </c>
      <c r="K3516" s="244">
        <v>0</v>
      </c>
      <c r="L3516" s="241" t="s">
        <v>664</v>
      </c>
      <c r="M3516" s="241" t="s">
        <v>653</v>
      </c>
      <c r="N3516" s="241" t="s">
        <v>2177</v>
      </c>
      <c r="O3516" s="243">
        <v>90</v>
      </c>
      <c r="P3516" s="241" t="s">
        <v>10828</v>
      </c>
    </row>
    <row r="3517" spans="1:16" x14ac:dyDescent="0.25">
      <c r="A3517" s="243">
        <v>180223205</v>
      </c>
      <c r="B3517" s="241" t="s">
        <v>11028</v>
      </c>
      <c r="C3517" s="241" t="s">
        <v>668</v>
      </c>
      <c r="D3517" s="241" t="s">
        <v>5973</v>
      </c>
      <c r="E3517" s="243">
        <v>0</v>
      </c>
      <c r="F3517" s="243">
        <v>0</v>
      </c>
      <c r="G3517" s="243">
        <v>0</v>
      </c>
      <c r="H3517" s="243">
        <v>0</v>
      </c>
      <c r="I3517" s="243">
        <v>0</v>
      </c>
      <c r="J3517" s="243">
        <v>0</v>
      </c>
      <c r="K3517" s="244">
        <v>0</v>
      </c>
      <c r="L3517" s="241" t="s">
        <v>757</v>
      </c>
      <c r="M3517" s="241" t="s">
        <v>653</v>
      </c>
      <c r="N3517" s="241" t="s">
        <v>2177</v>
      </c>
      <c r="O3517" s="243">
        <v>1</v>
      </c>
      <c r="P3517" s="241" t="s">
        <v>10828</v>
      </c>
    </row>
    <row r="3518" spans="1:16" x14ac:dyDescent="0.25">
      <c r="A3518" s="243">
        <v>180223205</v>
      </c>
      <c r="B3518" s="243">
        <v>5500</v>
      </c>
      <c r="C3518" s="241" t="s">
        <v>668</v>
      </c>
      <c r="D3518" s="241" t="s">
        <v>5974</v>
      </c>
      <c r="E3518" s="243">
        <v>168</v>
      </c>
      <c r="F3518" s="243">
        <v>0</v>
      </c>
      <c r="G3518" s="243">
        <v>0</v>
      </c>
      <c r="H3518" s="243">
        <v>0</v>
      </c>
      <c r="I3518" s="243">
        <v>0</v>
      </c>
      <c r="J3518" s="243">
        <v>0</v>
      </c>
      <c r="K3518" s="244">
        <v>0</v>
      </c>
      <c r="L3518" s="241" t="s">
        <v>757</v>
      </c>
      <c r="M3518" s="241" t="s">
        <v>653</v>
      </c>
      <c r="N3518" s="241" t="s">
        <v>2177</v>
      </c>
      <c r="O3518" s="243">
        <v>100</v>
      </c>
      <c r="P3518" s="241" t="s">
        <v>10828</v>
      </c>
    </row>
    <row r="3519" spans="1:16" x14ac:dyDescent="0.25">
      <c r="A3519" s="243">
        <v>180223205</v>
      </c>
      <c r="B3519" s="241" t="s">
        <v>5975</v>
      </c>
      <c r="C3519" s="241" t="s">
        <v>2530</v>
      </c>
      <c r="D3519" s="241" t="s">
        <v>5976</v>
      </c>
      <c r="E3519" s="243">
        <v>0</v>
      </c>
      <c r="F3519" s="243">
        <v>0</v>
      </c>
      <c r="G3519" s="243">
        <v>0</v>
      </c>
      <c r="H3519" s="243">
        <v>0</v>
      </c>
      <c r="I3519" s="243">
        <v>0</v>
      </c>
      <c r="J3519" s="243">
        <v>0</v>
      </c>
      <c r="K3519" s="244">
        <v>0</v>
      </c>
      <c r="L3519" s="241" t="s">
        <v>757</v>
      </c>
      <c r="M3519" s="241" t="s">
        <v>653</v>
      </c>
      <c r="N3519" s="241" t="s">
        <v>2177</v>
      </c>
      <c r="O3519" s="243">
        <v>112</v>
      </c>
      <c r="P3519" s="241" t="s">
        <v>10828</v>
      </c>
    </row>
    <row r="3520" spans="1:16" x14ac:dyDescent="0.25">
      <c r="A3520" s="241" t="s">
        <v>163</v>
      </c>
      <c r="B3520" s="241" t="s">
        <v>5977</v>
      </c>
      <c r="C3520" s="241" t="s">
        <v>668</v>
      </c>
      <c r="D3520" s="241" t="s">
        <v>5978</v>
      </c>
      <c r="E3520" s="243">
        <v>9</v>
      </c>
      <c r="F3520" s="243">
        <v>0</v>
      </c>
      <c r="G3520" s="243">
        <v>0</v>
      </c>
      <c r="H3520" s="243">
        <v>0</v>
      </c>
      <c r="I3520" s="243">
        <v>0</v>
      </c>
      <c r="J3520" s="243">
        <v>0</v>
      </c>
      <c r="K3520" s="244">
        <v>0</v>
      </c>
      <c r="L3520" s="241" t="s">
        <v>757</v>
      </c>
      <c r="M3520" s="241" t="s">
        <v>653</v>
      </c>
      <c r="N3520" s="241" t="s">
        <v>2177</v>
      </c>
      <c r="O3520" s="243">
        <v>28</v>
      </c>
      <c r="P3520" s="241" t="s">
        <v>10828</v>
      </c>
    </row>
    <row r="3521" spans="1:16" x14ac:dyDescent="0.25">
      <c r="A3521" s="243">
        <v>180223205</v>
      </c>
      <c r="B3521" s="241" t="s">
        <v>5979</v>
      </c>
      <c r="C3521" s="241" t="s">
        <v>668</v>
      </c>
      <c r="D3521" s="241" t="s">
        <v>2181</v>
      </c>
      <c r="E3521" s="243">
        <v>0</v>
      </c>
      <c r="F3521" s="243">
        <v>0</v>
      </c>
      <c r="G3521" s="243">
        <v>0</v>
      </c>
      <c r="H3521" s="243">
        <v>0</v>
      </c>
      <c r="I3521" s="243">
        <v>0</v>
      </c>
      <c r="J3521" s="243">
        <v>0</v>
      </c>
      <c r="K3521" s="244">
        <v>0</v>
      </c>
      <c r="L3521" s="241" t="s">
        <v>757</v>
      </c>
      <c r="M3521" s="241" t="s">
        <v>653</v>
      </c>
      <c r="N3521" s="241" t="s">
        <v>2177</v>
      </c>
      <c r="O3521" s="243">
        <v>56</v>
      </c>
      <c r="P3521" s="241" t="s">
        <v>10828</v>
      </c>
    </row>
    <row r="3522" spans="1:16" x14ac:dyDescent="0.25">
      <c r="A3522" s="243">
        <v>180223205</v>
      </c>
      <c r="B3522" s="241" t="s">
        <v>5980</v>
      </c>
      <c r="C3522" s="241" t="s">
        <v>2530</v>
      </c>
      <c r="D3522" s="241" t="s">
        <v>5981</v>
      </c>
      <c r="E3522" s="243">
        <v>0</v>
      </c>
      <c r="F3522" s="243">
        <v>0</v>
      </c>
      <c r="G3522" s="243">
        <v>0</v>
      </c>
      <c r="H3522" s="243">
        <v>0</v>
      </c>
      <c r="I3522" s="243">
        <v>0</v>
      </c>
      <c r="J3522" s="243">
        <v>0</v>
      </c>
      <c r="K3522" s="244">
        <v>0</v>
      </c>
      <c r="L3522" s="241" t="s">
        <v>757</v>
      </c>
      <c r="M3522" s="241" t="s">
        <v>653</v>
      </c>
      <c r="N3522" s="241" t="s">
        <v>2177</v>
      </c>
      <c r="O3522" s="243">
        <v>84</v>
      </c>
      <c r="P3522" s="241" t="s">
        <v>10828</v>
      </c>
    </row>
    <row r="3523" spans="1:16" x14ac:dyDescent="0.25">
      <c r="A3523" s="243">
        <v>189710491</v>
      </c>
      <c r="B3523" s="243">
        <v>2991</v>
      </c>
      <c r="C3523" s="241" t="s">
        <v>668</v>
      </c>
      <c r="D3523" s="241" t="s">
        <v>5982</v>
      </c>
      <c r="E3523" s="243">
        <v>0</v>
      </c>
      <c r="F3523" s="243">
        <v>0</v>
      </c>
      <c r="G3523" s="243">
        <v>0</v>
      </c>
      <c r="H3523" s="243">
        <v>0</v>
      </c>
      <c r="I3523" s="243">
        <v>0</v>
      </c>
      <c r="J3523" s="243">
        <v>0</v>
      </c>
      <c r="K3523" s="244">
        <v>0</v>
      </c>
      <c r="L3523" s="241" t="s">
        <v>757</v>
      </c>
      <c r="M3523" s="241" t="s">
        <v>653</v>
      </c>
      <c r="N3523" s="241" t="s">
        <v>653</v>
      </c>
      <c r="O3523" s="243">
        <v>100</v>
      </c>
      <c r="P3523" s="241" t="s">
        <v>10828</v>
      </c>
    </row>
    <row r="3524" spans="1:16" x14ac:dyDescent="0.25">
      <c r="A3524" s="243">
        <v>189710491</v>
      </c>
      <c r="B3524" s="241" t="s">
        <v>5983</v>
      </c>
      <c r="C3524" s="241" t="s">
        <v>2530</v>
      </c>
      <c r="D3524" s="241" t="s">
        <v>5984</v>
      </c>
      <c r="E3524" s="243">
        <v>0</v>
      </c>
      <c r="F3524" s="243">
        <v>0</v>
      </c>
      <c r="G3524" s="243">
        <v>0</v>
      </c>
      <c r="H3524" s="243">
        <v>0</v>
      </c>
      <c r="I3524" s="243">
        <v>0</v>
      </c>
      <c r="J3524" s="243">
        <v>0</v>
      </c>
      <c r="K3524" s="244">
        <v>0</v>
      </c>
      <c r="L3524" s="241" t="s">
        <v>757</v>
      </c>
      <c r="M3524" s="241" t="s">
        <v>653</v>
      </c>
      <c r="N3524" s="241" t="s">
        <v>653</v>
      </c>
      <c r="O3524" s="243">
        <v>28</v>
      </c>
      <c r="P3524" s="241" t="s">
        <v>10828</v>
      </c>
    </row>
    <row r="3525" spans="1:16" x14ac:dyDescent="0.25">
      <c r="A3525" s="243">
        <v>189710491</v>
      </c>
      <c r="B3525" s="241" t="s">
        <v>5985</v>
      </c>
      <c r="C3525" s="241" t="s">
        <v>2530</v>
      </c>
      <c r="D3525" s="241" t="s">
        <v>5986</v>
      </c>
      <c r="E3525" s="243">
        <v>0</v>
      </c>
      <c r="F3525" s="243">
        <v>0</v>
      </c>
      <c r="G3525" s="243">
        <v>0</v>
      </c>
      <c r="H3525" s="243">
        <v>0</v>
      </c>
      <c r="I3525" s="243">
        <v>0</v>
      </c>
      <c r="J3525" s="243">
        <v>0</v>
      </c>
      <c r="K3525" s="244">
        <v>0</v>
      </c>
      <c r="L3525" s="241" t="s">
        <v>757</v>
      </c>
      <c r="M3525" s="241" t="s">
        <v>653</v>
      </c>
      <c r="N3525" s="241" t="s">
        <v>653</v>
      </c>
      <c r="O3525" s="243">
        <v>56</v>
      </c>
      <c r="P3525" s="241" t="s">
        <v>10828</v>
      </c>
    </row>
    <row r="3526" spans="1:16" x14ac:dyDescent="0.25">
      <c r="A3526" s="243">
        <v>180223205</v>
      </c>
      <c r="B3526" s="243">
        <v>2156</v>
      </c>
      <c r="C3526" s="241" t="s">
        <v>668</v>
      </c>
      <c r="D3526" s="241" t="s">
        <v>5987</v>
      </c>
      <c r="E3526" s="243">
        <v>0</v>
      </c>
      <c r="F3526" s="243">
        <v>0</v>
      </c>
      <c r="G3526" s="243">
        <v>0</v>
      </c>
      <c r="H3526" s="243">
        <v>0</v>
      </c>
      <c r="I3526" s="243">
        <v>0</v>
      </c>
      <c r="J3526" s="243">
        <v>0</v>
      </c>
      <c r="K3526" s="244">
        <v>0</v>
      </c>
      <c r="L3526" s="241" t="s">
        <v>5988</v>
      </c>
      <c r="M3526" s="241" t="s">
        <v>653</v>
      </c>
      <c r="N3526" s="241" t="s">
        <v>653</v>
      </c>
      <c r="O3526" s="243">
        <v>100</v>
      </c>
      <c r="P3526" s="241" t="s">
        <v>10828</v>
      </c>
    </row>
    <row r="3527" spans="1:16" x14ac:dyDescent="0.25">
      <c r="A3527" s="243">
        <v>180185623</v>
      </c>
      <c r="B3527" s="241" t="s">
        <v>3151</v>
      </c>
      <c r="C3527" s="241" t="s">
        <v>816</v>
      </c>
      <c r="D3527" s="241" t="s">
        <v>5989</v>
      </c>
      <c r="E3527" s="243">
        <v>0</v>
      </c>
      <c r="F3527" s="243">
        <v>0</v>
      </c>
      <c r="G3527" s="243">
        <v>0</v>
      </c>
      <c r="H3527" s="243">
        <v>0</v>
      </c>
      <c r="I3527" s="243">
        <v>0</v>
      </c>
      <c r="J3527" s="243">
        <v>0</v>
      </c>
      <c r="K3527" s="244">
        <v>0</v>
      </c>
      <c r="L3527" s="241" t="s">
        <v>818</v>
      </c>
      <c r="M3527" s="241" t="s">
        <v>978</v>
      </c>
      <c r="N3527" s="241" t="s">
        <v>1261</v>
      </c>
      <c r="O3527" s="243">
        <v>25</v>
      </c>
      <c r="P3527" s="241" t="s">
        <v>10828</v>
      </c>
    </row>
    <row r="3528" spans="1:16" x14ac:dyDescent="0.25">
      <c r="A3528" s="243">
        <v>189707436</v>
      </c>
      <c r="B3528" s="241" t="s">
        <v>3151</v>
      </c>
      <c r="C3528" s="241" t="s">
        <v>816</v>
      </c>
      <c r="D3528" s="241" t="s">
        <v>5990</v>
      </c>
      <c r="E3528" s="243">
        <v>0</v>
      </c>
      <c r="F3528" s="243">
        <v>0</v>
      </c>
      <c r="G3528" s="243">
        <v>0</v>
      </c>
      <c r="H3528" s="243">
        <v>0</v>
      </c>
      <c r="I3528" s="243">
        <v>0</v>
      </c>
      <c r="J3528" s="243">
        <v>0</v>
      </c>
      <c r="K3528" s="244">
        <v>0</v>
      </c>
      <c r="L3528" s="241" t="s">
        <v>818</v>
      </c>
      <c r="M3528" s="241" t="s">
        <v>978</v>
      </c>
      <c r="N3528" s="241" t="s">
        <v>1261</v>
      </c>
      <c r="O3528" s="243">
        <v>500</v>
      </c>
      <c r="P3528" s="241" t="s">
        <v>10828</v>
      </c>
    </row>
    <row r="3529" spans="1:16" x14ac:dyDescent="0.25">
      <c r="A3529" s="243">
        <v>181808985</v>
      </c>
      <c r="B3529" s="243">
        <v>6025</v>
      </c>
      <c r="C3529" s="241" t="s">
        <v>808</v>
      </c>
      <c r="D3529" s="241" t="s">
        <v>5991</v>
      </c>
      <c r="E3529" s="243">
        <v>0</v>
      </c>
      <c r="F3529" s="243">
        <v>0</v>
      </c>
      <c r="G3529" s="243">
        <v>0</v>
      </c>
      <c r="H3529" s="243">
        <v>0</v>
      </c>
      <c r="I3529" s="243">
        <v>0</v>
      </c>
      <c r="J3529" s="243">
        <v>0</v>
      </c>
      <c r="K3529" s="244">
        <v>0</v>
      </c>
      <c r="L3529" s="241" t="s">
        <v>5992</v>
      </c>
      <c r="M3529" s="241" t="s">
        <v>686</v>
      </c>
      <c r="N3529" s="241" t="s">
        <v>686</v>
      </c>
      <c r="O3529" s="243">
        <v>1</v>
      </c>
      <c r="P3529" s="241" t="s">
        <v>10828</v>
      </c>
    </row>
    <row r="3530" spans="1:16" x14ac:dyDescent="0.25">
      <c r="A3530" s="243">
        <v>180075523</v>
      </c>
      <c r="B3530" s="243">
        <v>453</v>
      </c>
      <c r="C3530" s="241" t="s">
        <v>808</v>
      </c>
      <c r="D3530" s="241" t="s">
        <v>5993</v>
      </c>
      <c r="E3530" s="243">
        <v>0</v>
      </c>
      <c r="F3530" s="243">
        <v>0</v>
      </c>
      <c r="G3530" s="243">
        <v>0</v>
      </c>
      <c r="H3530" s="243">
        <v>0</v>
      </c>
      <c r="I3530" s="243">
        <v>0</v>
      </c>
      <c r="J3530" s="243">
        <v>0</v>
      </c>
      <c r="K3530" s="244">
        <v>0</v>
      </c>
      <c r="L3530" s="241" t="s">
        <v>5994</v>
      </c>
      <c r="M3530" s="241" t="s">
        <v>697</v>
      </c>
      <c r="N3530" s="241" t="s">
        <v>686</v>
      </c>
      <c r="O3530" s="243">
        <v>1</v>
      </c>
      <c r="P3530" s="241" t="s">
        <v>10828</v>
      </c>
    </row>
    <row r="3531" spans="1:16" x14ac:dyDescent="0.25">
      <c r="A3531" s="243">
        <v>180955336</v>
      </c>
      <c r="B3531" s="243">
        <v>3181</v>
      </c>
      <c r="C3531" s="241" t="s">
        <v>808</v>
      </c>
      <c r="D3531" s="241" t="s">
        <v>5995</v>
      </c>
      <c r="E3531" s="243">
        <v>0</v>
      </c>
      <c r="F3531" s="243">
        <v>0</v>
      </c>
      <c r="G3531" s="243">
        <v>0</v>
      </c>
      <c r="H3531" s="243">
        <v>0</v>
      </c>
      <c r="I3531" s="243">
        <v>0</v>
      </c>
      <c r="J3531" s="243">
        <v>0</v>
      </c>
      <c r="K3531" s="244">
        <v>0</v>
      </c>
      <c r="L3531" s="241" t="s">
        <v>5996</v>
      </c>
      <c r="M3531" s="241" t="s">
        <v>686</v>
      </c>
      <c r="N3531" s="241" t="s">
        <v>686</v>
      </c>
      <c r="O3531" s="243">
        <v>1</v>
      </c>
      <c r="P3531" s="241" t="s">
        <v>10828</v>
      </c>
    </row>
    <row r="3532" spans="1:16" x14ac:dyDescent="0.25">
      <c r="A3532" s="243">
        <v>181799365</v>
      </c>
      <c r="B3532" s="243">
        <v>6026</v>
      </c>
      <c r="C3532" s="241" t="s">
        <v>808</v>
      </c>
      <c r="D3532" s="241" t="s">
        <v>5997</v>
      </c>
      <c r="E3532" s="243">
        <v>0</v>
      </c>
      <c r="F3532" s="243">
        <v>0</v>
      </c>
      <c r="G3532" s="243">
        <v>0</v>
      </c>
      <c r="H3532" s="243">
        <v>0</v>
      </c>
      <c r="I3532" s="243">
        <v>0</v>
      </c>
      <c r="J3532" s="243">
        <v>0</v>
      </c>
      <c r="K3532" s="244">
        <v>0</v>
      </c>
      <c r="L3532" s="241" t="s">
        <v>5998</v>
      </c>
      <c r="M3532" s="241" t="s">
        <v>686</v>
      </c>
      <c r="N3532" s="241" t="s">
        <v>686</v>
      </c>
      <c r="O3532" s="243">
        <v>1</v>
      </c>
      <c r="P3532" s="241" t="s">
        <v>10828</v>
      </c>
    </row>
    <row r="3533" spans="1:16" x14ac:dyDescent="0.25">
      <c r="A3533" s="243">
        <v>180955337</v>
      </c>
      <c r="B3533" s="243">
        <v>2283</v>
      </c>
      <c r="C3533" s="241" t="s">
        <v>808</v>
      </c>
      <c r="D3533" s="241" t="s">
        <v>5999</v>
      </c>
      <c r="E3533" s="243">
        <v>0</v>
      </c>
      <c r="F3533" s="243">
        <v>0</v>
      </c>
      <c r="G3533" s="243">
        <v>0</v>
      </c>
      <c r="H3533" s="243">
        <v>0</v>
      </c>
      <c r="I3533" s="243">
        <v>0</v>
      </c>
      <c r="J3533" s="243">
        <v>0</v>
      </c>
      <c r="K3533" s="244">
        <v>0</v>
      </c>
      <c r="L3533" s="241" t="s">
        <v>6000</v>
      </c>
      <c r="M3533" s="241" t="s">
        <v>686</v>
      </c>
      <c r="N3533" s="241" t="s">
        <v>686</v>
      </c>
      <c r="O3533" s="243">
        <v>1</v>
      </c>
      <c r="P3533" s="241" t="s">
        <v>10828</v>
      </c>
    </row>
    <row r="3534" spans="1:16" x14ac:dyDescent="0.25">
      <c r="A3534" s="243">
        <v>189710243</v>
      </c>
      <c r="B3534" s="243">
        <v>3107</v>
      </c>
      <c r="C3534" s="241" t="s">
        <v>668</v>
      </c>
      <c r="D3534" s="241" t="s">
        <v>6001</v>
      </c>
      <c r="E3534" s="243">
        <v>0</v>
      </c>
      <c r="F3534" s="243">
        <v>0</v>
      </c>
      <c r="G3534" s="243">
        <v>0</v>
      </c>
      <c r="H3534" s="243">
        <v>0</v>
      </c>
      <c r="I3534" s="243">
        <v>0</v>
      </c>
      <c r="J3534" s="243">
        <v>0</v>
      </c>
      <c r="K3534" s="244">
        <v>0</v>
      </c>
      <c r="L3534" s="241" t="s">
        <v>2714</v>
      </c>
      <c r="M3534" s="241" t="s">
        <v>653</v>
      </c>
      <c r="N3534" s="241" t="s">
        <v>653</v>
      </c>
      <c r="O3534" s="243">
        <v>100</v>
      </c>
      <c r="P3534" s="241" t="s">
        <v>10828</v>
      </c>
    </row>
    <row r="3535" spans="1:16" x14ac:dyDescent="0.25">
      <c r="A3535" s="241" t="s">
        <v>6002</v>
      </c>
      <c r="B3535" s="243">
        <v>159</v>
      </c>
      <c r="C3535" s="241" t="s">
        <v>694</v>
      </c>
      <c r="D3535" s="241" t="s">
        <v>6003</v>
      </c>
      <c r="E3535" s="243">
        <v>0</v>
      </c>
      <c r="F3535" s="243">
        <v>0</v>
      </c>
      <c r="G3535" s="243">
        <v>0</v>
      </c>
      <c r="H3535" s="243">
        <v>0</v>
      </c>
      <c r="I3535" s="243">
        <v>0</v>
      </c>
      <c r="J3535" s="243">
        <v>0</v>
      </c>
      <c r="K3535" s="244">
        <v>0</v>
      </c>
      <c r="L3535" s="241" t="s">
        <v>2574</v>
      </c>
      <c r="M3535" s="241" t="s">
        <v>701</v>
      </c>
      <c r="N3535" s="241" t="s">
        <v>701</v>
      </c>
      <c r="O3535" s="243">
        <v>1</v>
      </c>
      <c r="P3535" s="241" t="s">
        <v>10828</v>
      </c>
    </row>
    <row r="3536" spans="1:16" x14ac:dyDescent="0.25">
      <c r="A3536" s="243">
        <v>180009261</v>
      </c>
      <c r="B3536" s="241" t="s">
        <v>11029</v>
      </c>
      <c r="C3536" s="241" t="s">
        <v>777</v>
      </c>
      <c r="D3536" s="241" t="s">
        <v>6004</v>
      </c>
      <c r="E3536" s="243">
        <v>0</v>
      </c>
      <c r="F3536" s="243">
        <v>0</v>
      </c>
      <c r="G3536" s="243">
        <v>0</v>
      </c>
      <c r="H3536" s="243">
        <v>0</v>
      </c>
      <c r="I3536" s="243">
        <v>0</v>
      </c>
      <c r="J3536" s="243">
        <v>0</v>
      </c>
      <c r="K3536" s="244">
        <v>0</v>
      </c>
      <c r="L3536" s="241" t="s">
        <v>2186</v>
      </c>
      <c r="M3536" s="241" t="s">
        <v>2467</v>
      </c>
      <c r="N3536" s="241" t="s">
        <v>702</v>
      </c>
      <c r="O3536" s="243">
        <v>1</v>
      </c>
      <c r="P3536" s="241" t="s">
        <v>10828</v>
      </c>
    </row>
    <row r="3537" spans="1:16" x14ac:dyDescent="0.25">
      <c r="A3537" s="243">
        <v>189714984</v>
      </c>
      <c r="B3537" s="243">
        <v>2642</v>
      </c>
      <c r="C3537" s="241" t="s">
        <v>675</v>
      </c>
      <c r="D3537" s="241" t="s">
        <v>6005</v>
      </c>
      <c r="E3537" s="243">
        <v>0</v>
      </c>
      <c r="F3537" s="243">
        <v>0</v>
      </c>
      <c r="G3537" s="243">
        <v>0</v>
      </c>
      <c r="H3537" s="243">
        <v>0</v>
      </c>
      <c r="I3537" s="243">
        <v>0</v>
      </c>
      <c r="J3537" s="243">
        <v>0</v>
      </c>
      <c r="K3537" s="244">
        <v>0</v>
      </c>
      <c r="L3537" s="241" t="s">
        <v>3142</v>
      </c>
      <c r="M3537" s="241" t="s">
        <v>686</v>
      </c>
      <c r="N3537" s="241" t="s">
        <v>686</v>
      </c>
      <c r="O3537" s="243">
        <v>1</v>
      </c>
      <c r="P3537" s="241" t="s">
        <v>10828</v>
      </c>
    </row>
    <row r="3538" spans="1:16" x14ac:dyDescent="0.25">
      <c r="A3538" s="241" t="s">
        <v>2129</v>
      </c>
      <c r="B3538" s="243">
        <v>6609</v>
      </c>
      <c r="C3538" s="241" t="s">
        <v>777</v>
      </c>
      <c r="D3538" s="241" t="s">
        <v>6006</v>
      </c>
      <c r="E3538" s="243">
        <v>0</v>
      </c>
      <c r="F3538" s="243">
        <v>0</v>
      </c>
      <c r="G3538" s="243">
        <v>0</v>
      </c>
      <c r="H3538" s="243">
        <v>0</v>
      </c>
      <c r="I3538" s="243">
        <v>0</v>
      </c>
      <c r="J3538" s="243">
        <v>0</v>
      </c>
      <c r="K3538" s="244">
        <v>0</v>
      </c>
      <c r="L3538" s="241" t="s">
        <v>875</v>
      </c>
      <c r="M3538" s="241" t="s">
        <v>2189</v>
      </c>
      <c r="O3538" s="243">
        <v>1</v>
      </c>
      <c r="P3538" s="241" t="s">
        <v>10828</v>
      </c>
    </row>
    <row r="3539" spans="1:16" x14ac:dyDescent="0.25">
      <c r="A3539" s="241" t="s">
        <v>2129</v>
      </c>
      <c r="B3539" s="243">
        <v>6607</v>
      </c>
      <c r="C3539" s="241" t="s">
        <v>777</v>
      </c>
      <c r="D3539" s="241" t="s">
        <v>6007</v>
      </c>
      <c r="E3539" s="243">
        <v>0</v>
      </c>
      <c r="F3539" s="243">
        <v>0</v>
      </c>
      <c r="G3539" s="243">
        <v>0</v>
      </c>
      <c r="H3539" s="243">
        <v>0</v>
      </c>
      <c r="I3539" s="243">
        <v>0</v>
      </c>
      <c r="J3539" s="243">
        <v>0</v>
      </c>
      <c r="K3539" s="244">
        <v>0</v>
      </c>
      <c r="L3539" s="241" t="s">
        <v>879</v>
      </c>
      <c r="M3539" s="241" t="s">
        <v>2189</v>
      </c>
      <c r="O3539" s="243">
        <v>1</v>
      </c>
      <c r="P3539" s="241" t="s">
        <v>10828</v>
      </c>
    </row>
    <row r="3540" spans="1:16" x14ac:dyDescent="0.25">
      <c r="A3540" s="241" t="s">
        <v>2129</v>
      </c>
      <c r="B3540" s="243">
        <v>6608</v>
      </c>
      <c r="C3540" s="241" t="s">
        <v>777</v>
      </c>
      <c r="D3540" s="241" t="s">
        <v>6008</v>
      </c>
      <c r="E3540" s="243">
        <v>0</v>
      </c>
      <c r="F3540" s="243">
        <v>0</v>
      </c>
      <c r="G3540" s="243">
        <v>0</v>
      </c>
      <c r="H3540" s="243">
        <v>0</v>
      </c>
      <c r="I3540" s="243">
        <v>0</v>
      </c>
      <c r="J3540" s="243">
        <v>0</v>
      </c>
      <c r="K3540" s="244">
        <v>0</v>
      </c>
      <c r="L3540" s="241" t="s">
        <v>877</v>
      </c>
      <c r="M3540" s="241" t="s">
        <v>2189</v>
      </c>
      <c r="O3540" s="243">
        <v>1</v>
      </c>
      <c r="P3540" s="241" t="s">
        <v>10828</v>
      </c>
    </row>
    <row r="3541" spans="1:16" x14ac:dyDescent="0.25">
      <c r="A3541" s="243">
        <v>189758109</v>
      </c>
      <c r="B3541" s="243">
        <v>2969</v>
      </c>
      <c r="C3541" s="241" t="s">
        <v>777</v>
      </c>
      <c r="D3541" s="241" t="s">
        <v>6009</v>
      </c>
      <c r="E3541" s="243">
        <v>0</v>
      </c>
      <c r="F3541" s="243">
        <v>0</v>
      </c>
      <c r="G3541" s="243">
        <v>0</v>
      </c>
      <c r="H3541" s="243">
        <v>0</v>
      </c>
      <c r="I3541" s="243">
        <v>0</v>
      </c>
      <c r="J3541" s="243">
        <v>0</v>
      </c>
      <c r="K3541" s="244">
        <v>0</v>
      </c>
      <c r="L3541" s="241" t="s">
        <v>6010</v>
      </c>
      <c r="M3541" s="241" t="s">
        <v>6011</v>
      </c>
      <c r="N3541" s="241" t="s">
        <v>702</v>
      </c>
      <c r="O3541" s="243">
        <v>1</v>
      </c>
      <c r="P3541" s="241" t="s">
        <v>10828</v>
      </c>
    </row>
    <row r="3542" spans="1:16" x14ac:dyDescent="0.25">
      <c r="A3542" s="241" t="s">
        <v>2129</v>
      </c>
      <c r="B3542" s="243">
        <v>6376</v>
      </c>
      <c r="C3542" s="241" t="s">
        <v>1004</v>
      </c>
      <c r="D3542" s="241" t="s">
        <v>6012</v>
      </c>
      <c r="E3542" s="243">
        <v>0</v>
      </c>
      <c r="F3542" s="243">
        <v>0</v>
      </c>
      <c r="G3542" s="243">
        <v>0</v>
      </c>
      <c r="H3542" s="243">
        <v>0</v>
      </c>
      <c r="I3542" s="243">
        <v>0</v>
      </c>
      <c r="J3542" s="243">
        <v>0</v>
      </c>
      <c r="K3542" s="244">
        <v>0</v>
      </c>
      <c r="L3542" s="241" t="s">
        <v>1868</v>
      </c>
      <c r="M3542" s="241" t="s">
        <v>1057</v>
      </c>
      <c r="N3542" s="241" t="s">
        <v>702</v>
      </c>
      <c r="O3542" s="243">
        <v>100</v>
      </c>
      <c r="P3542" s="241" t="s">
        <v>10828</v>
      </c>
    </row>
    <row r="3543" spans="1:16" x14ac:dyDescent="0.25">
      <c r="A3543" s="241" t="s">
        <v>2129</v>
      </c>
      <c r="B3543" s="243">
        <v>6377</v>
      </c>
      <c r="C3543" s="241" t="s">
        <v>1004</v>
      </c>
      <c r="D3543" s="241" t="s">
        <v>6013</v>
      </c>
      <c r="E3543" s="243">
        <v>0</v>
      </c>
      <c r="F3543" s="243">
        <v>0</v>
      </c>
      <c r="G3543" s="243">
        <v>0</v>
      </c>
      <c r="H3543" s="243">
        <v>0</v>
      </c>
      <c r="I3543" s="243">
        <v>0</v>
      </c>
      <c r="J3543" s="243">
        <v>0</v>
      </c>
      <c r="K3543" s="244">
        <v>0</v>
      </c>
      <c r="L3543" s="241" t="s">
        <v>6014</v>
      </c>
      <c r="M3543" s="241" t="s">
        <v>1057</v>
      </c>
      <c r="N3543" s="241" t="s">
        <v>702</v>
      </c>
      <c r="O3543" s="243">
        <v>100</v>
      </c>
      <c r="P3543" s="241" t="s">
        <v>10828</v>
      </c>
    </row>
    <row r="3544" spans="1:16" x14ac:dyDescent="0.25">
      <c r="A3544" s="243">
        <v>189711050</v>
      </c>
      <c r="B3544" s="243">
        <v>6027</v>
      </c>
      <c r="C3544" s="241" t="s">
        <v>668</v>
      </c>
      <c r="D3544" s="241" t="s">
        <v>6015</v>
      </c>
      <c r="E3544" s="243">
        <v>0</v>
      </c>
      <c r="F3544" s="243">
        <v>0</v>
      </c>
      <c r="G3544" s="243">
        <v>0</v>
      </c>
      <c r="H3544" s="243">
        <v>0</v>
      </c>
      <c r="I3544" s="243">
        <v>0</v>
      </c>
      <c r="J3544" s="243">
        <v>0</v>
      </c>
      <c r="K3544" s="244">
        <v>0</v>
      </c>
      <c r="L3544" s="241" t="s">
        <v>746</v>
      </c>
      <c r="M3544" s="241" t="s">
        <v>653</v>
      </c>
      <c r="N3544" s="241" t="s">
        <v>653</v>
      </c>
      <c r="O3544" s="243">
        <v>60</v>
      </c>
      <c r="P3544" s="241" t="s">
        <v>10828</v>
      </c>
    </row>
    <row r="3545" spans="1:16" x14ac:dyDescent="0.25">
      <c r="A3545" s="243">
        <v>189710245</v>
      </c>
      <c r="B3545" s="241" t="s">
        <v>6016</v>
      </c>
      <c r="C3545" s="241" t="s">
        <v>668</v>
      </c>
      <c r="D3545" s="241" t="s">
        <v>6017</v>
      </c>
      <c r="E3545" s="243">
        <v>0</v>
      </c>
      <c r="F3545" s="243">
        <v>0</v>
      </c>
      <c r="G3545" s="243">
        <v>0</v>
      </c>
      <c r="H3545" s="243">
        <v>0</v>
      </c>
      <c r="I3545" s="243">
        <v>0</v>
      </c>
      <c r="J3545" s="243">
        <v>0</v>
      </c>
      <c r="K3545" s="244">
        <v>0</v>
      </c>
      <c r="L3545" s="241" t="s">
        <v>771</v>
      </c>
      <c r="M3545" s="241" t="s">
        <v>653</v>
      </c>
      <c r="N3545" s="241" t="s">
        <v>653</v>
      </c>
      <c r="O3545" s="243">
        <v>1</v>
      </c>
      <c r="P3545" s="241" t="s">
        <v>10828</v>
      </c>
    </row>
    <row r="3546" spans="1:16" x14ac:dyDescent="0.25">
      <c r="A3546" s="243">
        <v>189710245</v>
      </c>
      <c r="B3546" s="241" t="s">
        <v>6018</v>
      </c>
      <c r="C3546" s="241" t="s">
        <v>2530</v>
      </c>
      <c r="D3546" s="241" t="s">
        <v>6019</v>
      </c>
      <c r="E3546" s="243">
        <v>0</v>
      </c>
      <c r="F3546" s="243">
        <v>0</v>
      </c>
      <c r="G3546" s="243">
        <v>0</v>
      </c>
      <c r="H3546" s="243">
        <v>0</v>
      </c>
      <c r="I3546" s="243">
        <v>0</v>
      </c>
      <c r="J3546" s="243">
        <v>0</v>
      </c>
      <c r="K3546" s="244">
        <v>0</v>
      </c>
      <c r="L3546" s="241" t="s">
        <v>771</v>
      </c>
      <c r="M3546" s="241" t="s">
        <v>653</v>
      </c>
      <c r="N3546" s="241" t="s">
        <v>653</v>
      </c>
      <c r="O3546" s="243">
        <v>112</v>
      </c>
      <c r="P3546" s="241" t="s">
        <v>10828</v>
      </c>
    </row>
    <row r="3547" spans="1:16" x14ac:dyDescent="0.25">
      <c r="A3547" s="243">
        <v>189710245</v>
      </c>
      <c r="B3547" s="243">
        <v>703</v>
      </c>
      <c r="C3547" s="241" t="s">
        <v>668</v>
      </c>
      <c r="D3547" s="241" t="s">
        <v>6020</v>
      </c>
      <c r="E3547" s="243">
        <v>6</v>
      </c>
      <c r="F3547" s="243">
        <v>9</v>
      </c>
      <c r="G3547" s="243">
        <v>0</v>
      </c>
      <c r="H3547" s="243">
        <v>0</v>
      </c>
      <c r="I3547" s="243">
        <v>0</v>
      </c>
      <c r="J3547" s="243">
        <v>0</v>
      </c>
      <c r="K3547" s="244">
        <v>0</v>
      </c>
      <c r="L3547" s="241" t="s">
        <v>771</v>
      </c>
      <c r="M3547" s="241" t="s">
        <v>653</v>
      </c>
      <c r="N3547" s="241" t="s">
        <v>653</v>
      </c>
      <c r="O3547" s="243">
        <v>200</v>
      </c>
      <c r="P3547" s="241" t="s">
        <v>10828</v>
      </c>
    </row>
    <row r="3548" spans="1:16" x14ac:dyDescent="0.25">
      <c r="A3548" s="243">
        <v>189710245</v>
      </c>
      <c r="B3548" s="241" t="s">
        <v>6021</v>
      </c>
      <c r="C3548" s="241" t="s">
        <v>668</v>
      </c>
      <c r="D3548" s="241" t="s">
        <v>6022</v>
      </c>
      <c r="E3548" s="243">
        <v>2</v>
      </c>
      <c r="F3548" s="243">
        <v>3</v>
      </c>
      <c r="G3548" s="243">
        <v>0</v>
      </c>
      <c r="H3548" s="243">
        <v>0</v>
      </c>
      <c r="I3548" s="243">
        <v>0</v>
      </c>
      <c r="J3548" s="243">
        <v>0</v>
      </c>
      <c r="K3548" s="244">
        <v>0</v>
      </c>
      <c r="L3548" s="241" t="s">
        <v>771</v>
      </c>
      <c r="M3548" s="241" t="s">
        <v>653</v>
      </c>
      <c r="N3548" s="241" t="s">
        <v>653</v>
      </c>
      <c r="O3548" s="243">
        <v>50</v>
      </c>
      <c r="P3548" s="241" t="s">
        <v>10828</v>
      </c>
    </row>
    <row r="3549" spans="1:16" x14ac:dyDescent="0.25">
      <c r="A3549" s="243">
        <v>189710245</v>
      </c>
      <c r="B3549" s="241" t="s">
        <v>6023</v>
      </c>
      <c r="C3549" s="241" t="s">
        <v>668</v>
      </c>
      <c r="D3549" s="241" t="s">
        <v>2193</v>
      </c>
      <c r="E3549" s="243">
        <v>2</v>
      </c>
      <c r="F3549" s="243">
        <v>3</v>
      </c>
      <c r="G3549" s="243">
        <v>0</v>
      </c>
      <c r="H3549" s="243">
        <v>0</v>
      </c>
      <c r="I3549" s="243">
        <v>0</v>
      </c>
      <c r="J3549" s="243">
        <v>0</v>
      </c>
      <c r="K3549" s="244">
        <v>0</v>
      </c>
      <c r="L3549" s="241" t="s">
        <v>771</v>
      </c>
      <c r="M3549" s="241" t="s">
        <v>653</v>
      </c>
      <c r="N3549" s="241" t="s">
        <v>653</v>
      </c>
      <c r="O3549" s="243">
        <v>56</v>
      </c>
      <c r="P3549" s="241" t="s">
        <v>10828</v>
      </c>
    </row>
    <row r="3550" spans="1:16" x14ac:dyDescent="0.25">
      <c r="A3550" s="243">
        <v>189710245</v>
      </c>
      <c r="B3550" s="241" t="s">
        <v>6024</v>
      </c>
      <c r="C3550" s="241" t="s">
        <v>2530</v>
      </c>
      <c r="D3550" s="241" t="s">
        <v>6025</v>
      </c>
      <c r="E3550" s="243">
        <v>0</v>
      </c>
      <c r="F3550" s="243">
        <v>0</v>
      </c>
      <c r="G3550" s="243">
        <v>0</v>
      </c>
      <c r="H3550" s="243">
        <v>0</v>
      </c>
      <c r="I3550" s="243">
        <v>0</v>
      </c>
      <c r="J3550" s="243">
        <v>0</v>
      </c>
      <c r="K3550" s="244">
        <v>0</v>
      </c>
      <c r="L3550" s="241" t="s">
        <v>771</v>
      </c>
      <c r="M3550" s="241" t="s">
        <v>653</v>
      </c>
      <c r="N3550" s="241" t="s">
        <v>653</v>
      </c>
      <c r="O3550" s="243">
        <v>84</v>
      </c>
      <c r="P3550" s="241" t="s">
        <v>10828</v>
      </c>
    </row>
    <row r="3551" spans="1:16" x14ac:dyDescent="0.25">
      <c r="A3551" s="243">
        <v>181747914</v>
      </c>
      <c r="B3551" s="243">
        <v>5726</v>
      </c>
      <c r="C3551" s="241" t="s">
        <v>668</v>
      </c>
      <c r="D3551" s="241" t="s">
        <v>6025</v>
      </c>
      <c r="E3551" s="243">
        <v>20</v>
      </c>
      <c r="F3551" s="243">
        <v>30</v>
      </c>
      <c r="G3551" s="243">
        <v>0</v>
      </c>
      <c r="H3551" s="243">
        <v>0</v>
      </c>
      <c r="I3551" s="243">
        <v>0</v>
      </c>
      <c r="J3551" s="243">
        <v>0</v>
      </c>
      <c r="K3551" s="244">
        <v>0</v>
      </c>
      <c r="L3551" s="241" t="s">
        <v>771</v>
      </c>
      <c r="M3551" s="241" t="s">
        <v>653</v>
      </c>
      <c r="N3551" s="241" t="s">
        <v>653</v>
      </c>
      <c r="O3551" s="243">
        <v>84</v>
      </c>
      <c r="P3551" s="241" t="s">
        <v>10828</v>
      </c>
    </row>
    <row r="3552" spans="1:16" x14ac:dyDescent="0.25">
      <c r="A3552" s="243">
        <v>180333957</v>
      </c>
      <c r="B3552" s="243">
        <v>772</v>
      </c>
      <c r="C3552" s="241" t="s">
        <v>777</v>
      </c>
      <c r="D3552" s="241" t="s">
        <v>6026</v>
      </c>
      <c r="E3552" s="243">
        <v>1</v>
      </c>
      <c r="F3552" s="243">
        <v>1</v>
      </c>
      <c r="G3552" s="243">
        <v>0</v>
      </c>
      <c r="H3552" s="243">
        <v>0</v>
      </c>
      <c r="I3552" s="243">
        <v>0</v>
      </c>
      <c r="J3552" s="243">
        <v>0</v>
      </c>
      <c r="K3552" s="244">
        <v>0</v>
      </c>
      <c r="L3552" s="241" t="s">
        <v>3428</v>
      </c>
      <c r="M3552" s="241" t="s">
        <v>6027</v>
      </c>
      <c r="N3552" s="241" t="s">
        <v>702</v>
      </c>
      <c r="O3552" s="243">
        <v>10</v>
      </c>
      <c r="P3552" s="241" t="s">
        <v>10828</v>
      </c>
    </row>
    <row r="3553" spans="1:16" x14ac:dyDescent="0.25">
      <c r="A3553" s="241" t="s">
        <v>2129</v>
      </c>
      <c r="B3553" s="241" t="s">
        <v>11030</v>
      </c>
      <c r="C3553" s="241" t="s">
        <v>777</v>
      </c>
      <c r="D3553" s="241" t="s">
        <v>6028</v>
      </c>
      <c r="E3553" s="243">
        <v>0</v>
      </c>
      <c r="F3553" s="243">
        <v>1</v>
      </c>
      <c r="G3553" s="243">
        <v>0</v>
      </c>
      <c r="H3553" s="243">
        <v>0</v>
      </c>
      <c r="I3553" s="243">
        <v>0</v>
      </c>
      <c r="J3553" s="243">
        <v>0</v>
      </c>
      <c r="K3553" s="244">
        <v>0</v>
      </c>
      <c r="L3553" s="241" t="s">
        <v>6029</v>
      </c>
      <c r="M3553" s="241" t="s">
        <v>697</v>
      </c>
      <c r="N3553" s="241" t="s">
        <v>702</v>
      </c>
      <c r="O3553" s="243">
        <v>1</v>
      </c>
      <c r="P3553" s="241" t="s">
        <v>10828</v>
      </c>
    </row>
    <row r="3554" spans="1:16" x14ac:dyDescent="0.25">
      <c r="A3554" s="243">
        <v>180333958</v>
      </c>
      <c r="B3554" s="243">
        <v>4015</v>
      </c>
      <c r="C3554" s="241" t="s">
        <v>777</v>
      </c>
      <c r="D3554" s="241" t="s">
        <v>6030</v>
      </c>
      <c r="E3554" s="243">
        <v>1</v>
      </c>
      <c r="F3554" s="243">
        <v>2</v>
      </c>
      <c r="G3554" s="243">
        <v>0</v>
      </c>
      <c r="H3554" s="243">
        <v>0</v>
      </c>
      <c r="I3554" s="243">
        <v>0</v>
      </c>
      <c r="J3554" s="243">
        <v>0</v>
      </c>
      <c r="K3554" s="244">
        <v>0</v>
      </c>
      <c r="L3554" s="241" t="s">
        <v>6029</v>
      </c>
      <c r="M3554" s="241" t="s">
        <v>6027</v>
      </c>
      <c r="N3554" s="241" t="s">
        <v>702</v>
      </c>
      <c r="O3554" s="243">
        <v>10</v>
      </c>
      <c r="P3554" s="241" t="s">
        <v>10828</v>
      </c>
    </row>
    <row r="3555" spans="1:16" x14ac:dyDescent="0.25">
      <c r="A3555" s="241" t="s">
        <v>2661</v>
      </c>
      <c r="B3555" s="243">
        <v>4014</v>
      </c>
      <c r="C3555" s="241" t="s">
        <v>777</v>
      </c>
      <c r="D3555" s="241" t="s">
        <v>6031</v>
      </c>
      <c r="E3555" s="243">
        <v>4</v>
      </c>
      <c r="F3555" s="243">
        <v>0</v>
      </c>
      <c r="G3555" s="243">
        <v>0</v>
      </c>
      <c r="H3555" s="243">
        <v>0</v>
      </c>
      <c r="I3555" s="243">
        <v>0</v>
      </c>
      <c r="J3555" s="243">
        <v>0</v>
      </c>
      <c r="K3555" s="244">
        <v>0</v>
      </c>
      <c r="L3555" s="241" t="s">
        <v>6032</v>
      </c>
      <c r="M3555" s="241" t="s">
        <v>6027</v>
      </c>
      <c r="N3555" s="241" t="s">
        <v>697</v>
      </c>
      <c r="O3555" s="243">
        <v>1</v>
      </c>
      <c r="P3555" s="241" t="s">
        <v>10828</v>
      </c>
    </row>
    <row r="3556" spans="1:16" x14ac:dyDescent="0.25">
      <c r="A3556" s="243">
        <v>180312708</v>
      </c>
      <c r="B3556" s="243">
        <v>2151</v>
      </c>
      <c r="C3556" s="241" t="s">
        <v>898</v>
      </c>
      <c r="D3556" s="241" t="s">
        <v>10395</v>
      </c>
      <c r="E3556" s="243">
        <v>0</v>
      </c>
      <c r="F3556" s="243">
        <v>0</v>
      </c>
      <c r="G3556" s="243">
        <v>0</v>
      </c>
      <c r="H3556" s="243">
        <v>0</v>
      </c>
      <c r="I3556" s="243">
        <v>0</v>
      </c>
      <c r="J3556" s="243">
        <v>0</v>
      </c>
      <c r="K3556" s="244">
        <v>0</v>
      </c>
      <c r="L3556" s="241" t="s">
        <v>6033</v>
      </c>
      <c r="M3556" s="241" t="s">
        <v>2196</v>
      </c>
      <c r="N3556" s="241" t="s">
        <v>702</v>
      </c>
      <c r="O3556" s="243">
        <v>2</v>
      </c>
      <c r="P3556" s="241" t="s">
        <v>10828</v>
      </c>
    </row>
    <row r="3557" spans="1:16" x14ac:dyDescent="0.25">
      <c r="A3557" s="243">
        <v>180058831</v>
      </c>
      <c r="B3557" s="243">
        <v>3655</v>
      </c>
      <c r="C3557" s="241" t="s">
        <v>898</v>
      </c>
      <c r="D3557" s="241" t="s">
        <v>6034</v>
      </c>
      <c r="E3557" s="243">
        <v>0</v>
      </c>
      <c r="F3557" s="243">
        <v>0</v>
      </c>
      <c r="G3557" s="243">
        <v>0</v>
      </c>
      <c r="H3557" s="243">
        <v>0</v>
      </c>
      <c r="I3557" s="243">
        <v>0</v>
      </c>
      <c r="J3557" s="243">
        <v>0</v>
      </c>
      <c r="K3557" s="244">
        <v>0</v>
      </c>
      <c r="L3557" s="241" t="s">
        <v>713</v>
      </c>
      <c r="M3557" s="241" t="s">
        <v>6035</v>
      </c>
      <c r="N3557" s="241" t="s">
        <v>713</v>
      </c>
      <c r="O3557" s="243">
        <v>10</v>
      </c>
      <c r="P3557" s="241" t="s">
        <v>10828</v>
      </c>
    </row>
    <row r="3558" spans="1:16" x14ac:dyDescent="0.25">
      <c r="A3558" s="243">
        <v>222001014</v>
      </c>
      <c r="B3558" s="241" t="s">
        <v>4180</v>
      </c>
      <c r="C3558" s="241" t="s">
        <v>777</v>
      </c>
      <c r="D3558" s="241" t="s">
        <v>6036</v>
      </c>
      <c r="E3558" s="243">
        <v>0</v>
      </c>
      <c r="F3558" s="243">
        <v>0</v>
      </c>
      <c r="G3558" s="243">
        <v>0</v>
      </c>
      <c r="H3558" s="243">
        <v>0</v>
      </c>
      <c r="I3558" s="243">
        <v>0</v>
      </c>
      <c r="J3558" s="243">
        <v>0</v>
      </c>
      <c r="K3558" s="244">
        <v>0</v>
      </c>
      <c r="L3558" s="241" t="s">
        <v>5001</v>
      </c>
      <c r="M3558" s="241" t="s">
        <v>673</v>
      </c>
      <c r="N3558" s="241" t="s">
        <v>702</v>
      </c>
      <c r="O3558" s="243">
        <v>1</v>
      </c>
      <c r="P3558" s="241" t="s">
        <v>10828</v>
      </c>
    </row>
    <row r="3559" spans="1:16" x14ac:dyDescent="0.25">
      <c r="A3559" s="243">
        <v>222001015</v>
      </c>
      <c r="B3559" s="241" t="s">
        <v>4180</v>
      </c>
      <c r="C3559" s="241" t="s">
        <v>777</v>
      </c>
      <c r="D3559" s="241" t="s">
        <v>6037</v>
      </c>
      <c r="E3559" s="243">
        <v>0</v>
      </c>
      <c r="F3559" s="243">
        <v>0</v>
      </c>
      <c r="G3559" s="243">
        <v>0</v>
      </c>
      <c r="H3559" s="243">
        <v>0</v>
      </c>
      <c r="I3559" s="243">
        <v>0</v>
      </c>
      <c r="J3559" s="243">
        <v>0</v>
      </c>
      <c r="K3559" s="244">
        <v>0</v>
      </c>
      <c r="L3559" s="241" t="s">
        <v>1017</v>
      </c>
      <c r="M3559" s="241" t="s">
        <v>673</v>
      </c>
      <c r="N3559" s="241" t="s">
        <v>702</v>
      </c>
      <c r="O3559" s="243">
        <v>1</v>
      </c>
      <c r="P3559" s="241" t="s">
        <v>10828</v>
      </c>
    </row>
    <row r="3560" spans="1:16" x14ac:dyDescent="0.25">
      <c r="A3560" s="243">
        <v>189709363</v>
      </c>
      <c r="B3560" s="243">
        <v>2529</v>
      </c>
      <c r="C3560" s="241" t="s">
        <v>2217</v>
      </c>
      <c r="D3560" s="241" t="s">
        <v>6038</v>
      </c>
      <c r="E3560" s="243">
        <v>1</v>
      </c>
      <c r="F3560" s="243">
        <v>1</v>
      </c>
      <c r="G3560" s="243">
        <v>0</v>
      </c>
      <c r="H3560" s="243">
        <v>0</v>
      </c>
      <c r="I3560" s="243">
        <v>0</v>
      </c>
      <c r="J3560" s="243">
        <v>0</v>
      </c>
      <c r="K3560" s="244">
        <v>0</v>
      </c>
      <c r="L3560" s="241" t="s">
        <v>6039</v>
      </c>
      <c r="M3560" s="241" t="s">
        <v>697</v>
      </c>
      <c r="N3560" s="241" t="s">
        <v>702</v>
      </c>
      <c r="O3560" s="243">
        <v>12</v>
      </c>
      <c r="P3560" s="241" t="s">
        <v>10828</v>
      </c>
    </row>
    <row r="3561" spans="1:16" x14ac:dyDescent="0.25">
      <c r="A3561" s="241" t="s">
        <v>163</v>
      </c>
      <c r="B3561" s="241" t="s">
        <v>11031</v>
      </c>
      <c r="C3561" s="241" t="s">
        <v>2217</v>
      </c>
      <c r="D3561" s="241" t="s">
        <v>6040</v>
      </c>
      <c r="E3561" s="243">
        <v>0</v>
      </c>
      <c r="F3561" s="243">
        <v>0</v>
      </c>
      <c r="G3561" s="243">
        <v>0</v>
      </c>
      <c r="H3561" s="243">
        <v>0</v>
      </c>
      <c r="I3561" s="243">
        <v>0</v>
      </c>
      <c r="J3561" s="243">
        <v>0</v>
      </c>
      <c r="K3561" s="244">
        <v>0</v>
      </c>
      <c r="L3561" s="241" t="s">
        <v>6039</v>
      </c>
      <c r="M3561" s="241" t="s">
        <v>697</v>
      </c>
      <c r="N3561" s="241" t="s">
        <v>697</v>
      </c>
      <c r="O3561" s="243">
        <v>1</v>
      </c>
      <c r="P3561" s="241" t="s">
        <v>10828</v>
      </c>
    </row>
    <row r="3562" spans="1:16" x14ac:dyDescent="0.25">
      <c r="A3562" s="243">
        <v>189709363</v>
      </c>
      <c r="B3562" s="241" t="s">
        <v>11031</v>
      </c>
      <c r="C3562" s="241" t="s">
        <v>2217</v>
      </c>
      <c r="D3562" s="241" t="s">
        <v>6040</v>
      </c>
      <c r="E3562" s="243">
        <v>0</v>
      </c>
      <c r="F3562" s="243">
        <v>0</v>
      </c>
      <c r="G3562" s="243">
        <v>0</v>
      </c>
      <c r="H3562" s="243">
        <v>0</v>
      </c>
      <c r="I3562" s="243">
        <v>0</v>
      </c>
      <c r="J3562" s="243">
        <v>0</v>
      </c>
      <c r="K3562" s="244">
        <v>0</v>
      </c>
      <c r="L3562" s="241" t="s">
        <v>6039</v>
      </c>
      <c r="M3562" s="241" t="s">
        <v>697</v>
      </c>
      <c r="N3562" s="241" t="s">
        <v>697</v>
      </c>
      <c r="O3562" s="243">
        <v>1</v>
      </c>
      <c r="P3562" s="241" t="s">
        <v>10828</v>
      </c>
    </row>
    <row r="3563" spans="1:16" x14ac:dyDescent="0.25">
      <c r="A3563" s="243">
        <v>181804148</v>
      </c>
      <c r="B3563" s="243">
        <v>991</v>
      </c>
      <c r="C3563" s="241" t="s">
        <v>2217</v>
      </c>
      <c r="D3563" s="241" t="s">
        <v>6041</v>
      </c>
      <c r="E3563" s="243">
        <v>0</v>
      </c>
      <c r="F3563" s="243">
        <v>1</v>
      </c>
      <c r="G3563" s="243">
        <v>0</v>
      </c>
      <c r="H3563" s="243">
        <v>0</v>
      </c>
      <c r="I3563" s="243">
        <v>0</v>
      </c>
      <c r="J3563" s="243">
        <v>0</v>
      </c>
      <c r="K3563" s="244">
        <v>0</v>
      </c>
      <c r="L3563" s="241" t="s">
        <v>6042</v>
      </c>
      <c r="M3563" s="241" t="s">
        <v>697</v>
      </c>
      <c r="N3563" s="241" t="s">
        <v>702</v>
      </c>
      <c r="O3563" s="243">
        <v>6</v>
      </c>
      <c r="P3563" s="241" t="s">
        <v>10828</v>
      </c>
    </row>
    <row r="3564" spans="1:16" x14ac:dyDescent="0.25">
      <c r="A3564" s="243">
        <v>181896235</v>
      </c>
      <c r="B3564" s="243">
        <v>5835</v>
      </c>
      <c r="C3564" s="241" t="s">
        <v>84</v>
      </c>
      <c r="D3564" s="241" t="s">
        <v>6043</v>
      </c>
      <c r="E3564" s="243">
        <v>2</v>
      </c>
      <c r="F3564" s="243">
        <v>3</v>
      </c>
      <c r="G3564" s="243">
        <v>0</v>
      </c>
      <c r="H3564" s="243">
        <v>0</v>
      </c>
      <c r="I3564" s="243">
        <v>0</v>
      </c>
      <c r="J3564" s="243">
        <v>0</v>
      </c>
      <c r="K3564" s="244">
        <v>0</v>
      </c>
      <c r="L3564" s="241" t="s">
        <v>3027</v>
      </c>
      <c r="M3564" s="241" t="s">
        <v>827</v>
      </c>
      <c r="N3564" s="241" t="s">
        <v>784</v>
      </c>
      <c r="O3564" s="243">
        <v>56</v>
      </c>
      <c r="P3564" s="241" t="s">
        <v>10828</v>
      </c>
    </row>
    <row r="3565" spans="1:16" x14ac:dyDescent="0.25">
      <c r="A3565" s="243">
        <v>181800077</v>
      </c>
      <c r="B3565" s="243">
        <v>5497</v>
      </c>
      <c r="C3565" s="241" t="s">
        <v>84</v>
      </c>
      <c r="D3565" s="241" t="s">
        <v>6044</v>
      </c>
      <c r="E3565" s="243">
        <v>4</v>
      </c>
      <c r="F3565" s="243">
        <v>6</v>
      </c>
      <c r="G3565" s="243">
        <v>0</v>
      </c>
      <c r="H3565" s="243">
        <v>0</v>
      </c>
      <c r="I3565" s="243">
        <v>0</v>
      </c>
      <c r="J3565" s="243">
        <v>0</v>
      </c>
      <c r="K3565" s="244">
        <v>0</v>
      </c>
      <c r="L3565" s="241" t="s">
        <v>3027</v>
      </c>
      <c r="M3565" s="241" t="s">
        <v>784</v>
      </c>
      <c r="N3565" s="241" t="s">
        <v>784</v>
      </c>
      <c r="O3565" s="243">
        <v>60</v>
      </c>
      <c r="P3565" s="241" t="s">
        <v>10828</v>
      </c>
    </row>
    <row r="3566" spans="1:16" x14ac:dyDescent="0.25">
      <c r="A3566" s="243">
        <v>181789162</v>
      </c>
      <c r="B3566" s="243">
        <v>5316</v>
      </c>
      <c r="C3566" s="241" t="s">
        <v>84</v>
      </c>
      <c r="D3566" s="241" t="s">
        <v>6045</v>
      </c>
      <c r="E3566" s="243">
        <v>0</v>
      </c>
      <c r="F3566" s="243">
        <v>0</v>
      </c>
      <c r="G3566" s="243">
        <v>0</v>
      </c>
      <c r="H3566" s="243">
        <v>0</v>
      </c>
      <c r="I3566" s="243">
        <v>0</v>
      </c>
      <c r="J3566" s="243">
        <v>0</v>
      </c>
      <c r="K3566" s="244">
        <v>0</v>
      </c>
      <c r="L3566" s="241" t="s">
        <v>715</v>
      </c>
      <c r="M3566" s="241" t="s">
        <v>661</v>
      </c>
      <c r="N3566" s="241" t="s">
        <v>1733</v>
      </c>
      <c r="O3566" s="243">
        <v>200</v>
      </c>
      <c r="P3566" s="241" t="s">
        <v>10828</v>
      </c>
    </row>
    <row r="3567" spans="1:16" x14ac:dyDescent="0.25">
      <c r="A3567" s="243">
        <v>181780722</v>
      </c>
      <c r="B3567" s="241" t="s">
        <v>6046</v>
      </c>
      <c r="C3567" s="241" t="s">
        <v>84</v>
      </c>
      <c r="D3567" s="241" t="s">
        <v>6047</v>
      </c>
      <c r="E3567" s="243">
        <v>0</v>
      </c>
      <c r="F3567" s="243">
        <v>0</v>
      </c>
      <c r="G3567" s="243">
        <v>0</v>
      </c>
      <c r="H3567" s="243">
        <v>0</v>
      </c>
      <c r="I3567" s="243">
        <v>0</v>
      </c>
      <c r="J3567" s="243">
        <v>0</v>
      </c>
      <c r="K3567" s="244">
        <v>0</v>
      </c>
      <c r="L3567" s="241" t="s">
        <v>834</v>
      </c>
      <c r="M3567" s="241" t="s">
        <v>784</v>
      </c>
      <c r="N3567" s="241" t="s">
        <v>784</v>
      </c>
      <c r="O3567" s="243">
        <v>30</v>
      </c>
      <c r="P3567" s="241" t="s">
        <v>10828</v>
      </c>
    </row>
    <row r="3568" spans="1:16" x14ac:dyDescent="0.25">
      <c r="A3568" s="243">
        <v>181896240</v>
      </c>
      <c r="B3568" s="243">
        <v>5834</v>
      </c>
      <c r="C3568" s="241" t="s">
        <v>84</v>
      </c>
      <c r="D3568" s="241" t="s">
        <v>6048</v>
      </c>
      <c r="E3568" s="243">
        <v>0</v>
      </c>
      <c r="F3568" s="243">
        <v>0</v>
      </c>
      <c r="G3568" s="243">
        <v>0</v>
      </c>
      <c r="H3568" s="243">
        <v>0</v>
      </c>
      <c r="I3568" s="243">
        <v>0</v>
      </c>
      <c r="J3568" s="243">
        <v>0</v>
      </c>
      <c r="K3568" s="244">
        <v>0</v>
      </c>
      <c r="L3568" s="241" t="s">
        <v>834</v>
      </c>
      <c r="M3568" s="241" t="s">
        <v>827</v>
      </c>
      <c r="N3568" s="241" t="s">
        <v>784</v>
      </c>
      <c r="O3568" s="243">
        <v>56</v>
      </c>
      <c r="P3568" s="241" t="s">
        <v>10828</v>
      </c>
    </row>
    <row r="3569" spans="1:16" x14ac:dyDescent="0.25">
      <c r="A3569" s="243">
        <v>181780722</v>
      </c>
      <c r="B3569" s="243">
        <v>5370</v>
      </c>
      <c r="C3569" s="241" t="s">
        <v>84</v>
      </c>
      <c r="D3569" s="241" t="s">
        <v>6049</v>
      </c>
      <c r="E3569" s="243">
        <v>38</v>
      </c>
      <c r="F3569" s="243">
        <v>57</v>
      </c>
      <c r="G3569" s="243">
        <v>0</v>
      </c>
      <c r="H3569" s="243">
        <v>0</v>
      </c>
      <c r="I3569" s="243">
        <v>0</v>
      </c>
      <c r="J3569" s="243">
        <v>0</v>
      </c>
      <c r="K3569" s="244">
        <v>0</v>
      </c>
      <c r="L3569" s="241" t="s">
        <v>834</v>
      </c>
      <c r="M3569" s="241" t="s">
        <v>784</v>
      </c>
      <c r="N3569" s="241" t="s">
        <v>784</v>
      </c>
      <c r="O3569" s="243">
        <v>60</v>
      </c>
      <c r="P3569" s="241" t="s">
        <v>10828</v>
      </c>
    </row>
    <row r="3570" spans="1:16" x14ac:dyDescent="0.25">
      <c r="A3570" s="243">
        <v>181779523</v>
      </c>
      <c r="B3570" s="241" t="s">
        <v>6050</v>
      </c>
      <c r="C3570" s="241" t="s">
        <v>84</v>
      </c>
      <c r="D3570" s="241" t="s">
        <v>6051</v>
      </c>
      <c r="E3570" s="243">
        <v>0</v>
      </c>
      <c r="F3570" s="243">
        <v>0</v>
      </c>
      <c r="G3570" s="243">
        <v>0</v>
      </c>
      <c r="H3570" s="243">
        <v>0</v>
      </c>
      <c r="I3570" s="243">
        <v>0</v>
      </c>
      <c r="J3570" s="243">
        <v>0</v>
      </c>
      <c r="K3570" s="244">
        <v>0</v>
      </c>
      <c r="L3570" s="241" t="s">
        <v>1713</v>
      </c>
      <c r="M3570" s="241" t="s">
        <v>784</v>
      </c>
      <c r="N3570" s="241" t="s">
        <v>784</v>
      </c>
      <c r="O3570" s="243">
        <v>30</v>
      </c>
      <c r="P3570" s="241" t="s">
        <v>10828</v>
      </c>
    </row>
    <row r="3571" spans="1:16" x14ac:dyDescent="0.25">
      <c r="A3571" s="243">
        <v>181900816</v>
      </c>
      <c r="B3571" s="243">
        <v>5883</v>
      </c>
      <c r="C3571" s="241" t="s">
        <v>84</v>
      </c>
      <c r="D3571" s="241" t="s">
        <v>6052</v>
      </c>
      <c r="E3571" s="243">
        <v>0</v>
      </c>
      <c r="F3571" s="243">
        <v>0</v>
      </c>
      <c r="G3571" s="243">
        <v>0</v>
      </c>
      <c r="H3571" s="243">
        <v>0</v>
      </c>
      <c r="I3571" s="243">
        <v>0</v>
      </c>
      <c r="J3571" s="243">
        <v>0</v>
      </c>
      <c r="K3571" s="244">
        <v>0</v>
      </c>
      <c r="L3571" s="241" t="s">
        <v>1713</v>
      </c>
      <c r="M3571" s="241" t="s">
        <v>784</v>
      </c>
      <c r="N3571" s="241" t="s">
        <v>784</v>
      </c>
      <c r="O3571" s="243">
        <v>56</v>
      </c>
      <c r="P3571" s="241" t="s">
        <v>10828</v>
      </c>
    </row>
    <row r="3572" spans="1:16" x14ac:dyDescent="0.25">
      <c r="A3572" s="243">
        <v>181779523</v>
      </c>
      <c r="B3572" s="243">
        <v>5287</v>
      </c>
      <c r="C3572" s="241" t="s">
        <v>84</v>
      </c>
      <c r="D3572" s="241" t="s">
        <v>6053</v>
      </c>
      <c r="E3572" s="243">
        <v>1049</v>
      </c>
      <c r="F3572" s="243">
        <v>1574</v>
      </c>
      <c r="G3572" s="243">
        <v>0</v>
      </c>
      <c r="H3572" s="243">
        <v>0</v>
      </c>
      <c r="I3572" s="243">
        <v>0</v>
      </c>
      <c r="J3572" s="243">
        <v>0</v>
      </c>
      <c r="K3572" s="244">
        <v>0</v>
      </c>
      <c r="L3572" s="241" t="s">
        <v>1713</v>
      </c>
      <c r="M3572" s="241" t="s">
        <v>784</v>
      </c>
      <c r="N3572" s="241" t="s">
        <v>784</v>
      </c>
      <c r="O3572" s="243">
        <v>60</v>
      </c>
      <c r="P3572" s="241" t="s">
        <v>10828</v>
      </c>
    </row>
    <row r="3573" spans="1:16" x14ac:dyDescent="0.25">
      <c r="A3573" s="243">
        <v>180314014</v>
      </c>
      <c r="B3573" s="243">
        <v>5288</v>
      </c>
      <c r="C3573" s="241" t="s">
        <v>84</v>
      </c>
      <c r="D3573" s="241" t="s">
        <v>6054</v>
      </c>
      <c r="E3573" s="243">
        <v>0</v>
      </c>
      <c r="F3573" s="243">
        <v>0</v>
      </c>
      <c r="G3573" s="243">
        <v>0</v>
      </c>
      <c r="H3573" s="243">
        <v>0</v>
      </c>
      <c r="I3573" s="243">
        <v>0</v>
      </c>
      <c r="J3573" s="243">
        <v>0</v>
      </c>
      <c r="K3573" s="244">
        <v>0</v>
      </c>
      <c r="L3573" s="241" t="s">
        <v>836</v>
      </c>
      <c r="M3573" s="241" t="s">
        <v>784</v>
      </c>
      <c r="N3573" s="241" t="s">
        <v>784</v>
      </c>
      <c r="O3573" s="243">
        <v>60</v>
      </c>
      <c r="P3573" s="241" t="s">
        <v>10828</v>
      </c>
    </row>
    <row r="3574" spans="1:16" x14ac:dyDescent="0.25">
      <c r="A3574" s="243">
        <v>189715477</v>
      </c>
      <c r="B3574" s="243">
        <v>5607</v>
      </c>
      <c r="C3574" s="241" t="s">
        <v>816</v>
      </c>
      <c r="D3574" s="241" t="s">
        <v>6055</v>
      </c>
      <c r="E3574" s="243">
        <v>0</v>
      </c>
      <c r="F3574" s="243">
        <v>0</v>
      </c>
      <c r="G3574" s="243">
        <v>0</v>
      </c>
      <c r="H3574" s="243">
        <v>0</v>
      </c>
      <c r="I3574" s="243">
        <v>0</v>
      </c>
      <c r="J3574" s="243">
        <v>0</v>
      </c>
      <c r="K3574" s="244">
        <v>0</v>
      </c>
      <c r="L3574" s="241" t="s">
        <v>713</v>
      </c>
      <c r="M3574" s="241" t="s">
        <v>978</v>
      </c>
      <c r="N3574" s="241" t="s">
        <v>2172</v>
      </c>
      <c r="O3574" s="243">
        <v>200</v>
      </c>
      <c r="P3574" s="241" t="s">
        <v>10828</v>
      </c>
    </row>
    <row r="3575" spans="1:16" x14ac:dyDescent="0.25">
      <c r="A3575" s="241" t="s">
        <v>163</v>
      </c>
      <c r="B3575" s="241" t="s">
        <v>11032</v>
      </c>
      <c r="C3575" s="241" t="s">
        <v>856</v>
      </c>
      <c r="D3575" s="241" t="s">
        <v>6056</v>
      </c>
      <c r="E3575" s="243">
        <v>162</v>
      </c>
      <c r="F3575" s="243">
        <v>0</v>
      </c>
      <c r="G3575" s="243">
        <v>0</v>
      </c>
      <c r="H3575" s="243">
        <v>0</v>
      </c>
      <c r="I3575" s="243">
        <v>0</v>
      </c>
      <c r="J3575" s="243">
        <v>0</v>
      </c>
      <c r="K3575" s="244">
        <v>0</v>
      </c>
      <c r="L3575" s="243">
        <v>1</v>
      </c>
      <c r="M3575" s="241" t="s">
        <v>1959</v>
      </c>
      <c r="N3575" s="241" t="s">
        <v>1177</v>
      </c>
      <c r="O3575" s="243">
        <v>1</v>
      </c>
      <c r="P3575" s="241" t="s">
        <v>10828</v>
      </c>
    </row>
    <row r="3576" spans="1:16" x14ac:dyDescent="0.25">
      <c r="A3576" s="241" t="s">
        <v>317</v>
      </c>
      <c r="B3576" s="243">
        <v>5414</v>
      </c>
      <c r="C3576" s="241" t="s">
        <v>856</v>
      </c>
      <c r="D3576" s="241" t="s">
        <v>6057</v>
      </c>
      <c r="E3576" s="243">
        <v>0</v>
      </c>
      <c r="F3576" s="243">
        <v>0</v>
      </c>
      <c r="G3576" s="243">
        <v>0</v>
      </c>
      <c r="H3576" s="243">
        <v>0</v>
      </c>
      <c r="I3576" s="243">
        <v>0</v>
      </c>
      <c r="J3576" s="243">
        <v>0</v>
      </c>
      <c r="K3576" s="244">
        <v>0</v>
      </c>
      <c r="L3576" s="241" t="s">
        <v>6058</v>
      </c>
      <c r="M3576" s="241" t="s">
        <v>1959</v>
      </c>
      <c r="N3576" s="241" t="s">
        <v>702</v>
      </c>
      <c r="O3576" s="243">
        <v>500</v>
      </c>
      <c r="P3576" s="241" t="s">
        <v>10828</v>
      </c>
    </row>
    <row r="3577" spans="1:16" x14ac:dyDescent="0.25">
      <c r="A3577" s="243">
        <v>189712792</v>
      </c>
      <c r="B3577" s="243">
        <v>886</v>
      </c>
      <c r="C3577" s="241" t="s">
        <v>689</v>
      </c>
      <c r="D3577" s="241" t="s">
        <v>6059</v>
      </c>
      <c r="E3577" s="243">
        <v>0</v>
      </c>
      <c r="F3577" s="243">
        <v>0</v>
      </c>
      <c r="G3577" s="243">
        <v>0</v>
      </c>
      <c r="H3577" s="243">
        <v>0</v>
      </c>
      <c r="I3577" s="243">
        <v>0</v>
      </c>
      <c r="J3577" s="243">
        <v>0</v>
      </c>
      <c r="K3577" s="244">
        <v>0</v>
      </c>
      <c r="L3577" s="241" t="s">
        <v>6060</v>
      </c>
      <c r="M3577" s="241" t="s">
        <v>6061</v>
      </c>
      <c r="N3577" s="241" t="s">
        <v>702</v>
      </c>
      <c r="O3577" s="243">
        <v>5</v>
      </c>
      <c r="P3577" s="241" t="s">
        <v>10828</v>
      </c>
    </row>
    <row r="3578" spans="1:16" x14ac:dyDescent="0.25">
      <c r="A3578" s="243">
        <v>180281798</v>
      </c>
      <c r="B3578" s="243">
        <v>2916</v>
      </c>
      <c r="C3578" s="241" t="s">
        <v>694</v>
      </c>
      <c r="D3578" s="241" t="s">
        <v>6062</v>
      </c>
      <c r="E3578" s="243">
        <v>0</v>
      </c>
      <c r="F3578" s="243">
        <v>0</v>
      </c>
      <c r="G3578" s="243">
        <v>0</v>
      </c>
      <c r="H3578" s="243">
        <v>0</v>
      </c>
      <c r="I3578" s="243">
        <v>0</v>
      </c>
      <c r="J3578" s="243">
        <v>0</v>
      </c>
      <c r="K3578" s="244">
        <v>0</v>
      </c>
      <c r="L3578" s="241" t="s">
        <v>2764</v>
      </c>
      <c r="M3578" s="241" t="s">
        <v>2211</v>
      </c>
      <c r="N3578" s="241" t="s">
        <v>702</v>
      </c>
      <c r="O3578" s="243">
        <v>1</v>
      </c>
      <c r="P3578" s="241" t="s">
        <v>10828</v>
      </c>
    </row>
    <row r="3579" spans="1:16" x14ac:dyDescent="0.25">
      <c r="A3579" s="243">
        <v>180005216</v>
      </c>
      <c r="B3579" s="243">
        <v>345</v>
      </c>
      <c r="C3579" s="241" t="s">
        <v>694</v>
      </c>
      <c r="D3579" s="241" t="s">
        <v>6063</v>
      </c>
      <c r="E3579" s="243">
        <v>12</v>
      </c>
      <c r="F3579" s="243">
        <v>24</v>
      </c>
      <c r="G3579" s="243">
        <v>0</v>
      </c>
      <c r="H3579" s="243">
        <v>0</v>
      </c>
      <c r="I3579" s="243">
        <v>0</v>
      </c>
      <c r="J3579" s="243">
        <v>0</v>
      </c>
      <c r="K3579" s="244">
        <v>0</v>
      </c>
      <c r="L3579" s="241" t="s">
        <v>6064</v>
      </c>
      <c r="M3579" s="241" t="s">
        <v>2211</v>
      </c>
      <c r="N3579" s="241" t="s">
        <v>702</v>
      </c>
      <c r="O3579" s="243">
        <v>1</v>
      </c>
      <c r="P3579" s="241" t="s">
        <v>10828</v>
      </c>
    </row>
    <row r="3580" spans="1:16" x14ac:dyDescent="0.25">
      <c r="A3580" s="243">
        <v>189700096</v>
      </c>
      <c r="B3580" s="243">
        <v>83</v>
      </c>
      <c r="C3580" s="241" t="s">
        <v>85</v>
      </c>
      <c r="D3580" s="241" t="s">
        <v>6065</v>
      </c>
      <c r="E3580" s="243">
        <v>0</v>
      </c>
      <c r="F3580" s="243">
        <v>0</v>
      </c>
      <c r="G3580" s="243">
        <v>0</v>
      </c>
      <c r="H3580" s="243">
        <v>0</v>
      </c>
      <c r="I3580" s="243">
        <v>0</v>
      </c>
      <c r="J3580" s="243">
        <v>0</v>
      </c>
      <c r="K3580" s="244">
        <v>0</v>
      </c>
      <c r="L3580" s="241" t="s">
        <v>1179</v>
      </c>
      <c r="M3580" s="241" t="s">
        <v>686</v>
      </c>
      <c r="N3580" s="241" t="s">
        <v>686</v>
      </c>
      <c r="O3580" s="243">
        <v>1</v>
      </c>
      <c r="P3580" s="241" t="s">
        <v>10828</v>
      </c>
    </row>
    <row r="3581" spans="1:16" x14ac:dyDescent="0.25">
      <c r="A3581" s="243">
        <v>189700097</v>
      </c>
      <c r="B3581" s="243">
        <v>5260</v>
      </c>
      <c r="C3581" s="241" t="s">
        <v>85</v>
      </c>
      <c r="D3581" s="241" t="s">
        <v>6066</v>
      </c>
      <c r="E3581" s="243">
        <v>0</v>
      </c>
      <c r="F3581" s="243">
        <v>0</v>
      </c>
      <c r="G3581" s="243">
        <v>0</v>
      </c>
      <c r="H3581" s="243">
        <v>0</v>
      </c>
      <c r="I3581" s="243">
        <v>0</v>
      </c>
      <c r="J3581" s="243">
        <v>0</v>
      </c>
      <c r="K3581" s="244">
        <v>0</v>
      </c>
      <c r="L3581" s="241" t="s">
        <v>4894</v>
      </c>
      <c r="M3581" s="241" t="s">
        <v>686</v>
      </c>
      <c r="N3581" s="241" t="s">
        <v>686</v>
      </c>
      <c r="O3581" s="243">
        <v>1</v>
      </c>
      <c r="P3581" s="241" t="s">
        <v>10828</v>
      </c>
    </row>
    <row r="3582" spans="1:16" x14ac:dyDescent="0.25">
      <c r="A3582" s="243">
        <v>180185237</v>
      </c>
      <c r="B3582" s="243">
        <v>5483</v>
      </c>
      <c r="C3582" s="241" t="s">
        <v>808</v>
      </c>
      <c r="D3582" s="241" t="s">
        <v>6067</v>
      </c>
      <c r="E3582" s="243">
        <v>0</v>
      </c>
      <c r="F3582" s="243">
        <v>0</v>
      </c>
      <c r="G3582" s="243">
        <v>0</v>
      </c>
      <c r="H3582" s="243">
        <v>0</v>
      </c>
      <c r="I3582" s="243">
        <v>0</v>
      </c>
      <c r="J3582" s="243">
        <v>0</v>
      </c>
      <c r="K3582" s="244">
        <v>0</v>
      </c>
      <c r="L3582" s="241" t="s">
        <v>3492</v>
      </c>
      <c r="M3582" s="241" t="s">
        <v>3092</v>
      </c>
      <c r="N3582" s="241" t="s">
        <v>686</v>
      </c>
      <c r="O3582" s="243">
        <v>1000</v>
      </c>
      <c r="P3582" s="241" t="s">
        <v>10828</v>
      </c>
    </row>
    <row r="3583" spans="1:16" x14ac:dyDescent="0.25">
      <c r="A3583" s="243">
        <v>180059742</v>
      </c>
      <c r="B3583" s="243">
        <v>3882</v>
      </c>
      <c r="C3583" s="241" t="s">
        <v>898</v>
      </c>
      <c r="D3583" s="241" t="s">
        <v>6068</v>
      </c>
      <c r="E3583" s="243">
        <v>15</v>
      </c>
      <c r="F3583" s="243">
        <v>0</v>
      </c>
      <c r="G3583" s="243">
        <v>0</v>
      </c>
      <c r="H3583" s="243">
        <v>0</v>
      </c>
      <c r="I3583" s="243">
        <v>0</v>
      </c>
      <c r="J3583" s="243">
        <v>0</v>
      </c>
      <c r="K3583" s="244">
        <v>0</v>
      </c>
      <c r="L3583" s="241" t="s">
        <v>6069</v>
      </c>
      <c r="M3583" s="241" t="s">
        <v>1738</v>
      </c>
      <c r="N3583" s="241" t="s">
        <v>702</v>
      </c>
      <c r="O3583" s="243">
        <v>1</v>
      </c>
      <c r="P3583" s="241" t="s">
        <v>10828</v>
      </c>
    </row>
    <row r="3584" spans="1:16" x14ac:dyDescent="0.25">
      <c r="A3584" s="243">
        <v>180175386</v>
      </c>
      <c r="B3584" s="243">
        <v>6264</v>
      </c>
      <c r="C3584" s="241" t="s">
        <v>898</v>
      </c>
      <c r="D3584" s="241" t="s">
        <v>6070</v>
      </c>
      <c r="E3584" s="243">
        <v>1</v>
      </c>
      <c r="F3584" s="243">
        <v>0</v>
      </c>
      <c r="G3584" s="243">
        <v>0</v>
      </c>
      <c r="H3584" s="243">
        <v>0</v>
      </c>
      <c r="I3584" s="243">
        <v>0</v>
      </c>
      <c r="J3584" s="243">
        <v>0</v>
      </c>
      <c r="K3584" s="244">
        <v>0</v>
      </c>
      <c r="L3584" s="241" t="s">
        <v>6071</v>
      </c>
      <c r="M3584" s="241" t="s">
        <v>1738</v>
      </c>
      <c r="N3584" s="241" t="s">
        <v>702</v>
      </c>
      <c r="O3584" s="243">
        <v>6</v>
      </c>
      <c r="P3584" s="241" t="s">
        <v>10828</v>
      </c>
    </row>
    <row r="3585" spans="1:16" x14ac:dyDescent="0.25">
      <c r="A3585" s="243">
        <v>189710196</v>
      </c>
      <c r="B3585" s="241" t="s">
        <v>6072</v>
      </c>
      <c r="C3585" s="241" t="s">
        <v>668</v>
      </c>
      <c r="D3585" s="241" t="s">
        <v>6073</v>
      </c>
      <c r="E3585" s="243">
        <v>0</v>
      </c>
      <c r="F3585" s="243">
        <v>0</v>
      </c>
      <c r="G3585" s="243">
        <v>0</v>
      </c>
      <c r="H3585" s="243">
        <v>0</v>
      </c>
      <c r="I3585" s="243">
        <v>0</v>
      </c>
      <c r="J3585" s="243">
        <v>0</v>
      </c>
      <c r="K3585" s="244">
        <v>0</v>
      </c>
      <c r="L3585" s="241" t="s">
        <v>1179</v>
      </c>
      <c r="M3585" s="241" t="s">
        <v>653</v>
      </c>
      <c r="N3585" s="241" t="s">
        <v>653</v>
      </c>
      <c r="O3585" s="243">
        <v>1</v>
      </c>
      <c r="P3585" s="241" t="s">
        <v>10828</v>
      </c>
    </row>
    <row r="3586" spans="1:16" x14ac:dyDescent="0.25">
      <c r="A3586" s="243">
        <v>189710196</v>
      </c>
      <c r="B3586" s="243">
        <v>705</v>
      </c>
      <c r="C3586" s="241" t="s">
        <v>668</v>
      </c>
      <c r="D3586" s="241" t="s">
        <v>6074</v>
      </c>
      <c r="E3586" s="243">
        <v>0</v>
      </c>
      <c r="F3586" s="243">
        <v>0</v>
      </c>
      <c r="G3586" s="243">
        <v>0</v>
      </c>
      <c r="H3586" s="243">
        <v>0</v>
      </c>
      <c r="I3586" s="243">
        <v>0</v>
      </c>
      <c r="J3586" s="243">
        <v>0</v>
      </c>
      <c r="K3586" s="244">
        <v>0</v>
      </c>
      <c r="L3586" s="241" t="s">
        <v>1179</v>
      </c>
      <c r="M3586" s="241" t="s">
        <v>653</v>
      </c>
      <c r="N3586" s="241" t="s">
        <v>653</v>
      </c>
      <c r="O3586" s="243">
        <v>120</v>
      </c>
      <c r="P3586" s="241" t="s">
        <v>10828</v>
      </c>
    </row>
    <row r="3587" spans="1:16" x14ac:dyDescent="0.25">
      <c r="A3587" s="243">
        <v>189710196</v>
      </c>
      <c r="B3587" s="241" t="s">
        <v>6075</v>
      </c>
      <c r="C3587" s="241" t="s">
        <v>2530</v>
      </c>
      <c r="D3587" s="241" t="s">
        <v>6076</v>
      </c>
      <c r="E3587" s="243">
        <v>0</v>
      </c>
      <c r="F3587" s="243">
        <v>0</v>
      </c>
      <c r="G3587" s="243">
        <v>0</v>
      </c>
      <c r="H3587" s="243">
        <v>0</v>
      </c>
      <c r="I3587" s="243">
        <v>0</v>
      </c>
      <c r="J3587" s="243">
        <v>0</v>
      </c>
      <c r="K3587" s="244">
        <v>0</v>
      </c>
      <c r="L3587" s="241" t="s">
        <v>1179</v>
      </c>
      <c r="M3587" s="241" t="s">
        <v>653</v>
      </c>
      <c r="N3587" s="241" t="s">
        <v>653</v>
      </c>
      <c r="O3587" s="243">
        <v>30</v>
      </c>
      <c r="P3587" s="241" t="s">
        <v>10828</v>
      </c>
    </row>
    <row r="3588" spans="1:16" x14ac:dyDescent="0.25">
      <c r="A3588" s="243">
        <v>189710196</v>
      </c>
      <c r="B3588" s="241" t="s">
        <v>6077</v>
      </c>
      <c r="C3588" s="241" t="s">
        <v>2530</v>
      </c>
      <c r="D3588" s="241" t="s">
        <v>6078</v>
      </c>
      <c r="E3588" s="243">
        <v>0</v>
      </c>
      <c r="F3588" s="243">
        <v>0</v>
      </c>
      <c r="G3588" s="243">
        <v>0</v>
      </c>
      <c r="H3588" s="243">
        <v>0</v>
      </c>
      <c r="I3588" s="243">
        <v>0</v>
      </c>
      <c r="J3588" s="243">
        <v>0</v>
      </c>
      <c r="K3588" s="244">
        <v>0</v>
      </c>
      <c r="L3588" s="241" t="s">
        <v>1179</v>
      </c>
      <c r="M3588" s="241" t="s">
        <v>653</v>
      </c>
      <c r="N3588" s="241" t="s">
        <v>653</v>
      </c>
      <c r="O3588" s="243">
        <v>56</v>
      </c>
      <c r="P3588" s="241" t="s">
        <v>10828</v>
      </c>
    </row>
    <row r="3589" spans="1:16" x14ac:dyDescent="0.25">
      <c r="A3589" s="243">
        <v>189711841</v>
      </c>
      <c r="B3589" s="243">
        <v>3269</v>
      </c>
      <c r="C3589" s="241" t="s">
        <v>1082</v>
      </c>
      <c r="D3589" s="241" t="s">
        <v>6079</v>
      </c>
      <c r="E3589" s="243">
        <v>0</v>
      </c>
      <c r="F3589" s="243">
        <v>0</v>
      </c>
      <c r="G3589" s="243">
        <v>0</v>
      </c>
      <c r="H3589" s="243">
        <v>0</v>
      </c>
      <c r="I3589" s="243">
        <v>0</v>
      </c>
      <c r="J3589" s="243">
        <v>0</v>
      </c>
      <c r="K3589" s="244">
        <v>0</v>
      </c>
      <c r="L3589" s="241" t="s">
        <v>6080</v>
      </c>
      <c r="M3589" s="241" t="s">
        <v>661</v>
      </c>
      <c r="N3589" s="241" t="s">
        <v>680</v>
      </c>
      <c r="O3589" s="243">
        <v>600</v>
      </c>
      <c r="P3589" s="241" t="s">
        <v>10828</v>
      </c>
    </row>
    <row r="3590" spans="1:16" x14ac:dyDescent="0.25">
      <c r="A3590" s="243">
        <v>180076779</v>
      </c>
      <c r="B3590" s="243">
        <v>6186</v>
      </c>
      <c r="C3590" s="241" t="s">
        <v>1448</v>
      </c>
      <c r="D3590" s="241" t="s">
        <v>6081</v>
      </c>
      <c r="E3590" s="243">
        <v>0</v>
      </c>
      <c r="F3590" s="243">
        <v>0</v>
      </c>
      <c r="G3590" s="243">
        <v>0</v>
      </c>
      <c r="H3590" s="243">
        <v>0</v>
      </c>
      <c r="I3590" s="243">
        <v>0</v>
      </c>
      <c r="J3590" s="243">
        <v>0</v>
      </c>
      <c r="K3590" s="244">
        <v>0</v>
      </c>
      <c r="L3590" s="241" t="s">
        <v>6082</v>
      </c>
      <c r="M3590" s="241" t="s">
        <v>661</v>
      </c>
      <c r="N3590" s="241" t="s">
        <v>687</v>
      </c>
      <c r="O3590" s="243">
        <v>10</v>
      </c>
      <c r="P3590" s="241" t="s">
        <v>10828</v>
      </c>
    </row>
    <row r="3591" spans="1:16" x14ac:dyDescent="0.25">
      <c r="A3591" s="243">
        <v>180076777</v>
      </c>
      <c r="B3591" s="243">
        <v>3175</v>
      </c>
      <c r="C3591" s="241" t="s">
        <v>1448</v>
      </c>
      <c r="D3591" s="241" t="s">
        <v>6083</v>
      </c>
      <c r="E3591" s="243">
        <v>0</v>
      </c>
      <c r="F3591" s="243">
        <v>0</v>
      </c>
      <c r="G3591" s="243">
        <v>0</v>
      </c>
      <c r="H3591" s="243">
        <v>0</v>
      </c>
      <c r="I3591" s="243">
        <v>0</v>
      </c>
      <c r="J3591" s="243">
        <v>0</v>
      </c>
      <c r="K3591" s="244">
        <v>0</v>
      </c>
      <c r="L3591" s="241" t="s">
        <v>6082</v>
      </c>
      <c r="M3591" s="241" t="s">
        <v>661</v>
      </c>
      <c r="N3591" s="241" t="s">
        <v>687</v>
      </c>
      <c r="O3591" s="243">
        <v>2</v>
      </c>
      <c r="P3591" s="241" t="s">
        <v>10828</v>
      </c>
    </row>
    <row r="3592" spans="1:16" x14ac:dyDescent="0.25">
      <c r="A3592" s="243">
        <v>189710476</v>
      </c>
      <c r="B3592" s="241" t="s">
        <v>6084</v>
      </c>
      <c r="C3592" s="241" t="s">
        <v>668</v>
      </c>
      <c r="D3592" s="241" t="s">
        <v>6085</v>
      </c>
      <c r="E3592" s="243">
        <v>0</v>
      </c>
      <c r="F3592" s="243">
        <v>0</v>
      </c>
      <c r="G3592" s="243">
        <v>0</v>
      </c>
      <c r="H3592" s="243">
        <v>0</v>
      </c>
      <c r="I3592" s="243">
        <v>0</v>
      </c>
      <c r="J3592" s="243">
        <v>0</v>
      </c>
      <c r="K3592" s="244">
        <v>0</v>
      </c>
      <c r="L3592" s="241" t="s">
        <v>757</v>
      </c>
      <c r="M3592" s="241" t="s">
        <v>653</v>
      </c>
      <c r="N3592" s="241" t="s">
        <v>653</v>
      </c>
      <c r="O3592" s="243">
        <v>1</v>
      </c>
      <c r="P3592" s="241" t="s">
        <v>10828</v>
      </c>
    </row>
    <row r="3593" spans="1:16" x14ac:dyDescent="0.25">
      <c r="A3593" s="243">
        <v>189710476</v>
      </c>
      <c r="B3593" s="241" t="s">
        <v>6086</v>
      </c>
      <c r="C3593" s="241" t="s">
        <v>2530</v>
      </c>
      <c r="D3593" s="241" t="s">
        <v>6087</v>
      </c>
      <c r="E3593" s="243">
        <v>0</v>
      </c>
      <c r="F3593" s="243">
        <v>0</v>
      </c>
      <c r="G3593" s="243">
        <v>0</v>
      </c>
      <c r="H3593" s="243">
        <v>0</v>
      </c>
      <c r="I3593" s="243">
        <v>0</v>
      </c>
      <c r="J3593" s="243">
        <v>0</v>
      </c>
      <c r="K3593" s="244">
        <v>0</v>
      </c>
      <c r="L3593" s="241" t="s">
        <v>757</v>
      </c>
      <c r="M3593" s="241" t="s">
        <v>653</v>
      </c>
      <c r="N3593" s="241" t="s">
        <v>653</v>
      </c>
      <c r="O3593" s="243">
        <v>28</v>
      </c>
      <c r="P3593" s="241" t="s">
        <v>10828</v>
      </c>
    </row>
    <row r="3594" spans="1:16" x14ac:dyDescent="0.25">
      <c r="A3594" s="243">
        <v>189710476</v>
      </c>
      <c r="B3594" s="241" t="s">
        <v>6088</v>
      </c>
      <c r="C3594" s="241" t="s">
        <v>2530</v>
      </c>
      <c r="D3594" s="241" t="s">
        <v>6089</v>
      </c>
      <c r="E3594" s="243">
        <v>0</v>
      </c>
      <c r="F3594" s="243">
        <v>0</v>
      </c>
      <c r="G3594" s="243">
        <v>0</v>
      </c>
      <c r="H3594" s="243">
        <v>0</v>
      </c>
      <c r="I3594" s="243">
        <v>0</v>
      </c>
      <c r="J3594" s="243">
        <v>0</v>
      </c>
      <c r="K3594" s="244">
        <v>0</v>
      </c>
      <c r="L3594" s="241" t="s">
        <v>757</v>
      </c>
      <c r="M3594" s="241" t="s">
        <v>653</v>
      </c>
      <c r="N3594" s="241" t="s">
        <v>653</v>
      </c>
      <c r="O3594" s="243">
        <v>56</v>
      </c>
      <c r="P3594" s="241" t="s">
        <v>10828</v>
      </c>
    </row>
    <row r="3595" spans="1:16" x14ac:dyDescent="0.25">
      <c r="A3595" s="243">
        <v>189710476</v>
      </c>
      <c r="B3595" s="241" t="s">
        <v>6090</v>
      </c>
      <c r="C3595" s="241" t="s">
        <v>2530</v>
      </c>
      <c r="D3595" s="241" t="s">
        <v>6091</v>
      </c>
      <c r="E3595" s="243">
        <v>0</v>
      </c>
      <c r="F3595" s="243">
        <v>0</v>
      </c>
      <c r="G3595" s="243">
        <v>0</v>
      </c>
      <c r="H3595" s="243">
        <v>0</v>
      </c>
      <c r="I3595" s="243">
        <v>0</v>
      </c>
      <c r="J3595" s="243">
        <v>0</v>
      </c>
      <c r="K3595" s="244">
        <v>0</v>
      </c>
      <c r="L3595" s="241" t="s">
        <v>757</v>
      </c>
      <c r="M3595" s="241" t="s">
        <v>653</v>
      </c>
      <c r="N3595" s="241" t="s">
        <v>653</v>
      </c>
      <c r="O3595" s="243">
        <v>84</v>
      </c>
      <c r="P3595" s="241" t="s">
        <v>10828</v>
      </c>
    </row>
    <row r="3596" spans="1:16" x14ac:dyDescent="0.25">
      <c r="A3596" s="243">
        <v>189715426</v>
      </c>
      <c r="B3596" s="243">
        <v>2279</v>
      </c>
      <c r="C3596" s="241" t="s">
        <v>816</v>
      </c>
      <c r="D3596" s="241" t="s">
        <v>6092</v>
      </c>
      <c r="E3596" s="243">
        <v>0</v>
      </c>
      <c r="F3596" s="243">
        <v>0</v>
      </c>
      <c r="G3596" s="243">
        <v>0</v>
      </c>
      <c r="H3596" s="243">
        <v>0</v>
      </c>
      <c r="I3596" s="243">
        <v>0</v>
      </c>
      <c r="J3596" s="243">
        <v>0</v>
      </c>
      <c r="K3596" s="244">
        <v>0</v>
      </c>
      <c r="L3596" s="241" t="s">
        <v>10805</v>
      </c>
      <c r="M3596" s="241" t="s">
        <v>819</v>
      </c>
      <c r="N3596" s="241" t="s">
        <v>1261</v>
      </c>
      <c r="O3596" s="243">
        <v>500</v>
      </c>
      <c r="P3596" s="241" t="s">
        <v>10828</v>
      </c>
    </row>
    <row r="3597" spans="1:16" x14ac:dyDescent="0.25">
      <c r="A3597" s="243">
        <v>181892305</v>
      </c>
      <c r="B3597" s="243">
        <v>5862</v>
      </c>
      <c r="C3597" s="241" t="s">
        <v>816</v>
      </c>
      <c r="D3597" s="241" t="s">
        <v>6093</v>
      </c>
      <c r="E3597" s="243">
        <v>0</v>
      </c>
      <c r="F3597" s="243">
        <v>1</v>
      </c>
      <c r="G3597" s="243">
        <v>0</v>
      </c>
      <c r="H3597" s="243">
        <v>0</v>
      </c>
      <c r="I3597" s="243">
        <v>0</v>
      </c>
      <c r="J3597" s="243">
        <v>0</v>
      </c>
      <c r="K3597" s="244">
        <v>0</v>
      </c>
      <c r="L3597" s="241" t="s">
        <v>10799</v>
      </c>
      <c r="M3597" s="241" t="s">
        <v>978</v>
      </c>
      <c r="N3597" s="241" t="s">
        <v>1261</v>
      </c>
      <c r="O3597" s="243">
        <v>100</v>
      </c>
      <c r="P3597" s="241" t="s">
        <v>10828</v>
      </c>
    </row>
    <row r="3598" spans="1:16" x14ac:dyDescent="0.25">
      <c r="A3598" s="243">
        <v>189714155</v>
      </c>
      <c r="B3598" s="241" t="s">
        <v>6094</v>
      </c>
      <c r="C3598" s="241" t="s">
        <v>766</v>
      </c>
      <c r="D3598" s="241" t="s">
        <v>6095</v>
      </c>
      <c r="E3598" s="243">
        <v>0</v>
      </c>
      <c r="F3598" s="243">
        <v>0</v>
      </c>
      <c r="G3598" s="243">
        <v>0</v>
      </c>
      <c r="H3598" s="243">
        <v>0</v>
      </c>
      <c r="I3598" s="243">
        <v>0</v>
      </c>
      <c r="J3598" s="243">
        <v>0</v>
      </c>
      <c r="K3598" s="244">
        <v>0</v>
      </c>
      <c r="L3598" s="241" t="s">
        <v>677</v>
      </c>
      <c r="M3598" s="241" t="s">
        <v>653</v>
      </c>
      <c r="N3598" s="241" t="s">
        <v>653</v>
      </c>
      <c r="O3598" s="243">
        <v>1</v>
      </c>
      <c r="P3598" s="241" t="s">
        <v>10828</v>
      </c>
    </row>
    <row r="3599" spans="1:16" x14ac:dyDescent="0.25">
      <c r="A3599" s="243">
        <v>189714155</v>
      </c>
      <c r="B3599" s="241" t="s">
        <v>6096</v>
      </c>
      <c r="C3599" s="241" t="s">
        <v>766</v>
      </c>
      <c r="D3599" s="241" t="s">
        <v>6097</v>
      </c>
      <c r="E3599" s="243">
        <v>0</v>
      </c>
      <c r="F3599" s="243">
        <v>0</v>
      </c>
      <c r="G3599" s="243">
        <v>0</v>
      </c>
      <c r="H3599" s="243">
        <v>0</v>
      </c>
      <c r="I3599" s="243">
        <v>0</v>
      </c>
      <c r="J3599" s="243">
        <v>0</v>
      </c>
      <c r="K3599" s="244">
        <v>0</v>
      </c>
      <c r="L3599" s="241" t="s">
        <v>677</v>
      </c>
      <c r="M3599" s="241" t="s">
        <v>653</v>
      </c>
      <c r="N3599" s="241" t="s">
        <v>653</v>
      </c>
      <c r="O3599" s="243">
        <v>28</v>
      </c>
      <c r="P3599" s="241" t="s">
        <v>10828</v>
      </c>
    </row>
    <row r="3600" spans="1:16" x14ac:dyDescent="0.25">
      <c r="A3600" s="243">
        <v>189714155</v>
      </c>
      <c r="B3600" s="243">
        <v>709</v>
      </c>
      <c r="C3600" s="241" t="s">
        <v>766</v>
      </c>
      <c r="D3600" s="241" t="s">
        <v>6098</v>
      </c>
      <c r="E3600" s="243">
        <v>5</v>
      </c>
      <c r="F3600" s="243">
        <v>7</v>
      </c>
      <c r="G3600" s="243">
        <v>0</v>
      </c>
      <c r="H3600" s="243">
        <v>0</v>
      </c>
      <c r="I3600" s="243">
        <v>0</v>
      </c>
      <c r="J3600" s="243">
        <v>0</v>
      </c>
      <c r="K3600" s="244">
        <v>0</v>
      </c>
      <c r="L3600" s="241" t="s">
        <v>677</v>
      </c>
      <c r="M3600" s="241" t="s">
        <v>653</v>
      </c>
      <c r="N3600" s="241" t="s">
        <v>653</v>
      </c>
      <c r="O3600" s="243">
        <v>50</v>
      </c>
      <c r="P3600" s="241" t="s">
        <v>10828</v>
      </c>
    </row>
    <row r="3601" spans="1:16" x14ac:dyDescent="0.25">
      <c r="A3601" s="243">
        <v>189712222</v>
      </c>
      <c r="B3601" s="241" t="s">
        <v>6099</v>
      </c>
      <c r="C3601" s="241" t="s">
        <v>766</v>
      </c>
      <c r="D3601" s="241" t="s">
        <v>6100</v>
      </c>
      <c r="E3601" s="243">
        <v>0</v>
      </c>
      <c r="F3601" s="243">
        <v>0</v>
      </c>
      <c r="G3601" s="243">
        <v>0</v>
      </c>
      <c r="H3601" s="243">
        <v>0</v>
      </c>
      <c r="I3601" s="243">
        <v>0</v>
      </c>
      <c r="J3601" s="243">
        <v>0</v>
      </c>
      <c r="K3601" s="244">
        <v>0</v>
      </c>
      <c r="L3601" s="241" t="s">
        <v>805</v>
      </c>
      <c r="M3601" s="241" t="s">
        <v>784</v>
      </c>
      <c r="N3601" s="241" t="s">
        <v>784</v>
      </c>
      <c r="O3601" s="243">
        <v>1</v>
      </c>
      <c r="P3601" s="241" t="s">
        <v>10828</v>
      </c>
    </row>
    <row r="3602" spans="1:16" x14ac:dyDescent="0.25">
      <c r="A3602" s="243">
        <v>189712222</v>
      </c>
      <c r="B3602" s="243">
        <v>708</v>
      </c>
      <c r="C3602" s="241" t="s">
        <v>766</v>
      </c>
      <c r="D3602" s="241" t="s">
        <v>6101</v>
      </c>
      <c r="E3602" s="243">
        <v>2</v>
      </c>
      <c r="F3602" s="243">
        <v>3</v>
      </c>
      <c r="G3602" s="243">
        <v>0</v>
      </c>
      <c r="H3602" s="243">
        <v>0</v>
      </c>
      <c r="I3602" s="243">
        <v>0</v>
      </c>
      <c r="J3602" s="243">
        <v>0</v>
      </c>
      <c r="K3602" s="244">
        <v>0</v>
      </c>
      <c r="L3602" s="241" t="s">
        <v>805</v>
      </c>
      <c r="M3602" s="241" t="s">
        <v>784</v>
      </c>
      <c r="N3602" s="241" t="s">
        <v>784</v>
      </c>
      <c r="O3602" s="243">
        <v>100</v>
      </c>
      <c r="P3602" s="241" t="s">
        <v>10828</v>
      </c>
    </row>
    <row r="3603" spans="1:16" x14ac:dyDescent="0.25">
      <c r="A3603" s="243">
        <v>189712222</v>
      </c>
      <c r="B3603" s="241" t="s">
        <v>6102</v>
      </c>
      <c r="C3603" s="241" t="s">
        <v>2530</v>
      </c>
      <c r="D3603" s="241" t="s">
        <v>6103</v>
      </c>
      <c r="E3603" s="243">
        <v>0</v>
      </c>
      <c r="F3603" s="243">
        <v>0</v>
      </c>
      <c r="G3603" s="243">
        <v>0</v>
      </c>
      <c r="H3603" s="243">
        <v>0</v>
      </c>
      <c r="I3603" s="243">
        <v>0</v>
      </c>
      <c r="J3603" s="243">
        <v>0</v>
      </c>
      <c r="K3603" s="244">
        <v>0</v>
      </c>
      <c r="L3603" s="241" t="s">
        <v>805</v>
      </c>
      <c r="M3603" s="241" t="s">
        <v>784</v>
      </c>
      <c r="N3603" s="241" t="s">
        <v>784</v>
      </c>
      <c r="O3603" s="243">
        <v>28</v>
      </c>
      <c r="P3603" s="241" t="s">
        <v>10828</v>
      </c>
    </row>
    <row r="3604" spans="1:16" x14ac:dyDescent="0.25">
      <c r="A3604" s="243">
        <v>180962507</v>
      </c>
      <c r="B3604" s="243">
        <v>5748</v>
      </c>
      <c r="C3604" s="241" t="s">
        <v>766</v>
      </c>
      <c r="D3604" s="241" t="s">
        <v>6103</v>
      </c>
      <c r="E3604" s="243">
        <v>0</v>
      </c>
      <c r="F3604" s="243">
        <v>0</v>
      </c>
      <c r="G3604" s="243">
        <v>0</v>
      </c>
      <c r="H3604" s="243">
        <v>0</v>
      </c>
      <c r="I3604" s="243">
        <v>0</v>
      </c>
      <c r="J3604" s="243">
        <v>0</v>
      </c>
      <c r="K3604" s="244">
        <v>0</v>
      </c>
      <c r="L3604" s="241" t="s">
        <v>805</v>
      </c>
      <c r="M3604" s="241" t="s">
        <v>784</v>
      </c>
      <c r="N3604" s="241" t="s">
        <v>784</v>
      </c>
      <c r="O3604" s="243">
        <v>28</v>
      </c>
      <c r="P3604" s="241" t="s">
        <v>10828</v>
      </c>
    </row>
    <row r="3605" spans="1:16" x14ac:dyDescent="0.25">
      <c r="A3605" s="243">
        <v>189712222</v>
      </c>
      <c r="B3605" s="241" t="s">
        <v>6104</v>
      </c>
      <c r="C3605" s="241" t="s">
        <v>2530</v>
      </c>
      <c r="D3605" s="241" t="s">
        <v>6105</v>
      </c>
      <c r="E3605" s="243">
        <v>0</v>
      </c>
      <c r="F3605" s="243">
        <v>0</v>
      </c>
      <c r="G3605" s="243">
        <v>0</v>
      </c>
      <c r="H3605" s="243">
        <v>0</v>
      </c>
      <c r="I3605" s="243">
        <v>0</v>
      </c>
      <c r="J3605" s="243">
        <v>0</v>
      </c>
      <c r="K3605" s="244">
        <v>0</v>
      </c>
      <c r="L3605" s="241" t="s">
        <v>805</v>
      </c>
      <c r="M3605" s="241" t="s">
        <v>784</v>
      </c>
      <c r="N3605" s="241" t="s">
        <v>784</v>
      </c>
      <c r="O3605" s="243">
        <v>56</v>
      </c>
      <c r="P3605" s="241" t="s">
        <v>10828</v>
      </c>
    </row>
    <row r="3606" spans="1:16" x14ac:dyDescent="0.25">
      <c r="A3606" s="243">
        <v>189712176</v>
      </c>
      <c r="B3606" s="243">
        <v>503</v>
      </c>
      <c r="C3606" s="241" t="s">
        <v>816</v>
      </c>
      <c r="D3606" s="241" t="s">
        <v>6106</v>
      </c>
      <c r="E3606" s="243">
        <v>0</v>
      </c>
      <c r="F3606" s="243">
        <v>0</v>
      </c>
      <c r="G3606" s="243">
        <v>0</v>
      </c>
      <c r="H3606" s="243">
        <v>0</v>
      </c>
      <c r="I3606" s="243">
        <v>0</v>
      </c>
      <c r="J3606" s="243">
        <v>0</v>
      </c>
      <c r="K3606" s="244">
        <v>0</v>
      </c>
      <c r="L3606" s="241" t="s">
        <v>6107</v>
      </c>
      <c r="M3606" s="241" t="s">
        <v>673</v>
      </c>
      <c r="N3606" s="241" t="s">
        <v>1048</v>
      </c>
      <c r="O3606" s="243">
        <v>1</v>
      </c>
      <c r="P3606" s="241" t="s">
        <v>10828</v>
      </c>
    </row>
    <row r="3607" spans="1:16" x14ac:dyDescent="0.25">
      <c r="A3607" s="243">
        <v>181915443</v>
      </c>
      <c r="B3607" s="241" t="s">
        <v>3151</v>
      </c>
      <c r="C3607" s="241" t="s">
        <v>816</v>
      </c>
      <c r="D3607" s="241" t="s">
        <v>2215</v>
      </c>
      <c r="E3607" s="243">
        <v>0</v>
      </c>
      <c r="F3607" s="243">
        <v>0</v>
      </c>
      <c r="G3607" s="243">
        <v>0</v>
      </c>
      <c r="H3607" s="243">
        <v>0</v>
      </c>
      <c r="I3607" s="243">
        <v>0</v>
      </c>
      <c r="J3607" s="243">
        <v>0</v>
      </c>
      <c r="K3607" s="244">
        <v>0</v>
      </c>
      <c r="L3607" s="241" t="s">
        <v>2216</v>
      </c>
      <c r="M3607" s="241" t="s">
        <v>661</v>
      </c>
      <c r="N3607" s="241" t="s">
        <v>820</v>
      </c>
      <c r="O3607" s="243">
        <v>150</v>
      </c>
      <c r="P3607" s="241" t="s">
        <v>10828</v>
      </c>
    </row>
    <row r="3608" spans="1:16" x14ac:dyDescent="0.25">
      <c r="A3608" s="243">
        <v>189701825</v>
      </c>
      <c r="B3608" s="243">
        <v>3657</v>
      </c>
      <c r="C3608" s="241" t="s">
        <v>898</v>
      </c>
      <c r="D3608" s="241" t="s">
        <v>6108</v>
      </c>
      <c r="E3608" s="243">
        <v>0</v>
      </c>
      <c r="F3608" s="243">
        <v>0</v>
      </c>
      <c r="G3608" s="243">
        <v>0</v>
      </c>
      <c r="H3608" s="243">
        <v>0</v>
      </c>
      <c r="I3608" s="243">
        <v>0</v>
      </c>
      <c r="J3608" s="243">
        <v>0</v>
      </c>
      <c r="K3608" s="244">
        <v>0</v>
      </c>
      <c r="L3608" s="241" t="s">
        <v>875</v>
      </c>
      <c r="M3608" s="241" t="s">
        <v>6109</v>
      </c>
      <c r="N3608" s="241" t="s">
        <v>702</v>
      </c>
      <c r="O3608" s="243">
        <v>1</v>
      </c>
      <c r="P3608" s="241" t="s">
        <v>10828</v>
      </c>
    </row>
    <row r="3609" spans="1:16" x14ac:dyDescent="0.25">
      <c r="A3609" s="243">
        <v>189701824</v>
      </c>
      <c r="B3609" s="243">
        <v>3656</v>
      </c>
      <c r="C3609" s="241" t="s">
        <v>898</v>
      </c>
      <c r="D3609" s="241" t="s">
        <v>6110</v>
      </c>
      <c r="E3609" s="243">
        <v>0</v>
      </c>
      <c r="F3609" s="243">
        <v>0</v>
      </c>
      <c r="G3609" s="243">
        <v>0</v>
      </c>
      <c r="H3609" s="243">
        <v>0</v>
      </c>
      <c r="I3609" s="243">
        <v>0</v>
      </c>
      <c r="J3609" s="243">
        <v>0</v>
      </c>
      <c r="K3609" s="244">
        <v>0</v>
      </c>
      <c r="L3609" s="241" t="s">
        <v>877</v>
      </c>
      <c r="M3609" s="241" t="s">
        <v>6109</v>
      </c>
      <c r="N3609" s="241" t="s">
        <v>702</v>
      </c>
      <c r="O3609" s="243">
        <v>1</v>
      </c>
      <c r="P3609" s="241" t="s">
        <v>10828</v>
      </c>
    </row>
    <row r="3610" spans="1:16" x14ac:dyDescent="0.25">
      <c r="A3610" s="243">
        <v>189701823</v>
      </c>
      <c r="B3610" s="243">
        <v>4003</v>
      </c>
      <c r="C3610" s="241" t="s">
        <v>898</v>
      </c>
      <c r="D3610" s="241" t="s">
        <v>6111</v>
      </c>
      <c r="E3610" s="243">
        <v>0</v>
      </c>
      <c r="F3610" s="243">
        <v>0</v>
      </c>
      <c r="G3610" s="243">
        <v>0</v>
      </c>
      <c r="H3610" s="243">
        <v>0</v>
      </c>
      <c r="I3610" s="243">
        <v>0</v>
      </c>
      <c r="J3610" s="243">
        <v>0</v>
      </c>
      <c r="K3610" s="244">
        <v>0</v>
      </c>
      <c r="L3610" s="241" t="s">
        <v>879</v>
      </c>
      <c r="M3610" s="241" t="s">
        <v>6109</v>
      </c>
      <c r="N3610" s="241" t="s">
        <v>702</v>
      </c>
      <c r="O3610" s="243">
        <v>1</v>
      </c>
      <c r="P3610" s="241" t="s">
        <v>10828</v>
      </c>
    </row>
    <row r="3611" spans="1:16" x14ac:dyDescent="0.25">
      <c r="A3611" s="241" t="s">
        <v>6112</v>
      </c>
      <c r="B3611" s="243">
        <v>5346</v>
      </c>
      <c r="C3611" s="241" t="s">
        <v>668</v>
      </c>
      <c r="D3611" s="241" t="s">
        <v>6113</v>
      </c>
      <c r="E3611" s="243">
        <v>0</v>
      </c>
      <c r="F3611" s="243">
        <v>0</v>
      </c>
      <c r="G3611" s="243">
        <v>0</v>
      </c>
      <c r="H3611" s="243">
        <v>0</v>
      </c>
      <c r="I3611" s="243">
        <v>0</v>
      </c>
      <c r="J3611" s="243">
        <v>0</v>
      </c>
      <c r="K3611" s="244">
        <v>0</v>
      </c>
      <c r="L3611" s="241" t="s">
        <v>6114</v>
      </c>
      <c r="M3611" s="241" t="s">
        <v>653</v>
      </c>
      <c r="N3611" s="241" t="s">
        <v>653</v>
      </c>
      <c r="O3611" s="243">
        <v>30</v>
      </c>
      <c r="P3611" s="241" t="s">
        <v>10828</v>
      </c>
    </row>
    <row r="3612" spans="1:16" x14ac:dyDescent="0.25">
      <c r="A3612" s="243">
        <v>180211860</v>
      </c>
      <c r="B3612" s="243">
        <v>921</v>
      </c>
      <c r="C3612" s="241" t="s">
        <v>2217</v>
      </c>
      <c r="D3612" s="241" t="s">
        <v>6115</v>
      </c>
      <c r="E3612" s="243">
        <v>0</v>
      </c>
      <c r="F3612" s="243">
        <v>0</v>
      </c>
      <c r="G3612" s="243">
        <v>0</v>
      </c>
      <c r="H3612" s="243">
        <v>0</v>
      </c>
      <c r="I3612" s="243">
        <v>0</v>
      </c>
      <c r="J3612" s="243">
        <v>0</v>
      </c>
      <c r="K3612" s="244">
        <v>0</v>
      </c>
      <c r="L3612" s="241" t="s">
        <v>6116</v>
      </c>
      <c r="M3612" s="241" t="s">
        <v>2220</v>
      </c>
      <c r="N3612" s="241" t="s">
        <v>702</v>
      </c>
      <c r="O3612" s="243">
        <v>12</v>
      </c>
      <c r="P3612" s="241" t="s">
        <v>10828</v>
      </c>
    </row>
    <row r="3613" spans="1:16" x14ac:dyDescent="0.25">
      <c r="A3613" s="243">
        <v>180139131</v>
      </c>
      <c r="B3613" s="243">
        <v>917</v>
      </c>
      <c r="C3613" s="241" t="s">
        <v>2217</v>
      </c>
      <c r="D3613" s="241" t="s">
        <v>6117</v>
      </c>
      <c r="E3613" s="243">
        <v>0</v>
      </c>
      <c r="F3613" s="243">
        <v>0</v>
      </c>
      <c r="G3613" s="243">
        <v>0</v>
      </c>
      <c r="H3613" s="243">
        <v>0</v>
      </c>
      <c r="I3613" s="243">
        <v>0</v>
      </c>
      <c r="J3613" s="243">
        <v>0</v>
      </c>
      <c r="K3613" s="244">
        <v>0</v>
      </c>
      <c r="L3613" s="241" t="s">
        <v>6118</v>
      </c>
      <c r="M3613" s="241" t="s">
        <v>2220</v>
      </c>
      <c r="N3613" s="241" t="s">
        <v>702</v>
      </c>
      <c r="O3613" s="243">
        <v>12</v>
      </c>
      <c r="P3613" s="241" t="s">
        <v>10828</v>
      </c>
    </row>
    <row r="3614" spans="1:16" x14ac:dyDescent="0.25">
      <c r="A3614" s="243">
        <v>180045320</v>
      </c>
      <c r="B3614" s="243">
        <v>2966</v>
      </c>
      <c r="C3614" s="241" t="s">
        <v>2217</v>
      </c>
      <c r="D3614" s="241" t="s">
        <v>6119</v>
      </c>
      <c r="E3614" s="243">
        <v>0</v>
      </c>
      <c r="F3614" s="243">
        <v>0</v>
      </c>
      <c r="G3614" s="243">
        <v>0</v>
      </c>
      <c r="H3614" s="243">
        <v>0</v>
      </c>
      <c r="I3614" s="243">
        <v>0</v>
      </c>
      <c r="J3614" s="243">
        <v>0</v>
      </c>
      <c r="K3614" s="244">
        <v>0</v>
      </c>
      <c r="L3614" s="241" t="s">
        <v>6120</v>
      </c>
      <c r="M3614" s="241" t="s">
        <v>2220</v>
      </c>
      <c r="N3614" s="241" t="s">
        <v>702</v>
      </c>
      <c r="O3614" s="243">
        <v>12</v>
      </c>
      <c r="P3614" s="241" t="s">
        <v>10828</v>
      </c>
    </row>
    <row r="3615" spans="1:16" x14ac:dyDescent="0.25">
      <c r="A3615" s="243">
        <v>189754301</v>
      </c>
      <c r="B3615" s="243">
        <v>925</v>
      </c>
      <c r="C3615" s="241" t="s">
        <v>2217</v>
      </c>
      <c r="D3615" s="241" t="s">
        <v>6121</v>
      </c>
      <c r="E3615" s="243">
        <v>0</v>
      </c>
      <c r="F3615" s="243">
        <v>0</v>
      </c>
      <c r="G3615" s="243">
        <v>0</v>
      </c>
      <c r="H3615" s="243">
        <v>0</v>
      </c>
      <c r="I3615" s="243">
        <v>0</v>
      </c>
      <c r="J3615" s="243">
        <v>0</v>
      </c>
      <c r="K3615" s="244">
        <v>0</v>
      </c>
      <c r="L3615" s="241" t="s">
        <v>6122</v>
      </c>
      <c r="M3615" s="241" t="s">
        <v>2220</v>
      </c>
      <c r="N3615" s="241" t="s">
        <v>702</v>
      </c>
      <c r="O3615" s="243">
        <v>12</v>
      </c>
      <c r="P3615" s="241" t="s">
        <v>10828</v>
      </c>
    </row>
    <row r="3616" spans="1:16" x14ac:dyDescent="0.25">
      <c r="A3616" s="243">
        <v>189763018</v>
      </c>
      <c r="B3616" s="243">
        <v>926</v>
      </c>
      <c r="C3616" s="241" t="s">
        <v>2217</v>
      </c>
      <c r="D3616" s="241" t="s">
        <v>6123</v>
      </c>
      <c r="E3616" s="243">
        <v>0</v>
      </c>
      <c r="F3616" s="243">
        <v>0</v>
      </c>
      <c r="G3616" s="243">
        <v>0</v>
      </c>
      <c r="H3616" s="243">
        <v>0</v>
      </c>
      <c r="I3616" s="243">
        <v>0</v>
      </c>
      <c r="J3616" s="243">
        <v>0</v>
      </c>
      <c r="K3616" s="244">
        <v>0</v>
      </c>
      <c r="L3616" s="241" t="s">
        <v>6124</v>
      </c>
      <c r="M3616" s="241" t="s">
        <v>2220</v>
      </c>
      <c r="N3616" s="241" t="s">
        <v>713</v>
      </c>
      <c r="O3616" s="243">
        <v>12</v>
      </c>
      <c r="P3616" s="241" t="s">
        <v>10828</v>
      </c>
    </row>
    <row r="3617" spans="1:16" x14ac:dyDescent="0.25">
      <c r="A3617" s="243">
        <v>180319916</v>
      </c>
      <c r="B3617" s="243">
        <v>2898</v>
      </c>
      <c r="C3617" s="241" t="s">
        <v>2217</v>
      </c>
      <c r="D3617" s="241" t="s">
        <v>6125</v>
      </c>
      <c r="E3617" s="243">
        <v>0</v>
      </c>
      <c r="F3617" s="243">
        <v>0</v>
      </c>
      <c r="G3617" s="243">
        <v>0</v>
      </c>
      <c r="H3617" s="243">
        <v>0</v>
      </c>
      <c r="I3617" s="243">
        <v>0</v>
      </c>
      <c r="J3617" s="243">
        <v>0</v>
      </c>
      <c r="K3617" s="244">
        <v>0</v>
      </c>
      <c r="L3617" s="241" t="s">
        <v>6126</v>
      </c>
      <c r="M3617" s="241" t="s">
        <v>2220</v>
      </c>
      <c r="N3617" s="241" t="s">
        <v>702</v>
      </c>
      <c r="O3617" s="243">
        <v>12</v>
      </c>
      <c r="P3617" s="241" t="s">
        <v>10828</v>
      </c>
    </row>
    <row r="3618" spans="1:16" x14ac:dyDescent="0.25">
      <c r="A3618" s="243">
        <v>180139523</v>
      </c>
      <c r="B3618" s="243">
        <v>930</v>
      </c>
      <c r="C3618" s="241" t="s">
        <v>2217</v>
      </c>
      <c r="D3618" s="241" t="s">
        <v>6127</v>
      </c>
      <c r="E3618" s="243">
        <v>1</v>
      </c>
      <c r="F3618" s="243">
        <v>2</v>
      </c>
      <c r="G3618" s="243">
        <v>0</v>
      </c>
      <c r="H3618" s="243">
        <v>0</v>
      </c>
      <c r="I3618" s="243">
        <v>0</v>
      </c>
      <c r="J3618" s="243">
        <v>0</v>
      </c>
      <c r="K3618" s="244">
        <v>0</v>
      </c>
      <c r="L3618" s="241" t="s">
        <v>6128</v>
      </c>
      <c r="M3618" s="241" t="s">
        <v>2220</v>
      </c>
      <c r="N3618" s="241" t="s">
        <v>702</v>
      </c>
      <c r="O3618" s="243">
        <v>12</v>
      </c>
      <c r="P3618" s="241" t="s">
        <v>10828</v>
      </c>
    </row>
    <row r="3619" spans="1:16" x14ac:dyDescent="0.25">
      <c r="A3619" s="243">
        <v>180045286</v>
      </c>
      <c r="B3619" s="243">
        <v>3820</v>
      </c>
      <c r="C3619" s="241" t="s">
        <v>2217</v>
      </c>
      <c r="D3619" s="241" t="s">
        <v>6129</v>
      </c>
      <c r="E3619" s="243">
        <v>0</v>
      </c>
      <c r="F3619" s="243">
        <v>0</v>
      </c>
      <c r="G3619" s="243">
        <v>0</v>
      </c>
      <c r="H3619" s="243">
        <v>0</v>
      </c>
      <c r="I3619" s="243">
        <v>0</v>
      </c>
      <c r="J3619" s="243">
        <v>0</v>
      </c>
      <c r="K3619" s="244">
        <v>0</v>
      </c>
      <c r="L3619" s="241" t="s">
        <v>6130</v>
      </c>
      <c r="M3619" s="241" t="s">
        <v>2220</v>
      </c>
      <c r="N3619" s="241" t="s">
        <v>702</v>
      </c>
      <c r="O3619" s="243">
        <v>12</v>
      </c>
      <c r="P3619" s="241" t="s">
        <v>10828</v>
      </c>
    </row>
    <row r="3620" spans="1:16" x14ac:dyDescent="0.25">
      <c r="A3620" s="241" t="s">
        <v>493</v>
      </c>
      <c r="B3620" s="243">
        <v>103</v>
      </c>
      <c r="C3620" s="241" t="s">
        <v>808</v>
      </c>
      <c r="D3620" s="241" t="s">
        <v>6131</v>
      </c>
      <c r="E3620" s="243">
        <v>0</v>
      </c>
      <c r="F3620" s="243">
        <v>0</v>
      </c>
      <c r="G3620" s="243">
        <v>0</v>
      </c>
      <c r="H3620" s="243">
        <v>0</v>
      </c>
      <c r="I3620" s="243">
        <v>0</v>
      </c>
      <c r="J3620" s="243">
        <v>0</v>
      </c>
      <c r="K3620" s="244">
        <v>0</v>
      </c>
      <c r="L3620" s="241" t="s">
        <v>6132</v>
      </c>
      <c r="M3620" s="241" t="s">
        <v>2220</v>
      </c>
      <c r="N3620" s="241" t="s">
        <v>702</v>
      </c>
      <c r="O3620" s="243">
        <v>12</v>
      </c>
      <c r="P3620" s="241" t="s">
        <v>10828</v>
      </c>
    </row>
    <row r="3621" spans="1:16" x14ac:dyDescent="0.25">
      <c r="A3621" s="243">
        <v>180211858</v>
      </c>
      <c r="B3621" s="243">
        <v>3104</v>
      </c>
      <c r="C3621" s="241" t="s">
        <v>2217</v>
      </c>
      <c r="D3621" s="241" t="s">
        <v>6133</v>
      </c>
      <c r="E3621" s="243">
        <v>0</v>
      </c>
      <c r="F3621" s="243">
        <v>0</v>
      </c>
      <c r="G3621" s="243">
        <v>0</v>
      </c>
      <c r="H3621" s="243">
        <v>0</v>
      </c>
      <c r="I3621" s="243">
        <v>0</v>
      </c>
      <c r="J3621" s="243">
        <v>0</v>
      </c>
      <c r="K3621" s="244">
        <v>0</v>
      </c>
      <c r="L3621" s="241" t="s">
        <v>6134</v>
      </c>
      <c r="M3621" s="241" t="s">
        <v>2220</v>
      </c>
      <c r="N3621" s="241" t="s">
        <v>702</v>
      </c>
      <c r="O3621" s="243">
        <v>12</v>
      </c>
      <c r="P3621" s="241" t="s">
        <v>10828</v>
      </c>
    </row>
    <row r="3622" spans="1:16" x14ac:dyDescent="0.25">
      <c r="A3622" s="243">
        <v>180319909</v>
      </c>
      <c r="B3622" s="243">
        <v>946</v>
      </c>
      <c r="C3622" s="241" t="s">
        <v>2217</v>
      </c>
      <c r="D3622" s="241" t="s">
        <v>6135</v>
      </c>
      <c r="E3622" s="243">
        <v>0</v>
      </c>
      <c r="F3622" s="243">
        <v>0</v>
      </c>
      <c r="G3622" s="243">
        <v>0</v>
      </c>
      <c r="H3622" s="243">
        <v>0</v>
      </c>
      <c r="I3622" s="243">
        <v>0</v>
      </c>
      <c r="J3622" s="243">
        <v>0</v>
      </c>
      <c r="K3622" s="244">
        <v>0</v>
      </c>
      <c r="L3622" s="241" t="s">
        <v>6136</v>
      </c>
      <c r="M3622" s="241" t="s">
        <v>2220</v>
      </c>
      <c r="N3622" s="241" t="s">
        <v>702</v>
      </c>
      <c r="O3622" s="243">
        <v>12</v>
      </c>
      <c r="P3622" s="241" t="s">
        <v>10828</v>
      </c>
    </row>
    <row r="3623" spans="1:16" x14ac:dyDescent="0.25">
      <c r="A3623" s="243">
        <v>189758933</v>
      </c>
      <c r="B3623" s="243">
        <v>945</v>
      </c>
      <c r="C3623" s="241" t="s">
        <v>2217</v>
      </c>
      <c r="D3623" s="241" t="s">
        <v>6137</v>
      </c>
      <c r="E3623" s="243">
        <v>0</v>
      </c>
      <c r="F3623" s="243">
        <v>0</v>
      </c>
      <c r="G3623" s="243">
        <v>0</v>
      </c>
      <c r="H3623" s="243">
        <v>0</v>
      </c>
      <c r="I3623" s="243">
        <v>0</v>
      </c>
      <c r="J3623" s="243">
        <v>0</v>
      </c>
      <c r="K3623" s="244">
        <v>0</v>
      </c>
      <c r="L3623" s="241" t="s">
        <v>6138</v>
      </c>
      <c r="M3623" s="241" t="s">
        <v>2220</v>
      </c>
      <c r="N3623" s="241" t="s">
        <v>702</v>
      </c>
      <c r="O3623" s="243">
        <v>12</v>
      </c>
      <c r="P3623" s="241" t="s">
        <v>10828</v>
      </c>
    </row>
    <row r="3624" spans="1:16" x14ac:dyDescent="0.25">
      <c r="A3624" s="243">
        <v>180211859</v>
      </c>
      <c r="B3624" s="243">
        <v>948</v>
      </c>
      <c r="C3624" s="241" t="s">
        <v>2217</v>
      </c>
      <c r="D3624" s="241" t="s">
        <v>6139</v>
      </c>
      <c r="E3624" s="243">
        <v>0</v>
      </c>
      <c r="F3624" s="243">
        <v>0</v>
      </c>
      <c r="G3624" s="243">
        <v>0</v>
      </c>
      <c r="H3624" s="243">
        <v>0</v>
      </c>
      <c r="I3624" s="243">
        <v>0</v>
      </c>
      <c r="J3624" s="243">
        <v>0</v>
      </c>
      <c r="K3624" s="244">
        <v>0</v>
      </c>
      <c r="L3624" s="241" t="s">
        <v>6140</v>
      </c>
      <c r="M3624" s="241" t="s">
        <v>2220</v>
      </c>
      <c r="N3624" s="241" t="s">
        <v>702</v>
      </c>
      <c r="O3624" s="243">
        <v>12</v>
      </c>
      <c r="P3624" s="241" t="s">
        <v>10828</v>
      </c>
    </row>
    <row r="3625" spans="1:16" x14ac:dyDescent="0.25">
      <c r="A3625" s="243">
        <v>189713780</v>
      </c>
      <c r="B3625" s="243">
        <v>3818</v>
      </c>
      <c r="C3625" s="241" t="s">
        <v>2217</v>
      </c>
      <c r="D3625" s="241" t="s">
        <v>6141</v>
      </c>
      <c r="E3625" s="243">
        <v>0</v>
      </c>
      <c r="F3625" s="243">
        <v>0</v>
      </c>
      <c r="G3625" s="243">
        <v>0</v>
      </c>
      <c r="H3625" s="243">
        <v>0</v>
      </c>
      <c r="I3625" s="243">
        <v>0</v>
      </c>
      <c r="J3625" s="243">
        <v>0</v>
      </c>
      <c r="K3625" s="244">
        <v>0</v>
      </c>
      <c r="L3625" s="241" t="s">
        <v>6142</v>
      </c>
      <c r="M3625" s="241" t="s">
        <v>2220</v>
      </c>
      <c r="N3625" s="241" t="s">
        <v>702</v>
      </c>
      <c r="O3625" s="243">
        <v>12</v>
      </c>
      <c r="P3625" s="241" t="s">
        <v>10828</v>
      </c>
    </row>
    <row r="3626" spans="1:16" x14ac:dyDescent="0.25">
      <c r="A3626" s="243">
        <v>180138625</v>
      </c>
      <c r="B3626" s="243">
        <v>2878</v>
      </c>
      <c r="C3626" s="241" t="s">
        <v>2217</v>
      </c>
      <c r="D3626" s="241" t="s">
        <v>6143</v>
      </c>
      <c r="E3626" s="243">
        <v>0</v>
      </c>
      <c r="F3626" s="243">
        <v>0</v>
      </c>
      <c r="G3626" s="243">
        <v>0</v>
      </c>
      <c r="H3626" s="243">
        <v>0</v>
      </c>
      <c r="I3626" s="243">
        <v>0</v>
      </c>
      <c r="J3626" s="243">
        <v>0</v>
      </c>
      <c r="K3626" s="244">
        <v>0</v>
      </c>
      <c r="L3626" s="241" t="s">
        <v>6144</v>
      </c>
      <c r="M3626" s="241" t="s">
        <v>2220</v>
      </c>
      <c r="N3626" s="241" t="s">
        <v>702</v>
      </c>
      <c r="O3626" s="243">
        <v>12</v>
      </c>
      <c r="P3626" s="241" t="s">
        <v>10828</v>
      </c>
    </row>
    <row r="3627" spans="1:16" x14ac:dyDescent="0.25">
      <c r="A3627" s="243">
        <v>180138148</v>
      </c>
      <c r="B3627" s="243">
        <v>3817</v>
      </c>
      <c r="C3627" s="241" t="s">
        <v>2217</v>
      </c>
      <c r="D3627" s="241" t="s">
        <v>6145</v>
      </c>
      <c r="E3627" s="243">
        <v>0</v>
      </c>
      <c r="F3627" s="243">
        <v>0</v>
      </c>
      <c r="G3627" s="243">
        <v>0</v>
      </c>
      <c r="H3627" s="243">
        <v>0</v>
      </c>
      <c r="I3627" s="243">
        <v>0</v>
      </c>
      <c r="J3627" s="243">
        <v>0</v>
      </c>
      <c r="K3627" s="244">
        <v>0</v>
      </c>
      <c r="L3627" s="241" t="s">
        <v>6146</v>
      </c>
      <c r="M3627" s="241" t="s">
        <v>2220</v>
      </c>
      <c r="N3627" s="241" t="s">
        <v>702</v>
      </c>
      <c r="O3627" s="243">
        <v>12</v>
      </c>
      <c r="P3627" s="241" t="s">
        <v>10828</v>
      </c>
    </row>
    <row r="3628" spans="1:16" x14ac:dyDescent="0.25">
      <c r="A3628" s="243">
        <v>189758936</v>
      </c>
      <c r="B3628" s="243">
        <v>3374</v>
      </c>
      <c r="C3628" s="241" t="s">
        <v>2217</v>
      </c>
      <c r="D3628" s="241" t="s">
        <v>6147</v>
      </c>
      <c r="E3628" s="243">
        <v>0</v>
      </c>
      <c r="F3628" s="243">
        <v>0</v>
      </c>
      <c r="G3628" s="243">
        <v>0</v>
      </c>
      <c r="H3628" s="243">
        <v>0</v>
      </c>
      <c r="I3628" s="243">
        <v>0</v>
      </c>
      <c r="J3628" s="243">
        <v>0</v>
      </c>
      <c r="K3628" s="244">
        <v>0</v>
      </c>
      <c r="L3628" s="241" t="s">
        <v>6148</v>
      </c>
      <c r="M3628" s="241" t="s">
        <v>2220</v>
      </c>
      <c r="N3628" s="241" t="s">
        <v>702</v>
      </c>
      <c r="O3628" s="243">
        <v>12</v>
      </c>
      <c r="P3628" s="241" t="s">
        <v>10828</v>
      </c>
    </row>
    <row r="3629" spans="1:16" x14ac:dyDescent="0.25">
      <c r="A3629" s="243">
        <v>180029296</v>
      </c>
      <c r="B3629" s="243">
        <v>2894</v>
      </c>
      <c r="C3629" s="241" t="s">
        <v>2217</v>
      </c>
      <c r="D3629" s="241" t="s">
        <v>6149</v>
      </c>
      <c r="E3629" s="243">
        <v>0</v>
      </c>
      <c r="F3629" s="243">
        <v>0</v>
      </c>
      <c r="G3629" s="243">
        <v>0</v>
      </c>
      <c r="H3629" s="243">
        <v>0</v>
      </c>
      <c r="I3629" s="243">
        <v>0</v>
      </c>
      <c r="J3629" s="243">
        <v>0</v>
      </c>
      <c r="K3629" s="244">
        <v>0</v>
      </c>
      <c r="L3629" s="241" t="s">
        <v>6150</v>
      </c>
      <c r="M3629" s="241" t="s">
        <v>2220</v>
      </c>
      <c r="N3629" s="241" t="s">
        <v>702</v>
      </c>
      <c r="O3629" s="243">
        <v>12</v>
      </c>
      <c r="P3629" s="241" t="s">
        <v>10828</v>
      </c>
    </row>
    <row r="3630" spans="1:16" x14ac:dyDescent="0.25">
      <c r="A3630" s="243">
        <v>180956909</v>
      </c>
      <c r="B3630" s="243">
        <v>2255</v>
      </c>
      <c r="C3630" s="241" t="s">
        <v>2217</v>
      </c>
      <c r="D3630" s="241" t="s">
        <v>6151</v>
      </c>
      <c r="E3630" s="243">
        <v>0</v>
      </c>
      <c r="F3630" s="243">
        <v>0</v>
      </c>
      <c r="G3630" s="243">
        <v>0</v>
      </c>
      <c r="H3630" s="243">
        <v>0</v>
      </c>
      <c r="I3630" s="243">
        <v>0</v>
      </c>
      <c r="J3630" s="243">
        <v>0</v>
      </c>
      <c r="K3630" s="244">
        <v>0</v>
      </c>
      <c r="L3630" s="241" t="s">
        <v>6152</v>
      </c>
      <c r="M3630" s="241" t="s">
        <v>2220</v>
      </c>
      <c r="N3630" s="241" t="s">
        <v>702</v>
      </c>
      <c r="O3630" s="243">
        <v>12</v>
      </c>
      <c r="P3630" s="241" t="s">
        <v>10828</v>
      </c>
    </row>
    <row r="3631" spans="1:16" x14ac:dyDescent="0.25">
      <c r="B3631" s="243">
        <v>5407</v>
      </c>
      <c r="C3631" s="241" t="s">
        <v>808</v>
      </c>
      <c r="D3631" s="241" t="s">
        <v>6153</v>
      </c>
      <c r="E3631" s="243">
        <v>0</v>
      </c>
      <c r="F3631" s="243">
        <v>0</v>
      </c>
      <c r="G3631" s="243">
        <v>0</v>
      </c>
      <c r="H3631" s="243">
        <v>0</v>
      </c>
      <c r="I3631" s="243">
        <v>0</v>
      </c>
      <c r="J3631" s="243">
        <v>0</v>
      </c>
      <c r="K3631" s="244">
        <v>0</v>
      </c>
      <c r="L3631" s="241" t="s">
        <v>6154</v>
      </c>
      <c r="M3631" s="241" t="s">
        <v>2220</v>
      </c>
      <c r="N3631" s="241" t="s">
        <v>702</v>
      </c>
      <c r="O3631" s="243">
        <v>12</v>
      </c>
      <c r="P3631" s="241" t="s">
        <v>10828</v>
      </c>
    </row>
    <row r="3632" spans="1:16" x14ac:dyDescent="0.25">
      <c r="A3632" s="243">
        <v>180330414</v>
      </c>
      <c r="B3632" s="243">
        <v>5406</v>
      </c>
      <c r="C3632" s="241" t="s">
        <v>808</v>
      </c>
      <c r="D3632" s="241" t="s">
        <v>6155</v>
      </c>
      <c r="E3632" s="243">
        <v>0</v>
      </c>
      <c r="F3632" s="243">
        <v>0</v>
      </c>
      <c r="G3632" s="243">
        <v>0</v>
      </c>
      <c r="H3632" s="243">
        <v>0</v>
      </c>
      <c r="I3632" s="243">
        <v>0</v>
      </c>
      <c r="J3632" s="243">
        <v>0</v>
      </c>
      <c r="K3632" s="244">
        <v>0</v>
      </c>
      <c r="L3632" s="241" t="s">
        <v>6156</v>
      </c>
      <c r="M3632" s="241" t="s">
        <v>2220</v>
      </c>
      <c r="N3632" s="241" t="s">
        <v>702</v>
      </c>
      <c r="O3632" s="243">
        <v>12</v>
      </c>
      <c r="P3632" s="241" t="s">
        <v>10828</v>
      </c>
    </row>
    <row r="3633" spans="1:16" x14ac:dyDescent="0.25">
      <c r="B3633" s="243">
        <v>5576</v>
      </c>
      <c r="C3633" s="241" t="s">
        <v>808</v>
      </c>
      <c r="D3633" s="241" t="s">
        <v>6157</v>
      </c>
      <c r="E3633" s="243">
        <v>0</v>
      </c>
      <c r="F3633" s="243">
        <v>0</v>
      </c>
      <c r="G3633" s="243">
        <v>0</v>
      </c>
      <c r="H3633" s="243">
        <v>0</v>
      </c>
      <c r="I3633" s="243">
        <v>0</v>
      </c>
      <c r="J3633" s="243">
        <v>0</v>
      </c>
      <c r="K3633" s="244">
        <v>0</v>
      </c>
      <c r="L3633" s="241" t="s">
        <v>6158</v>
      </c>
      <c r="M3633" s="241" t="s">
        <v>2220</v>
      </c>
      <c r="N3633" s="241" t="s">
        <v>713</v>
      </c>
      <c r="O3633" s="243">
        <v>12</v>
      </c>
      <c r="P3633" s="241" t="s">
        <v>10828</v>
      </c>
    </row>
    <row r="3634" spans="1:16" x14ac:dyDescent="0.25">
      <c r="A3634" s="243">
        <v>180330433</v>
      </c>
      <c r="B3634" s="243">
        <v>5529</v>
      </c>
      <c r="C3634" s="241" t="s">
        <v>808</v>
      </c>
      <c r="D3634" s="241" t="s">
        <v>6159</v>
      </c>
      <c r="E3634" s="243">
        <v>0</v>
      </c>
      <c r="F3634" s="243">
        <v>0</v>
      </c>
      <c r="G3634" s="243">
        <v>0</v>
      </c>
      <c r="H3634" s="243">
        <v>0</v>
      </c>
      <c r="I3634" s="243">
        <v>0</v>
      </c>
      <c r="J3634" s="243">
        <v>0</v>
      </c>
      <c r="K3634" s="244">
        <v>0</v>
      </c>
      <c r="L3634" s="241" t="s">
        <v>6160</v>
      </c>
      <c r="M3634" s="241" t="s">
        <v>2220</v>
      </c>
      <c r="N3634" s="241" t="s">
        <v>702</v>
      </c>
      <c r="O3634" s="243">
        <v>12</v>
      </c>
      <c r="P3634" s="241" t="s">
        <v>10828</v>
      </c>
    </row>
    <row r="3635" spans="1:16" x14ac:dyDescent="0.25">
      <c r="A3635" s="243">
        <v>189712742</v>
      </c>
      <c r="B3635" s="243">
        <v>5577</v>
      </c>
      <c r="C3635" s="241" t="s">
        <v>808</v>
      </c>
      <c r="D3635" s="241" t="s">
        <v>6161</v>
      </c>
      <c r="E3635" s="243">
        <v>0</v>
      </c>
      <c r="F3635" s="243">
        <v>0</v>
      </c>
      <c r="G3635" s="243">
        <v>0</v>
      </c>
      <c r="H3635" s="243">
        <v>0</v>
      </c>
      <c r="I3635" s="243">
        <v>0</v>
      </c>
      <c r="J3635" s="243">
        <v>0</v>
      </c>
      <c r="K3635" s="244">
        <v>0</v>
      </c>
      <c r="L3635" s="241" t="s">
        <v>6162</v>
      </c>
      <c r="M3635" s="241" t="s">
        <v>2220</v>
      </c>
      <c r="N3635" s="241" t="s">
        <v>713</v>
      </c>
      <c r="O3635" s="243">
        <v>12</v>
      </c>
      <c r="P3635" s="241" t="s">
        <v>10828</v>
      </c>
    </row>
    <row r="3636" spans="1:16" x14ac:dyDescent="0.25">
      <c r="A3636" s="243">
        <v>180320696</v>
      </c>
      <c r="B3636" s="243">
        <v>968</v>
      </c>
      <c r="C3636" s="241" t="s">
        <v>2217</v>
      </c>
      <c r="D3636" s="241" t="s">
        <v>6163</v>
      </c>
      <c r="E3636" s="243">
        <v>0</v>
      </c>
      <c r="F3636" s="243">
        <v>0</v>
      </c>
      <c r="G3636" s="243">
        <v>0</v>
      </c>
      <c r="H3636" s="243">
        <v>0</v>
      </c>
      <c r="I3636" s="243">
        <v>0</v>
      </c>
      <c r="J3636" s="243">
        <v>0</v>
      </c>
      <c r="K3636" s="244">
        <v>0</v>
      </c>
      <c r="L3636" s="241" t="s">
        <v>6164</v>
      </c>
      <c r="M3636" s="241" t="s">
        <v>2220</v>
      </c>
      <c r="N3636" s="241" t="s">
        <v>702</v>
      </c>
      <c r="O3636" s="243">
        <v>12</v>
      </c>
      <c r="P3636" s="241" t="s">
        <v>10828</v>
      </c>
    </row>
    <row r="3637" spans="1:16" x14ac:dyDescent="0.25">
      <c r="A3637" s="243">
        <v>189713806</v>
      </c>
      <c r="B3637" s="243">
        <v>3101</v>
      </c>
      <c r="C3637" s="241" t="s">
        <v>2217</v>
      </c>
      <c r="D3637" s="241" t="s">
        <v>6165</v>
      </c>
      <c r="E3637" s="243">
        <v>0</v>
      </c>
      <c r="F3637" s="243">
        <v>0</v>
      </c>
      <c r="G3637" s="243">
        <v>0</v>
      </c>
      <c r="H3637" s="243">
        <v>0</v>
      </c>
      <c r="I3637" s="243">
        <v>0</v>
      </c>
      <c r="J3637" s="243">
        <v>0</v>
      </c>
      <c r="K3637" s="244">
        <v>0</v>
      </c>
      <c r="L3637" s="241" t="s">
        <v>6166</v>
      </c>
      <c r="M3637" s="241" t="s">
        <v>2220</v>
      </c>
      <c r="N3637" s="241" t="s">
        <v>702</v>
      </c>
      <c r="O3637" s="243">
        <v>12</v>
      </c>
      <c r="P3637" s="241" t="s">
        <v>10828</v>
      </c>
    </row>
    <row r="3638" spans="1:16" x14ac:dyDescent="0.25">
      <c r="A3638" s="243">
        <v>180320695</v>
      </c>
      <c r="B3638" s="243">
        <v>969</v>
      </c>
      <c r="C3638" s="241" t="s">
        <v>2217</v>
      </c>
      <c r="D3638" s="241" t="s">
        <v>6167</v>
      </c>
      <c r="E3638" s="243">
        <v>0</v>
      </c>
      <c r="F3638" s="243">
        <v>0</v>
      </c>
      <c r="G3638" s="243">
        <v>0</v>
      </c>
      <c r="H3638" s="243">
        <v>0</v>
      </c>
      <c r="I3638" s="243">
        <v>0</v>
      </c>
      <c r="J3638" s="243">
        <v>0</v>
      </c>
      <c r="K3638" s="244">
        <v>0</v>
      </c>
      <c r="L3638" s="241" t="s">
        <v>6168</v>
      </c>
      <c r="M3638" s="241" t="s">
        <v>2220</v>
      </c>
      <c r="N3638" s="241" t="s">
        <v>702</v>
      </c>
      <c r="O3638" s="243">
        <v>12</v>
      </c>
      <c r="P3638" s="241" t="s">
        <v>10828</v>
      </c>
    </row>
    <row r="3639" spans="1:16" x14ac:dyDescent="0.25">
      <c r="A3639" s="243">
        <v>180046815</v>
      </c>
      <c r="B3639" s="243">
        <v>3858</v>
      </c>
      <c r="C3639" s="241" t="s">
        <v>2217</v>
      </c>
      <c r="D3639" s="241" t="s">
        <v>6169</v>
      </c>
      <c r="E3639" s="243">
        <v>0</v>
      </c>
      <c r="F3639" s="243">
        <v>0</v>
      </c>
      <c r="G3639" s="243">
        <v>0</v>
      </c>
      <c r="H3639" s="243">
        <v>0</v>
      </c>
      <c r="I3639" s="243">
        <v>0</v>
      </c>
      <c r="J3639" s="243">
        <v>0</v>
      </c>
      <c r="K3639" s="244">
        <v>0</v>
      </c>
      <c r="L3639" s="241" t="s">
        <v>6170</v>
      </c>
      <c r="M3639" s="241" t="s">
        <v>2220</v>
      </c>
      <c r="N3639" s="241" t="s">
        <v>702</v>
      </c>
      <c r="O3639" s="243">
        <v>12</v>
      </c>
      <c r="P3639" s="241" t="s">
        <v>10828</v>
      </c>
    </row>
    <row r="3640" spans="1:16" x14ac:dyDescent="0.25">
      <c r="A3640" s="243">
        <v>180046811</v>
      </c>
      <c r="B3640" s="243">
        <v>3857</v>
      </c>
      <c r="C3640" s="241" t="s">
        <v>2217</v>
      </c>
      <c r="D3640" s="241" t="s">
        <v>6171</v>
      </c>
      <c r="E3640" s="243">
        <v>0</v>
      </c>
      <c r="F3640" s="243">
        <v>0</v>
      </c>
      <c r="G3640" s="243">
        <v>0</v>
      </c>
      <c r="H3640" s="243">
        <v>0</v>
      </c>
      <c r="I3640" s="243">
        <v>0</v>
      </c>
      <c r="J3640" s="243">
        <v>0</v>
      </c>
      <c r="K3640" s="244">
        <v>0</v>
      </c>
      <c r="L3640" s="241" t="s">
        <v>6172</v>
      </c>
      <c r="M3640" s="241" t="s">
        <v>2220</v>
      </c>
      <c r="N3640" s="241" t="s">
        <v>702</v>
      </c>
      <c r="O3640" s="243">
        <v>12</v>
      </c>
      <c r="P3640" s="241" t="s">
        <v>10828</v>
      </c>
    </row>
    <row r="3641" spans="1:16" x14ac:dyDescent="0.25">
      <c r="A3641" s="243">
        <v>180956815</v>
      </c>
      <c r="B3641" s="243">
        <v>3862</v>
      </c>
      <c r="C3641" s="241" t="s">
        <v>2217</v>
      </c>
      <c r="D3641" s="241" t="s">
        <v>6173</v>
      </c>
      <c r="E3641" s="243">
        <v>0</v>
      </c>
      <c r="F3641" s="243">
        <v>0</v>
      </c>
      <c r="G3641" s="243">
        <v>0</v>
      </c>
      <c r="H3641" s="243">
        <v>0</v>
      </c>
      <c r="I3641" s="243">
        <v>0</v>
      </c>
      <c r="J3641" s="243">
        <v>0</v>
      </c>
      <c r="K3641" s="244">
        <v>0</v>
      </c>
      <c r="L3641" s="241" t="s">
        <v>6174</v>
      </c>
      <c r="M3641" s="241" t="s">
        <v>2220</v>
      </c>
      <c r="N3641" s="241" t="s">
        <v>702</v>
      </c>
      <c r="O3641" s="243">
        <v>12</v>
      </c>
      <c r="P3641" s="241" t="s">
        <v>10828</v>
      </c>
    </row>
    <row r="3642" spans="1:16" x14ac:dyDescent="0.25">
      <c r="A3642" s="243">
        <v>180046801</v>
      </c>
      <c r="B3642" s="243">
        <v>5624</v>
      </c>
      <c r="C3642" s="241" t="s">
        <v>808</v>
      </c>
      <c r="D3642" s="241" t="s">
        <v>6175</v>
      </c>
      <c r="E3642" s="243">
        <v>0</v>
      </c>
      <c r="F3642" s="243">
        <v>0</v>
      </c>
      <c r="G3642" s="243">
        <v>0</v>
      </c>
      <c r="H3642" s="243">
        <v>0</v>
      </c>
      <c r="I3642" s="243">
        <v>0</v>
      </c>
      <c r="J3642" s="243">
        <v>0</v>
      </c>
      <c r="K3642" s="244">
        <v>0</v>
      </c>
      <c r="L3642" s="241" t="s">
        <v>6176</v>
      </c>
      <c r="M3642" s="241" t="s">
        <v>3913</v>
      </c>
      <c r="N3642" s="241" t="s">
        <v>702</v>
      </c>
      <c r="O3642" s="243">
        <v>12</v>
      </c>
      <c r="P3642" s="241" t="s">
        <v>10828</v>
      </c>
    </row>
    <row r="3643" spans="1:16" x14ac:dyDescent="0.25">
      <c r="A3643" s="243">
        <v>180956791</v>
      </c>
      <c r="B3643" s="243">
        <v>3860</v>
      </c>
      <c r="C3643" s="241" t="s">
        <v>2217</v>
      </c>
      <c r="D3643" s="241" t="s">
        <v>6177</v>
      </c>
      <c r="E3643" s="243">
        <v>0</v>
      </c>
      <c r="F3643" s="243">
        <v>0</v>
      </c>
      <c r="G3643" s="243">
        <v>0</v>
      </c>
      <c r="H3643" s="243">
        <v>0</v>
      </c>
      <c r="I3643" s="243">
        <v>0</v>
      </c>
      <c r="J3643" s="243">
        <v>0</v>
      </c>
      <c r="K3643" s="244">
        <v>0</v>
      </c>
      <c r="L3643" s="241" t="s">
        <v>2240</v>
      </c>
      <c r="M3643" s="241" t="s">
        <v>2220</v>
      </c>
      <c r="N3643" s="241" t="s">
        <v>702</v>
      </c>
      <c r="O3643" s="243">
        <v>12</v>
      </c>
      <c r="P3643" s="241" t="s">
        <v>10828</v>
      </c>
    </row>
    <row r="3644" spans="1:16" x14ac:dyDescent="0.25">
      <c r="A3644" s="243">
        <v>181808095</v>
      </c>
      <c r="B3644" s="243">
        <v>5622</v>
      </c>
      <c r="C3644" s="241" t="s">
        <v>808</v>
      </c>
      <c r="D3644" s="241" t="s">
        <v>6178</v>
      </c>
      <c r="E3644" s="243">
        <v>0</v>
      </c>
      <c r="F3644" s="243">
        <v>0</v>
      </c>
      <c r="G3644" s="243">
        <v>0</v>
      </c>
      <c r="H3644" s="243">
        <v>0</v>
      </c>
      <c r="I3644" s="243">
        <v>0</v>
      </c>
      <c r="J3644" s="243">
        <v>0</v>
      </c>
      <c r="K3644" s="244">
        <v>0</v>
      </c>
      <c r="L3644" s="241" t="s">
        <v>6179</v>
      </c>
      <c r="M3644" s="241" t="s">
        <v>2220</v>
      </c>
      <c r="N3644" s="241" t="s">
        <v>702</v>
      </c>
      <c r="O3644" s="243">
        <v>10</v>
      </c>
      <c r="P3644" s="241" t="s">
        <v>10828</v>
      </c>
    </row>
    <row r="3645" spans="1:16" x14ac:dyDescent="0.25">
      <c r="A3645" s="243">
        <v>189712739</v>
      </c>
      <c r="B3645" s="243">
        <v>5623</v>
      </c>
      <c r="C3645" s="241" t="s">
        <v>808</v>
      </c>
      <c r="D3645" s="241" t="s">
        <v>6180</v>
      </c>
      <c r="E3645" s="243">
        <v>0</v>
      </c>
      <c r="F3645" s="243">
        <v>0</v>
      </c>
      <c r="G3645" s="243">
        <v>0</v>
      </c>
      <c r="H3645" s="243">
        <v>0</v>
      </c>
      <c r="I3645" s="243">
        <v>0</v>
      </c>
      <c r="J3645" s="243">
        <v>0</v>
      </c>
      <c r="K3645" s="244">
        <v>0</v>
      </c>
      <c r="L3645" s="241" t="s">
        <v>6181</v>
      </c>
      <c r="M3645" s="241" t="s">
        <v>2220</v>
      </c>
      <c r="N3645" s="241" t="s">
        <v>702</v>
      </c>
      <c r="O3645" s="243">
        <v>10</v>
      </c>
      <c r="P3645" s="241" t="s">
        <v>10828</v>
      </c>
    </row>
    <row r="3646" spans="1:16" x14ac:dyDescent="0.25">
      <c r="A3646" s="243">
        <v>189713856</v>
      </c>
      <c r="B3646" s="243">
        <v>3830</v>
      </c>
      <c r="C3646" s="241" t="s">
        <v>808</v>
      </c>
      <c r="D3646" s="241" t="s">
        <v>6182</v>
      </c>
      <c r="E3646" s="243">
        <v>0</v>
      </c>
      <c r="F3646" s="243">
        <v>0</v>
      </c>
      <c r="G3646" s="243">
        <v>0</v>
      </c>
      <c r="H3646" s="243">
        <v>0</v>
      </c>
      <c r="I3646" s="243">
        <v>0</v>
      </c>
      <c r="J3646" s="243">
        <v>0</v>
      </c>
      <c r="K3646" s="244">
        <v>0</v>
      </c>
      <c r="L3646" s="241" t="s">
        <v>6183</v>
      </c>
      <c r="M3646" s="241" t="s">
        <v>2220</v>
      </c>
      <c r="N3646" s="241" t="s">
        <v>702</v>
      </c>
      <c r="O3646" s="243">
        <v>12</v>
      </c>
      <c r="P3646" s="241" t="s">
        <v>10828</v>
      </c>
    </row>
    <row r="3647" spans="1:16" x14ac:dyDescent="0.25">
      <c r="A3647" s="243">
        <v>180212752</v>
      </c>
      <c r="B3647" s="243">
        <v>902</v>
      </c>
      <c r="C3647" s="241" t="s">
        <v>2217</v>
      </c>
      <c r="D3647" s="241" t="s">
        <v>6184</v>
      </c>
      <c r="E3647" s="243">
        <v>0</v>
      </c>
      <c r="F3647" s="243">
        <v>0</v>
      </c>
      <c r="G3647" s="243">
        <v>0</v>
      </c>
      <c r="H3647" s="243">
        <v>0</v>
      </c>
      <c r="I3647" s="243">
        <v>0</v>
      </c>
      <c r="J3647" s="243">
        <v>0</v>
      </c>
      <c r="K3647" s="244">
        <v>0</v>
      </c>
      <c r="L3647" s="241" t="s">
        <v>6185</v>
      </c>
      <c r="M3647" s="241" t="s">
        <v>2220</v>
      </c>
      <c r="N3647" s="241" t="s">
        <v>702</v>
      </c>
      <c r="O3647" s="243">
        <v>12</v>
      </c>
      <c r="P3647" s="241" t="s">
        <v>10828</v>
      </c>
    </row>
    <row r="3648" spans="1:16" x14ac:dyDescent="0.25">
      <c r="A3648" s="243">
        <v>189703348</v>
      </c>
      <c r="B3648" s="243">
        <v>903</v>
      </c>
      <c r="C3648" s="241" t="s">
        <v>2217</v>
      </c>
      <c r="D3648" s="241" t="s">
        <v>6186</v>
      </c>
      <c r="E3648" s="243">
        <v>0</v>
      </c>
      <c r="F3648" s="243">
        <v>0</v>
      </c>
      <c r="G3648" s="243">
        <v>0</v>
      </c>
      <c r="H3648" s="243">
        <v>0</v>
      </c>
      <c r="I3648" s="243">
        <v>0</v>
      </c>
      <c r="J3648" s="243">
        <v>0</v>
      </c>
      <c r="K3648" s="244">
        <v>0</v>
      </c>
      <c r="L3648" s="241" t="s">
        <v>6187</v>
      </c>
      <c r="M3648" s="241" t="s">
        <v>2220</v>
      </c>
      <c r="N3648" s="241" t="s">
        <v>702</v>
      </c>
      <c r="O3648" s="243">
        <v>12</v>
      </c>
      <c r="P3648" s="241" t="s">
        <v>10828</v>
      </c>
    </row>
    <row r="3649" spans="1:16" x14ac:dyDescent="0.25">
      <c r="A3649" s="243">
        <v>189706111</v>
      </c>
      <c r="B3649" s="243">
        <v>904</v>
      </c>
      <c r="C3649" s="241" t="s">
        <v>2217</v>
      </c>
      <c r="D3649" s="241" t="s">
        <v>6188</v>
      </c>
      <c r="E3649" s="243">
        <v>0</v>
      </c>
      <c r="F3649" s="243">
        <v>0</v>
      </c>
      <c r="G3649" s="243">
        <v>0</v>
      </c>
      <c r="H3649" s="243">
        <v>0</v>
      </c>
      <c r="I3649" s="243">
        <v>0</v>
      </c>
      <c r="J3649" s="243">
        <v>0</v>
      </c>
      <c r="K3649" s="244">
        <v>0</v>
      </c>
      <c r="L3649" s="241" t="s">
        <v>6189</v>
      </c>
      <c r="M3649" s="241" t="s">
        <v>2220</v>
      </c>
      <c r="N3649" s="241" t="s">
        <v>702</v>
      </c>
      <c r="O3649" s="243">
        <v>12</v>
      </c>
      <c r="P3649" s="241" t="s">
        <v>10828</v>
      </c>
    </row>
    <row r="3650" spans="1:16" x14ac:dyDescent="0.25">
      <c r="A3650" s="243">
        <v>180139028</v>
      </c>
      <c r="B3650" s="243">
        <v>2831</v>
      </c>
      <c r="C3650" s="241" t="s">
        <v>2217</v>
      </c>
      <c r="D3650" s="241" t="s">
        <v>6190</v>
      </c>
      <c r="E3650" s="243">
        <v>0</v>
      </c>
      <c r="F3650" s="243">
        <v>0</v>
      </c>
      <c r="G3650" s="243">
        <v>0</v>
      </c>
      <c r="H3650" s="243">
        <v>0</v>
      </c>
      <c r="I3650" s="243">
        <v>0</v>
      </c>
      <c r="J3650" s="243">
        <v>0</v>
      </c>
      <c r="K3650" s="244">
        <v>0</v>
      </c>
      <c r="L3650" s="241" t="s">
        <v>6191</v>
      </c>
      <c r="M3650" s="241" t="s">
        <v>2220</v>
      </c>
      <c r="N3650" s="241" t="s">
        <v>702</v>
      </c>
      <c r="O3650" s="243">
        <v>12</v>
      </c>
      <c r="P3650" s="241" t="s">
        <v>10828</v>
      </c>
    </row>
    <row r="3651" spans="1:16" x14ac:dyDescent="0.25">
      <c r="A3651" s="243">
        <v>189707813</v>
      </c>
      <c r="B3651" s="243">
        <v>5320</v>
      </c>
      <c r="C3651" s="241" t="s">
        <v>808</v>
      </c>
      <c r="D3651" s="241" t="s">
        <v>6192</v>
      </c>
      <c r="E3651" s="243">
        <v>0</v>
      </c>
      <c r="F3651" s="243">
        <v>0</v>
      </c>
      <c r="G3651" s="243">
        <v>0</v>
      </c>
      <c r="H3651" s="243">
        <v>0</v>
      </c>
      <c r="I3651" s="243">
        <v>0</v>
      </c>
      <c r="J3651" s="243">
        <v>0</v>
      </c>
      <c r="K3651" s="244">
        <v>0</v>
      </c>
      <c r="L3651" s="241" t="s">
        <v>6193</v>
      </c>
      <c r="M3651" s="241" t="s">
        <v>3913</v>
      </c>
      <c r="N3651" s="241" t="s">
        <v>702</v>
      </c>
      <c r="O3651" s="243">
        <v>12</v>
      </c>
      <c r="P3651" s="241" t="s">
        <v>10828</v>
      </c>
    </row>
    <row r="3652" spans="1:16" x14ac:dyDescent="0.25">
      <c r="A3652" s="243">
        <v>180139121</v>
      </c>
      <c r="B3652" s="243">
        <v>914</v>
      </c>
      <c r="C3652" s="241" t="s">
        <v>808</v>
      </c>
      <c r="D3652" s="241" t="s">
        <v>6194</v>
      </c>
      <c r="E3652" s="243">
        <v>0</v>
      </c>
      <c r="F3652" s="243">
        <v>0</v>
      </c>
      <c r="G3652" s="243">
        <v>0</v>
      </c>
      <c r="H3652" s="243">
        <v>0</v>
      </c>
      <c r="I3652" s="243">
        <v>0</v>
      </c>
      <c r="J3652" s="243">
        <v>0</v>
      </c>
      <c r="K3652" s="244">
        <v>0</v>
      </c>
      <c r="L3652" s="241" t="s">
        <v>6195</v>
      </c>
      <c r="M3652" s="241" t="s">
        <v>2220</v>
      </c>
      <c r="N3652" s="241" t="s">
        <v>702</v>
      </c>
      <c r="O3652" s="243">
        <v>12</v>
      </c>
      <c r="P3652" s="241" t="s">
        <v>10828</v>
      </c>
    </row>
    <row r="3653" spans="1:16" x14ac:dyDescent="0.25">
      <c r="A3653" s="243">
        <v>180028341</v>
      </c>
      <c r="B3653" s="243">
        <v>2165</v>
      </c>
      <c r="C3653" s="241" t="s">
        <v>2217</v>
      </c>
      <c r="D3653" s="241" t="s">
        <v>6196</v>
      </c>
      <c r="E3653" s="243">
        <v>0</v>
      </c>
      <c r="F3653" s="243">
        <v>0</v>
      </c>
      <c r="G3653" s="243">
        <v>0</v>
      </c>
      <c r="H3653" s="243">
        <v>0</v>
      </c>
      <c r="I3653" s="243">
        <v>0</v>
      </c>
      <c r="J3653" s="243">
        <v>0</v>
      </c>
      <c r="K3653" s="244">
        <v>0</v>
      </c>
      <c r="L3653" s="241" t="s">
        <v>6197</v>
      </c>
      <c r="M3653" s="241" t="s">
        <v>2220</v>
      </c>
      <c r="N3653" s="241" t="s">
        <v>702</v>
      </c>
      <c r="O3653" s="243">
        <v>12</v>
      </c>
      <c r="P3653" s="241" t="s">
        <v>10828</v>
      </c>
    </row>
    <row r="3654" spans="1:16" x14ac:dyDescent="0.25">
      <c r="A3654" s="243">
        <v>180212751</v>
      </c>
      <c r="B3654" s="243">
        <v>908</v>
      </c>
      <c r="C3654" s="241" t="s">
        <v>2217</v>
      </c>
      <c r="D3654" s="241" t="s">
        <v>6198</v>
      </c>
      <c r="E3654" s="243">
        <v>0</v>
      </c>
      <c r="F3654" s="243">
        <v>0</v>
      </c>
      <c r="G3654" s="243">
        <v>0</v>
      </c>
      <c r="H3654" s="243">
        <v>0</v>
      </c>
      <c r="I3654" s="243">
        <v>0</v>
      </c>
      <c r="J3654" s="243">
        <v>0</v>
      </c>
      <c r="K3654" s="244">
        <v>0</v>
      </c>
      <c r="L3654" s="241" t="s">
        <v>6199</v>
      </c>
      <c r="M3654" s="241" t="s">
        <v>2220</v>
      </c>
      <c r="N3654" s="241" t="s">
        <v>702</v>
      </c>
      <c r="O3654" s="243">
        <v>12</v>
      </c>
      <c r="P3654" s="241" t="s">
        <v>10828</v>
      </c>
    </row>
    <row r="3655" spans="1:16" x14ac:dyDescent="0.25">
      <c r="A3655" s="243">
        <v>180320710</v>
      </c>
      <c r="B3655" s="243">
        <v>909</v>
      </c>
      <c r="C3655" s="241" t="s">
        <v>2217</v>
      </c>
      <c r="D3655" s="241" t="s">
        <v>6200</v>
      </c>
      <c r="E3655" s="243">
        <v>0</v>
      </c>
      <c r="F3655" s="243">
        <v>0</v>
      </c>
      <c r="G3655" s="243">
        <v>0</v>
      </c>
      <c r="H3655" s="243">
        <v>0</v>
      </c>
      <c r="I3655" s="243">
        <v>0</v>
      </c>
      <c r="J3655" s="243">
        <v>0</v>
      </c>
      <c r="K3655" s="244">
        <v>0</v>
      </c>
      <c r="L3655" s="241" t="s">
        <v>6201</v>
      </c>
      <c r="M3655" s="241" t="s">
        <v>2220</v>
      </c>
      <c r="N3655" s="241" t="s">
        <v>702</v>
      </c>
      <c r="O3655" s="243">
        <v>12</v>
      </c>
      <c r="P3655" s="241" t="s">
        <v>10828</v>
      </c>
    </row>
    <row r="3656" spans="1:16" x14ac:dyDescent="0.25">
      <c r="A3656" s="243">
        <v>180212750</v>
      </c>
      <c r="B3656" s="243">
        <v>3829</v>
      </c>
      <c r="C3656" s="241" t="s">
        <v>2217</v>
      </c>
      <c r="D3656" s="241" t="s">
        <v>6202</v>
      </c>
      <c r="E3656" s="243">
        <v>0</v>
      </c>
      <c r="F3656" s="243">
        <v>0</v>
      </c>
      <c r="G3656" s="243">
        <v>0</v>
      </c>
      <c r="H3656" s="243">
        <v>0</v>
      </c>
      <c r="I3656" s="243">
        <v>0</v>
      </c>
      <c r="J3656" s="243">
        <v>0</v>
      </c>
      <c r="K3656" s="244">
        <v>0</v>
      </c>
      <c r="L3656" s="241" t="s">
        <v>6203</v>
      </c>
      <c r="M3656" s="241" t="s">
        <v>2220</v>
      </c>
      <c r="N3656" s="241" t="s">
        <v>702</v>
      </c>
      <c r="O3656" s="243">
        <v>12</v>
      </c>
      <c r="P3656" s="241" t="s">
        <v>10828</v>
      </c>
    </row>
    <row r="3657" spans="1:16" x14ac:dyDescent="0.25">
      <c r="A3657" s="243">
        <v>181808294</v>
      </c>
      <c r="B3657" s="243">
        <v>912</v>
      </c>
      <c r="C3657" s="241" t="s">
        <v>2217</v>
      </c>
      <c r="D3657" s="241" t="s">
        <v>6204</v>
      </c>
      <c r="E3657" s="243">
        <v>0</v>
      </c>
      <c r="F3657" s="243">
        <v>0</v>
      </c>
      <c r="G3657" s="243">
        <v>0</v>
      </c>
      <c r="H3657" s="243">
        <v>0</v>
      </c>
      <c r="I3657" s="243">
        <v>0</v>
      </c>
      <c r="J3657" s="243">
        <v>0</v>
      </c>
      <c r="K3657" s="244">
        <v>0</v>
      </c>
      <c r="L3657" s="241" t="s">
        <v>6205</v>
      </c>
      <c r="M3657" s="241" t="s">
        <v>2220</v>
      </c>
      <c r="N3657" s="241" t="s">
        <v>702</v>
      </c>
      <c r="O3657" s="243">
        <v>12</v>
      </c>
      <c r="P3657" s="241" t="s">
        <v>10828</v>
      </c>
    </row>
    <row r="3658" spans="1:16" x14ac:dyDescent="0.25">
      <c r="B3658" s="243">
        <v>5472</v>
      </c>
      <c r="C3658" s="241" t="s">
        <v>808</v>
      </c>
      <c r="D3658" s="241" t="s">
        <v>6206</v>
      </c>
      <c r="E3658" s="243">
        <v>0</v>
      </c>
      <c r="F3658" s="243">
        <v>0</v>
      </c>
      <c r="G3658" s="243">
        <v>0</v>
      </c>
      <c r="H3658" s="243">
        <v>0</v>
      </c>
      <c r="I3658" s="243">
        <v>0</v>
      </c>
      <c r="J3658" s="243">
        <v>0</v>
      </c>
      <c r="K3658" s="244">
        <v>0</v>
      </c>
      <c r="L3658" s="241" t="s">
        <v>6207</v>
      </c>
      <c r="M3658" s="241" t="s">
        <v>2220</v>
      </c>
      <c r="N3658" s="241" t="s">
        <v>702</v>
      </c>
      <c r="O3658" s="243">
        <v>12</v>
      </c>
      <c r="P3658" s="241" t="s">
        <v>10828</v>
      </c>
    </row>
    <row r="3659" spans="1:16" x14ac:dyDescent="0.25">
      <c r="A3659" s="243">
        <v>189756547</v>
      </c>
      <c r="B3659" s="243">
        <v>5477</v>
      </c>
      <c r="C3659" s="241" t="s">
        <v>808</v>
      </c>
      <c r="D3659" s="241" t="s">
        <v>6208</v>
      </c>
      <c r="E3659" s="243">
        <v>0</v>
      </c>
      <c r="F3659" s="243">
        <v>0</v>
      </c>
      <c r="G3659" s="243">
        <v>0</v>
      </c>
      <c r="H3659" s="243">
        <v>0</v>
      </c>
      <c r="I3659" s="243">
        <v>0</v>
      </c>
      <c r="J3659" s="243">
        <v>0</v>
      </c>
      <c r="K3659" s="244">
        <v>0</v>
      </c>
      <c r="L3659" s="241" t="s">
        <v>6209</v>
      </c>
      <c r="M3659" s="241" t="s">
        <v>3913</v>
      </c>
      <c r="N3659" s="241" t="s">
        <v>702</v>
      </c>
      <c r="O3659" s="243">
        <v>12</v>
      </c>
      <c r="P3659" s="241" t="s">
        <v>10828</v>
      </c>
    </row>
    <row r="3660" spans="1:16" x14ac:dyDescent="0.25">
      <c r="B3660" s="243">
        <v>5587</v>
      </c>
      <c r="C3660" s="241" t="s">
        <v>808</v>
      </c>
      <c r="D3660" s="241" t="s">
        <v>6210</v>
      </c>
      <c r="E3660" s="243">
        <v>0</v>
      </c>
      <c r="F3660" s="243">
        <v>0</v>
      </c>
      <c r="G3660" s="243">
        <v>0</v>
      </c>
      <c r="H3660" s="243">
        <v>0</v>
      </c>
      <c r="I3660" s="243">
        <v>0</v>
      </c>
      <c r="J3660" s="243">
        <v>0</v>
      </c>
      <c r="K3660" s="244">
        <v>0</v>
      </c>
      <c r="L3660" s="241" t="s">
        <v>6211</v>
      </c>
      <c r="M3660" s="241" t="s">
        <v>2220</v>
      </c>
      <c r="N3660" s="241" t="s">
        <v>713</v>
      </c>
      <c r="O3660" s="243">
        <v>12</v>
      </c>
      <c r="P3660" s="241" t="s">
        <v>10828</v>
      </c>
    </row>
    <row r="3661" spans="1:16" x14ac:dyDescent="0.25">
      <c r="A3661" s="243">
        <v>180138851</v>
      </c>
      <c r="B3661" s="243">
        <v>5588</v>
      </c>
      <c r="C3661" s="241" t="s">
        <v>808</v>
      </c>
      <c r="D3661" s="241" t="s">
        <v>6212</v>
      </c>
      <c r="E3661" s="243">
        <v>0</v>
      </c>
      <c r="F3661" s="243">
        <v>0</v>
      </c>
      <c r="G3661" s="243">
        <v>0</v>
      </c>
      <c r="H3661" s="243">
        <v>0</v>
      </c>
      <c r="I3661" s="243">
        <v>0</v>
      </c>
      <c r="J3661" s="243">
        <v>0</v>
      </c>
      <c r="K3661" s="244">
        <v>0</v>
      </c>
      <c r="L3661" s="241" t="s">
        <v>6213</v>
      </c>
      <c r="M3661" s="241" t="s">
        <v>2220</v>
      </c>
      <c r="N3661" s="241" t="s">
        <v>713</v>
      </c>
      <c r="O3661" s="243">
        <v>12</v>
      </c>
      <c r="P3661" s="241" t="s">
        <v>10828</v>
      </c>
    </row>
    <row r="3662" spans="1:16" x14ac:dyDescent="0.25">
      <c r="A3662" s="243">
        <v>180173143</v>
      </c>
      <c r="B3662" s="243">
        <v>949</v>
      </c>
      <c r="C3662" s="241" t="s">
        <v>2217</v>
      </c>
      <c r="D3662" s="241" t="s">
        <v>6214</v>
      </c>
      <c r="E3662" s="243">
        <v>0</v>
      </c>
      <c r="F3662" s="243">
        <v>0</v>
      </c>
      <c r="G3662" s="243">
        <v>0</v>
      </c>
      <c r="H3662" s="243">
        <v>0</v>
      </c>
      <c r="I3662" s="243">
        <v>0</v>
      </c>
      <c r="J3662" s="243">
        <v>0</v>
      </c>
      <c r="K3662" s="244">
        <v>0</v>
      </c>
      <c r="L3662" s="241" t="s">
        <v>6215</v>
      </c>
      <c r="M3662" s="241" t="s">
        <v>2220</v>
      </c>
      <c r="N3662" s="241" t="s">
        <v>702</v>
      </c>
      <c r="O3662" s="243">
        <v>12</v>
      </c>
      <c r="P3662" s="241" t="s">
        <v>10828</v>
      </c>
    </row>
    <row r="3663" spans="1:16" x14ac:dyDescent="0.25">
      <c r="A3663" s="243">
        <v>189703343</v>
      </c>
      <c r="B3663" s="243">
        <v>2893</v>
      </c>
      <c r="C3663" s="241" t="s">
        <v>2217</v>
      </c>
      <c r="D3663" s="241" t="s">
        <v>6216</v>
      </c>
      <c r="E3663" s="243">
        <v>0</v>
      </c>
      <c r="F3663" s="243">
        <v>0</v>
      </c>
      <c r="G3663" s="243">
        <v>0</v>
      </c>
      <c r="H3663" s="243">
        <v>0</v>
      </c>
      <c r="I3663" s="243">
        <v>0</v>
      </c>
      <c r="J3663" s="243">
        <v>0</v>
      </c>
      <c r="K3663" s="244">
        <v>0</v>
      </c>
      <c r="L3663" s="241" t="s">
        <v>6217</v>
      </c>
      <c r="M3663" s="241" t="s">
        <v>2220</v>
      </c>
      <c r="N3663" s="241" t="s">
        <v>702</v>
      </c>
      <c r="O3663" s="243">
        <v>12</v>
      </c>
      <c r="P3663" s="241" t="s">
        <v>10828</v>
      </c>
    </row>
    <row r="3664" spans="1:16" x14ac:dyDescent="0.25">
      <c r="A3664" s="243">
        <v>189702845</v>
      </c>
      <c r="B3664" s="243">
        <v>3593</v>
      </c>
      <c r="C3664" s="241" t="s">
        <v>2217</v>
      </c>
      <c r="D3664" s="241" t="s">
        <v>6218</v>
      </c>
      <c r="E3664" s="243">
        <v>0</v>
      </c>
      <c r="F3664" s="243">
        <v>0</v>
      </c>
      <c r="G3664" s="243">
        <v>0</v>
      </c>
      <c r="H3664" s="243">
        <v>0</v>
      </c>
      <c r="I3664" s="243">
        <v>0</v>
      </c>
      <c r="J3664" s="243">
        <v>0</v>
      </c>
      <c r="K3664" s="244">
        <v>0</v>
      </c>
      <c r="L3664" s="241" t="s">
        <v>6219</v>
      </c>
      <c r="M3664" s="241" t="s">
        <v>2220</v>
      </c>
      <c r="N3664" s="241" t="s">
        <v>702</v>
      </c>
      <c r="O3664" s="243">
        <v>12</v>
      </c>
      <c r="P3664" s="241" t="s">
        <v>10828</v>
      </c>
    </row>
    <row r="3665" spans="1:16" x14ac:dyDescent="0.25">
      <c r="B3665" s="243">
        <v>5375</v>
      </c>
      <c r="C3665" s="241" t="s">
        <v>808</v>
      </c>
      <c r="D3665" s="241" t="s">
        <v>6220</v>
      </c>
      <c r="E3665" s="243">
        <v>0</v>
      </c>
      <c r="F3665" s="243">
        <v>0</v>
      </c>
      <c r="G3665" s="243">
        <v>0</v>
      </c>
      <c r="H3665" s="243">
        <v>0</v>
      </c>
      <c r="I3665" s="243">
        <v>0</v>
      </c>
      <c r="J3665" s="243">
        <v>0</v>
      </c>
      <c r="K3665" s="244">
        <v>0</v>
      </c>
      <c r="L3665" s="241" t="s">
        <v>6221</v>
      </c>
      <c r="M3665" s="241" t="s">
        <v>2220</v>
      </c>
      <c r="N3665" s="241" t="s">
        <v>702</v>
      </c>
      <c r="O3665" s="243">
        <v>12</v>
      </c>
      <c r="P3665" s="241" t="s">
        <v>10828</v>
      </c>
    </row>
    <row r="3666" spans="1:16" x14ac:dyDescent="0.25">
      <c r="A3666" s="243">
        <v>180318956</v>
      </c>
      <c r="B3666" s="243">
        <v>952</v>
      </c>
      <c r="C3666" s="241" t="s">
        <v>2217</v>
      </c>
      <c r="D3666" s="241" t="s">
        <v>6222</v>
      </c>
      <c r="E3666" s="243">
        <v>1</v>
      </c>
      <c r="F3666" s="243">
        <v>0</v>
      </c>
      <c r="G3666" s="243">
        <v>0</v>
      </c>
      <c r="H3666" s="243">
        <v>0</v>
      </c>
      <c r="I3666" s="243">
        <v>0</v>
      </c>
      <c r="J3666" s="243">
        <v>0</v>
      </c>
      <c r="K3666" s="244">
        <v>0</v>
      </c>
      <c r="L3666" s="241" t="s">
        <v>6223</v>
      </c>
      <c r="M3666" s="241" t="s">
        <v>2220</v>
      </c>
      <c r="N3666" s="241" t="s">
        <v>702</v>
      </c>
      <c r="O3666" s="243">
        <v>12</v>
      </c>
      <c r="P3666" s="241" t="s">
        <v>10828</v>
      </c>
    </row>
    <row r="3667" spans="1:16" x14ac:dyDescent="0.25">
      <c r="A3667" s="243">
        <v>180212762</v>
      </c>
      <c r="B3667" s="243">
        <v>2882</v>
      </c>
      <c r="C3667" s="241" t="s">
        <v>2217</v>
      </c>
      <c r="D3667" s="241" t="s">
        <v>6224</v>
      </c>
      <c r="E3667" s="243">
        <v>0</v>
      </c>
      <c r="F3667" s="243">
        <v>0</v>
      </c>
      <c r="G3667" s="243">
        <v>0</v>
      </c>
      <c r="H3667" s="243">
        <v>0</v>
      </c>
      <c r="I3667" s="243">
        <v>0</v>
      </c>
      <c r="J3667" s="243">
        <v>0</v>
      </c>
      <c r="K3667" s="244">
        <v>0</v>
      </c>
      <c r="L3667" s="241" t="s">
        <v>6225</v>
      </c>
      <c r="M3667" s="241" t="s">
        <v>2220</v>
      </c>
      <c r="N3667" s="241" t="s">
        <v>702</v>
      </c>
      <c r="O3667" s="243">
        <v>12</v>
      </c>
      <c r="P3667" s="241" t="s">
        <v>10828</v>
      </c>
    </row>
    <row r="3668" spans="1:16" x14ac:dyDescent="0.25">
      <c r="A3668" s="243">
        <v>180173138</v>
      </c>
      <c r="B3668" s="243">
        <v>953</v>
      </c>
      <c r="C3668" s="241" t="s">
        <v>2217</v>
      </c>
      <c r="D3668" s="241" t="s">
        <v>6226</v>
      </c>
      <c r="E3668" s="243">
        <v>0</v>
      </c>
      <c r="F3668" s="243">
        <v>0</v>
      </c>
      <c r="G3668" s="243">
        <v>0</v>
      </c>
      <c r="H3668" s="243">
        <v>0</v>
      </c>
      <c r="I3668" s="243">
        <v>0</v>
      </c>
      <c r="J3668" s="243">
        <v>0</v>
      </c>
      <c r="K3668" s="244">
        <v>0</v>
      </c>
      <c r="L3668" s="241" t="s">
        <v>6227</v>
      </c>
      <c r="M3668" s="241" t="s">
        <v>2220</v>
      </c>
      <c r="N3668" s="241" t="s">
        <v>702</v>
      </c>
      <c r="O3668" s="243">
        <v>12</v>
      </c>
      <c r="P3668" s="241" t="s">
        <v>10828</v>
      </c>
    </row>
    <row r="3669" spans="1:16" x14ac:dyDescent="0.25">
      <c r="A3669" s="243">
        <v>180139494</v>
      </c>
      <c r="B3669" s="243">
        <v>950</v>
      </c>
      <c r="C3669" s="241" t="s">
        <v>2217</v>
      </c>
      <c r="D3669" s="241" t="s">
        <v>6228</v>
      </c>
      <c r="E3669" s="243">
        <v>0</v>
      </c>
      <c r="F3669" s="243">
        <v>0</v>
      </c>
      <c r="G3669" s="243">
        <v>0</v>
      </c>
      <c r="H3669" s="243">
        <v>0</v>
      </c>
      <c r="I3669" s="243">
        <v>0</v>
      </c>
      <c r="J3669" s="243">
        <v>0</v>
      </c>
      <c r="K3669" s="244">
        <v>0</v>
      </c>
      <c r="L3669" s="241" t="s">
        <v>6229</v>
      </c>
      <c r="M3669" s="241" t="s">
        <v>2220</v>
      </c>
      <c r="N3669" s="241" t="s">
        <v>702</v>
      </c>
      <c r="O3669" s="243">
        <v>12</v>
      </c>
      <c r="P3669" s="241" t="s">
        <v>10828</v>
      </c>
    </row>
    <row r="3670" spans="1:16" x14ac:dyDescent="0.25">
      <c r="A3670" s="243">
        <v>180164451</v>
      </c>
      <c r="B3670" s="243">
        <v>957</v>
      </c>
      <c r="C3670" s="241" t="s">
        <v>2217</v>
      </c>
      <c r="D3670" s="241" t="s">
        <v>6230</v>
      </c>
      <c r="E3670" s="243">
        <v>0</v>
      </c>
      <c r="F3670" s="243">
        <v>0</v>
      </c>
      <c r="G3670" s="243">
        <v>0</v>
      </c>
      <c r="H3670" s="243">
        <v>0</v>
      </c>
      <c r="I3670" s="243">
        <v>0</v>
      </c>
      <c r="J3670" s="243">
        <v>0</v>
      </c>
      <c r="K3670" s="244">
        <v>0</v>
      </c>
      <c r="L3670" s="241" t="s">
        <v>2238</v>
      </c>
      <c r="M3670" s="241" t="s">
        <v>2220</v>
      </c>
      <c r="N3670" s="241" t="s">
        <v>702</v>
      </c>
      <c r="O3670" s="243">
        <v>12</v>
      </c>
      <c r="P3670" s="241" t="s">
        <v>10828</v>
      </c>
    </row>
    <row r="3671" spans="1:16" x14ac:dyDescent="0.25">
      <c r="A3671" s="243">
        <v>189704911</v>
      </c>
      <c r="B3671" s="243">
        <v>954</v>
      </c>
      <c r="C3671" s="241" t="s">
        <v>2217</v>
      </c>
      <c r="D3671" s="241" t="s">
        <v>6231</v>
      </c>
      <c r="E3671" s="243">
        <v>0</v>
      </c>
      <c r="F3671" s="243">
        <v>0</v>
      </c>
      <c r="G3671" s="243">
        <v>0</v>
      </c>
      <c r="H3671" s="243">
        <v>0</v>
      </c>
      <c r="I3671" s="243">
        <v>0</v>
      </c>
      <c r="J3671" s="243">
        <v>0</v>
      </c>
      <c r="K3671" s="244">
        <v>0</v>
      </c>
      <c r="L3671" s="241" t="s">
        <v>6232</v>
      </c>
      <c r="M3671" s="241" t="s">
        <v>2220</v>
      </c>
      <c r="N3671" s="241" t="s">
        <v>702</v>
      </c>
      <c r="O3671" s="243">
        <v>12</v>
      </c>
      <c r="P3671" s="241" t="s">
        <v>10828</v>
      </c>
    </row>
    <row r="3672" spans="1:16" x14ac:dyDescent="0.25">
      <c r="A3672" s="241" t="s">
        <v>2641</v>
      </c>
      <c r="B3672" s="243">
        <v>5374</v>
      </c>
      <c r="C3672" s="241" t="s">
        <v>808</v>
      </c>
      <c r="D3672" s="241" t="s">
        <v>6233</v>
      </c>
      <c r="E3672" s="243">
        <v>0</v>
      </c>
      <c r="F3672" s="243">
        <v>0</v>
      </c>
      <c r="G3672" s="243">
        <v>0</v>
      </c>
      <c r="H3672" s="243">
        <v>0</v>
      </c>
      <c r="I3672" s="243">
        <v>0</v>
      </c>
      <c r="J3672" s="243">
        <v>0</v>
      </c>
      <c r="K3672" s="244">
        <v>0</v>
      </c>
      <c r="L3672" s="241" t="s">
        <v>6234</v>
      </c>
      <c r="M3672" s="241" t="s">
        <v>2220</v>
      </c>
      <c r="N3672" s="241" t="s">
        <v>702</v>
      </c>
      <c r="O3672" s="243">
        <v>12</v>
      </c>
      <c r="P3672" s="241" t="s">
        <v>10828</v>
      </c>
    </row>
    <row r="3673" spans="1:16" x14ac:dyDescent="0.25">
      <c r="B3673" s="243">
        <v>5465</v>
      </c>
      <c r="C3673" s="241" t="s">
        <v>2217</v>
      </c>
      <c r="D3673" s="241" t="s">
        <v>6235</v>
      </c>
      <c r="E3673" s="243">
        <v>0</v>
      </c>
      <c r="F3673" s="243">
        <v>0</v>
      </c>
      <c r="G3673" s="243">
        <v>0</v>
      </c>
      <c r="H3673" s="243">
        <v>0</v>
      </c>
      <c r="I3673" s="243">
        <v>0</v>
      </c>
      <c r="J3673" s="243">
        <v>0</v>
      </c>
      <c r="K3673" s="244">
        <v>0</v>
      </c>
      <c r="L3673" s="241" t="s">
        <v>6236</v>
      </c>
      <c r="M3673" s="241" t="s">
        <v>3913</v>
      </c>
      <c r="N3673" s="241" t="s">
        <v>702</v>
      </c>
      <c r="O3673" s="243">
        <v>12</v>
      </c>
      <c r="P3673" s="241" t="s">
        <v>10828</v>
      </c>
    </row>
    <row r="3674" spans="1:16" x14ac:dyDescent="0.25">
      <c r="A3674" s="243">
        <v>180138814</v>
      </c>
      <c r="B3674" s="243">
        <v>3840</v>
      </c>
      <c r="C3674" s="241" t="s">
        <v>2217</v>
      </c>
      <c r="D3674" s="241" t="s">
        <v>6237</v>
      </c>
      <c r="E3674" s="243">
        <v>0</v>
      </c>
      <c r="F3674" s="243">
        <v>0</v>
      </c>
      <c r="G3674" s="243">
        <v>0</v>
      </c>
      <c r="H3674" s="243">
        <v>0</v>
      </c>
      <c r="I3674" s="243">
        <v>0</v>
      </c>
      <c r="J3674" s="243">
        <v>0</v>
      </c>
      <c r="K3674" s="244">
        <v>0</v>
      </c>
      <c r="L3674" s="241" t="s">
        <v>6238</v>
      </c>
      <c r="M3674" s="241" t="s">
        <v>2220</v>
      </c>
      <c r="N3674" s="241" t="s">
        <v>702</v>
      </c>
      <c r="O3674" s="243">
        <v>12</v>
      </c>
      <c r="P3674" s="241" t="s">
        <v>10828</v>
      </c>
    </row>
    <row r="3675" spans="1:16" x14ac:dyDescent="0.25">
      <c r="A3675" s="243">
        <v>180139240</v>
      </c>
      <c r="B3675" s="243">
        <v>960</v>
      </c>
      <c r="C3675" s="241" t="s">
        <v>2217</v>
      </c>
      <c r="D3675" s="241" t="s">
        <v>6239</v>
      </c>
      <c r="E3675" s="243">
        <v>0</v>
      </c>
      <c r="F3675" s="243">
        <v>0</v>
      </c>
      <c r="G3675" s="243">
        <v>0</v>
      </c>
      <c r="H3675" s="243">
        <v>0</v>
      </c>
      <c r="I3675" s="243">
        <v>0</v>
      </c>
      <c r="J3675" s="243">
        <v>0</v>
      </c>
      <c r="K3675" s="244">
        <v>0</v>
      </c>
      <c r="L3675" s="241" t="s">
        <v>6240</v>
      </c>
      <c r="M3675" s="241" t="s">
        <v>2220</v>
      </c>
      <c r="N3675" s="241" t="s">
        <v>702</v>
      </c>
      <c r="O3675" s="243">
        <v>6</v>
      </c>
      <c r="P3675" s="241" t="s">
        <v>10828</v>
      </c>
    </row>
    <row r="3676" spans="1:16" x14ac:dyDescent="0.25">
      <c r="A3676" s="243">
        <v>180956882</v>
      </c>
      <c r="B3676" s="243">
        <v>3106</v>
      </c>
      <c r="C3676" s="241" t="s">
        <v>2217</v>
      </c>
      <c r="D3676" s="241" t="s">
        <v>6241</v>
      </c>
      <c r="E3676" s="243">
        <v>0</v>
      </c>
      <c r="F3676" s="243">
        <v>0</v>
      </c>
      <c r="G3676" s="243">
        <v>0</v>
      </c>
      <c r="H3676" s="243">
        <v>0</v>
      </c>
      <c r="I3676" s="243">
        <v>0</v>
      </c>
      <c r="J3676" s="243">
        <v>0</v>
      </c>
      <c r="K3676" s="244">
        <v>0</v>
      </c>
      <c r="L3676" s="241" t="s">
        <v>6242</v>
      </c>
      <c r="M3676" s="241" t="s">
        <v>2220</v>
      </c>
      <c r="N3676" s="241" t="s">
        <v>702</v>
      </c>
      <c r="O3676" s="243">
        <v>12</v>
      </c>
      <c r="P3676" s="241" t="s">
        <v>10828</v>
      </c>
    </row>
    <row r="3677" spans="1:16" x14ac:dyDescent="0.25">
      <c r="A3677" s="243">
        <v>189712211</v>
      </c>
      <c r="B3677" s="243">
        <v>5366</v>
      </c>
      <c r="C3677" s="241" t="s">
        <v>808</v>
      </c>
      <c r="D3677" s="241" t="s">
        <v>6243</v>
      </c>
      <c r="E3677" s="243">
        <v>0</v>
      </c>
      <c r="F3677" s="243">
        <v>0</v>
      </c>
      <c r="G3677" s="243">
        <v>0</v>
      </c>
      <c r="H3677" s="243">
        <v>0</v>
      </c>
      <c r="I3677" s="243">
        <v>0</v>
      </c>
      <c r="J3677" s="243">
        <v>0</v>
      </c>
      <c r="K3677" s="244">
        <v>0</v>
      </c>
      <c r="L3677" s="241" t="s">
        <v>6244</v>
      </c>
      <c r="M3677" s="241" t="s">
        <v>2220</v>
      </c>
      <c r="N3677" s="241" t="s">
        <v>702</v>
      </c>
      <c r="O3677" s="243">
        <v>12</v>
      </c>
      <c r="P3677" s="241" t="s">
        <v>10828</v>
      </c>
    </row>
    <row r="3678" spans="1:16" x14ac:dyDescent="0.25">
      <c r="A3678" s="243">
        <v>189753842</v>
      </c>
      <c r="B3678" s="243">
        <v>3476</v>
      </c>
      <c r="C3678" s="241" t="s">
        <v>2217</v>
      </c>
      <c r="D3678" s="241" t="s">
        <v>6245</v>
      </c>
      <c r="E3678" s="243">
        <v>0</v>
      </c>
      <c r="F3678" s="243">
        <v>0</v>
      </c>
      <c r="G3678" s="243">
        <v>0</v>
      </c>
      <c r="H3678" s="243">
        <v>0</v>
      </c>
      <c r="I3678" s="243">
        <v>0</v>
      </c>
      <c r="J3678" s="243">
        <v>0</v>
      </c>
      <c r="K3678" s="244">
        <v>0</v>
      </c>
      <c r="L3678" s="241" t="s">
        <v>6246</v>
      </c>
      <c r="M3678" s="241" t="s">
        <v>2220</v>
      </c>
      <c r="N3678" s="241" t="s">
        <v>702</v>
      </c>
      <c r="O3678" s="243">
        <v>12</v>
      </c>
      <c r="P3678" s="241" t="s">
        <v>10828</v>
      </c>
    </row>
    <row r="3679" spans="1:16" x14ac:dyDescent="0.25">
      <c r="A3679" s="243">
        <v>180211818</v>
      </c>
      <c r="B3679" s="243">
        <v>5322</v>
      </c>
      <c r="C3679" s="241" t="s">
        <v>2217</v>
      </c>
      <c r="D3679" s="241" t="s">
        <v>6247</v>
      </c>
      <c r="E3679" s="243">
        <v>0</v>
      </c>
      <c r="F3679" s="243">
        <v>0</v>
      </c>
      <c r="G3679" s="243">
        <v>0</v>
      </c>
      <c r="H3679" s="243">
        <v>0</v>
      </c>
      <c r="I3679" s="243">
        <v>0</v>
      </c>
      <c r="J3679" s="243">
        <v>0</v>
      </c>
      <c r="K3679" s="244">
        <v>0</v>
      </c>
      <c r="L3679" s="241" t="s">
        <v>6248</v>
      </c>
      <c r="M3679" s="241" t="s">
        <v>3913</v>
      </c>
      <c r="N3679" s="241" t="s">
        <v>702</v>
      </c>
      <c r="O3679" s="243">
        <v>12</v>
      </c>
      <c r="P3679" s="241" t="s">
        <v>10828</v>
      </c>
    </row>
    <row r="3680" spans="1:16" x14ac:dyDescent="0.25">
      <c r="B3680" s="243">
        <v>5323</v>
      </c>
      <c r="C3680" s="241" t="s">
        <v>2217</v>
      </c>
      <c r="D3680" s="241" t="s">
        <v>6249</v>
      </c>
      <c r="E3680" s="243">
        <v>0</v>
      </c>
      <c r="F3680" s="243">
        <v>0</v>
      </c>
      <c r="G3680" s="243">
        <v>0</v>
      </c>
      <c r="H3680" s="243">
        <v>0</v>
      </c>
      <c r="I3680" s="243">
        <v>0</v>
      </c>
      <c r="J3680" s="243">
        <v>0</v>
      </c>
      <c r="K3680" s="244">
        <v>0</v>
      </c>
      <c r="L3680" s="241" t="s">
        <v>6250</v>
      </c>
      <c r="M3680" s="241" t="s">
        <v>3913</v>
      </c>
      <c r="N3680" s="241" t="s">
        <v>702</v>
      </c>
      <c r="O3680" s="243">
        <v>12</v>
      </c>
      <c r="P3680" s="241" t="s">
        <v>10828</v>
      </c>
    </row>
    <row r="3681" spans="1:16" x14ac:dyDescent="0.25">
      <c r="B3681" s="243">
        <v>5342</v>
      </c>
      <c r="C3681" s="241" t="s">
        <v>808</v>
      </c>
      <c r="D3681" s="241" t="s">
        <v>6251</v>
      </c>
      <c r="E3681" s="243">
        <v>0</v>
      </c>
      <c r="F3681" s="243">
        <v>0</v>
      </c>
      <c r="G3681" s="243">
        <v>0</v>
      </c>
      <c r="H3681" s="243">
        <v>0</v>
      </c>
      <c r="I3681" s="243">
        <v>0</v>
      </c>
      <c r="J3681" s="243">
        <v>0</v>
      </c>
      <c r="K3681" s="244">
        <v>0</v>
      </c>
      <c r="L3681" s="241" t="s">
        <v>6252</v>
      </c>
      <c r="M3681" s="241" t="s">
        <v>3913</v>
      </c>
      <c r="N3681" s="241" t="s">
        <v>702</v>
      </c>
      <c r="O3681" s="243">
        <v>12</v>
      </c>
      <c r="P3681" s="241" t="s">
        <v>10828</v>
      </c>
    </row>
    <row r="3682" spans="1:16" x14ac:dyDescent="0.25">
      <c r="A3682" s="243">
        <v>180956883</v>
      </c>
      <c r="B3682" s="243">
        <v>3841</v>
      </c>
      <c r="C3682" s="241" t="s">
        <v>2217</v>
      </c>
      <c r="D3682" s="241" t="s">
        <v>6253</v>
      </c>
      <c r="E3682" s="243">
        <v>0</v>
      </c>
      <c r="F3682" s="243">
        <v>0</v>
      </c>
      <c r="G3682" s="243">
        <v>0</v>
      </c>
      <c r="H3682" s="243">
        <v>0</v>
      </c>
      <c r="I3682" s="243">
        <v>0</v>
      </c>
      <c r="J3682" s="243">
        <v>0</v>
      </c>
      <c r="K3682" s="244">
        <v>0</v>
      </c>
      <c r="L3682" s="241" t="s">
        <v>6254</v>
      </c>
      <c r="M3682" s="241" t="s">
        <v>2220</v>
      </c>
      <c r="N3682" s="241" t="s">
        <v>702</v>
      </c>
      <c r="O3682" s="243">
        <v>12</v>
      </c>
      <c r="P3682" s="241" t="s">
        <v>10828</v>
      </c>
    </row>
    <row r="3683" spans="1:16" x14ac:dyDescent="0.25">
      <c r="A3683" s="243">
        <v>189708273</v>
      </c>
      <c r="B3683" s="243">
        <v>900</v>
      </c>
      <c r="C3683" s="241" t="s">
        <v>808</v>
      </c>
      <c r="D3683" s="241" t="s">
        <v>6255</v>
      </c>
      <c r="E3683" s="243">
        <v>0</v>
      </c>
      <c r="F3683" s="243">
        <v>0</v>
      </c>
      <c r="G3683" s="243">
        <v>0</v>
      </c>
      <c r="H3683" s="243">
        <v>0</v>
      </c>
      <c r="I3683" s="243">
        <v>0</v>
      </c>
      <c r="J3683" s="243">
        <v>0</v>
      </c>
      <c r="K3683" s="244">
        <v>0</v>
      </c>
      <c r="L3683" s="241" t="s">
        <v>6256</v>
      </c>
      <c r="M3683" s="241" t="s">
        <v>2220</v>
      </c>
      <c r="N3683" s="241" t="s">
        <v>702</v>
      </c>
      <c r="O3683" s="243">
        <v>12</v>
      </c>
      <c r="P3683" s="241" t="s">
        <v>10828</v>
      </c>
    </row>
    <row r="3684" spans="1:16" x14ac:dyDescent="0.25">
      <c r="A3684" s="243">
        <v>180210944</v>
      </c>
      <c r="B3684" s="243">
        <v>2691</v>
      </c>
      <c r="C3684" s="241" t="s">
        <v>2217</v>
      </c>
      <c r="D3684" s="241" t="s">
        <v>6257</v>
      </c>
      <c r="E3684" s="243">
        <v>0</v>
      </c>
      <c r="F3684" s="243">
        <v>0</v>
      </c>
      <c r="G3684" s="243">
        <v>0</v>
      </c>
      <c r="H3684" s="243">
        <v>0</v>
      </c>
      <c r="I3684" s="243">
        <v>0</v>
      </c>
      <c r="J3684" s="243">
        <v>0</v>
      </c>
      <c r="K3684" s="244">
        <v>0</v>
      </c>
      <c r="L3684" s="241" t="s">
        <v>6258</v>
      </c>
      <c r="M3684" s="241" t="s">
        <v>2220</v>
      </c>
      <c r="N3684" s="241" t="s">
        <v>702</v>
      </c>
      <c r="O3684" s="243">
        <v>12</v>
      </c>
      <c r="P3684" s="241" t="s">
        <v>10828</v>
      </c>
    </row>
    <row r="3685" spans="1:16" x14ac:dyDescent="0.25">
      <c r="A3685" s="243">
        <v>180210944</v>
      </c>
      <c r="B3685" s="243">
        <v>3834</v>
      </c>
      <c r="C3685" s="241" t="s">
        <v>2217</v>
      </c>
      <c r="D3685" s="241" t="s">
        <v>6257</v>
      </c>
      <c r="E3685" s="243">
        <v>0</v>
      </c>
      <c r="F3685" s="243">
        <v>0</v>
      </c>
      <c r="G3685" s="243">
        <v>0</v>
      </c>
      <c r="H3685" s="243">
        <v>0</v>
      </c>
      <c r="I3685" s="243">
        <v>0</v>
      </c>
      <c r="J3685" s="243">
        <v>0</v>
      </c>
      <c r="K3685" s="244">
        <v>0</v>
      </c>
      <c r="L3685" s="241" t="s">
        <v>6258</v>
      </c>
      <c r="M3685" s="241" t="s">
        <v>2220</v>
      </c>
      <c r="N3685" s="241" t="s">
        <v>702</v>
      </c>
      <c r="O3685" s="243">
        <v>12</v>
      </c>
      <c r="P3685" s="241" t="s">
        <v>10828</v>
      </c>
    </row>
    <row r="3686" spans="1:16" x14ac:dyDescent="0.25">
      <c r="A3686" s="243">
        <v>189713850</v>
      </c>
      <c r="B3686" s="243">
        <v>2961</v>
      </c>
      <c r="C3686" s="241" t="s">
        <v>2217</v>
      </c>
      <c r="D3686" s="241" t="s">
        <v>6259</v>
      </c>
      <c r="E3686" s="243">
        <v>0</v>
      </c>
      <c r="F3686" s="243">
        <v>0</v>
      </c>
      <c r="G3686" s="243">
        <v>0</v>
      </c>
      <c r="H3686" s="243">
        <v>0</v>
      </c>
      <c r="I3686" s="243">
        <v>0</v>
      </c>
      <c r="J3686" s="243">
        <v>0</v>
      </c>
      <c r="K3686" s="244">
        <v>0</v>
      </c>
      <c r="L3686" s="241" t="s">
        <v>6258</v>
      </c>
      <c r="M3686" s="241" t="s">
        <v>2220</v>
      </c>
      <c r="N3686" s="241" t="s">
        <v>698</v>
      </c>
      <c r="O3686" s="243">
        <v>12</v>
      </c>
      <c r="P3686" s="241" t="s">
        <v>10828</v>
      </c>
    </row>
    <row r="3687" spans="1:16" x14ac:dyDescent="0.25">
      <c r="A3687" s="243">
        <v>189713839</v>
      </c>
      <c r="B3687" s="243">
        <v>3833</v>
      </c>
      <c r="C3687" s="241" t="s">
        <v>2217</v>
      </c>
      <c r="D3687" s="241" t="s">
        <v>6260</v>
      </c>
      <c r="E3687" s="243">
        <v>0</v>
      </c>
      <c r="F3687" s="243">
        <v>0</v>
      </c>
      <c r="G3687" s="243">
        <v>0</v>
      </c>
      <c r="H3687" s="243">
        <v>0</v>
      </c>
      <c r="I3687" s="243">
        <v>0</v>
      </c>
      <c r="J3687" s="243">
        <v>0</v>
      </c>
      <c r="K3687" s="244">
        <v>0</v>
      </c>
      <c r="L3687" s="241" t="s">
        <v>6261</v>
      </c>
      <c r="M3687" s="241" t="s">
        <v>2220</v>
      </c>
      <c r="N3687" s="241" t="s">
        <v>702</v>
      </c>
      <c r="O3687" s="243">
        <v>12</v>
      </c>
      <c r="P3687" s="241" t="s">
        <v>10828</v>
      </c>
    </row>
    <row r="3688" spans="1:16" x14ac:dyDescent="0.25">
      <c r="A3688" s="243">
        <v>180956905</v>
      </c>
      <c r="B3688" s="243">
        <v>974</v>
      </c>
      <c r="C3688" s="241" t="s">
        <v>2217</v>
      </c>
      <c r="D3688" s="241" t="s">
        <v>6262</v>
      </c>
      <c r="E3688" s="243">
        <v>0</v>
      </c>
      <c r="F3688" s="243">
        <v>0</v>
      </c>
      <c r="G3688" s="243">
        <v>0</v>
      </c>
      <c r="H3688" s="243">
        <v>0</v>
      </c>
      <c r="I3688" s="243">
        <v>0</v>
      </c>
      <c r="J3688" s="243">
        <v>0</v>
      </c>
      <c r="K3688" s="244">
        <v>0</v>
      </c>
      <c r="L3688" s="241" t="s">
        <v>6263</v>
      </c>
      <c r="M3688" s="241" t="s">
        <v>2220</v>
      </c>
      <c r="N3688" s="241" t="s">
        <v>702</v>
      </c>
      <c r="O3688" s="243">
        <v>12</v>
      </c>
      <c r="P3688" s="241" t="s">
        <v>10828</v>
      </c>
    </row>
    <row r="3689" spans="1:16" x14ac:dyDescent="0.25">
      <c r="A3689" s="241" t="s">
        <v>2661</v>
      </c>
      <c r="B3689" s="243">
        <v>3838</v>
      </c>
      <c r="C3689" s="241" t="s">
        <v>808</v>
      </c>
      <c r="D3689" s="241" t="s">
        <v>6264</v>
      </c>
      <c r="E3689" s="243">
        <v>0</v>
      </c>
      <c r="F3689" s="243">
        <v>0</v>
      </c>
      <c r="G3689" s="243">
        <v>0</v>
      </c>
      <c r="H3689" s="243">
        <v>0</v>
      </c>
      <c r="I3689" s="243">
        <v>0</v>
      </c>
      <c r="J3689" s="243">
        <v>0</v>
      </c>
      <c r="K3689" s="244">
        <v>0</v>
      </c>
      <c r="L3689" s="241" t="s">
        <v>6265</v>
      </c>
      <c r="M3689" s="241" t="s">
        <v>2220</v>
      </c>
      <c r="N3689" s="241" t="s">
        <v>702</v>
      </c>
      <c r="O3689" s="243">
        <v>12</v>
      </c>
      <c r="P3689" s="241" t="s">
        <v>10828</v>
      </c>
    </row>
    <row r="3690" spans="1:16" x14ac:dyDescent="0.25">
      <c r="A3690" s="243">
        <v>180080354</v>
      </c>
      <c r="B3690" s="243">
        <v>3836</v>
      </c>
      <c r="C3690" s="241" t="s">
        <v>2217</v>
      </c>
      <c r="D3690" s="241" t="s">
        <v>6266</v>
      </c>
      <c r="E3690" s="243">
        <v>0</v>
      </c>
      <c r="F3690" s="243">
        <v>0</v>
      </c>
      <c r="G3690" s="243">
        <v>0</v>
      </c>
      <c r="H3690" s="243">
        <v>0</v>
      </c>
      <c r="I3690" s="243">
        <v>0</v>
      </c>
      <c r="J3690" s="243">
        <v>0</v>
      </c>
      <c r="K3690" s="244">
        <v>0</v>
      </c>
      <c r="L3690" s="241" t="s">
        <v>6267</v>
      </c>
      <c r="M3690" s="241" t="s">
        <v>2220</v>
      </c>
      <c r="N3690" s="241" t="s">
        <v>702</v>
      </c>
      <c r="O3690" s="243">
        <v>12</v>
      </c>
      <c r="P3690" s="241" t="s">
        <v>10828</v>
      </c>
    </row>
    <row r="3691" spans="1:16" x14ac:dyDescent="0.25">
      <c r="B3691" s="243">
        <v>5589</v>
      </c>
      <c r="C3691" s="241" t="s">
        <v>808</v>
      </c>
      <c r="D3691" s="241" t="s">
        <v>6268</v>
      </c>
      <c r="E3691" s="243">
        <v>0</v>
      </c>
      <c r="F3691" s="243">
        <v>0</v>
      </c>
      <c r="G3691" s="243">
        <v>0</v>
      </c>
      <c r="H3691" s="243">
        <v>0</v>
      </c>
      <c r="I3691" s="243">
        <v>0</v>
      </c>
      <c r="J3691" s="243">
        <v>0</v>
      </c>
      <c r="K3691" s="244">
        <v>0</v>
      </c>
      <c r="L3691" s="241" t="s">
        <v>6269</v>
      </c>
      <c r="M3691" s="241" t="s">
        <v>2220</v>
      </c>
      <c r="N3691" s="241" t="s">
        <v>713</v>
      </c>
      <c r="O3691" s="243">
        <v>12</v>
      </c>
      <c r="P3691" s="241" t="s">
        <v>10828</v>
      </c>
    </row>
    <row r="3692" spans="1:16" x14ac:dyDescent="0.25">
      <c r="B3692" s="243">
        <v>5586</v>
      </c>
      <c r="C3692" s="241" t="s">
        <v>808</v>
      </c>
      <c r="D3692" s="241" t="s">
        <v>6270</v>
      </c>
      <c r="E3692" s="243">
        <v>0</v>
      </c>
      <c r="F3692" s="243">
        <v>0</v>
      </c>
      <c r="G3692" s="243">
        <v>0</v>
      </c>
      <c r="H3692" s="243">
        <v>0</v>
      </c>
      <c r="I3692" s="243">
        <v>0</v>
      </c>
      <c r="J3692" s="243">
        <v>0</v>
      </c>
      <c r="K3692" s="244">
        <v>0</v>
      </c>
      <c r="L3692" s="241" t="s">
        <v>6271</v>
      </c>
      <c r="M3692" s="241" t="s">
        <v>2220</v>
      </c>
      <c r="N3692" s="241" t="s">
        <v>713</v>
      </c>
      <c r="O3692" s="243">
        <v>12</v>
      </c>
      <c r="P3692" s="241" t="s">
        <v>10828</v>
      </c>
    </row>
    <row r="3693" spans="1:16" x14ac:dyDescent="0.25">
      <c r="B3693" s="243">
        <v>5307</v>
      </c>
      <c r="C3693" s="241" t="s">
        <v>808</v>
      </c>
      <c r="D3693" s="241" t="s">
        <v>6272</v>
      </c>
      <c r="E3693" s="243">
        <v>0</v>
      </c>
      <c r="F3693" s="243">
        <v>0</v>
      </c>
      <c r="G3693" s="243">
        <v>0</v>
      </c>
      <c r="H3693" s="243">
        <v>0</v>
      </c>
      <c r="I3693" s="243">
        <v>0</v>
      </c>
      <c r="J3693" s="243">
        <v>0</v>
      </c>
      <c r="K3693" s="244">
        <v>0</v>
      </c>
      <c r="L3693" s="241" t="s">
        <v>6273</v>
      </c>
      <c r="M3693" s="241" t="s">
        <v>2220</v>
      </c>
      <c r="N3693" s="241" t="s">
        <v>702</v>
      </c>
      <c r="O3693" s="243">
        <v>12</v>
      </c>
      <c r="P3693" s="241" t="s">
        <v>10828</v>
      </c>
    </row>
    <row r="3694" spans="1:16" x14ac:dyDescent="0.25">
      <c r="A3694" s="243">
        <v>180320702</v>
      </c>
      <c r="B3694" s="243">
        <v>976</v>
      </c>
      <c r="C3694" s="241" t="s">
        <v>2217</v>
      </c>
      <c r="D3694" s="241" t="s">
        <v>6274</v>
      </c>
      <c r="E3694" s="243">
        <v>0</v>
      </c>
      <c r="F3694" s="243">
        <v>0</v>
      </c>
      <c r="G3694" s="243">
        <v>0</v>
      </c>
      <c r="H3694" s="243">
        <v>0</v>
      </c>
      <c r="I3694" s="243">
        <v>0</v>
      </c>
      <c r="J3694" s="243">
        <v>0</v>
      </c>
      <c r="K3694" s="244">
        <v>0</v>
      </c>
      <c r="L3694" s="241" t="s">
        <v>6275</v>
      </c>
      <c r="M3694" s="241" t="s">
        <v>2220</v>
      </c>
      <c r="N3694" s="241" t="s">
        <v>702</v>
      </c>
      <c r="O3694" s="243">
        <v>12</v>
      </c>
      <c r="P3694" s="241" t="s">
        <v>10828</v>
      </c>
    </row>
    <row r="3695" spans="1:16" x14ac:dyDescent="0.25">
      <c r="A3695" s="243">
        <v>180029631</v>
      </c>
      <c r="B3695" s="243">
        <v>3478</v>
      </c>
      <c r="C3695" s="241" t="s">
        <v>2217</v>
      </c>
      <c r="D3695" s="241" t="s">
        <v>6276</v>
      </c>
      <c r="E3695" s="243">
        <v>0</v>
      </c>
      <c r="F3695" s="243">
        <v>0</v>
      </c>
      <c r="G3695" s="243">
        <v>0</v>
      </c>
      <c r="H3695" s="243">
        <v>0</v>
      </c>
      <c r="I3695" s="243">
        <v>0</v>
      </c>
      <c r="J3695" s="243">
        <v>0</v>
      </c>
      <c r="K3695" s="244">
        <v>0</v>
      </c>
      <c r="L3695" s="241" t="s">
        <v>6277</v>
      </c>
      <c r="M3695" s="241" t="s">
        <v>2220</v>
      </c>
      <c r="N3695" s="241" t="s">
        <v>702</v>
      </c>
      <c r="O3695" s="243">
        <v>12</v>
      </c>
      <c r="P3695" s="241" t="s">
        <v>10828</v>
      </c>
    </row>
    <row r="3696" spans="1:16" x14ac:dyDescent="0.25">
      <c r="A3696" s="243">
        <v>180320703</v>
      </c>
      <c r="B3696" s="243">
        <v>978</v>
      </c>
      <c r="C3696" s="241" t="s">
        <v>2217</v>
      </c>
      <c r="D3696" s="241" t="s">
        <v>6278</v>
      </c>
      <c r="E3696" s="243">
        <v>0</v>
      </c>
      <c r="F3696" s="243">
        <v>0</v>
      </c>
      <c r="G3696" s="243">
        <v>0</v>
      </c>
      <c r="H3696" s="243">
        <v>0</v>
      </c>
      <c r="I3696" s="243">
        <v>0</v>
      </c>
      <c r="J3696" s="243">
        <v>0</v>
      </c>
      <c r="K3696" s="244">
        <v>0</v>
      </c>
      <c r="L3696" s="241" t="s">
        <v>6279</v>
      </c>
      <c r="M3696" s="241" t="s">
        <v>2220</v>
      </c>
      <c r="N3696" s="241" t="s">
        <v>702</v>
      </c>
      <c r="O3696" s="243">
        <v>12</v>
      </c>
      <c r="P3696" s="241" t="s">
        <v>10828</v>
      </c>
    </row>
    <row r="3697" spans="1:16" x14ac:dyDescent="0.25">
      <c r="A3697" s="243">
        <v>180240736</v>
      </c>
      <c r="B3697" s="243">
        <v>977</v>
      </c>
      <c r="C3697" s="241" t="s">
        <v>2217</v>
      </c>
      <c r="D3697" s="241" t="s">
        <v>6280</v>
      </c>
      <c r="E3697" s="243">
        <v>0</v>
      </c>
      <c r="F3697" s="243">
        <v>0</v>
      </c>
      <c r="G3697" s="243">
        <v>0</v>
      </c>
      <c r="H3697" s="243">
        <v>0</v>
      </c>
      <c r="I3697" s="243">
        <v>0</v>
      </c>
      <c r="J3697" s="243">
        <v>0</v>
      </c>
      <c r="K3697" s="244">
        <v>0</v>
      </c>
      <c r="L3697" s="241" t="s">
        <v>6281</v>
      </c>
      <c r="M3697" s="241" t="s">
        <v>2220</v>
      </c>
      <c r="N3697" s="241" t="s">
        <v>702</v>
      </c>
      <c r="O3697" s="243">
        <v>12</v>
      </c>
      <c r="P3697" s="241" t="s">
        <v>10828</v>
      </c>
    </row>
    <row r="3698" spans="1:16" x14ac:dyDescent="0.25">
      <c r="A3698" s="243">
        <v>180211861</v>
      </c>
      <c r="B3698" s="243">
        <v>3846</v>
      </c>
      <c r="C3698" s="241" t="s">
        <v>808</v>
      </c>
      <c r="D3698" s="241" t="s">
        <v>6282</v>
      </c>
      <c r="E3698" s="243">
        <v>0</v>
      </c>
      <c r="F3698" s="243">
        <v>0</v>
      </c>
      <c r="G3698" s="243">
        <v>0</v>
      </c>
      <c r="H3698" s="243">
        <v>0</v>
      </c>
      <c r="I3698" s="243">
        <v>0</v>
      </c>
      <c r="J3698" s="243">
        <v>0</v>
      </c>
      <c r="K3698" s="244">
        <v>0</v>
      </c>
      <c r="L3698" s="241" t="s">
        <v>6283</v>
      </c>
      <c r="M3698" s="241" t="s">
        <v>2220</v>
      </c>
      <c r="N3698" s="241" t="s">
        <v>702</v>
      </c>
      <c r="O3698" s="243">
        <v>12</v>
      </c>
      <c r="P3698" s="241" t="s">
        <v>10828</v>
      </c>
    </row>
    <row r="3699" spans="1:16" x14ac:dyDescent="0.25">
      <c r="A3699" s="243">
        <v>180211862</v>
      </c>
      <c r="B3699" s="243">
        <v>2890</v>
      </c>
      <c r="C3699" s="241" t="s">
        <v>2217</v>
      </c>
      <c r="D3699" s="241" t="s">
        <v>6284</v>
      </c>
      <c r="E3699" s="243">
        <v>0</v>
      </c>
      <c r="F3699" s="243">
        <v>0</v>
      </c>
      <c r="G3699" s="243">
        <v>0</v>
      </c>
      <c r="H3699" s="243">
        <v>0</v>
      </c>
      <c r="I3699" s="243">
        <v>0</v>
      </c>
      <c r="J3699" s="243">
        <v>0</v>
      </c>
      <c r="K3699" s="244">
        <v>0</v>
      </c>
      <c r="L3699" s="241" t="s">
        <v>6285</v>
      </c>
      <c r="M3699" s="241" t="s">
        <v>2220</v>
      </c>
      <c r="N3699" s="241" t="s">
        <v>702</v>
      </c>
      <c r="O3699" s="243">
        <v>12</v>
      </c>
      <c r="P3699" s="241" t="s">
        <v>10828</v>
      </c>
    </row>
    <row r="3700" spans="1:16" x14ac:dyDescent="0.25">
      <c r="A3700" s="243">
        <v>180320700</v>
      </c>
      <c r="B3700" s="243">
        <v>982</v>
      </c>
      <c r="C3700" s="241" t="s">
        <v>2217</v>
      </c>
      <c r="D3700" s="241" t="s">
        <v>6286</v>
      </c>
      <c r="E3700" s="243">
        <v>0</v>
      </c>
      <c r="F3700" s="243">
        <v>0</v>
      </c>
      <c r="G3700" s="243">
        <v>0</v>
      </c>
      <c r="H3700" s="243">
        <v>0</v>
      </c>
      <c r="I3700" s="243">
        <v>0</v>
      </c>
      <c r="J3700" s="243">
        <v>0</v>
      </c>
      <c r="K3700" s="244">
        <v>0</v>
      </c>
      <c r="L3700" s="241" t="s">
        <v>6287</v>
      </c>
      <c r="M3700" s="241" t="s">
        <v>2220</v>
      </c>
      <c r="N3700" s="241" t="s">
        <v>702</v>
      </c>
      <c r="O3700" s="243">
        <v>12</v>
      </c>
      <c r="P3700" s="241" t="s">
        <v>10828</v>
      </c>
    </row>
    <row r="3701" spans="1:16" x14ac:dyDescent="0.25">
      <c r="A3701" s="243">
        <v>180320701</v>
      </c>
      <c r="B3701" s="243">
        <v>981</v>
      </c>
      <c r="C3701" s="241" t="s">
        <v>2217</v>
      </c>
      <c r="D3701" s="241" t="s">
        <v>6288</v>
      </c>
      <c r="E3701" s="243">
        <v>0</v>
      </c>
      <c r="F3701" s="243">
        <v>0</v>
      </c>
      <c r="G3701" s="243">
        <v>0</v>
      </c>
      <c r="H3701" s="243">
        <v>0</v>
      </c>
      <c r="I3701" s="243">
        <v>0</v>
      </c>
      <c r="J3701" s="243">
        <v>0</v>
      </c>
      <c r="K3701" s="244">
        <v>0</v>
      </c>
      <c r="L3701" s="241" t="s">
        <v>6289</v>
      </c>
      <c r="M3701" s="241" t="s">
        <v>2220</v>
      </c>
      <c r="N3701" s="241" t="s">
        <v>702</v>
      </c>
      <c r="O3701" s="243">
        <v>12</v>
      </c>
      <c r="P3701" s="241" t="s">
        <v>10828</v>
      </c>
    </row>
    <row r="3702" spans="1:16" x14ac:dyDescent="0.25">
      <c r="A3702" s="241" t="s">
        <v>493</v>
      </c>
      <c r="B3702" s="243">
        <v>3105</v>
      </c>
      <c r="C3702" s="241" t="s">
        <v>2530</v>
      </c>
      <c r="D3702" s="241" t="s">
        <v>6290</v>
      </c>
      <c r="E3702" s="243">
        <v>0</v>
      </c>
      <c r="F3702" s="243">
        <v>0</v>
      </c>
      <c r="G3702" s="243">
        <v>0</v>
      </c>
      <c r="H3702" s="243">
        <v>0</v>
      </c>
      <c r="I3702" s="243">
        <v>0</v>
      </c>
      <c r="J3702" s="243">
        <v>0</v>
      </c>
      <c r="K3702" s="244">
        <v>0</v>
      </c>
      <c r="L3702" s="241" t="s">
        <v>6291</v>
      </c>
      <c r="M3702" s="241" t="s">
        <v>2220</v>
      </c>
      <c r="N3702" s="241" t="s">
        <v>6292</v>
      </c>
      <c r="O3702" s="243">
        <v>12</v>
      </c>
      <c r="P3702" s="241" t="s">
        <v>10828</v>
      </c>
    </row>
    <row r="3703" spans="1:16" x14ac:dyDescent="0.25">
      <c r="A3703" s="241" t="s">
        <v>493</v>
      </c>
      <c r="B3703" s="243">
        <v>3399</v>
      </c>
      <c r="C3703" s="241" t="s">
        <v>808</v>
      </c>
      <c r="D3703" s="241" t="s">
        <v>6293</v>
      </c>
      <c r="E3703" s="243">
        <v>0</v>
      </c>
      <c r="F3703" s="243">
        <v>0</v>
      </c>
      <c r="G3703" s="243">
        <v>0</v>
      </c>
      <c r="H3703" s="243">
        <v>0</v>
      </c>
      <c r="I3703" s="243">
        <v>0</v>
      </c>
      <c r="J3703" s="243">
        <v>0</v>
      </c>
      <c r="K3703" s="244">
        <v>0</v>
      </c>
      <c r="L3703" s="241" t="s">
        <v>6294</v>
      </c>
      <c r="M3703" s="241" t="s">
        <v>2220</v>
      </c>
      <c r="N3703" s="241" t="s">
        <v>702</v>
      </c>
      <c r="O3703" s="243">
        <v>12</v>
      </c>
      <c r="P3703" s="241" t="s">
        <v>10828</v>
      </c>
    </row>
    <row r="3704" spans="1:16" x14ac:dyDescent="0.25">
      <c r="A3704" s="241" t="s">
        <v>2661</v>
      </c>
      <c r="B3704" s="241" t="s">
        <v>6295</v>
      </c>
      <c r="C3704" s="241" t="s">
        <v>808</v>
      </c>
      <c r="D3704" s="241" t="s">
        <v>6293</v>
      </c>
      <c r="E3704" s="243">
        <v>0</v>
      </c>
      <c r="F3704" s="243">
        <v>0</v>
      </c>
      <c r="G3704" s="243">
        <v>0</v>
      </c>
      <c r="H3704" s="243">
        <v>0</v>
      </c>
      <c r="I3704" s="243">
        <v>0</v>
      </c>
      <c r="J3704" s="243">
        <v>0</v>
      </c>
      <c r="K3704" s="244">
        <v>0</v>
      </c>
      <c r="L3704" s="241" t="s">
        <v>6294</v>
      </c>
      <c r="M3704" s="241" t="s">
        <v>2220</v>
      </c>
      <c r="N3704" s="241" t="s">
        <v>702</v>
      </c>
      <c r="O3704" s="243">
        <v>12</v>
      </c>
      <c r="P3704" s="241" t="s">
        <v>10828</v>
      </c>
    </row>
    <row r="3705" spans="1:16" x14ac:dyDescent="0.25">
      <c r="A3705" s="243">
        <v>189704897</v>
      </c>
      <c r="B3705" s="243">
        <v>2873</v>
      </c>
      <c r="C3705" s="241" t="s">
        <v>2217</v>
      </c>
      <c r="D3705" s="241" t="s">
        <v>6296</v>
      </c>
      <c r="E3705" s="243">
        <v>0</v>
      </c>
      <c r="F3705" s="243">
        <v>0</v>
      </c>
      <c r="G3705" s="243">
        <v>0</v>
      </c>
      <c r="H3705" s="243">
        <v>0</v>
      </c>
      <c r="I3705" s="243">
        <v>0</v>
      </c>
      <c r="J3705" s="243">
        <v>0</v>
      </c>
      <c r="K3705" s="244">
        <v>0</v>
      </c>
      <c r="L3705" s="241" t="s">
        <v>6297</v>
      </c>
      <c r="M3705" s="241" t="s">
        <v>2220</v>
      </c>
      <c r="N3705" s="241" t="s">
        <v>702</v>
      </c>
      <c r="O3705" s="243">
        <v>12</v>
      </c>
      <c r="P3705" s="241" t="s">
        <v>10828</v>
      </c>
    </row>
    <row r="3706" spans="1:16" x14ac:dyDescent="0.25">
      <c r="A3706" s="243">
        <v>180956878</v>
      </c>
      <c r="B3706" s="243">
        <v>988</v>
      </c>
      <c r="C3706" s="241" t="s">
        <v>808</v>
      </c>
      <c r="D3706" s="241" t="s">
        <v>6298</v>
      </c>
      <c r="E3706" s="243">
        <v>0</v>
      </c>
      <c r="F3706" s="243">
        <v>0</v>
      </c>
      <c r="G3706" s="243">
        <v>0</v>
      </c>
      <c r="H3706" s="243">
        <v>0</v>
      </c>
      <c r="I3706" s="243">
        <v>0</v>
      </c>
      <c r="J3706" s="243">
        <v>0</v>
      </c>
      <c r="K3706" s="244">
        <v>0</v>
      </c>
      <c r="L3706" s="241" t="s">
        <v>6299</v>
      </c>
      <c r="M3706" s="241" t="s">
        <v>2220</v>
      </c>
      <c r="N3706" s="241" t="s">
        <v>702</v>
      </c>
      <c r="O3706" s="243">
        <v>12</v>
      </c>
      <c r="P3706" s="241" t="s">
        <v>10828</v>
      </c>
    </row>
    <row r="3707" spans="1:16" x14ac:dyDescent="0.25">
      <c r="A3707" s="243">
        <v>189703824</v>
      </c>
      <c r="B3707" s="243">
        <v>3014</v>
      </c>
      <c r="C3707" s="241" t="s">
        <v>2217</v>
      </c>
      <c r="D3707" s="241" t="s">
        <v>6300</v>
      </c>
      <c r="E3707" s="243">
        <v>0</v>
      </c>
      <c r="F3707" s="243">
        <v>0</v>
      </c>
      <c r="G3707" s="243">
        <v>0</v>
      </c>
      <c r="H3707" s="243">
        <v>0</v>
      </c>
      <c r="I3707" s="243">
        <v>0</v>
      </c>
      <c r="J3707" s="243">
        <v>0</v>
      </c>
      <c r="K3707" s="244">
        <v>0</v>
      </c>
      <c r="L3707" s="241" t="s">
        <v>6301</v>
      </c>
      <c r="M3707" s="241" t="s">
        <v>2220</v>
      </c>
      <c r="N3707" s="241" t="s">
        <v>702</v>
      </c>
      <c r="O3707" s="243">
        <v>12</v>
      </c>
      <c r="P3707" s="241" t="s">
        <v>10828</v>
      </c>
    </row>
    <row r="3708" spans="1:16" x14ac:dyDescent="0.25">
      <c r="A3708" s="241" t="s">
        <v>493</v>
      </c>
      <c r="B3708" s="243">
        <v>2810</v>
      </c>
      <c r="C3708" s="241" t="s">
        <v>808</v>
      </c>
      <c r="D3708" s="241" t="s">
        <v>6302</v>
      </c>
      <c r="E3708" s="243">
        <v>0</v>
      </c>
      <c r="F3708" s="243">
        <v>0</v>
      </c>
      <c r="G3708" s="243">
        <v>0</v>
      </c>
      <c r="H3708" s="243">
        <v>0</v>
      </c>
      <c r="I3708" s="243">
        <v>0</v>
      </c>
      <c r="J3708" s="243">
        <v>0</v>
      </c>
      <c r="K3708" s="244">
        <v>0</v>
      </c>
      <c r="L3708" s="241" t="s">
        <v>6303</v>
      </c>
      <c r="M3708" s="241" t="s">
        <v>2220</v>
      </c>
      <c r="N3708" s="241" t="s">
        <v>702</v>
      </c>
      <c r="O3708" s="243">
        <v>12</v>
      </c>
      <c r="P3708" s="241" t="s">
        <v>10828</v>
      </c>
    </row>
    <row r="3709" spans="1:16" x14ac:dyDescent="0.25">
      <c r="A3709" s="243">
        <v>180138770</v>
      </c>
      <c r="B3709" s="243">
        <v>989</v>
      </c>
      <c r="C3709" s="241" t="s">
        <v>2217</v>
      </c>
      <c r="D3709" s="241" t="s">
        <v>6304</v>
      </c>
      <c r="E3709" s="243">
        <v>0</v>
      </c>
      <c r="F3709" s="243">
        <v>0</v>
      </c>
      <c r="G3709" s="243">
        <v>0</v>
      </c>
      <c r="H3709" s="243">
        <v>0</v>
      </c>
      <c r="I3709" s="243">
        <v>0</v>
      </c>
      <c r="J3709" s="243">
        <v>0</v>
      </c>
      <c r="K3709" s="244">
        <v>0</v>
      </c>
      <c r="L3709" s="241" t="s">
        <v>6305</v>
      </c>
      <c r="M3709" s="241" t="s">
        <v>2220</v>
      </c>
      <c r="N3709" s="241" t="s">
        <v>702</v>
      </c>
      <c r="O3709" s="243">
        <v>12</v>
      </c>
      <c r="P3709" s="241" t="s">
        <v>10828</v>
      </c>
    </row>
    <row r="3710" spans="1:16" x14ac:dyDescent="0.25">
      <c r="A3710" s="241" t="s">
        <v>493</v>
      </c>
      <c r="B3710" s="243">
        <v>2809</v>
      </c>
      <c r="C3710" s="241" t="s">
        <v>2217</v>
      </c>
      <c r="D3710" s="241" t="s">
        <v>6306</v>
      </c>
      <c r="E3710" s="243">
        <v>0</v>
      </c>
      <c r="F3710" s="243">
        <v>0</v>
      </c>
      <c r="G3710" s="243">
        <v>0</v>
      </c>
      <c r="H3710" s="243">
        <v>0</v>
      </c>
      <c r="I3710" s="243">
        <v>0</v>
      </c>
      <c r="J3710" s="243">
        <v>0</v>
      </c>
      <c r="K3710" s="244">
        <v>0</v>
      </c>
      <c r="L3710" s="241" t="s">
        <v>6307</v>
      </c>
      <c r="M3710" s="241" t="s">
        <v>2220</v>
      </c>
      <c r="N3710" s="241" t="s">
        <v>702</v>
      </c>
      <c r="O3710" s="243">
        <v>12</v>
      </c>
      <c r="P3710" s="241" t="s">
        <v>10828</v>
      </c>
    </row>
    <row r="3711" spans="1:16" x14ac:dyDescent="0.25">
      <c r="A3711" s="243">
        <v>189760417</v>
      </c>
      <c r="B3711" s="243">
        <v>994</v>
      </c>
      <c r="C3711" s="241" t="s">
        <v>2217</v>
      </c>
      <c r="D3711" s="241" t="s">
        <v>6308</v>
      </c>
      <c r="E3711" s="243">
        <v>0</v>
      </c>
      <c r="F3711" s="243">
        <v>0</v>
      </c>
      <c r="G3711" s="243">
        <v>0</v>
      </c>
      <c r="H3711" s="243">
        <v>0</v>
      </c>
      <c r="I3711" s="243">
        <v>0</v>
      </c>
      <c r="J3711" s="243">
        <v>0</v>
      </c>
      <c r="K3711" s="244">
        <v>0</v>
      </c>
      <c r="L3711" s="241" t="s">
        <v>6309</v>
      </c>
      <c r="M3711" s="241" t="s">
        <v>2220</v>
      </c>
      <c r="N3711" s="241" t="s">
        <v>702</v>
      </c>
      <c r="O3711" s="243">
        <v>12</v>
      </c>
      <c r="P3711" s="241" t="s">
        <v>10828</v>
      </c>
    </row>
    <row r="3712" spans="1:16" x14ac:dyDescent="0.25">
      <c r="A3712" s="243">
        <v>189713784</v>
      </c>
      <c r="B3712" s="243">
        <v>2888</v>
      </c>
      <c r="C3712" s="241" t="s">
        <v>2217</v>
      </c>
      <c r="D3712" s="241" t="s">
        <v>6310</v>
      </c>
      <c r="E3712" s="243">
        <v>0</v>
      </c>
      <c r="F3712" s="243">
        <v>0</v>
      </c>
      <c r="G3712" s="243">
        <v>0</v>
      </c>
      <c r="H3712" s="243">
        <v>0</v>
      </c>
      <c r="I3712" s="243">
        <v>0</v>
      </c>
      <c r="J3712" s="243">
        <v>0</v>
      </c>
      <c r="K3712" s="244">
        <v>0</v>
      </c>
      <c r="L3712" s="241" t="s">
        <v>6311</v>
      </c>
      <c r="M3712" s="241" t="s">
        <v>2220</v>
      </c>
      <c r="N3712" s="241" t="s">
        <v>702</v>
      </c>
      <c r="O3712" s="243">
        <v>12</v>
      </c>
      <c r="P3712" s="241" t="s">
        <v>10828</v>
      </c>
    </row>
    <row r="3713" spans="1:16" x14ac:dyDescent="0.25">
      <c r="A3713" s="243">
        <v>180325840</v>
      </c>
      <c r="B3713" s="243">
        <v>1001</v>
      </c>
      <c r="C3713" s="241" t="s">
        <v>2217</v>
      </c>
      <c r="D3713" s="241" t="s">
        <v>6312</v>
      </c>
      <c r="E3713" s="243">
        <v>1</v>
      </c>
      <c r="F3713" s="243">
        <v>0</v>
      </c>
      <c r="G3713" s="243">
        <v>0</v>
      </c>
      <c r="H3713" s="243">
        <v>0</v>
      </c>
      <c r="I3713" s="243">
        <v>0</v>
      </c>
      <c r="J3713" s="243">
        <v>0</v>
      </c>
      <c r="K3713" s="244">
        <v>0</v>
      </c>
      <c r="L3713" s="241" t="s">
        <v>6313</v>
      </c>
      <c r="M3713" s="241" t="s">
        <v>2220</v>
      </c>
      <c r="N3713" s="241" t="s">
        <v>702</v>
      </c>
      <c r="O3713" s="243">
        <v>12</v>
      </c>
      <c r="P3713" s="241" t="s">
        <v>10828</v>
      </c>
    </row>
    <row r="3714" spans="1:16" x14ac:dyDescent="0.25">
      <c r="A3714" s="243">
        <v>180329942</v>
      </c>
      <c r="B3714" s="243">
        <v>2857</v>
      </c>
      <c r="C3714" s="241" t="s">
        <v>2217</v>
      </c>
      <c r="D3714" s="241" t="s">
        <v>6314</v>
      </c>
      <c r="E3714" s="243">
        <v>12</v>
      </c>
      <c r="F3714" s="243">
        <v>0</v>
      </c>
      <c r="G3714" s="243">
        <v>0</v>
      </c>
      <c r="H3714" s="243">
        <v>0</v>
      </c>
      <c r="I3714" s="243">
        <v>0</v>
      </c>
      <c r="J3714" s="243">
        <v>0</v>
      </c>
      <c r="K3714" s="244">
        <v>0</v>
      </c>
      <c r="L3714" s="241" t="s">
        <v>6315</v>
      </c>
      <c r="M3714" s="241" t="s">
        <v>2220</v>
      </c>
      <c r="N3714" s="241" t="s">
        <v>702</v>
      </c>
      <c r="O3714" s="243">
        <v>12</v>
      </c>
      <c r="P3714" s="241" t="s">
        <v>10828</v>
      </c>
    </row>
    <row r="3715" spans="1:16" x14ac:dyDescent="0.25">
      <c r="A3715" s="243">
        <v>180319342</v>
      </c>
      <c r="B3715" s="241" t="s">
        <v>6316</v>
      </c>
      <c r="C3715" s="241" t="s">
        <v>2217</v>
      </c>
      <c r="D3715" s="241" t="s">
        <v>6317</v>
      </c>
      <c r="E3715" s="243">
        <v>0</v>
      </c>
      <c r="F3715" s="243">
        <v>0</v>
      </c>
      <c r="G3715" s="243">
        <v>0</v>
      </c>
      <c r="H3715" s="243">
        <v>0</v>
      </c>
      <c r="I3715" s="243">
        <v>0</v>
      </c>
      <c r="J3715" s="243">
        <v>0</v>
      </c>
      <c r="K3715" s="244">
        <v>0</v>
      </c>
      <c r="L3715" s="241" t="s">
        <v>6315</v>
      </c>
      <c r="M3715" s="241" t="s">
        <v>3913</v>
      </c>
      <c r="N3715" s="241" t="s">
        <v>702</v>
      </c>
      <c r="O3715" s="243">
        <v>36</v>
      </c>
      <c r="P3715" s="241" t="s">
        <v>10828</v>
      </c>
    </row>
    <row r="3716" spans="1:16" x14ac:dyDescent="0.25">
      <c r="A3716" s="243">
        <v>180186035</v>
      </c>
      <c r="B3716" s="243">
        <v>5255</v>
      </c>
      <c r="C3716" s="241" t="s">
        <v>808</v>
      </c>
      <c r="D3716" s="241" t="s">
        <v>6318</v>
      </c>
      <c r="E3716" s="243">
        <v>0</v>
      </c>
      <c r="F3716" s="243">
        <v>0</v>
      </c>
      <c r="G3716" s="243">
        <v>0</v>
      </c>
      <c r="H3716" s="243">
        <v>0</v>
      </c>
      <c r="I3716" s="243">
        <v>0</v>
      </c>
      <c r="J3716" s="243">
        <v>0</v>
      </c>
      <c r="K3716" s="244">
        <v>0</v>
      </c>
      <c r="L3716" s="241" t="s">
        <v>6319</v>
      </c>
      <c r="M3716" s="241" t="s">
        <v>2220</v>
      </c>
      <c r="N3716" s="241" t="s">
        <v>702</v>
      </c>
      <c r="O3716" s="243">
        <v>12</v>
      </c>
      <c r="P3716" s="241" t="s">
        <v>10828</v>
      </c>
    </row>
    <row r="3717" spans="1:16" x14ac:dyDescent="0.25">
      <c r="A3717" s="243">
        <v>180389193</v>
      </c>
      <c r="B3717" s="243">
        <v>367</v>
      </c>
      <c r="C3717" s="241" t="s">
        <v>2217</v>
      </c>
      <c r="D3717" s="241" t="s">
        <v>6320</v>
      </c>
      <c r="E3717" s="243">
        <v>0</v>
      </c>
      <c r="F3717" s="243">
        <v>0</v>
      </c>
      <c r="G3717" s="243">
        <v>0</v>
      </c>
      <c r="H3717" s="243">
        <v>0</v>
      </c>
      <c r="I3717" s="243">
        <v>0</v>
      </c>
      <c r="J3717" s="243">
        <v>0</v>
      </c>
      <c r="K3717" s="244">
        <v>0</v>
      </c>
      <c r="L3717" s="241" t="s">
        <v>6321</v>
      </c>
      <c r="M3717" s="241" t="s">
        <v>2220</v>
      </c>
      <c r="N3717" s="241" t="s">
        <v>702</v>
      </c>
      <c r="O3717" s="243">
        <v>12</v>
      </c>
      <c r="P3717" s="241" t="s">
        <v>10828</v>
      </c>
    </row>
    <row r="3718" spans="1:16" x14ac:dyDescent="0.25">
      <c r="A3718" s="241" t="s">
        <v>493</v>
      </c>
      <c r="B3718" s="243">
        <v>5248</v>
      </c>
      <c r="C3718" s="241" t="s">
        <v>808</v>
      </c>
      <c r="D3718" s="241" t="s">
        <v>6322</v>
      </c>
      <c r="E3718" s="243">
        <v>0</v>
      </c>
      <c r="F3718" s="243">
        <v>0</v>
      </c>
      <c r="G3718" s="243">
        <v>0</v>
      </c>
      <c r="H3718" s="243">
        <v>0</v>
      </c>
      <c r="I3718" s="243">
        <v>0</v>
      </c>
      <c r="J3718" s="243">
        <v>0</v>
      </c>
      <c r="K3718" s="244">
        <v>0</v>
      </c>
      <c r="L3718" s="241" t="s">
        <v>6323</v>
      </c>
      <c r="M3718" s="241" t="s">
        <v>2220</v>
      </c>
      <c r="N3718" s="241" t="s">
        <v>702</v>
      </c>
      <c r="O3718" s="243">
        <v>12</v>
      </c>
      <c r="P3718" s="241" t="s">
        <v>10828</v>
      </c>
    </row>
    <row r="3719" spans="1:16" x14ac:dyDescent="0.25">
      <c r="A3719" s="243">
        <v>189760422</v>
      </c>
      <c r="B3719" s="243">
        <v>1005</v>
      </c>
      <c r="C3719" s="241" t="s">
        <v>2217</v>
      </c>
      <c r="D3719" s="241" t="s">
        <v>6324</v>
      </c>
      <c r="E3719" s="243">
        <v>0</v>
      </c>
      <c r="F3719" s="243">
        <v>0</v>
      </c>
      <c r="G3719" s="243">
        <v>0</v>
      </c>
      <c r="H3719" s="243">
        <v>0</v>
      </c>
      <c r="I3719" s="243">
        <v>0</v>
      </c>
      <c r="J3719" s="243">
        <v>0</v>
      </c>
      <c r="K3719" s="244">
        <v>0</v>
      </c>
      <c r="L3719" s="241" t="s">
        <v>6325</v>
      </c>
      <c r="M3719" s="241" t="s">
        <v>2220</v>
      </c>
      <c r="N3719" s="241" t="s">
        <v>702</v>
      </c>
      <c r="O3719" s="243">
        <v>12</v>
      </c>
      <c r="P3719" s="241" t="s">
        <v>10828</v>
      </c>
    </row>
    <row r="3720" spans="1:16" x14ac:dyDescent="0.25">
      <c r="A3720" s="241" t="s">
        <v>493</v>
      </c>
      <c r="B3720" s="243">
        <v>3855</v>
      </c>
      <c r="C3720" s="241" t="s">
        <v>2217</v>
      </c>
      <c r="D3720" s="241" t="s">
        <v>6326</v>
      </c>
      <c r="E3720" s="243">
        <v>0</v>
      </c>
      <c r="F3720" s="243">
        <v>0</v>
      </c>
      <c r="G3720" s="243">
        <v>0</v>
      </c>
      <c r="H3720" s="243">
        <v>0</v>
      </c>
      <c r="I3720" s="243">
        <v>0</v>
      </c>
      <c r="J3720" s="243">
        <v>0</v>
      </c>
      <c r="K3720" s="244">
        <v>0</v>
      </c>
      <c r="L3720" s="241" t="s">
        <v>6327</v>
      </c>
      <c r="M3720" s="241" t="s">
        <v>2220</v>
      </c>
      <c r="N3720" s="241" t="s">
        <v>702</v>
      </c>
      <c r="O3720" s="243">
        <v>12</v>
      </c>
      <c r="P3720" s="241" t="s">
        <v>10828</v>
      </c>
    </row>
    <row r="3721" spans="1:16" x14ac:dyDescent="0.25">
      <c r="A3721" s="243">
        <v>180185935</v>
      </c>
      <c r="B3721" s="243">
        <v>3852</v>
      </c>
      <c r="C3721" s="241" t="s">
        <v>2217</v>
      </c>
      <c r="D3721" s="241" t="s">
        <v>6328</v>
      </c>
      <c r="E3721" s="243">
        <v>0</v>
      </c>
      <c r="F3721" s="243">
        <v>0</v>
      </c>
      <c r="G3721" s="243">
        <v>0</v>
      </c>
      <c r="H3721" s="243">
        <v>0</v>
      </c>
      <c r="I3721" s="243">
        <v>0</v>
      </c>
      <c r="J3721" s="243">
        <v>0</v>
      </c>
      <c r="K3721" s="244">
        <v>0</v>
      </c>
      <c r="L3721" s="241" t="s">
        <v>6329</v>
      </c>
      <c r="M3721" s="241" t="s">
        <v>2220</v>
      </c>
      <c r="N3721" s="241" t="s">
        <v>702</v>
      </c>
      <c r="O3721" s="243">
        <v>12</v>
      </c>
      <c r="P3721" s="241" t="s">
        <v>10828</v>
      </c>
    </row>
    <row r="3722" spans="1:16" x14ac:dyDescent="0.25">
      <c r="A3722" s="243">
        <v>189713782</v>
      </c>
      <c r="B3722" s="243">
        <v>3848</v>
      </c>
      <c r="C3722" s="241" t="s">
        <v>2217</v>
      </c>
      <c r="D3722" s="241" t="s">
        <v>6330</v>
      </c>
      <c r="E3722" s="243">
        <v>0</v>
      </c>
      <c r="F3722" s="243">
        <v>0</v>
      </c>
      <c r="G3722" s="243">
        <v>0</v>
      </c>
      <c r="H3722" s="243">
        <v>0</v>
      </c>
      <c r="I3722" s="243">
        <v>0</v>
      </c>
      <c r="J3722" s="243">
        <v>0</v>
      </c>
      <c r="K3722" s="244">
        <v>0</v>
      </c>
      <c r="L3722" s="241" t="s">
        <v>6331</v>
      </c>
      <c r="M3722" s="241" t="s">
        <v>2220</v>
      </c>
      <c r="N3722" s="241" t="s">
        <v>702</v>
      </c>
      <c r="O3722" s="243">
        <v>12</v>
      </c>
      <c r="P3722" s="241" t="s">
        <v>10828</v>
      </c>
    </row>
    <row r="3723" spans="1:16" x14ac:dyDescent="0.25">
      <c r="A3723" s="243">
        <v>180185880</v>
      </c>
      <c r="B3723" s="243">
        <v>1007</v>
      </c>
      <c r="C3723" s="241" t="s">
        <v>2217</v>
      </c>
      <c r="D3723" s="241" t="s">
        <v>6332</v>
      </c>
      <c r="E3723" s="243">
        <v>0</v>
      </c>
      <c r="F3723" s="243">
        <v>0</v>
      </c>
      <c r="G3723" s="243">
        <v>0</v>
      </c>
      <c r="H3723" s="243">
        <v>0</v>
      </c>
      <c r="I3723" s="243">
        <v>0</v>
      </c>
      <c r="J3723" s="243">
        <v>0</v>
      </c>
      <c r="K3723" s="244">
        <v>0</v>
      </c>
      <c r="L3723" s="241" t="s">
        <v>6333</v>
      </c>
      <c r="M3723" s="241" t="s">
        <v>2220</v>
      </c>
      <c r="N3723" s="241" t="s">
        <v>702</v>
      </c>
      <c r="O3723" s="243">
        <v>12</v>
      </c>
      <c r="P3723" s="241" t="s">
        <v>10828</v>
      </c>
    </row>
    <row r="3724" spans="1:16" x14ac:dyDescent="0.25">
      <c r="A3724" s="243">
        <v>189753290</v>
      </c>
      <c r="B3724" s="243">
        <v>1008</v>
      </c>
      <c r="C3724" s="241" t="s">
        <v>2217</v>
      </c>
      <c r="D3724" s="241" t="s">
        <v>6334</v>
      </c>
      <c r="E3724" s="243">
        <v>0</v>
      </c>
      <c r="F3724" s="243">
        <v>0</v>
      </c>
      <c r="G3724" s="243">
        <v>0</v>
      </c>
      <c r="H3724" s="243">
        <v>0</v>
      </c>
      <c r="I3724" s="243">
        <v>0</v>
      </c>
      <c r="J3724" s="243">
        <v>0</v>
      </c>
      <c r="K3724" s="244">
        <v>0</v>
      </c>
      <c r="L3724" s="241" t="s">
        <v>6335</v>
      </c>
      <c r="M3724" s="241" t="s">
        <v>2220</v>
      </c>
      <c r="N3724" s="241" t="s">
        <v>702</v>
      </c>
      <c r="O3724" s="243">
        <v>12</v>
      </c>
      <c r="P3724" s="241" t="s">
        <v>10828</v>
      </c>
    </row>
    <row r="3725" spans="1:16" x14ac:dyDescent="0.25">
      <c r="A3725" s="243">
        <v>180185866</v>
      </c>
      <c r="B3725" s="243">
        <v>3029</v>
      </c>
      <c r="C3725" s="241" t="s">
        <v>2217</v>
      </c>
      <c r="D3725" s="241" t="s">
        <v>6336</v>
      </c>
      <c r="E3725" s="243">
        <v>0</v>
      </c>
      <c r="F3725" s="243">
        <v>0</v>
      </c>
      <c r="G3725" s="243">
        <v>0</v>
      </c>
      <c r="H3725" s="243">
        <v>0</v>
      </c>
      <c r="I3725" s="243">
        <v>0</v>
      </c>
      <c r="J3725" s="243">
        <v>0</v>
      </c>
      <c r="K3725" s="244">
        <v>0</v>
      </c>
      <c r="L3725" s="241" t="s">
        <v>6337</v>
      </c>
      <c r="M3725" s="241" t="s">
        <v>2220</v>
      </c>
      <c r="N3725" s="241" t="s">
        <v>702</v>
      </c>
      <c r="O3725" s="243">
        <v>12</v>
      </c>
      <c r="P3725" s="241" t="s">
        <v>10828</v>
      </c>
    </row>
    <row r="3726" spans="1:16" x14ac:dyDescent="0.25">
      <c r="A3726" s="243">
        <v>180186078</v>
      </c>
      <c r="B3726" s="243">
        <v>2519</v>
      </c>
      <c r="C3726" s="241" t="s">
        <v>2217</v>
      </c>
      <c r="D3726" s="241" t="s">
        <v>6338</v>
      </c>
      <c r="E3726" s="243">
        <v>0</v>
      </c>
      <c r="F3726" s="243">
        <v>0</v>
      </c>
      <c r="G3726" s="243">
        <v>0</v>
      </c>
      <c r="H3726" s="243">
        <v>0</v>
      </c>
      <c r="I3726" s="243">
        <v>0</v>
      </c>
      <c r="J3726" s="243">
        <v>0</v>
      </c>
      <c r="K3726" s="244">
        <v>0</v>
      </c>
      <c r="L3726" s="241" t="s">
        <v>6339</v>
      </c>
      <c r="M3726" s="241" t="s">
        <v>2220</v>
      </c>
      <c r="N3726" s="241" t="s">
        <v>702</v>
      </c>
      <c r="O3726" s="243">
        <v>12</v>
      </c>
      <c r="P3726" s="241" t="s">
        <v>10828</v>
      </c>
    </row>
    <row r="3727" spans="1:16" x14ac:dyDescent="0.25">
      <c r="A3727" s="241" t="s">
        <v>493</v>
      </c>
      <c r="B3727" s="243">
        <v>995</v>
      </c>
      <c r="C3727" s="241" t="s">
        <v>808</v>
      </c>
      <c r="D3727" s="241" t="s">
        <v>6340</v>
      </c>
      <c r="E3727" s="243">
        <v>0</v>
      </c>
      <c r="F3727" s="243">
        <v>0</v>
      </c>
      <c r="G3727" s="243">
        <v>0</v>
      </c>
      <c r="H3727" s="243">
        <v>0</v>
      </c>
      <c r="I3727" s="243">
        <v>0</v>
      </c>
      <c r="J3727" s="243">
        <v>0</v>
      </c>
      <c r="K3727" s="244">
        <v>0</v>
      </c>
      <c r="L3727" s="241" t="s">
        <v>6341</v>
      </c>
      <c r="M3727" s="241" t="s">
        <v>2220</v>
      </c>
      <c r="N3727" s="241" t="s">
        <v>702</v>
      </c>
      <c r="O3727" s="243">
        <v>12</v>
      </c>
      <c r="P3727" s="241" t="s">
        <v>10828</v>
      </c>
    </row>
    <row r="3728" spans="1:16" x14ac:dyDescent="0.25">
      <c r="A3728" s="243">
        <v>180212842</v>
      </c>
      <c r="B3728" s="243">
        <v>1014</v>
      </c>
      <c r="C3728" s="241" t="s">
        <v>2217</v>
      </c>
      <c r="D3728" s="241" t="s">
        <v>6342</v>
      </c>
      <c r="E3728" s="243">
        <v>0</v>
      </c>
      <c r="F3728" s="243">
        <v>0</v>
      </c>
      <c r="G3728" s="243">
        <v>0</v>
      </c>
      <c r="H3728" s="243">
        <v>0</v>
      </c>
      <c r="I3728" s="243">
        <v>0</v>
      </c>
      <c r="J3728" s="243">
        <v>0</v>
      </c>
      <c r="K3728" s="244">
        <v>0</v>
      </c>
      <c r="L3728" s="241" t="s">
        <v>6343</v>
      </c>
      <c r="M3728" s="241" t="s">
        <v>2220</v>
      </c>
      <c r="N3728" s="241" t="s">
        <v>702</v>
      </c>
      <c r="O3728" s="243">
        <v>12</v>
      </c>
      <c r="P3728" s="241" t="s">
        <v>10828</v>
      </c>
    </row>
    <row r="3729" spans="1:16" x14ac:dyDescent="0.25">
      <c r="A3729" s="241" t="s">
        <v>493</v>
      </c>
      <c r="B3729" s="243">
        <v>5247</v>
      </c>
      <c r="C3729" s="241" t="s">
        <v>808</v>
      </c>
      <c r="D3729" s="241" t="s">
        <v>6344</v>
      </c>
      <c r="E3729" s="243">
        <v>0</v>
      </c>
      <c r="F3729" s="243">
        <v>0</v>
      </c>
      <c r="G3729" s="243">
        <v>0</v>
      </c>
      <c r="H3729" s="243">
        <v>0</v>
      </c>
      <c r="I3729" s="243">
        <v>0</v>
      </c>
      <c r="J3729" s="243">
        <v>0</v>
      </c>
      <c r="K3729" s="244">
        <v>0</v>
      </c>
      <c r="L3729" s="241" t="s">
        <v>6345</v>
      </c>
      <c r="M3729" s="241" t="s">
        <v>2220</v>
      </c>
      <c r="N3729" s="241" t="s">
        <v>702</v>
      </c>
      <c r="O3729" s="243">
        <v>12</v>
      </c>
      <c r="P3729" s="241" t="s">
        <v>10828</v>
      </c>
    </row>
    <row r="3730" spans="1:16" x14ac:dyDescent="0.25">
      <c r="A3730" s="243">
        <v>180211868</v>
      </c>
      <c r="B3730" s="243">
        <v>2031</v>
      </c>
      <c r="C3730" s="241" t="s">
        <v>808</v>
      </c>
      <c r="D3730" s="241" t="s">
        <v>6346</v>
      </c>
      <c r="E3730" s="243">
        <v>0</v>
      </c>
      <c r="F3730" s="243">
        <v>0</v>
      </c>
      <c r="G3730" s="243">
        <v>0</v>
      </c>
      <c r="H3730" s="243">
        <v>0</v>
      </c>
      <c r="I3730" s="243">
        <v>0</v>
      </c>
      <c r="J3730" s="243">
        <v>0</v>
      </c>
      <c r="K3730" s="244">
        <v>0</v>
      </c>
      <c r="L3730" s="241" t="s">
        <v>6347</v>
      </c>
      <c r="M3730" s="241" t="s">
        <v>2220</v>
      </c>
      <c r="N3730" s="241" t="s">
        <v>702</v>
      </c>
      <c r="O3730" s="243">
        <v>12</v>
      </c>
      <c r="P3730" s="241" t="s">
        <v>10828</v>
      </c>
    </row>
    <row r="3731" spans="1:16" x14ac:dyDescent="0.25">
      <c r="A3731" s="243">
        <v>181808302</v>
      </c>
      <c r="B3731" s="243">
        <v>2031</v>
      </c>
      <c r="C3731" s="241" t="s">
        <v>2217</v>
      </c>
      <c r="D3731" s="241" t="s">
        <v>6346</v>
      </c>
      <c r="E3731" s="243">
        <v>0</v>
      </c>
      <c r="F3731" s="243">
        <v>0</v>
      </c>
      <c r="G3731" s="243">
        <v>0</v>
      </c>
      <c r="H3731" s="243">
        <v>0</v>
      </c>
      <c r="I3731" s="243">
        <v>0</v>
      </c>
      <c r="J3731" s="243">
        <v>0</v>
      </c>
      <c r="K3731" s="244">
        <v>0</v>
      </c>
      <c r="L3731" s="241" t="s">
        <v>6347</v>
      </c>
      <c r="M3731" s="241" t="s">
        <v>2220</v>
      </c>
      <c r="N3731" s="241" t="s">
        <v>702</v>
      </c>
      <c r="O3731" s="243">
        <v>12</v>
      </c>
      <c r="P3731" s="241" t="s">
        <v>10828</v>
      </c>
    </row>
    <row r="3732" spans="1:16" x14ac:dyDescent="0.25">
      <c r="A3732" s="243">
        <v>180319926</v>
      </c>
      <c r="B3732" s="243">
        <v>3854</v>
      </c>
      <c r="C3732" s="241" t="s">
        <v>2217</v>
      </c>
      <c r="D3732" s="241" t="s">
        <v>6348</v>
      </c>
      <c r="E3732" s="243">
        <v>0</v>
      </c>
      <c r="F3732" s="243">
        <v>0</v>
      </c>
      <c r="G3732" s="243">
        <v>0</v>
      </c>
      <c r="H3732" s="243">
        <v>0</v>
      </c>
      <c r="I3732" s="243">
        <v>0</v>
      </c>
      <c r="J3732" s="243">
        <v>0</v>
      </c>
      <c r="K3732" s="244">
        <v>0</v>
      </c>
      <c r="L3732" s="241" t="s">
        <v>6349</v>
      </c>
      <c r="M3732" s="241" t="s">
        <v>2220</v>
      </c>
      <c r="N3732" s="241" t="s">
        <v>702</v>
      </c>
      <c r="O3732" s="243">
        <v>12</v>
      </c>
      <c r="P3732" s="241" t="s">
        <v>10828</v>
      </c>
    </row>
    <row r="3733" spans="1:16" x14ac:dyDescent="0.25">
      <c r="A3733" s="243">
        <v>180211512</v>
      </c>
      <c r="B3733" s="243">
        <v>3824</v>
      </c>
      <c r="C3733" s="241" t="s">
        <v>2217</v>
      </c>
      <c r="D3733" s="241" t="s">
        <v>6350</v>
      </c>
      <c r="E3733" s="243">
        <v>0</v>
      </c>
      <c r="F3733" s="243">
        <v>0</v>
      </c>
      <c r="G3733" s="243">
        <v>0</v>
      </c>
      <c r="H3733" s="243">
        <v>0</v>
      </c>
      <c r="I3733" s="243">
        <v>0</v>
      </c>
      <c r="J3733" s="243">
        <v>0</v>
      </c>
      <c r="K3733" s="244">
        <v>0</v>
      </c>
      <c r="L3733" s="241" t="s">
        <v>6351</v>
      </c>
      <c r="M3733" s="241" t="s">
        <v>2220</v>
      </c>
      <c r="N3733" s="241" t="s">
        <v>702</v>
      </c>
      <c r="O3733" s="243">
        <v>12</v>
      </c>
      <c r="P3733" s="241" t="s">
        <v>10828</v>
      </c>
    </row>
    <row r="3734" spans="1:16" x14ac:dyDescent="0.25">
      <c r="A3734" s="241" t="s">
        <v>493</v>
      </c>
      <c r="B3734" s="243">
        <v>3503</v>
      </c>
      <c r="C3734" s="241" t="s">
        <v>808</v>
      </c>
      <c r="D3734" s="241" t="s">
        <v>6352</v>
      </c>
      <c r="E3734" s="243">
        <v>0</v>
      </c>
      <c r="F3734" s="243">
        <v>0</v>
      </c>
      <c r="G3734" s="243">
        <v>0</v>
      </c>
      <c r="H3734" s="243">
        <v>0</v>
      </c>
      <c r="I3734" s="243">
        <v>0</v>
      </c>
      <c r="J3734" s="243">
        <v>0</v>
      </c>
      <c r="K3734" s="244">
        <v>0</v>
      </c>
      <c r="L3734" s="241" t="s">
        <v>6353</v>
      </c>
      <c r="M3734" s="241" t="s">
        <v>2220</v>
      </c>
      <c r="N3734" s="241" t="s">
        <v>702</v>
      </c>
      <c r="O3734" s="243">
        <v>4</v>
      </c>
      <c r="P3734" s="241" t="s">
        <v>10828</v>
      </c>
    </row>
    <row r="3735" spans="1:16" x14ac:dyDescent="0.25">
      <c r="A3735" s="241" t="s">
        <v>493</v>
      </c>
      <c r="B3735" s="243">
        <v>5308</v>
      </c>
      <c r="C3735" s="241" t="s">
        <v>808</v>
      </c>
      <c r="D3735" s="241" t="s">
        <v>6354</v>
      </c>
      <c r="E3735" s="243">
        <v>0</v>
      </c>
      <c r="F3735" s="243">
        <v>0</v>
      </c>
      <c r="G3735" s="243">
        <v>0</v>
      </c>
      <c r="H3735" s="243">
        <v>0</v>
      </c>
      <c r="I3735" s="243">
        <v>0</v>
      </c>
      <c r="J3735" s="243">
        <v>0</v>
      </c>
      <c r="K3735" s="244">
        <v>0</v>
      </c>
      <c r="L3735" s="241" t="s">
        <v>6355</v>
      </c>
      <c r="M3735" s="241" t="s">
        <v>2220</v>
      </c>
      <c r="N3735" s="241" t="s">
        <v>702</v>
      </c>
      <c r="O3735" s="243">
        <v>12</v>
      </c>
      <c r="P3735" s="241" t="s">
        <v>10828</v>
      </c>
    </row>
    <row r="3736" spans="1:16" x14ac:dyDescent="0.25">
      <c r="B3736" s="243">
        <v>5478</v>
      </c>
      <c r="C3736" s="241" t="s">
        <v>2217</v>
      </c>
      <c r="D3736" s="241" t="s">
        <v>6356</v>
      </c>
      <c r="E3736" s="243">
        <v>0</v>
      </c>
      <c r="F3736" s="243">
        <v>0</v>
      </c>
      <c r="G3736" s="243">
        <v>0</v>
      </c>
      <c r="H3736" s="243">
        <v>0</v>
      </c>
      <c r="I3736" s="243">
        <v>0</v>
      </c>
      <c r="J3736" s="243">
        <v>0</v>
      </c>
      <c r="K3736" s="244">
        <v>0</v>
      </c>
      <c r="L3736" s="241" t="s">
        <v>6357</v>
      </c>
      <c r="M3736" s="241" t="s">
        <v>2220</v>
      </c>
      <c r="N3736" s="241" t="s">
        <v>702</v>
      </c>
      <c r="O3736" s="243">
        <v>12</v>
      </c>
      <c r="P3736" s="241" t="s">
        <v>10828</v>
      </c>
    </row>
    <row r="3737" spans="1:16" x14ac:dyDescent="0.25">
      <c r="A3737" s="243">
        <v>189705303</v>
      </c>
      <c r="B3737" s="241" t="s">
        <v>6358</v>
      </c>
      <c r="C3737" s="241" t="s">
        <v>898</v>
      </c>
      <c r="D3737" s="241" t="s">
        <v>6359</v>
      </c>
      <c r="E3737" s="243">
        <v>10</v>
      </c>
      <c r="F3737" s="243">
        <v>15</v>
      </c>
      <c r="G3737" s="243">
        <v>0</v>
      </c>
      <c r="H3737" s="243">
        <v>0</v>
      </c>
      <c r="I3737" s="243">
        <v>0</v>
      </c>
      <c r="J3737" s="243">
        <v>0</v>
      </c>
      <c r="K3737" s="244">
        <v>0</v>
      </c>
      <c r="L3737" s="241" t="s">
        <v>2274</v>
      </c>
      <c r="M3737" s="241" t="s">
        <v>2272</v>
      </c>
      <c r="N3737" s="241" t="s">
        <v>702</v>
      </c>
      <c r="O3737" s="243">
        <v>25</v>
      </c>
      <c r="P3737" s="241" t="s">
        <v>10828</v>
      </c>
    </row>
    <row r="3738" spans="1:16" x14ac:dyDescent="0.25">
      <c r="A3738" s="241" t="s">
        <v>2129</v>
      </c>
      <c r="B3738" s="241" t="s">
        <v>11033</v>
      </c>
      <c r="C3738" s="241" t="s">
        <v>898</v>
      </c>
      <c r="D3738" s="241" t="s">
        <v>6360</v>
      </c>
      <c r="E3738" s="243">
        <v>0</v>
      </c>
      <c r="F3738" s="243">
        <v>0</v>
      </c>
      <c r="G3738" s="243">
        <v>0</v>
      </c>
      <c r="H3738" s="243">
        <v>0</v>
      </c>
      <c r="I3738" s="243">
        <v>0</v>
      </c>
      <c r="J3738" s="243">
        <v>0</v>
      </c>
      <c r="K3738" s="244">
        <v>0</v>
      </c>
      <c r="L3738" s="241" t="s">
        <v>2274</v>
      </c>
      <c r="M3738" s="241" t="s">
        <v>2272</v>
      </c>
      <c r="N3738" s="241" t="s">
        <v>702</v>
      </c>
      <c r="O3738" s="243">
        <v>5</v>
      </c>
      <c r="P3738" s="241" t="s">
        <v>10828</v>
      </c>
    </row>
    <row r="3739" spans="1:16" x14ac:dyDescent="0.25">
      <c r="A3739" s="243">
        <v>189712075</v>
      </c>
      <c r="B3739" s="243">
        <v>6266</v>
      </c>
      <c r="C3739" s="241" t="s">
        <v>898</v>
      </c>
      <c r="D3739" s="241" t="s">
        <v>6361</v>
      </c>
      <c r="E3739" s="243">
        <v>30</v>
      </c>
      <c r="F3739" s="243">
        <v>45</v>
      </c>
      <c r="G3739" s="243">
        <v>0</v>
      </c>
      <c r="H3739" s="243">
        <v>0</v>
      </c>
      <c r="I3739" s="243">
        <v>0</v>
      </c>
      <c r="J3739" s="243">
        <v>0</v>
      </c>
      <c r="K3739" s="244">
        <v>0</v>
      </c>
      <c r="L3739" s="241" t="s">
        <v>2286</v>
      </c>
      <c r="M3739" s="241" t="s">
        <v>2278</v>
      </c>
      <c r="N3739" s="241" t="s">
        <v>702</v>
      </c>
      <c r="O3739" s="243">
        <v>5</v>
      </c>
      <c r="P3739" s="241" t="s">
        <v>10828</v>
      </c>
    </row>
    <row r="3740" spans="1:16" x14ac:dyDescent="0.25">
      <c r="A3740" s="243">
        <v>180290833</v>
      </c>
      <c r="B3740" s="243">
        <v>2163</v>
      </c>
      <c r="C3740" s="241" t="s">
        <v>898</v>
      </c>
      <c r="D3740" s="241" t="s">
        <v>6362</v>
      </c>
      <c r="E3740" s="243">
        <v>0</v>
      </c>
      <c r="F3740" s="243">
        <v>0</v>
      </c>
      <c r="G3740" s="243">
        <v>0</v>
      </c>
      <c r="H3740" s="243">
        <v>0</v>
      </c>
      <c r="I3740" s="243">
        <v>0</v>
      </c>
      <c r="J3740" s="243">
        <v>0</v>
      </c>
      <c r="K3740" s="244">
        <v>0</v>
      </c>
      <c r="L3740" s="241" t="s">
        <v>6363</v>
      </c>
      <c r="M3740" s="241" t="s">
        <v>2272</v>
      </c>
      <c r="N3740" s="241" t="s">
        <v>702</v>
      </c>
      <c r="O3740" s="243">
        <v>100</v>
      </c>
      <c r="P3740" s="241" t="s">
        <v>10828</v>
      </c>
    </row>
    <row r="3741" spans="1:16" x14ac:dyDescent="0.25">
      <c r="A3741" s="243">
        <v>181855719</v>
      </c>
      <c r="B3741" s="243">
        <v>2164</v>
      </c>
      <c r="C3741" s="241" t="s">
        <v>898</v>
      </c>
      <c r="D3741" s="241" t="s">
        <v>6364</v>
      </c>
      <c r="E3741" s="243">
        <v>0</v>
      </c>
      <c r="F3741" s="243">
        <v>0</v>
      </c>
      <c r="G3741" s="243">
        <v>0</v>
      </c>
      <c r="H3741" s="243">
        <v>0</v>
      </c>
      <c r="I3741" s="243">
        <v>0</v>
      </c>
      <c r="J3741" s="243">
        <v>0</v>
      </c>
      <c r="K3741" s="244">
        <v>0</v>
      </c>
      <c r="L3741" s="241" t="s">
        <v>6365</v>
      </c>
      <c r="M3741" s="241" t="s">
        <v>2272</v>
      </c>
      <c r="N3741" s="241" t="s">
        <v>702</v>
      </c>
      <c r="O3741" s="243">
        <v>100</v>
      </c>
      <c r="P3741" s="241" t="s">
        <v>10828</v>
      </c>
    </row>
    <row r="3742" spans="1:16" x14ac:dyDescent="0.25">
      <c r="A3742" s="243">
        <v>180034120</v>
      </c>
      <c r="B3742" s="241" t="s">
        <v>11034</v>
      </c>
      <c r="C3742" s="241" t="s">
        <v>1004</v>
      </c>
      <c r="D3742" s="241" t="s">
        <v>6366</v>
      </c>
      <c r="E3742" s="243">
        <v>0</v>
      </c>
      <c r="F3742" s="243">
        <v>0</v>
      </c>
      <c r="G3742" s="243">
        <v>0</v>
      </c>
      <c r="H3742" s="243">
        <v>0</v>
      </c>
      <c r="I3742" s="243">
        <v>0</v>
      </c>
      <c r="J3742" s="243">
        <v>0</v>
      </c>
      <c r="K3742" s="244">
        <v>0</v>
      </c>
      <c r="L3742" s="241" t="s">
        <v>2298</v>
      </c>
      <c r="M3742" s="241" t="s">
        <v>1063</v>
      </c>
      <c r="N3742" s="241" t="s">
        <v>702</v>
      </c>
      <c r="O3742" s="243">
        <v>1</v>
      </c>
      <c r="P3742" s="241" t="s">
        <v>10828</v>
      </c>
    </row>
    <row r="3743" spans="1:16" x14ac:dyDescent="0.25">
      <c r="A3743" s="241" t="s">
        <v>6367</v>
      </c>
      <c r="B3743" s="241" t="s">
        <v>11035</v>
      </c>
      <c r="C3743" s="241" t="s">
        <v>1004</v>
      </c>
      <c r="D3743" s="241" t="s">
        <v>6368</v>
      </c>
      <c r="E3743" s="243">
        <v>28</v>
      </c>
      <c r="F3743" s="243">
        <v>42</v>
      </c>
      <c r="G3743" s="243">
        <v>0</v>
      </c>
      <c r="H3743" s="243">
        <v>0</v>
      </c>
      <c r="I3743" s="243">
        <v>0</v>
      </c>
      <c r="J3743" s="243">
        <v>0</v>
      </c>
      <c r="K3743" s="244">
        <v>0</v>
      </c>
      <c r="L3743" s="241" t="s">
        <v>2294</v>
      </c>
      <c r="M3743" s="241" t="s">
        <v>1063</v>
      </c>
      <c r="N3743" s="241" t="s">
        <v>1066</v>
      </c>
      <c r="O3743" s="243">
        <v>10</v>
      </c>
      <c r="P3743" s="241" t="s">
        <v>10828</v>
      </c>
    </row>
    <row r="3744" spans="1:16" x14ac:dyDescent="0.25">
      <c r="A3744" s="243">
        <v>189704617</v>
      </c>
      <c r="B3744" s="241" t="s">
        <v>11036</v>
      </c>
      <c r="C3744" s="241" t="s">
        <v>1004</v>
      </c>
      <c r="D3744" s="241" t="s">
        <v>6369</v>
      </c>
      <c r="E3744" s="243">
        <v>0</v>
      </c>
      <c r="F3744" s="243">
        <v>0</v>
      </c>
      <c r="G3744" s="243">
        <v>0</v>
      </c>
      <c r="H3744" s="243">
        <v>0</v>
      </c>
      <c r="I3744" s="243">
        <v>0</v>
      </c>
      <c r="J3744" s="243">
        <v>0</v>
      </c>
      <c r="K3744" s="244">
        <v>0</v>
      </c>
      <c r="L3744" s="241" t="s">
        <v>6370</v>
      </c>
      <c r="M3744" s="241" t="s">
        <v>1063</v>
      </c>
      <c r="N3744" s="241" t="s">
        <v>702</v>
      </c>
      <c r="O3744" s="243">
        <v>1</v>
      </c>
      <c r="P3744" s="241" t="s">
        <v>10828</v>
      </c>
    </row>
    <row r="3745" spans="1:16" x14ac:dyDescent="0.25">
      <c r="A3745" s="243">
        <v>180226586</v>
      </c>
      <c r="B3745" s="241" t="s">
        <v>11037</v>
      </c>
      <c r="C3745" s="241" t="s">
        <v>1004</v>
      </c>
      <c r="D3745" s="241" t="s">
        <v>6371</v>
      </c>
      <c r="E3745" s="243">
        <v>0</v>
      </c>
      <c r="F3745" s="243">
        <v>0</v>
      </c>
      <c r="G3745" s="243">
        <v>0</v>
      </c>
      <c r="H3745" s="243">
        <v>0</v>
      </c>
      <c r="I3745" s="243">
        <v>0</v>
      </c>
      <c r="J3745" s="243">
        <v>0</v>
      </c>
      <c r="K3745" s="244">
        <v>0</v>
      </c>
      <c r="L3745" s="241" t="s">
        <v>6372</v>
      </c>
      <c r="M3745" s="241" t="s">
        <v>1063</v>
      </c>
      <c r="N3745" s="241" t="s">
        <v>702</v>
      </c>
      <c r="O3745" s="243">
        <v>1</v>
      </c>
      <c r="P3745" s="241" t="s">
        <v>10828</v>
      </c>
    </row>
    <row r="3746" spans="1:16" x14ac:dyDescent="0.25">
      <c r="A3746" s="243">
        <v>189704616</v>
      </c>
      <c r="B3746" s="241" t="s">
        <v>11038</v>
      </c>
      <c r="C3746" s="241" t="s">
        <v>1004</v>
      </c>
      <c r="D3746" s="241" t="s">
        <v>6373</v>
      </c>
      <c r="E3746" s="243">
        <v>0</v>
      </c>
      <c r="F3746" s="243">
        <v>0</v>
      </c>
      <c r="G3746" s="243">
        <v>0</v>
      </c>
      <c r="H3746" s="243">
        <v>0</v>
      </c>
      <c r="I3746" s="243">
        <v>0</v>
      </c>
      <c r="J3746" s="243">
        <v>0</v>
      </c>
      <c r="K3746" s="244">
        <v>0</v>
      </c>
      <c r="L3746" s="241" t="s">
        <v>6374</v>
      </c>
      <c r="M3746" s="241" t="s">
        <v>1063</v>
      </c>
      <c r="N3746" s="241" t="s">
        <v>702</v>
      </c>
      <c r="O3746" s="243">
        <v>1</v>
      </c>
      <c r="P3746" s="241" t="s">
        <v>10828</v>
      </c>
    </row>
    <row r="3747" spans="1:16" x14ac:dyDescent="0.25">
      <c r="A3747" s="243">
        <v>180961313</v>
      </c>
      <c r="B3747" s="241" t="s">
        <v>11039</v>
      </c>
      <c r="C3747" s="241" t="s">
        <v>1004</v>
      </c>
      <c r="D3747" s="241" t="s">
        <v>6375</v>
      </c>
      <c r="E3747" s="243">
        <v>0</v>
      </c>
      <c r="F3747" s="243">
        <v>0</v>
      </c>
      <c r="G3747" s="243">
        <v>0</v>
      </c>
      <c r="H3747" s="243">
        <v>0</v>
      </c>
      <c r="I3747" s="243">
        <v>0</v>
      </c>
      <c r="J3747" s="243">
        <v>0</v>
      </c>
      <c r="K3747" s="244">
        <v>0</v>
      </c>
      <c r="L3747" s="241" t="s">
        <v>2296</v>
      </c>
      <c r="M3747" s="241" t="s">
        <v>1063</v>
      </c>
      <c r="N3747" s="241" t="s">
        <v>702</v>
      </c>
      <c r="O3747" s="243">
        <v>1</v>
      </c>
      <c r="P3747" s="241" t="s">
        <v>10828</v>
      </c>
    </row>
    <row r="3748" spans="1:16" x14ac:dyDescent="0.25">
      <c r="A3748" s="243">
        <v>180059773</v>
      </c>
      <c r="B3748" s="243">
        <v>6200</v>
      </c>
      <c r="C3748" s="241" t="s">
        <v>1004</v>
      </c>
      <c r="D3748" s="241" t="s">
        <v>6376</v>
      </c>
      <c r="E3748" s="243">
        <v>2</v>
      </c>
      <c r="F3748" s="243">
        <v>3</v>
      </c>
      <c r="G3748" s="243">
        <v>0</v>
      </c>
      <c r="H3748" s="243">
        <v>0</v>
      </c>
      <c r="I3748" s="243">
        <v>0</v>
      </c>
      <c r="J3748" s="243">
        <v>0</v>
      </c>
      <c r="K3748" s="244">
        <v>0</v>
      </c>
      <c r="L3748" s="241" t="s">
        <v>2298</v>
      </c>
      <c r="M3748" s="241" t="s">
        <v>1063</v>
      </c>
      <c r="N3748" s="241" t="s">
        <v>1063</v>
      </c>
      <c r="O3748" s="243">
        <v>1</v>
      </c>
      <c r="P3748" s="241" t="s">
        <v>10828</v>
      </c>
    </row>
    <row r="3749" spans="1:16" x14ac:dyDescent="0.25">
      <c r="A3749" s="243">
        <v>180220001</v>
      </c>
      <c r="B3749" s="243">
        <v>2010</v>
      </c>
      <c r="C3749" s="241" t="s">
        <v>1004</v>
      </c>
      <c r="D3749" s="241" t="s">
        <v>6377</v>
      </c>
      <c r="E3749" s="243">
        <v>45</v>
      </c>
      <c r="F3749" s="243">
        <v>67</v>
      </c>
      <c r="G3749" s="243">
        <v>0</v>
      </c>
      <c r="H3749" s="243">
        <v>0</v>
      </c>
      <c r="I3749" s="243">
        <v>0</v>
      </c>
      <c r="J3749" s="243">
        <v>0</v>
      </c>
      <c r="K3749" s="244">
        <v>0</v>
      </c>
      <c r="L3749" s="241" t="s">
        <v>761</v>
      </c>
      <c r="M3749" s="241" t="s">
        <v>1063</v>
      </c>
      <c r="N3749" s="241" t="s">
        <v>702</v>
      </c>
      <c r="O3749" s="243">
        <v>100</v>
      </c>
      <c r="P3749" s="241" t="s">
        <v>10828</v>
      </c>
    </row>
    <row r="3750" spans="1:16" x14ac:dyDescent="0.25">
      <c r="A3750" s="243">
        <v>180220001</v>
      </c>
      <c r="B3750" s="243">
        <v>201000</v>
      </c>
      <c r="C3750" s="241" t="s">
        <v>1004</v>
      </c>
      <c r="D3750" s="241" t="s">
        <v>6377</v>
      </c>
      <c r="E3750" s="243">
        <v>0</v>
      </c>
      <c r="F3750" s="243">
        <v>0</v>
      </c>
      <c r="G3750" s="243">
        <v>0</v>
      </c>
      <c r="H3750" s="243">
        <v>0</v>
      </c>
      <c r="I3750" s="243">
        <v>0</v>
      </c>
      <c r="J3750" s="243">
        <v>0</v>
      </c>
      <c r="K3750" s="244">
        <v>0</v>
      </c>
      <c r="L3750" s="241" t="s">
        <v>761</v>
      </c>
      <c r="M3750" s="241" t="s">
        <v>1063</v>
      </c>
      <c r="N3750" s="241" t="s">
        <v>702</v>
      </c>
      <c r="O3750" s="243">
        <v>100</v>
      </c>
      <c r="P3750" s="241" t="s">
        <v>10828</v>
      </c>
    </row>
    <row r="3751" spans="1:16" x14ac:dyDescent="0.25">
      <c r="A3751" s="243">
        <v>180226586</v>
      </c>
      <c r="B3751" s="243">
        <v>2011</v>
      </c>
      <c r="C3751" s="241" t="s">
        <v>1004</v>
      </c>
      <c r="D3751" s="241" t="s">
        <v>6378</v>
      </c>
      <c r="E3751" s="243">
        <v>0</v>
      </c>
      <c r="F3751" s="243">
        <v>0</v>
      </c>
      <c r="G3751" s="243">
        <v>0</v>
      </c>
      <c r="H3751" s="243">
        <v>0</v>
      </c>
      <c r="I3751" s="243">
        <v>0</v>
      </c>
      <c r="J3751" s="243">
        <v>0</v>
      </c>
      <c r="K3751" s="244">
        <v>0</v>
      </c>
      <c r="L3751" s="241" t="s">
        <v>1311</v>
      </c>
      <c r="M3751" s="241" t="s">
        <v>1063</v>
      </c>
      <c r="N3751" s="241" t="s">
        <v>702</v>
      </c>
      <c r="O3751" s="243">
        <v>50</v>
      </c>
      <c r="P3751" s="241" t="s">
        <v>10828</v>
      </c>
    </row>
    <row r="3752" spans="1:16" x14ac:dyDescent="0.25">
      <c r="A3752" s="243">
        <v>180219999</v>
      </c>
      <c r="B3752" s="243">
        <v>200800</v>
      </c>
      <c r="C3752" s="241" t="s">
        <v>1004</v>
      </c>
      <c r="D3752" s="241" t="s">
        <v>2299</v>
      </c>
      <c r="E3752" s="243">
        <v>0</v>
      </c>
      <c r="F3752" s="243">
        <v>0</v>
      </c>
      <c r="G3752" s="243">
        <v>0</v>
      </c>
      <c r="H3752" s="243">
        <v>0</v>
      </c>
      <c r="I3752" s="243">
        <v>0</v>
      </c>
      <c r="J3752" s="243">
        <v>0</v>
      </c>
      <c r="K3752" s="244">
        <v>0</v>
      </c>
      <c r="L3752" s="241" t="s">
        <v>688</v>
      </c>
      <c r="M3752" s="241" t="s">
        <v>1063</v>
      </c>
      <c r="N3752" s="241" t="s">
        <v>702</v>
      </c>
      <c r="O3752" s="243">
        <v>100</v>
      </c>
      <c r="P3752" s="241" t="s">
        <v>10828</v>
      </c>
    </row>
    <row r="3753" spans="1:16" x14ac:dyDescent="0.25">
      <c r="A3753" s="243">
        <v>180220000</v>
      </c>
      <c r="B3753" s="243">
        <v>2009</v>
      </c>
      <c r="C3753" s="241" t="s">
        <v>1004</v>
      </c>
      <c r="D3753" s="241" t="s">
        <v>6379</v>
      </c>
      <c r="E3753" s="243">
        <v>24</v>
      </c>
      <c r="F3753" s="243">
        <v>0</v>
      </c>
      <c r="G3753" s="243">
        <v>0</v>
      </c>
      <c r="H3753" s="243">
        <v>0</v>
      </c>
      <c r="I3753" s="243">
        <v>0</v>
      </c>
      <c r="J3753" s="243">
        <v>0</v>
      </c>
      <c r="K3753" s="244">
        <v>0</v>
      </c>
      <c r="L3753" s="241" t="s">
        <v>1332</v>
      </c>
      <c r="M3753" s="241" t="s">
        <v>1063</v>
      </c>
      <c r="N3753" s="241" t="s">
        <v>702</v>
      </c>
      <c r="O3753" s="243">
        <v>100</v>
      </c>
      <c r="P3753" s="241" t="s">
        <v>10828</v>
      </c>
    </row>
    <row r="3754" spans="1:16" x14ac:dyDescent="0.25">
      <c r="A3754" s="243">
        <v>180220000</v>
      </c>
      <c r="B3754" s="243">
        <v>200900</v>
      </c>
      <c r="C3754" s="241" t="s">
        <v>1004</v>
      </c>
      <c r="D3754" s="241" t="s">
        <v>6379</v>
      </c>
      <c r="E3754" s="243">
        <v>0</v>
      </c>
      <c r="F3754" s="243">
        <v>0</v>
      </c>
      <c r="G3754" s="243">
        <v>0</v>
      </c>
      <c r="H3754" s="243">
        <v>0</v>
      </c>
      <c r="I3754" s="243">
        <v>0</v>
      </c>
      <c r="J3754" s="243">
        <v>0</v>
      </c>
      <c r="K3754" s="244">
        <v>0</v>
      </c>
      <c r="L3754" s="241" t="s">
        <v>1332</v>
      </c>
      <c r="M3754" s="241" t="s">
        <v>1063</v>
      </c>
      <c r="N3754" s="241" t="s">
        <v>702</v>
      </c>
      <c r="O3754" s="243">
        <v>100</v>
      </c>
      <c r="P3754" s="241" t="s">
        <v>10828</v>
      </c>
    </row>
    <row r="3755" spans="1:16" x14ac:dyDescent="0.25">
      <c r="A3755" s="243">
        <v>222000739</v>
      </c>
      <c r="B3755" s="243">
        <v>6334</v>
      </c>
      <c r="C3755" s="241" t="s">
        <v>1004</v>
      </c>
      <c r="D3755" s="241" t="s">
        <v>2303</v>
      </c>
      <c r="E3755" s="243">
        <v>0</v>
      </c>
      <c r="F3755" s="243">
        <v>0</v>
      </c>
      <c r="G3755" s="243">
        <v>0</v>
      </c>
      <c r="H3755" s="243">
        <v>0</v>
      </c>
      <c r="I3755" s="243">
        <v>0</v>
      </c>
      <c r="J3755" s="243">
        <v>0</v>
      </c>
      <c r="K3755" s="244">
        <v>0</v>
      </c>
      <c r="L3755" s="241" t="s">
        <v>688</v>
      </c>
      <c r="M3755" s="241" t="s">
        <v>1063</v>
      </c>
      <c r="N3755" s="241" t="s">
        <v>1063</v>
      </c>
      <c r="O3755" s="243">
        <v>100</v>
      </c>
      <c r="P3755" s="241" t="s">
        <v>10828</v>
      </c>
    </row>
    <row r="3756" spans="1:16" x14ac:dyDescent="0.25">
      <c r="A3756" s="243">
        <v>222000738</v>
      </c>
      <c r="B3756" s="243">
        <v>6335</v>
      </c>
      <c r="C3756" s="241" t="s">
        <v>1004</v>
      </c>
      <c r="D3756" s="241" t="s">
        <v>6380</v>
      </c>
      <c r="E3756" s="243">
        <v>0</v>
      </c>
      <c r="F3756" s="243">
        <v>0</v>
      </c>
      <c r="G3756" s="243">
        <v>0</v>
      </c>
      <c r="H3756" s="243">
        <v>0</v>
      </c>
      <c r="I3756" s="243">
        <v>0</v>
      </c>
      <c r="J3756" s="243">
        <v>0</v>
      </c>
      <c r="K3756" s="244">
        <v>0</v>
      </c>
      <c r="L3756" s="241" t="s">
        <v>1332</v>
      </c>
      <c r="M3756" s="241" t="s">
        <v>1063</v>
      </c>
      <c r="N3756" s="241" t="s">
        <v>702</v>
      </c>
      <c r="O3756" s="243">
        <v>100</v>
      </c>
      <c r="P3756" s="241" t="s">
        <v>10828</v>
      </c>
    </row>
    <row r="3757" spans="1:16" x14ac:dyDescent="0.25">
      <c r="A3757" s="243">
        <v>180051951</v>
      </c>
      <c r="B3757" s="241" t="s">
        <v>6381</v>
      </c>
      <c r="C3757" s="241" t="s">
        <v>1004</v>
      </c>
      <c r="D3757" s="241" t="s">
        <v>6382</v>
      </c>
      <c r="E3757" s="243">
        <v>1</v>
      </c>
      <c r="F3757" s="243">
        <v>1</v>
      </c>
      <c r="G3757" s="243">
        <v>0</v>
      </c>
      <c r="H3757" s="243">
        <v>0</v>
      </c>
      <c r="I3757" s="243">
        <v>0</v>
      </c>
      <c r="J3757" s="243">
        <v>0</v>
      </c>
      <c r="K3757" s="244">
        <v>0</v>
      </c>
      <c r="L3757" s="241" t="s">
        <v>2298</v>
      </c>
      <c r="M3757" s="241" t="s">
        <v>1063</v>
      </c>
      <c r="N3757" s="241" t="s">
        <v>702</v>
      </c>
      <c r="O3757" s="243">
        <v>50</v>
      </c>
      <c r="P3757" s="241" t="s">
        <v>10828</v>
      </c>
    </row>
    <row r="3758" spans="1:16" x14ac:dyDescent="0.25">
      <c r="A3758" s="241" t="s">
        <v>2129</v>
      </c>
      <c r="B3758" s="243">
        <v>6537</v>
      </c>
      <c r="C3758" s="241" t="s">
        <v>1004</v>
      </c>
      <c r="D3758" s="241" t="s">
        <v>6383</v>
      </c>
      <c r="E3758" s="243">
        <v>0</v>
      </c>
      <c r="F3758" s="243">
        <v>0</v>
      </c>
      <c r="G3758" s="243">
        <v>0</v>
      </c>
      <c r="H3758" s="243">
        <v>0</v>
      </c>
      <c r="I3758" s="243">
        <v>0</v>
      </c>
      <c r="J3758" s="243">
        <v>0</v>
      </c>
      <c r="K3758" s="244">
        <v>0</v>
      </c>
      <c r="L3758" s="241" t="s">
        <v>6384</v>
      </c>
      <c r="M3758" s="241" t="s">
        <v>1063</v>
      </c>
      <c r="N3758" s="241" t="s">
        <v>1063</v>
      </c>
      <c r="O3758" s="243">
        <v>100</v>
      </c>
      <c r="P3758" s="241" t="s">
        <v>10828</v>
      </c>
    </row>
    <row r="3759" spans="1:16" x14ac:dyDescent="0.25">
      <c r="A3759" s="241" t="s">
        <v>2129</v>
      </c>
      <c r="B3759" s="243">
        <v>6536</v>
      </c>
      <c r="C3759" s="241" t="s">
        <v>1004</v>
      </c>
      <c r="D3759" s="241" t="s">
        <v>6385</v>
      </c>
      <c r="E3759" s="243">
        <v>0</v>
      </c>
      <c r="F3759" s="243">
        <v>0</v>
      </c>
      <c r="G3759" s="243">
        <v>0</v>
      </c>
      <c r="H3759" s="243">
        <v>0</v>
      </c>
      <c r="I3759" s="243">
        <v>0</v>
      </c>
      <c r="J3759" s="243">
        <v>0</v>
      </c>
      <c r="K3759" s="244">
        <v>0</v>
      </c>
      <c r="L3759" s="241" t="s">
        <v>6386</v>
      </c>
      <c r="M3759" s="241" t="s">
        <v>1063</v>
      </c>
      <c r="N3759" s="241" t="s">
        <v>1063</v>
      </c>
      <c r="O3759" s="243">
        <v>100</v>
      </c>
      <c r="P3759" s="241" t="s">
        <v>10828</v>
      </c>
    </row>
    <row r="3760" spans="1:16" x14ac:dyDescent="0.25">
      <c r="A3760" s="241" t="s">
        <v>2129</v>
      </c>
      <c r="B3760" s="243">
        <v>6538</v>
      </c>
      <c r="C3760" s="241" t="s">
        <v>1004</v>
      </c>
      <c r="D3760" s="241" t="s">
        <v>6387</v>
      </c>
      <c r="E3760" s="243">
        <v>0</v>
      </c>
      <c r="F3760" s="243">
        <v>0</v>
      </c>
      <c r="G3760" s="243">
        <v>0</v>
      </c>
      <c r="H3760" s="243">
        <v>0</v>
      </c>
      <c r="I3760" s="243">
        <v>0</v>
      </c>
      <c r="J3760" s="243">
        <v>0</v>
      </c>
      <c r="K3760" s="244">
        <v>0</v>
      </c>
      <c r="L3760" s="241" t="s">
        <v>6384</v>
      </c>
      <c r="M3760" s="241" t="s">
        <v>1063</v>
      </c>
      <c r="N3760" s="241" t="s">
        <v>1063</v>
      </c>
      <c r="O3760" s="243">
        <v>100</v>
      </c>
      <c r="P3760" s="241" t="s">
        <v>10828</v>
      </c>
    </row>
    <row r="3761" spans="1:16" x14ac:dyDescent="0.25">
      <c r="B3761" s="243">
        <v>6539</v>
      </c>
      <c r="C3761" s="241" t="s">
        <v>1004</v>
      </c>
      <c r="D3761" s="241" t="s">
        <v>6388</v>
      </c>
      <c r="E3761" s="243">
        <v>0</v>
      </c>
      <c r="F3761" s="243">
        <v>0</v>
      </c>
      <c r="G3761" s="243">
        <v>0</v>
      </c>
      <c r="H3761" s="243">
        <v>0</v>
      </c>
      <c r="I3761" s="243">
        <v>0</v>
      </c>
      <c r="J3761" s="243">
        <v>0</v>
      </c>
      <c r="K3761" s="244">
        <v>0</v>
      </c>
      <c r="L3761" s="241" t="s">
        <v>6389</v>
      </c>
      <c r="M3761" s="241" t="s">
        <v>1063</v>
      </c>
      <c r="N3761" s="241" t="s">
        <v>1063</v>
      </c>
      <c r="O3761" s="243">
        <v>100</v>
      </c>
      <c r="P3761" s="241" t="s">
        <v>10828</v>
      </c>
    </row>
    <row r="3762" spans="1:16" x14ac:dyDescent="0.25">
      <c r="A3762" s="243">
        <v>189708422</v>
      </c>
      <c r="B3762" s="243">
        <v>3970</v>
      </c>
      <c r="C3762" s="241" t="s">
        <v>1004</v>
      </c>
      <c r="D3762" s="241" t="s">
        <v>6390</v>
      </c>
      <c r="E3762" s="243">
        <v>0</v>
      </c>
      <c r="F3762" s="243">
        <v>0</v>
      </c>
      <c r="G3762" s="243">
        <v>0</v>
      </c>
      <c r="H3762" s="243">
        <v>0</v>
      </c>
      <c r="I3762" s="243">
        <v>0</v>
      </c>
      <c r="J3762" s="243">
        <v>0</v>
      </c>
      <c r="K3762" s="244">
        <v>0</v>
      </c>
      <c r="L3762" s="241" t="s">
        <v>6391</v>
      </c>
      <c r="M3762" s="241" t="s">
        <v>1063</v>
      </c>
      <c r="N3762" s="241" t="s">
        <v>702</v>
      </c>
      <c r="O3762" s="243">
        <v>1</v>
      </c>
      <c r="P3762" s="241" t="s">
        <v>10828</v>
      </c>
    </row>
    <row r="3763" spans="1:16" x14ac:dyDescent="0.25">
      <c r="A3763" s="241" t="s">
        <v>163</v>
      </c>
      <c r="B3763" s="241" t="s">
        <v>6392</v>
      </c>
      <c r="C3763" s="241" t="s">
        <v>1054</v>
      </c>
      <c r="D3763" s="241" t="s">
        <v>6393</v>
      </c>
      <c r="E3763" s="243">
        <v>0</v>
      </c>
      <c r="F3763" s="243">
        <v>0</v>
      </c>
      <c r="G3763" s="243">
        <v>0</v>
      </c>
      <c r="H3763" s="243">
        <v>0</v>
      </c>
      <c r="I3763" s="243">
        <v>0</v>
      </c>
      <c r="J3763" s="243">
        <v>0</v>
      </c>
      <c r="K3763" s="244">
        <v>0</v>
      </c>
      <c r="L3763" s="241" t="s">
        <v>688</v>
      </c>
      <c r="M3763" s="241" t="s">
        <v>1063</v>
      </c>
      <c r="N3763" s="241" t="s">
        <v>702</v>
      </c>
      <c r="O3763" s="243">
        <v>1</v>
      </c>
      <c r="P3763" s="241" t="s">
        <v>10828</v>
      </c>
    </row>
    <row r="3764" spans="1:16" x14ac:dyDescent="0.25">
      <c r="A3764" s="243">
        <v>181777984</v>
      </c>
      <c r="B3764" s="243">
        <v>411</v>
      </c>
      <c r="C3764" s="241" t="s">
        <v>1082</v>
      </c>
      <c r="D3764" s="241" t="s">
        <v>6394</v>
      </c>
      <c r="E3764" s="243">
        <v>0</v>
      </c>
      <c r="F3764" s="243">
        <v>0</v>
      </c>
      <c r="G3764" s="243">
        <v>0</v>
      </c>
      <c r="H3764" s="243">
        <v>0</v>
      </c>
      <c r="I3764" s="243">
        <v>0</v>
      </c>
      <c r="J3764" s="243">
        <v>0</v>
      </c>
      <c r="K3764" s="244">
        <v>0</v>
      </c>
      <c r="L3764" s="241" t="s">
        <v>818</v>
      </c>
      <c r="M3764" s="241" t="s">
        <v>661</v>
      </c>
      <c r="N3764" s="241" t="s">
        <v>713</v>
      </c>
      <c r="O3764" s="243">
        <v>2500</v>
      </c>
      <c r="P3764" s="241" t="s">
        <v>10828</v>
      </c>
    </row>
    <row r="3765" spans="1:16" x14ac:dyDescent="0.25">
      <c r="A3765" s="243">
        <v>180343642</v>
      </c>
      <c r="B3765" s="243">
        <v>993</v>
      </c>
      <c r="C3765" s="241" t="s">
        <v>808</v>
      </c>
      <c r="D3765" s="241" t="s">
        <v>6395</v>
      </c>
      <c r="E3765" s="243">
        <v>0</v>
      </c>
      <c r="F3765" s="243">
        <v>0</v>
      </c>
      <c r="G3765" s="243">
        <v>0</v>
      </c>
      <c r="H3765" s="243">
        <v>0</v>
      </c>
      <c r="I3765" s="243">
        <v>0</v>
      </c>
      <c r="J3765" s="243">
        <v>0</v>
      </c>
      <c r="K3765" s="244">
        <v>0</v>
      </c>
      <c r="L3765" s="241" t="s">
        <v>810</v>
      </c>
      <c r="M3765" s="241" t="s">
        <v>653</v>
      </c>
      <c r="N3765" s="241" t="s">
        <v>653</v>
      </c>
      <c r="O3765" s="243">
        <v>100</v>
      </c>
      <c r="P3765" s="241" t="s">
        <v>10828</v>
      </c>
    </row>
    <row r="3766" spans="1:16" x14ac:dyDescent="0.25">
      <c r="A3766" s="243">
        <v>180100305</v>
      </c>
      <c r="B3766" s="243">
        <v>3918</v>
      </c>
      <c r="C3766" s="241" t="s">
        <v>722</v>
      </c>
      <c r="D3766" s="241" t="s">
        <v>6396</v>
      </c>
      <c r="E3766" s="243">
        <v>2</v>
      </c>
      <c r="F3766" s="243">
        <v>0</v>
      </c>
      <c r="G3766" s="243">
        <v>0</v>
      </c>
      <c r="H3766" s="243">
        <v>0</v>
      </c>
      <c r="I3766" s="243">
        <v>0</v>
      </c>
      <c r="J3766" s="243">
        <v>0</v>
      </c>
      <c r="K3766" s="244">
        <v>0</v>
      </c>
      <c r="L3766" s="241" t="s">
        <v>6397</v>
      </c>
      <c r="M3766" s="241" t="s">
        <v>6398</v>
      </c>
      <c r="N3766" s="241" t="s">
        <v>702</v>
      </c>
      <c r="O3766" s="243">
        <v>1</v>
      </c>
      <c r="P3766" s="241" t="s">
        <v>10828</v>
      </c>
    </row>
    <row r="3767" spans="1:16" x14ac:dyDescent="0.25">
      <c r="A3767" s="243">
        <v>189714590</v>
      </c>
      <c r="B3767" s="243">
        <v>3007</v>
      </c>
      <c r="C3767" s="241" t="s">
        <v>1001</v>
      </c>
      <c r="D3767" s="241" t="s">
        <v>6399</v>
      </c>
      <c r="E3767" s="243">
        <v>0</v>
      </c>
      <c r="F3767" s="243">
        <v>0</v>
      </c>
      <c r="G3767" s="243">
        <v>0</v>
      </c>
      <c r="H3767" s="243">
        <v>0</v>
      </c>
      <c r="I3767" s="243">
        <v>0</v>
      </c>
      <c r="J3767" s="243">
        <v>0</v>
      </c>
      <c r="K3767" s="244">
        <v>0</v>
      </c>
      <c r="L3767" s="241" t="s">
        <v>834</v>
      </c>
      <c r="M3767" s="241" t="s">
        <v>653</v>
      </c>
      <c r="N3767" s="241" t="s">
        <v>653</v>
      </c>
      <c r="O3767" s="243">
        <v>250</v>
      </c>
      <c r="P3767" s="241" t="s">
        <v>10828</v>
      </c>
    </row>
    <row r="3768" spans="1:16" x14ac:dyDescent="0.25">
      <c r="A3768" s="243">
        <v>180318479</v>
      </c>
      <c r="B3768" s="243">
        <v>6079</v>
      </c>
      <c r="C3768" s="241" t="s">
        <v>668</v>
      </c>
      <c r="D3768" s="241" t="s">
        <v>6400</v>
      </c>
      <c r="E3768" s="243">
        <v>0</v>
      </c>
      <c r="F3768" s="243">
        <v>0</v>
      </c>
      <c r="G3768" s="243">
        <v>0</v>
      </c>
      <c r="H3768" s="243">
        <v>0</v>
      </c>
      <c r="I3768" s="243">
        <v>0</v>
      </c>
      <c r="J3768" s="243">
        <v>0</v>
      </c>
      <c r="K3768" s="244">
        <v>0</v>
      </c>
      <c r="L3768" s="241" t="s">
        <v>4249</v>
      </c>
      <c r="M3768" s="241" t="s">
        <v>784</v>
      </c>
      <c r="N3768" s="241" t="s">
        <v>3638</v>
      </c>
      <c r="O3768" s="243">
        <v>30</v>
      </c>
      <c r="P3768" s="241" t="s">
        <v>10828</v>
      </c>
    </row>
    <row r="3769" spans="1:16" x14ac:dyDescent="0.25">
      <c r="A3769" s="243">
        <v>181841161</v>
      </c>
      <c r="B3769" s="243">
        <v>5461</v>
      </c>
      <c r="C3769" s="241" t="s">
        <v>964</v>
      </c>
      <c r="D3769" s="241" t="s">
        <v>6401</v>
      </c>
      <c r="E3769" s="243">
        <v>0</v>
      </c>
      <c r="F3769" s="243">
        <v>0</v>
      </c>
      <c r="G3769" s="243">
        <v>0</v>
      </c>
      <c r="H3769" s="243">
        <v>0</v>
      </c>
      <c r="I3769" s="243">
        <v>0</v>
      </c>
      <c r="J3769" s="243">
        <v>0</v>
      </c>
      <c r="K3769" s="244">
        <v>0</v>
      </c>
      <c r="L3769" s="241" t="s">
        <v>2764</v>
      </c>
      <c r="M3769" s="241" t="s">
        <v>3191</v>
      </c>
      <c r="N3769" s="241" t="s">
        <v>702</v>
      </c>
      <c r="O3769" s="243">
        <v>1</v>
      </c>
      <c r="P3769" s="241" t="s">
        <v>10828</v>
      </c>
    </row>
    <row r="3770" spans="1:16" x14ac:dyDescent="0.25">
      <c r="A3770" s="243">
        <v>180090331</v>
      </c>
      <c r="B3770" s="243">
        <v>3589</v>
      </c>
      <c r="C3770" s="241" t="s">
        <v>777</v>
      </c>
      <c r="D3770" s="241" t="s">
        <v>6402</v>
      </c>
      <c r="E3770" s="243">
        <v>0</v>
      </c>
      <c r="F3770" s="243">
        <v>0</v>
      </c>
      <c r="G3770" s="243">
        <v>0</v>
      </c>
      <c r="H3770" s="243">
        <v>0</v>
      </c>
      <c r="I3770" s="243">
        <v>0</v>
      </c>
      <c r="J3770" s="243">
        <v>0</v>
      </c>
      <c r="K3770" s="244">
        <v>0</v>
      </c>
      <c r="L3770" s="241" t="s">
        <v>2318</v>
      </c>
      <c r="M3770" s="241" t="s">
        <v>6403</v>
      </c>
      <c r="N3770" s="241" t="s">
        <v>702</v>
      </c>
      <c r="O3770" s="243">
        <v>1</v>
      </c>
      <c r="P3770" s="241" t="s">
        <v>10828</v>
      </c>
    </row>
    <row r="3771" spans="1:16" x14ac:dyDescent="0.25">
      <c r="A3771" s="243">
        <v>180152110</v>
      </c>
      <c r="B3771" s="243">
        <v>3591</v>
      </c>
      <c r="C3771" s="241" t="s">
        <v>777</v>
      </c>
      <c r="D3771" s="241" t="s">
        <v>6404</v>
      </c>
      <c r="E3771" s="243">
        <v>15</v>
      </c>
      <c r="F3771" s="243">
        <v>23</v>
      </c>
      <c r="G3771" s="243">
        <v>0</v>
      </c>
      <c r="H3771" s="243">
        <v>0</v>
      </c>
      <c r="I3771" s="243">
        <v>0</v>
      </c>
      <c r="J3771" s="243">
        <v>0</v>
      </c>
      <c r="K3771" s="244">
        <v>0</v>
      </c>
      <c r="L3771" s="241" t="s">
        <v>6405</v>
      </c>
      <c r="M3771" s="241" t="s">
        <v>6403</v>
      </c>
      <c r="N3771" s="241" t="s">
        <v>702</v>
      </c>
      <c r="O3771" s="243">
        <v>1</v>
      </c>
      <c r="P3771" s="241" t="s">
        <v>10828</v>
      </c>
    </row>
    <row r="3772" spans="1:16" x14ac:dyDescent="0.25">
      <c r="A3772" s="243">
        <v>180036853</v>
      </c>
      <c r="B3772" s="243">
        <v>2711</v>
      </c>
      <c r="C3772" s="241" t="s">
        <v>856</v>
      </c>
      <c r="D3772" s="241" t="s">
        <v>6406</v>
      </c>
      <c r="E3772" s="243">
        <v>8</v>
      </c>
      <c r="F3772" s="243">
        <v>12</v>
      </c>
      <c r="G3772" s="243">
        <v>0</v>
      </c>
      <c r="H3772" s="243">
        <v>0</v>
      </c>
      <c r="I3772" s="243">
        <v>0</v>
      </c>
      <c r="J3772" s="243">
        <v>0</v>
      </c>
      <c r="K3772" s="244">
        <v>0</v>
      </c>
      <c r="L3772" s="241" t="s">
        <v>6407</v>
      </c>
      <c r="M3772" s="241" t="s">
        <v>901</v>
      </c>
      <c r="N3772" s="241" t="s">
        <v>702</v>
      </c>
      <c r="O3772" s="243">
        <v>1</v>
      </c>
      <c r="P3772" s="241" t="s">
        <v>10828</v>
      </c>
    </row>
    <row r="3773" spans="1:16" x14ac:dyDescent="0.25">
      <c r="A3773" s="243">
        <v>180059279</v>
      </c>
      <c r="B3773" s="243">
        <v>6212</v>
      </c>
      <c r="C3773" s="241" t="s">
        <v>898</v>
      </c>
      <c r="D3773" s="241" t="s">
        <v>6408</v>
      </c>
      <c r="E3773" s="243">
        <v>0</v>
      </c>
      <c r="F3773" s="243">
        <v>0</v>
      </c>
      <c r="G3773" s="243">
        <v>0</v>
      </c>
      <c r="H3773" s="243">
        <v>0</v>
      </c>
      <c r="I3773" s="243">
        <v>0</v>
      </c>
      <c r="J3773" s="243">
        <v>0</v>
      </c>
      <c r="K3773" s="244">
        <v>0</v>
      </c>
      <c r="L3773" s="241" t="s">
        <v>6409</v>
      </c>
      <c r="M3773" s="241" t="s">
        <v>901</v>
      </c>
      <c r="N3773" s="241" t="s">
        <v>698</v>
      </c>
      <c r="O3773" s="243">
        <v>1</v>
      </c>
      <c r="P3773" s="241" t="s">
        <v>10828</v>
      </c>
    </row>
    <row r="3774" spans="1:16" x14ac:dyDescent="0.25">
      <c r="A3774" s="243">
        <v>189703016</v>
      </c>
      <c r="B3774" s="243">
        <v>4006</v>
      </c>
      <c r="C3774" s="241" t="s">
        <v>898</v>
      </c>
      <c r="D3774" s="241" t="s">
        <v>6410</v>
      </c>
      <c r="E3774" s="243">
        <v>0</v>
      </c>
      <c r="F3774" s="243">
        <v>0</v>
      </c>
      <c r="G3774" s="243">
        <v>0</v>
      </c>
      <c r="H3774" s="243">
        <v>0</v>
      </c>
      <c r="I3774" s="243">
        <v>0</v>
      </c>
      <c r="J3774" s="243">
        <v>0</v>
      </c>
      <c r="K3774" s="244">
        <v>0</v>
      </c>
      <c r="L3774" s="241" t="s">
        <v>6411</v>
      </c>
      <c r="M3774" s="241" t="s">
        <v>901</v>
      </c>
      <c r="N3774" s="241" t="s">
        <v>702</v>
      </c>
      <c r="O3774" s="243">
        <v>1</v>
      </c>
      <c r="P3774" s="241" t="s">
        <v>10828</v>
      </c>
    </row>
    <row r="3775" spans="1:16" x14ac:dyDescent="0.25">
      <c r="A3775" s="243">
        <v>181848334</v>
      </c>
      <c r="B3775" s="243">
        <v>992</v>
      </c>
      <c r="C3775" s="241" t="s">
        <v>808</v>
      </c>
      <c r="D3775" s="241" t="s">
        <v>6412</v>
      </c>
      <c r="E3775" s="243">
        <v>0</v>
      </c>
      <c r="F3775" s="243">
        <v>0</v>
      </c>
      <c r="G3775" s="243">
        <v>0</v>
      </c>
      <c r="H3775" s="243">
        <v>0</v>
      </c>
      <c r="I3775" s="243">
        <v>0</v>
      </c>
      <c r="J3775" s="243">
        <v>0</v>
      </c>
      <c r="K3775" s="244">
        <v>0</v>
      </c>
      <c r="L3775" s="241" t="s">
        <v>6413</v>
      </c>
      <c r="M3775" s="241" t="s">
        <v>693</v>
      </c>
      <c r="N3775" s="241" t="s">
        <v>702</v>
      </c>
      <c r="O3775" s="243">
        <v>1</v>
      </c>
      <c r="P3775" s="241" t="s">
        <v>10828</v>
      </c>
    </row>
    <row r="3776" spans="1:16" x14ac:dyDescent="0.25">
      <c r="A3776" s="243">
        <v>189715749</v>
      </c>
      <c r="B3776" s="243">
        <v>320</v>
      </c>
      <c r="C3776" s="241" t="s">
        <v>964</v>
      </c>
      <c r="D3776" s="241" t="s">
        <v>6414</v>
      </c>
      <c r="E3776" s="243">
        <v>0</v>
      </c>
      <c r="F3776" s="243">
        <v>0</v>
      </c>
      <c r="G3776" s="243">
        <v>0</v>
      </c>
      <c r="H3776" s="243">
        <v>0</v>
      </c>
      <c r="I3776" s="243">
        <v>0</v>
      </c>
      <c r="J3776" s="243">
        <v>0</v>
      </c>
      <c r="K3776" s="244">
        <v>0</v>
      </c>
      <c r="L3776" s="241" t="s">
        <v>713</v>
      </c>
      <c r="M3776" s="241" t="s">
        <v>661</v>
      </c>
      <c r="N3776" s="241" t="s">
        <v>2118</v>
      </c>
      <c r="O3776" s="243">
        <v>200</v>
      </c>
      <c r="P3776" s="241" t="s">
        <v>10828</v>
      </c>
    </row>
    <row r="3777" spans="1:16" x14ac:dyDescent="0.25">
      <c r="A3777" s="243">
        <v>222000125</v>
      </c>
      <c r="B3777" s="243">
        <v>6411</v>
      </c>
      <c r="C3777" s="241" t="s">
        <v>85</v>
      </c>
      <c r="D3777" s="241" t="s">
        <v>6415</v>
      </c>
      <c r="E3777" s="243">
        <v>0</v>
      </c>
      <c r="F3777" s="243">
        <v>0</v>
      </c>
      <c r="G3777" s="243">
        <v>0</v>
      </c>
      <c r="H3777" s="243">
        <v>0</v>
      </c>
      <c r="I3777" s="243">
        <v>0</v>
      </c>
      <c r="J3777" s="243">
        <v>0</v>
      </c>
      <c r="K3777" s="244">
        <v>0</v>
      </c>
      <c r="L3777" s="241" t="s">
        <v>2332</v>
      </c>
      <c r="M3777" s="241" t="s">
        <v>2333</v>
      </c>
      <c r="N3777" s="241" t="s">
        <v>2143</v>
      </c>
      <c r="O3777" s="243">
        <v>100</v>
      </c>
      <c r="P3777" s="241" t="s">
        <v>10828</v>
      </c>
    </row>
    <row r="3778" spans="1:16" x14ac:dyDescent="0.25">
      <c r="A3778" s="243">
        <v>180142392</v>
      </c>
      <c r="B3778" s="243">
        <v>5258</v>
      </c>
      <c r="C3778" s="241" t="s">
        <v>675</v>
      </c>
      <c r="D3778" s="241" t="s">
        <v>6416</v>
      </c>
      <c r="E3778" s="243">
        <v>0</v>
      </c>
      <c r="F3778" s="243">
        <v>0</v>
      </c>
      <c r="G3778" s="243">
        <v>0</v>
      </c>
      <c r="H3778" s="243">
        <v>0</v>
      </c>
      <c r="I3778" s="243">
        <v>0</v>
      </c>
      <c r="J3778" s="243">
        <v>0</v>
      </c>
      <c r="K3778" s="244">
        <v>0</v>
      </c>
      <c r="L3778" s="241" t="s">
        <v>677</v>
      </c>
      <c r="M3778" s="241" t="s">
        <v>686</v>
      </c>
      <c r="N3778" s="241" t="s">
        <v>686</v>
      </c>
      <c r="O3778" s="243">
        <v>1</v>
      </c>
      <c r="P3778" s="241" t="s">
        <v>10828</v>
      </c>
    </row>
    <row r="3779" spans="1:16" x14ac:dyDescent="0.25">
      <c r="A3779" s="243">
        <v>180962142</v>
      </c>
      <c r="B3779" s="243">
        <v>5739</v>
      </c>
      <c r="C3779" s="241" t="s">
        <v>808</v>
      </c>
      <c r="D3779" s="241" t="s">
        <v>6417</v>
      </c>
      <c r="E3779" s="243">
        <v>0</v>
      </c>
      <c r="F3779" s="243">
        <v>0</v>
      </c>
      <c r="G3779" s="243">
        <v>0</v>
      </c>
      <c r="H3779" s="243">
        <v>0</v>
      </c>
      <c r="I3779" s="243">
        <v>0</v>
      </c>
      <c r="J3779" s="243">
        <v>0</v>
      </c>
      <c r="K3779" s="244">
        <v>0</v>
      </c>
      <c r="L3779" s="241" t="s">
        <v>746</v>
      </c>
      <c r="M3779" s="241" t="s">
        <v>784</v>
      </c>
      <c r="N3779" s="241" t="s">
        <v>784</v>
      </c>
      <c r="O3779" s="243">
        <v>5</v>
      </c>
      <c r="P3779" s="241" t="s">
        <v>10828</v>
      </c>
    </row>
    <row r="3780" spans="1:16" x14ac:dyDescent="0.25">
      <c r="A3780" s="243">
        <v>180962141</v>
      </c>
      <c r="B3780" s="243">
        <v>5738</v>
      </c>
      <c r="C3780" s="241" t="s">
        <v>808</v>
      </c>
      <c r="D3780" s="241" t="s">
        <v>6418</v>
      </c>
      <c r="E3780" s="243">
        <v>0</v>
      </c>
      <c r="F3780" s="243">
        <v>0</v>
      </c>
      <c r="G3780" s="243">
        <v>0</v>
      </c>
      <c r="H3780" s="243">
        <v>0</v>
      </c>
      <c r="I3780" s="243">
        <v>0</v>
      </c>
      <c r="J3780" s="243">
        <v>0</v>
      </c>
      <c r="K3780" s="244">
        <v>0</v>
      </c>
      <c r="L3780" s="241" t="s">
        <v>834</v>
      </c>
      <c r="M3780" s="241" t="s">
        <v>784</v>
      </c>
      <c r="N3780" s="241" t="s">
        <v>784</v>
      </c>
      <c r="O3780" s="243">
        <v>5</v>
      </c>
      <c r="P3780" s="241" t="s">
        <v>10828</v>
      </c>
    </row>
    <row r="3781" spans="1:16" x14ac:dyDescent="0.25">
      <c r="A3781" s="243">
        <v>180962144</v>
      </c>
      <c r="B3781" s="243">
        <v>5740</v>
      </c>
      <c r="C3781" s="241" t="s">
        <v>808</v>
      </c>
      <c r="D3781" s="241" t="s">
        <v>6419</v>
      </c>
      <c r="E3781" s="243">
        <v>0</v>
      </c>
      <c r="F3781" s="243">
        <v>0</v>
      </c>
      <c r="G3781" s="243">
        <v>0</v>
      </c>
      <c r="H3781" s="243">
        <v>0</v>
      </c>
      <c r="I3781" s="243">
        <v>0</v>
      </c>
      <c r="J3781" s="243">
        <v>0</v>
      </c>
      <c r="K3781" s="244">
        <v>0</v>
      </c>
      <c r="L3781" s="241" t="s">
        <v>670</v>
      </c>
      <c r="M3781" s="241" t="s">
        <v>784</v>
      </c>
      <c r="N3781" s="241" t="s">
        <v>784</v>
      </c>
      <c r="O3781" s="243">
        <v>5</v>
      </c>
      <c r="P3781" s="241" t="s">
        <v>10828</v>
      </c>
    </row>
    <row r="3782" spans="1:16" x14ac:dyDescent="0.25">
      <c r="A3782" s="243">
        <v>180962139</v>
      </c>
      <c r="B3782" s="243">
        <v>5737</v>
      </c>
      <c r="C3782" s="241" t="s">
        <v>808</v>
      </c>
      <c r="D3782" s="241" t="s">
        <v>6420</v>
      </c>
      <c r="E3782" s="243">
        <v>0</v>
      </c>
      <c r="F3782" s="243">
        <v>0</v>
      </c>
      <c r="G3782" s="243">
        <v>0</v>
      </c>
      <c r="H3782" s="243">
        <v>0</v>
      </c>
      <c r="I3782" s="243">
        <v>0</v>
      </c>
      <c r="J3782" s="243">
        <v>0</v>
      </c>
      <c r="K3782" s="244">
        <v>0</v>
      </c>
      <c r="L3782" s="241" t="s">
        <v>776</v>
      </c>
      <c r="M3782" s="241" t="s">
        <v>784</v>
      </c>
      <c r="N3782" s="241" t="s">
        <v>784</v>
      </c>
      <c r="O3782" s="243">
        <v>5</v>
      </c>
      <c r="P3782" s="241" t="s">
        <v>10828</v>
      </c>
    </row>
    <row r="3783" spans="1:16" x14ac:dyDescent="0.25">
      <c r="A3783" s="243">
        <v>189700101</v>
      </c>
      <c r="B3783" s="243">
        <v>153</v>
      </c>
      <c r="C3783" s="241" t="s">
        <v>808</v>
      </c>
      <c r="D3783" s="241" t="s">
        <v>6421</v>
      </c>
      <c r="E3783" s="243">
        <v>0</v>
      </c>
      <c r="F3783" s="243">
        <v>0</v>
      </c>
      <c r="G3783" s="243">
        <v>0</v>
      </c>
      <c r="H3783" s="243">
        <v>0</v>
      </c>
      <c r="I3783" s="243">
        <v>0</v>
      </c>
      <c r="J3783" s="243">
        <v>0</v>
      </c>
      <c r="K3783" s="244">
        <v>0</v>
      </c>
      <c r="L3783" s="241" t="s">
        <v>805</v>
      </c>
      <c r="M3783" s="241" t="s">
        <v>686</v>
      </c>
      <c r="N3783" s="241" t="s">
        <v>686</v>
      </c>
      <c r="O3783" s="243">
        <v>1</v>
      </c>
      <c r="P3783" s="241" t="s">
        <v>10828</v>
      </c>
    </row>
    <row r="3784" spans="1:16" x14ac:dyDescent="0.25">
      <c r="A3784" s="243">
        <v>181896256</v>
      </c>
      <c r="B3784" s="243">
        <v>582200</v>
      </c>
      <c r="C3784" s="241" t="s">
        <v>84</v>
      </c>
      <c r="D3784" s="241" t="s">
        <v>6422</v>
      </c>
      <c r="E3784" s="243">
        <v>6000</v>
      </c>
      <c r="F3784" s="243">
        <v>9000</v>
      </c>
      <c r="G3784" s="243">
        <v>0</v>
      </c>
      <c r="H3784" s="243">
        <v>0</v>
      </c>
      <c r="I3784" s="243">
        <v>0</v>
      </c>
      <c r="J3784" s="243">
        <v>0</v>
      </c>
      <c r="K3784" s="244">
        <v>0</v>
      </c>
      <c r="L3784" s="241" t="s">
        <v>2335</v>
      </c>
      <c r="M3784" s="241" t="s">
        <v>653</v>
      </c>
      <c r="N3784" s="241" t="s">
        <v>653</v>
      </c>
      <c r="O3784" s="243">
        <v>28</v>
      </c>
      <c r="P3784" s="241" t="s">
        <v>10828</v>
      </c>
    </row>
    <row r="3785" spans="1:16" x14ac:dyDescent="0.25">
      <c r="A3785" s="243">
        <v>222001249</v>
      </c>
      <c r="B3785" s="243">
        <v>6729</v>
      </c>
      <c r="C3785" s="241" t="s">
        <v>84</v>
      </c>
      <c r="D3785" s="241" t="s">
        <v>6423</v>
      </c>
      <c r="E3785" s="243">
        <v>0</v>
      </c>
      <c r="F3785" s="243">
        <v>0</v>
      </c>
      <c r="G3785" s="243">
        <v>0</v>
      </c>
      <c r="H3785" s="243">
        <v>0</v>
      </c>
      <c r="I3785" s="243">
        <v>0</v>
      </c>
      <c r="J3785" s="243">
        <v>0</v>
      </c>
      <c r="K3785" s="244">
        <v>0</v>
      </c>
      <c r="L3785" s="241" t="s">
        <v>2335</v>
      </c>
      <c r="M3785" s="241" t="s">
        <v>653</v>
      </c>
      <c r="N3785" s="241" t="s">
        <v>653</v>
      </c>
      <c r="O3785" s="241" t="s">
        <v>6424</v>
      </c>
      <c r="P3785" s="241" t="s">
        <v>10828</v>
      </c>
    </row>
    <row r="3786" spans="1:16" x14ac:dyDescent="0.25">
      <c r="A3786" s="241" t="s">
        <v>163</v>
      </c>
      <c r="B3786" s="241" t="s">
        <v>11040</v>
      </c>
      <c r="C3786" s="241" t="s">
        <v>84</v>
      </c>
      <c r="D3786" s="241" t="s">
        <v>6425</v>
      </c>
      <c r="E3786" s="243">
        <v>4</v>
      </c>
      <c r="F3786" s="243">
        <v>6</v>
      </c>
      <c r="G3786" s="243">
        <v>0</v>
      </c>
      <c r="H3786" s="243">
        <v>0</v>
      </c>
      <c r="I3786" s="243">
        <v>0</v>
      </c>
      <c r="J3786" s="243">
        <v>0</v>
      </c>
      <c r="K3786" s="244">
        <v>0</v>
      </c>
      <c r="L3786" s="241" t="s">
        <v>2337</v>
      </c>
      <c r="M3786" s="241" t="s">
        <v>653</v>
      </c>
      <c r="N3786" s="241" t="s">
        <v>653</v>
      </c>
      <c r="O3786" s="243">
        <v>1</v>
      </c>
      <c r="P3786" s="241" t="s">
        <v>10828</v>
      </c>
    </row>
    <row r="3787" spans="1:16" x14ac:dyDescent="0.25">
      <c r="A3787" s="243">
        <v>181837506</v>
      </c>
      <c r="B3787" s="243">
        <v>5670</v>
      </c>
      <c r="C3787" s="241" t="s">
        <v>84</v>
      </c>
      <c r="D3787" s="241" t="s">
        <v>6426</v>
      </c>
      <c r="E3787" s="243">
        <v>109</v>
      </c>
      <c r="F3787" s="243">
        <v>338</v>
      </c>
      <c r="G3787" s="243">
        <v>0</v>
      </c>
      <c r="H3787" s="243">
        <v>0</v>
      </c>
      <c r="I3787" s="243">
        <v>0</v>
      </c>
      <c r="J3787" s="243">
        <v>0</v>
      </c>
      <c r="K3787" s="244">
        <v>0</v>
      </c>
      <c r="L3787" s="241" t="s">
        <v>2337</v>
      </c>
      <c r="M3787" s="241" t="s">
        <v>653</v>
      </c>
      <c r="N3787" s="241" t="s">
        <v>653</v>
      </c>
      <c r="O3787" s="243">
        <v>30</v>
      </c>
      <c r="P3787" s="241" t="s">
        <v>10828</v>
      </c>
    </row>
    <row r="3788" spans="1:16" x14ac:dyDescent="0.25">
      <c r="A3788" s="243">
        <v>181896254</v>
      </c>
      <c r="B3788" s="243">
        <v>5832</v>
      </c>
      <c r="C3788" s="241" t="s">
        <v>84</v>
      </c>
      <c r="D3788" s="241" t="s">
        <v>6427</v>
      </c>
      <c r="E3788" s="243">
        <v>0</v>
      </c>
      <c r="F3788" s="243">
        <v>0</v>
      </c>
      <c r="G3788" s="243">
        <v>0</v>
      </c>
      <c r="H3788" s="243">
        <v>0</v>
      </c>
      <c r="I3788" s="243">
        <v>0</v>
      </c>
      <c r="J3788" s="243">
        <v>0</v>
      </c>
      <c r="K3788" s="244">
        <v>0</v>
      </c>
      <c r="L3788" s="241" t="s">
        <v>6428</v>
      </c>
      <c r="M3788" s="241" t="s">
        <v>653</v>
      </c>
      <c r="N3788" s="241" t="s">
        <v>653</v>
      </c>
      <c r="O3788" s="243">
        <v>28</v>
      </c>
      <c r="P3788" s="241" t="s">
        <v>10828</v>
      </c>
    </row>
    <row r="3789" spans="1:16" x14ac:dyDescent="0.25">
      <c r="A3789" s="243">
        <v>181827896</v>
      </c>
      <c r="B3789" s="243">
        <v>5565</v>
      </c>
      <c r="C3789" s="241" t="s">
        <v>84</v>
      </c>
      <c r="D3789" s="241" t="s">
        <v>6429</v>
      </c>
      <c r="E3789" s="243">
        <v>2934</v>
      </c>
      <c r="F3789" s="243">
        <v>4401</v>
      </c>
      <c r="G3789" s="243">
        <v>0</v>
      </c>
      <c r="H3789" s="243">
        <v>0</v>
      </c>
      <c r="I3789" s="243">
        <v>0</v>
      </c>
      <c r="J3789" s="243">
        <v>0</v>
      </c>
      <c r="K3789" s="244">
        <v>0</v>
      </c>
      <c r="L3789" s="241" t="s">
        <v>664</v>
      </c>
      <c r="M3789" s="241" t="s">
        <v>653</v>
      </c>
      <c r="N3789" s="241" t="s">
        <v>653</v>
      </c>
      <c r="O3789" s="243">
        <v>30</v>
      </c>
      <c r="P3789" s="241" t="s">
        <v>10828</v>
      </c>
    </row>
    <row r="3790" spans="1:16" x14ac:dyDescent="0.25">
      <c r="A3790" s="243">
        <v>222000207</v>
      </c>
      <c r="B3790" s="243">
        <v>641200</v>
      </c>
      <c r="C3790" s="241" t="s">
        <v>84</v>
      </c>
      <c r="D3790" s="241" t="s">
        <v>6430</v>
      </c>
      <c r="E3790" s="243">
        <v>0</v>
      </c>
      <c r="F3790" s="243">
        <v>0</v>
      </c>
      <c r="G3790" s="243">
        <v>0</v>
      </c>
      <c r="H3790" s="243">
        <v>0</v>
      </c>
      <c r="I3790" s="243">
        <v>0</v>
      </c>
      <c r="J3790" s="243">
        <v>0</v>
      </c>
      <c r="K3790" s="244">
        <v>0</v>
      </c>
      <c r="L3790" s="241" t="s">
        <v>2340</v>
      </c>
      <c r="M3790" s="241" t="s">
        <v>1274</v>
      </c>
      <c r="N3790" s="241" t="s">
        <v>653</v>
      </c>
      <c r="O3790" s="241" t="s">
        <v>1740</v>
      </c>
      <c r="P3790" s="241" t="s">
        <v>10828</v>
      </c>
    </row>
    <row r="3791" spans="1:16" x14ac:dyDescent="0.25">
      <c r="A3791" s="243">
        <v>222001255</v>
      </c>
      <c r="B3791" s="243">
        <v>6576</v>
      </c>
      <c r="C3791" s="241" t="s">
        <v>84</v>
      </c>
      <c r="D3791" s="241" t="s">
        <v>6431</v>
      </c>
      <c r="E3791" s="243">
        <v>0</v>
      </c>
      <c r="F3791" s="243">
        <v>0</v>
      </c>
      <c r="G3791" s="243">
        <v>0</v>
      </c>
      <c r="H3791" s="243">
        <v>0</v>
      </c>
      <c r="I3791" s="243">
        <v>0</v>
      </c>
      <c r="J3791" s="243">
        <v>0</v>
      </c>
      <c r="K3791" s="244">
        <v>0</v>
      </c>
      <c r="L3791" s="241" t="s">
        <v>2340</v>
      </c>
      <c r="M3791" s="241" t="s">
        <v>653</v>
      </c>
      <c r="N3791" s="241" t="s">
        <v>653</v>
      </c>
      <c r="O3791" s="241" t="s">
        <v>6424</v>
      </c>
      <c r="P3791" s="241" t="s">
        <v>10828</v>
      </c>
    </row>
    <row r="3792" spans="1:16" x14ac:dyDescent="0.25">
      <c r="A3792" s="243">
        <v>180115501</v>
      </c>
      <c r="B3792" s="243">
        <v>735</v>
      </c>
      <c r="C3792" s="241" t="s">
        <v>668</v>
      </c>
      <c r="D3792" s="241" t="s">
        <v>6432</v>
      </c>
      <c r="E3792" s="243">
        <v>0</v>
      </c>
      <c r="F3792" s="243">
        <v>0</v>
      </c>
      <c r="G3792" s="243">
        <v>0</v>
      </c>
      <c r="H3792" s="243">
        <v>0</v>
      </c>
      <c r="I3792" s="243">
        <v>0</v>
      </c>
      <c r="J3792" s="243">
        <v>0</v>
      </c>
      <c r="K3792" s="244">
        <v>0</v>
      </c>
      <c r="L3792" s="241" t="s">
        <v>1243</v>
      </c>
      <c r="M3792" s="241" t="s">
        <v>653</v>
      </c>
      <c r="N3792" s="241" t="s">
        <v>653</v>
      </c>
      <c r="O3792" s="243">
        <v>28</v>
      </c>
      <c r="P3792" s="241" t="s">
        <v>10828</v>
      </c>
    </row>
    <row r="3793" spans="1:16" x14ac:dyDescent="0.25">
      <c r="A3793" s="243">
        <v>180115503</v>
      </c>
      <c r="B3793" s="243">
        <v>2114</v>
      </c>
      <c r="C3793" s="241" t="s">
        <v>668</v>
      </c>
      <c r="D3793" s="241" t="s">
        <v>6433</v>
      </c>
      <c r="E3793" s="243">
        <v>0</v>
      </c>
      <c r="F3793" s="243">
        <v>0</v>
      </c>
      <c r="G3793" s="243">
        <v>0</v>
      </c>
      <c r="H3793" s="243">
        <v>0</v>
      </c>
      <c r="I3793" s="243">
        <v>0</v>
      </c>
      <c r="J3793" s="243">
        <v>0</v>
      </c>
      <c r="K3793" s="244">
        <v>0</v>
      </c>
      <c r="L3793" s="241" t="s">
        <v>776</v>
      </c>
      <c r="M3793" s="241" t="s">
        <v>653</v>
      </c>
      <c r="N3793" s="241" t="s">
        <v>653</v>
      </c>
      <c r="O3793" s="243">
        <v>28</v>
      </c>
      <c r="P3793" s="241" t="s">
        <v>10828</v>
      </c>
    </row>
    <row r="3794" spans="1:16" x14ac:dyDescent="0.25">
      <c r="A3794" s="243">
        <v>180045470</v>
      </c>
      <c r="B3794" s="243">
        <v>661</v>
      </c>
      <c r="C3794" s="241" t="s">
        <v>675</v>
      </c>
      <c r="D3794" s="241" t="s">
        <v>6434</v>
      </c>
      <c r="E3794" s="243">
        <v>0</v>
      </c>
      <c r="F3794" s="243">
        <v>0</v>
      </c>
      <c r="G3794" s="243">
        <v>0</v>
      </c>
      <c r="H3794" s="243">
        <v>0</v>
      </c>
      <c r="I3794" s="243">
        <v>0</v>
      </c>
      <c r="J3794" s="243">
        <v>0</v>
      </c>
      <c r="K3794" s="244">
        <v>0</v>
      </c>
      <c r="L3794" s="241" t="s">
        <v>10806</v>
      </c>
      <c r="M3794" s="241" t="s">
        <v>819</v>
      </c>
      <c r="N3794" s="241" t="s">
        <v>820</v>
      </c>
      <c r="O3794" s="243">
        <v>15</v>
      </c>
      <c r="P3794" s="241" t="s">
        <v>10828</v>
      </c>
    </row>
    <row r="3795" spans="1:16" x14ac:dyDescent="0.25">
      <c r="A3795" s="243">
        <v>180045469</v>
      </c>
      <c r="B3795" s="243">
        <v>5252</v>
      </c>
      <c r="C3795" s="241" t="s">
        <v>668</v>
      </c>
      <c r="D3795" s="241" t="s">
        <v>6435</v>
      </c>
      <c r="E3795" s="243">
        <v>1</v>
      </c>
      <c r="F3795" s="243">
        <v>1</v>
      </c>
      <c r="G3795" s="243">
        <v>0</v>
      </c>
      <c r="H3795" s="243">
        <v>0</v>
      </c>
      <c r="I3795" s="243">
        <v>0</v>
      </c>
      <c r="J3795" s="243">
        <v>0</v>
      </c>
      <c r="K3795" s="244">
        <v>0</v>
      </c>
      <c r="L3795" s="241" t="s">
        <v>670</v>
      </c>
      <c r="M3795" s="241" t="s">
        <v>653</v>
      </c>
      <c r="N3795" s="241" t="s">
        <v>653</v>
      </c>
      <c r="O3795" s="243">
        <v>14</v>
      </c>
      <c r="P3795" s="241" t="s">
        <v>10828</v>
      </c>
    </row>
    <row r="3796" spans="1:16" x14ac:dyDescent="0.25">
      <c r="A3796" s="243">
        <v>181774577</v>
      </c>
      <c r="B3796" s="243">
        <v>3384</v>
      </c>
      <c r="C3796" s="241" t="s">
        <v>85</v>
      </c>
      <c r="D3796" s="241" t="s">
        <v>6436</v>
      </c>
      <c r="E3796" s="243">
        <v>0</v>
      </c>
      <c r="F3796" s="243">
        <v>0</v>
      </c>
      <c r="G3796" s="243">
        <v>0</v>
      </c>
      <c r="H3796" s="243">
        <v>0</v>
      </c>
      <c r="I3796" s="243">
        <v>0</v>
      </c>
      <c r="J3796" s="243">
        <v>0</v>
      </c>
      <c r="K3796" s="244">
        <v>0</v>
      </c>
      <c r="L3796" s="241" t="s">
        <v>670</v>
      </c>
      <c r="M3796" s="241" t="s">
        <v>784</v>
      </c>
      <c r="N3796" s="241" t="s">
        <v>784</v>
      </c>
      <c r="O3796" s="243">
        <v>100</v>
      </c>
      <c r="P3796" s="241" t="s">
        <v>10828</v>
      </c>
    </row>
    <row r="3797" spans="1:16" x14ac:dyDescent="0.25">
      <c r="A3797" s="241" t="s">
        <v>2129</v>
      </c>
      <c r="B3797" s="241" t="s">
        <v>6437</v>
      </c>
      <c r="C3797" s="241" t="s">
        <v>1001</v>
      </c>
      <c r="D3797" s="241" t="s">
        <v>6438</v>
      </c>
      <c r="E3797" s="243">
        <v>0</v>
      </c>
      <c r="F3797" s="243">
        <v>0</v>
      </c>
      <c r="G3797" s="243">
        <v>0</v>
      </c>
      <c r="H3797" s="243">
        <v>0</v>
      </c>
      <c r="I3797" s="243">
        <v>0</v>
      </c>
      <c r="J3797" s="243">
        <v>0</v>
      </c>
      <c r="K3797" s="244">
        <v>0</v>
      </c>
      <c r="L3797" s="241" t="s">
        <v>713</v>
      </c>
      <c r="M3797" s="241" t="s">
        <v>2333</v>
      </c>
      <c r="N3797" s="241" t="s">
        <v>2143</v>
      </c>
      <c r="O3797" s="243">
        <v>25</v>
      </c>
      <c r="P3797" s="241" t="s">
        <v>10828</v>
      </c>
    </row>
    <row r="3798" spans="1:16" x14ac:dyDescent="0.25">
      <c r="A3798" s="243">
        <v>181916239</v>
      </c>
      <c r="B3798" s="243">
        <v>5804</v>
      </c>
      <c r="C3798" s="241" t="s">
        <v>2341</v>
      </c>
      <c r="D3798" s="241" t="s">
        <v>6438</v>
      </c>
      <c r="E3798" s="243">
        <v>0</v>
      </c>
      <c r="F3798" s="243">
        <v>0</v>
      </c>
      <c r="G3798" s="243">
        <v>0</v>
      </c>
      <c r="H3798" s="243">
        <v>0</v>
      </c>
      <c r="I3798" s="243">
        <v>0</v>
      </c>
      <c r="J3798" s="243">
        <v>0</v>
      </c>
      <c r="K3798" s="244">
        <v>0</v>
      </c>
      <c r="L3798" s="241" t="s">
        <v>713</v>
      </c>
      <c r="M3798" s="241" t="s">
        <v>2333</v>
      </c>
      <c r="N3798" s="241" t="s">
        <v>2143</v>
      </c>
      <c r="O3798" s="243">
        <v>25</v>
      </c>
      <c r="P3798" s="241" t="s">
        <v>10828</v>
      </c>
    </row>
    <row r="3799" spans="1:16" x14ac:dyDescent="0.25">
      <c r="A3799" s="243">
        <v>181751504</v>
      </c>
      <c r="B3799" s="243">
        <v>182</v>
      </c>
      <c r="C3799" s="241" t="s">
        <v>1001</v>
      </c>
      <c r="D3799" s="241" t="s">
        <v>6439</v>
      </c>
      <c r="E3799" s="243">
        <v>6</v>
      </c>
      <c r="F3799" s="243">
        <v>9</v>
      </c>
      <c r="G3799" s="243">
        <v>0</v>
      </c>
      <c r="H3799" s="243">
        <v>0</v>
      </c>
      <c r="I3799" s="243">
        <v>0</v>
      </c>
      <c r="J3799" s="243">
        <v>0</v>
      </c>
      <c r="K3799" s="244">
        <v>0</v>
      </c>
      <c r="L3799" s="241" t="s">
        <v>713</v>
      </c>
      <c r="M3799" s="241" t="s">
        <v>2333</v>
      </c>
      <c r="N3799" s="241" t="s">
        <v>2143</v>
      </c>
      <c r="O3799" s="243">
        <v>50</v>
      </c>
      <c r="P3799" s="241" t="s">
        <v>10828</v>
      </c>
    </row>
    <row r="3800" spans="1:16" x14ac:dyDescent="0.25">
      <c r="A3800" s="241" t="s">
        <v>317</v>
      </c>
      <c r="B3800" s="243">
        <v>656500</v>
      </c>
      <c r="C3800" s="241" t="s">
        <v>1001</v>
      </c>
      <c r="D3800" s="241" t="s">
        <v>6440</v>
      </c>
      <c r="E3800" s="243">
        <v>0</v>
      </c>
      <c r="F3800" s="243">
        <v>0</v>
      </c>
      <c r="G3800" s="243">
        <v>0</v>
      </c>
      <c r="H3800" s="243">
        <v>0</v>
      </c>
      <c r="I3800" s="243">
        <v>0</v>
      </c>
      <c r="J3800" s="243">
        <v>0</v>
      </c>
      <c r="K3800" s="244">
        <v>0</v>
      </c>
      <c r="L3800" s="241" t="s">
        <v>713</v>
      </c>
      <c r="M3800" s="241" t="s">
        <v>1274</v>
      </c>
      <c r="N3800" s="241" t="s">
        <v>2143</v>
      </c>
      <c r="O3800" s="241" t="s">
        <v>1740</v>
      </c>
      <c r="P3800" s="241" t="s">
        <v>10828</v>
      </c>
    </row>
    <row r="3801" spans="1:16" x14ac:dyDescent="0.25">
      <c r="A3801" s="241" t="s">
        <v>317</v>
      </c>
      <c r="B3801" s="243">
        <v>6566</v>
      </c>
      <c r="C3801" s="241" t="s">
        <v>2341</v>
      </c>
      <c r="D3801" s="241" t="s">
        <v>6441</v>
      </c>
      <c r="E3801" s="243">
        <v>0</v>
      </c>
      <c r="F3801" s="243">
        <v>0</v>
      </c>
      <c r="G3801" s="243">
        <v>0</v>
      </c>
      <c r="H3801" s="243">
        <v>0</v>
      </c>
      <c r="I3801" s="243">
        <v>0</v>
      </c>
      <c r="J3801" s="243">
        <v>0</v>
      </c>
      <c r="K3801" s="244">
        <v>0</v>
      </c>
      <c r="L3801" s="241" t="s">
        <v>713</v>
      </c>
      <c r="M3801" s="241" t="s">
        <v>2333</v>
      </c>
      <c r="N3801" s="241" t="s">
        <v>2143</v>
      </c>
      <c r="O3801" s="243">
        <v>1</v>
      </c>
      <c r="P3801" s="241" t="s">
        <v>10828</v>
      </c>
    </row>
    <row r="3802" spans="1:16" x14ac:dyDescent="0.25">
      <c r="A3802" s="243">
        <v>181749125</v>
      </c>
      <c r="B3802" s="243">
        <v>972</v>
      </c>
      <c r="C3802" s="241" t="s">
        <v>1001</v>
      </c>
      <c r="D3802" s="241" t="s">
        <v>6442</v>
      </c>
      <c r="E3802" s="243">
        <v>0</v>
      </c>
      <c r="F3802" s="243">
        <v>0</v>
      </c>
      <c r="G3802" s="243">
        <v>0</v>
      </c>
      <c r="H3802" s="243">
        <v>0</v>
      </c>
      <c r="I3802" s="243">
        <v>0</v>
      </c>
      <c r="J3802" s="243">
        <v>0</v>
      </c>
      <c r="K3802" s="244">
        <v>0</v>
      </c>
      <c r="L3802" s="241" t="s">
        <v>713</v>
      </c>
      <c r="M3802" s="241" t="s">
        <v>2333</v>
      </c>
      <c r="N3802" s="241" t="s">
        <v>2143</v>
      </c>
      <c r="O3802" s="243">
        <v>100</v>
      </c>
      <c r="P3802" s="241" t="s">
        <v>10828</v>
      </c>
    </row>
    <row r="3803" spans="1:16" x14ac:dyDescent="0.25">
      <c r="A3803" s="243">
        <v>180386556</v>
      </c>
      <c r="B3803" s="243">
        <v>6029</v>
      </c>
      <c r="C3803" s="241" t="s">
        <v>1001</v>
      </c>
      <c r="D3803" s="241" t="s">
        <v>6443</v>
      </c>
      <c r="E3803" s="243">
        <v>1</v>
      </c>
      <c r="F3803" s="243">
        <v>1</v>
      </c>
      <c r="G3803" s="243">
        <v>0</v>
      </c>
      <c r="H3803" s="243">
        <v>0</v>
      </c>
      <c r="I3803" s="243">
        <v>0</v>
      </c>
      <c r="J3803" s="243">
        <v>0</v>
      </c>
      <c r="K3803" s="244">
        <v>0</v>
      </c>
      <c r="L3803" s="241" t="s">
        <v>713</v>
      </c>
      <c r="M3803" s="241" t="s">
        <v>2333</v>
      </c>
      <c r="N3803" s="241" t="s">
        <v>1003</v>
      </c>
      <c r="O3803" s="243">
        <v>20</v>
      </c>
      <c r="P3803" s="241" t="s">
        <v>10828</v>
      </c>
    </row>
    <row r="3804" spans="1:16" x14ac:dyDescent="0.25">
      <c r="A3804" s="241" t="s">
        <v>2129</v>
      </c>
      <c r="B3804" s="241" t="s">
        <v>6444</v>
      </c>
      <c r="C3804" s="241" t="s">
        <v>1001</v>
      </c>
      <c r="D3804" s="241" t="s">
        <v>6445</v>
      </c>
      <c r="E3804" s="243">
        <v>10</v>
      </c>
      <c r="F3804" s="243">
        <v>18</v>
      </c>
      <c r="G3804" s="243">
        <v>0</v>
      </c>
      <c r="H3804" s="243">
        <v>0</v>
      </c>
      <c r="I3804" s="243">
        <v>0</v>
      </c>
      <c r="J3804" s="243">
        <v>0</v>
      </c>
      <c r="K3804" s="244">
        <v>0</v>
      </c>
      <c r="L3804" s="241" t="s">
        <v>713</v>
      </c>
      <c r="M3804" s="241" t="s">
        <v>2333</v>
      </c>
      <c r="N3804" s="241" t="s">
        <v>2143</v>
      </c>
      <c r="O3804" s="243">
        <v>25</v>
      </c>
      <c r="P3804" s="241" t="s">
        <v>10828</v>
      </c>
    </row>
    <row r="3805" spans="1:16" x14ac:dyDescent="0.25">
      <c r="A3805" s="243">
        <v>181815440</v>
      </c>
      <c r="B3805" s="243">
        <v>971</v>
      </c>
      <c r="C3805" s="241" t="s">
        <v>1001</v>
      </c>
      <c r="D3805" s="241" t="s">
        <v>6445</v>
      </c>
      <c r="E3805" s="243">
        <v>37</v>
      </c>
      <c r="F3805" s="243">
        <v>65</v>
      </c>
      <c r="G3805" s="243">
        <v>0</v>
      </c>
      <c r="H3805" s="243">
        <v>0</v>
      </c>
      <c r="I3805" s="243">
        <v>0</v>
      </c>
      <c r="J3805" s="243">
        <v>0</v>
      </c>
      <c r="K3805" s="244">
        <v>0</v>
      </c>
      <c r="L3805" s="241" t="s">
        <v>713</v>
      </c>
      <c r="M3805" s="241" t="s">
        <v>2333</v>
      </c>
      <c r="N3805" s="241" t="s">
        <v>2143</v>
      </c>
      <c r="O3805" s="243">
        <v>25</v>
      </c>
      <c r="P3805" s="241" t="s">
        <v>10828</v>
      </c>
    </row>
    <row r="3806" spans="1:16" x14ac:dyDescent="0.25">
      <c r="A3806" s="241" t="s">
        <v>317</v>
      </c>
      <c r="B3806" s="243">
        <v>5812</v>
      </c>
      <c r="C3806" s="241" t="s">
        <v>1001</v>
      </c>
      <c r="D3806" s="241" t="s">
        <v>6446</v>
      </c>
      <c r="E3806" s="243">
        <v>0</v>
      </c>
      <c r="F3806" s="243">
        <v>0</v>
      </c>
      <c r="G3806" s="243">
        <v>0</v>
      </c>
      <c r="H3806" s="243">
        <v>0</v>
      </c>
      <c r="I3806" s="243">
        <v>0</v>
      </c>
      <c r="J3806" s="243">
        <v>0</v>
      </c>
      <c r="K3806" s="244">
        <v>0</v>
      </c>
      <c r="L3806" s="241" t="s">
        <v>713</v>
      </c>
      <c r="M3806" s="241" t="s">
        <v>2333</v>
      </c>
      <c r="N3806" s="241" t="s">
        <v>2143</v>
      </c>
      <c r="O3806" s="243">
        <v>30</v>
      </c>
      <c r="P3806" s="241" t="s">
        <v>10828</v>
      </c>
    </row>
    <row r="3807" spans="1:16" x14ac:dyDescent="0.25">
      <c r="A3807" s="243">
        <v>180954640</v>
      </c>
      <c r="B3807" s="243">
        <v>2254</v>
      </c>
      <c r="C3807" s="241" t="s">
        <v>1001</v>
      </c>
      <c r="D3807" s="241" t="s">
        <v>6447</v>
      </c>
      <c r="E3807" s="243">
        <v>0</v>
      </c>
      <c r="F3807" s="243">
        <v>0</v>
      </c>
      <c r="G3807" s="243">
        <v>0</v>
      </c>
      <c r="H3807" s="243">
        <v>0</v>
      </c>
      <c r="I3807" s="243">
        <v>0</v>
      </c>
      <c r="J3807" s="243">
        <v>0</v>
      </c>
      <c r="K3807" s="244">
        <v>0</v>
      </c>
      <c r="L3807" s="241" t="s">
        <v>818</v>
      </c>
      <c r="M3807" s="241" t="s">
        <v>1738</v>
      </c>
      <c r="N3807" s="241" t="s">
        <v>1003</v>
      </c>
      <c r="O3807" s="243">
        <v>50</v>
      </c>
      <c r="P3807" s="241" t="s">
        <v>10828</v>
      </c>
    </row>
    <row r="3808" spans="1:16" x14ac:dyDescent="0.25">
      <c r="A3808" s="243">
        <v>180061386</v>
      </c>
      <c r="B3808" s="243">
        <v>3956</v>
      </c>
      <c r="C3808" s="241" t="s">
        <v>1001</v>
      </c>
      <c r="D3808" s="241" t="s">
        <v>6448</v>
      </c>
      <c r="E3808" s="243">
        <v>0</v>
      </c>
      <c r="F3808" s="243">
        <v>0</v>
      </c>
      <c r="G3808" s="243">
        <v>0</v>
      </c>
      <c r="H3808" s="243">
        <v>0</v>
      </c>
      <c r="I3808" s="243">
        <v>0</v>
      </c>
      <c r="J3808" s="243">
        <v>0</v>
      </c>
      <c r="K3808" s="244">
        <v>0</v>
      </c>
      <c r="L3808" s="241" t="s">
        <v>818</v>
      </c>
      <c r="M3808" s="241" t="s">
        <v>1738</v>
      </c>
      <c r="N3808" s="241" t="s">
        <v>1003</v>
      </c>
      <c r="O3808" s="243">
        <v>50</v>
      </c>
      <c r="P3808" s="241" t="s">
        <v>10828</v>
      </c>
    </row>
    <row r="3809" spans="1:16" x14ac:dyDescent="0.25">
      <c r="A3809" s="243">
        <v>189706876</v>
      </c>
      <c r="B3809" s="243">
        <v>748</v>
      </c>
      <c r="C3809" s="241" t="s">
        <v>1001</v>
      </c>
      <c r="D3809" s="241" t="s">
        <v>6449</v>
      </c>
      <c r="E3809" s="243">
        <v>0</v>
      </c>
      <c r="F3809" s="243">
        <v>0</v>
      </c>
      <c r="G3809" s="243">
        <v>0</v>
      </c>
      <c r="H3809" s="243">
        <v>0</v>
      </c>
      <c r="I3809" s="243">
        <v>0</v>
      </c>
      <c r="J3809" s="243">
        <v>0</v>
      </c>
      <c r="K3809" s="244">
        <v>0</v>
      </c>
      <c r="L3809" s="241" t="s">
        <v>702</v>
      </c>
      <c r="M3809" s="241" t="s">
        <v>1738</v>
      </c>
      <c r="N3809" s="241" t="s">
        <v>1003</v>
      </c>
      <c r="O3809" s="243">
        <v>50</v>
      </c>
      <c r="P3809" s="241" t="s">
        <v>10828</v>
      </c>
    </row>
    <row r="3810" spans="1:16" x14ac:dyDescent="0.25">
      <c r="A3810" s="243">
        <v>181753073</v>
      </c>
      <c r="B3810" s="243">
        <v>696</v>
      </c>
      <c r="C3810" s="241" t="s">
        <v>1001</v>
      </c>
      <c r="D3810" s="241" t="s">
        <v>6450</v>
      </c>
      <c r="E3810" s="243">
        <v>45</v>
      </c>
      <c r="F3810" s="243">
        <v>68</v>
      </c>
      <c r="G3810" s="243">
        <v>0</v>
      </c>
      <c r="H3810" s="243">
        <v>0</v>
      </c>
      <c r="I3810" s="243">
        <v>0</v>
      </c>
      <c r="J3810" s="243">
        <v>0</v>
      </c>
      <c r="K3810" s="244">
        <v>0</v>
      </c>
      <c r="L3810" s="241" t="s">
        <v>713</v>
      </c>
      <c r="M3810" s="241" t="s">
        <v>1738</v>
      </c>
      <c r="N3810" s="241" t="s">
        <v>1003</v>
      </c>
      <c r="O3810" s="243">
        <v>50</v>
      </c>
      <c r="P3810" s="241" t="s">
        <v>10828</v>
      </c>
    </row>
    <row r="3811" spans="1:16" x14ac:dyDescent="0.25">
      <c r="A3811" s="243">
        <v>189762820</v>
      </c>
      <c r="B3811" s="243">
        <v>747</v>
      </c>
      <c r="C3811" s="241" t="s">
        <v>1001</v>
      </c>
      <c r="D3811" s="241" t="s">
        <v>6451</v>
      </c>
      <c r="E3811" s="243">
        <v>0</v>
      </c>
      <c r="F3811" s="243">
        <v>0</v>
      </c>
      <c r="G3811" s="243">
        <v>0</v>
      </c>
      <c r="H3811" s="243">
        <v>0</v>
      </c>
      <c r="I3811" s="243">
        <v>0</v>
      </c>
      <c r="J3811" s="243">
        <v>0</v>
      </c>
      <c r="K3811" s="244">
        <v>0</v>
      </c>
      <c r="L3811" s="241" t="s">
        <v>818</v>
      </c>
      <c r="M3811" s="241" t="s">
        <v>1738</v>
      </c>
      <c r="N3811" s="241" t="s">
        <v>1003</v>
      </c>
      <c r="O3811" s="243">
        <v>50</v>
      </c>
      <c r="P3811" s="241" t="s">
        <v>10828</v>
      </c>
    </row>
    <row r="3812" spans="1:16" x14ac:dyDescent="0.25">
      <c r="A3812" s="243">
        <v>180309871</v>
      </c>
      <c r="B3812" s="243">
        <v>5360</v>
      </c>
      <c r="C3812" s="241" t="s">
        <v>808</v>
      </c>
      <c r="D3812" s="241" t="s">
        <v>6452</v>
      </c>
      <c r="E3812" s="243">
        <v>0</v>
      </c>
      <c r="F3812" s="243">
        <v>0</v>
      </c>
      <c r="G3812" s="243">
        <v>0</v>
      </c>
      <c r="H3812" s="243">
        <v>0</v>
      </c>
      <c r="I3812" s="243">
        <v>0</v>
      </c>
      <c r="J3812" s="243">
        <v>0</v>
      </c>
      <c r="K3812" s="244">
        <v>0</v>
      </c>
      <c r="L3812" s="241" t="s">
        <v>713</v>
      </c>
      <c r="M3812" s="241" t="s">
        <v>1738</v>
      </c>
      <c r="N3812" s="241" t="s">
        <v>1003</v>
      </c>
      <c r="O3812" s="243">
        <v>50</v>
      </c>
      <c r="P3812" s="241" t="s">
        <v>10828</v>
      </c>
    </row>
    <row r="3813" spans="1:16" x14ac:dyDescent="0.25">
      <c r="A3813" s="243">
        <v>180027608</v>
      </c>
      <c r="B3813" s="243">
        <v>3008</v>
      </c>
      <c r="C3813" s="241" t="s">
        <v>1001</v>
      </c>
      <c r="D3813" s="241" t="s">
        <v>6453</v>
      </c>
      <c r="E3813" s="243">
        <v>0</v>
      </c>
      <c r="F3813" s="243">
        <v>0</v>
      </c>
      <c r="G3813" s="243">
        <v>0</v>
      </c>
      <c r="H3813" s="243">
        <v>0</v>
      </c>
      <c r="I3813" s="243">
        <v>0</v>
      </c>
      <c r="J3813" s="243">
        <v>0</v>
      </c>
      <c r="K3813" s="244">
        <v>0</v>
      </c>
      <c r="L3813" s="241" t="s">
        <v>818</v>
      </c>
      <c r="M3813" s="241" t="s">
        <v>1738</v>
      </c>
      <c r="N3813" s="241" t="s">
        <v>1003</v>
      </c>
      <c r="O3813" s="243">
        <v>50</v>
      </c>
      <c r="P3813" s="241" t="s">
        <v>10828</v>
      </c>
    </row>
    <row r="3814" spans="1:16" x14ac:dyDescent="0.25">
      <c r="A3814" s="241" t="s">
        <v>2129</v>
      </c>
      <c r="B3814" s="243">
        <v>6386</v>
      </c>
      <c r="C3814" s="241" t="s">
        <v>1001</v>
      </c>
      <c r="D3814" s="241" t="s">
        <v>6454</v>
      </c>
      <c r="E3814" s="243">
        <v>0</v>
      </c>
      <c r="F3814" s="243">
        <v>0</v>
      </c>
      <c r="G3814" s="243">
        <v>0</v>
      </c>
      <c r="H3814" s="243">
        <v>0</v>
      </c>
      <c r="I3814" s="243">
        <v>0</v>
      </c>
      <c r="J3814" s="243">
        <v>0</v>
      </c>
      <c r="K3814" s="244">
        <v>0</v>
      </c>
      <c r="L3814" s="241" t="s">
        <v>702</v>
      </c>
      <c r="M3814" s="241" t="s">
        <v>1738</v>
      </c>
      <c r="N3814" s="241" t="s">
        <v>1003</v>
      </c>
      <c r="O3814" s="243">
        <v>100</v>
      </c>
      <c r="P3814" s="241" t="s">
        <v>10828</v>
      </c>
    </row>
    <row r="3815" spans="1:16" x14ac:dyDescent="0.25">
      <c r="A3815" s="243">
        <v>180074243</v>
      </c>
      <c r="B3815" s="243">
        <v>749</v>
      </c>
      <c r="C3815" s="241" t="s">
        <v>1001</v>
      </c>
      <c r="D3815" s="241" t="s">
        <v>6455</v>
      </c>
      <c r="E3815" s="243">
        <v>0</v>
      </c>
      <c r="F3815" s="243">
        <v>0</v>
      </c>
      <c r="G3815" s="243">
        <v>0</v>
      </c>
      <c r="H3815" s="243">
        <v>0</v>
      </c>
      <c r="I3815" s="243">
        <v>0</v>
      </c>
      <c r="J3815" s="243">
        <v>0</v>
      </c>
      <c r="K3815" s="244">
        <v>0</v>
      </c>
      <c r="L3815" s="241" t="s">
        <v>713</v>
      </c>
      <c r="M3815" s="241" t="s">
        <v>912</v>
      </c>
      <c r="N3815" s="241" t="s">
        <v>1003</v>
      </c>
      <c r="O3815" s="243">
        <v>100</v>
      </c>
      <c r="P3815" s="241" t="s">
        <v>10828</v>
      </c>
    </row>
    <row r="3816" spans="1:16" x14ac:dyDescent="0.25">
      <c r="A3816" s="243">
        <v>180122835</v>
      </c>
      <c r="B3816" s="243">
        <v>3605</v>
      </c>
      <c r="C3816" s="241" t="s">
        <v>1001</v>
      </c>
      <c r="D3816" s="241" t="s">
        <v>6456</v>
      </c>
      <c r="E3816" s="243">
        <v>0</v>
      </c>
      <c r="F3816" s="243">
        <v>0</v>
      </c>
      <c r="G3816" s="243">
        <v>0</v>
      </c>
      <c r="H3816" s="243">
        <v>0</v>
      </c>
      <c r="I3816" s="243">
        <v>0</v>
      </c>
      <c r="J3816" s="243">
        <v>0</v>
      </c>
      <c r="K3816" s="244">
        <v>0</v>
      </c>
      <c r="L3816" s="241" t="s">
        <v>713</v>
      </c>
      <c r="M3816" s="241" t="s">
        <v>912</v>
      </c>
      <c r="N3816" s="241" t="s">
        <v>1003</v>
      </c>
      <c r="O3816" s="243">
        <v>50</v>
      </c>
      <c r="P3816" s="241" t="s">
        <v>10828</v>
      </c>
    </row>
    <row r="3817" spans="1:16" x14ac:dyDescent="0.25">
      <c r="A3817" s="243">
        <v>189703120</v>
      </c>
      <c r="B3817" s="243">
        <v>751</v>
      </c>
      <c r="C3817" s="241" t="s">
        <v>1001</v>
      </c>
      <c r="D3817" s="241" t="s">
        <v>6457</v>
      </c>
      <c r="E3817" s="243">
        <v>4</v>
      </c>
      <c r="F3817" s="243">
        <v>6</v>
      </c>
      <c r="G3817" s="243">
        <v>0</v>
      </c>
      <c r="H3817" s="243">
        <v>0</v>
      </c>
      <c r="I3817" s="243">
        <v>0</v>
      </c>
      <c r="J3817" s="243">
        <v>0</v>
      </c>
      <c r="K3817" s="244">
        <v>0</v>
      </c>
      <c r="L3817" s="241" t="s">
        <v>702</v>
      </c>
      <c r="M3817" s="241" t="s">
        <v>1738</v>
      </c>
      <c r="N3817" s="241" t="s">
        <v>1003</v>
      </c>
      <c r="O3817" s="243">
        <v>100</v>
      </c>
      <c r="P3817" s="241" t="s">
        <v>10828</v>
      </c>
    </row>
    <row r="3818" spans="1:16" x14ac:dyDescent="0.25">
      <c r="A3818" s="241" t="s">
        <v>2129</v>
      </c>
      <c r="B3818" s="241" t="s">
        <v>6458</v>
      </c>
      <c r="C3818" s="241" t="s">
        <v>743</v>
      </c>
      <c r="D3818" s="241" t="s">
        <v>2349</v>
      </c>
      <c r="E3818" s="243">
        <v>0</v>
      </c>
      <c r="F3818" s="243">
        <v>0</v>
      </c>
      <c r="G3818" s="243">
        <v>0</v>
      </c>
      <c r="H3818" s="243">
        <v>0</v>
      </c>
      <c r="I3818" s="243">
        <v>0</v>
      </c>
      <c r="J3818" s="243">
        <v>0</v>
      </c>
      <c r="K3818" s="244">
        <v>0</v>
      </c>
      <c r="L3818" s="241" t="s">
        <v>713</v>
      </c>
      <c r="M3818" s="241" t="s">
        <v>2333</v>
      </c>
      <c r="N3818" s="241" t="s">
        <v>2143</v>
      </c>
      <c r="O3818" s="243">
        <v>50</v>
      </c>
      <c r="P3818" s="241" t="s">
        <v>10828</v>
      </c>
    </row>
    <row r="3819" spans="1:16" x14ac:dyDescent="0.25">
      <c r="A3819" s="243">
        <v>189714236</v>
      </c>
      <c r="B3819" s="243">
        <v>270</v>
      </c>
      <c r="C3819" s="241" t="s">
        <v>683</v>
      </c>
      <c r="D3819" s="241" t="s">
        <v>6459</v>
      </c>
      <c r="E3819" s="243">
        <v>0</v>
      </c>
      <c r="F3819" s="243">
        <v>0</v>
      </c>
      <c r="G3819" s="243">
        <v>0</v>
      </c>
      <c r="H3819" s="243">
        <v>0</v>
      </c>
      <c r="I3819" s="243">
        <v>0</v>
      </c>
      <c r="J3819" s="243">
        <v>0</v>
      </c>
      <c r="K3819" s="244">
        <v>0</v>
      </c>
      <c r="L3819" s="241" t="s">
        <v>2375</v>
      </c>
      <c r="M3819" s="241" t="s">
        <v>661</v>
      </c>
      <c r="N3819" s="241" t="s">
        <v>686</v>
      </c>
      <c r="O3819" s="243">
        <v>2</v>
      </c>
      <c r="P3819" s="241" t="s">
        <v>10828</v>
      </c>
    </row>
    <row r="3820" spans="1:16" x14ac:dyDescent="0.25">
      <c r="A3820" s="243">
        <v>180076788</v>
      </c>
      <c r="B3820" s="243">
        <v>5625</v>
      </c>
      <c r="C3820" s="241" t="s">
        <v>683</v>
      </c>
      <c r="D3820" s="241" t="s">
        <v>6460</v>
      </c>
      <c r="E3820" s="243">
        <v>0</v>
      </c>
      <c r="F3820" s="243">
        <v>0</v>
      </c>
      <c r="G3820" s="243">
        <v>0</v>
      </c>
      <c r="H3820" s="243">
        <v>0</v>
      </c>
      <c r="I3820" s="243">
        <v>0</v>
      </c>
      <c r="J3820" s="243">
        <v>0</v>
      </c>
      <c r="K3820" s="244">
        <v>0</v>
      </c>
      <c r="L3820" s="241" t="s">
        <v>670</v>
      </c>
      <c r="M3820" s="241" t="s">
        <v>686</v>
      </c>
      <c r="N3820" s="241" t="s">
        <v>686</v>
      </c>
      <c r="O3820" s="243">
        <v>1</v>
      </c>
      <c r="P3820" s="241" t="s">
        <v>10828</v>
      </c>
    </row>
    <row r="3821" spans="1:16" x14ac:dyDescent="0.25">
      <c r="A3821" s="243">
        <v>189762325</v>
      </c>
      <c r="B3821" s="243">
        <v>2123</v>
      </c>
      <c r="C3821" s="241" t="s">
        <v>743</v>
      </c>
      <c r="D3821" s="241" t="s">
        <v>6461</v>
      </c>
      <c r="E3821" s="243">
        <v>0</v>
      </c>
      <c r="F3821" s="243">
        <v>0</v>
      </c>
      <c r="G3821" s="243">
        <v>0</v>
      </c>
      <c r="H3821" s="243">
        <v>0</v>
      </c>
      <c r="I3821" s="243">
        <v>0</v>
      </c>
      <c r="J3821" s="243">
        <v>0</v>
      </c>
      <c r="K3821" s="244">
        <v>0</v>
      </c>
      <c r="L3821" s="241" t="s">
        <v>10806</v>
      </c>
      <c r="M3821" s="241" t="s">
        <v>697</v>
      </c>
      <c r="N3821" s="241" t="s">
        <v>1476</v>
      </c>
      <c r="O3821" s="243">
        <v>20</v>
      </c>
      <c r="P3821" s="241" t="s">
        <v>10828</v>
      </c>
    </row>
    <row r="3822" spans="1:16" x14ac:dyDescent="0.25">
      <c r="A3822" s="243">
        <v>180181121</v>
      </c>
      <c r="B3822" s="243">
        <v>414</v>
      </c>
      <c r="C3822" s="241" t="s">
        <v>1082</v>
      </c>
      <c r="D3822" s="241" t="s">
        <v>6462</v>
      </c>
      <c r="E3822" s="243">
        <v>0</v>
      </c>
      <c r="F3822" s="243">
        <v>0</v>
      </c>
      <c r="G3822" s="243">
        <v>0</v>
      </c>
      <c r="H3822" s="243">
        <v>0</v>
      </c>
      <c r="I3822" s="243">
        <v>0</v>
      </c>
      <c r="J3822" s="243">
        <v>0</v>
      </c>
      <c r="K3822" s="244">
        <v>0</v>
      </c>
      <c r="L3822" s="241" t="s">
        <v>3239</v>
      </c>
      <c r="M3822" s="241" t="s">
        <v>661</v>
      </c>
      <c r="N3822" s="241" t="s">
        <v>1190</v>
      </c>
      <c r="O3822" s="243">
        <v>200</v>
      </c>
      <c r="P3822" s="241" t="s">
        <v>10828</v>
      </c>
    </row>
    <row r="3823" spans="1:16" x14ac:dyDescent="0.25">
      <c r="A3823" s="243">
        <v>189714795</v>
      </c>
      <c r="B3823" s="243">
        <v>3023</v>
      </c>
      <c r="C3823" s="241" t="s">
        <v>964</v>
      </c>
      <c r="D3823" s="241" t="s">
        <v>6463</v>
      </c>
      <c r="E3823" s="243">
        <v>0</v>
      </c>
      <c r="F3823" s="243">
        <v>0</v>
      </c>
      <c r="G3823" s="243">
        <v>0</v>
      </c>
      <c r="H3823" s="243">
        <v>0</v>
      </c>
      <c r="I3823" s="243">
        <v>0</v>
      </c>
      <c r="J3823" s="243">
        <v>0</v>
      </c>
      <c r="K3823" s="244">
        <v>0</v>
      </c>
      <c r="L3823" s="241" t="s">
        <v>3239</v>
      </c>
      <c r="M3823" s="241" t="s">
        <v>661</v>
      </c>
      <c r="N3823" s="241" t="s">
        <v>1190</v>
      </c>
      <c r="O3823" s="243">
        <v>500</v>
      </c>
      <c r="P3823" s="241" t="s">
        <v>10828</v>
      </c>
    </row>
    <row r="3824" spans="1:16" x14ac:dyDescent="0.25">
      <c r="A3824" s="243">
        <v>189762882</v>
      </c>
      <c r="B3824" s="241" t="s">
        <v>6464</v>
      </c>
      <c r="C3824" s="241" t="s">
        <v>668</v>
      </c>
      <c r="D3824" s="241" t="s">
        <v>6465</v>
      </c>
      <c r="E3824" s="243">
        <v>0</v>
      </c>
      <c r="F3824" s="243">
        <v>0</v>
      </c>
      <c r="G3824" s="243">
        <v>0</v>
      </c>
      <c r="H3824" s="243">
        <v>0</v>
      </c>
      <c r="I3824" s="243">
        <v>0</v>
      </c>
      <c r="J3824" s="243">
        <v>0</v>
      </c>
      <c r="K3824" s="244">
        <v>0</v>
      </c>
      <c r="L3824" s="241" t="s">
        <v>677</v>
      </c>
      <c r="M3824" s="241" t="s">
        <v>653</v>
      </c>
      <c r="N3824" s="241" t="s">
        <v>6466</v>
      </c>
      <c r="O3824" s="243">
        <v>1</v>
      </c>
      <c r="P3824" s="241" t="s">
        <v>10828</v>
      </c>
    </row>
    <row r="3825" spans="1:16" x14ac:dyDescent="0.25">
      <c r="A3825" s="243">
        <v>189762882</v>
      </c>
      <c r="B3825" s="241" t="s">
        <v>6467</v>
      </c>
      <c r="C3825" s="241" t="s">
        <v>668</v>
      </c>
      <c r="D3825" s="241" t="s">
        <v>6468</v>
      </c>
      <c r="E3825" s="243">
        <v>9</v>
      </c>
      <c r="F3825" s="243">
        <v>13</v>
      </c>
      <c r="G3825" s="243">
        <v>0</v>
      </c>
      <c r="H3825" s="243">
        <v>0</v>
      </c>
      <c r="I3825" s="243">
        <v>0</v>
      </c>
      <c r="J3825" s="243">
        <v>0</v>
      </c>
      <c r="K3825" s="244">
        <v>0</v>
      </c>
      <c r="L3825" s="241" t="s">
        <v>677</v>
      </c>
      <c r="M3825" s="241" t="s">
        <v>653</v>
      </c>
      <c r="N3825" s="241" t="s">
        <v>653</v>
      </c>
      <c r="O3825" s="243">
        <v>28</v>
      </c>
      <c r="P3825" s="241" t="s">
        <v>10828</v>
      </c>
    </row>
    <row r="3826" spans="1:16" x14ac:dyDescent="0.25">
      <c r="A3826" s="243">
        <v>180190550</v>
      </c>
      <c r="B3826" s="243">
        <v>2412</v>
      </c>
      <c r="C3826" s="241" t="s">
        <v>668</v>
      </c>
      <c r="D3826" s="241" t="s">
        <v>6469</v>
      </c>
      <c r="E3826" s="243">
        <v>4</v>
      </c>
      <c r="F3826" s="243">
        <v>0</v>
      </c>
      <c r="G3826" s="243">
        <v>0</v>
      </c>
      <c r="H3826" s="243">
        <v>0</v>
      </c>
      <c r="I3826" s="243">
        <v>0</v>
      </c>
      <c r="J3826" s="243">
        <v>0</v>
      </c>
      <c r="K3826" s="244">
        <v>0</v>
      </c>
      <c r="L3826" s="241" t="s">
        <v>670</v>
      </c>
      <c r="M3826" s="241" t="s">
        <v>653</v>
      </c>
      <c r="N3826" s="241" t="s">
        <v>653</v>
      </c>
      <c r="O3826" s="243">
        <v>60</v>
      </c>
      <c r="P3826" s="241" t="s">
        <v>10828</v>
      </c>
    </row>
    <row r="3827" spans="1:16" x14ac:dyDescent="0.25">
      <c r="A3827" s="243">
        <v>189762886</v>
      </c>
      <c r="B3827" s="241" t="s">
        <v>6470</v>
      </c>
      <c r="C3827" s="241" t="s">
        <v>668</v>
      </c>
      <c r="D3827" s="241" t="s">
        <v>6471</v>
      </c>
      <c r="E3827" s="243">
        <v>3</v>
      </c>
      <c r="F3827" s="243">
        <v>4</v>
      </c>
      <c r="G3827" s="243">
        <v>0</v>
      </c>
      <c r="H3827" s="243">
        <v>0</v>
      </c>
      <c r="I3827" s="243">
        <v>0</v>
      </c>
      <c r="J3827" s="243">
        <v>0</v>
      </c>
      <c r="K3827" s="244">
        <v>0</v>
      </c>
      <c r="L3827" s="241" t="s">
        <v>664</v>
      </c>
      <c r="M3827" s="241" t="s">
        <v>653</v>
      </c>
      <c r="N3827" s="241" t="s">
        <v>6466</v>
      </c>
      <c r="O3827" s="243">
        <v>28</v>
      </c>
      <c r="P3827" s="241" t="s">
        <v>10828</v>
      </c>
    </row>
    <row r="3828" spans="1:16" x14ac:dyDescent="0.25">
      <c r="A3828" s="243">
        <v>189762886</v>
      </c>
      <c r="B3828" s="241" t="s">
        <v>6472</v>
      </c>
      <c r="C3828" s="241" t="s">
        <v>668</v>
      </c>
      <c r="D3828" s="241" t="s">
        <v>6473</v>
      </c>
      <c r="E3828" s="243">
        <v>0</v>
      </c>
      <c r="F3828" s="243">
        <v>0</v>
      </c>
      <c r="G3828" s="243">
        <v>0</v>
      </c>
      <c r="H3828" s="243">
        <v>0</v>
      </c>
      <c r="I3828" s="243">
        <v>0</v>
      </c>
      <c r="J3828" s="243">
        <v>0</v>
      </c>
      <c r="K3828" s="244">
        <v>0</v>
      </c>
      <c r="L3828" s="241" t="s">
        <v>664</v>
      </c>
      <c r="M3828" s="241" t="s">
        <v>653</v>
      </c>
      <c r="N3828" s="241" t="s">
        <v>653</v>
      </c>
      <c r="O3828" s="243">
        <v>1</v>
      </c>
      <c r="P3828" s="241" t="s">
        <v>10828</v>
      </c>
    </row>
    <row r="3829" spans="1:16" x14ac:dyDescent="0.25">
      <c r="A3829" s="243">
        <v>222001006</v>
      </c>
      <c r="B3829" s="243">
        <v>650900</v>
      </c>
      <c r="C3829" s="241" t="s">
        <v>777</v>
      </c>
      <c r="D3829" s="241" t="s">
        <v>6474</v>
      </c>
      <c r="E3829" s="243">
        <v>0</v>
      </c>
      <c r="F3829" s="243">
        <v>0</v>
      </c>
      <c r="G3829" s="243">
        <v>0</v>
      </c>
      <c r="H3829" s="243">
        <v>0</v>
      </c>
      <c r="I3829" s="243">
        <v>0</v>
      </c>
      <c r="J3829" s="243">
        <v>0</v>
      </c>
      <c r="K3829" s="244">
        <v>0</v>
      </c>
      <c r="L3829" s="241" t="s">
        <v>713</v>
      </c>
      <c r="M3829" s="241" t="s">
        <v>2354</v>
      </c>
      <c r="N3829" s="241" t="s">
        <v>702</v>
      </c>
      <c r="O3829" s="243">
        <v>1</v>
      </c>
      <c r="P3829" s="241" t="s">
        <v>10828</v>
      </c>
    </row>
    <row r="3830" spans="1:16" x14ac:dyDescent="0.25">
      <c r="A3830" s="241" t="s">
        <v>163</v>
      </c>
      <c r="B3830" s="241" t="s">
        <v>11041</v>
      </c>
      <c r="C3830" s="241" t="s">
        <v>777</v>
      </c>
      <c r="D3830" s="241" t="s">
        <v>6475</v>
      </c>
      <c r="E3830" s="243">
        <v>0</v>
      </c>
      <c r="F3830" s="243">
        <v>0</v>
      </c>
      <c r="G3830" s="243">
        <v>0</v>
      </c>
      <c r="H3830" s="243">
        <v>0</v>
      </c>
      <c r="I3830" s="243">
        <v>0</v>
      </c>
      <c r="J3830" s="243">
        <v>0</v>
      </c>
      <c r="K3830" s="244">
        <v>0</v>
      </c>
      <c r="L3830" s="241" t="s">
        <v>713</v>
      </c>
      <c r="M3830" s="241" t="s">
        <v>2354</v>
      </c>
      <c r="O3830" s="243">
        <v>1</v>
      </c>
      <c r="P3830" s="241" t="s">
        <v>10828</v>
      </c>
    </row>
    <row r="3831" spans="1:16" x14ac:dyDescent="0.25">
      <c r="A3831" s="243">
        <v>180009502</v>
      </c>
      <c r="B3831" s="243">
        <v>2240</v>
      </c>
      <c r="C3831" s="241" t="s">
        <v>777</v>
      </c>
      <c r="D3831" s="241" t="s">
        <v>6476</v>
      </c>
      <c r="E3831" s="243">
        <v>0</v>
      </c>
      <c r="F3831" s="243">
        <v>0</v>
      </c>
      <c r="G3831" s="243">
        <v>0</v>
      </c>
      <c r="H3831" s="243">
        <v>0</v>
      </c>
      <c r="I3831" s="243">
        <v>0</v>
      </c>
      <c r="J3831" s="243">
        <v>0</v>
      </c>
      <c r="K3831" s="244">
        <v>0</v>
      </c>
      <c r="L3831" s="241" t="s">
        <v>6477</v>
      </c>
      <c r="M3831" s="241" t="s">
        <v>2354</v>
      </c>
      <c r="N3831" s="241" t="s">
        <v>702</v>
      </c>
      <c r="O3831" s="243">
        <v>1</v>
      </c>
      <c r="P3831" s="241" t="s">
        <v>10828</v>
      </c>
    </row>
    <row r="3832" spans="1:16" x14ac:dyDescent="0.25">
      <c r="A3832" s="243">
        <v>180122452</v>
      </c>
      <c r="B3832" s="243">
        <v>2241</v>
      </c>
      <c r="C3832" s="241" t="s">
        <v>777</v>
      </c>
      <c r="D3832" s="241" t="s">
        <v>6478</v>
      </c>
      <c r="E3832" s="243">
        <v>0</v>
      </c>
      <c r="F3832" s="243">
        <v>0</v>
      </c>
      <c r="G3832" s="243">
        <v>0</v>
      </c>
      <c r="H3832" s="243">
        <v>0</v>
      </c>
      <c r="I3832" s="243">
        <v>0</v>
      </c>
      <c r="J3832" s="243">
        <v>0</v>
      </c>
      <c r="K3832" s="244">
        <v>0</v>
      </c>
      <c r="L3832" s="241" t="s">
        <v>6479</v>
      </c>
      <c r="M3832" s="241" t="s">
        <v>2354</v>
      </c>
      <c r="N3832" s="241" t="s">
        <v>702</v>
      </c>
      <c r="O3832" s="243">
        <v>1</v>
      </c>
      <c r="P3832" s="241" t="s">
        <v>10828</v>
      </c>
    </row>
    <row r="3833" spans="1:16" x14ac:dyDescent="0.25">
      <c r="A3833" s="243">
        <v>189711002</v>
      </c>
      <c r="B3833" s="243">
        <v>272</v>
      </c>
      <c r="C3833" s="241" t="s">
        <v>766</v>
      </c>
      <c r="D3833" s="241" t="s">
        <v>6480</v>
      </c>
      <c r="E3833" s="243">
        <v>1</v>
      </c>
      <c r="F3833" s="243">
        <v>10</v>
      </c>
      <c r="G3833" s="243">
        <v>0</v>
      </c>
      <c r="H3833" s="243">
        <v>0</v>
      </c>
      <c r="I3833" s="243">
        <v>0</v>
      </c>
      <c r="J3833" s="243">
        <v>0</v>
      </c>
      <c r="K3833" s="244">
        <v>0</v>
      </c>
      <c r="L3833" s="241" t="s">
        <v>6481</v>
      </c>
      <c r="M3833" s="241" t="s">
        <v>686</v>
      </c>
      <c r="N3833" s="241" t="s">
        <v>686</v>
      </c>
      <c r="O3833" s="243">
        <v>1</v>
      </c>
      <c r="P3833" s="241" t="s">
        <v>10828</v>
      </c>
    </row>
    <row r="3834" spans="1:16" x14ac:dyDescent="0.25">
      <c r="A3834" s="243">
        <v>189710428</v>
      </c>
      <c r="B3834" s="243">
        <v>5359</v>
      </c>
      <c r="C3834" s="241" t="s">
        <v>766</v>
      </c>
      <c r="D3834" s="241" t="s">
        <v>6482</v>
      </c>
      <c r="E3834" s="243">
        <v>0</v>
      </c>
      <c r="F3834" s="243">
        <v>0</v>
      </c>
      <c r="G3834" s="243">
        <v>0</v>
      </c>
      <c r="H3834" s="243">
        <v>0</v>
      </c>
      <c r="I3834" s="243">
        <v>0</v>
      </c>
      <c r="J3834" s="243">
        <v>0</v>
      </c>
      <c r="K3834" s="244">
        <v>0</v>
      </c>
      <c r="L3834" s="241" t="s">
        <v>746</v>
      </c>
      <c r="M3834" s="241" t="s">
        <v>653</v>
      </c>
      <c r="N3834" s="241" t="s">
        <v>653</v>
      </c>
      <c r="O3834" s="243">
        <v>28</v>
      </c>
      <c r="P3834" s="241" t="s">
        <v>10828</v>
      </c>
    </row>
    <row r="3835" spans="1:16" x14ac:dyDescent="0.25">
      <c r="A3835" s="243">
        <v>189714152</v>
      </c>
      <c r="B3835" s="243">
        <v>717</v>
      </c>
      <c r="C3835" s="241" t="s">
        <v>766</v>
      </c>
      <c r="D3835" s="241" t="s">
        <v>6483</v>
      </c>
      <c r="E3835" s="243">
        <v>0</v>
      </c>
      <c r="F3835" s="243">
        <v>0</v>
      </c>
      <c r="G3835" s="243">
        <v>0</v>
      </c>
      <c r="H3835" s="243">
        <v>0</v>
      </c>
      <c r="I3835" s="243">
        <v>0</v>
      </c>
      <c r="J3835" s="243">
        <v>0</v>
      </c>
      <c r="K3835" s="244">
        <v>0</v>
      </c>
      <c r="L3835" s="241" t="s">
        <v>746</v>
      </c>
      <c r="M3835" s="241" t="s">
        <v>653</v>
      </c>
      <c r="N3835" s="241" t="s">
        <v>653</v>
      </c>
      <c r="O3835" s="243">
        <v>500</v>
      </c>
      <c r="P3835" s="241" t="s">
        <v>10828</v>
      </c>
    </row>
    <row r="3836" spans="1:16" x14ac:dyDescent="0.25">
      <c r="A3836" s="243">
        <v>189710079</v>
      </c>
      <c r="B3836" s="243">
        <v>714</v>
      </c>
      <c r="C3836" s="241" t="s">
        <v>766</v>
      </c>
      <c r="D3836" s="241" t="s">
        <v>6484</v>
      </c>
      <c r="E3836" s="243">
        <v>0</v>
      </c>
      <c r="F3836" s="243">
        <v>0</v>
      </c>
      <c r="G3836" s="243">
        <v>0</v>
      </c>
      <c r="H3836" s="243">
        <v>0</v>
      </c>
      <c r="I3836" s="243">
        <v>0</v>
      </c>
      <c r="J3836" s="243">
        <v>0</v>
      </c>
      <c r="K3836" s="244">
        <v>0</v>
      </c>
      <c r="L3836" s="241" t="s">
        <v>769</v>
      </c>
      <c r="M3836" s="241" t="s">
        <v>653</v>
      </c>
      <c r="N3836" s="241" t="s">
        <v>653</v>
      </c>
      <c r="O3836" s="243">
        <v>100</v>
      </c>
      <c r="P3836" s="241" t="s">
        <v>10828</v>
      </c>
    </row>
    <row r="3837" spans="1:16" x14ac:dyDescent="0.25">
      <c r="A3837" s="243">
        <v>189710350</v>
      </c>
      <c r="B3837" s="243">
        <v>5357</v>
      </c>
      <c r="C3837" s="241" t="s">
        <v>766</v>
      </c>
      <c r="D3837" s="241" t="s">
        <v>6485</v>
      </c>
      <c r="E3837" s="243">
        <v>0</v>
      </c>
      <c r="F3837" s="243">
        <v>0</v>
      </c>
      <c r="G3837" s="243">
        <v>0</v>
      </c>
      <c r="H3837" s="243">
        <v>0</v>
      </c>
      <c r="I3837" s="243">
        <v>0</v>
      </c>
      <c r="J3837" s="243">
        <v>0</v>
      </c>
      <c r="K3837" s="244">
        <v>0</v>
      </c>
      <c r="L3837" s="241" t="s">
        <v>771</v>
      </c>
      <c r="M3837" s="241" t="s">
        <v>653</v>
      </c>
      <c r="N3837" s="241" t="s">
        <v>653</v>
      </c>
      <c r="O3837" s="243">
        <v>28</v>
      </c>
      <c r="P3837" s="241" t="s">
        <v>10828</v>
      </c>
    </row>
    <row r="3838" spans="1:16" x14ac:dyDescent="0.25">
      <c r="A3838" s="243">
        <v>189714151</v>
      </c>
      <c r="B3838" s="243">
        <v>715</v>
      </c>
      <c r="C3838" s="241" t="s">
        <v>766</v>
      </c>
      <c r="D3838" s="241" t="s">
        <v>6486</v>
      </c>
      <c r="E3838" s="243">
        <v>0</v>
      </c>
      <c r="F3838" s="243">
        <v>0</v>
      </c>
      <c r="G3838" s="243">
        <v>0</v>
      </c>
      <c r="H3838" s="243">
        <v>0</v>
      </c>
      <c r="I3838" s="243">
        <v>0</v>
      </c>
      <c r="J3838" s="243">
        <v>0</v>
      </c>
      <c r="K3838" s="244">
        <v>0</v>
      </c>
      <c r="L3838" s="241" t="s">
        <v>771</v>
      </c>
      <c r="M3838" s="241" t="s">
        <v>653</v>
      </c>
      <c r="N3838" s="241" t="s">
        <v>653</v>
      </c>
      <c r="O3838" s="243">
        <v>500</v>
      </c>
      <c r="P3838" s="241" t="s">
        <v>10828</v>
      </c>
    </row>
    <row r="3839" spans="1:16" x14ac:dyDescent="0.25">
      <c r="A3839" s="243">
        <v>189710552</v>
      </c>
      <c r="B3839" s="243">
        <v>5358</v>
      </c>
      <c r="C3839" s="241" t="s">
        <v>766</v>
      </c>
      <c r="D3839" s="241" t="s">
        <v>6487</v>
      </c>
      <c r="E3839" s="243">
        <v>0</v>
      </c>
      <c r="F3839" s="243">
        <v>0</v>
      </c>
      <c r="G3839" s="243">
        <v>0</v>
      </c>
      <c r="H3839" s="243">
        <v>0</v>
      </c>
      <c r="I3839" s="243">
        <v>0</v>
      </c>
      <c r="J3839" s="243">
        <v>0</v>
      </c>
      <c r="K3839" s="244">
        <v>0</v>
      </c>
      <c r="L3839" s="241" t="s">
        <v>805</v>
      </c>
      <c r="M3839" s="241" t="s">
        <v>653</v>
      </c>
      <c r="N3839" s="241" t="s">
        <v>653</v>
      </c>
      <c r="O3839" s="243">
        <v>28</v>
      </c>
      <c r="P3839" s="241" t="s">
        <v>10828</v>
      </c>
    </row>
    <row r="3840" spans="1:16" x14ac:dyDescent="0.25">
      <c r="A3840" s="243">
        <v>189714149</v>
      </c>
      <c r="B3840" s="243">
        <v>716</v>
      </c>
      <c r="C3840" s="241" t="s">
        <v>766</v>
      </c>
      <c r="D3840" s="241" t="s">
        <v>6488</v>
      </c>
      <c r="E3840" s="243">
        <v>0</v>
      </c>
      <c r="F3840" s="243">
        <v>0</v>
      </c>
      <c r="G3840" s="243">
        <v>0</v>
      </c>
      <c r="H3840" s="243">
        <v>0</v>
      </c>
      <c r="I3840" s="243">
        <v>0</v>
      </c>
      <c r="J3840" s="243">
        <v>0</v>
      </c>
      <c r="K3840" s="244">
        <v>0</v>
      </c>
      <c r="L3840" s="241" t="s">
        <v>805</v>
      </c>
      <c r="M3840" s="241" t="s">
        <v>653</v>
      </c>
      <c r="N3840" s="241" t="s">
        <v>653</v>
      </c>
      <c r="O3840" s="243">
        <v>500</v>
      </c>
      <c r="P3840" s="241" t="s">
        <v>10828</v>
      </c>
    </row>
    <row r="3841" spans="1:16" x14ac:dyDescent="0.25">
      <c r="A3841" s="243">
        <v>189710280</v>
      </c>
      <c r="B3841" s="241" t="s">
        <v>6489</v>
      </c>
      <c r="C3841" s="241" t="s">
        <v>668</v>
      </c>
      <c r="D3841" s="241" t="s">
        <v>6490</v>
      </c>
      <c r="E3841" s="243">
        <v>0</v>
      </c>
      <c r="F3841" s="243">
        <v>0</v>
      </c>
      <c r="G3841" s="243">
        <v>0</v>
      </c>
      <c r="H3841" s="243">
        <v>0</v>
      </c>
      <c r="I3841" s="243">
        <v>0</v>
      </c>
      <c r="J3841" s="243">
        <v>0</v>
      </c>
      <c r="K3841" s="244">
        <v>0</v>
      </c>
      <c r="L3841" s="241" t="s">
        <v>949</v>
      </c>
      <c r="M3841" s="241" t="s">
        <v>653</v>
      </c>
      <c r="N3841" s="241" t="s">
        <v>653</v>
      </c>
      <c r="O3841" s="243">
        <v>1</v>
      </c>
      <c r="P3841" s="241" t="s">
        <v>10828</v>
      </c>
    </row>
    <row r="3842" spans="1:16" x14ac:dyDescent="0.25">
      <c r="A3842" s="243">
        <v>189710280</v>
      </c>
      <c r="B3842" s="243">
        <v>719</v>
      </c>
      <c r="C3842" s="241" t="s">
        <v>668</v>
      </c>
      <c r="D3842" s="241" t="s">
        <v>6491</v>
      </c>
      <c r="E3842" s="243">
        <v>2</v>
      </c>
      <c r="F3842" s="243">
        <v>3</v>
      </c>
      <c r="G3842" s="243">
        <v>0</v>
      </c>
      <c r="H3842" s="243">
        <v>0</v>
      </c>
      <c r="I3842" s="243">
        <v>0</v>
      </c>
      <c r="J3842" s="243">
        <v>0</v>
      </c>
      <c r="K3842" s="244">
        <v>0</v>
      </c>
      <c r="L3842" s="241" t="s">
        <v>949</v>
      </c>
      <c r="M3842" s="241" t="s">
        <v>653</v>
      </c>
      <c r="N3842" s="241" t="s">
        <v>653</v>
      </c>
      <c r="O3842" s="243">
        <v>100</v>
      </c>
      <c r="P3842" s="241" t="s">
        <v>10828</v>
      </c>
    </row>
    <row r="3843" spans="1:16" x14ac:dyDescent="0.25">
      <c r="A3843" s="243">
        <v>189710280</v>
      </c>
      <c r="B3843" s="241" t="s">
        <v>6492</v>
      </c>
      <c r="C3843" s="241" t="s">
        <v>2530</v>
      </c>
      <c r="D3843" s="241" t="s">
        <v>6493</v>
      </c>
      <c r="E3843" s="243">
        <v>0</v>
      </c>
      <c r="F3843" s="243">
        <v>0</v>
      </c>
      <c r="G3843" s="243">
        <v>0</v>
      </c>
      <c r="H3843" s="243">
        <v>0</v>
      </c>
      <c r="I3843" s="243">
        <v>0</v>
      </c>
      <c r="J3843" s="243">
        <v>0</v>
      </c>
      <c r="K3843" s="244">
        <v>0</v>
      </c>
      <c r="L3843" s="241" t="s">
        <v>949</v>
      </c>
      <c r="M3843" s="241" t="s">
        <v>653</v>
      </c>
      <c r="N3843" s="241" t="s">
        <v>653</v>
      </c>
      <c r="O3843" s="243">
        <v>56</v>
      </c>
      <c r="P3843" s="241" t="s">
        <v>10828</v>
      </c>
    </row>
    <row r="3844" spans="1:16" x14ac:dyDescent="0.25">
      <c r="A3844" s="243">
        <v>189710280</v>
      </c>
      <c r="B3844" s="241" t="s">
        <v>6494</v>
      </c>
      <c r="C3844" s="241" t="s">
        <v>2530</v>
      </c>
      <c r="D3844" s="241" t="s">
        <v>6495</v>
      </c>
      <c r="E3844" s="243">
        <v>0</v>
      </c>
      <c r="F3844" s="243">
        <v>0</v>
      </c>
      <c r="G3844" s="243">
        <v>0</v>
      </c>
      <c r="H3844" s="243">
        <v>0</v>
      </c>
      <c r="I3844" s="243">
        <v>0</v>
      </c>
      <c r="J3844" s="243">
        <v>0</v>
      </c>
      <c r="K3844" s="244">
        <v>0</v>
      </c>
      <c r="L3844" s="241" t="s">
        <v>949</v>
      </c>
      <c r="M3844" s="241" t="s">
        <v>653</v>
      </c>
      <c r="N3844" s="241" t="s">
        <v>653</v>
      </c>
      <c r="O3844" s="243">
        <v>84</v>
      </c>
      <c r="P3844" s="241" t="s">
        <v>10828</v>
      </c>
    </row>
    <row r="3845" spans="1:16" x14ac:dyDescent="0.25">
      <c r="A3845" s="243">
        <v>189710425</v>
      </c>
      <c r="B3845" s="241" t="s">
        <v>6496</v>
      </c>
      <c r="C3845" s="241" t="s">
        <v>668</v>
      </c>
      <c r="D3845" s="241" t="s">
        <v>6497</v>
      </c>
      <c r="E3845" s="243">
        <v>0</v>
      </c>
      <c r="F3845" s="243">
        <v>0</v>
      </c>
      <c r="G3845" s="243">
        <v>0</v>
      </c>
      <c r="H3845" s="243">
        <v>0</v>
      </c>
      <c r="I3845" s="243">
        <v>0</v>
      </c>
      <c r="J3845" s="243">
        <v>0</v>
      </c>
      <c r="K3845" s="244">
        <v>0</v>
      </c>
      <c r="L3845" s="241" t="s">
        <v>956</v>
      </c>
      <c r="M3845" s="241" t="s">
        <v>653</v>
      </c>
      <c r="N3845" s="241" t="s">
        <v>653</v>
      </c>
      <c r="O3845" s="243">
        <v>1</v>
      </c>
      <c r="P3845" s="241" t="s">
        <v>10828</v>
      </c>
    </row>
    <row r="3846" spans="1:16" x14ac:dyDescent="0.25">
      <c r="A3846" s="243">
        <v>189710425</v>
      </c>
      <c r="B3846" s="243">
        <v>718</v>
      </c>
      <c r="C3846" s="241" t="s">
        <v>668</v>
      </c>
      <c r="D3846" s="241" t="s">
        <v>6498</v>
      </c>
      <c r="E3846" s="243">
        <v>2</v>
      </c>
      <c r="F3846" s="243">
        <v>3</v>
      </c>
      <c r="G3846" s="243">
        <v>0</v>
      </c>
      <c r="H3846" s="243">
        <v>0</v>
      </c>
      <c r="I3846" s="243">
        <v>0</v>
      </c>
      <c r="J3846" s="243">
        <v>0</v>
      </c>
      <c r="K3846" s="244">
        <v>0</v>
      </c>
      <c r="L3846" s="241" t="s">
        <v>956</v>
      </c>
      <c r="M3846" s="241" t="s">
        <v>653</v>
      </c>
      <c r="N3846" s="241" t="s">
        <v>653</v>
      </c>
      <c r="O3846" s="243">
        <v>100</v>
      </c>
      <c r="P3846" s="241" t="s">
        <v>10828</v>
      </c>
    </row>
    <row r="3847" spans="1:16" x14ac:dyDescent="0.25">
      <c r="A3847" s="243">
        <v>189710425</v>
      </c>
      <c r="B3847" s="241" t="s">
        <v>6499</v>
      </c>
      <c r="C3847" s="241" t="s">
        <v>2530</v>
      </c>
      <c r="D3847" s="241" t="s">
        <v>6500</v>
      </c>
      <c r="E3847" s="243">
        <v>0</v>
      </c>
      <c r="F3847" s="243">
        <v>0</v>
      </c>
      <c r="G3847" s="243">
        <v>0</v>
      </c>
      <c r="H3847" s="243">
        <v>0</v>
      </c>
      <c r="I3847" s="243">
        <v>0</v>
      </c>
      <c r="J3847" s="243">
        <v>0</v>
      </c>
      <c r="K3847" s="244">
        <v>0</v>
      </c>
      <c r="L3847" s="241" t="s">
        <v>956</v>
      </c>
      <c r="M3847" s="241" t="s">
        <v>653</v>
      </c>
      <c r="N3847" s="241" t="s">
        <v>653</v>
      </c>
      <c r="O3847" s="243">
        <v>56</v>
      </c>
      <c r="P3847" s="241" t="s">
        <v>10828</v>
      </c>
    </row>
    <row r="3848" spans="1:16" x14ac:dyDescent="0.25">
      <c r="A3848" s="243">
        <v>189710425</v>
      </c>
      <c r="B3848" s="241" t="s">
        <v>6501</v>
      </c>
      <c r="C3848" s="241" t="s">
        <v>2530</v>
      </c>
      <c r="D3848" s="241" t="s">
        <v>6502</v>
      </c>
      <c r="E3848" s="243">
        <v>0</v>
      </c>
      <c r="F3848" s="243">
        <v>0</v>
      </c>
      <c r="G3848" s="243">
        <v>0</v>
      </c>
      <c r="H3848" s="243">
        <v>0</v>
      </c>
      <c r="I3848" s="243">
        <v>0</v>
      </c>
      <c r="J3848" s="243">
        <v>0</v>
      </c>
      <c r="K3848" s="244">
        <v>0</v>
      </c>
      <c r="L3848" s="241" t="s">
        <v>956</v>
      </c>
      <c r="M3848" s="241" t="s">
        <v>653</v>
      </c>
      <c r="N3848" s="241" t="s">
        <v>653</v>
      </c>
      <c r="O3848" s="243">
        <v>84</v>
      </c>
      <c r="P3848" s="241" t="s">
        <v>10828</v>
      </c>
    </row>
    <row r="3849" spans="1:16" x14ac:dyDescent="0.25">
      <c r="A3849" s="243">
        <v>189711332</v>
      </c>
      <c r="B3849" s="243">
        <v>417</v>
      </c>
      <c r="C3849" s="241" t="s">
        <v>1448</v>
      </c>
      <c r="D3849" s="241" t="s">
        <v>6503</v>
      </c>
      <c r="E3849" s="243">
        <v>0</v>
      </c>
      <c r="F3849" s="243">
        <v>0</v>
      </c>
      <c r="G3849" s="243">
        <v>0</v>
      </c>
      <c r="H3849" s="243">
        <v>0</v>
      </c>
      <c r="I3849" s="243">
        <v>0</v>
      </c>
      <c r="J3849" s="243">
        <v>0</v>
      </c>
      <c r="K3849" s="244">
        <v>0</v>
      </c>
      <c r="L3849" s="241" t="s">
        <v>2375</v>
      </c>
      <c r="M3849" s="241" t="s">
        <v>661</v>
      </c>
      <c r="N3849" s="241" t="s">
        <v>2497</v>
      </c>
      <c r="O3849" s="243">
        <v>10</v>
      </c>
      <c r="P3849" s="241" t="s">
        <v>10828</v>
      </c>
    </row>
    <row r="3850" spans="1:16" x14ac:dyDescent="0.25">
      <c r="A3850" s="243">
        <v>189714735</v>
      </c>
      <c r="B3850" s="243">
        <v>127</v>
      </c>
      <c r="C3850" s="241" t="s">
        <v>671</v>
      </c>
      <c r="D3850" s="241" t="s">
        <v>6504</v>
      </c>
      <c r="E3850" s="243">
        <v>16</v>
      </c>
      <c r="F3850" s="243">
        <v>24</v>
      </c>
      <c r="G3850" s="243">
        <v>0</v>
      </c>
      <c r="H3850" s="243">
        <v>0</v>
      </c>
      <c r="I3850" s="243">
        <v>0</v>
      </c>
      <c r="J3850" s="243">
        <v>0</v>
      </c>
      <c r="K3850" s="244">
        <v>0</v>
      </c>
      <c r="L3850" s="241" t="s">
        <v>6505</v>
      </c>
      <c r="M3850" s="241" t="s">
        <v>661</v>
      </c>
      <c r="N3850" s="241" t="s">
        <v>841</v>
      </c>
      <c r="O3850" s="243">
        <v>5</v>
      </c>
      <c r="P3850" s="241" t="s">
        <v>10828</v>
      </c>
    </row>
    <row r="3851" spans="1:16" x14ac:dyDescent="0.25">
      <c r="A3851" s="243">
        <v>189711308</v>
      </c>
      <c r="B3851" s="243">
        <v>128</v>
      </c>
      <c r="C3851" s="241" t="s">
        <v>671</v>
      </c>
      <c r="D3851" s="241" t="s">
        <v>6506</v>
      </c>
      <c r="E3851" s="243">
        <v>12</v>
      </c>
      <c r="F3851" s="243">
        <v>18</v>
      </c>
      <c r="G3851" s="243">
        <v>0</v>
      </c>
      <c r="H3851" s="243">
        <v>0</v>
      </c>
      <c r="I3851" s="243">
        <v>0</v>
      </c>
      <c r="J3851" s="243">
        <v>0</v>
      </c>
      <c r="K3851" s="244">
        <v>0</v>
      </c>
      <c r="L3851" s="241" t="s">
        <v>6507</v>
      </c>
      <c r="M3851" s="241" t="s">
        <v>661</v>
      </c>
      <c r="N3851" s="241" t="s">
        <v>841</v>
      </c>
      <c r="O3851" s="241" t="s">
        <v>4058</v>
      </c>
      <c r="P3851" s="241" t="s">
        <v>10828</v>
      </c>
    </row>
    <row r="3852" spans="1:16" x14ac:dyDescent="0.25">
      <c r="A3852" s="243">
        <v>189708681</v>
      </c>
      <c r="B3852" s="243">
        <v>6704</v>
      </c>
      <c r="C3852" s="241" t="s">
        <v>675</v>
      </c>
      <c r="D3852" s="241" t="s">
        <v>6508</v>
      </c>
      <c r="E3852" s="243">
        <v>0</v>
      </c>
      <c r="F3852" s="243">
        <v>0</v>
      </c>
      <c r="G3852" s="243">
        <v>0</v>
      </c>
      <c r="H3852" s="243">
        <v>0</v>
      </c>
      <c r="I3852" s="243">
        <v>0</v>
      </c>
      <c r="J3852" s="243">
        <v>0</v>
      </c>
      <c r="K3852" s="244">
        <v>0</v>
      </c>
      <c r="L3852" s="241" t="s">
        <v>2083</v>
      </c>
      <c r="M3852" s="241" t="s">
        <v>1026</v>
      </c>
      <c r="N3852" s="241" t="s">
        <v>1200</v>
      </c>
      <c r="O3852" s="241" t="s">
        <v>1201</v>
      </c>
      <c r="P3852" s="241" t="s">
        <v>10828</v>
      </c>
    </row>
    <row r="3853" spans="1:16" x14ac:dyDescent="0.25">
      <c r="A3853" s="243">
        <v>189708042</v>
      </c>
      <c r="B3853" s="243">
        <v>86</v>
      </c>
      <c r="C3853" s="241" t="s">
        <v>675</v>
      </c>
      <c r="D3853" s="241" t="s">
        <v>6509</v>
      </c>
      <c r="E3853" s="243">
        <v>0</v>
      </c>
      <c r="F3853" s="243">
        <v>0</v>
      </c>
      <c r="G3853" s="243">
        <v>0</v>
      </c>
      <c r="H3853" s="243">
        <v>0</v>
      </c>
      <c r="I3853" s="243">
        <v>0</v>
      </c>
      <c r="J3853" s="243">
        <v>0</v>
      </c>
      <c r="K3853" s="244">
        <v>0</v>
      </c>
      <c r="L3853" s="241" t="s">
        <v>5188</v>
      </c>
      <c r="M3853" s="241" t="s">
        <v>661</v>
      </c>
      <c r="N3853" s="241" t="s">
        <v>841</v>
      </c>
      <c r="O3853" s="241" t="s">
        <v>4058</v>
      </c>
      <c r="P3853" s="241" t="s">
        <v>10828</v>
      </c>
    </row>
    <row r="3854" spans="1:16" x14ac:dyDescent="0.25">
      <c r="A3854" s="243">
        <v>189712163</v>
      </c>
      <c r="B3854" s="243">
        <v>5571</v>
      </c>
      <c r="C3854" s="241" t="s">
        <v>808</v>
      </c>
      <c r="D3854" s="241" t="s">
        <v>6510</v>
      </c>
      <c r="E3854" s="243">
        <v>0</v>
      </c>
      <c r="F3854" s="243">
        <v>0</v>
      </c>
      <c r="G3854" s="243">
        <v>0</v>
      </c>
      <c r="H3854" s="243">
        <v>0</v>
      </c>
      <c r="I3854" s="243">
        <v>0</v>
      </c>
      <c r="J3854" s="243">
        <v>0</v>
      </c>
      <c r="K3854" s="244">
        <v>0</v>
      </c>
      <c r="L3854" s="241" t="s">
        <v>2714</v>
      </c>
      <c r="M3854" s="241" t="s">
        <v>686</v>
      </c>
      <c r="N3854" s="241" t="s">
        <v>686</v>
      </c>
      <c r="O3854" s="243">
        <v>1</v>
      </c>
      <c r="P3854" s="241" t="s">
        <v>10828</v>
      </c>
    </row>
    <row r="3855" spans="1:16" x14ac:dyDescent="0.25">
      <c r="A3855" s="243">
        <v>180208565</v>
      </c>
      <c r="B3855" s="243">
        <v>5490</v>
      </c>
      <c r="C3855" s="241" t="s">
        <v>668</v>
      </c>
      <c r="D3855" s="241" t="s">
        <v>6511</v>
      </c>
      <c r="E3855" s="243">
        <v>0</v>
      </c>
      <c r="F3855" s="243">
        <v>0</v>
      </c>
      <c r="G3855" s="243">
        <v>0</v>
      </c>
      <c r="H3855" s="243">
        <v>0</v>
      </c>
      <c r="I3855" s="243">
        <v>0</v>
      </c>
      <c r="J3855" s="243">
        <v>0</v>
      </c>
      <c r="K3855" s="244">
        <v>0</v>
      </c>
      <c r="L3855" s="241" t="s">
        <v>771</v>
      </c>
      <c r="M3855" s="241" t="s">
        <v>653</v>
      </c>
      <c r="N3855" s="241" t="s">
        <v>653</v>
      </c>
      <c r="O3855" s="243">
        <v>60</v>
      </c>
      <c r="P3855" s="241" t="s">
        <v>10828</v>
      </c>
    </row>
    <row r="3856" spans="1:16" x14ac:dyDescent="0.25">
      <c r="A3856" s="243">
        <v>180208570</v>
      </c>
      <c r="B3856" s="243">
        <v>3237</v>
      </c>
      <c r="C3856" s="241" t="s">
        <v>668</v>
      </c>
      <c r="D3856" s="241" t="s">
        <v>6512</v>
      </c>
      <c r="E3856" s="243">
        <v>0</v>
      </c>
      <c r="F3856" s="243">
        <v>0</v>
      </c>
      <c r="G3856" s="243">
        <v>0</v>
      </c>
      <c r="H3856" s="243">
        <v>0</v>
      </c>
      <c r="I3856" s="243">
        <v>0</v>
      </c>
      <c r="J3856" s="243">
        <v>0</v>
      </c>
      <c r="K3856" s="244">
        <v>0</v>
      </c>
      <c r="L3856" s="241" t="s">
        <v>805</v>
      </c>
      <c r="M3856" s="241" t="s">
        <v>653</v>
      </c>
      <c r="N3856" s="241" t="s">
        <v>653</v>
      </c>
      <c r="O3856" s="243">
        <v>60</v>
      </c>
      <c r="P3856" s="241" t="s">
        <v>10828</v>
      </c>
    </row>
    <row r="3857" spans="1:16" x14ac:dyDescent="0.25">
      <c r="A3857" s="243">
        <v>181919420</v>
      </c>
      <c r="B3857" s="243">
        <v>6122</v>
      </c>
      <c r="C3857" s="241" t="s">
        <v>1304</v>
      </c>
      <c r="D3857" s="241" t="s">
        <v>6513</v>
      </c>
      <c r="E3857" s="243">
        <v>0</v>
      </c>
      <c r="F3857" s="243">
        <v>0</v>
      </c>
      <c r="G3857" s="243">
        <v>0</v>
      </c>
      <c r="H3857" s="243">
        <v>0</v>
      </c>
      <c r="I3857" s="243">
        <v>0</v>
      </c>
      <c r="J3857" s="243">
        <v>0</v>
      </c>
      <c r="K3857" s="244">
        <v>0</v>
      </c>
      <c r="L3857" s="241" t="s">
        <v>713</v>
      </c>
      <c r="M3857" s="241" t="s">
        <v>661</v>
      </c>
      <c r="N3857" s="241" t="s">
        <v>1306</v>
      </c>
      <c r="O3857" s="243">
        <v>2053</v>
      </c>
      <c r="P3857" s="241" t="s">
        <v>10828</v>
      </c>
    </row>
    <row r="3858" spans="1:16" x14ac:dyDescent="0.25">
      <c r="A3858" s="243">
        <v>181902202</v>
      </c>
      <c r="B3858" s="243">
        <v>6119</v>
      </c>
      <c r="C3858" s="241" t="s">
        <v>1304</v>
      </c>
      <c r="D3858" s="241" t="s">
        <v>6514</v>
      </c>
      <c r="E3858" s="243">
        <v>0</v>
      </c>
      <c r="F3858" s="243">
        <v>0</v>
      </c>
      <c r="G3858" s="243">
        <v>0</v>
      </c>
      <c r="H3858" s="243">
        <v>0</v>
      </c>
      <c r="I3858" s="243">
        <v>0</v>
      </c>
      <c r="J3858" s="243">
        <v>0</v>
      </c>
      <c r="K3858" s="244">
        <v>0</v>
      </c>
      <c r="L3858" s="241" t="s">
        <v>713</v>
      </c>
      <c r="M3858" s="241" t="s">
        <v>661</v>
      </c>
      <c r="N3858" s="241" t="s">
        <v>1306</v>
      </c>
      <c r="O3858" s="243">
        <v>1875</v>
      </c>
      <c r="P3858" s="241" t="s">
        <v>10828</v>
      </c>
    </row>
    <row r="3859" spans="1:16" x14ac:dyDescent="0.25">
      <c r="A3859" s="243">
        <v>181899468</v>
      </c>
      <c r="B3859" s="243">
        <v>6123</v>
      </c>
      <c r="C3859" s="241" t="s">
        <v>1304</v>
      </c>
      <c r="D3859" s="241" t="s">
        <v>6515</v>
      </c>
      <c r="E3859" s="243">
        <v>0</v>
      </c>
      <c r="F3859" s="243">
        <v>0</v>
      </c>
      <c r="G3859" s="243">
        <v>0</v>
      </c>
      <c r="H3859" s="243">
        <v>0</v>
      </c>
      <c r="I3859" s="243">
        <v>0</v>
      </c>
      <c r="J3859" s="243">
        <v>0</v>
      </c>
      <c r="K3859" s="244">
        <v>0</v>
      </c>
      <c r="L3859" s="241" t="s">
        <v>713</v>
      </c>
      <c r="M3859" s="241" t="s">
        <v>661</v>
      </c>
      <c r="N3859" s="241" t="s">
        <v>1306</v>
      </c>
      <c r="O3859" s="243">
        <v>625</v>
      </c>
      <c r="P3859" s="241" t="s">
        <v>10828</v>
      </c>
    </row>
    <row r="3860" spans="1:16" x14ac:dyDescent="0.25">
      <c r="A3860" s="243">
        <v>181902208</v>
      </c>
      <c r="B3860" s="243">
        <v>6179</v>
      </c>
      <c r="C3860" s="241" t="s">
        <v>1304</v>
      </c>
      <c r="D3860" s="241" t="s">
        <v>6516</v>
      </c>
      <c r="E3860" s="243">
        <v>0</v>
      </c>
      <c r="F3860" s="243">
        <v>0</v>
      </c>
      <c r="G3860" s="243">
        <v>0</v>
      </c>
      <c r="H3860" s="243">
        <v>0</v>
      </c>
      <c r="I3860" s="243">
        <v>0</v>
      </c>
      <c r="J3860" s="243">
        <v>0</v>
      </c>
      <c r="K3860" s="244">
        <v>0</v>
      </c>
      <c r="L3860" s="241" t="s">
        <v>713</v>
      </c>
      <c r="M3860" s="241" t="s">
        <v>1274</v>
      </c>
      <c r="N3860" s="241" t="s">
        <v>1306</v>
      </c>
      <c r="O3860" s="241" t="s">
        <v>1740</v>
      </c>
      <c r="P3860" s="241" t="s">
        <v>10828</v>
      </c>
    </row>
    <row r="3861" spans="1:16" x14ac:dyDescent="0.25">
      <c r="A3861" s="243">
        <v>181932808</v>
      </c>
      <c r="B3861" s="243">
        <v>6184</v>
      </c>
      <c r="C3861" s="241" t="s">
        <v>1304</v>
      </c>
      <c r="D3861" s="241" t="s">
        <v>6516</v>
      </c>
      <c r="E3861" s="243">
        <v>0</v>
      </c>
      <c r="F3861" s="243">
        <v>0</v>
      </c>
      <c r="G3861" s="243">
        <v>0</v>
      </c>
      <c r="H3861" s="243">
        <v>0</v>
      </c>
      <c r="I3861" s="243">
        <v>0</v>
      </c>
      <c r="J3861" s="243">
        <v>0</v>
      </c>
      <c r="K3861" s="244">
        <v>0</v>
      </c>
      <c r="L3861" s="241" t="s">
        <v>713</v>
      </c>
      <c r="M3861" s="241" t="s">
        <v>1274</v>
      </c>
      <c r="N3861" s="241" t="s">
        <v>1306</v>
      </c>
      <c r="O3861" s="241" t="s">
        <v>1740</v>
      </c>
      <c r="P3861" s="241" t="s">
        <v>10828</v>
      </c>
    </row>
    <row r="3862" spans="1:16" x14ac:dyDescent="0.25">
      <c r="A3862" s="243">
        <v>181933380</v>
      </c>
      <c r="B3862" s="243">
        <v>6182</v>
      </c>
      <c r="C3862" s="241" t="s">
        <v>1304</v>
      </c>
      <c r="D3862" s="241" t="s">
        <v>6516</v>
      </c>
      <c r="E3862" s="243">
        <v>0</v>
      </c>
      <c r="F3862" s="243">
        <v>0</v>
      </c>
      <c r="G3862" s="243">
        <v>0</v>
      </c>
      <c r="H3862" s="243">
        <v>0</v>
      </c>
      <c r="I3862" s="243">
        <v>0</v>
      </c>
      <c r="J3862" s="243">
        <v>0</v>
      </c>
      <c r="K3862" s="244">
        <v>0</v>
      </c>
      <c r="L3862" s="241" t="s">
        <v>713</v>
      </c>
      <c r="M3862" s="241" t="s">
        <v>1274</v>
      </c>
      <c r="N3862" s="241" t="s">
        <v>1306</v>
      </c>
      <c r="O3862" s="241" t="s">
        <v>1740</v>
      </c>
      <c r="P3862" s="241" t="s">
        <v>10828</v>
      </c>
    </row>
    <row r="3863" spans="1:16" x14ac:dyDescent="0.25">
      <c r="A3863" s="243">
        <v>181932807</v>
      </c>
      <c r="B3863" s="243">
        <v>6178</v>
      </c>
      <c r="C3863" s="241" t="s">
        <v>1304</v>
      </c>
      <c r="D3863" s="241" t="s">
        <v>6516</v>
      </c>
      <c r="E3863" s="243">
        <v>0</v>
      </c>
      <c r="F3863" s="243">
        <v>0</v>
      </c>
      <c r="G3863" s="243">
        <v>0</v>
      </c>
      <c r="H3863" s="243">
        <v>0</v>
      </c>
      <c r="I3863" s="243">
        <v>0</v>
      </c>
      <c r="J3863" s="243">
        <v>0</v>
      </c>
      <c r="K3863" s="244">
        <v>0</v>
      </c>
      <c r="L3863" s="241" t="s">
        <v>713</v>
      </c>
      <c r="M3863" s="241" t="s">
        <v>1274</v>
      </c>
      <c r="N3863" s="241" t="s">
        <v>1306</v>
      </c>
      <c r="O3863" s="241" t="s">
        <v>1740</v>
      </c>
      <c r="P3863" s="241" t="s">
        <v>10828</v>
      </c>
    </row>
    <row r="3864" spans="1:16" x14ac:dyDescent="0.25">
      <c r="A3864" s="243">
        <v>181902198</v>
      </c>
      <c r="B3864" s="243">
        <v>6180</v>
      </c>
      <c r="C3864" s="241" t="s">
        <v>1304</v>
      </c>
      <c r="D3864" s="241" t="s">
        <v>6516</v>
      </c>
      <c r="E3864" s="243">
        <v>0</v>
      </c>
      <c r="F3864" s="243">
        <v>0</v>
      </c>
      <c r="G3864" s="243">
        <v>0</v>
      </c>
      <c r="H3864" s="243">
        <v>0</v>
      </c>
      <c r="I3864" s="243">
        <v>0</v>
      </c>
      <c r="J3864" s="243">
        <v>0</v>
      </c>
      <c r="K3864" s="244">
        <v>0</v>
      </c>
      <c r="L3864" s="241" t="s">
        <v>713</v>
      </c>
      <c r="M3864" s="241" t="s">
        <v>1274</v>
      </c>
      <c r="N3864" s="241" t="s">
        <v>1306</v>
      </c>
      <c r="O3864" s="241" t="s">
        <v>1740</v>
      </c>
      <c r="P3864" s="241" t="s">
        <v>10828</v>
      </c>
    </row>
    <row r="3865" spans="1:16" x14ac:dyDescent="0.25">
      <c r="A3865" s="243">
        <v>181902205</v>
      </c>
      <c r="B3865" s="243">
        <v>6183</v>
      </c>
      <c r="C3865" s="241" t="s">
        <v>1304</v>
      </c>
      <c r="D3865" s="241" t="s">
        <v>6516</v>
      </c>
      <c r="E3865" s="243">
        <v>0</v>
      </c>
      <c r="F3865" s="243">
        <v>0</v>
      </c>
      <c r="G3865" s="243">
        <v>0</v>
      </c>
      <c r="H3865" s="243">
        <v>0</v>
      </c>
      <c r="I3865" s="243">
        <v>0</v>
      </c>
      <c r="J3865" s="243">
        <v>0</v>
      </c>
      <c r="K3865" s="244">
        <v>0</v>
      </c>
      <c r="L3865" s="241" t="s">
        <v>713</v>
      </c>
      <c r="M3865" s="241" t="s">
        <v>1274</v>
      </c>
      <c r="N3865" s="241" t="s">
        <v>1306</v>
      </c>
      <c r="O3865" s="241" t="s">
        <v>1740</v>
      </c>
      <c r="P3865" s="241" t="s">
        <v>10828</v>
      </c>
    </row>
    <row r="3866" spans="1:16" x14ac:dyDescent="0.25">
      <c r="A3866" s="243">
        <v>181919423</v>
      </c>
      <c r="B3866" s="243">
        <v>6120</v>
      </c>
      <c r="C3866" s="241" t="s">
        <v>1304</v>
      </c>
      <c r="D3866" s="241" t="s">
        <v>6517</v>
      </c>
      <c r="E3866" s="243">
        <v>0</v>
      </c>
      <c r="F3866" s="243">
        <v>0</v>
      </c>
      <c r="G3866" s="243">
        <v>0</v>
      </c>
      <c r="H3866" s="243">
        <v>0</v>
      </c>
      <c r="I3866" s="243">
        <v>0</v>
      </c>
      <c r="J3866" s="243">
        <v>0</v>
      </c>
      <c r="K3866" s="244">
        <v>0</v>
      </c>
      <c r="L3866" s="241" t="s">
        <v>713</v>
      </c>
      <c r="M3866" s="241" t="s">
        <v>661</v>
      </c>
      <c r="N3866" s="241" t="s">
        <v>1306</v>
      </c>
      <c r="O3866" s="243">
        <v>2000</v>
      </c>
      <c r="P3866" s="241" t="s">
        <v>10828</v>
      </c>
    </row>
    <row r="3867" spans="1:16" x14ac:dyDescent="0.25">
      <c r="A3867" s="243">
        <v>180258223</v>
      </c>
      <c r="B3867" s="241" t="s">
        <v>6518</v>
      </c>
      <c r="C3867" s="241" t="s">
        <v>1304</v>
      </c>
      <c r="D3867" s="241" t="s">
        <v>6519</v>
      </c>
      <c r="E3867" s="243">
        <v>0</v>
      </c>
      <c r="F3867" s="243">
        <v>0</v>
      </c>
      <c r="G3867" s="243">
        <v>0</v>
      </c>
      <c r="H3867" s="243">
        <v>0</v>
      </c>
      <c r="I3867" s="243">
        <v>0</v>
      </c>
      <c r="J3867" s="243">
        <v>0</v>
      </c>
      <c r="K3867" s="244">
        <v>0</v>
      </c>
      <c r="L3867" s="241" t="s">
        <v>6520</v>
      </c>
      <c r="M3867" s="241" t="s">
        <v>661</v>
      </c>
      <c r="N3867" s="241" t="s">
        <v>1306</v>
      </c>
      <c r="O3867" s="243">
        <v>2500</v>
      </c>
      <c r="P3867" s="241" t="s">
        <v>10828</v>
      </c>
    </row>
    <row r="3868" spans="1:16" x14ac:dyDescent="0.25">
      <c r="A3868" s="243">
        <v>180192775</v>
      </c>
      <c r="B3868" s="243">
        <v>5449</v>
      </c>
      <c r="C3868" s="241" t="s">
        <v>1304</v>
      </c>
      <c r="D3868" s="241" t="s">
        <v>6521</v>
      </c>
      <c r="E3868" s="243">
        <v>0</v>
      </c>
      <c r="F3868" s="243">
        <v>0</v>
      </c>
      <c r="G3868" s="243">
        <v>0</v>
      </c>
      <c r="H3868" s="243">
        <v>0</v>
      </c>
      <c r="I3868" s="243">
        <v>0</v>
      </c>
      <c r="J3868" s="243">
        <v>0</v>
      </c>
      <c r="K3868" s="244">
        <v>0</v>
      </c>
      <c r="L3868" s="241" t="s">
        <v>713</v>
      </c>
      <c r="M3868" s="241" t="s">
        <v>661</v>
      </c>
      <c r="N3868" s="241" t="s">
        <v>687</v>
      </c>
      <c r="O3868" s="243">
        <v>10</v>
      </c>
      <c r="P3868" s="241" t="s">
        <v>10828</v>
      </c>
    </row>
    <row r="3869" spans="1:16" x14ac:dyDescent="0.25">
      <c r="A3869" s="243">
        <v>180192781</v>
      </c>
      <c r="B3869" s="243">
        <v>67</v>
      </c>
      <c r="C3869" s="241" t="s">
        <v>808</v>
      </c>
      <c r="D3869" s="241" t="s">
        <v>6522</v>
      </c>
      <c r="E3869" s="243">
        <v>0</v>
      </c>
      <c r="F3869" s="243">
        <v>0</v>
      </c>
      <c r="G3869" s="243">
        <v>0</v>
      </c>
      <c r="H3869" s="243">
        <v>0</v>
      </c>
      <c r="I3869" s="243">
        <v>0</v>
      </c>
      <c r="J3869" s="243">
        <v>0</v>
      </c>
      <c r="K3869" s="244">
        <v>0</v>
      </c>
      <c r="L3869" s="241" t="s">
        <v>1547</v>
      </c>
      <c r="M3869" s="241" t="s">
        <v>661</v>
      </c>
      <c r="N3869" s="241" t="s">
        <v>687</v>
      </c>
      <c r="O3869" s="243">
        <v>10</v>
      </c>
      <c r="P3869" s="241" t="s">
        <v>10828</v>
      </c>
    </row>
    <row r="3870" spans="1:16" x14ac:dyDescent="0.25">
      <c r="A3870" s="243">
        <v>181917410</v>
      </c>
      <c r="B3870" s="243">
        <v>6081</v>
      </c>
      <c r="C3870" s="241" t="s">
        <v>766</v>
      </c>
      <c r="D3870" s="241" t="s">
        <v>6523</v>
      </c>
      <c r="E3870" s="243">
        <v>24</v>
      </c>
      <c r="F3870" s="243">
        <v>0</v>
      </c>
      <c r="G3870" s="243">
        <v>0</v>
      </c>
      <c r="H3870" s="243">
        <v>0</v>
      </c>
      <c r="I3870" s="243">
        <v>0</v>
      </c>
      <c r="J3870" s="243">
        <v>0</v>
      </c>
      <c r="K3870" s="244">
        <v>0</v>
      </c>
      <c r="L3870" s="241" t="s">
        <v>677</v>
      </c>
      <c r="M3870" s="241" t="s">
        <v>653</v>
      </c>
      <c r="N3870" s="241" t="s">
        <v>653</v>
      </c>
      <c r="O3870" s="243">
        <v>60</v>
      </c>
      <c r="P3870" s="241" t="s">
        <v>10828</v>
      </c>
    </row>
    <row r="3871" spans="1:16" x14ac:dyDescent="0.25">
      <c r="A3871" s="243">
        <v>189718982</v>
      </c>
      <c r="B3871" s="241" t="s">
        <v>11042</v>
      </c>
      <c r="C3871" s="241" t="s">
        <v>668</v>
      </c>
      <c r="D3871" s="241" t="s">
        <v>6524</v>
      </c>
      <c r="E3871" s="243">
        <v>0</v>
      </c>
      <c r="F3871" s="243">
        <v>0</v>
      </c>
      <c r="G3871" s="243">
        <v>0</v>
      </c>
      <c r="H3871" s="243">
        <v>0</v>
      </c>
      <c r="I3871" s="243">
        <v>0</v>
      </c>
      <c r="J3871" s="243">
        <v>0</v>
      </c>
      <c r="K3871" s="244">
        <v>0</v>
      </c>
      <c r="L3871" s="241" t="s">
        <v>757</v>
      </c>
      <c r="M3871" s="241" t="s">
        <v>653</v>
      </c>
      <c r="N3871" s="241" t="s">
        <v>653</v>
      </c>
      <c r="O3871" s="243">
        <v>1</v>
      </c>
      <c r="P3871" s="241" t="s">
        <v>10828</v>
      </c>
    </row>
    <row r="3872" spans="1:16" x14ac:dyDescent="0.25">
      <c r="A3872" s="243">
        <v>189718982</v>
      </c>
      <c r="B3872" s="243">
        <v>2439</v>
      </c>
      <c r="C3872" s="241" t="s">
        <v>668</v>
      </c>
      <c r="D3872" s="241" t="s">
        <v>6525</v>
      </c>
      <c r="E3872" s="243">
        <v>3</v>
      </c>
      <c r="F3872" s="243">
        <v>0</v>
      </c>
      <c r="G3872" s="243">
        <v>0</v>
      </c>
      <c r="H3872" s="243">
        <v>0</v>
      </c>
      <c r="I3872" s="243">
        <v>0</v>
      </c>
      <c r="J3872" s="243">
        <v>0</v>
      </c>
      <c r="K3872" s="244">
        <v>0</v>
      </c>
      <c r="L3872" s="241" t="s">
        <v>757</v>
      </c>
      <c r="M3872" s="241" t="s">
        <v>653</v>
      </c>
      <c r="N3872" s="241" t="s">
        <v>653</v>
      </c>
      <c r="O3872" s="243">
        <v>100</v>
      </c>
      <c r="P3872" s="241" t="s">
        <v>10828</v>
      </c>
    </row>
    <row r="3873" spans="1:16" x14ac:dyDescent="0.25">
      <c r="A3873" s="243">
        <v>189718982</v>
      </c>
      <c r="B3873" s="241" t="s">
        <v>6526</v>
      </c>
      <c r="C3873" s="241" t="s">
        <v>2530</v>
      </c>
      <c r="D3873" s="241" t="s">
        <v>6527</v>
      </c>
      <c r="E3873" s="243">
        <v>0</v>
      </c>
      <c r="F3873" s="243">
        <v>0</v>
      </c>
      <c r="G3873" s="243">
        <v>0</v>
      </c>
      <c r="H3873" s="243">
        <v>0</v>
      </c>
      <c r="I3873" s="243">
        <v>0</v>
      </c>
      <c r="J3873" s="243">
        <v>0</v>
      </c>
      <c r="K3873" s="244">
        <v>0</v>
      </c>
      <c r="L3873" s="241" t="s">
        <v>757</v>
      </c>
      <c r="M3873" s="241" t="s">
        <v>653</v>
      </c>
      <c r="N3873" s="241" t="s">
        <v>653</v>
      </c>
      <c r="O3873" s="243">
        <v>15</v>
      </c>
      <c r="P3873" s="241" t="s">
        <v>10828</v>
      </c>
    </row>
    <row r="3874" spans="1:16" x14ac:dyDescent="0.25">
      <c r="A3874" s="243">
        <v>189718982</v>
      </c>
      <c r="B3874" s="241" t="s">
        <v>6528</v>
      </c>
      <c r="C3874" s="241" t="s">
        <v>2530</v>
      </c>
      <c r="D3874" s="241" t="s">
        <v>6529</v>
      </c>
      <c r="E3874" s="243">
        <v>0</v>
      </c>
      <c r="F3874" s="243">
        <v>0</v>
      </c>
      <c r="G3874" s="243">
        <v>0</v>
      </c>
      <c r="H3874" s="243">
        <v>0</v>
      </c>
      <c r="I3874" s="243">
        <v>0</v>
      </c>
      <c r="J3874" s="243">
        <v>0</v>
      </c>
      <c r="K3874" s="244">
        <v>0</v>
      </c>
      <c r="L3874" s="241" t="s">
        <v>757</v>
      </c>
      <c r="M3874" s="241" t="s">
        <v>653</v>
      </c>
      <c r="N3874" s="241" t="s">
        <v>653</v>
      </c>
      <c r="O3874" s="243">
        <v>24</v>
      </c>
      <c r="P3874" s="241" t="s">
        <v>10828</v>
      </c>
    </row>
    <row r="3875" spans="1:16" x14ac:dyDescent="0.25">
      <c r="A3875" s="243">
        <v>222000951</v>
      </c>
      <c r="B3875" s="243">
        <v>6611</v>
      </c>
      <c r="C3875" s="241" t="s">
        <v>668</v>
      </c>
      <c r="D3875" s="241" t="s">
        <v>6530</v>
      </c>
      <c r="E3875" s="243">
        <v>0</v>
      </c>
      <c r="F3875" s="243">
        <v>0</v>
      </c>
      <c r="G3875" s="243">
        <v>0</v>
      </c>
      <c r="H3875" s="243">
        <v>0</v>
      </c>
      <c r="I3875" s="243">
        <v>0</v>
      </c>
      <c r="J3875" s="243">
        <v>0</v>
      </c>
      <c r="K3875" s="244">
        <v>0</v>
      </c>
      <c r="L3875" s="241" t="s">
        <v>757</v>
      </c>
      <c r="M3875" s="241" t="s">
        <v>653</v>
      </c>
      <c r="N3875" s="241" t="s">
        <v>653</v>
      </c>
      <c r="O3875" s="243">
        <v>30</v>
      </c>
      <c r="P3875" s="241" t="s">
        <v>10828</v>
      </c>
    </row>
    <row r="3876" spans="1:16" x14ac:dyDescent="0.25">
      <c r="A3876" s="243">
        <v>189711099</v>
      </c>
      <c r="B3876" s="243">
        <v>3514</v>
      </c>
      <c r="C3876" s="241" t="s">
        <v>1304</v>
      </c>
      <c r="D3876" s="241" t="s">
        <v>6531</v>
      </c>
      <c r="E3876" s="243">
        <v>0</v>
      </c>
      <c r="F3876" s="243">
        <v>0</v>
      </c>
      <c r="G3876" s="243">
        <v>0</v>
      </c>
      <c r="H3876" s="243">
        <v>0</v>
      </c>
      <c r="I3876" s="243">
        <v>0</v>
      </c>
      <c r="J3876" s="243">
        <v>0</v>
      </c>
      <c r="K3876" s="244">
        <v>0</v>
      </c>
      <c r="L3876" s="241" t="s">
        <v>2764</v>
      </c>
      <c r="M3876" s="241" t="s">
        <v>661</v>
      </c>
      <c r="N3876" s="241" t="s">
        <v>702</v>
      </c>
      <c r="O3876" s="243">
        <v>500</v>
      </c>
      <c r="P3876" s="241" t="s">
        <v>10828</v>
      </c>
    </row>
    <row r="3877" spans="1:16" x14ac:dyDescent="0.25">
      <c r="A3877" s="243">
        <v>181776294</v>
      </c>
      <c r="B3877" s="243">
        <v>5722</v>
      </c>
      <c r="C3877" s="241" t="s">
        <v>683</v>
      </c>
      <c r="D3877" s="241" t="s">
        <v>6532</v>
      </c>
      <c r="E3877" s="243">
        <v>0</v>
      </c>
      <c r="F3877" s="243">
        <v>0</v>
      </c>
      <c r="G3877" s="243">
        <v>0</v>
      </c>
      <c r="H3877" s="243">
        <v>0</v>
      </c>
      <c r="I3877" s="243">
        <v>0</v>
      </c>
      <c r="J3877" s="243">
        <v>0</v>
      </c>
      <c r="K3877" s="244">
        <v>0</v>
      </c>
      <c r="L3877" s="241" t="s">
        <v>6533</v>
      </c>
      <c r="M3877" s="241" t="s">
        <v>686</v>
      </c>
      <c r="N3877" s="241" t="s">
        <v>686</v>
      </c>
      <c r="O3877" s="243">
        <v>1</v>
      </c>
      <c r="P3877" s="241" t="s">
        <v>10828</v>
      </c>
    </row>
    <row r="3878" spans="1:16" x14ac:dyDescent="0.25">
      <c r="A3878" s="243">
        <v>189715428</v>
      </c>
      <c r="B3878" s="243">
        <v>6345</v>
      </c>
      <c r="C3878" s="241" t="s">
        <v>816</v>
      </c>
      <c r="D3878" s="241" t="s">
        <v>6534</v>
      </c>
      <c r="E3878" s="243">
        <v>0</v>
      </c>
      <c r="F3878" s="243">
        <v>0</v>
      </c>
      <c r="G3878" s="243">
        <v>0</v>
      </c>
      <c r="H3878" s="243">
        <v>0</v>
      </c>
      <c r="I3878" s="243">
        <v>0</v>
      </c>
      <c r="J3878" s="243">
        <v>0</v>
      </c>
      <c r="K3878" s="244">
        <v>0</v>
      </c>
      <c r="L3878" s="241" t="s">
        <v>6535</v>
      </c>
      <c r="M3878" s="241" t="s">
        <v>978</v>
      </c>
      <c r="N3878" s="241" t="s">
        <v>1398</v>
      </c>
      <c r="O3878" s="243">
        <v>20</v>
      </c>
      <c r="P3878" s="241" t="s">
        <v>10828</v>
      </c>
    </row>
    <row r="3879" spans="1:16" x14ac:dyDescent="0.25">
      <c r="A3879" s="243">
        <v>189709033</v>
      </c>
      <c r="B3879" s="243">
        <v>6346</v>
      </c>
      <c r="C3879" s="241" t="s">
        <v>816</v>
      </c>
      <c r="D3879" s="241" t="s">
        <v>6536</v>
      </c>
      <c r="E3879" s="243">
        <v>0</v>
      </c>
      <c r="F3879" s="243">
        <v>0</v>
      </c>
      <c r="G3879" s="243">
        <v>0</v>
      </c>
      <c r="H3879" s="243">
        <v>0</v>
      </c>
      <c r="I3879" s="243">
        <v>0</v>
      </c>
      <c r="J3879" s="243">
        <v>0</v>
      </c>
      <c r="K3879" s="244">
        <v>0</v>
      </c>
      <c r="L3879" s="241" t="s">
        <v>3203</v>
      </c>
      <c r="M3879" s="241" t="s">
        <v>978</v>
      </c>
      <c r="N3879" s="241" t="s">
        <v>820</v>
      </c>
      <c r="O3879" s="243">
        <v>20</v>
      </c>
      <c r="P3879" s="241" t="s">
        <v>10828</v>
      </c>
    </row>
    <row r="3880" spans="1:16" x14ac:dyDescent="0.25">
      <c r="A3880" s="243">
        <v>189710347</v>
      </c>
      <c r="B3880" s="241" t="s">
        <v>11043</v>
      </c>
      <c r="C3880" s="241" t="s">
        <v>808</v>
      </c>
      <c r="D3880" s="241" t="s">
        <v>6537</v>
      </c>
      <c r="E3880" s="243">
        <v>0</v>
      </c>
      <c r="F3880" s="243">
        <v>0</v>
      </c>
      <c r="G3880" s="243">
        <v>0</v>
      </c>
      <c r="H3880" s="243">
        <v>0</v>
      </c>
      <c r="I3880" s="243">
        <v>0</v>
      </c>
      <c r="J3880" s="243">
        <v>0</v>
      </c>
      <c r="K3880" s="244">
        <v>0</v>
      </c>
      <c r="L3880" s="241" t="s">
        <v>810</v>
      </c>
      <c r="M3880" s="241" t="s">
        <v>653</v>
      </c>
      <c r="N3880" s="241" t="s">
        <v>653</v>
      </c>
      <c r="O3880" s="243">
        <v>1</v>
      </c>
      <c r="P3880" s="241" t="s">
        <v>10828</v>
      </c>
    </row>
    <row r="3881" spans="1:16" x14ac:dyDescent="0.25">
      <c r="A3881" s="243">
        <v>189710245</v>
      </c>
      <c r="B3881" s="241" t="s">
        <v>6538</v>
      </c>
      <c r="C3881" s="241" t="s">
        <v>2530</v>
      </c>
      <c r="D3881" s="241" t="s">
        <v>6539</v>
      </c>
      <c r="E3881" s="243">
        <v>0</v>
      </c>
      <c r="F3881" s="243">
        <v>0</v>
      </c>
      <c r="G3881" s="243">
        <v>0</v>
      </c>
      <c r="H3881" s="243">
        <v>0</v>
      </c>
      <c r="I3881" s="243">
        <v>0</v>
      </c>
      <c r="J3881" s="243">
        <v>0</v>
      </c>
      <c r="K3881" s="244">
        <v>0</v>
      </c>
      <c r="L3881" s="241" t="s">
        <v>810</v>
      </c>
      <c r="M3881" s="241" t="s">
        <v>653</v>
      </c>
      <c r="N3881" s="241" t="s">
        <v>653</v>
      </c>
      <c r="O3881" s="243">
        <v>28</v>
      </c>
      <c r="P3881" s="241" t="s">
        <v>10828</v>
      </c>
    </row>
    <row r="3882" spans="1:16" x14ac:dyDescent="0.25">
      <c r="A3882" s="243">
        <v>189710347</v>
      </c>
      <c r="B3882" s="243">
        <v>2441</v>
      </c>
      <c r="C3882" s="241" t="s">
        <v>766</v>
      </c>
      <c r="D3882" s="241" t="s">
        <v>6540</v>
      </c>
      <c r="E3882" s="243">
        <v>0</v>
      </c>
      <c r="F3882" s="243">
        <v>0</v>
      </c>
      <c r="G3882" s="243">
        <v>0</v>
      </c>
      <c r="H3882" s="243">
        <v>0</v>
      </c>
      <c r="I3882" s="243">
        <v>0</v>
      </c>
      <c r="J3882" s="243">
        <v>0</v>
      </c>
      <c r="K3882" s="244">
        <v>0</v>
      </c>
      <c r="L3882" s="241" t="s">
        <v>810</v>
      </c>
      <c r="M3882" s="241" t="s">
        <v>653</v>
      </c>
      <c r="N3882" s="241" t="s">
        <v>653</v>
      </c>
      <c r="O3882" s="243">
        <v>50</v>
      </c>
      <c r="P3882" s="241" t="s">
        <v>10828</v>
      </c>
    </row>
    <row r="3883" spans="1:16" x14ac:dyDescent="0.25">
      <c r="A3883" s="243">
        <v>189710347</v>
      </c>
      <c r="B3883" s="241" t="s">
        <v>6541</v>
      </c>
      <c r="C3883" s="241" t="s">
        <v>2530</v>
      </c>
      <c r="D3883" s="241" t="s">
        <v>6542</v>
      </c>
      <c r="E3883" s="243">
        <v>0</v>
      </c>
      <c r="F3883" s="243">
        <v>0</v>
      </c>
      <c r="G3883" s="243">
        <v>0</v>
      </c>
      <c r="H3883" s="243">
        <v>0</v>
      </c>
      <c r="I3883" s="243">
        <v>0</v>
      </c>
      <c r="J3883" s="243">
        <v>0</v>
      </c>
      <c r="K3883" s="244">
        <v>0</v>
      </c>
      <c r="L3883" s="241" t="s">
        <v>810</v>
      </c>
      <c r="M3883" s="241" t="s">
        <v>653</v>
      </c>
      <c r="N3883" s="241" t="s">
        <v>653</v>
      </c>
      <c r="O3883" s="243">
        <v>56</v>
      </c>
      <c r="P3883" s="241" t="s">
        <v>10828</v>
      </c>
    </row>
    <row r="3884" spans="1:16" x14ac:dyDescent="0.25">
      <c r="A3884" s="243">
        <v>189713727</v>
      </c>
      <c r="B3884" s="241" t="s">
        <v>6543</v>
      </c>
      <c r="C3884" s="241" t="s">
        <v>766</v>
      </c>
      <c r="D3884" s="241" t="s">
        <v>6544</v>
      </c>
      <c r="E3884" s="243">
        <v>0</v>
      </c>
      <c r="F3884" s="243">
        <v>0</v>
      </c>
      <c r="G3884" s="243">
        <v>0</v>
      </c>
      <c r="H3884" s="243">
        <v>0</v>
      </c>
      <c r="I3884" s="243">
        <v>0</v>
      </c>
      <c r="J3884" s="243">
        <v>0</v>
      </c>
      <c r="K3884" s="244">
        <v>0</v>
      </c>
      <c r="L3884" s="241" t="s">
        <v>776</v>
      </c>
      <c r="M3884" s="241" t="s">
        <v>653</v>
      </c>
      <c r="N3884" s="241" t="s">
        <v>653</v>
      </c>
      <c r="O3884" s="243">
        <v>1</v>
      </c>
      <c r="P3884" s="241" t="s">
        <v>10828</v>
      </c>
    </row>
    <row r="3885" spans="1:16" x14ac:dyDescent="0.25">
      <c r="A3885" s="243">
        <v>189710346</v>
      </c>
      <c r="B3885" s="243">
        <v>724</v>
      </c>
      <c r="C3885" s="241" t="s">
        <v>766</v>
      </c>
      <c r="D3885" s="241" t="s">
        <v>6545</v>
      </c>
      <c r="E3885" s="243">
        <v>0</v>
      </c>
      <c r="F3885" s="243">
        <v>0</v>
      </c>
      <c r="G3885" s="243">
        <v>0</v>
      </c>
      <c r="H3885" s="243">
        <v>0</v>
      </c>
      <c r="I3885" s="243">
        <v>0</v>
      </c>
      <c r="J3885" s="243">
        <v>0</v>
      </c>
      <c r="K3885" s="244">
        <v>0</v>
      </c>
      <c r="L3885" s="241" t="s">
        <v>776</v>
      </c>
      <c r="M3885" s="241" t="s">
        <v>653</v>
      </c>
      <c r="N3885" s="241" t="s">
        <v>653</v>
      </c>
      <c r="O3885" s="243">
        <v>250</v>
      </c>
      <c r="P3885" s="241" t="s">
        <v>10828</v>
      </c>
    </row>
    <row r="3886" spans="1:16" x14ac:dyDescent="0.25">
      <c r="A3886" s="243">
        <v>189713727</v>
      </c>
      <c r="B3886" s="241" t="s">
        <v>6546</v>
      </c>
      <c r="C3886" s="241" t="s">
        <v>2530</v>
      </c>
      <c r="D3886" s="241" t="s">
        <v>6547</v>
      </c>
      <c r="E3886" s="243">
        <v>0</v>
      </c>
      <c r="F3886" s="243">
        <v>0</v>
      </c>
      <c r="G3886" s="243">
        <v>0</v>
      </c>
      <c r="H3886" s="243">
        <v>0</v>
      </c>
      <c r="I3886" s="243">
        <v>0</v>
      </c>
      <c r="J3886" s="243">
        <v>0</v>
      </c>
      <c r="K3886" s="244">
        <v>0</v>
      </c>
      <c r="L3886" s="241" t="s">
        <v>776</v>
      </c>
      <c r="M3886" s="241" t="s">
        <v>653</v>
      </c>
      <c r="N3886" s="241" t="s">
        <v>653</v>
      </c>
      <c r="O3886" s="243">
        <v>28</v>
      </c>
      <c r="P3886" s="241" t="s">
        <v>10828</v>
      </c>
    </row>
    <row r="3887" spans="1:16" x14ac:dyDescent="0.25">
      <c r="A3887" s="243">
        <v>189713727</v>
      </c>
      <c r="B3887" s="241" t="s">
        <v>6548</v>
      </c>
      <c r="C3887" s="241" t="s">
        <v>2530</v>
      </c>
      <c r="D3887" s="241" t="s">
        <v>6549</v>
      </c>
      <c r="E3887" s="243">
        <v>0</v>
      </c>
      <c r="F3887" s="243">
        <v>0</v>
      </c>
      <c r="G3887" s="243">
        <v>0</v>
      </c>
      <c r="H3887" s="243">
        <v>0</v>
      </c>
      <c r="I3887" s="243">
        <v>0</v>
      </c>
      <c r="J3887" s="243">
        <v>0</v>
      </c>
      <c r="K3887" s="244">
        <v>0</v>
      </c>
      <c r="L3887" s="241" t="s">
        <v>776</v>
      </c>
      <c r="M3887" s="241" t="s">
        <v>653</v>
      </c>
      <c r="N3887" s="241" t="s">
        <v>653</v>
      </c>
      <c r="O3887" s="243">
        <v>56</v>
      </c>
      <c r="P3887" s="241" t="s">
        <v>10828</v>
      </c>
    </row>
    <row r="3888" spans="1:16" x14ac:dyDescent="0.25">
      <c r="A3888" s="243">
        <v>189713727</v>
      </c>
      <c r="B3888" s="241" t="s">
        <v>6550</v>
      </c>
      <c r="C3888" s="241" t="s">
        <v>2530</v>
      </c>
      <c r="D3888" s="241" t="s">
        <v>6551</v>
      </c>
      <c r="E3888" s="243">
        <v>0</v>
      </c>
      <c r="F3888" s="243">
        <v>0</v>
      </c>
      <c r="G3888" s="243">
        <v>0</v>
      </c>
      <c r="H3888" s="243">
        <v>0</v>
      </c>
      <c r="I3888" s="243">
        <v>0</v>
      </c>
      <c r="J3888" s="243">
        <v>0</v>
      </c>
      <c r="K3888" s="244">
        <v>0</v>
      </c>
      <c r="L3888" s="241" t="s">
        <v>776</v>
      </c>
      <c r="M3888" s="241" t="s">
        <v>653</v>
      </c>
      <c r="N3888" s="241" t="s">
        <v>653</v>
      </c>
      <c r="O3888" s="243">
        <v>84</v>
      </c>
      <c r="P3888" s="241" t="s">
        <v>10828</v>
      </c>
    </row>
    <row r="3889" spans="1:16" x14ac:dyDescent="0.25">
      <c r="A3889" s="243">
        <v>189710424</v>
      </c>
      <c r="B3889" s="241" t="s">
        <v>6552</v>
      </c>
      <c r="C3889" s="241" t="s">
        <v>766</v>
      </c>
      <c r="D3889" s="241" t="s">
        <v>6553</v>
      </c>
      <c r="E3889" s="243">
        <v>0</v>
      </c>
      <c r="F3889" s="243">
        <v>0</v>
      </c>
      <c r="G3889" s="243">
        <v>0</v>
      </c>
      <c r="H3889" s="243">
        <v>0</v>
      </c>
      <c r="I3889" s="243">
        <v>0</v>
      </c>
      <c r="J3889" s="243">
        <v>0</v>
      </c>
      <c r="K3889" s="244">
        <v>0</v>
      </c>
      <c r="L3889" s="241" t="s">
        <v>1243</v>
      </c>
      <c r="M3889" s="241" t="s">
        <v>653</v>
      </c>
      <c r="N3889" s="241" t="s">
        <v>653</v>
      </c>
      <c r="O3889" s="243">
        <v>1</v>
      </c>
      <c r="P3889" s="241" t="s">
        <v>10828</v>
      </c>
    </row>
    <row r="3890" spans="1:16" x14ac:dyDescent="0.25">
      <c r="A3890" s="243">
        <v>189710424</v>
      </c>
      <c r="B3890" s="243">
        <v>725</v>
      </c>
      <c r="C3890" s="241" t="s">
        <v>766</v>
      </c>
      <c r="D3890" s="241" t="s">
        <v>6554</v>
      </c>
      <c r="E3890" s="243">
        <v>0</v>
      </c>
      <c r="F3890" s="243">
        <v>0</v>
      </c>
      <c r="G3890" s="243">
        <v>0</v>
      </c>
      <c r="H3890" s="243">
        <v>0</v>
      </c>
      <c r="I3890" s="243">
        <v>0</v>
      </c>
      <c r="J3890" s="243">
        <v>0</v>
      </c>
      <c r="K3890" s="244">
        <v>0</v>
      </c>
      <c r="L3890" s="241" t="s">
        <v>1243</v>
      </c>
      <c r="M3890" s="241" t="s">
        <v>653</v>
      </c>
      <c r="N3890" s="241" t="s">
        <v>653</v>
      </c>
      <c r="O3890" s="243">
        <v>100</v>
      </c>
      <c r="P3890" s="241" t="s">
        <v>10828</v>
      </c>
    </row>
    <row r="3891" spans="1:16" x14ac:dyDescent="0.25">
      <c r="A3891" s="243">
        <v>189710424</v>
      </c>
      <c r="B3891" s="241" t="s">
        <v>6555</v>
      </c>
      <c r="C3891" s="241" t="s">
        <v>2530</v>
      </c>
      <c r="D3891" s="241" t="s">
        <v>6556</v>
      </c>
      <c r="E3891" s="243">
        <v>0</v>
      </c>
      <c r="F3891" s="243">
        <v>0</v>
      </c>
      <c r="G3891" s="243">
        <v>0</v>
      </c>
      <c r="H3891" s="243">
        <v>0</v>
      </c>
      <c r="I3891" s="243">
        <v>0</v>
      </c>
      <c r="J3891" s="243">
        <v>0</v>
      </c>
      <c r="K3891" s="244">
        <v>0</v>
      </c>
      <c r="L3891" s="241" t="s">
        <v>1243</v>
      </c>
      <c r="M3891" s="241" t="s">
        <v>653</v>
      </c>
      <c r="N3891" s="241" t="s">
        <v>653</v>
      </c>
      <c r="O3891" s="243">
        <v>28</v>
      </c>
      <c r="P3891" s="241" t="s">
        <v>10828</v>
      </c>
    </row>
    <row r="3892" spans="1:16" x14ac:dyDescent="0.25">
      <c r="A3892" s="243">
        <v>189710424</v>
      </c>
      <c r="B3892" s="241" t="s">
        <v>6557</v>
      </c>
      <c r="C3892" s="241" t="s">
        <v>2530</v>
      </c>
      <c r="D3892" s="241" t="s">
        <v>6558</v>
      </c>
      <c r="E3892" s="243">
        <v>0</v>
      </c>
      <c r="F3892" s="243">
        <v>0</v>
      </c>
      <c r="G3892" s="243">
        <v>0</v>
      </c>
      <c r="H3892" s="243">
        <v>0</v>
      </c>
      <c r="I3892" s="243">
        <v>0</v>
      </c>
      <c r="J3892" s="243">
        <v>0</v>
      </c>
      <c r="K3892" s="244">
        <v>0</v>
      </c>
      <c r="L3892" s="241" t="s">
        <v>1243</v>
      </c>
      <c r="M3892" s="241" t="s">
        <v>653</v>
      </c>
      <c r="N3892" s="241" t="s">
        <v>653</v>
      </c>
      <c r="O3892" s="243">
        <v>56</v>
      </c>
      <c r="P3892" s="241" t="s">
        <v>10828</v>
      </c>
    </row>
    <row r="3893" spans="1:16" x14ac:dyDescent="0.25">
      <c r="A3893" s="243">
        <v>189704657</v>
      </c>
      <c r="B3893" s="243">
        <v>421</v>
      </c>
      <c r="C3893" s="241" t="s">
        <v>766</v>
      </c>
      <c r="D3893" s="241" t="s">
        <v>6559</v>
      </c>
      <c r="E3893" s="243">
        <v>0</v>
      </c>
      <c r="F3893" s="243">
        <v>0</v>
      </c>
      <c r="G3893" s="243">
        <v>0</v>
      </c>
      <c r="H3893" s="243">
        <v>0</v>
      </c>
      <c r="I3893" s="243">
        <v>0</v>
      </c>
      <c r="J3893" s="243">
        <v>0</v>
      </c>
      <c r="K3893" s="244">
        <v>0</v>
      </c>
      <c r="L3893" s="241" t="s">
        <v>5634</v>
      </c>
      <c r="M3893" s="241" t="s">
        <v>661</v>
      </c>
      <c r="N3893" s="241" t="s">
        <v>1190</v>
      </c>
      <c r="O3893" s="243">
        <v>100</v>
      </c>
      <c r="P3893" s="241" t="s">
        <v>10828</v>
      </c>
    </row>
    <row r="3894" spans="1:16" x14ac:dyDescent="0.25">
      <c r="A3894" s="243">
        <v>189714739</v>
      </c>
      <c r="B3894" s="243">
        <v>130</v>
      </c>
      <c r="C3894" s="241" t="s">
        <v>671</v>
      </c>
      <c r="D3894" s="241" t="s">
        <v>6560</v>
      </c>
      <c r="E3894" s="243">
        <v>0</v>
      </c>
      <c r="F3894" s="243">
        <v>0</v>
      </c>
      <c r="G3894" s="243">
        <v>0</v>
      </c>
      <c r="H3894" s="243">
        <v>0</v>
      </c>
      <c r="I3894" s="243">
        <v>0</v>
      </c>
      <c r="J3894" s="243">
        <v>0</v>
      </c>
      <c r="K3894" s="244">
        <v>0</v>
      </c>
      <c r="L3894" s="241" t="s">
        <v>840</v>
      </c>
      <c r="M3894" s="241" t="s">
        <v>661</v>
      </c>
      <c r="N3894" s="241" t="s">
        <v>841</v>
      </c>
      <c r="O3894" s="241" t="s">
        <v>6561</v>
      </c>
      <c r="P3894" s="241" t="s">
        <v>10828</v>
      </c>
    </row>
    <row r="3895" spans="1:16" x14ac:dyDescent="0.25">
      <c r="A3895" s="243">
        <v>180057619</v>
      </c>
      <c r="B3895" s="243">
        <v>825</v>
      </c>
      <c r="C3895" s="241" t="s">
        <v>865</v>
      </c>
      <c r="D3895" s="241" t="s">
        <v>6562</v>
      </c>
      <c r="E3895" s="243">
        <v>1</v>
      </c>
      <c r="F3895" s="243">
        <v>1</v>
      </c>
      <c r="G3895" s="243">
        <v>0</v>
      </c>
      <c r="H3895" s="243">
        <v>0</v>
      </c>
      <c r="I3895" s="243">
        <v>0</v>
      </c>
      <c r="J3895" s="243">
        <v>0</v>
      </c>
      <c r="K3895" s="244">
        <v>0</v>
      </c>
      <c r="L3895" s="241" t="s">
        <v>6563</v>
      </c>
      <c r="M3895" s="241" t="s">
        <v>1026</v>
      </c>
      <c r="N3895" s="241" t="s">
        <v>702</v>
      </c>
      <c r="O3895" s="243">
        <v>1</v>
      </c>
      <c r="P3895" s="241" t="s">
        <v>10828</v>
      </c>
    </row>
    <row r="3896" spans="1:16" x14ac:dyDescent="0.25">
      <c r="A3896" s="243">
        <v>180002053</v>
      </c>
      <c r="B3896" s="243">
        <v>3779</v>
      </c>
      <c r="C3896" s="241" t="s">
        <v>865</v>
      </c>
      <c r="D3896" s="241" t="s">
        <v>6564</v>
      </c>
      <c r="E3896" s="243">
        <v>1</v>
      </c>
      <c r="F3896" s="243">
        <v>2</v>
      </c>
      <c r="G3896" s="243">
        <v>0</v>
      </c>
      <c r="H3896" s="243">
        <v>0</v>
      </c>
      <c r="I3896" s="243">
        <v>0</v>
      </c>
      <c r="J3896" s="243">
        <v>0</v>
      </c>
      <c r="K3896" s="244">
        <v>0</v>
      </c>
      <c r="L3896" s="241" t="s">
        <v>6565</v>
      </c>
      <c r="M3896" s="241" t="s">
        <v>1026</v>
      </c>
      <c r="N3896" s="241" t="s">
        <v>702</v>
      </c>
      <c r="O3896" s="243">
        <v>1</v>
      </c>
      <c r="P3896" s="241" t="s">
        <v>10828</v>
      </c>
    </row>
    <row r="3897" spans="1:16" x14ac:dyDescent="0.25">
      <c r="A3897" s="243">
        <v>180286737</v>
      </c>
      <c r="B3897" s="243">
        <v>824</v>
      </c>
      <c r="C3897" s="241" t="s">
        <v>865</v>
      </c>
      <c r="D3897" s="241" t="s">
        <v>6566</v>
      </c>
      <c r="E3897" s="243">
        <v>0</v>
      </c>
      <c r="F3897" s="243">
        <v>0</v>
      </c>
      <c r="G3897" s="243">
        <v>0</v>
      </c>
      <c r="H3897" s="243">
        <v>0</v>
      </c>
      <c r="I3897" s="243">
        <v>0</v>
      </c>
      <c r="J3897" s="243">
        <v>0</v>
      </c>
      <c r="K3897" s="244">
        <v>0</v>
      </c>
      <c r="L3897" s="241" t="s">
        <v>6567</v>
      </c>
      <c r="M3897" s="241" t="s">
        <v>1026</v>
      </c>
      <c r="N3897" s="241" t="s">
        <v>702</v>
      </c>
      <c r="O3897" s="243">
        <v>1</v>
      </c>
      <c r="P3897" s="241" t="s">
        <v>10828</v>
      </c>
    </row>
    <row r="3898" spans="1:16" x14ac:dyDescent="0.25">
      <c r="A3898" s="243">
        <v>189717408</v>
      </c>
      <c r="B3898" s="243">
        <v>828</v>
      </c>
      <c r="C3898" s="241" t="s">
        <v>865</v>
      </c>
      <c r="D3898" s="241" t="s">
        <v>6568</v>
      </c>
      <c r="E3898" s="243">
        <v>0</v>
      </c>
      <c r="F3898" s="243">
        <v>0</v>
      </c>
      <c r="G3898" s="243">
        <v>0</v>
      </c>
      <c r="H3898" s="243">
        <v>0</v>
      </c>
      <c r="I3898" s="243">
        <v>0</v>
      </c>
      <c r="J3898" s="243">
        <v>0</v>
      </c>
      <c r="K3898" s="244">
        <v>0</v>
      </c>
      <c r="L3898" s="241" t="s">
        <v>6569</v>
      </c>
      <c r="M3898" s="241" t="s">
        <v>1026</v>
      </c>
      <c r="N3898" s="241" t="s">
        <v>702</v>
      </c>
      <c r="O3898" s="241" t="s">
        <v>1740</v>
      </c>
      <c r="P3898" s="241" t="s">
        <v>10828</v>
      </c>
    </row>
    <row r="3899" spans="1:16" x14ac:dyDescent="0.25">
      <c r="A3899" s="243">
        <v>189712864</v>
      </c>
      <c r="B3899" s="243">
        <v>827</v>
      </c>
      <c r="C3899" s="241" t="s">
        <v>865</v>
      </c>
      <c r="D3899" s="241" t="s">
        <v>6570</v>
      </c>
      <c r="E3899" s="243">
        <v>0</v>
      </c>
      <c r="F3899" s="243">
        <v>0</v>
      </c>
      <c r="G3899" s="243">
        <v>0</v>
      </c>
      <c r="H3899" s="243">
        <v>0</v>
      </c>
      <c r="I3899" s="243">
        <v>0</v>
      </c>
      <c r="J3899" s="243">
        <v>0</v>
      </c>
      <c r="K3899" s="244">
        <v>0</v>
      </c>
      <c r="L3899" s="241" t="s">
        <v>6571</v>
      </c>
      <c r="M3899" s="241" t="s">
        <v>1026</v>
      </c>
      <c r="N3899" s="241" t="s">
        <v>702</v>
      </c>
      <c r="O3899" s="241" t="s">
        <v>1740</v>
      </c>
      <c r="P3899" s="241" t="s">
        <v>10828</v>
      </c>
    </row>
    <row r="3900" spans="1:16" x14ac:dyDescent="0.25">
      <c r="A3900" s="243">
        <v>189712865</v>
      </c>
      <c r="B3900" s="243">
        <v>2622</v>
      </c>
      <c r="C3900" s="241" t="s">
        <v>865</v>
      </c>
      <c r="D3900" s="241" t="s">
        <v>6572</v>
      </c>
      <c r="E3900" s="243">
        <v>0</v>
      </c>
      <c r="F3900" s="243">
        <v>0</v>
      </c>
      <c r="G3900" s="243">
        <v>0</v>
      </c>
      <c r="H3900" s="243">
        <v>0</v>
      </c>
      <c r="I3900" s="243">
        <v>0</v>
      </c>
      <c r="J3900" s="243">
        <v>0</v>
      </c>
      <c r="K3900" s="244">
        <v>0</v>
      </c>
      <c r="L3900" s="241" t="s">
        <v>6573</v>
      </c>
      <c r="M3900" s="241" t="s">
        <v>1026</v>
      </c>
      <c r="N3900" s="241" t="s">
        <v>702</v>
      </c>
      <c r="O3900" s="243">
        <v>1</v>
      </c>
      <c r="P3900" s="241" t="s">
        <v>10828</v>
      </c>
    </row>
    <row r="3901" spans="1:16" x14ac:dyDescent="0.25">
      <c r="A3901" s="243">
        <v>180329824</v>
      </c>
      <c r="B3901" s="243">
        <v>3036</v>
      </c>
      <c r="C3901" s="241" t="s">
        <v>722</v>
      </c>
      <c r="D3901" s="241" t="s">
        <v>6574</v>
      </c>
      <c r="E3901" s="243">
        <v>0</v>
      </c>
      <c r="F3901" s="243">
        <v>0</v>
      </c>
      <c r="G3901" s="243">
        <v>0</v>
      </c>
      <c r="H3901" s="243">
        <v>0</v>
      </c>
      <c r="I3901" s="243">
        <v>0</v>
      </c>
      <c r="J3901" s="243">
        <v>0</v>
      </c>
      <c r="K3901" s="244">
        <v>0</v>
      </c>
      <c r="L3901" s="241" t="s">
        <v>6575</v>
      </c>
      <c r="M3901" s="241" t="s">
        <v>1026</v>
      </c>
      <c r="N3901" s="241" t="s">
        <v>702</v>
      </c>
      <c r="O3901" s="243">
        <v>1</v>
      </c>
      <c r="P3901" s="241" t="s">
        <v>10828</v>
      </c>
    </row>
    <row r="3902" spans="1:16" x14ac:dyDescent="0.25">
      <c r="A3902" s="243">
        <v>180240832</v>
      </c>
      <c r="B3902" s="243">
        <v>69</v>
      </c>
      <c r="C3902" s="241" t="s">
        <v>722</v>
      </c>
      <c r="D3902" s="241" t="s">
        <v>6576</v>
      </c>
      <c r="E3902" s="243">
        <v>0</v>
      </c>
      <c r="F3902" s="243">
        <v>0</v>
      </c>
      <c r="G3902" s="243">
        <v>0</v>
      </c>
      <c r="H3902" s="243">
        <v>0</v>
      </c>
      <c r="I3902" s="243">
        <v>0</v>
      </c>
      <c r="J3902" s="243">
        <v>0</v>
      </c>
      <c r="K3902" s="244">
        <v>0</v>
      </c>
      <c r="L3902" s="241" t="s">
        <v>2392</v>
      </c>
      <c r="M3902" s="241" t="s">
        <v>1026</v>
      </c>
      <c r="N3902" s="241" t="s">
        <v>702</v>
      </c>
      <c r="O3902" s="243">
        <v>1</v>
      </c>
      <c r="P3902" s="241" t="s">
        <v>10828</v>
      </c>
    </row>
    <row r="3903" spans="1:16" x14ac:dyDescent="0.25">
      <c r="A3903" s="243">
        <v>18032259</v>
      </c>
      <c r="B3903" s="243">
        <v>2633</v>
      </c>
      <c r="C3903" s="241" t="s">
        <v>722</v>
      </c>
      <c r="D3903" s="241" t="s">
        <v>6577</v>
      </c>
      <c r="E3903" s="243">
        <v>0</v>
      </c>
      <c r="F3903" s="243">
        <v>0</v>
      </c>
      <c r="G3903" s="243">
        <v>0</v>
      </c>
      <c r="H3903" s="243">
        <v>0</v>
      </c>
      <c r="I3903" s="243">
        <v>0</v>
      </c>
      <c r="J3903" s="243">
        <v>0</v>
      </c>
      <c r="K3903" s="244">
        <v>0</v>
      </c>
      <c r="L3903" s="241" t="s">
        <v>2395</v>
      </c>
      <c r="M3903" s="241" t="s">
        <v>1026</v>
      </c>
      <c r="N3903" s="241" t="s">
        <v>702</v>
      </c>
      <c r="O3903" s="243">
        <v>1</v>
      </c>
      <c r="P3903" s="241" t="s">
        <v>10828</v>
      </c>
    </row>
    <row r="3904" spans="1:16" x14ac:dyDescent="0.25">
      <c r="A3904" s="243">
        <v>180233905</v>
      </c>
      <c r="B3904" s="243">
        <v>2066</v>
      </c>
      <c r="C3904" s="241" t="s">
        <v>722</v>
      </c>
      <c r="D3904" s="241" t="s">
        <v>6578</v>
      </c>
      <c r="E3904" s="243">
        <v>0</v>
      </c>
      <c r="F3904" s="243">
        <v>0</v>
      </c>
      <c r="G3904" s="243">
        <v>0</v>
      </c>
      <c r="H3904" s="243">
        <v>0</v>
      </c>
      <c r="I3904" s="243">
        <v>0</v>
      </c>
      <c r="J3904" s="243">
        <v>0</v>
      </c>
      <c r="K3904" s="244">
        <v>0</v>
      </c>
      <c r="L3904" s="241" t="s">
        <v>6579</v>
      </c>
      <c r="M3904" s="241" t="s">
        <v>1026</v>
      </c>
      <c r="N3904" s="241" t="s">
        <v>702</v>
      </c>
      <c r="O3904" s="243">
        <v>1</v>
      </c>
      <c r="P3904" s="241" t="s">
        <v>10828</v>
      </c>
    </row>
    <row r="3905" spans="1:16" x14ac:dyDescent="0.25">
      <c r="A3905" s="243">
        <v>180329953</v>
      </c>
      <c r="B3905" s="243">
        <v>3948</v>
      </c>
      <c r="C3905" s="241" t="s">
        <v>722</v>
      </c>
      <c r="D3905" s="241" t="s">
        <v>2400</v>
      </c>
      <c r="E3905" s="243">
        <v>0</v>
      </c>
      <c r="F3905" s="243">
        <v>0</v>
      </c>
      <c r="G3905" s="243">
        <v>0</v>
      </c>
      <c r="H3905" s="243">
        <v>0</v>
      </c>
      <c r="I3905" s="243">
        <v>0</v>
      </c>
      <c r="J3905" s="243">
        <v>0</v>
      </c>
      <c r="K3905" s="244">
        <v>0</v>
      </c>
      <c r="L3905" s="241" t="s">
        <v>2401</v>
      </c>
      <c r="M3905" s="241" t="s">
        <v>1026</v>
      </c>
      <c r="N3905" s="241" t="s">
        <v>702</v>
      </c>
      <c r="O3905" s="243">
        <v>1</v>
      </c>
      <c r="P3905" s="241" t="s">
        <v>10828</v>
      </c>
    </row>
    <row r="3906" spans="1:16" x14ac:dyDescent="0.25">
      <c r="A3906" s="243">
        <v>180383564</v>
      </c>
      <c r="B3906" s="243">
        <v>864</v>
      </c>
      <c r="C3906" s="241" t="s">
        <v>722</v>
      </c>
      <c r="D3906" s="241" t="s">
        <v>6580</v>
      </c>
      <c r="E3906" s="243">
        <v>2</v>
      </c>
      <c r="F3906" s="243">
        <v>3</v>
      </c>
      <c r="G3906" s="243">
        <v>0</v>
      </c>
      <c r="H3906" s="243">
        <v>0</v>
      </c>
      <c r="I3906" s="243">
        <v>0</v>
      </c>
      <c r="J3906" s="243">
        <v>0</v>
      </c>
      <c r="K3906" s="244">
        <v>0</v>
      </c>
      <c r="L3906" s="241" t="s">
        <v>6581</v>
      </c>
      <c r="M3906" s="241" t="s">
        <v>1026</v>
      </c>
      <c r="N3906" s="241" t="s">
        <v>702</v>
      </c>
      <c r="O3906" s="243">
        <v>1</v>
      </c>
      <c r="P3906" s="241" t="s">
        <v>10828</v>
      </c>
    </row>
    <row r="3907" spans="1:16" x14ac:dyDescent="0.25">
      <c r="A3907" s="243">
        <v>180329951</v>
      </c>
      <c r="B3907" s="243">
        <v>3947</v>
      </c>
      <c r="C3907" s="241" t="s">
        <v>722</v>
      </c>
      <c r="D3907" s="241" t="s">
        <v>6582</v>
      </c>
      <c r="E3907" s="243">
        <v>0</v>
      </c>
      <c r="F3907" s="243">
        <v>0</v>
      </c>
      <c r="G3907" s="243">
        <v>0</v>
      </c>
      <c r="H3907" s="243">
        <v>0</v>
      </c>
      <c r="I3907" s="243">
        <v>0</v>
      </c>
      <c r="J3907" s="243">
        <v>0</v>
      </c>
      <c r="K3907" s="244">
        <v>0</v>
      </c>
      <c r="L3907" s="241" t="s">
        <v>2399</v>
      </c>
      <c r="M3907" s="241" t="s">
        <v>1026</v>
      </c>
      <c r="N3907" s="241" t="s">
        <v>702</v>
      </c>
      <c r="O3907" s="243">
        <v>1</v>
      </c>
      <c r="P3907" s="241" t="s">
        <v>10828</v>
      </c>
    </row>
    <row r="3908" spans="1:16" x14ac:dyDescent="0.25">
      <c r="A3908" s="243">
        <v>180384749</v>
      </c>
      <c r="B3908" s="243">
        <v>2306</v>
      </c>
      <c r="C3908" s="241" t="s">
        <v>722</v>
      </c>
      <c r="D3908" s="241" t="s">
        <v>6583</v>
      </c>
      <c r="E3908" s="243">
        <v>2</v>
      </c>
      <c r="F3908" s="243">
        <v>3</v>
      </c>
      <c r="G3908" s="243">
        <v>0</v>
      </c>
      <c r="H3908" s="243">
        <v>0</v>
      </c>
      <c r="I3908" s="243">
        <v>0</v>
      </c>
      <c r="J3908" s="243">
        <v>0</v>
      </c>
      <c r="K3908" s="244">
        <v>0</v>
      </c>
      <c r="L3908" s="241" t="s">
        <v>2406</v>
      </c>
      <c r="M3908" s="241" t="s">
        <v>1026</v>
      </c>
      <c r="N3908" s="241" t="s">
        <v>702</v>
      </c>
      <c r="O3908" s="243">
        <v>1</v>
      </c>
      <c r="P3908" s="241" t="s">
        <v>10828</v>
      </c>
    </row>
    <row r="3909" spans="1:16" x14ac:dyDescent="0.25">
      <c r="A3909" s="243">
        <v>180385636</v>
      </c>
      <c r="B3909" s="243">
        <v>2735</v>
      </c>
      <c r="C3909" s="241" t="s">
        <v>722</v>
      </c>
      <c r="D3909" s="241" t="s">
        <v>6584</v>
      </c>
      <c r="E3909" s="243">
        <v>1</v>
      </c>
      <c r="F3909" s="243">
        <v>0</v>
      </c>
      <c r="G3909" s="243">
        <v>0</v>
      </c>
      <c r="H3909" s="243">
        <v>0</v>
      </c>
      <c r="I3909" s="243">
        <v>0</v>
      </c>
      <c r="J3909" s="243">
        <v>0</v>
      </c>
      <c r="K3909" s="244">
        <v>0</v>
      </c>
      <c r="L3909" s="241" t="s">
        <v>6581</v>
      </c>
      <c r="M3909" s="241" t="s">
        <v>1026</v>
      </c>
      <c r="N3909" s="241" t="s">
        <v>702</v>
      </c>
      <c r="O3909" s="243">
        <v>1</v>
      </c>
      <c r="P3909" s="241" t="s">
        <v>10828</v>
      </c>
    </row>
    <row r="3910" spans="1:16" x14ac:dyDescent="0.25">
      <c r="A3910" s="243">
        <v>180382593</v>
      </c>
      <c r="B3910" s="243">
        <v>3354</v>
      </c>
      <c r="C3910" s="241" t="s">
        <v>722</v>
      </c>
      <c r="D3910" s="241" t="s">
        <v>6585</v>
      </c>
      <c r="E3910" s="243">
        <v>0</v>
      </c>
      <c r="F3910" s="243">
        <v>1</v>
      </c>
      <c r="G3910" s="243">
        <v>0</v>
      </c>
      <c r="H3910" s="243">
        <v>0</v>
      </c>
      <c r="I3910" s="243">
        <v>0</v>
      </c>
      <c r="J3910" s="243">
        <v>0</v>
      </c>
      <c r="K3910" s="244">
        <v>0</v>
      </c>
      <c r="L3910" s="241" t="s">
        <v>2395</v>
      </c>
      <c r="M3910" s="241" t="s">
        <v>1026</v>
      </c>
      <c r="N3910" s="241" t="s">
        <v>702</v>
      </c>
      <c r="O3910" s="243">
        <v>1</v>
      </c>
      <c r="P3910" s="241" t="s">
        <v>10828</v>
      </c>
    </row>
    <row r="3911" spans="1:16" x14ac:dyDescent="0.25">
      <c r="A3911" s="243">
        <v>180329827</v>
      </c>
      <c r="B3911" s="243">
        <v>2796</v>
      </c>
      <c r="C3911" s="241" t="s">
        <v>722</v>
      </c>
      <c r="D3911" s="241" t="s">
        <v>6586</v>
      </c>
      <c r="E3911" s="243">
        <v>0</v>
      </c>
      <c r="F3911" s="243">
        <v>0</v>
      </c>
      <c r="G3911" s="243">
        <v>0</v>
      </c>
      <c r="H3911" s="243">
        <v>0</v>
      </c>
      <c r="I3911" s="243">
        <v>0</v>
      </c>
      <c r="J3911" s="243">
        <v>0</v>
      </c>
      <c r="K3911" s="244">
        <v>0</v>
      </c>
      <c r="L3911" s="241" t="s">
        <v>2397</v>
      </c>
      <c r="M3911" s="241" t="s">
        <v>1026</v>
      </c>
      <c r="N3911" s="241" t="s">
        <v>702</v>
      </c>
      <c r="O3911" s="243">
        <v>1</v>
      </c>
      <c r="P3911" s="241" t="s">
        <v>10828</v>
      </c>
    </row>
    <row r="3912" spans="1:16" x14ac:dyDescent="0.25">
      <c r="A3912" s="243">
        <v>180370098</v>
      </c>
      <c r="B3912" s="243">
        <v>2940</v>
      </c>
      <c r="C3912" s="241" t="s">
        <v>722</v>
      </c>
      <c r="D3912" s="241" t="s">
        <v>6587</v>
      </c>
      <c r="E3912" s="243">
        <v>0</v>
      </c>
      <c r="F3912" s="243">
        <v>0</v>
      </c>
      <c r="G3912" s="243">
        <v>0</v>
      </c>
      <c r="H3912" s="243">
        <v>0</v>
      </c>
      <c r="I3912" s="243">
        <v>0</v>
      </c>
      <c r="J3912" s="243">
        <v>0</v>
      </c>
      <c r="K3912" s="244">
        <v>0</v>
      </c>
      <c r="L3912" s="241" t="s">
        <v>2399</v>
      </c>
      <c r="M3912" s="241" t="s">
        <v>1026</v>
      </c>
      <c r="N3912" s="241" t="s">
        <v>702</v>
      </c>
      <c r="O3912" s="243">
        <v>1</v>
      </c>
      <c r="P3912" s="241" t="s">
        <v>10828</v>
      </c>
    </row>
    <row r="3913" spans="1:16" x14ac:dyDescent="0.25">
      <c r="A3913" s="243">
        <v>180329839</v>
      </c>
      <c r="B3913" s="243">
        <v>3095</v>
      </c>
      <c r="C3913" s="241" t="s">
        <v>722</v>
      </c>
      <c r="D3913" s="241" t="s">
        <v>6588</v>
      </c>
      <c r="E3913" s="243">
        <v>0</v>
      </c>
      <c r="F3913" s="243">
        <v>0</v>
      </c>
      <c r="G3913" s="243">
        <v>0</v>
      </c>
      <c r="H3913" s="243">
        <v>0</v>
      </c>
      <c r="I3913" s="243">
        <v>0</v>
      </c>
      <c r="J3913" s="243">
        <v>0</v>
      </c>
      <c r="K3913" s="244">
        <v>0</v>
      </c>
      <c r="L3913" s="241" t="s">
        <v>2401</v>
      </c>
      <c r="M3913" s="241" t="s">
        <v>1026</v>
      </c>
      <c r="N3913" s="241" t="s">
        <v>702</v>
      </c>
      <c r="O3913" s="243">
        <v>1</v>
      </c>
      <c r="P3913" s="241" t="s">
        <v>10828</v>
      </c>
    </row>
    <row r="3914" spans="1:16" x14ac:dyDescent="0.25">
      <c r="A3914" s="243">
        <v>180240822</v>
      </c>
      <c r="B3914" s="243">
        <v>2737</v>
      </c>
      <c r="C3914" s="241" t="s">
        <v>722</v>
      </c>
      <c r="D3914" s="241" t="s">
        <v>6589</v>
      </c>
      <c r="E3914" s="243">
        <v>0</v>
      </c>
      <c r="F3914" s="243">
        <v>0</v>
      </c>
      <c r="G3914" s="243">
        <v>0</v>
      </c>
      <c r="H3914" s="243">
        <v>0</v>
      </c>
      <c r="I3914" s="243">
        <v>0</v>
      </c>
      <c r="J3914" s="243">
        <v>0</v>
      </c>
      <c r="K3914" s="244">
        <v>0</v>
      </c>
      <c r="L3914" s="241" t="s">
        <v>2392</v>
      </c>
      <c r="M3914" s="241" t="s">
        <v>1026</v>
      </c>
      <c r="N3914" s="241" t="s">
        <v>702</v>
      </c>
      <c r="O3914" s="243">
        <v>1</v>
      </c>
      <c r="P3914" s="241" t="s">
        <v>10828</v>
      </c>
    </row>
    <row r="3915" spans="1:16" x14ac:dyDescent="0.25">
      <c r="A3915" s="243">
        <v>180238181</v>
      </c>
      <c r="B3915" s="243">
        <v>2739</v>
      </c>
      <c r="C3915" s="241" t="s">
        <v>722</v>
      </c>
      <c r="D3915" s="241" t="s">
        <v>6590</v>
      </c>
      <c r="E3915" s="243">
        <v>0</v>
      </c>
      <c r="F3915" s="243">
        <v>0</v>
      </c>
      <c r="G3915" s="243">
        <v>0</v>
      </c>
      <c r="H3915" s="243">
        <v>0</v>
      </c>
      <c r="I3915" s="243">
        <v>0</v>
      </c>
      <c r="J3915" s="243">
        <v>0</v>
      </c>
      <c r="K3915" s="244">
        <v>0</v>
      </c>
      <c r="L3915" s="241" t="s">
        <v>2399</v>
      </c>
      <c r="M3915" s="241" t="s">
        <v>1026</v>
      </c>
      <c r="N3915" s="241" t="s">
        <v>702</v>
      </c>
      <c r="O3915" s="243">
        <v>1</v>
      </c>
      <c r="P3915" s="241" t="s">
        <v>10828</v>
      </c>
    </row>
    <row r="3916" spans="1:16" x14ac:dyDescent="0.25">
      <c r="A3916" s="243">
        <v>180329822</v>
      </c>
      <c r="B3916" s="243">
        <v>2740</v>
      </c>
      <c r="C3916" s="241" t="s">
        <v>722</v>
      </c>
      <c r="D3916" s="241" t="s">
        <v>6591</v>
      </c>
      <c r="E3916" s="243">
        <v>0</v>
      </c>
      <c r="F3916" s="243">
        <v>0</v>
      </c>
      <c r="G3916" s="243">
        <v>0</v>
      </c>
      <c r="H3916" s="243">
        <v>0</v>
      </c>
      <c r="I3916" s="243">
        <v>0</v>
      </c>
      <c r="J3916" s="243">
        <v>0</v>
      </c>
      <c r="K3916" s="244">
        <v>0</v>
      </c>
      <c r="L3916" s="241" t="s">
        <v>2401</v>
      </c>
      <c r="M3916" s="241" t="s">
        <v>1026</v>
      </c>
      <c r="N3916" s="241" t="s">
        <v>702</v>
      </c>
      <c r="O3916" s="243">
        <v>1</v>
      </c>
      <c r="P3916" s="241" t="s">
        <v>10828</v>
      </c>
    </row>
    <row r="3917" spans="1:16" x14ac:dyDescent="0.25">
      <c r="A3917" s="243">
        <v>180240714</v>
      </c>
      <c r="B3917" s="243">
        <v>2742</v>
      </c>
      <c r="C3917" s="241" t="s">
        <v>722</v>
      </c>
      <c r="D3917" s="241" t="s">
        <v>6592</v>
      </c>
      <c r="E3917" s="243">
        <v>0</v>
      </c>
      <c r="F3917" s="243">
        <v>0</v>
      </c>
      <c r="G3917" s="243">
        <v>0</v>
      </c>
      <c r="H3917" s="243">
        <v>0</v>
      </c>
      <c r="I3917" s="243">
        <v>0</v>
      </c>
      <c r="J3917" s="243">
        <v>0</v>
      </c>
      <c r="K3917" s="244">
        <v>0</v>
      </c>
      <c r="L3917" s="241" t="s">
        <v>2406</v>
      </c>
      <c r="M3917" s="241" t="s">
        <v>1026</v>
      </c>
      <c r="N3917" s="241" t="s">
        <v>702</v>
      </c>
      <c r="O3917" s="243">
        <v>1</v>
      </c>
      <c r="P3917" s="241" t="s">
        <v>10828</v>
      </c>
    </row>
    <row r="3918" spans="1:16" x14ac:dyDescent="0.25">
      <c r="A3918" s="243">
        <v>180329823</v>
      </c>
      <c r="B3918" s="243">
        <v>2748</v>
      </c>
      <c r="C3918" s="241" t="s">
        <v>722</v>
      </c>
      <c r="D3918" s="241" t="s">
        <v>6593</v>
      </c>
      <c r="E3918" s="243">
        <v>0</v>
      </c>
      <c r="F3918" s="243">
        <v>0</v>
      </c>
      <c r="G3918" s="243">
        <v>0</v>
      </c>
      <c r="H3918" s="243">
        <v>0</v>
      </c>
      <c r="I3918" s="243">
        <v>0</v>
      </c>
      <c r="J3918" s="243">
        <v>0</v>
      </c>
      <c r="K3918" s="244">
        <v>0</v>
      </c>
      <c r="L3918" s="241" t="s">
        <v>2386</v>
      </c>
      <c r="M3918" s="241" t="s">
        <v>1026</v>
      </c>
      <c r="N3918" s="241" t="s">
        <v>702</v>
      </c>
      <c r="O3918" s="243">
        <v>1</v>
      </c>
      <c r="P3918" s="241" t="s">
        <v>10828</v>
      </c>
    </row>
    <row r="3919" spans="1:16" x14ac:dyDescent="0.25">
      <c r="A3919" s="243">
        <v>180238184</v>
      </c>
      <c r="B3919" s="243">
        <v>2734</v>
      </c>
      <c r="C3919" s="241" t="s">
        <v>722</v>
      </c>
      <c r="D3919" s="241" t="s">
        <v>6594</v>
      </c>
      <c r="E3919" s="243">
        <v>0</v>
      </c>
      <c r="F3919" s="243">
        <v>0</v>
      </c>
      <c r="G3919" s="243">
        <v>0</v>
      </c>
      <c r="H3919" s="243">
        <v>0</v>
      </c>
      <c r="I3919" s="243">
        <v>0</v>
      </c>
      <c r="J3919" s="243">
        <v>0</v>
      </c>
      <c r="K3919" s="244">
        <v>0</v>
      </c>
      <c r="L3919" s="241" t="s">
        <v>2390</v>
      </c>
      <c r="M3919" s="241" t="s">
        <v>1026</v>
      </c>
      <c r="N3919" s="241" t="s">
        <v>702</v>
      </c>
      <c r="O3919" s="243">
        <v>1</v>
      </c>
      <c r="P3919" s="241" t="s">
        <v>10828</v>
      </c>
    </row>
    <row r="3920" spans="1:16" x14ac:dyDescent="0.25">
      <c r="A3920" s="243">
        <v>180329820</v>
      </c>
      <c r="B3920" s="243">
        <v>2738</v>
      </c>
      <c r="C3920" s="241" t="s">
        <v>722</v>
      </c>
      <c r="D3920" s="241" t="s">
        <v>6595</v>
      </c>
      <c r="E3920" s="243">
        <v>0</v>
      </c>
      <c r="F3920" s="243">
        <v>0</v>
      </c>
      <c r="G3920" s="243">
        <v>0</v>
      </c>
      <c r="H3920" s="243">
        <v>0</v>
      </c>
      <c r="I3920" s="243">
        <v>0</v>
      </c>
      <c r="J3920" s="243">
        <v>0</v>
      </c>
      <c r="K3920" s="244">
        <v>0</v>
      </c>
      <c r="L3920" s="241" t="s">
        <v>2395</v>
      </c>
      <c r="M3920" s="241" t="s">
        <v>1026</v>
      </c>
      <c r="N3920" s="241" t="s">
        <v>702</v>
      </c>
      <c r="O3920" s="243">
        <v>1</v>
      </c>
      <c r="P3920" s="241" t="s">
        <v>10828</v>
      </c>
    </row>
    <row r="3921" spans="1:16" x14ac:dyDescent="0.25">
      <c r="A3921" s="243">
        <v>180329821</v>
      </c>
      <c r="B3921" s="243">
        <v>2743</v>
      </c>
      <c r="C3921" s="241" t="s">
        <v>722</v>
      </c>
      <c r="D3921" s="241" t="s">
        <v>6596</v>
      </c>
      <c r="E3921" s="243">
        <v>0</v>
      </c>
      <c r="F3921" s="243">
        <v>0</v>
      </c>
      <c r="G3921" s="243">
        <v>0</v>
      </c>
      <c r="H3921" s="243">
        <v>0</v>
      </c>
      <c r="I3921" s="243">
        <v>0</v>
      </c>
      <c r="J3921" s="243">
        <v>0</v>
      </c>
      <c r="K3921" s="244">
        <v>0</v>
      </c>
      <c r="L3921" s="241" t="s">
        <v>2397</v>
      </c>
      <c r="M3921" s="241" t="s">
        <v>1026</v>
      </c>
      <c r="N3921" s="241" t="s">
        <v>702</v>
      </c>
      <c r="O3921" s="243">
        <v>1</v>
      </c>
      <c r="P3921" s="241" t="s">
        <v>10828</v>
      </c>
    </row>
    <row r="3922" spans="1:16" x14ac:dyDescent="0.25">
      <c r="A3922" s="243">
        <v>180240824</v>
      </c>
      <c r="B3922" s="243">
        <v>2741</v>
      </c>
      <c r="C3922" s="241" t="s">
        <v>722</v>
      </c>
      <c r="D3922" s="241" t="s">
        <v>6597</v>
      </c>
      <c r="E3922" s="243">
        <v>0</v>
      </c>
      <c r="F3922" s="243">
        <v>0</v>
      </c>
      <c r="G3922" s="243">
        <v>0</v>
      </c>
      <c r="H3922" s="243">
        <v>0</v>
      </c>
      <c r="I3922" s="243">
        <v>0</v>
      </c>
      <c r="J3922" s="243">
        <v>0</v>
      </c>
      <c r="K3922" s="244">
        <v>0</v>
      </c>
      <c r="L3922" s="241" t="s">
        <v>2403</v>
      </c>
      <c r="M3922" s="241" t="s">
        <v>1026</v>
      </c>
      <c r="N3922" s="241" t="s">
        <v>702</v>
      </c>
      <c r="O3922" s="243">
        <v>1</v>
      </c>
      <c r="P3922" s="241" t="s">
        <v>10828</v>
      </c>
    </row>
    <row r="3923" spans="1:16" x14ac:dyDescent="0.25">
      <c r="A3923" s="243">
        <v>189713970</v>
      </c>
      <c r="B3923" s="243">
        <v>3086</v>
      </c>
      <c r="C3923" s="241" t="s">
        <v>722</v>
      </c>
      <c r="D3923" s="241" t="s">
        <v>6598</v>
      </c>
      <c r="E3923" s="243">
        <v>0</v>
      </c>
      <c r="F3923" s="243">
        <v>0</v>
      </c>
      <c r="G3923" s="243">
        <v>0</v>
      </c>
      <c r="H3923" s="243">
        <v>0</v>
      </c>
      <c r="I3923" s="243">
        <v>0</v>
      </c>
      <c r="J3923" s="243">
        <v>0</v>
      </c>
      <c r="K3923" s="244">
        <v>0</v>
      </c>
      <c r="L3923" s="241" t="s">
        <v>2395</v>
      </c>
      <c r="M3923" s="241" t="s">
        <v>1026</v>
      </c>
      <c r="N3923" s="241" t="s">
        <v>702</v>
      </c>
      <c r="O3923" s="243">
        <v>1</v>
      </c>
      <c r="P3923" s="241" t="s">
        <v>10828</v>
      </c>
    </row>
    <row r="3924" spans="1:16" x14ac:dyDescent="0.25">
      <c r="A3924" s="243">
        <v>180136947</v>
      </c>
      <c r="B3924" s="243">
        <v>2505</v>
      </c>
      <c r="C3924" s="241" t="s">
        <v>722</v>
      </c>
      <c r="D3924" s="241" t="s">
        <v>6599</v>
      </c>
      <c r="E3924" s="243">
        <v>3</v>
      </c>
      <c r="F3924" s="243">
        <v>5</v>
      </c>
      <c r="G3924" s="243">
        <v>0</v>
      </c>
      <c r="H3924" s="243">
        <v>0</v>
      </c>
      <c r="I3924" s="243">
        <v>0</v>
      </c>
      <c r="J3924" s="243">
        <v>0</v>
      </c>
      <c r="K3924" s="244">
        <v>0</v>
      </c>
      <c r="L3924" s="241" t="s">
        <v>2054</v>
      </c>
      <c r="M3924" s="241" t="s">
        <v>1026</v>
      </c>
      <c r="N3924" s="241" t="s">
        <v>702</v>
      </c>
      <c r="O3924" s="243">
        <v>1</v>
      </c>
      <c r="P3924" s="241" t="s">
        <v>10828</v>
      </c>
    </row>
    <row r="3925" spans="1:16" x14ac:dyDescent="0.25">
      <c r="A3925" s="243">
        <v>180136948</v>
      </c>
      <c r="B3925" s="243">
        <v>2339</v>
      </c>
      <c r="C3925" s="241" t="s">
        <v>722</v>
      </c>
      <c r="D3925" s="241" t="s">
        <v>6600</v>
      </c>
      <c r="E3925" s="243">
        <v>2</v>
      </c>
      <c r="F3925" s="243">
        <v>3</v>
      </c>
      <c r="G3925" s="243">
        <v>0</v>
      </c>
      <c r="H3925" s="243">
        <v>0</v>
      </c>
      <c r="I3925" s="243">
        <v>0</v>
      </c>
      <c r="J3925" s="243">
        <v>0</v>
      </c>
      <c r="K3925" s="244">
        <v>0</v>
      </c>
      <c r="L3925" s="241" t="s">
        <v>2411</v>
      </c>
      <c r="M3925" s="241" t="s">
        <v>1026</v>
      </c>
      <c r="N3925" s="241" t="s">
        <v>702</v>
      </c>
      <c r="O3925" s="243">
        <v>1</v>
      </c>
      <c r="P3925" s="241" t="s">
        <v>10828</v>
      </c>
    </row>
    <row r="3926" spans="1:16" x14ac:dyDescent="0.25">
      <c r="A3926" s="243">
        <v>180136949</v>
      </c>
      <c r="B3926" s="243">
        <v>2707</v>
      </c>
      <c r="C3926" s="241" t="s">
        <v>722</v>
      </c>
      <c r="D3926" s="241" t="s">
        <v>6601</v>
      </c>
      <c r="E3926" s="243">
        <v>0</v>
      </c>
      <c r="F3926" s="243">
        <v>0</v>
      </c>
      <c r="G3926" s="243">
        <v>0</v>
      </c>
      <c r="H3926" s="243">
        <v>0</v>
      </c>
      <c r="I3926" s="243">
        <v>0</v>
      </c>
      <c r="J3926" s="243">
        <v>0</v>
      </c>
      <c r="K3926" s="244">
        <v>0</v>
      </c>
      <c r="L3926" s="241" t="s">
        <v>2386</v>
      </c>
      <c r="M3926" s="241" t="s">
        <v>1026</v>
      </c>
      <c r="N3926" s="241" t="s">
        <v>702</v>
      </c>
      <c r="O3926" s="243">
        <v>1</v>
      </c>
      <c r="P3926" s="241" t="s">
        <v>10828</v>
      </c>
    </row>
    <row r="3927" spans="1:16" x14ac:dyDescent="0.25">
      <c r="A3927" s="243">
        <v>180136950</v>
      </c>
      <c r="B3927" s="243">
        <v>3697</v>
      </c>
      <c r="C3927" s="241" t="s">
        <v>722</v>
      </c>
      <c r="D3927" s="241" t="s">
        <v>6602</v>
      </c>
      <c r="E3927" s="243">
        <v>0</v>
      </c>
      <c r="F3927" s="243">
        <v>0</v>
      </c>
      <c r="G3927" s="243">
        <v>0</v>
      </c>
      <c r="H3927" s="243">
        <v>0</v>
      </c>
      <c r="I3927" s="243">
        <v>0</v>
      </c>
      <c r="J3927" s="243">
        <v>0</v>
      </c>
      <c r="K3927" s="244">
        <v>0</v>
      </c>
      <c r="L3927" s="241" t="s">
        <v>2388</v>
      </c>
      <c r="M3927" s="241" t="s">
        <v>1026</v>
      </c>
      <c r="N3927" s="241" t="s">
        <v>702</v>
      </c>
      <c r="O3927" s="243">
        <v>1</v>
      </c>
      <c r="P3927" s="241" t="s">
        <v>10828</v>
      </c>
    </row>
    <row r="3928" spans="1:16" x14ac:dyDescent="0.25">
      <c r="A3928" s="243">
        <v>180136952</v>
      </c>
      <c r="B3928" s="243">
        <v>3698</v>
      </c>
      <c r="C3928" s="241" t="s">
        <v>722</v>
      </c>
      <c r="D3928" s="241" t="s">
        <v>6603</v>
      </c>
      <c r="E3928" s="243">
        <v>0</v>
      </c>
      <c r="F3928" s="243">
        <v>0</v>
      </c>
      <c r="G3928" s="243">
        <v>0</v>
      </c>
      <c r="H3928" s="243">
        <v>0</v>
      </c>
      <c r="I3928" s="243">
        <v>0</v>
      </c>
      <c r="J3928" s="243">
        <v>0</v>
      </c>
      <c r="K3928" s="244">
        <v>0</v>
      </c>
      <c r="L3928" s="241" t="s">
        <v>2390</v>
      </c>
      <c r="M3928" s="241" t="s">
        <v>1026</v>
      </c>
      <c r="N3928" s="241" t="s">
        <v>702</v>
      </c>
      <c r="O3928" s="243">
        <v>1</v>
      </c>
      <c r="P3928" s="241" t="s">
        <v>10828</v>
      </c>
    </row>
    <row r="3929" spans="1:16" x14ac:dyDescent="0.25">
      <c r="A3929" s="243">
        <v>180136953</v>
      </c>
      <c r="B3929" s="243">
        <v>3699</v>
      </c>
      <c r="C3929" s="241" t="s">
        <v>722</v>
      </c>
      <c r="D3929" s="241" t="s">
        <v>6604</v>
      </c>
      <c r="E3929" s="243">
        <v>0</v>
      </c>
      <c r="F3929" s="243">
        <v>0</v>
      </c>
      <c r="G3929" s="243">
        <v>0</v>
      </c>
      <c r="H3929" s="243">
        <v>0</v>
      </c>
      <c r="I3929" s="243">
        <v>0</v>
      </c>
      <c r="J3929" s="243">
        <v>0</v>
      </c>
      <c r="K3929" s="244">
        <v>0</v>
      </c>
      <c r="L3929" s="241" t="s">
        <v>2392</v>
      </c>
      <c r="M3929" s="241" t="s">
        <v>1026</v>
      </c>
      <c r="N3929" s="241" t="s">
        <v>702</v>
      </c>
      <c r="O3929" s="243">
        <v>1</v>
      </c>
      <c r="P3929" s="241" t="s">
        <v>10828</v>
      </c>
    </row>
    <row r="3930" spans="1:16" x14ac:dyDescent="0.25">
      <c r="A3930" s="243">
        <v>180136956</v>
      </c>
      <c r="B3930" s="243">
        <v>3700</v>
      </c>
      <c r="C3930" s="241" t="s">
        <v>722</v>
      </c>
      <c r="D3930" s="241" t="s">
        <v>6605</v>
      </c>
      <c r="E3930" s="243">
        <v>0</v>
      </c>
      <c r="F3930" s="243">
        <v>0</v>
      </c>
      <c r="G3930" s="243">
        <v>0</v>
      </c>
      <c r="H3930" s="243">
        <v>0</v>
      </c>
      <c r="I3930" s="243">
        <v>0</v>
      </c>
      <c r="J3930" s="243">
        <v>0</v>
      </c>
      <c r="K3930" s="244">
        <v>0</v>
      </c>
      <c r="L3930" s="241" t="s">
        <v>2395</v>
      </c>
      <c r="M3930" s="241" t="s">
        <v>1026</v>
      </c>
      <c r="N3930" s="241" t="s">
        <v>702</v>
      </c>
      <c r="O3930" s="243">
        <v>1</v>
      </c>
      <c r="P3930" s="241" t="s">
        <v>10828</v>
      </c>
    </row>
    <row r="3931" spans="1:16" x14ac:dyDescent="0.25">
      <c r="A3931" s="243">
        <v>180136961</v>
      </c>
      <c r="B3931" s="243">
        <v>3360</v>
      </c>
      <c r="C3931" s="241" t="s">
        <v>722</v>
      </c>
      <c r="D3931" s="241" t="s">
        <v>6606</v>
      </c>
      <c r="E3931" s="243">
        <v>3</v>
      </c>
      <c r="F3931" s="243">
        <v>0</v>
      </c>
      <c r="G3931" s="243">
        <v>0</v>
      </c>
      <c r="H3931" s="243">
        <v>0</v>
      </c>
      <c r="I3931" s="243">
        <v>0</v>
      </c>
      <c r="J3931" s="243">
        <v>0</v>
      </c>
      <c r="K3931" s="244">
        <v>0</v>
      </c>
      <c r="L3931" s="241" t="s">
        <v>2397</v>
      </c>
      <c r="M3931" s="241" t="s">
        <v>1026</v>
      </c>
      <c r="N3931" s="241" t="s">
        <v>702</v>
      </c>
      <c r="O3931" s="243">
        <v>1</v>
      </c>
      <c r="P3931" s="241" t="s">
        <v>10828</v>
      </c>
    </row>
    <row r="3932" spans="1:16" x14ac:dyDescent="0.25">
      <c r="A3932" s="243">
        <v>180136965</v>
      </c>
      <c r="B3932" s="243">
        <v>3079</v>
      </c>
      <c r="C3932" s="241" t="s">
        <v>722</v>
      </c>
      <c r="D3932" s="241" t="s">
        <v>6607</v>
      </c>
      <c r="E3932" s="243">
        <v>0</v>
      </c>
      <c r="F3932" s="243">
        <v>0</v>
      </c>
      <c r="G3932" s="243">
        <v>0</v>
      </c>
      <c r="H3932" s="243">
        <v>0</v>
      </c>
      <c r="I3932" s="243">
        <v>0</v>
      </c>
      <c r="J3932" s="243">
        <v>0</v>
      </c>
      <c r="K3932" s="244">
        <v>0</v>
      </c>
      <c r="L3932" s="241" t="s">
        <v>2399</v>
      </c>
      <c r="M3932" s="241" t="s">
        <v>1026</v>
      </c>
      <c r="N3932" s="241" t="s">
        <v>702</v>
      </c>
      <c r="O3932" s="243">
        <v>1</v>
      </c>
      <c r="P3932" s="241" t="s">
        <v>10828</v>
      </c>
    </row>
    <row r="3933" spans="1:16" x14ac:dyDescent="0.25">
      <c r="A3933" s="243">
        <v>180240860</v>
      </c>
      <c r="B3933" s="243">
        <v>2536</v>
      </c>
      <c r="C3933" s="241" t="s">
        <v>722</v>
      </c>
      <c r="D3933" s="241" t="s">
        <v>6608</v>
      </c>
      <c r="E3933" s="243">
        <v>0</v>
      </c>
      <c r="F3933" s="243">
        <v>0</v>
      </c>
      <c r="G3933" s="243">
        <v>0</v>
      </c>
      <c r="H3933" s="243">
        <v>0</v>
      </c>
      <c r="I3933" s="243">
        <v>0</v>
      </c>
      <c r="J3933" s="243">
        <v>0</v>
      </c>
      <c r="K3933" s="244">
        <v>0</v>
      </c>
      <c r="L3933" s="241" t="s">
        <v>2054</v>
      </c>
      <c r="M3933" s="241" t="s">
        <v>1026</v>
      </c>
      <c r="N3933" s="241" t="s">
        <v>702</v>
      </c>
      <c r="O3933" s="243">
        <v>1</v>
      </c>
      <c r="P3933" s="241" t="s">
        <v>10828</v>
      </c>
    </row>
    <row r="3934" spans="1:16" x14ac:dyDescent="0.25">
      <c r="A3934" s="243">
        <v>180238185</v>
      </c>
      <c r="B3934" s="243">
        <v>2655</v>
      </c>
      <c r="C3934" s="241" t="s">
        <v>722</v>
      </c>
      <c r="D3934" s="241" t="s">
        <v>6609</v>
      </c>
      <c r="E3934" s="243">
        <v>0</v>
      </c>
      <c r="F3934" s="243">
        <v>0</v>
      </c>
      <c r="G3934" s="243">
        <v>0</v>
      </c>
      <c r="H3934" s="243">
        <v>0</v>
      </c>
      <c r="I3934" s="243">
        <v>0</v>
      </c>
      <c r="J3934" s="243">
        <v>0</v>
      </c>
      <c r="K3934" s="244">
        <v>0</v>
      </c>
      <c r="L3934" s="241" t="s">
        <v>2386</v>
      </c>
      <c r="M3934" s="241" t="s">
        <v>1026</v>
      </c>
      <c r="N3934" s="241" t="s">
        <v>702</v>
      </c>
      <c r="O3934" s="243">
        <v>1</v>
      </c>
      <c r="P3934" s="241" t="s">
        <v>10828</v>
      </c>
    </row>
    <row r="3935" spans="1:16" x14ac:dyDescent="0.25">
      <c r="A3935" s="243">
        <v>180229543</v>
      </c>
      <c r="B3935" s="243">
        <v>3695</v>
      </c>
      <c r="C3935" s="241" t="s">
        <v>722</v>
      </c>
      <c r="D3935" s="241" t="s">
        <v>6610</v>
      </c>
      <c r="E3935" s="243">
        <v>0</v>
      </c>
      <c r="F3935" s="243">
        <v>0</v>
      </c>
      <c r="G3935" s="243">
        <v>0</v>
      </c>
      <c r="H3935" s="243">
        <v>0</v>
      </c>
      <c r="I3935" s="243">
        <v>0</v>
      </c>
      <c r="J3935" s="243">
        <v>0</v>
      </c>
      <c r="K3935" s="244">
        <v>0</v>
      </c>
      <c r="L3935" s="241" t="s">
        <v>2388</v>
      </c>
      <c r="M3935" s="241" t="s">
        <v>1026</v>
      </c>
      <c r="N3935" s="241" t="s">
        <v>702</v>
      </c>
      <c r="O3935" s="243">
        <v>1</v>
      </c>
      <c r="P3935" s="241" t="s">
        <v>10828</v>
      </c>
    </row>
    <row r="3936" spans="1:16" x14ac:dyDescent="0.25">
      <c r="A3936" s="243">
        <v>180240827</v>
      </c>
      <c r="B3936" s="243">
        <v>3696</v>
      </c>
      <c r="C3936" s="241" t="s">
        <v>722</v>
      </c>
      <c r="D3936" s="241" t="s">
        <v>6611</v>
      </c>
      <c r="E3936" s="243">
        <v>0</v>
      </c>
      <c r="F3936" s="243">
        <v>0</v>
      </c>
      <c r="G3936" s="243">
        <v>0</v>
      </c>
      <c r="H3936" s="243">
        <v>0</v>
      </c>
      <c r="I3936" s="243">
        <v>0</v>
      </c>
      <c r="J3936" s="243">
        <v>0</v>
      </c>
      <c r="K3936" s="244">
        <v>0</v>
      </c>
      <c r="L3936" s="241" t="s">
        <v>2390</v>
      </c>
      <c r="M3936" s="241" t="s">
        <v>1026</v>
      </c>
      <c r="N3936" s="241" t="s">
        <v>702</v>
      </c>
      <c r="O3936" s="243">
        <v>1</v>
      </c>
      <c r="P3936" s="241" t="s">
        <v>10828</v>
      </c>
    </row>
    <row r="3937" spans="1:16" x14ac:dyDescent="0.25">
      <c r="A3937" s="243">
        <v>189717377</v>
      </c>
      <c r="B3937" s="243">
        <v>3781</v>
      </c>
      <c r="C3937" s="241" t="s">
        <v>865</v>
      </c>
      <c r="D3937" s="241" t="s">
        <v>6612</v>
      </c>
      <c r="E3937" s="243">
        <v>0</v>
      </c>
      <c r="F3937" s="243">
        <v>0</v>
      </c>
      <c r="G3937" s="243">
        <v>0</v>
      </c>
      <c r="H3937" s="243">
        <v>0</v>
      </c>
      <c r="I3937" s="243">
        <v>0</v>
      </c>
      <c r="J3937" s="243">
        <v>0</v>
      </c>
      <c r="K3937" s="244">
        <v>0</v>
      </c>
      <c r="L3937" s="241" t="s">
        <v>6613</v>
      </c>
      <c r="M3937" s="241" t="s">
        <v>1026</v>
      </c>
      <c r="N3937" s="241" t="s">
        <v>702</v>
      </c>
      <c r="O3937" s="243">
        <v>1</v>
      </c>
      <c r="P3937" s="241" t="s">
        <v>10828</v>
      </c>
    </row>
    <row r="3938" spans="1:16" x14ac:dyDescent="0.25">
      <c r="A3938" s="243">
        <v>180057729</v>
      </c>
      <c r="B3938" s="243">
        <v>3790</v>
      </c>
      <c r="C3938" s="241" t="s">
        <v>865</v>
      </c>
      <c r="D3938" s="241" t="s">
        <v>6614</v>
      </c>
      <c r="E3938" s="243">
        <v>1</v>
      </c>
      <c r="F3938" s="243">
        <v>0</v>
      </c>
      <c r="G3938" s="243">
        <v>0</v>
      </c>
      <c r="H3938" s="243">
        <v>0</v>
      </c>
      <c r="I3938" s="243">
        <v>0</v>
      </c>
      <c r="J3938" s="243">
        <v>0</v>
      </c>
      <c r="K3938" s="244">
        <v>0</v>
      </c>
      <c r="L3938" s="241" t="s">
        <v>6615</v>
      </c>
      <c r="M3938" s="241" t="s">
        <v>1026</v>
      </c>
      <c r="N3938" s="241" t="s">
        <v>702</v>
      </c>
      <c r="O3938" s="243">
        <v>1</v>
      </c>
      <c r="P3938" s="241" t="s">
        <v>10828</v>
      </c>
    </row>
    <row r="3939" spans="1:16" x14ac:dyDescent="0.25">
      <c r="A3939" s="243">
        <v>180057730</v>
      </c>
      <c r="B3939" s="243">
        <v>3791</v>
      </c>
      <c r="C3939" s="241" t="s">
        <v>865</v>
      </c>
      <c r="D3939" s="241" t="s">
        <v>6616</v>
      </c>
      <c r="E3939" s="243">
        <v>1</v>
      </c>
      <c r="F3939" s="243">
        <v>0</v>
      </c>
      <c r="G3939" s="243">
        <v>0</v>
      </c>
      <c r="H3939" s="243">
        <v>0</v>
      </c>
      <c r="I3939" s="243">
        <v>0</v>
      </c>
      <c r="J3939" s="243">
        <v>0</v>
      </c>
      <c r="K3939" s="244">
        <v>0</v>
      </c>
      <c r="L3939" s="241" t="s">
        <v>6617</v>
      </c>
      <c r="M3939" s="241" t="s">
        <v>1026</v>
      </c>
      <c r="N3939" s="241" t="s">
        <v>702</v>
      </c>
      <c r="O3939" s="243">
        <v>1</v>
      </c>
      <c r="P3939" s="241" t="s">
        <v>10828</v>
      </c>
    </row>
    <row r="3940" spans="1:16" x14ac:dyDescent="0.25">
      <c r="A3940" s="241" t="s">
        <v>2129</v>
      </c>
      <c r="B3940" s="243">
        <v>6535</v>
      </c>
      <c r="C3940" s="241" t="s">
        <v>1004</v>
      </c>
      <c r="D3940" s="241" t="s">
        <v>6618</v>
      </c>
      <c r="E3940" s="243">
        <v>0</v>
      </c>
      <c r="F3940" s="243">
        <v>0</v>
      </c>
      <c r="G3940" s="243">
        <v>0</v>
      </c>
      <c r="H3940" s="243">
        <v>0</v>
      </c>
      <c r="I3940" s="243">
        <v>0</v>
      </c>
      <c r="J3940" s="243">
        <v>0</v>
      </c>
      <c r="K3940" s="244">
        <v>0</v>
      </c>
      <c r="M3940" s="241" t="s">
        <v>697</v>
      </c>
      <c r="N3940" s="241" t="s">
        <v>702</v>
      </c>
      <c r="O3940" s="243">
        <v>25</v>
      </c>
      <c r="P3940" s="241" t="s">
        <v>10828</v>
      </c>
    </row>
    <row r="3941" spans="1:16" x14ac:dyDescent="0.25">
      <c r="A3941" s="243">
        <v>180953404</v>
      </c>
      <c r="B3941" s="243">
        <v>6268</v>
      </c>
      <c r="C3941" s="241" t="s">
        <v>777</v>
      </c>
      <c r="D3941" s="241" t="s">
        <v>6619</v>
      </c>
      <c r="E3941" s="243">
        <v>0</v>
      </c>
      <c r="F3941" s="243">
        <v>0</v>
      </c>
      <c r="G3941" s="243">
        <v>0</v>
      </c>
      <c r="H3941" s="243">
        <v>0</v>
      </c>
      <c r="I3941" s="243">
        <v>0</v>
      </c>
      <c r="J3941" s="243">
        <v>0</v>
      </c>
      <c r="K3941" s="244">
        <v>0</v>
      </c>
      <c r="L3941" s="241" t="s">
        <v>6620</v>
      </c>
      <c r="M3941" s="241" t="s">
        <v>1026</v>
      </c>
      <c r="N3941" s="241" t="s">
        <v>702</v>
      </c>
      <c r="O3941" s="243">
        <v>1</v>
      </c>
      <c r="P3941" s="241" t="s">
        <v>10828</v>
      </c>
    </row>
    <row r="3942" spans="1:16" x14ac:dyDescent="0.25">
      <c r="A3942" s="243">
        <v>180953406</v>
      </c>
      <c r="B3942" s="243">
        <v>6269</v>
      </c>
      <c r="C3942" s="241" t="s">
        <v>777</v>
      </c>
      <c r="D3942" s="241" t="s">
        <v>6621</v>
      </c>
      <c r="E3942" s="243">
        <v>0</v>
      </c>
      <c r="F3942" s="243">
        <v>0</v>
      </c>
      <c r="G3942" s="243">
        <v>0</v>
      </c>
      <c r="H3942" s="243">
        <v>0</v>
      </c>
      <c r="I3942" s="243">
        <v>0</v>
      </c>
      <c r="J3942" s="243">
        <v>0</v>
      </c>
      <c r="K3942" s="244">
        <v>0</v>
      </c>
      <c r="L3942" s="241" t="s">
        <v>6622</v>
      </c>
      <c r="M3942" s="241" t="s">
        <v>1026</v>
      </c>
      <c r="N3942" s="241" t="s">
        <v>702</v>
      </c>
      <c r="O3942" s="243">
        <v>1</v>
      </c>
      <c r="P3942" s="241" t="s">
        <v>10828</v>
      </c>
    </row>
    <row r="3943" spans="1:16" x14ac:dyDescent="0.25">
      <c r="A3943" s="243">
        <v>181907511</v>
      </c>
      <c r="B3943" s="243">
        <v>6270</v>
      </c>
      <c r="C3943" s="241" t="s">
        <v>777</v>
      </c>
      <c r="D3943" s="241" t="s">
        <v>6623</v>
      </c>
      <c r="E3943" s="243">
        <v>0</v>
      </c>
      <c r="F3943" s="243">
        <v>0</v>
      </c>
      <c r="G3943" s="243">
        <v>0</v>
      </c>
      <c r="H3943" s="243">
        <v>0</v>
      </c>
      <c r="I3943" s="243">
        <v>0</v>
      </c>
      <c r="J3943" s="243">
        <v>0</v>
      </c>
      <c r="K3943" s="244">
        <v>0</v>
      </c>
      <c r="L3943" s="241" t="s">
        <v>6624</v>
      </c>
      <c r="M3943" s="241" t="s">
        <v>1026</v>
      </c>
      <c r="N3943" s="241" t="s">
        <v>702</v>
      </c>
      <c r="O3943" s="243">
        <v>1</v>
      </c>
      <c r="P3943" s="241" t="s">
        <v>10828</v>
      </c>
    </row>
    <row r="3944" spans="1:16" x14ac:dyDescent="0.25">
      <c r="A3944" s="241" t="s">
        <v>2129</v>
      </c>
      <c r="B3944" s="241" t="s">
        <v>2750</v>
      </c>
      <c r="C3944" s="241" t="s">
        <v>865</v>
      </c>
      <c r="D3944" s="241" t="s">
        <v>6625</v>
      </c>
      <c r="E3944" s="243">
        <v>0</v>
      </c>
      <c r="F3944" s="243">
        <v>0</v>
      </c>
      <c r="G3944" s="243">
        <v>0</v>
      </c>
      <c r="H3944" s="243">
        <v>0</v>
      </c>
      <c r="I3944" s="243">
        <v>0</v>
      </c>
      <c r="J3944" s="243">
        <v>0</v>
      </c>
      <c r="K3944" s="244">
        <v>0</v>
      </c>
      <c r="L3944" s="241" t="s">
        <v>6626</v>
      </c>
      <c r="M3944" s="241" t="s">
        <v>1026</v>
      </c>
      <c r="N3944" s="241" t="s">
        <v>702</v>
      </c>
      <c r="O3944" s="243">
        <v>1</v>
      </c>
      <c r="P3944" s="241" t="s">
        <v>10828</v>
      </c>
    </row>
    <row r="3945" spans="1:16" x14ac:dyDescent="0.25">
      <c r="A3945" s="241" t="s">
        <v>2129</v>
      </c>
      <c r="B3945" s="241" t="s">
        <v>2750</v>
      </c>
      <c r="C3945" s="241" t="s">
        <v>865</v>
      </c>
      <c r="D3945" s="241" t="s">
        <v>6627</v>
      </c>
      <c r="E3945" s="243">
        <v>0</v>
      </c>
      <c r="F3945" s="243">
        <v>0</v>
      </c>
      <c r="G3945" s="243">
        <v>0</v>
      </c>
      <c r="H3945" s="243">
        <v>0</v>
      </c>
      <c r="I3945" s="243">
        <v>0</v>
      </c>
      <c r="J3945" s="243">
        <v>0</v>
      </c>
      <c r="K3945" s="244">
        <v>0</v>
      </c>
      <c r="L3945" s="241" t="s">
        <v>6628</v>
      </c>
      <c r="M3945" s="241" t="s">
        <v>1026</v>
      </c>
      <c r="N3945" s="241" t="s">
        <v>702</v>
      </c>
      <c r="O3945" s="243">
        <v>1</v>
      </c>
      <c r="P3945" s="241" t="s">
        <v>10828</v>
      </c>
    </row>
    <row r="3946" spans="1:16" x14ac:dyDescent="0.25">
      <c r="A3946" s="241" t="s">
        <v>2129</v>
      </c>
      <c r="B3946" s="241" t="s">
        <v>2750</v>
      </c>
      <c r="C3946" s="241" t="s">
        <v>865</v>
      </c>
      <c r="D3946" s="241" t="s">
        <v>6629</v>
      </c>
      <c r="E3946" s="243">
        <v>0</v>
      </c>
      <c r="F3946" s="243">
        <v>0</v>
      </c>
      <c r="G3946" s="243">
        <v>0</v>
      </c>
      <c r="H3946" s="243">
        <v>0</v>
      </c>
      <c r="I3946" s="243">
        <v>0</v>
      </c>
      <c r="J3946" s="243">
        <v>0</v>
      </c>
      <c r="K3946" s="244">
        <v>0</v>
      </c>
      <c r="L3946" s="241" t="s">
        <v>6630</v>
      </c>
      <c r="M3946" s="241" t="s">
        <v>1026</v>
      </c>
      <c r="N3946" s="241" t="s">
        <v>702</v>
      </c>
      <c r="O3946" s="243">
        <v>1</v>
      </c>
      <c r="P3946" s="241" t="s">
        <v>10828</v>
      </c>
    </row>
    <row r="3947" spans="1:16" x14ac:dyDescent="0.25">
      <c r="A3947" s="243">
        <v>189713055</v>
      </c>
      <c r="B3947" s="243">
        <v>2609</v>
      </c>
      <c r="C3947" s="241" t="s">
        <v>865</v>
      </c>
      <c r="D3947" s="241" t="s">
        <v>6631</v>
      </c>
      <c r="E3947" s="243">
        <v>0</v>
      </c>
      <c r="F3947" s="243">
        <v>0</v>
      </c>
      <c r="G3947" s="243">
        <v>0</v>
      </c>
      <c r="H3947" s="243">
        <v>0</v>
      </c>
      <c r="I3947" s="243">
        <v>0</v>
      </c>
      <c r="J3947" s="243">
        <v>0</v>
      </c>
      <c r="K3947" s="244">
        <v>0</v>
      </c>
      <c r="L3947" s="241" t="s">
        <v>1134</v>
      </c>
      <c r="M3947" s="241" t="s">
        <v>1026</v>
      </c>
      <c r="N3947" s="241" t="s">
        <v>702</v>
      </c>
      <c r="O3947" s="243">
        <v>1</v>
      </c>
      <c r="P3947" s="241" t="s">
        <v>10828</v>
      </c>
    </row>
    <row r="3948" spans="1:16" x14ac:dyDescent="0.25">
      <c r="A3948" s="243">
        <v>181777534</v>
      </c>
      <c r="B3948" s="243">
        <v>3922</v>
      </c>
      <c r="C3948" s="241" t="s">
        <v>722</v>
      </c>
      <c r="D3948" s="241" t="s">
        <v>6632</v>
      </c>
      <c r="E3948" s="243">
        <v>0</v>
      </c>
      <c r="F3948" s="243">
        <v>0</v>
      </c>
      <c r="G3948" s="243">
        <v>0</v>
      </c>
      <c r="H3948" s="243">
        <v>0</v>
      </c>
      <c r="I3948" s="243">
        <v>0</v>
      </c>
      <c r="J3948" s="243">
        <v>0</v>
      </c>
      <c r="K3948" s="244">
        <v>0</v>
      </c>
      <c r="L3948" s="241" t="s">
        <v>6633</v>
      </c>
      <c r="M3948" s="241" t="s">
        <v>1026</v>
      </c>
      <c r="N3948" s="241" t="s">
        <v>702</v>
      </c>
      <c r="O3948" s="243">
        <v>1</v>
      </c>
      <c r="P3948" s="241" t="s">
        <v>10828</v>
      </c>
    </row>
    <row r="3949" spans="1:16" x14ac:dyDescent="0.25">
      <c r="A3949" s="241" t="s">
        <v>6634</v>
      </c>
      <c r="B3949" s="243">
        <v>3926</v>
      </c>
      <c r="C3949" s="241" t="s">
        <v>722</v>
      </c>
      <c r="D3949" s="241" t="s">
        <v>6635</v>
      </c>
      <c r="E3949" s="243">
        <v>0</v>
      </c>
      <c r="F3949" s="243">
        <v>0</v>
      </c>
      <c r="G3949" s="243">
        <v>0</v>
      </c>
      <c r="H3949" s="243">
        <v>0</v>
      </c>
      <c r="I3949" s="243">
        <v>0</v>
      </c>
      <c r="J3949" s="243">
        <v>0</v>
      </c>
      <c r="K3949" s="244">
        <v>0</v>
      </c>
      <c r="L3949" s="241" t="s">
        <v>6636</v>
      </c>
      <c r="M3949" s="241" t="s">
        <v>1026</v>
      </c>
      <c r="N3949" s="241" t="s">
        <v>702</v>
      </c>
      <c r="O3949" s="243">
        <v>1</v>
      </c>
      <c r="P3949" s="241" t="s">
        <v>10828</v>
      </c>
    </row>
    <row r="3950" spans="1:16" x14ac:dyDescent="0.25">
      <c r="A3950" s="241" t="s">
        <v>6637</v>
      </c>
      <c r="B3950" s="243">
        <v>3927</v>
      </c>
      <c r="C3950" s="241" t="s">
        <v>722</v>
      </c>
      <c r="D3950" s="241" t="s">
        <v>6638</v>
      </c>
      <c r="E3950" s="243">
        <v>0</v>
      </c>
      <c r="F3950" s="243">
        <v>0</v>
      </c>
      <c r="G3950" s="243">
        <v>0</v>
      </c>
      <c r="H3950" s="243">
        <v>0</v>
      </c>
      <c r="I3950" s="243">
        <v>0</v>
      </c>
      <c r="J3950" s="243">
        <v>0</v>
      </c>
      <c r="K3950" s="244">
        <v>0</v>
      </c>
      <c r="L3950" s="241" t="s">
        <v>6639</v>
      </c>
      <c r="M3950" s="241" t="s">
        <v>1026</v>
      </c>
      <c r="N3950" s="241" t="s">
        <v>702</v>
      </c>
      <c r="O3950" s="243">
        <v>1</v>
      </c>
      <c r="P3950" s="241" t="s">
        <v>10828</v>
      </c>
    </row>
    <row r="3951" spans="1:16" x14ac:dyDescent="0.25">
      <c r="A3951" s="243">
        <v>180212813</v>
      </c>
      <c r="B3951" s="243">
        <v>3928</v>
      </c>
      <c r="C3951" s="241" t="s">
        <v>722</v>
      </c>
      <c r="D3951" s="241" t="s">
        <v>6640</v>
      </c>
      <c r="E3951" s="243">
        <v>1</v>
      </c>
      <c r="F3951" s="243">
        <v>0</v>
      </c>
      <c r="G3951" s="243">
        <v>0</v>
      </c>
      <c r="H3951" s="243">
        <v>0</v>
      </c>
      <c r="I3951" s="243">
        <v>0</v>
      </c>
      <c r="J3951" s="243">
        <v>0</v>
      </c>
      <c r="K3951" s="244">
        <v>0</v>
      </c>
      <c r="L3951" s="241" t="s">
        <v>6641</v>
      </c>
      <c r="M3951" s="241" t="s">
        <v>1026</v>
      </c>
      <c r="N3951" s="241" t="s">
        <v>702</v>
      </c>
      <c r="O3951" s="243">
        <v>1</v>
      </c>
      <c r="P3951" s="241" t="s">
        <v>10828</v>
      </c>
    </row>
    <row r="3952" spans="1:16" x14ac:dyDescent="0.25">
      <c r="A3952" s="243">
        <v>181777672</v>
      </c>
      <c r="B3952" s="243">
        <v>3930</v>
      </c>
      <c r="C3952" s="241" t="s">
        <v>722</v>
      </c>
      <c r="D3952" s="241" t="s">
        <v>6642</v>
      </c>
      <c r="E3952" s="243">
        <v>0</v>
      </c>
      <c r="F3952" s="243">
        <v>0</v>
      </c>
      <c r="G3952" s="243">
        <v>0</v>
      </c>
      <c r="H3952" s="243">
        <v>0</v>
      </c>
      <c r="I3952" s="243">
        <v>0</v>
      </c>
      <c r="J3952" s="243">
        <v>0</v>
      </c>
      <c r="K3952" s="244">
        <v>0</v>
      </c>
      <c r="L3952" s="241" t="s">
        <v>6643</v>
      </c>
      <c r="M3952" s="241" t="s">
        <v>1026</v>
      </c>
      <c r="N3952" s="241" t="s">
        <v>702</v>
      </c>
      <c r="O3952" s="243">
        <v>1</v>
      </c>
      <c r="P3952" s="241" t="s">
        <v>10828</v>
      </c>
    </row>
    <row r="3953" spans="1:16" x14ac:dyDescent="0.25">
      <c r="A3953" s="241" t="s">
        <v>6644</v>
      </c>
      <c r="B3953" s="243">
        <v>6338</v>
      </c>
      <c r="C3953" s="241" t="s">
        <v>722</v>
      </c>
      <c r="D3953" s="241" t="s">
        <v>6645</v>
      </c>
      <c r="E3953" s="243">
        <v>0</v>
      </c>
      <c r="F3953" s="243">
        <v>0</v>
      </c>
      <c r="G3953" s="243">
        <v>0</v>
      </c>
      <c r="H3953" s="243">
        <v>0</v>
      </c>
      <c r="I3953" s="243">
        <v>0</v>
      </c>
      <c r="J3953" s="243">
        <v>0</v>
      </c>
      <c r="K3953" s="244">
        <v>0</v>
      </c>
      <c r="L3953" s="241" t="s">
        <v>2395</v>
      </c>
      <c r="M3953" s="241" t="s">
        <v>1026</v>
      </c>
      <c r="N3953" s="241" t="s">
        <v>702</v>
      </c>
      <c r="O3953" s="243">
        <v>1</v>
      </c>
      <c r="P3953" s="241" t="s">
        <v>10828</v>
      </c>
    </row>
    <row r="3954" spans="1:16" x14ac:dyDescent="0.25">
      <c r="A3954" s="241" t="s">
        <v>6646</v>
      </c>
      <c r="B3954" s="243">
        <v>6339</v>
      </c>
      <c r="C3954" s="241" t="s">
        <v>722</v>
      </c>
      <c r="D3954" s="241" t="s">
        <v>6647</v>
      </c>
      <c r="E3954" s="243">
        <v>0</v>
      </c>
      <c r="F3954" s="243">
        <v>0</v>
      </c>
      <c r="G3954" s="243">
        <v>0</v>
      </c>
      <c r="H3954" s="243">
        <v>0</v>
      </c>
      <c r="I3954" s="243">
        <v>0</v>
      </c>
      <c r="J3954" s="243">
        <v>0</v>
      </c>
      <c r="K3954" s="244">
        <v>0</v>
      </c>
      <c r="L3954" s="241" t="s">
        <v>2399</v>
      </c>
      <c r="M3954" s="241" t="s">
        <v>1026</v>
      </c>
      <c r="N3954" s="241" t="s">
        <v>702</v>
      </c>
      <c r="O3954" s="243">
        <v>1</v>
      </c>
      <c r="P3954" s="241" t="s">
        <v>10828</v>
      </c>
    </row>
    <row r="3955" spans="1:16" x14ac:dyDescent="0.25">
      <c r="A3955" s="241" t="s">
        <v>6648</v>
      </c>
      <c r="B3955" s="243">
        <v>6340</v>
      </c>
      <c r="C3955" s="241" t="s">
        <v>722</v>
      </c>
      <c r="D3955" s="241" t="s">
        <v>6649</v>
      </c>
      <c r="E3955" s="243">
        <v>0</v>
      </c>
      <c r="F3955" s="243">
        <v>0</v>
      </c>
      <c r="G3955" s="243">
        <v>0</v>
      </c>
      <c r="H3955" s="243">
        <v>0</v>
      </c>
      <c r="I3955" s="243">
        <v>0</v>
      </c>
      <c r="J3955" s="243">
        <v>0</v>
      </c>
      <c r="K3955" s="244">
        <v>0</v>
      </c>
      <c r="L3955" s="241" t="s">
        <v>2403</v>
      </c>
      <c r="M3955" s="241" t="s">
        <v>1026</v>
      </c>
      <c r="N3955" s="241" t="s">
        <v>702</v>
      </c>
      <c r="O3955" s="243">
        <v>1</v>
      </c>
      <c r="P3955" s="241" t="s">
        <v>10828</v>
      </c>
    </row>
    <row r="3956" spans="1:16" x14ac:dyDescent="0.25">
      <c r="A3956" s="241" t="s">
        <v>6650</v>
      </c>
      <c r="B3956" s="243">
        <v>6341</v>
      </c>
      <c r="C3956" s="241" t="s">
        <v>722</v>
      </c>
      <c r="D3956" s="241" t="s">
        <v>6651</v>
      </c>
      <c r="E3956" s="243">
        <v>0</v>
      </c>
      <c r="F3956" s="243">
        <v>0</v>
      </c>
      <c r="G3956" s="243">
        <v>0</v>
      </c>
      <c r="H3956" s="243">
        <v>0</v>
      </c>
      <c r="I3956" s="243">
        <v>0</v>
      </c>
      <c r="J3956" s="243">
        <v>0</v>
      </c>
      <c r="K3956" s="244">
        <v>0</v>
      </c>
      <c r="L3956" s="241" t="s">
        <v>6581</v>
      </c>
      <c r="M3956" s="241" t="s">
        <v>1026</v>
      </c>
      <c r="N3956" s="241" t="s">
        <v>702</v>
      </c>
      <c r="O3956" s="243">
        <v>1</v>
      </c>
      <c r="P3956" s="241" t="s">
        <v>10828</v>
      </c>
    </row>
    <row r="3957" spans="1:16" x14ac:dyDescent="0.25">
      <c r="A3957" s="243">
        <v>180290835</v>
      </c>
      <c r="B3957" s="243">
        <v>6247</v>
      </c>
      <c r="C3957" s="241" t="s">
        <v>722</v>
      </c>
      <c r="D3957" s="241" t="s">
        <v>6652</v>
      </c>
      <c r="E3957" s="243">
        <v>0</v>
      </c>
      <c r="F3957" s="243">
        <v>0</v>
      </c>
      <c r="G3957" s="243">
        <v>0</v>
      </c>
      <c r="H3957" s="243">
        <v>0</v>
      </c>
      <c r="I3957" s="243">
        <v>0</v>
      </c>
      <c r="J3957" s="243">
        <v>0</v>
      </c>
      <c r="K3957" s="244">
        <v>0</v>
      </c>
      <c r="L3957" s="241" t="s">
        <v>2411</v>
      </c>
      <c r="M3957" s="241" t="s">
        <v>1026</v>
      </c>
      <c r="N3957" s="241" t="s">
        <v>702</v>
      </c>
      <c r="O3957" s="243">
        <v>1</v>
      </c>
      <c r="P3957" s="241" t="s">
        <v>10828</v>
      </c>
    </row>
    <row r="3958" spans="1:16" x14ac:dyDescent="0.25">
      <c r="A3958" s="243">
        <v>181867500</v>
      </c>
      <c r="B3958" s="243">
        <v>2935</v>
      </c>
      <c r="C3958" s="241" t="s">
        <v>722</v>
      </c>
      <c r="D3958" s="241" t="s">
        <v>6653</v>
      </c>
      <c r="E3958" s="243">
        <v>6</v>
      </c>
      <c r="F3958" s="243">
        <v>9</v>
      </c>
      <c r="G3958" s="243">
        <v>0</v>
      </c>
      <c r="H3958" s="243">
        <v>0</v>
      </c>
      <c r="I3958" s="243">
        <v>0</v>
      </c>
      <c r="J3958" s="243">
        <v>0</v>
      </c>
      <c r="K3958" s="244">
        <v>0</v>
      </c>
      <c r="L3958" s="241" t="s">
        <v>6654</v>
      </c>
      <c r="M3958" s="241" t="s">
        <v>1026</v>
      </c>
      <c r="N3958" s="241" t="s">
        <v>702</v>
      </c>
      <c r="O3958" s="243">
        <v>1</v>
      </c>
      <c r="P3958" s="241" t="s">
        <v>10828</v>
      </c>
    </row>
    <row r="3959" spans="1:16" x14ac:dyDescent="0.25">
      <c r="A3959" s="243">
        <v>180228039</v>
      </c>
      <c r="B3959" s="243">
        <v>3799</v>
      </c>
      <c r="C3959" s="241" t="s">
        <v>865</v>
      </c>
      <c r="D3959" s="241" t="s">
        <v>6655</v>
      </c>
      <c r="E3959" s="243">
        <v>0</v>
      </c>
      <c r="F3959" s="243">
        <v>0</v>
      </c>
      <c r="G3959" s="243">
        <v>0</v>
      </c>
      <c r="H3959" s="243">
        <v>0</v>
      </c>
      <c r="I3959" s="243">
        <v>0</v>
      </c>
      <c r="J3959" s="243">
        <v>0</v>
      </c>
      <c r="K3959" s="244">
        <v>0</v>
      </c>
      <c r="L3959" s="241" t="s">
        <v>6656</v>
      </c>
      <c r="M3959" s="241" t="s">
        <v>2432</v>
      </c>
      <c r="N3959" s="241" t="s">
        <v>702</v>
      </c>
      <c r="O3959" s="243">
        <v>1</v>
      </c>
      <c r="P3959" s="241" t="s">
        <v>10828</v>
      </c>
    </row>
    <row r="3960" spans="1:16" x14ac:dyDescent="0.25">
      <c r="A3960" s="243">
        <v>180228044</v>
      </c>
      <c r="B3960" s="243">
        <v>3801</v>
      </c>
      <c r="C3960" s="241" t="s">
        <v>865</v>
      </c>
      <c r="D3960" s="241" t="s">
        <v>6657</v>
      </c>
      <c r="E3960" s="243">
        <v>0</v>
      </c>
      <c r="F3960" s="243">
        <v>0</v>
      </c>
      <c r="G3960" s="243">
        <v>0</v>
      </c>
      <c r="H3960" s="243">
        <v>0</v>
      </c>
      <c r="I3960" s="243">
        <v>0</v>
      </c>
      <c r="J3960" s="243">
        <v>0</v>
      </c>
      <c r="K3960" s="244">
        <v>0</v>
      </c>
      <c r="L3960" s="241" t="s">
        <v>6658</v>
      </c>
      <c r="M3960" s="241" t="s">
        <v>2432</v>
      </c>
      <c r="N3960" s="241" t="s">
        <v>702</v>
      </c>
      <c r="O3960" s="243">
        <v>1</v>
      </c>
      <c r="P3960" s="241" t="s">
        <v>10828</v>
      </c>
    </row>
    <row r="3961" spans="1:16" x14ac:dyDescent="0.25">
      <c r="A3961" s="243">
        <v>180040765</v>
      </c>
      <c r="B3961" s="243">
        <v>2937</v>
      </c>
      <c r="C3961" s="241" t="s">
        <v>694</v>
      </c>
      <c r="D3961" s="241" t="s">
        <v>6659</v>
      </c>
      <c r="E3961" s="243">
        <v>0</v>
      </c>
      <c r="F3961" s="243">
        <v>0</v>
      </c>
      <c r="G3961" s="243">
        <v>0</v>
      </c>
      <c r="H3961" s="243">
        <v>0</v>
      </c>
      <c r="I3961" s="243">
        <v>0</v>
      </c>
      <c r="J3961" s="243">
        <v>0</v>
      </c>
      <c r="K3961" s="244">
        <v>0</v>
      </c>
      <c r="L3961" s="241" t="s">
        <v>6660</v>
      </c>
      <c r="M3961" s="241" t="s">
        <v>701</v>
      </c>
      <c r="N3961" s="241" t="s">
        <v>702</v>
      </c>
      <c r="O3961" s="243">
        <v>1</v>
      </c>
      <c r="P3961" s="241" t="s">
        <v>10828</v>
      </c>
    </row>
    <row r="3962" spans="1:16" x14ac:dyDescent="0.25">
      <c r="A3962" s="243">
        <v>189715112</v>
      </c>
      <c r="B3962" s="243">
        <v>2446</v>
      </c>
      <c r="C3962" s="241" t="s">
        <v>816</v>
      </c>
      <c r="D3962" s="241" t="s">
        <v>6661</v>
      </c>
      <c r="E3962" s="243">
        <v>0</v>
      </c>
      <c r="F3962" s="243">
        <v>0</v>
      </c>
      <c r="G3962" s="243">
        <v>0</v>
      </c>
      <c r="H3962" s="243">
        <v>0</v>
      </c>
      <c r="I3962" s="243">
        <v>0</v>
      </c>
      <c r="J3962" s="243">
        <v>0</v>
      </c>
      <c r="K3962" s="244">
        <v>0</v>
      </c>
      <c r="L3962" s="241" t="s">
        <v>818</v>
      </c>
      <c r="M3962" s="241" t="s">
        <v>661</v>
      </c>
      <c r="N3962" s="241" t="s">
        <v>1398</v>
      </c>
      <c r="O3962" s="243">
        <v>250</v>
      </c>
      <c r="P3962" s="241" t="s">
        <v>10828</v>
      </c>
    </row>
    <row r="3963" spans="1:16" x14ac:dyDescent="0.25">
      <c r="A3963" s="243">
        <v>189715336</v>
      </c>
      <c r="B3963" s="243">
        <v>2457</v>
      </c>
      <c r="C3963" s="241" t="s">
        <v>808</v>
      </c>
      <c r="D3963" s="241" t="s">
        <v>6662</v>
      </c>
      <c r="E3963" s="243">
        <v>0</v>
      </c>
      <c r="F3963" s="243">
        <v>0</v>
      </c>
      <c r="G3963" s="243">
        <v>0</v>
      </c>
      <c r="H3963" s="243">
        <v>0</v>
      </c>
      <c r="I3963" s="243">
        <v>0</v>
      </c>
      <c r="J3963" s="243">
        <v>0</v>
      </c>
      <c r="K3963" s="244">
        <v>0</v>
      </c>
      <c r="L3963" s="241" t="s">
        <v>746</v>
      </c>
      <c r="M3963" s="241" t="s">
        <v>653</v>
      </c>
      <c r="N3963" s="241" t="s">
        <v>653</v>
      </c>
      <c r="O3963" s="243">
        <v>180</v>
      </c>
      <c r="P3963" s="241" t="s">
        <v>10828</v>
      </c>
    </row>
    <row r="3964" spans="1:16" x14ac:dyDescent="0.25">
      <c r="A3964" s="243">
        <v>181792912</v>
      </c>
      <c r="B3964" s="243">
        <v>5659</v>
      </c>
      <c r="C3964" s="241" t="s">
        <v>743</v>
      </c>
      <c r="D3964" s="241" t="s">
        <v>6663</v>
      </c>
      <c r="E3964" s="243">
        <v>0</v>
      </c>
      <c r="F3964" s="243">
        <v>0</v>
      </c>
      <c r="G3964" s="243">
        <v>0</v>
      </c>
      <c r="H3964" s="243">
        <v>0</v>
      </c>
      <c r="I3964" s="243">
        <v>0</v>
      </c>
      <c r="J3964" s="243">
        <v>0</v>
      </c>
      <c r="K3964" s="244">
        <v>0</v>
      </c>
      <c r="L3964" s="241" t="s">
        <v>713</v>
      </c>
      <c r="M3964" s="241" t="s">
        <v>687</v>
      </c>
      <c r="N3964" s="241" t="s">
        <v>713</v>
      </c>
      <c r="O3964" s="243">
        <v>1</v>
      </c>
      <c r="P3964" s="241" t="s">
        <v>10828</v>
      </c>
    </row>
    <row r="3965" spans="1:16" x14ac:dyDescent="0.25">
      <c r="A3965" s="241" t="s">
        <v>163</v>
      </c>
      <c r="B3965" s="241" t="s">
        <v>6664</v>
      </c>
      <c r="C3965" s="241" t="s">
        <v>1272</v>
      </c>
      <c r="D3965" s="241" t="s">
        <v>6665</v>
      </c>
      <c r="E3965" s="243">
        <v>0</v>
      </c>
      <c r="F3965" s="243">
        <v>0</v>
      </c>
      <c r="G3965" s="243">
        <v>0</v>
      </c>
      <c r="H3965" s="243">
        <v>0</v>
      </c>
      <c r="I3965" s="243">
        <v>0</v>
      </c>
      <c r="J3965" s="243">
        <v>0</v>
      </c>
      <c r="K3965" s="244">
        <v>0</v>
      </c>
      <c r="L3965" s="241" t="s">
        <v>6666</v>
      </c>
      <c r="M3965" s="241" t="s">
        <v>2301</v>
      </c>
      <c r="N3965" s="241" t="s">
        <v>713</v>
      </c>
      <c r="O3965" s="243">
        <v>1</v>
      </c>
      <c r="P3965" s="241" t="s">
        <v>10828</v>
      </c>
    </row>
    <row r="3966" spans="1:16" x14ac:dyDescent="0.25">
      <c r="A3966" s="243">
        <v>189750580</v>
      </c>
      <c r="B3966" s="243">
        <v>5564</v>
      </c>
      <c r="C3966" s="241" t="s">
        <v>743</v>
      </c>
      <c r="D3966" s="241" t="s">
        <v>6667</v>
      </c>
      <c r="E3966" s="243">
        <v>0</v>
      </c>
      <c r="F3966" s="243">
        <v>0</v>
      </c>
      <c r="G3966" s="243">
        <v>0</v>
      </c>
      <c r="H3966" s="243">
        <v>0</v>
      </c>
      <c r="I3966" s="243">
        <v>0</v>
      </c>
      <c r="J3966" s="243">
        <v>0</v>
      </c>
      <c r="K3966" s="244">
        <v>0</v>
      </c>
      <c r="L3966" s="241" t="s">
        <v>6668</v>
      </c>
      <c r="M3966" s="241" t="s">
        <v>686</v>
      </c>
      <c r="N3966" s="241" t="s">
        <v>686</v>
      </c>
      <c r="O3966" s="243">
        <v>1</v>
      </c>
      <c r="P3966" s="241" t="s">
        <v>10828</v>
      </c>
    </row>
    <row r="3967" spans="1:16" x14ac:dyDescent="0.25">
      <c r="A3967" s="243">
        <v>189708264</v>
      </c>
      <c r="B3967" s="243">
        <v>5709</v>
      </c>
      <c r="C3967" s="241" t="s">
        <v>1272</v>
      </c>
      <c r="D3967" s="241" t="s">
        <v>6669</v>
      </c>
      <c r="E3967" s="243">
        <v>0</v>
      </c>
      <c r="F3967" s="243">
        <v>0</v>
      </c>
      <c r="G3967" s="243">
        <v>0</v>
      </c>
      <c r="H3967" s="243">
        <v>0</v>
      </c>
      <c r="I3967" s="243">
        <v>0</v>
      </c>
      <c r="J3967" s="243">
        <v>0</v>
      </c>
      <c r="K3967" s="244">
        <v>0</v>
      </c>
      <c r="L3967" s="241" t="s">
        <v>713</v>
      </c>
      <c r="M3967" s="241" t="s">
        <v>686</v>
      </c>
      <c r="N3967" s="241" t="s">
        <v>686</v>
      </c>
      <c r="O3967" s="243">
        <v>1</v>
      </c>
      <c r="P3967" s="241" t="s">
        <v>10828</v>
      </c>
    </row>
    <row r="3968" spans="1:16" x14ac:dyDescent="0.25">
      <c r="A3968" s="243">
        <v>189714663</v>
      </c>
      <c r="B3968" s="243">
        <v>5710</v>
      </c>
      <c r="C3968" s="241" t="s">
        <v>743</v>
      </c>
      <c r="D3968" s="241" t="s">
        <v>6670</v>
      </c>
      <c r="E3968" s="243">
        <v>1850</v>
      </c>
      <c r="F3968" s="243">
        <v>0</v>
      </c>
      <c r="G3968" s="243">
        <v>0</v>
      </c>
      <c r="H3968" s="243">
        <v>0</v>
      </c>
      <c r="I3968" s="243">
        <v>0</v>
      </c>
      <c r="J3968" s="243">
        <v>0</v>
      </c>
      <c r="K3968" s="244">
        <v>0</v>
      </c>
      <c r="L3968" s="241" t="s">
        <v>713</v>
      </c>
      <c r="M3968" s="241" t="s">
        <v>1063</v>
      </c>
      <c r="N3968" s="241" t="s">
        <v>3880</v>
      </c>
      <c r="O3968" s="243">
        <v>1</v>
      </c>
      <c r="P3968" s="241" t="s">
        <v>10828</v>
      </c>
    </row>
    <row r="3969" spans="1:16" x14ac:dyDescent="0.25">
      <c r="A3969" s="241" t="s">
        <v>6671</v>
      </c>
      <c r="B3969" s="243">
        <v>5781</v>
      </c>
      <c r="C3969" s="241" t="s">
        <v>1272</v>
      </c>
      <c r="D3969" s="241" t="s">
        <v>6672</v>
      </c>
      <c r="E3969" s="243">
        <v>0</v>
      </c>
      <c r="F3969" s="243">
        <v>0</v>
      </c>
      <c r="G3969" s="243">
        <v>0</v>
      </c>
      <c r="H3969" s="243">
        <v>0</v>
      </c>
      <c r="I3969" s="243">
        <v>0</v>
      </c>
      <c r="J3969" s="243">
        <v>0</v>
      </c>
      <c r="K3969" s="244">
        <v>0</v>
      </c>
      <c r="L3969" s="241" t="s">
        <v>713</v>
      </c>
      <c r="M3969" s="241" t="s">
        <v>1063</v>
      </c>
      <c r="N3969" s="241" t="s">
        <v>1063</v>
      </c>
      <c r="O3969" s="243">
        <v>1</v>
      </c>
      <c r="P3969" s="241" t="s">
        <v>10828</v>
      </c>
    </row>
    <row r="3970" spans="1:16" x14ac:dyDescent="0.25">
      <c r="A3970" s="243">
        <v>222000434</v>
      </c>
      <c r="B3970" s="243">
        <v>5783</v>
      </c>
      <c r="C3970" s="241" t="s">
        <v>1272</v>
      </c>
      <c r="D3970" s="241" t="s">
        <v>6673</v>
      </c>
      <c r="E3970" s="243">
        <v>0</v>
      </c>
      <c r="F3970" s="243">
        <v>0</v>
      </c>
      <c r="G3970" s="243">
        <v>0</v>
      </c>
      <c r="H3970" s="243">
        <v>0</v>
      </c>
      <c r="I3970" s="243">
        <v>0</v>
      </c>
      <c r="J3970" s="243">
        <v>0</v>
      </c>
      <c r="K3970" s="244">
        <v>0</v>
      </c>
      <c r="L3970" s="241" t="s">
        <v>713</v>
      </c>
      <c r="M3970" s="241" t="s">
        <v>1063</v>
      </c>
      <c r="N3970" s="241" t="s">
        <v>686</v>
      </c>
      <c r="O3970" s="243">
        <v>1</v>
      </c>
      <c r="P3970" s="241" t="s">
        <v>10828</v>
      </c>
    </row>
    <row r="3971" spans="1:16" x14ac:dyDescent="0.25">
      <c r="A3971" s="243">
        <v>222000903</v>
      </c>
      <c r="B3971" s="243">
        <v>6399</v>
      </c>
      <c r="C3971" s="241" t="s">
        <v>959</v>
      </c>
      <c r="D3971" s="241" t="s">
        <v>6674</v>
      </c>
      <c r="E3971" s="243">
        <v>14</v>
      </c>
      <c r="F3971" s="243">
        <v>0</v>
      </c>
      <c r="G3971" s="243">
        <v>0</v>
      </c>
      <c r="H3971" s="243">
        <v>0</v>
      </c>
      <c r="I3971" s="243">
        <v>0</v>
      </c>
      <c r="J3971" s="243">
        <v>0</v>
      </c>
      <c r="K3971" s="244">
        <v>0</v>
      </c>
      <c r="L3971" s="241" t="s">
        <v>6675</v>
      </c>
      <c r="M3971" s="241" t="s">
        <v>760</v>
      </c>
      <c r="N3971" s="241" t="s">
        <v>687</v>
      </c>
      <c r="O3971" s="243">
        <v>1</v>
      </c>
      <c r="P3971" s="241" t="s">
        <v>10828</v>
      </c>
    </row>
    <row r="3972" spans="1:16" x14ac:dyDescent="0.25">
      <c r="A3972" s="243">
        <v>189756242</v>
      </c>
      <c r="B3972" s="243">
        <v>2472</v>
      </c>
      <c r="C3972" s="241" t="s">
        <v>743</v>
      </c>
      <c r="D3972" s="241" t="s">
        <v>6676</v>
      </c>
      <c r="E3972" s="243">
        <v>2</v>
      </c>
      <c r="F3972" s="243">
        <v>4</v>
      </c>
      <c r="G3972" s="243">
        <v>0</v>
      </c>
      <c r="H3972" s="243">
        <v>0</v>
      </c>
      <c r="I3972" s="243">
        <v>0</v>
      </c>
      <c r="J3972" s="243">
        <v>0</v>
      </c>
      <c r="K3972" s="244">
        <v>0</v>
      </c>
      <c r="L3972" s="241" t="s">
        <v>713</v>
      </c>
      <c r="M3972" s="241" t="s">
        <v>661</v>
      </c>
      <c r="N3972" s="241" t="s">
        <v>687</v>
      </c>
      <c r="O3972" s="243">
        <v>5</v>
      </c>
      <c r="P3972" s="241" t="s">
        <v>10828</v>
      </c>
    </row>
    <row r="3973" spans="1:16" x14ac:dyDescent="0.25">
      <c r="A3973" s="243">
        <v>180327653</v>
      </c>
      <c r="B3973" s="243">
        <v>267500</v>
      </c>
      <c r="C3973" s="241" t="s">
        <v>1272</v>
      </c>
      <c r="D3973" s="241" t="s">
        <v>2444</v>
      </c>
      <c r="E3973" s="243">
        <v>57</v>
      </c>
      <c r="F3973" s="243">
        <v>85</v>
      </c>
      <c r="G3973" s="243">
        <v>0</v>
      </c>
      <c r="H3973" s="243">
        <v>0</v>
      </c>
      <c r="I3973" s="243">
        <v>0</v>
      </c>
      <c r="J3973" s="243">
        <v>0</v>
      </c>
      <c r="K3973" s="244">
        <v>0</v>
      </c>
      <c r="L3973" s="241" t="s">
        <v>2445</v>
      </c>
      <c r="M3973" s="241" t="s">
        <v>686</v>
      </c>
      <c r="N3973" s="241" t="s">
        <v>686</v>
      </c>
      <c r="O3973" s="243">
        <v>1</v>
      </c>
      <c r="P3973" s="241" t="s">
        <v>10828</v>
      </c>
    </row>
    <row r="3974" spans="1:16" x14ac:dyDescent="0.25">
      <c r="A3974" s="243">
        <v>180184887</v>
      </c>
      <c r="B3974" s="243">
        <v>278</v>
      </c>
      <c r="C3974" s="241" t="s">
        <v>1272</v>
      </c>
      <c r="D3974" s="241" t="s">
        <v>6677</v>
      </c>
      <c r="E3974" s="243">
        <v>0</v>
      </c>
      <c r="F3974" s="243">
        <v>0</v>
      </c>
      <c r="G3974" s="243">
        <v>0</v>
      </c>
      <c r="H3974" s="243">
        <v>0</v>
      </c>
      <c r="I3974" s="243">
        <v>0</v>
      </c>
      <c r="J3974" s="243">
        <v>0</v>
      </c>
      <c r="K3974" s="244">
        <v>0</v>
      </c>
      <c r="L3974" s="241" t="s">
        <v>818</v>
      </c>
      <c r="M3974" s="241" t="s">
        <v>686</v>
      </c>
      <c r="N3974" s="241" t="s">
        <v>686</v>
      </c>
      <c r="O3974" s="243">
        <v>1</v>
      </c>
      <c r="P3974" s="241" t="s">
        <v>10828</v>
      </c>
    </row>
    <row r="3975" spans="1:16" x14ac:dyDescent="0.25">
      <c r="A3975" s="243">
        <v>180082363</v>
      </c>
      <c r="B3975" s="243">
        <v>279</v>
      </c>
      <c r="C3975" s="241" t="s">
        <v>1272</v>
      </c>
      <c r="D3975" s="241" t="s">
        <v>6678</v>
      </c>
      <c r="E3975" s="243">
        <v>0</v>
      </c>
      <c r="F3975" s="243">
        <v>5</v>
      </c>
      <c r="G3975" s="243">
        <v>0</v>
      </c>
      <c r="H3975" s="243">
        <v>0</v>
      </c>
      <c r="I3975" s="243">
        <v>0</v>
      </c>
      <c r="J3975" s="243">
        <v>0</v>
      </c>
      <c r="K3975" s="244">
        <v>0</v>
      </c>
      <c r="L3975" s="241" t="s">
        <v>818</v>
      </c>
      <c r="M3975" s="241" t="s">
        <v>686</v>
      </c>
      <c r="N3975" s="241" t="s">
        <v>686</v>
      </c>
      <c r="O3975" s="243">
        <v>1</v>
      </c>
      <c r="P3975" s="241" t="s">
        <v>10828</v>
      </c>
    </row>
    <row r="3976" spans="1:16" x14ac:dyDescent="0.25">
      <c r="A3976" s="243">
        <v>180281236</v>
      </c>
      <c r="B3976" s="243">
        <v>2545</v>
      </c>
      <c r="C3976" s="241" t="s">
        <v>1272</v>
      </c>
      <c r="D3976" s="241" t="s">
        <v>6679</v>
      </c>
      <c r="E3976" s="243">
        <v>0</v>
      </c>
      <c r="F3976" s="243">
        <v>0</v>
      </c>
      <c r="G3976" s="243">
        <v>0</v>
      </c>
      <c r="H3976" s="243">
        <v>0</v>
      </c>
      <c r="I3976" s="243">
        <v>0</v>
      </c>
      <c r="J3976" s="243">
        <v>0</v>
      </c>
      <c r="K3976" s="244">
        <v>0</v>
      </c>
      <c r="L3976" s="241" t="s">
        <v>818</v>
      </c>
      <c r="M3976" s="241" t="s">
        <v>950</v>
      </c>
      <c r="N3976" s="241" t="s">
        <v>686</v>
      </c>
      <c r="O3976" s="243">
        <v>1</v>
      </c>
      <c r="P3976" s="241" t="s">
        <v>10828</v>
      </c>
    </row>
    <row r="3977" spans="1:16" x14ac:dyDescent="0.25">
      <c r="A3977" s="241" t="s">
        <v>2129</v>
      </c>
      <c r="B3977" s="241" t="s">
        <v>11044</v>
      </c>
      <c r="C3977" s="241" t="s">
        <v>1272</v>
      </c>
      <c r="D3977" s="241" t="s">
        <v>6680</v>
      </c>
      <c r="E3977" s="243">
        <v>0</v>
      </c>
      <c r="F3977" s="243">
        <v>0</v>
      </c>
      <c r="G3977" s="243">
        <v>0</v>
      </c>
      <c r="H3977" s="243">
        <v>0</v>
      </c>
      <c r="I3977" s="243">
        <v>0</v>
      </c>
      <c r="J3977" s="243">
        <v>0</v>
      </c>
      <c r="K3977" s="244">
        <v>0</v>
      </c>
      <c r="L3977" s="241" t="s">
        <v>818</v>
      </c>
      <c r="M3977" s="241" t="s">
        <v>686</v>
      </c>
      <c r="N3977" s="241" t="s">
        <v>686</v>
      </c>
      <c r="O3977" s="243">
        <v>1</v>
      </c>
      <c r="P3977" s="241" t="s">
        <v>10828</v>
      </c>
    </row>
    <row r="3978" spans="1:16" x14ac:dyDescent="0.25">
      <c r="A3978" s="243">
        <v>180334471</v>
      </c>
      <c r="B3978" s="243">
        <v>2549</v>
      </c>
      <c r="C3978" s="241" t="s">
        <v>1272</v>
      </c>
      <c r="D3978" s="241" t="s">
        <v>6681</v>
      </c>
      <c r="E3978" s="243">
        <v>0</v>
      </c>
      <c r="F3978" s="243">
        <v>0</v>
      </c>
      <c r="G3978" s="243">
        <v>0</v>
      </c>
      <c r="H3978" s="243">
        <v>0</v>
      </c>
      <c r="I3978" s="243">
        <v>0</v>
      </c>
      <c r="J3978" s="243">
        <v>0</v>
      </c>
      <c r="K3978" s="244">
        <v>0</v>
      </c>
      <c r="L3978" s="241" t="s">
        <v>818</v>
      </c>
      <c r="M3978" s="241" t="s">
        <v>950</v>
      </c>
      <c r="N3978" s="241" t="s">
        <v>686</v>
      </c>
      <c r="O3978" s="243">
        <v>10</v>
      </c>
      <c r="P3978" s="241" t="s">
        <v>10828</v>
      </c>
    </row>
    <row r="3979" spans="1:16" x14ac:dyDescent="0.25">
      <c r="A3979" s="243">
        <v>181808482</v>
      </c>
      <c r="B3979" s="243">
        <v>6387</v>
      </c>
      <c r="C3979" s="241" t="s">
        <v>1272</v>
      </c>
      <c r="D3979" s="241" t="s">
        <v>6682</v>
      </c>
      <c r="E3979" s="243">
        <v>0</v>
      </c>
      <c r="F3979" s="243">
        <v>0</v>
      </c>
      <c r="G3979" s="243">
        <v>0</v>
      </c>
      <c r="H3979" s="243">
        <v>0</v>
      </c>
      <c r="I3979" s="243">
        <v>0</v>
      </c>
      <c r="J3979" s="243">
        <v>0</v>
      </c>
      <c r="K3979" s="244">
        <v>0</v>
      </c>
      <c r="L3979" s="241" t="s">
        <v>6683</v>
      </c>
      <c r="M3979" s="241" t="s">
        <v>686</v>
      </c>
      <c r="N3979" s="241" t="s">
        <v>686</v>
      </c>
      <c r="O3979" s="243">
        <v>1</v>
      </c>
      <c r="P3979" s="241" t="s">
        <v>10828</v>
      </c>
    </row>
    <row r="3980" spans="1:16" x14ac:dyDescent="0.25">
      <c r="A3980" s="243">
        <v>189709599</v>
      </c>
      <c r="B3980" s="243">
        <v>368000</v>
      </c>
      <c r="C3980" s="241" t="s">
        <v>1272</v>
      </c>
      <c r="D3980" s="241" t="s">
        <v>2447</v>
      </c>
      <c r="E3980" s="243">
        <v>15</v>
      </c>
      <c r="F3980" s="243">
        <v>24</v>
      </c>
      <c r="G3980" s="243">
        <v>0</v>
      </c>
      <c r="H3980" s="243">
        <v>0</v>
      </c>
      <c r="I3980" s="243">
        <v>0</v>
      </c>
      <c r="J3980" s="243">
        <v>0</v>
      </c>
      <c r="K3980" s="244">
        <v>0</v>
      </c>
      <c r="L3980" s="241" t="s">
        <v>1068</v>
      </c>
      <c r="M3980" s="241" t="s">
        <v>686</v>
      </c>
      <c r="N3980" s="241" t="s">
        <v>686</v>
      </c>
      <c r="O3980" s="243">
        <v>1</v>
      </c>
      <c r="P3980" s="241" t="s">
        <v>10828</v>
      </c>
    </row>
    <row r="3981" spans="1:16" x14ac:dyDescent="0.25">
      <c r="A3981" s="243">
        <v>180323312</v>
      </c>
      <c r="B3981" s="243">
        <v>281</v>
      </c>
      <c r="C3981" s="241" t="s">
        <v>1272</v>
      </c>
      <c r="D3981" s="241" t="s">
        <v>6684</v>
      </c>
      <c r="E3981" s="243">
        <v>6</v>
      </c>
      <c r="F3981" s="243">
        <v>0</v>
      </c>
      <c r="G3981" s="243">
        <v>0</v>
      </c>
      <c r="H3981" s="243">
        <v>0</v>
      </c>
      <c r="I3981" s="243">
        <v>0</v>
      </c>
      <c r="J3981" s="243">
        <v>0</v>
      </c>
      <c r="K3981" s="244">
        <v>0</v>
      </c>
      <c r="L3981" s="241" t="s">
        <v>1547</v>
      </c>
      <c r="M3981" s="241" t="s">
        <v>950</v>
      </c>
      <c r="N3981" s="241" t="s">
        <v>686</v>
      </c>
      <c r="O3981" s="243">
        <v>10</v>
      </c>
      <c r="P3981" s="241" t="s">
        <v>10828</v>
      </c>
    </row>
    <row r="3982" spans="1:16" x14ac:dyDescent="0.25">
      <c r="A3982" s="243">
        <v>181922609</v>
      </c>
      <c r="B3982" s="243">
        <v>615300</v>
      </c>
      <c r="C3982" s="241" t="s">
        <v>1272</v>
      </c>
      <c r="D3982" s="241" t="s">
        <v>2448</v>
      </c>
      <c r="E3982" s="243">
        <v>866</v>
      </c>
      <c r="F3982" s="243">
        <v>1299</v>
      </c>
      <c r="G3982" s="243">
        <v>0</v>
      </c>
      <c r="H3982" s="243">
        <v>0</v>
      </c>
      <c r="I3982" s="243">
        <v>0</v>
      </c>
      <c r="J3982" s="243">
        <v>0</v>
      </c>
      <c r="K3982" s="244">
        <v>0</v>
      </c>
      <c r="L3982" s="241" t="s">
        <v>2449</v>
      </c>
      <c r="M3982" s="241" t="s">
        <v>686</v>
      </c>
      <c r="N3982" s="241" t="s">
        <v>686</v>
      </c>
      <c r="O3982" s="243">
        <v>1</v>
      </c>
      <c r="P3982" s="241" t="s">
        <v>10828</v>
      </c>
    </row>
    <row r="3983" spans="1:16" x14ac:dyDescent="0.25">
      <c r="A3983" s="243">
        <v>189706843</v>
      </c>
      <c r="B3983" s="243">
        <v>288</v>
      </c>
      <c r="C3983" s="241" t="s">
        <v>743</v>
      </c>
      <c r="D3983" s="241" t="s">
        <v>6685</v>
      </c>
      <c r="E3983" s="243">
        <v>6</v>
      </c>
      <c r="F3983" s="243">
        <v>9</v>
      </c>
      <c r="G3983" s="243">
        <v>0</v>
      </c>
      <c r="H3983" s="243">
        <v>0</v>
      </c>
      <c r="I3983" s="243">
        <v>0</v>
      </c>
      <c r="J3983" s="243">
        <v>0</v>
      </c>
      <c r="K3983" s="244">
        <v>0</v>
      </c>
      <c r="L3983" s="241" t="s">
        <v>2451</v>
      </c>
      <c r="M3983" s="241" t="s">
        <v>661</v>
      </c>
      <c r="N3983" s="241" t="s">
        <v>686</v>
      </c>
      <c r="O3983" s="243">
        <v>2</v>
      </c>
      <c r="P3983" s="241" t="s">
        <v>10828</v>
      </c>
    </row>
    <row r="3984" spans="1:16" x14ac:dyDescent="0.25">
      <c r="A3984" s="241" t="s">
        <v>6686</v>
      </c>
      <c r="B3984" s="243">
        <v>6564</v>
      </c>
      <c r="C3984" s="241" t="s">
        <v>959</v>
      </c>
      <c r="D3984" s="241" t="s">
        <v>6687</v>
      </c>
      <c r="E3984" s="243">
        <v>0</v>
      </c>
      <c r="F3984" s="243">
        <v>0</v>
      </c>
      <c r="G3984" s="243">
        <v>0</v>
      </c>
      <c r="H3984" s="243">
        <v>0</v>
      </c>
      <c r="I3984" s="243">
        <v>0</v>
      </c>
      <c r="J3984" s="243">
        <v>0</v>
      </c>
      <c r="K3984" s="244">
        <v>0</v>
      </c>
      <c r="L3984" s="241" t="s">
        <v>6688</v>
      </c>
      <c r="M3984" s="241" t="s">
        <v>661</v>
      </c>
      <c r="N3984" s="241" t="s">
        <v>686</v>
      </c>
      <c r="O3984" s="243">
        <v>5</v>
      </c>
      <c r="P3984" s="241" t="s">
        <v>10828</v>
      </c>
    </row>
    <row r="3985" spans="1:16" x14ac:dyDescent="0.25">
      <c r="A3985" s="243">
        <v>180351608</v>
      </c>
      <c r="B3985" s="243">
        <v>2372</v>
      </c>
      <c r="C3985" s="241" t="s">
        <v>743</v>
      </c>
      <c r="D3985" s="241" t="s">
        <v>6689</v>
      </c>
      <c r="E3985" s="243">
        <v>0</v>
      </c>
      <c r="F3985" s="243">
        <v>5</v>
      </c>
      <c r="G3985" s="243">
        <v>0</v>
      </c>
      <c r="H3985" s="243">
        <v>0</v>
      </c>
      <c r="I3985" s="243">
        <v>0</v>
      </c>
      <c r="J3985" s="243">
        <v>0</v>
      </c>
      <c r="K3985" s="244">
        <v>0</v>
      </c>
      <c r="L3985" s="241" t="s">
        <v>6690</v>
      </c>
      <c r="M3985" s="241" t="s">
        <v>661</v>
      </c>
      <c r="N3985" s="241" t="s">
        <v>686</v>
      </c>
      <c r="O3985" s="243">
        <v>2</v>
      </c>
      <c r="P3985" s="241" t="s">
        <v>10828</v>
      </c>
    </row>
    <row r="3986" spans="1:16" x14ac:dyDescent="0.25">
      <c r="A3986" s="243">
        <v>180083278</v>
      </c>
      <c r="B3986" s="243">
        <v>287</v>
      </c>
      <c r="C3986" s="241" t="s">
        <v>743</v>
      </c>
      <c r="D3986" s="241" t="s">
        <v>6691</v>
      </c>
      <c r="E3986" s="243">
        <v>0</v>
      </c>
      <c r="F3986" s="243">
        <v>0</v>
      </c>
      <c r="G3986" s="243">
        <v>0</v>
      </c>
      <c r="H3986" s="243">
        <v>0</v>
      </c>
      <c r="I3986" s="243">
        <v>0</v>
      </c>
      <c r="J3986" s="243">
        <v>0</v>
      </c>
      <c r="K3986" s="244">
        <v>0</v>
      </c>
      <c r="L3986" s="241" t="s">
        <v>702</v>
      </c>
      <c r="M3986" s="241" t="s">
        <v>661</v>
      </c>
      <c r="N3986" s="241" t="s">
        <v>687</v>
      </c>
      <c r="O3986" s="243">
        <v>5</v>
      </c>
      <c r="P3986" s="241" t="s">
        <v>10828</v>
      </c>
    </row>
    <row r="3987" spans="1:16" x14ac:dyDescent="0.25">
      <c r="A3987" s="243">
        <v>180177484</v>
      </c>
      <c r="B3987" s="243">
        <v>2634</v>
      </c>
      <c r="C3987" s="241" t="s">
        <v>743</v>
      </c>
      <c r="D3987" s="241" t="s">
        <v>6692</v>
      </c>
      <c r="E3987" s="243">
        <v>0</v>
      </c>
      <c r="F3987" s="243">
        <v>0</v>
      </c>
      <c r="G3987" s="243">
        <v>0</v>
      </c>
      <c r="H3987" s="243">
        <v>0</v>
      </c>
      <c r="I3987" s="243">
        <v>0</v>
      </c>
      <c r="J3987" s="243">
        <v>0</v>
      </c>
      <c r="K3987" s="244">
        <v>0</v>
      </c>
      <c r="L3987" s="241" t="s">
        <v>6693</v>
      </c>
      <c r="M3987" s="241" t="s">
        <v>686</v>
      </c>
      <c r="N3987" s="241" t="s">
        <v>974</v>
      </c>
      <c r="O3987" s="243">
        <v>1</v>
      </c>
      <c r="P3987" s="241" t="s">
        <v>10828</v>
      </c>
    </row>
    <row r="3988" spans="1:16" x14ac:dyDescent="0.25">
      <c r="A3988" s="243">
        <v>180082250</v>
      </c>
      <c r="B3988" s="243">
        <v>3038</v>
      </c>
      <c r="C3988" s="241" t="s">
        <v>743</v>
      </c>
      <c r="D3988" s="241" t="s">
        <v>6694</v>
      </c>
      <c r="E3988" s="243">
        <v>0</v>
      </c>
      <c r="F3988" s="243">
        <v>0</v>
      </c>
      <c r="G3988" s="243">
        <v>0</v>
      </c>
      <c r="H3988" s="243">
        <v>0</v>
      </c>
      <c r="I3988" s="243">
        <v>0</v>
      </c>
      <c r="J3988" s="243">
        <v>0</v>
      </c>
      <c r="K3988" s="244">
        <v>0</v>
      </c>
      <c r="L3988" s="241" t="s">
        <v>1179</v>
      </c>
      <c r="M3988" s="241" t="s">
        <v>686</v>
      </c>
      <c r="N3988" s="241" t="s">
        <v>686</v>
      </c>
      <c r="O3988" s="243">
        <v>1</v>
      </c>
      <c r="P3988" s="241" t="s">
        <v>10828</v>
      </c>
    </row>
    <row r="3989" spans="1:16" x14ac:dyDescent="0.25">
      <c r="A3989" s="243">
        <v>180082906</v>
      </c>
      <c r="B3989" s="243">
        <v>2067</v>
      </c>
      <c r="C3989" s="241" t="s">
        <v>743</v>
      </c>
      <c r="D3989" s="241" t="s">
        <v>6695</v>
      </c>
      <c r="E3989" s="243">
        <v>0</v>
      </c>
      <c r="F3989" s="243">
        <v>0</v>
      </c>
      <c r="G3989" s="243">
        <v>0</v>
      </c>
      <c r="H3989" s="243">
        <v>0</v>
      </c>
      <c r="I3989" s="243">
        <v>0</v>
      </c>
      <c r="J3989" s="243">
        <v>0</v>
      </c>
      <c r="K3989" s="244">
        <v>0</v>
      </c>
      <c r="L3989" s="241" t="s">
        <v>1489</v>
      </c>
      <c r="M3989" s="241" t="s">
        <v>686</v>
      </c>
      <c r="N3989" s="241" t="s">
        <v>686</v>
      </c>
      <c r="O3989" s="243">
        <v>1</v>
      </c>
      <c r="P3989" s="241" t="s">
        <v>10828</v>
      </c>
    </row>
    <row r="3990" spans="1:16" x14ac:dyDescent="0.25">
      <c r="A3990" s="243">
        <v>189712717</v>
      </c>
      <c r="B3990" s="243">
        <v>413</v>
      </c>
      <c r="C3990" s="241" t="s">
        <v>743</v>
      </c>
      <c r="D3990" s="241" t="s">
        <v>6696</v>
      </c>
      <c r="E3990" s="243">
        <v>0</v>
      </c>
      <c r="F3990" s="243">
        <v>0</v>
      </c>
      <c r="G3990" s="243">
        <v>0</v>
      </c>
      <c r="H3990" s="243">
        <v>0</v>
      </c>
      <c r="I3990" s="243">
        <v>0</v>
      </c>
      <c r="J3990" s="243">
        <v>0</v>
      </c>
      <c r="K3990" s="244">
        <v>0</v>
      </c>
      <c r="L3990" s="241" t="s">
        <v>5213</v>
      </c>
      <c r="M3990" s="241" t="s">
        <v>661</v>
      </c>
      <c r="N3990" s="241" t="s">
        <v>673</v>
      </c>
      <c r="O3990" s="243">
        <v>100</v>
      </c>
      <c r="P3990" s="241" t="s">
        <v>10828</v>
      </c>
    </row>
    <row r="3991" spans="1:16" x14ac:dyDescent="0.25">
      <c r="A3991" s="243">
        <v>189752154</v>
      </c>
      <c r="B3991" s="243">
        <v>5239</v>
      </c>
      <c r="C3991" s="241" t="s">
        <v>743</v>
      </c>
      <c r="D3991" s="241" t="s">
        <v>6697</v>
      </c>
      <c r="E3991" s="243">
        <v>0</v>
      </c>
      <c r="F3991" s="243">
        <v>0</v>
      </c>
      <c r="G3991" s="243">
        <v>0</v>
      </c>
      <c r="H3991" s="243">
        <v>0</v>
      </c>
      <c r="I3991" s="243">
        <v>0</v>
      </c>
      <c r="J3991" s="243">
        <v>0</v>
      </c>
      <c r="K3991" s="244">
        <v>0</v>
      </c>
      <c r="L3991" s="241" t="s">
        <v>702</v>
      </c>
      <c r="M3991" s="241" t="s">
        <v>687</v>
      </c>
      <c r="N3991" s="241" t="s">
        <v>687</v>
      </c>
      <c r="O3991" s="243">
        <v>1</v>
      </c>
      <c r="P3991" s="241" t="s">
        <v>10828</v>
      </c>
    </row>
    <row r="3992" spans="1:16" x14ac:dyDescent="0.25">
      <c r="A3992" s="243">
        <v>189714663</v>
      </c>
      <c r="B3992" s="243">
        <v>2582</v>
      </c>
      <c r="C3992" s="241" t="s">
        <v>743</v>
      </c>
      <c r="D3992" s="241" t="s">
        <v>6698</v>
      </c>
      <c r="E3992" s="243">
        <v>2500</v>
      </c>
      <c r="F3992" s="243">
        <v>0</v>
      </c>
      <c r="G3992" s="243">
        <v>0</v>
      </c>
      <c r="H3992" s="243">
        <v>0</v>
      </c>
      <c r="I3992" s="243">
        <v>0</v>
      </c>
      <c r="J3992" s="243">
        <v>0</v>
      </c>
      <c r="K3992" s="244">
        <v>0</v>
      </c>
      <c r="L3992" s="241" t="s">
        <v>2294</v>
      </c>
      <c r="M3992" s="241" t="s">
        <v>1063</v>
      </c>
      <c r="N3992" s="241" t="s">
        <v>974</v>
      </c>
      <c r="O3992" s="243">
        <v>1</v>
      </c>
      <c r="P3992" s="241" t="s">
        <v>10828</v>
      </c>
    </row>
    <row r="3993" spans="1:16" x14ac:dyDescent="0.25">
      <c r="A3993" s="243">
        <v>189706269</v>
      </c>
      <c r="B3993" s="243">
        <v>617200</v>
      </c>
      <c r="C3993" s="241" t="s">
        <v>1272</v>
      </c>
      <c r="D3993" s="241" t="s">
        <v>2454</v>
      </c>
      <c r="E3993" s="243">
        <v>113</v>
      </c>
      <c r="F3993" s="243">
        <v>169</v>
      </c>
      <c r="G3993" s="243">
        <v>0</v>
      </c>
      <c r="H3993" s="243">
        <v>0</v>
      </c>
      <c r="I3993" s="243">
        <v>0</v>
      </c>
      <c r="J3993" s="243">
        <v>0</v>
      </c>
      <c r="K3993" s="244">
        <v>0</v>
      </c>
      <c r="L3993" s="241" t="s">
        <v>2455</v>
      </c>
      <c r="M3993" s="241" t="s">
        <v>686</v>
      </c>
      <c r="N3993" s="241" t="s">
        <v>686</v>
      </c>
      <c r="O3993" s="243">
        <v>1</v>
      </c>
      <c r="P3993" s="241" t="s">
        <v>10828</v>
      </c>
    </row>
    <row r="3994" spans="1:16" x14ac:dyDescent="0.25">
      <c r="A3994" s="243">
        <v>189706269</v>
      </c>
      <c r="B3994" s="243">
        <v>280</v>
      </c>
      <c r="C3994" s="241" t="s">
        <v>1272</v>
      </c>
      <c r="D3994" s="241" t="s">
        <v>6699</v>
      </c>
      <c r="E3994" s="243">
        <v>180</v>
      </c>
      <c r="F3994" s="243">
        <v>0</v>
      </c>
      <c r="G3994" s="243">
        <v>0</v>
      </c>
      <c r="H3994" s="243">
        <v>0</v>
      </c>
      <c r="I3994" s="243">
        <v>0</v>
      </c>
      <c r="J3994" s="243">
        <v>0</v>
      </c>
      <c r="K3994" s="244">
        <v>0</v>
      </c>
      <c r="L3994" s="241" t="s">
        <v>818</v>
      </c>
      <c r="M3994" s="241" t="s">
        <v>950</v>
      </c>
      <c r="N3994" s="241" t="s">
        <v>686</v>
      </c>
      <c r="O3994" s="243">
        <v>10</v>
      </c>
      <c r="P3994" s="241" t="s">
        <v>10828</v>
      </c>
    </row>
    <row r="3995" spans="1:16" x14ac:dyDescent="0.25">
      <c r="A3995" s="243">
        <v>189706269</v>
      </c>
      <c r="B3995" s="243">
        <v>5519</v>
      </c>
      <c r="C3995" s="241" t="s">
        <v>1272</v>
      </c>
      <c r="D3995" s="241" t="s">
        <v>6699</v>
      </c>
      <c r="E3995" s="243">
        <v>0</v>
      </c>
      <c r="F3995" s="243">
        <v>0</v>
      </c>
      <c r="G3995" s="243">
        <v>0</v>
      </c>
      <c r="H3995" s="243">
        <v>0</v>
      </c>
      <c r="I3995" s="243">
        <v>0</v>
      </c>
      <c r="J3995" s="243">
        <v>0</v>
      </c>
      <c r="K3995" s="244">
        <v>0</v>
      </c>
      <c r="L3995" s="241" t="s">
        <v>818</v>
      </c>
      <c r="M3995" s="241" t="s">
        <v>950</v>
      </c>
      <c r="N3995" s="241" t="s">
        <v>686</v>
      </c>
      <c r="O3995" s="243">
        <v>10</v>
      </c>
      <c r="P3995" s="241" t="s">
        <v>10828</v>
      </c>
    </row>
    <row r="3996" spans="1:16" x14ac:dyDescent="0.25">
      <c r="A3996" s="243">
        <v>181897255</v>
      </c>
      <c r="B3996" s="243">
        <v>617500</v>
      </c>
      <c r="C3996" s="241" t="s">
        <v>1272</v>
      </c>
      <c r="D3996" s="241" t="s">
        <v>2456</v>
      </c>
      <c r="E3996" s="243">
        <v>113</v>
      </c>
      <c r="F3996" s="243">
        <v>169</v>
      </c>
      <c r="G3996" s="243">
        <v>0</v>
      </c>
      <c r="H3996" s="243">
        <v>0</v>
      </c>
      <c r="I3996" s="243">
        <v>0</v>
      </c>
      <c r="J3996" s="243">
        <v>0</v>
      </c>
      <c r="K3996" s="244">
        <v>0</v>
      </c>
      <c r="L3996" s="241" t="s">
        <v>2455</v>
      </c>
      <c r="M3996" s="241" t="s">
        <v>686</v>
      </c>
      <c r="N3996" s="241" t="s">
        <v>686</v>
      </c>
      <c r="O3996" s="243">
        <v>1</v>
      </c>
      <c r="P3996" s="241" t="s">
        <v>10828</v>
      </c>
    </row>
    <row r="3997" spans="1:16" x14ac:dyDescent="0.25">
      <c r="A3997" s="243">
        <v>189762536</v>
      </c>
      <c r="B3997" s="243">
        <v>2636</v>
      </c>
      <c r="C3997" s="241" t="s">
        <v>743</v>
      </c>
      <c r="D3997" s="241" t="s">
        <v>6700</v>
      </c>
      <c r="E3997" s="243">
        <v>0</v>
      </c>
      <c r="F3997" s="243">
        <v>0</v>
      </c>
      <c r="G3997" s="243">
        <v>0</v>
      </c>
      <c r="H3997" s="243">
        <v>0</v>
      </c>
      <c r="I3997" s="243">
        <v>0</v>
      </c>
      <c r="J3997" s="243">
        <v>0</v>
      </c>
      <c r="K3997" s="244">
        <v>0</v>
      </c>
      <c r="L3997" s="241" t="s">
        <v>713</v>
      </c>
      <c r="M3997" s="241" t="s">
        <v>686</v>
      </c>
      <c r="N3997" s="241" t="s">
        <v>686</v>
      </c>
      <c r="O3997" s="243">
        <v>1</v>
      </c>
      <c r="P3997" s="241" t="s">
        <v>10828</v>
      </c>
    </row>
    <row r="3998" spans="1:16" x14ac:dyDescent="0.25">
      <c r="A3998" s="243">
        <v>181834657</v>
      </c>
      <c r="B3998" s="243">
        <v>5606</v>
      </c>
      <c r="C3998" s="241" t="s">
        <v>1272</v>
      </c>
      <c r="D3998" s="241" t="s">
        <v>6701</v>
      </c>
      <c r="E3998" s="243">
        <v>0</v>
      </c>
      <c r="F3998" s="243">
        <v>0</v>
      </c>
      <c r="G3998" s="243">
        <v>0</v>
      </c>
      <c r="H3998" s="243">
        <v>0</v>
      </c>
      <c r="I3998" s="243">
        <v>0</v>
      </c>
      <c r="J3998" s="243">
        <v>0</v>
      </c>
      <c r="K3998" s="244">
        <v>0</v>
      </c>
      <c r="L3998" s="241" t="s">
        <v>713</v>
      </c>
      <c r="M3998" s="241" t="s">
        <v>686</v>
      </c>
      <c r="N3998" s="241" t="s">
        <v>686</v>
      </c>
      <c r="O3998" s="243">
        <v>1</v>
      </c>
      <c r="P3998" s="241" t="s">
        <v>10828</v>
      </c>
    </row>
    <row r="3999" spans="1:16" x14ac:dyDescent="0.25">
      <c r="A3999" s="243">
        <v>181872565</v>
      </c>
      <c r="B3999" s="243">
        <v>560500</v>
      </c>
      <c r="C3999" s="241" t="s">
        <v>1272</v>
      </c>
      <c r="D3999" s="241" t="s">
        <v>2457</v>
      </c>
      <c r="E3999" s="243">
        <v>549</v>
      </c>
      <c r="F3999" s="243">
        <v>824</v>
      </c>
      <c r="G3999" s="243">
        <v>0</v>
      </c>
      <c r="H3999" s="243">
        <v>0</v>
      </c>
      <c r="I3999" s="243">
        <v>0</v>
      </c>
      <c r="J3999" s="243">
        <v>0</v>
      </c>
      <c r="K3999" s="244">
        <v>0</v>
      </c>
      <c r="L3999" s="241" t="s">
        <v>2449</v>
      </c>
      <c r="M3999" s="241" t="s">
        <v>686</v>
      </c>
      <c r="N3999" s="241" t="s">
        <v>686</v>
      </c>
      <c r="O3999" s="243">
        <v>1</v>
      </c>
      <c r="P3999" s="241" t="s">
        <v>10828</v>
      </c>
    </row>
    <row r="4000" spans="1:16" x14ac:dyDescent="0.25">
      <c r="A4000" s="243">
        <v>189715733</v>
      </c>
      <c r="B4000" s="243">
        <v>2389</v>
      </c>
      <c r="C4000" s="241" t="s">
        <v>743</v>
      </c>
      <c r="D4000" s="241" t="s">
        <v>6702</v>
      </c>
      <c r="E4000" s="243">
        <v>0</v>
      </c>
      <c r="F4000" s="243">
        <v>0</v>
      </c>
      <c r="G4000" s="243">
        <v>0</v>
      </c>
      <c r="H4000" s="243">
        <v>0</v>
      </c>
      <c r="I4000" s="243">
        <v>0</v>
      </c>
      <c r="J4000" s="243">
        <v>0</v>
      </c>
      <c r="K4000" s="244">
        <v>0</v>
      </c>
      <c r="L4000" s="241" t="s">
        <v>818</v>
      </c>
      <c r="M4000" s="241" t="s">
        <v>950</v>
      </c>
      <c r="N4000" s="241" t="s">
        <v>686</v>
      </c>
      <c r="O4000" s="243">
        <v>1</v>
      </c>
      <c r="P4000" s="241" t="s">
        <v>10828</v>
      </c>
    </row>
    <row r="4001" spans="1:16" x14ac:dyDescent="0.25">
      <c r="A4001" s="241" t="s">
        <v>6703</v>
      </c>
      <c r="B4001" s="243">
        <v>5485</v>
      </c>
      <c r="C4001" s="241" t="s">
        <v>1272</v>
      </c>
      <c r="D4001" s="241" t="s">
        <v>6704</v>
      </c>
      <c r="E4001" s="243">
        <v>0</v>
      </c>
      <c r="F4001" s="243">
        <v>0</v>
      </c>
      <c r="G4001" s="243">
        <v>0</v>
      </c>
      <c r="H4001" s="243">
        <v>0</v>
      </c>
      <c r="I4001" s="243">
        <v>0</v>
      </c>
      <c r="J4001" s="243">
        <v>0</v>
      </c>
      <c r="K4001" s="244">
        <v>0</v>
      </c>
      <c r="L4001" s="241" t="s">
        <v>702</v>
      </c>
      <c r="M4001" s="241" t="s">
        <v>950</v>
      </c>
      <c r="N4001" s="241" t="s">
        <v>686</v>
      </c>
      <c r="O4001" s="243">
        <v>20</v>
      </c>
      <c r="P4001" s="241" t="s">
        <v>10828</v>
      </c>
    </row>
    <row r="4002" spans="1:16" x14ac:dyDescent="0.25">
      <c r="A4002" s="243">
        <v>181830538</v>
      </c>
      <c r="B4002" s="243">
        <v>617700</v>
      </c>
      <c r="C4002" s="241" t="s">
        <v>1272</v>
      </c>
      <c r="D4002" s="241" t="s">
        <v>2458</v>
      </c>
      <c r="E4002" s="243">
        <v>53</v>
      </c>
      <c r="F4002" s="243">
        <v>0</v>
      </c>
      <c r="G4002" s="243">
        <v>0</v>
      </c>
      <c r="H4002" s="243">
        <v>0</v>
      </c>
      <c r="I4002" s="243">
        <v>0</v>
      </c>
      <c r="J4002" s="243">
        <v>0</v>
      </c>
      <c r="K4002" s="244">
        <v>0</v>
      </c>
      <c r="L4002" s="241" t="s">
        <v>2445</v>
      </c>
      <c r="M4002" s="241" t="s">
        <v>686</v>
      </c>
      <c r="N4002" s="241" t="s">
        <v>686</v>
      </c>
      <c r="O4002" s="243">
        <v>1</v>
      </c>
      <c r="P4002" s="241" t="s">
        <v>10828</v>
      </c>
    </row>
    <row r="4003" spans="1:16" x14ac:dyDescent="0.25">
      <c r="A4003" s="243">
        <v>180027866</v>
      </c>
      <c r="B4003" s="243">
        <v>282</v>
      </c>
      <c r="C4003" s="241" t="s">
        <v>1272</v>
      </c>
      <c r="D4003" s="241" t="s">
        <v>6705</v>
      </c>
      <c r="E4003" s="243">
        <v>70</v>
      </c>
      <c r="F4003" s="243">
        <v>0</v>
      </c>
      <c r="G4003" s="243">
        <v>0</v>
      </c>
      <c r="H4003" s="243">
        <v>0</v>
      </c>
      <c r="I4003" s="243">
        <v>0</v>
      </c>
      <c r="J4003" s="243">
        <v>0</v>
      </c>
      <c r="K4003" s="244">
        <v>0</v>
      </c>
      <c r="L4003" s="241" t="s">
        <v>818</v>
      </c>
      <c r="M4003" s="241" t="s">
        <v>950</v>
      </c>
      <c r="N4003" s="241" t="s">
        <v>686</v>
      </c>
      <c r="O4003" s="243">
        <v>20</v>
      </c>
      <c r="P4003" s="241" t="s">
        <v>10828</v>
      </c>
    </row>
    <row r="4004" spans="1:16" x14ac:dyDescent="0.25">
      <c r="A4004" s="243">
        <v>222000439</v>
      </c>
      <c r="B4004" s="243">
        <v>6403</v>
      </c>
      <c r="C4004" s="241" t="s">
        <v>959</v>
      </c>
      <c r="D4004" s="241" t="s">
        <v>6706</v>
      </c>
      <c r="E4004" s="243">
        <v>20</v>
      </c>
      <c r="F4004" s="243">
        <v>30</v>
      </c>
      <c r="G4004" s="243">
        <v>0</v>
      </c>
      <c r="H4004" s="243">
        <v>0</v>
      </c>
      <c r="I4004" s="243">
        <v>0</v>
      </c>
      <c r="J4004" s="243">
        <v>0</v>
      </c>
      <c r="K4004" s="244">
        <v>0</v>
      </c>
      <c r="L4004" s="241" t="s">
        <v>713</v>
      </c>
      <c r="M4004" s="241" t="s">
        <v>950</v>
      </c>
      <c r="N4004" s="241" t="s">
        <v>686</v>
      </c>
      <c r="O4004" s="243">
        <v>10</v>
      </c>
      <c r="P4004" s="241" t="s">
        <v>10828</v>
      </c>
    </row>
    <row r="4005" spans="1:16" x14ac:dyDescent="0.25">
      <c r="A4005" s="243">
        <v>181825242</v>
      </c>
      <c r="B4005" s="243">
        <v>553800</v>
      </c>
      <c r="C4005" s="241" t="s">
        <v>1272</v>
      </c>
      <c r="D4005" s="241" t="s">
        <v>2461</v>
      </c>
      <c r="E4005" s="243">
        <v>25</v>
      </c>
      <c r="F4005" s="243">
        <v>38</v>
      </c>
      <c r="G4005" s="243">
        <v>0</v>
      </c>
      <c r="H4005" s="243">
        <v>0</v>
      </c>
      <c r="I4005" s="243">
        <v>0</v>
      </c>
      <c r="J4005" s="243">
        <v>0</v>
      </c>
      <c r="K4005" s="244">
        <v>0</v>
      </c>
      <c r="L4005" s="241" t="s">
        <v>2462</v>
      </c>
      <c r="M4005" s="241" t="s">
        <v>686</v>
      </c>
      <c r="N4005" s="241" t="s">
        <v>686</v>
      </c>
      <c r="O4005" s="243">
        <v>1</v>
      </c>
      <c r="P4005" s="241" t="s">
        <v>10828</v>
      </c>
    </row>
    <row r="4006" spans="1:16" x14ac:dyDescent="0.25">
      <c r="A4006" s="243">
        <v>181810302</v>
      </c>
      <c r="B4006" s="243">
        <v>560400</v>
      </c>
      <c r="C4006" s="241" t="s">
        <v>1272</v>
      </c>
      <c r="D4006" s="241" t="s">
        <v>2463</v>
      </c>
      <c r="E4006" s="243">
        <v>409</v>
      </c>
      <c r="F4006" s="243">
        <v>614</v>
      </c>
      <c r="G4006" s="243">
        <v>0</v>
      </c>
      <c r="H4006" s="243">
        <v>0</v>
      </c>
      <c r="I4006" s="243">
        <v>0</v>
      </c>
      <c r="J4006" s="243">
        <v>0</v>
      </c>
      <c r="K4006" s="244">
        <v>0</v>
      </c>
      <c r="L4006" s="241" t="s">
        <v>2449</v>
      </c>
      <c r="M4006" s="241" t="s">
        <v>686</v>
      </c>
      <c r="N4006" s="241" t="s">
        <v>686</v>
      </c>
      <c r="O4006" s="243">
        <v>1</v>
      </c>
      <c r="P4006" s="241" t="s">
        <v>10828</v>
      </c>
    </row>
    <row r="4007" spans="1:16" x14ac:dyDescent="0.25">
      <c r="A4007" s="243">
        <v>189702725</v>
      </c>
      <c r="B4007" s="243">
        <v>3018</v>
      </c>
      <c r="C4007" s="241" t="s">
        <v>743</v>
      </c>
      <c r="D4007" s="241" t="s">
        <v>6707</v>
      </c>
      <c r="E4007" s="243">
        <v>0</v>
      </c>
      <c r="F4007" s="243">
        <v>0</v>
      </c>
      <c r="G4007" s="243">
        <v>0</v>
      </c>
      <c r="H4007" s="243">
        <v>0</v>
      </c>
      <c r="I4007" s="243">
        <v>0</v>
      </c>
      <c r="J4007" s="243">
        <v>0</v>
      </c>
      <c r="K4007" s="244">
        <v>0</v>
      </c>
      <c r="L4007" s="241" t="s">
        <v>713</v>
      </c>
      <c r="M4007" s="241" t="s">
        <v>661</v>
      </c>
      <c r="N4007" s="241" t="s">
        <v>687</v>
      </c>
      <c r="O4007" s="243">
        <v>5</v>
      </c>
      <c r="P4007" s="241" t="s">
        <v>10828</v>
      </c>
    </row>
    <row r="4008" spans="1:16" x14ac:dyDescent="0.25">
      <c r="A4008" s="241" t="s">
        <v>2129</v>
      </c>
      <c r="B4008" s="243">
        <v>6396</v>
      </c>
      <c r="C4008" s="241" t="s">
        <v>1272</v>
      </c>
      <c r="D4008" s="241" t="s">
        <v>6708</v>
      </c>
      <c r="E4008" s="243">
        <v>0</v>
      </c>
      <c r="F4008" s="243">
        <v>0</v>
      </c>
      <c r="G4008" s="243">
        <v>0</v>
      </c>
      <c r="H4008" s="243">
        <v>0</v>
      </c>
      <c r="I4008" s="243">
        <v>0</v>
      </c>
      <c r="J4008" s="243">
        <v>0</v>
      </c>
      <c r="K4008" s="244">
        <v>0</v>
      </c>
      <c r="L4008" s="241" t="s">
        <v>2449</v>
      </c>
      <c r="M4008" s="241" t="s">
        <v>687</v>
      </c>
      <c r="N4008" s="241" t="s">
        <v>974</v>
      </c>
      <c r="O4008" s="241" t="s">
        <v>2294</v>
      </c>
      <c r="P4008" s="241" t="s">
        <v>10828</v>
      </c>
    </row>
    <row r="4009" spans="1:16" x14ac:dyDescent="0.25">
      <c r="A4009" s="243">
        <v>181767326</v>
      </c>
      <c r="B4009" s="243">
        <v>28400</v>
      </c>
      <c r="C4009" s="241" t="s">
        <v>1272</v>
      </c>
      <c r="D4009" s="241" t="s">
        <v>2464</v>
      </c>
      <c r="E4009" s="243">
        <v>53</v>
      </c>
      <c r="F4009" s="243">
        <v>0</v>
      </c>
      <c r="G4009" s="243">
        <v>0</v>
      </c>
      <c r="H4009" s="243">
        <v>0</v>
      </c>
      <c r="I4009" s="243">
        <v>0</v>
      </c>
      <c r="J4009" s="243">
        <v>0</v>
      </c>
      <c r="K4009" s="244">
        <v>0</v>
      </c>
      <c r="L4009" s="241" t="s">
        <v>2462</v>
      </c>
      <c r="M4009" s="241" t="s">
        <v>686</v>
      </c>
      <c r="N4009" s="241" t="s">
        <v>686</v>
      </c>
      <c r="O4009" s="243">
        <v>1</v>
      </c>
      <c r="P4009" s="241" t="s">
        <v>10828</v>
      </c>
    </row>
    <row r="4010" spans="1:16" x14ac:dyDescent="0.25">
      <c r="A4010" s="243">
        <v>180141704</v>
      </c>
      <c r="B4010" s="243">
        <v>3679</v>
      </c>
      <c r="C4010" s="241" t="s">
        <v>743</v>
      </c>
      <c r="D4010" s="241" t="s">
        <v>6709</v>
      </c>
      <c r="E4010" s="243">
        <v>0</v>
      </c>
      <c r="F4010" s="243">
        <v>0</v>
      </c>
      <c r="G4010" s="243">
        <v>0</v>
      </c>
      <c r="H4010" s="243">
        <v>0</v>
      </c>
      <c r="I4010" s="243">
        <v>0</v>
      </c>
      <c r="J4010" s="243">
        <v>0</v>
      </c>
      <c r="K4010" s="244">
        <v>0</v>
      </c>
      <c r="L4010" s="241" t="s">
        <v>818</v>
      </c>
      <c r="M4010" s="241" t="s">
        <v>950</v>
      </c>
      <c r="N4010" s="241" t="s">
        <v>686</v>
      </c>
      <c r="O4010" s="243">
        <v>1</v>
      </c>
      <c r="P4010" s="241" t="s">
        <v>10828</v>
      </c>
    </row>
    <row r="4011" spans="1:16" x14ac:dyDescent="0.25">
      <c r="A4011" s="243">
        <v>189752407</v>
      </c>
      <c r="B4011" s="243">
        <v>5419</v>
      </c>
      <c r="C4011" s="241" t="s">
        <v>1272</v>
      </c>
      <c r="D4011" s="241" t="s">
        <v>6710</v>
      </c>
      <c r="E4011" s="243">
        <v>0</v>
      </c>
      <c r="F4011" s="243">
        <v>0</v>
      </c>
      <c r="G4011" s="243">
        <v>0</v>
      </c>
      <c r="H4011" s="243">
        <v>0</v>
      </c>
      <c r="I4011" s="243">
        <v>0</v>
      </c>
      <c r="J4011" s="243">
        <v>0</v>
      </c>
      <c r="K4011" s="244">
        <v>0</v>
      </c>
      <c r="L4011" s="241" t="s">
        <v>3255</v>
      </c>
      <c r="M4011" s="241" t="s">
        <v>661</v>
      </c>
      <c r="N4011" s="241" t="s">
        <v>687</v>
      </c>
      <c r="O4011" s="243">
        <v>1</v>
      </c>
      <c r="P4011" s="241" t="s">
        <v>10828</v>
      </c>
    </row>
    <row r="4012" spans="1:16" x14ac:dyDescent="0.25">
      <c r="A4012" s="243">
        <v>189752407</v>
      </c>
      <c r="B4012" s="243">
        <v>290</v>
      </c>
      <c r="C4012" s="241" t="s">
        <v>1272</v>
      </c>
      <c r="D4012" s="241" t="s">
        <v>6711</v>
      </c>
      <c r="E4012" s="243">
        <v>0</v>
      </c>
      <c r="F4012" s="243">
        <v>0</v>
      </c>
      <c r="G4012" s="243">
        <v>0</v>
      </c>
      <c r="H4012" s="243">
        <v>0</v>
      </c>
      <c r="I4012" s="243">
        <v>0</v>
      </c>
      <c r="J4012" s="243">
        <v>0</v>
      </c>
      <c r="K4012" s="244">
        <v>0</v>
      </c>
      <c r="L4012" s="241" t="s">
        <v>1559</v>
      </c>
      <c r="M4012" s="241" t="s">
        <v>686</v>
      </c>
      <c r="N4012" s="241" t="s">
        <v>687</v>
      </c>
      <c r="O4012" s="243">
        <v>1</v>
      </c>
      <c r="P4012" s="241" t="s">
        <v>10828</v>
      </c>
    </row>
    <row r="4013" spans="1:16" x14ac:dyDescent="0.25">
      <c r="A4013" s="243">
        <v>180187188</v>
      </c>
      <c r="B4013" s="243">
        <v>2442</v>
      </c>
      <c r="C4013" s="241" t="s">
        <v>668</v>
      </c>
      <c r="D4013" s="241" t="s">
        <v>6712</v>
      </c>
      <c r="E4013" s="243">
        <v>0</v>
      </c>
      <c r="F4013" s="243">
        <v>0</v>
      </c>
      <c r="G4013" s="243">
        <v>0</v>
      </c>
      <c r="H4013" s="243">
        <v>0</v>
      </c>
      <c r="I4013" s="243">
        <v>0</v>
      </c>
      <c r="J4013" s="243">
        <v>0</v>
      </c>
      <c r="K4013" s="244">
        <v>0</v>
      </c>
      <c r="L4013" s="241" t="s">
        <v>757</v>
      </c>
      <c r="M4013" s="241" t="s">
        <v>653</v>
      </c>
      <c r="N4013" s="241" t="s">
        <v>653</v>
      </c>
      <c r="O4013" s="243">
        <v>42</v>
      </c>
      <c r="P4013" s="241" t="s">
        <v>10828</v>
      </c>
    </row>
    <row r="4014" spans="1:16" x14ac:dyDescent="0.25">
      <c r="A4014" s="243">
        <v>181804520</v>
      </c>
      <c r="B4014" s="243">
        <v>6030</v>
      </c>
      <c r="C4014" s="241" t="s">
        <v>675</v>
      </c>
      <c r="D4014" s="241" t="s">
        <v>6713</v>
      </c>
      <c r="E4014" s="243">
        <v>0</v>
      </c>
      <c r="F4014" s="243">
        <v>0</v>
      </c>
      <c r="G4014" s="243">
        <v>0</v>
      </c>
      <c r="H4014" s="243">
        <v>0</v>
      </c>
      <c r="I4014" s="243">
        <v>0</v>
      </c>
      <c r="J4014" s="243">
        <v>0</v>
      </c>
      <c r="K4014" s="244">
        <v>0</v>
      </c>
      <c r="L4014" s="241" t="s">
        <v>3094</v>
      </c>
      <c r="M4014" s="241" t="s">
        <v>653</v>
      </c>
      <c r="N4014" s="241" t="s">
        <v>653</v>
      </c>
      <c r="O4014" s="243">
        <v>60</v>
      </c>
      <c r="P4014" s="241" t="s">
        <v>10828</v>
      </c>
    </row>
    <row r="4015" spans="1:16" x14ac:dyDescent="0.25">
      <c r="A4015" s="243">
        <v>222000020</v>
      </c>
      <c r="B4015" s="243">
        <v>6371</v>
      </c>
      <c r="C4015" s="241" t="s">
        <v>675</v>
      </c>
      <c r="D4015" s="241" t="s">
        <v>6714</v>
      </c>
      <c r="E4015" s="243">
        <v>0</v>
      </c>
      <c r="F4015" s="243">
        <v>0</v>
      </c>
      <c r="G4015" s="243">
        <v>0</v>
      </c>
      <c r="H4015" s="243">
        <v>0</v>
      </c>
      <c r="I4015" s="243">
        <v>0</v>
      </c>
      <c r="J4015" s="243">
        <v>0</v>
      </c>
      <c r="K4015" s="244">
        <v>0</v>
      </c>
      <c r="L4015" s="241" t="s">
        <v>764</v>
      </c>
      <c r="M4015" s="241" t="s">
        <v>661</v>
      </c>
      <c r="N4015" s="241" t="s">
        <v>680</v>
      </c>
      <c r="O4015" s="243">
        <v>100</v>
      </c>
      <c r="P4015" s="241" t="s">
        <v>10828</v>
      </c>
    </row>
    <row r="4016" spans="1:16" x14ac:dyDescent="0.25">
      <c r="A4016" s="243">
        <v>181808859</v>
      </c>
      <c r="B4016" s="243">
        <v>6082</v>
      </c>
      <c r="C4016" s="241" t="s">
        <v>668</v>
      </c>
      <c r="D4016" s="241" t="s">
        <v>6715</v>
      </c>
      <c r="E4016" s="243">
        <v>0</v>
      </c>
      <c r="F4016" s="243">
        <v>0</v>
      </c>
      <c r="G4016" s="243">
        <v>0</v>
      </c>
      <c r="H4016" s="243">
        <v>0</v>
      </c>
      <c r="I4016" s="243">
        <v>0</v>
      </c>
      <c r="J4016" s="243">
        <v>0</v>
      </c>
      <c r="K4016" s="244">
        <v>0</v>
      </c>
      <c r="L4016" s="241" t="s">
        <v>746</v>
      </c>
      <c r="M4016" s="241" t="s">
        <v>653</v>
      </c>
      <c r="N4016" s="241" t="s">
        <v>6716</v>
      </c>
      <c r="O4016" s="243">
        <v>100</v>
      </c>
      <c r="P4016" s="241" t="s">
        <v>10828</v>
      </c>
    </row>
    <row r="4017" spans="1:16" x14ac:dyDescent="0.25">
      <c r="A4017" s="243">
        <v>189715314</v>
      </c>
      <c r="B4017" s="241" t="s">
        <v>6717</v>
      </c>
      <c r="C4017" s="241" t="s">
        <v>2530</v>
      </c>
      <c r="D4017" s="241" t="s">
        <v>6718</v>
      </c>
      <c r="E4017" s="243">
        <v>0</v>
      </c>
      <c r="F4017" s="243">
        <v>0</v>
      </c>
      <c r="G4017" s="243">
        <v>0</v>
      </c>
      <c r="H4017" s="243">
        <v>0</v>
      </c>
      <c r="I4017" s="243">
        <v>0</v>
      </c>
      <c r="J4017" s="243">
        <v>0</v>
      </c>
      <c r="K4017" s="244">
        <v>0</v>
      </c>
      <c r="L4017" s="241" t="s">
        <v>677</v>
      </c>
      <c r="M4017" s="241" t="s">
        <v>653</v>
      </c>
      <c r="N4017" s="241" t="s">
        <v>653</v>
      </c>
      <c r="O4017" s="243">
        <v>28</v>
      </c>
      <c r="P4017" s="241" t="s">
        <v>10828</v>
      </c>
    </row>
    <row r="4018" spans="1:16" x14ac:dyDescent="0.25">
      <c r="A4018" s="243">
        <v>189714630</v>
      </c>
      <c r="B4018" s="243">
        <v>3395</v>
      </c>
      <c r="C4018" s="241" t="s">
        <v>668</v>
      </c>
      <c r="D4018" s="241" t="s">
        <v>6719</v>
      </c>
      <c r="E4018" s="243">
        <v>0</v>
      </c>
      <c r="F4018" s="243">
        <v>0</v>
      </c>
      <c r="G4018" s="243">
        <v>0</v>
      </c>
      <c r="H4018" s="243">
        <v>0</v>
      </c>
      <c r="I4018" s="243">
        <v>0</v>
      </c>
      <c r="J4018" s="243">
        <v>0</v>
      </c>
      <c r="K4018" s="244">
        <v>0</v>
      </c>
      <c r="L4018" s="241" t="s">
        <v>826</v>
      </c>
      <c r="M4018" s="241" t="s">
        <v>784</v>
      </c>
      <c r="N4018" s="241" t="s">
        <v>784</v>
      </c>
      <c r="O4018" s="243">
        <v>100</v>
      </c>
      <c r="P4018" s="241" t="s">
        <v>10828</v>
      </c>
    </row>
    <row r="4019" spans="1:16" x14ac:dyDescent="0.25">
      <c r="A4019" s="243">
        <v>189714631</v>
      </c>
      <c r="B4019" s="243">
        <v>3396</v>
      </c>
      <c r="C4019" s="241" t="s">
        <v>668</v>
      </c>
      <c r="D4019" s="241" t="s">
        <v>6720</v>
      </c>
      <c r="E4019" s="243">
        <v>0</v>
      </c>
      <c r="F4019" s="243">
        <v>0</v>
      </c>
      <c r="G4019" s="243">
        <v>0</v>
      </c>
      <c r="H4019" s="243">
        <v>0</v>
      </c>
      <c r="I4019" s="243">
        <v>0</v>
      </c>
      <c r="J4019" s="243">
        <v>0</v>
      </c>
      <c r="K4019" s="244">
        <v>0</v>
      </c>
      <c r="L4019" s="241" t="s">
        <v>664</v>
      </c>
      <c r="M4019" s="241" t="s">
        <v>784</v>
      </c>
      <c r="N4019" s="241" t="s">
        <v>784</v>
      </c>
      <c r="O4019" s="243">
        <v>100</v>
      </c>
      <c r="P4019" s="241" t="s">
        <v>10828</v>
      </c>
    </row>
    <row r="4020" spans="1:16" x14ac:dyDescent="0.25">
      <c r="A4020" s="243">
        <v>189711842</v>
      </c>
      <c r="B4020" s="243">
        <v>3397</v>
      </c>
      <c r="C4020" s="241" t="s">
        <v>668</v>
      </c>
      <c r="D4020" s="241" t="s">
        <v>6721</v>
      </c>
      <c r="E4020" s="243">
        <v>0</v>
      </c>
      <c r="F4020" s="243">
        <v>0</v>
      </c>
      <c r="G4020" s="243">
        <v>0</v>
      </c>
      <c r="H4020" s="243">
        <v>0</v>
      </c>
      <c r="I4020" s="243">
        <v>0</v>
      </c>
      <c r="J4020" s="243">
        <v>0</v>
      </c>
      <c r="K4020" s="244">
        <v>0</v>
      </c>
      <c r="L4020" s="241" t="s">
        <v>757</v>
      </c>
      <c r="M4020" s="241" t="s">
        <v>784</v>
      </c>
      <c r="N4020" s="241" t="s">
        <v>784</v>
      </c>
      <c r="O4020" s="243">
        <v>100</v>
      </c>
      <c r="P4020" s="241" t="s">
        <v>10828</v>
      </c>
    </row>
    <row r="4021" spans="1:16" x14ac:dyDescent="0.25">
      <c r="A4021" s="243">
        <v>181778979</v>
      </c>
      <c r="B4021" s="243">
        <v>2870</v>
      </c>
      <c r="C4021" s="241" t="s">
        <v>808</v>
      </c>
      <c r="D4021" s="241" t="s">
        <v>6722</v>
      </c>
      <c r="E4021" s="243">
        <v>2</v>
      </c>
      <c r="F4021" s="243">
        <v>3</v>
      </c>
      <c r="G4021" s="243">
        <v>0</v>
      </c>
      <c r="H4021" s="243">
        <v>0</v>
      </c>
      <c r="I4021" s="243">
        <v>0</v>
      </c>
      <c r="J4021" s="243">
        <v>0</v>
      </c>
      <c r="K4021" s="244">
        <v>0</v>
      </c>
      <c r="L4021" s="241" t="s">
        <v>2714</v>
      </c>
      <c r="M4021" s="241" t="s">
        <v>653</v>
      </c>
      <c r="N4021" s="241" t="s">
        <v>653</v>
      </c>
      <c r="O4021" s="243">
        <v>28</v>
      </c>
      <c r="P4021" s="241" t="s">
        <v>10828</v>
      </c>
    </row>
    <row r="4022" spans="1:16" x14ac:dyDescent="0.25">
      <c r="A4022" s="243">
        <v>180002810</v>
      </c>
      <c r="B4022" s="241" t="s">
        <v>3151</v>
      </c>
      <c r="C4022" s="241" t="s">
        <v>675</v>
      </c>
      <c r="D4022" s="241" t="s">
        <v>6723</v>
      </c>
      <c r="E4022" s="243">
        <v>0</v>
      </c>
      <c r="F4022" s="243">
        <v>0</v>
      </c>
      <c r="G4022" s="243">
        <v>0</v>
      </c>
      <c r="H4022" s="243">
        <v>0</v>
      </c>
      <c r="I4022" s="243">
        <v>0</v>
      </c>
      <c r="J4022" s="243">
        <v>0</v>
      </c>
      <c r="K4022" s="244">
        <v>0</v>
      </c>
      <c r="L4022" s="241" t="s">
        <v>1179</v>
      </c>
      <c r="M4022" s="241" t="s">
        <v>686</v>
      </c>
      <c r="N4022" s="241" t="s">
        <v>686</v>
      </c>
      <c r="O4022" s="243">
        <v>1</v>
      </c>
      <c r="P4022" s="241" t="s">
        <v>10828</v>
      </c>
    </row>
    <row r="4023" spans="1:16" x14ac:dyDescent="0.25">
      <c r="A4023" s="243">
        <v>180076993</v>
      </c>
      <c r="B4023" s="243">
        <v>3239</v>
      </c>
      <c r="C4023" s="241" t="s">
        <v>683</v>
      </c>
      <c r="D4023" s="241" t="s">
        <v>6724</v>
      </c>
      <c r="E4023" s="243">
        <v>0</v>
      </c>
      <c r="F4023" s="243">
        <v>0</v>
      </c>
      <c r="G4023" s="243">
        <v>0</v>
      </c>
      <c r="H4023" s="243">
        <v>0</v>
      </c>
      <c r="I4023" s="243">
        <v>0</v>
      </c>
      <c r="J4023" s="243">
        <v>0</v>
      </c>
      <c r="K4023" s="244">
        <v>0</v>
      </c>
      <c r="L4023" s="241" t="s">
        <v>1430</v>
      </c>
      <c r="M4023" s="241" t="s">
        <v>661</v>
      </c>
      <c r="N4023" s="241" t="s">
        <v>687</v>
      </c>
      <c r="O4023" s="243">
        <v>2</v>
      </c>
      <c r="P4023" s="241" t="s">
        <v>10828</v>
      </c>
    </row>
    <row r="4024" spans="1:16" x14ac:dyDescent="0.25">
      <c r="A4024" s="241" t="s">
        <v>2129</v>
      </c>
      <c r="B4024" s="243">
        <v>6031</v>
      </c>
      <c r="C4024" s="241" t="s">
        <v>959</v>
      </c>
      <c r="D4024" s="241" t="s">
        <v>6725</v>
      </c>
      <c r="E4024" s="243">
        <v>0</v>
      </c>
      <c r="F4024" s="243">
        <v>0</v>
      </c>
      <c r="G4024" s="243">
        <v>0</v>
      </c>
      <c r="H4024" s="243">
        <v>0</v>
      </c>
      <c r="I4024" s="243">
        <v>0</v>
      </c>
      <c r="J4024" s="243">
        <v>0</v>
      </c>
      <c r="K4024" s="244">
        <v>0</v>
      </c>
      <c r="L4024" s="241" t="s">
        <v>1430</v>
      </c>
      <c r="M4024" s="241" t="s">
        <v>760</v>
      </c>
      <c r="N4024" s="241" t="s">
        <v>687</v>
      </c>
      <c r="O4024" s="241" t="s">
        <v>1332</v>
      </c>
      <c r="P4024" s="241" t="s">
        <v>10828</v>
      </c>
    </row>
    <row r="4025" spans="1:16" x14ac:dyDescent="0.25">
      <c r="A4025" s="243">
        <v>181851983</v>
      </c>
      <c r="B4025" s="243">
        <v>6136</v>
      </c>
      <c r="C4025" s="241" t="s">
        <v>766</v>
      </c>
      <c r="D4025" s="241" t="s">
        <v>6726</v>
      </c>
      <c r="E4025" s="243">
        <v>0</v>
      </c>
      <c r="F4025" s="243">
        <v>0</v>
      </c>
      <c r="G4025" s="243">
        <v>0</v>
      </c>
      <c r="H4025" s="243">
        <v>0</v>
      </c>
      <c r="I4025" s="243">
        <v>0</v>
      </c>
      <c r="J4025" s="243">
        <v>0</v>
      </c>
      <c r="K4025" s="244">
        <v>0</v>
      </c>
      <c r="L4025" s="241" t="s">
        <v>6727</v>
      </c>
      <c r="M4025" s="241" t="s">
        <v>827</v>
      </c>
      <c r="N4025" s="241" t="s">
        <v>784</v>
      </c>
      <c r="O4025" s="243">
        <v>28</v>
      </c>
      <c r="P4025" s="241" t="s">
        <v>10828</v>
      </c>
    </row>
    <row r="4026" spans="1:16" x14ac:dyDescent="0.25">
      <c r="A4026" s="243">
        <v>181851983</v>
      </c>
      <c r="B4026" s="243">
        <v>6301</v>
      </c>
      <c r="C4026" s="241" t="s">
        <v>808</v>
      </c>
      <c r="D4026" s="241" t="s">
        <v>6728</v>
      </c>
      <c r="E4026" s="243">
        <v>0</v>
      </c>
      <c r="F4026" s="243">
        <v>0</v>
      </c>
      <c r="G4026" s="243">
        <v>0</v>
      </c>
      <c r="H4026" s="243">
        <v>0</v>
      </c>
      <c r="I4026" s="243">
        <v>0</v>
      </c>
      <c r="J4026" s="243">
        <v>0</v>
      </c>
      <c r="K4026" s="244">
        <v>0</v>
      </c>
      <c r="L4026" s="241" t="s">
        <v>6727</v>
      </c>
      <c r="M4026" s="241" t="s">
        <v>784</v>
      </c>
      <c r="N4026" s="241" t="s">
        <v>784</v>
      </c>
      <c r="O4026" s="243">
        <v>30</v>
      </c>
      <c r="P4026" s="241" t="s">
        <v>10828</v>
      </c>
    </row>
    <row r="4027" spans="1:16" x14ac:dyDescent="0.25">
      <c r="A4027" s="241" t="s">
        <v>6729</v>
      </c>
      <c r="B4027" s="243">
        <v>6556</v>
      </c>
      <c r="C4027" s="241" t="s">
        <v>808</v>
      </c>
      <c r="D4027" s="241" t="s">
        <v>6730</v>
      </c>
      <c r="E4027" s="243">
        <v>8</v>
      </c>
      <c r="F4027" s="243">
        <v>0</v>
      </c>
      <c r="G4027" s="243">
        <v>0</v>
      </c>
      <c r="H4027" s="243">
        <v>0</v>
      </c>
      <c r="I4027" s="243">
        <v>0</v>
      </c>
      <c r="J4027" s="243">
        <v>0</v>
      </c>
      <c r="K4027" s="244">
        <v>0</v>
      </c>
      <c r="L4027" s="241" t="s">
        <v>1245</v>
      </c>
      <c r="M4027" s="241" t="s">
        <v>653</v>
      </c>
      <c r="N4027" s="241" t="s">
        <v>653</v>
      </c>
      <c r="O4027" s="243">
        <v>60</v>
      </c>
      <c r="P4027" s="241" t="s">
        <v>10828</v>
      </c>
    </row>
    <row r="4028" spans="1:16" x14ac:dyDescent="0.25">
      <c r="A4028" s="243">
        <v>180076998</v>
      </c>
      <c r="B4028" s="243">
        <v>2448</v>
      </c>
      <c r="C4028" s="241" t="s">
        <v>683</v>
      </c>
      <c r="D4028" s="241" t="s">
        <v>6731</v>
      </c>
      <c r="E4028" s="243">
        <v>0</v>
      </c>
      <c r="F4028" s="243">
        <v>0</v>
      </c>
      <c r="G4028" s="243">
        <v>0</v>
      </c>
      <c r="H4028" s="243">
        <v>0</v>
      </c>
      <c r="I4028" s="243">
        <v>0</v>
      </c>
      <c r="J4028" s="243">
        <v>0</v>
      </c>
      <c r="K4028" s="244">
        <v>0</v>
      </c>
      <c r="L4028" s="241" t="s">
        <v>1891</v>
      </c>
      <c r="M4028" s="241" t="s">
        <v>661</v>
      </c>
      <c r="N4028" s="241" t="s">
        <v>687</v>
      </c>
      <c r="O4028" s="243">
        <v>2</v>
      </c>
      <c r="P4028" s="241" t="s">
        <v>10828</v>
      </c>
    </row>
    <row r="4029" spans="1:16" x14ac:dyDescent="0.25">
      <c r="A4029" s="243">
        <v>189710434</v>
      </c>
      <c r="B4029" s="241" t="s">
        <v>6732</v>
      </c>
      <c r="C4029" s="241" t="s">
        <v>668</v>
      </c>
      <c r="D4029" s="241" t="s">
        <v>6733</v>
      </c>
      <c r="E4029" s="243">
        <v>0</v>
      </c>
      <c r="F4029" s="243">
        <v>0</v>
      </c>
      <c r="G4029" s="243">
        <v>0</v>
      </c>
      <c r="H4029" s="243">
        <v>0</v>
      </c>
      <c r="I4029" s="243">
        <v>0</v>
      </c>
      <c r="J4029" s="243">
        <v>0</v>
      </c>
      <c r="K4029" s="244">
        <v>0</v>
      </c>
      <c r="L4029" s="241" t="s">
        <v>836</v>
      </c>
      <c r="M4029" s="241" t="s">
        <v>653</v>
      </c>
      <c r="N4029" s="241" t="s">
        <v>653</v>
      </c>
      <c r="O4029" s="243">
        <v>1</v>
      </c>
      <c r="P4029" s="241" t="s">
        <v>10828</v>
      </c>
    </row>
    <row r="4030" spans="1:16" x14ac:dyDescent="0.25">
      <c r="A4030" s="243">
        <v>189710434</v>
      </c>
      <c r="B4030" s="241" t="s">
        <v>6734</v>
      </c>
      <c r="C4030" s="241" t="s">
        <v>668</v>
      </c>
      <c r="D4030" s="241" t="s">
        <v>6735</v>
      </c>
      <c r="E4030" s="243">
        <v>14</v>
      </c>
      <c r="F4030" s="243">
        <v>21</v>
      </c>
      <c r="G4030" s="243">
        <v>0</v>
      </c>
      <c r="H4030" s="243">
        <v>0</v>
      </c>
      <c r="I4030" s="243">
        <v>0</v>
      </c>
      <c r="J4030" s="243">
        <v>0</v>
      </c>
      <c r="K4030" s="244">
        <v>0</v>
      </c>
      <c r="L4030" s="241" t="s">
        <v>836</v>
      </c>
      <c r="M4030" s="241" t="s">
        <v>653</v>
      </c>
      <c r="N4030" s="241" t="s">
        <v>653</v>
      </c>
      <c r="O4030" s="243">
        <v>28</v>
      </c>
      <c r="P4030" s="241" t="s">
        <v>10828</v>
      </c>
    </row>
    <row r="4031" spans="1:16" x14ac:dyDescent="0.25">
      <c r="A4031" s="243">
        <v>189710434</v>
      </c>
      <c r="B4031" s="243">
        <v>726</v>
      </c>
      <c r="C4031" s="241" t="s">
        <v>668</v>
      </c>
      <c r="D4031" s="241" t="s">
        <v>6736</v>
      </c>
      <c r="E4031" s="243">
        <v>1</v>
      </c>
      <c r="F4031" s="243">
        <v>2</v>
      </c>
      <c r="G4031" s="243">
        <v>0</v>
      </c>
      <c r="H4031" s="243">
        <v>0</v>
      </c>
      <c r="I4031" s="243">
        <v>0</v>
      </c>
      <c r="J4031" s="243">
        <v>0</v>
      </c>
      <c r="K4031" s="244">
        <v>0</v>
      </c>
      <c r="L4031" s="241" t="s">
        <v>836</v>
      </c>
      <c r="M4031" s="241" t="s">
        <v>653</v>
      </c>
      <c r="N4031" s="241" t="s">
        <v>653</v>
      </c>
      <c r="O4031" s="243">
        <v>500</v>
      </c>
      <c r="P4031" s="241" t="s">
        <v>10828</v>
      </c>
    </row>
    <row r="4032" spans="1:16" x14ac:dyDescent="0.25">
      <c r="A4032" s="243">
        <v>189710434</v>
      </c>
      <c r="B4032" s="241" t="s">
        <v>6737</v>
      </c>
      <c r="C4032" s="241" t="s">
        <v>2530</v>
      </c>
      <c r="D4032" s="241" t="s">
        <v>6738</v>
      </c>
      <c r="E4032" s="243">
        <v>0</v>
      </c>
      <c r="F4032" s="243">
        <v>0</v>
      </c>
      <c r="G4032" s="243">
        <v>0</v>
      </c>
      <c r="H4032" s="243">
        <v>0</v>
      </c>
      <c r="I4032" s="243">
        <v>0</v>
      </c>
      <c r="J4032" s="243">
        <v>0</v>
      </c>
      <c r="K4032" s="244">
        <v>0</v>
      </c>
      <c r="L4032" s="241" t="s">
        <v>836</v>
      </c>
      <c r="M4032" s="241" t="s">
        <v>653</v>
      </c>
      <c r="N4032" s="241" t="s">
        <v>653</v>
      </c>
      <c r="O4032" s="243">
        <v>56</v>
      </c>
      <c r="P4032" s="241" t="s">
        <v>10828</v>
      </c>
    </row>
    <row r="4033" spans="1:16" x14ac:dyDescent="0.25">
      <c r="A4033" s="243">
        <v>189710434</v>
      </c>
      <c r="B4033" s="241" t="s">
        <v>6739</v>
      </c>
      <c r="C4033" s="241" t="s">
        <v>2530</v>
      </c>
      <c r="D4033" s="241" t="s">
        <v>2473</v>
      </c>
      <c r="E4033" s="243">
        <v>0</v>
      </c>
      <c r="F4033" s="243">
        <v>0</v>
      </c>
      <c r="G4033" s="243">
        <v>0</v>
      </c>
      <c r="H4033" s="243">
        <v>0</v>
      </c>
      <c r="I4033" s="243">
        <v>0</v>
      </c>
      <c r="J4033" s="243">
        <v>0</v>
      </c>
      <c r="K4033" s="244">
        <v>0</v>
      </c>
      <c r="L4033" s="241" t="s">
        <v>836</v>
      </c>
      <c r="M4033" s="241" t="s">
        <v>653</v>
      </c>
      <c r="N4033" s="241" t="s">
        <v>653</v>
      </c>
      <c r="O4033" s="243">
        <v>84</v>
      </c>
      <c r="P4033" s="241" t="s">
        <v>10828</v>
      </c>
    </row>
    <row r="4034" spans="1:16" x14ac:dyDescent="0.25">
      <c r="A4034" s="243">
        <v>189710260</v>
      </c>
      <c r="B4034" s="241" t="s">
        <v>11045</v>
      </c>
      <c r="C4034" s="241" t="s">
        <v>668</v>
      </c>
      <c r="D4034" s="241" t="s">
        <v>6740</v>
      </c>
      <c r="E4034" s="243">
        <v>0</v>
      </c>
      <c r="F4034" s="243">
        <v>0</v>
      </c>
      <c r="G4034" s="243">
        <v>0</v>
      </c>
      <c r="H4034" s="243">
        <v>0</v>
      </c>
      <c r="I4034" s="243">
        <v>0</v>
      </c>
      <c r="J4034" s="243">
        <v>0</v>
      </c>
      <c r="K4034" s="244">
        <v>0</v>
      </c>
      <c r="L4034" s="241" t="s">
        <v>2714</v>
      </c>
      <c r="M4034" s="241" t="s">
        <v>653</v>
      </c>
      <c r="N4034" s="241" t="s">
        <v>653</v>
      </c>
      <c r="O4034" s="243">
        <v>1</v>
      </c>
      <c r="P4034" s="241" t="s">
        <v>10828</v>
      </c>
    </row>
    <row r="4035" spans="1:16" x14ac:dyDescent="0.25">
      <c r="A4035" s="243">
        <v>189710260</v>
      </c>
      <c r="B4035" s="243">
        <v>2288</v>
      </c>
      <c r="C4035" s="241" t="s">
        <v>668</v>
      </c>
      <c r="D4035" s="241" t="s">
        <v>6741</v>
      </c>
      <c r="E4035" s="243">
        <v>0</v>
      </c>
      <c r="F4035" s="243">
        <v>1</v>
      </c>
      <c r="G4035" s="243">
        <v>0</v>
      </c>
      <c r="H4035" s="243">
        <v>0</v>
      </c>
      <c r="I4035" s="243">
        <v>0</v>
      </c>
      <c r="J4035" s="243">
        <v>0</v>
      </c>
      <c r="K4035" s="244">
        <v>0</v>
      </c>
      <c r="L4035" s="241" t="s">
        <v>2714</v>
      </c>
      <c r="M4035" s="241" t="s">
        <v>653</v>
      </c>
      <c r="N4035" s="241" t="s">
        <v>653</v>
      </c>
      <c r="O4035" s="243">
        <v>250</v>
      </c>
      <c r="P4035" s="241" t="s">
        <v>10828</v>
      </c>
    </row>
    <row r="4036" spans="1:16" x14ac:dyDescent="0.25">
      <c r="A4036" s="243">
        <v>189710260</v>
      </c>
      <c r="B4036" s="241" t="s">
        <v>6742</v>
      </c>
      <c r="C4036" s="241" t="s">
        <v>668</v>
      </c>
      <c r="D4036" s="241" t="s">
        <v>6743</v>
      </c>
      <c r="E4036" s="243">
        <v>4</v>
      </c>
      <c r="F4036" s="243">
        <v>6</v>
      </c>
      <c r="G4036" s="243">
        <v>0</v>
      </c>
      <c r="H4036" s="243">
        <v>0</v>
      </c>
      <c r="I4036" s="243">
        <v>0</v>
      </c>
      <c r="J4036" s="243">
        <v>0</v>
      </c>
      <c r="K4036" s="244">
        <v>0</v>
      </c>
      <c r="L4036" s="241" t="s">
        <v>2714</v>
      </c>
      <c r="M4036" s="241" t="s">
        <v>653</v>
      </c>
      <c r="N4036" s="241" t="s">
        <v>653</v>
      </c>
      <c r="O4036" s="243">
        <v>28</v>
      </c>
      <c r="P4036" s="241" t="s">
        <v>10828</v>
      </c>
    </row>
    <row r="4037" spans="1:16" x14ac:dyDescent="0.25">
      <c r="A4037" s="243">
        <v>189710260</v>
      </c>
      <c r="B4037" s="241" t="s">
        <v>6744</v>
      </c>
      <c r="C4037" s="241" t="s">
        <v>2530</v>
      </c>
      <c r="D4037" s="241" t="s">
        <v>6745</v>
      </c>
      <c r="E4037" s="243">
        <v>0</v>
      </c>
      <c r="F4037" s="243">
        <v>0</v>
      </c>
      <c r="G4037" s="243">
        <v>0</v>
      </c>
      <c r="H4037" s="243">
        <v>0</v>
      </c>
      <c r="I4037" s="243">
        <v>0</v>
      </c>
      <c r="J4037" s="243">
        <v>0</v>
      </c>
      <c r="K4037" s="244">
        <v>0</v>
      </c>
      <c r="L4037" s="241" t="s">
        <v>2714</v>
      </c>
      <c r="M4037" s="241" t="s">
        <v>653</v>
      </c>
      <c r="N4037" s="241" t="s">
        <v>653</v>
      </c>
      <c r="O4037" s="243">
        <v>56</v>
      </c>
      <c r="P4037" s="241" t="s">
        <v>10828</v>
      </c>
    </row>
    <row r="4038" spans="1:16" x14ac:dyDescent="0.25">
      <c r="A4038" s="243">
        <v>189710260</v>
      </c>
      <c r="B4038" s="241" t="s">
        <v>6746</v>
      </c>
      <c r="C4038" s="241" t="s">
        <v>2530</v>
      </c>
      <c r="D4038" s="241" t="s">
        <v>6747</v>
      </c>
      <c r="E4038" s="243">
        <v>0</v>
      </c>
      <c r="F4038" s="243">
        <v>0</v>
      </c>
      <c r="G4038" s="243">
        <v>0</v>
      </c>
      <c r="H4038" s="243">
        <v>0</v>
      </c>
      <c r="I4038" s="243">
        <v>0</v>
      </c>
      <c r="J4038" s="243">
        <v>0</v>
      </c>
      <c r="K4038" s="244">
        <v>0</v>
      </c>
      <c r="L4038" s="241" t="s">
        <v>2714</v>
      </c>
      <c r="M4038" s="241" t="s">
        <v>653</v>
      </c>
      <c r="N4038" s="241" t="s">
        <v>653</v>
      </c>
      <c r="O4038" s="243">
        <v>84</v>
      </c>
      <c r="P4038" s="241" t="s">
        <v>10828</v>
      </c>
    </row>
    <row r="4039" spans="1:16" x14ac:dyDescent="0.25">
      <c r="A4039" s="243">
        <v>180969693</v>
      </c>
      <c r="B4039" s="243">
        <v>2654</v>
      </c>
      <c r="C4039" s="241" t="s">
        <v>743</v>
      </c>
      <c r="D4039" s="241" t="s">
        <v>6748</v>
      </c>
      <c r="E4039" s="243">
        <v>0</v>
      </c>
      <c r="F4039" s="243">
        <v>0</v>
      </c>
      <c r="G4039" s="243">
        <v>0</v>
      </c>
      <c r="H4039" s="243">
        <v>0</v>
      </c>
      <c r="I4039" s="243">
        <v>0</v>
      </c>
      <c r="J4039" s="243">
        <v>0</v>
      </c>
      <c r="K4039" s="244">
        <v>0</v>
      </c>
      <c r="L4039" s="241" t="s">
        <v>715</v>
      </c>
      <c r="M4039" s="241" t="s">
        <v>661</v>
      </c>
      <c r="N4039" s="241" t="s">
        <v>686</v>
      </c>
      <c r="O4039" s="243">
        <v>10</v>
      </c>
      <c r="P4039" s="241" t="s">
        <v>10828</v>
      </c>
    </row>
    <row r="4040" spans="1:16" x14ac:dyDescent="0.25">
      <c r="A4040" s="243">
        <v>189710631</v>
      </c>
      <c r="B4040" s="243">
        <v>5476</v>
      </c>
      <c r="C4040" s="241" t="s">
        <v>743</v>
      </c>
      <c r="D4040" s="241" t="s">
        <v>6749</v>
      </c>
      <c r="E4040" s="243">
        <v>0</v>
      </c>
      <c r="F4040" s="243">
        <v>0</v>
      </c>
      <c r="G4040" s="243">
        <v>0</v>
      </c>
      <c r="H4040" s="243">
        <v>0</v>
      </c>
      <c r="I4040" s="243">
        <v>0</v>
      </c>
      <c r="J4040" s="243">
        <v>0</v>
      </c>
      <c r="K4040" s="244">
        <v>0</v>
      </c>
      <c r="L4040" s="241" t="s">
        <v>810</v>
      </c>
      <c r="M4040" s="241" t="s">
        <v>686</v>
      </c>
      <c r="N4040" s="241" t="s">
        <v>686</v>
      </c>
      <c r="O4040" s="243">
        <v>1</v>
      </c>
      <c r="P4040" s="241" t="s">
        <v>10828</v>
      </c>
    </row>
    <row r="4041" spans="1:16" x14ac:dyDescent="0.25">
      <c r="A4041" s="243">
        <v>189710632</v>
      </c>
      <c r="B4041" s="243">
        <v>2672</v>
      </c>
      <c r="C4041" s="241" t="s">
        <v>1001</v>
      </c>
      <c r="D4041" s="241" t="s">
        <v>6750</v>
      </c>
      <c r="E4041" s="243">
        <v>0</v>
      </c>
      <c r="F4041" s="243">
        <v>0</v>
      </c>
      <c r="G4041" s="243">
        <v>0</v>
      </c>
      <c r="H4041" s="243">
        <v>0</v>
      </c>
      <c r="I4041" s="243">
        <v>0</v>
      </c>
      <c r="J4041" s="243">
        <v>0</v>
      </c>
      <c r="K4041" s="244">
        <v>0</v>
      </c>
      <c r="L4041" s="241" t="s">
        <v>715</v>
      </c>
      <c r="M4041" s="241" t="s">
        <v>661</v>
      </c>
      <c r="N4041" s="241" t="s">
        <v>686</v>
      </c>
      <c r="O4041" s="243">
        <v>2</v>
      </c>
      <c r="P4041" s="241" t="s">
        <v>10828</v>
      </c>
    </row>
    <row r="4042" spans="1:16" x14ac:dyDescent="0.25">
      <c r="A4042" s="243">
        <v>180183082</v>
      </c>
      <c r="B4042" s="243">
        <v>765</v>
      </c>
      <c r="C4042" s="241" t="s">
        <v>1001</v>
      </c>
      <c r="D4042" s="241" t="s">
        <v>6751</v>
      </c>
      <c r="E4042" s="243">
        <v>0</v>
      </c>
      <c r="F4042" s="243">
        <v>0</v>
      </c>
      <c r="G4042" s="243">
        <v>0</v>
      </c>
      <c r="H4042" s="243">
        <v>0</v>
      </c>
      <c r="I4042" s="243">
        <v>0</v>
      </c>
      <c r="J4042" s="243">
        <v>0</v>
      </c>
      <c r="K4042" s="244">
        <v>0</v>
      </c>
      <c r="L4042" s="241" t="s">
        <v>1243</v>
      </c>
      <c r="M4042" s="241" t="s">
        <v>661</v>
      </c>
      <c r="N4042" s="241" t="s">
        <v>686</v>
      </c>
      <c r="O4042" s="243">
        <v>10</v>
      </c>
      <c r="P4042" s="241" t="s">
        <v>10828</v>
      </c>
    </row>
    <row r="4043" spans="1:16" x14ac:dyDescent="0.25">
      <c r="A4043" s="243">
        <v>180221922</v>
      </c>
      <c r="B4043" s="243">
        <v>5942</v>
      </c>
      <c r="C4043" s="241" t="s">
        <v>1001</v>
      </c>
      <c r="D4043" s="241" t="s">
        <v>6752</v>
      </c>
      <c r="E4043" s="243">
        <v>0</v>
      </c>
      <c r="F4043" s="243">
        <v>0</v>
      </c>
      <c r="G4043" s="243">
        <v>0</v>
      </c>
      <c r="H4043" s="243">
        <v>0</v>
      </c>
      <c r="I4043" s="243">
        <v>0</v>
      </c>
      <c r="J4043" s="243">
        <v>0</v>
      </c>
      <c r="K4043" s="244">
        <v>0</v>
      </c>
      <c r="L4043" s="241" t="s">
        <v>769</v>
      </c>
      <c r="M4043" s="241" t="s">
        <v>686</v>
      </c>
      <c r="N4043" s="241" t="s">
        <v>974</v>
      </c>
      <c r="O4043" s="243">
        <v>1</v>
      </c>
      <c r="P4043" s="241" t="s">
        <v>10828</v>
      </c>
    </row>
    <row r="4044" spans="1:16" x14ac:dyDescent="0.25">
      <c r="A4044" s="243">
        <v>180221924</v>
      </c>
      <c r="B4044" s="243">
        <v>2185</v>
      </c>
      <c r="C4044" s="241" t="s">
        <v>1001</v>
      </c>
      <c r="D4044" s="241" t="s">
        <v>6753</v>
      </c>
      <c r="E4044" s="243">
        <v>0</v>
      </c>
      <c r="F4044" s="243">
        <v>0</v>
      </c>
      <c r="G4044" s="243">
        <v>0</v>
      </c>
      <c r="H4044" s="243">
        <v>0</v>
      </c>
      <c r="I4044" s="243">
        <v>0</v>
      </c>
      <c r="J4044" s="243">
        <v>0</v>
      </c>
      <c r="K4044" s="244">
        <v>0</v>
      </c>
      <c r="L4044" s="241" t="s">
        <v>805</v>
      </c>
      <c r="M4044" s="241" t="s">
        <v>661</v>
      </c>
      <c r="N4044" s="241" t="s">
        <v>686</v>
      </c>
      <c r="O4044" s="243">
        <v>5</v>
      </c>
      <c r="P4044" s="241" t="s">
        <v>10828</v>
      </c>
    </row>
    <row r="4045" spans="1:16" x14ac:dyDescent="0.25">
      <c r="A4045" s="243">
        <v>222000997</v>
      </c>
      <c r="B4045" s="243">
        <v>650700</v>
      </c>
      <c r="C4045" s="241" t="s">
        <v>777</v>
      </c>
      <c r="D4045" s="241" t="s">
        <v>2479</v>
      </c>
      <c r="E4045" s="243">
        <v>0</v>
      </c>
      <c r="F4045" s="243">
        <v>0</v>
      </c>
      <c r="G4045" s="243">
        <v>0</v>
      </c>
      <c r="H4045" s="243">
        <v>0</v>
      </c>
      <c r="I4045" s="243">
        <v>0</v>
      </c>
      <c r="J4045" s="243">
        <v>0</v>
      </c>
      <c r="K4045" s="244">
        <v>0</v>
      </c>
      <c r="L4045" s="241" t="s">
        <v>713</v>
      </c>
      <c r="M4045" s="241" t="s">
        <v>697</v>
      </c>
      <c r="N4045" s="241" t="s">
        <v>702</v>
      </c>
      <c r="O4045" s="243">
        <v>1</v>
      </c>
      <c r="P4045" s="241" t="s">
        <v>10828</v>
      </c>
    </row>
    <row r="4046" spans="1:16" x14ac:dyDescent="0.25">
      <c r="A4046" s="243">
        <v>180334115</v>
      </c>
      <c r="B4046" s="243">
        <v>5412</v>
      </c>
      <c r="C4046" s="241" t="s">
        <v>668</v>
      </c>
      <c r="D4046" s="241" t="s">
        <v>6754</v>
      </c>
      <c r="E4046" s="243">
        <v>0</v>
      </c>
      <c r="F4046" s="243">
        <v>0</v>
      </c>
      <c r="G4046" s="243">
        <v>0</v>
      </c>
      <c r="H4046" s="243">
        <v>0</v>
      </c>
      <c r="I4046" s="243">
        <v>0</v>
      </c>
      <c r="J4046" s="243">
        <v>0</v>
      </c>
      <c r="K4046" s="244">
        <v>0</v>
      </c>
      <c r="L4046" s="241" t="s">
        <v>6755</v>
      </c>
      <c r="M4046" s="241" t="s">
        <v>653</v>
      </c>
      <c r="N4046" s="241" t="s">
        <v>653</v>
      </c>
      <c r="O4046" s="243">
        <v>30</v>
      </c>
      <c r="P4046" s="241" t="s">
        <v>10828</v>
      </c>
    </row>
    <row r="4047" spans="1:16" x14ac:dyDescent="0.25">
      <c r="A4047" s="243">
        <v>181798197</v>
      </c>
      <c r="B4047" s="243">
        <v>5411</v>
      </c>
      <c r="C4047" s="241" t="s">
        <v>668</v>
      </c>
      <c r="D4047" s="241" t="s">
        <v>6756</v>
      </c>
      <c r="E4047" s="243">
        <v>0</v>
      </c>
      <c r="F4047" s="243">
        <v>0</v>
      </c>
      <c r="G4047" s="243">
        <v>0</v>
      </c>
      <c r="H4047" s="243">
        <v>0</v>
      </c>
      <c r="I4047" s="243">
        <v>0</v>
      </c>
      <c r="J4047" s="243">
        <v>0</v>
      </c>
      <c r="K4047" s="244">
        <v>0</v>
      </c>
      <c r="L4047" s="241" t="s">
        <v>713</v>
      </c>
      <c r="M4047" s="241" t="s">
        <v>653</v>
      </c>
      <c r="N4047" s="241" t="s">
        <v>653</v>
      </c>
      <c r="O4047" s="243">
        <v>30</v>
      </c>
      <c r="P4047" s="241" t="s">
        <v>10828</v>
      </c>
    </row>
    <row r="4048" spans="1:16" x14ac:dyDescent="0.25">
      <c r="A4048" s="243">
        <v>181773399</v>
      </c>
      <c r="B4048" s="241" t="s">
        <v>11046</v>
      </c>
      <c r="C4048" s="241" t="s">
        <v>668</v>
      </c>
      <c r="D4048" s="241" t="s">
        <v>6757</v>
      </c>
      <c r="E4048" s="243">
        <v>0</v>
      </c>
      <c r="F4048" s="243">
        <v>0</v>
      </c>
      <c r="G4048" s="243">
        <v>0</v>
      </c>
      <c r="H4048" s="243">
        <v>0</v>
      </c>
      <c r="I4048" s="243">
        <v>0</v>
      </c>
      <c r="J4048" s="243">
        <v>0</v>
      </c>
      <c r="K4048" s="244">
        <v>0</v>
      </c>
      <c r="L4048" s="241" t="s">
        <v>2481</v>
      </c>
      <c r="M4048" s="241" t="s">
        <v>784</v>
      </c>
      <c r="N4048" s="241" t="s">
        <v>784</v>
      </c>
      <c r="O4048" s="243">
        <v>1</v>
      </c>
      <c r="P4048" s="241" t="s">
        <v>10828</v>
      </c>
    </row>
    <row r="4049" spans="1:16" x14ac:dyDescent="0.25">
      <c r="A4049" s="243">
        <v>181773399</v>
      </c>
      <c r="B4049" s="241" t="s">
        <v>6758</v>
      </c>
      <c r="C4049" s="241" t="s">
        <v>668</v>
      </c>
      <c r="D4049" s="241" t="s">
        <v>6759</v>
      </c>
      <c r="E4049" s="243">
        <v>0</v>
      </c>
      <c r="F4049" s="243">
        <v>0</v>
      </c>
      <c r="G4049" s="243">
        <v>0</v>
      </c>
      <c r="H4049" s="243">
        <v>0</v>
      </c>
      <c r="I4049" s="243">
        <v>0</v>
      </c>
      <c r="J4049" s="243">
        <v>0</v>
      </c>
      <c r="K4049" s="244">
        <v>0</v>
      </c>
      <c r="L4049" s="241" t="s">
        <v>2481</v>
      </c>
      <c r="M4049" s="241" t="s">
        <v>784</v>
      </c>
      <c r="N4049" s="241" t="s">
        <v>784</v>
      </c>
      <c r="O4049" s="243">
        <v>100</v>
      </c>
      <c r="P4049" s="241" t="s">
        <v>10828</v>
      </c>
    </row>
    <row r="4050" spans="1:16" x14ac:dyDescent="0.25">
      <c r="A4050" s="243">
        <v>181773399</v>
      </c>
      <c r="B4050" s="243">
        <v>2364</v>
      </c>
      <c r="C4050" s="241" t="s">
        <v>668</v>
      </c>
      <c r="D4050" s="241" t="s">
        <v>6760</v>
      </c>
      <c r="E4050" s="243">
        <v>6</v>
      </c>
      <c r="F4050" s="243">
        <v>8</v>
      </c>
      <c r="G4050" s="243">
        <v>0</v>
      </c>
      <c r="H4050" s="243">
        <v>0</v>
      </c>
      <c r="I4050" s="243">
        <v>0</v>
      </c>
      <c r="J4050" s="243">
        <v>0</v>
      </c>
      <c r="K4050" s="244">
        <v>0</v>
      </c>
      <c r="L4050" s="241" t="s">
        <v>2481</v>
      </c>
      <c r="M4050" s="241" t="s">
        <v>784</v>
      </c>
      <c r="N4050" s="241" t="s">
        <v>784</v>
      </c>
      <c r="O4050" s="243">
        <v>250</v>
      </c>
      <c r="P4050" s="241" t="s">
        <v>10828</v>
      </c>
    </row>
    <row r="4051" spans="1:16" x14ac:dyDescent="0.25">
      <c r="A4051" s="243">
        <v>181773399</v>
      </c>
      <c r="B4051" s="241" t="s">
        <v>6761</v>
      </c>
      <c r="C4051" s="241" t="s">
        <v>2530</v>
      </c>
      <c r="D4051" s="241" t="s">
        <v>2480</v>
      </c>
      <c r="E4051" s="243">
        <v>0</v>
      </c>
      <c r="F4051" s="243">
        <v>0</v>
      </c>
      <c r="G4051" s="243">
        <v>0</v>
      </c>
      <c r="H4051" s="243">
        <v>0</v>
      </c>
      <c r="I4051" s="243">
        <v>0</v>
      </c>
      <c r="J4051" s="243">
        <v>0</v>
      </c>
      <c r="K4051" s="244">
        <v>0</v>
      </c>
      <c r="L4051" s="241" t="s">
        <v>2481</v>
      </c>
      <c r="M4051" s="241" t="s">
        <v>784</v>
      </c>
      <c r="N4051" s="241" t="s">
        <v>784</v>
      </c>
      <c r="O4051" s="243">
        <v>50</v>
      </c>
      <c r="P4051" s="241" t="s">
        <v>10828</v>
      </c>
    </row>
    <row r="4052" spans="1:16" x14ac:dyDescent="0.25">
      <c r="A4052" s="243">
        <v>180339808</v>
      </c>
      <c r="B4052" s="241" t="s">
        <v>11047</v>
      </c>
      <c r="C4052" s="241" t="s">
        <v>668</v>
      </c>
      <c r="D4052" s="241" t="s">
        <v>6762</v>
      </c>
      <c r="E4052" s="243">
        <v>0</v>
      </c>
      <c r="F4052" s="243">
        <v>0</v>
      </c>
      <c r="G4052" s="243">
        <v>0</v>
      </c>
      <c r="H4052" s="243">
        <v>0</v>
      </c>
      <c r="I4052" s="243">
        <v>0</v>
      </c>
      <c r="J4052" s="243">
        <v>0</v>
      </c>
      <c r="K4052" s="244">
        <v>0</v>
      </c>
      <c r="L4052" s="241" t="s">
        <v>2483</v>
      </c>
      <c r="M4052" s="241" t="s">
        <v>784</v>
      </c>
      <c r="N4052" s="241" t="s">
        <v>784</v>
      </c>
      <c r="O4052" s="243">
        <v>1</v>
      </c>
      <c r="P4052" s="241" t="s">
        <v>10828</v>
      </c>
    </row>
    <row r="4053" spans="1:16" x14ac:dyDescent="0.25">
      <c r="A4053" s="243">
        <v>181792931</v>
      </c>
      <c r="B4053" s="243">
        <v>2502</v>
      </c>
      <c r="C4053" s="241" t="s">
        <v>668</v>
      </c>
      <c r="D4053" s="241" t="s">
        <v>6763</v>
      </c>
      <c r="E4053" s="243">
        <v>0</v>
      </c>
      <c r="F4053" s="243">
        <v>0</v>
      </c>
      <c r="G4053" s="243">
        <v>0</v>
      </c>
      <c r="H4053" s="243">
        <v>0</v>
      </c>
      <c r="I4053" s="243">
        <v>0</v>
      </c>
      <c r="J4053" s="243">
        <v>0</v>
      </c>
      <c r="K4053" s="244">
        <v>0</v>
      </c>
      <c r="L4053" s="241" t="s">
        <v>2483</v>
      </c>
      <c r="M4053" s="241" t="s">
        <v>784</v>
      </c>
      <c r="N4053" s="241" t="s">
        <v>784</v>
      </c>
      <c r="O4053" s="243">
        <v>250</v>
      </c>
      <c r="P4053" s="241" t="s">
        <v>10828</v>
      </c>
    </row>
    <row r="4054" spans="1:16" x14ac:dyDescent="0.25">
      <c r="A4054" s="241" t="s">
        <v>6764</v>
      </c>
      <c r="B4054" s="243">
        <v>6260</v>
      </c>
      <c r="C4054" s="241" t="s">
        <v>668</v>
      </c>
      <c r="D4054" s="241" t="s">
        <v>6765</v>
      </c>
      <c r="E4054" s="243">
        <v>0</v>
      </c>
      <c r="F4054" s="243">
        <v>0</v>
      </c>
      <c r="G4054" s="243">
        <v>0</v>
      </c>
      <c r="H4054" s="243">
        <v>0</v>
      </c>
      <c r="I4054" s="243">
        <v>0</v>
      </c>
      <c r="J4054" s="243">
        <v>0</v>
      </c>
      <c r="K4054" s="244">
        <v>0</v>
      </c>
      <c r="L4054" s="241" t="s">
        <v>2483</v>
      </c>
      <c r="M4054" s="241" t="s">
        <v>827</v>
      </c>
      <c r="N4054" s="241" t="s">
        <v>784</v>
      </c>
      <c r="O4054" s="243">
        <v>50</v>
      </c>
      <c r="P4054" s="241" t="s">
        <v>10828</v>
      </c>
    </row>
    <row r="4055" spans="1:16" x14ac:dyDescent="0.25">
      <c r="A4055" s="243">
        <v>180339808</v>
      </c>
      <c r="B4055" s="241" t="s">
        <v>6766</v>
      </c>
      <c r="C4055" s="241" t="s">
        <v>668</v>
      </c>
      <c r="D4055" s="241" t="s">
        <v>2482</v>
      </c>
      <c r="E4055" s="243">
        <v>0</v>
      </c>
      <c r="F4055" s="243">
        <v>0</v>
      </c>
      <c r="G4055" s="243">
        <v>0</v>
      </c>
      <c r="H4055" s="243">
        <v>0</v>
      </c>
      <c r="I4055" s="243">
        <v>0</v>
      </c>
      <c r="J4055" s="243">
        <v>0</v>
      </c>
      <c r="K4055" s="244">
        <v>0</v>
      </c>
      <c r="L4055" s="241" t="s">
        <v>2483</v>
      </c>
      <c r="M4055" s="241" t="s">
        <v>784</v>
      </c>
      <c r="N4055" s="241" t="s">
        <v>784</v>
      </c>
      <c r="O4055" s="243">
        <v>50</v>
      </c>
      <c r="P4055" s="241" t="s">
        <v>10828</v>
      </c>
    </row>
    <row r="4056" spans="1:16" x14ac:dyDescent="0.25">
      <c r="A4056" s="243">
        <v>181798190</v>
      </c>
      <c r="B4056" s="241" t="s">
        <v>6767</v>
      </c>
      <c r="C4056" s="241" t="s">
        <v>668</v>
      </c>
      <c r="D4056" s="241" t="s">
        <v>2482</v>
      </c>
      <c r="E4056" s="243">
        <v>0</v>
      </c>
      <c r="F4056" s="243">
        <v>0</v>
      </c>
      <c r="G4056" s="243">
        <v>0</v>
      </c>
      <c r="H4056" s="243">
        <v>0</v>
      </c>
      <c r="I4056" s="243">
        <v>0</v>
      </c>
      <c r="J4056" s="243">
        <v>0</v>
      </c>
      <c r="K4056" s="244">
        <v>0</v>
      </c>
      <c r="L4056" s="241" t="s">
        <v>2483</v>
      </c>
      <c r="M4056" s="241" t="s">
        <v>784</v>
      </c>
      <c r="N4056" s="241" t="s">
        <v>784</v>
      </c>
      <c r="O4056" s="243">
        <v>50</v>
      </c>
      <c r="P4056" s="241" t="s">
        <v>10828</v>
      </c>
    </row>
    <row r="4057" spans="1:16" x14ac:dyDescent="0.25">
      <c r="A4057" s="241" t="s">
        <v>6768</v>
      </c>
      <c r="B4057" s="241" t="s">
        <v>6769</v>
      </c>
      <c r="C4057" s="241" t="s">
        <v>6770</v>
      </c>
      <c r="D4057" s="241" t="s">
        <v>6771</v>
      </c>
      <c r="E4057" s="243">
        <v>0</v>
      </c>
      <c r="F4057" s="243">
        <v>0</v>
      </c>
      <c r="G4057" s="243">
        <v>0</v>
      </c>
      <c r="H4057" s="243">
        <v>0</v>
      </c>
      <c r="I4057" s="243">
        <v>0</v>
      </c>
      <c r="J4057" s="243">
        <v>0</v>
      </c>
      <c r="K4057" s="244">
        <v>0</v>
      </c>
      <c r="L4057" s="241" t="s">
        <v>2483</v>
      </c>
      <c r="M4057" s="241" t="s">
        <v>784</v>
      </c>
      <c r="N4057" s="241" t="s">
        <v>784</v>
      </c>
      <c r="O4057" s="243">
        <v>500</v>
      </c>
      <c r="P4057" s="241" t="s">
        <v>10828</v>
      </c>
    </row>
    <row r="4058" spans="1:16" x14ac:dyDescent="0.25">
      <c r="A4058" s="243">
        <v>189712183</v>
      </c>
      <c r="B4058" s="243">
        <v>5554</v>
      </c>
      <c r="C4058" s="241" t="s">
        <v>668</v>
      </c>
      <c r="D4058" s="241" t="s">
        <v>6772</v>
      </c>
      <c r="E4058" s="243">
        <v>0</v>
      </c>
      <c r="F4058" s="243">
        <v>0</v>
      </c>
      <c r="G4058" s="243">
        <v>0</v>
      </c>
      <c r="H4058" s="243">
        <v>0</v>
      </c>
      <c r="I4058" s="243">
        <v>0</v>
      </c>
      <c r="J4058" s="243">
        <v>0</v>
      </c>
      <c r="K4058" s="244">
        <v>0</v>
      </c>
      <c r="L4058" s="241" t="s">
        <v>2485</v>
      </c>
      <c r="M4058" s="241" t="s">
        <v>784</v>
      </c>
      <c r="N4058" s="241" t="s">
        <v>784</v>
      </c>
      <c r="O4058" s="243">
        <v>200</v>
      </c>
      <c r="P4058" s="241" t="s">
        <v>10828</v>
      </c>
    </row>
    <row r="4059" spans="1:16" x14ac:dyDescent="0.25">
      <c r="A4059" s="243">
        <v>181798191</v>
      </c>
      <c r="B4059" s="241" t="s">
        <v>6773</v>
      </c>
      <c r="C4059" s="241" t="s">
        <v>668</v>
      </c>
      <c r="D4059" s="241" t="s">
        <v>2484</v>
      </c>
      <c r="E4059" s="243">
        <v>0</v>
      </c>
      <c r="F4059" s="243">
        <v>0</v>
      </c>
      <c r="G4059" s="243">
        <v>0</v>
      </c>
      <c r="H4059" s="243">
        <v>0</v>
      </c>
      <c r="I4059" s="243">
        <v>0</v>
      </c>
      <c r="J4059" s="243">
        <v>0</v>
      </c>
      <c r="K4059" s="244">
        <v>0</v>
      </c>
      <c r="L4059" s="241" t="s">
        <v>2485</v>
      </c>
      <c r="M4059" s="241" t="s">
        <v>784</v>
      </c>
      <c r="N4059" s="241" t="s">
        <v>784</v>
      </c>
      <c r="O4059" s="243">
        <v>50</v>
      </c>
      <c r="P4059" s="241" t="s">
        <v>10828</v>
      </c>
    </row>
    <row r="4060" spans="1:16" x14ac:dyDescent="0.25">
      <c r="A4060" s="243">
        <v>189712183</v>
      </c>
      <c r="B4060" s="243">
        <v>727</v>
      </c>
      <c r="C4060" s="241" t="s">
        <v>668</v>
      </c>
      <c r="D4060" s="241" t="s">
        <v>6774</v>
      </c>
      <c r="E4060" s="243">
        <v>0</v>
      </c>
      <c r="F4060" s="243">
        <v>0</v>
      </c>
      <c r="G4060" s="243">
        <v>0</v>
      </c>
      <c r="H4060" s="243">
        <v>0</v>
      </c>
      <c r="I4060" s="243">
        <v>0</v>
      </c>
      <c r="J4060" s="243">
        <v>0</v>
      </c>
      <c r="K4060" s="244">
        <v>0</v>
      </c>
      <c r="L4060" s="241" t="s">
        <v>2485</v>
      </c>
      <c r="M4060" s="241" t="s">
        <v>653</v>
      </c>
      <c r="N4060" s="241" t="s">
        <v>653</v>
      </c>
      <c r="O4060" s="243">
        <v>200</v>
      </c>
      <c r="P4060" s="241" t="s">
        <v>10828</v>
      </c>
    </row>
    <row r="4061" spans="1:16" x14ac:dyDescent="0.25">
      <c r="A4061" s="243">
        <v>189712183</v>
      </c>
      <c r="B4061" s="241" t="s">
        <v>11048</v>
      </c>
      <c r="C4061" s="241" t="s">
        <v>668</v>
      </c>
      <c r="D4061" s="241" t="s">
        <v>6775</v>
      </c>
      <c r="E4061" s="243">
        <v>0</v>
      </c>
      <c r="F4061" s="243">
        <v>0</v>
      </c>
      <c r="G4061" s="243">
        <v>0</v>
      </c>
      <c r="H4061" s="243">
        <v>0</v>
      </c>
      <c r="I4061" s="243">
        <v>0</v>
      </c>
      <c r="J4061" s="243">
        <v>0</v>
      </c>
      <c r="K4061" s="244">
        <v>0</v>
      </c>
      <c r="L4061" s="241" t="s">
        <v>6776</v>
      </c>
      <c r="M4061" s="241" t="s">
        <v>653</v>
      </c>
      <c r="N4061" s="241" t="s">
        <v>653</v>
      </c>
      <c r="O4061" s="243">
        <v>1</v>
      </c>
      <c r="P4061" s="241" t="s">
        <v>10828</v>
      </c>
    </row>
    <row r="4062" spans="1:16" x14ac:dyDescent="0.25">
      <c r="A4062" s="243">
        <v>189712183</v>
      </c>
      <c r="B4062" s="241" t="s">
        <v>6777</v>
      </c>
      <c r="C4062" s="241" t="s">
        <v>668</v>
      </c>
      <c r="D4062" s="241" t="s">
        <v>6778</v>
      </c>
      <c r="E4062" s="243">
        <v>0</v>
      </c>
      <c r="F4062" s="243">
        <v>0</v>
      </c>
      <c r="G4062" s="243">
        <v>0</v>
      </c>
      <c r="H4062" s="243">
        <v>0</v>
      </c>
      <c r="I4062" s="243">
        <v>0</v>
      </c>
      <c r="J4062" s="243">
        <v>0</v>
      </c>
      <c r="K4062" s="244">
        <v>0</v>
      </c>
      <c r="L4062" s="241" t="s">
        <v>6776</v>
      </c>
      <c r="M4062" s="241" t="s">
        <v>653</v>
      </c>
      <c r="N4062" s="241" t="s">
        <v>653</v>
      </c>
      <c r="O4062" s="243">
        <v>20</v>
      </c>
      <c r="P4062" s="241" t="s">
        <v>10828</v>
      </c>
    </row>
    <row r="4063" spans="1:16" x14ac:dyDescent="0.25">
      <c r="A4063" s="243">
        <v>189712183</v>
      </c>
      <c r="B4063" s="241" t="s">
        <v>6779</v>
      </c>
      <c r="C4063" s="241" t="s">
        <v>668</v>
      </c>
      <c r="D4063" s="241" t="s">
        <v>6780</v>
      </c>
      <c r="E4063" s="243">
        <v>0</v>
      </c>
      <c r="F4063" s="243">
        <v>0</v>
      </c>
      <c r="G4063" s="243">
        <v>0</v>
      </c>
      <c r="H4063" s="243">
        <v>0</v>
      </c>
      <c r="I4063" s="243">
        <v>0</v>
      </c>
      <c r="J4063" s="243">
        <v>0</v>
      </c>
      <c r="K4063" s="244">
        <v>0</v>
      </c>
      <c r="L4063" s="241" t="s">
        <v>6776</v>
      </c>
      <c r="M4063" s="241" t="s">
        <v>653</v>
      </c>
      <c r="N4063" s="241" t="s">
        <v>653</v>
      </c>
      <c r="O4063" s="243">
        <v>50</v>
      </c>
      <c r="P4063" s="241" t="s">
        <v>10828</v>
      </c>
    </row>
    <row r="4064" spans="1:16" x14ac:dyDescent="0.25">
      <c r="A4064" s="241" t="s">
        <v>2129</v>
      </c>
      <c r="B4064" s="243">
        <v>660600</v>
      </c>
      <c r="C4064" s="241" t="s">
        <v>816</v>
      </c>
      <c r="D4064" s="241" t="s">
        <v>6781</v>
      </c>
      <c r="E4064" s="243">
        <v>0</v>
      </c>
      <c r="F4064" s="243">
        <v>0</v>
      </c>
      <c r="G4064" s="243">
        <v>0</v>
      </c>
      <c r="H4064" s="243">
        <v>0</v>
      </c>
      <c r="I4064" s="243">
        <v>0</v>
      </c>
      <c r="J4064" s="243">
        <v>0</v>
      </c>
      <c r="K4064" s="244">
        <v>0</v>
      </c>
      <c r="L4064" s="241" t="s">
        <v>6782</v>
      </c>
      <c r="M4064" s="241" t="s">
        <v>693</v>
      </c>
      <c r="N4064" s="241" t="s">
        <v>693</v>
      </c>
      <c r="O4064" s="243">
        <v>80</v>
      </c>
      <c r="P4064" s="241" t="s">
        <v>10828</v>
      </c>
    </row>
    <row r="4065" spans="1:16" x14ac:dyDescent="0.25">
      <c r="A4065" s="243">
        <v>189755058</v>
      </c>
      <c r="B4065" s="243">
        <v>3134</v>
      </c>
      <c r="C4065" s="241" t="s">
        <v>1082</v>
      </c>
      <c r="D4065" s="241" t="s">
        <v>6783</v>
      </c>
      <c r="E4065" s="243">
        <v>186</v>
      </c>
      <c r="F4065" s="243">
        <v>0</v>
      </c>
      <c r="G4065" s="243">
        <v>0</v>
      </c>
      <c r="H4065" s="243">
        <v>0</v>
      </c>
      <c r="I4065" s="243">
        <v>0</v>
      </c>
      <c r="J4065" s="243">
        <v>0</v>
      </c>
      <c r="K4065" s="244">
        <v>0</v>
      </c>
      <c r="L4065" s="241" t="s">
        <v>818</v>
      </c>
      <c r="M4065" s="241" t="s">
        <v>661</v>
      </c>
      <c r="N4065" s="241" t="s">
        <v>1190</v>
      </c>
      <c r="O4065" s="243">
        <v>100</v>
      </c>
      <c r="P4065" s="241" t="s">
        <v>10828</v>
      </c>
    </row>
    <row r="4066" spans="1:16" x14ac:dyDescent="0.25">
      <c r="A4066" s="243">
        <v>180316241</v>
      </c>
      <c r="B4066" s="241" t="s">
        <v>6784</v>
      </c>
      <c r="C4066" s="241" t="s">
        <v>668</v>
      </c>
      <c r="D4066" s="241" t="s">
        <v>6785</v>
      </c>
      <c r="E4066" s="243">
        <v>0</v>
      </c>
      <c r="F4066" s="243">
        <v>0</v>
      </c>
      <c r="G4066" s="243">
        <v>0</v>
      </c>
      <c r="H4066" s="243">
        <v>0</v>
      </c>
      <c r="I4066" s="243">
        <v>0</v>
      </c>
      <c r="J4066" s="243">
        <v>0</v>
      </c>
      <c r="K4066" s="244">
        <v>0</v>
      </c>
      <c r="L4066" s="241" t="s">
        <v>818</v>
      </c>
      <c r="M4066" s="241" t="s">
        <v>653</v>
      </c>
      <c r="N4066" s="241" t="s">
        <v>653</v>
      </c>
      <c r="O4066" s="243">
        <v>1</v>
      </c>
      <c r="P4066" s="241" t="s">
        <v>10828</v>
      </c>
    </row>
    <row r="4067" spans="1:16" x14ac:dyDescent="0.25">
      <c r="A4067" s="243">
        <v>180316241</v>
      </c>
      <c r="B4067" s="241" t="s">
        <v>6786</v>
      </c>
      <c r="C4067" s="241" t="s">
        <v>668</v>
      </c>
      <c r="D4067" s="241" t="s">
        <v>6787</v>
      </c>
      <c r="E4067" s="243">
        <v>0</v>
      </c>
      <c r="F4067" s="243">
        <v>0</v>
      </c>
      <c r="G4067" s="243">
        <v>0</v>
      </c>
      <c r="H4067" s="243">
        <v>0</v>
      </c>
      <c r="I4067" s="243">
        <v>0</v>
      </c>
      <c r="J4067" s="243">
        <v>0</v>
      </c>
      <c r="K4067" s="244">
        <v>0</v>
      </c>
      <c r="L4067" s="241" t="s">
        <v>818</v>
      </c>
      <c r="M4067" s="241" t="s">
        <v>653</v>
      </c>
      <c r="N4067" s="241" t="s">
        <v>653</v>
      </c>
      <c r="O4067" s="243">
        <v>100</v>
      </c>
      <c r="P4067" s="241" t="s">
        <v>10828</v>
      </c>
    </row>
    <row r="4068" spans="1:16" x14ac:dyDescent="0.25">
      <c r="A4068" s="243">
        <v>180316241</v>
      </c>
      <c r="B4068" s="243">
        <v>728</v>
      </c>
      <c r="C4068" s="241" t="s">
        <v>668</v>
      </c>
      <c r="D4068" s="241" t="s">
        <v>6788</v>
      </c>
      <c r="E4068" s="243">
        <v>7</v>
      </c>
      <c r="F4068" s="243">
        <v>10</v>
      </c>
      <c r="G4068" s="243">
        <v>0</v>
      </c>
      <c r="H4068" s="243">
        <v>0</v>
      </c>
      <c r="I4068" s="243">
        <v>0</v>
      </c>
      <c r="J4068" s="243">
        <v>0</v>
      </c>
      <c r="K4068" s="244">
        <v>0</v>
      </c>
      <c r="L4068" s="241" t="s">
        <v>818</v>
      </c>
      <c r="M4068" s="241" t="s">
        <v>653</v>
      </c>
      <c r="N4068" s="241" t="s">
        <v>653</v>
      </c>
      <c r="O4068" s="243">
        <v>1000</v>
      </c>
      <c r="P4068" s="241" t="s">
        <v>10828</v>
      </c>
    </row>
    <row r="4069" spans="1:16" x14ac:dyDescent="0.25">
      <c r="A4069" s="243">
        <v>180316241</v>
      </c>
      <c r="B4069" s="241" t="s">
        <v>6789</v>
      </c>
      <c r="C4069" s="241" t="s">
        <v>2530</v>
      </c>
      <c r="D4069" s="241" t="s">
        <v>6790</v>
      </c>
      <c r="E4069" s="243">
        <v>0</v>
      </c>
      <c r="F4069" s="243">
        <v>0</v>
      </c>
      <c r="G4069" s="243">
        <v>0</v>
      </c>
      <c r="H4069" s="243">
        <v>0</v>
      </c>
      <c r="I4069" s="243">
        <v>0</v>
      </c>
      <c r="J4069" s="243">
        <v>0</v>
      </c>
      <c r="K4069" s="244">
        <v>0</v>
      </c>
      <c r="L4069" s="241" t="s">
        <v>818</v>
      </c>
      <c r="M4069" s="241" t="s">
        <v>653</v>
      </c>
      <c r="N4069" s="241" t="s">
        <v>653</v>
      </c>
      <c r="O4069" s="243">
        <v>28</v>
      </c>
      <c r="P4069" s="241" t="s">
        <v>10828</v>
      </c>
    </row>
    <row r="4070" spans="1:16" x14ac:dyDescent="0.25">
      <c r="A4070" s="243">
        <v>180339611</v>
      </c>
      <c r="B4070" s="243">
        <v>3168</v>
      </c>
      <c r="C4070" s="241" t="s">
        <v>668</v>
      </c>
      <c r="D4070" s="241" t="s">
        <v>6790</v>
      </c>
      <c r="E4070" s="243">
        <v>1980</v>
      </c>
      <c r="F4070" s="243">
        <v>0</v>
      </c>
      <c r="G4070" s="243">
        <v>0</v>
      </c>
      <c r="H4070" s="243">
        <v>0</v>
      </c>
      <c r="I4070" s="243">
        <v>0</v>
      </c>
      <c r="J4070" s="243">
        <v>0</v>
      </c>
      <c r="K4070" s="244">
        <v>0</v>
      </c>
      <c r="L4070" s="241" t="s">
        <v>818</v>
      </c>
      <c r="M4070" s="241" t="s">
        <v>653</v>
      </c>
      <c r="N4070" s="241" t="s">
        <v>653</v>
      </c>
      <c r="O4070" s="243">
        <v>28</v>
      </c>
      <c r="P4070" s="241" t="s">
        <v>10828</v>
      </c>
    </row>
    <row r="4071" spans="1:16" x14ac:dyDescent="0.25">
      <c r="A4071" s="243">
        <v>180092287</v>
      </c>
      <c r="B4071" s="243">
        <v>5651</v>
      </c>
      <c r="C4071" s="241" t="s">
        <v>668</v>
      </c>
      <c r="D4071" s="241" t="s">
        <v>6790</v>
      </c>
      <c r="E4071" s="243">
        <v>1026</v>
      </c>
      <c r="F4071" s="243">
        <v>1364</v>
      </c>
      <c r="G4071" s="243">
        <v>0</v>
      </c>
      <c r="H4071" s="243">
        <v>0</v>
      </c>
      <c r="I4071" s="243">
        <v>0</v>
      </c>
      <c r="J4071" s="243">
        <v>0</v>
      </c>
      <c r="K4071" s="244">
        <v>0</v>
      </c>
      <c r="L4071" s="241" t="s">
        <v>818</v>
      </c>
      <c r="M4071" s="241" t="s">
        <v>653</v>
      </c>
      <c r="N4071" s="241" t="s">
        <v>653</v>
      </c>
      <c r="O4071" s="243">
        <v>28</v>
      </c>
      <c r="P4071" s="241" t="s">
        <v>10828</v>
      </c>
    </row>
    <row r="4072" spans="1:16" x14ac:dyDescent="0.25">
      <c r="A4072" s="243">
        <v>181821897</v>
      </c>
      <c r="B4072" s="243">
        <v>5908</v>
      </c>
      <c r="C4072" s="241" t="s">
        <v>668</v>
      </c>
      <c r="D4072" s="241" t="s">
        <v>6791</v>
      </c>
      <c r="E4072" s="243">
        <v>23</v>
      </c>
      <c r="F4072" s="243">
        <v>0</v>
      </c>
      <c r="G4072" s="243">
        <v>0</v>
      </c>
      <c r="H4072" s="243">
        <v>0</v>
      </c>
      <c r="I4072" s="243">
        <v>0</v>
      </c>
      <c r="J4072" s="243">
        <v>0</v>
      </c>
      <c r="K4072" s="244">
        <v>0</v>
      </c>
      <c r="L4072" s="241" t="s">
        <v>818</v>
      </c>
      <c r="M4072" s="241" t="s">
        <v>653</v>
      </c>
      <c r="N4072" s="241" t="s">
        <v>653</v>
      </c>
      <c r="O4072" s="243">
        <v>56</v>
      </c>
      <c r="P4072" s="241" t="s">
        <v>10828</v>
      </c>
    </row>
    <row r="4073" spans="1:16" x14ac:dyDescent="0.25">
      <c r="A4073" s="243">
        <v>180316241</v>
      </c>
      <c r="B4073" s="241" t="s">
        <v>6792</v>
      </c>
      <c r="C4073" s="241" t="s">
        <v>2530</v>
      </c>
      <c r="D4073" s="241" t="s">
        <v>6793</v>
      </c>
      <c r="E4073" s="243">
        <v>0</v>
      </c>
      <c r="F4073" s="243">
        <v>0</v>
      </c>
      <c r="G4073" s="243">
        <v>0</v>
      </c>
      <c r="H4073" s="243">
        <v>0</v>
      </c>
      <c r="I4073" s="243">
        <v>0</v>
      </c>
      <c r="J4073" s="243">
        <v>0</v>
      </c>
      <c r="K4073" s="244">
        <v>0</v>
      </c>
      <c r="L4073" s="241" t="s">
        <v>818</v>
      </c>
      <c r="M4073" s="241" t="s">
        <v>653</v>
      </c>
      <c r="N4073" s="241" t="s">
        <v>653</v>
      </c>
      <c r="O4073" s="243">
        <v>84</v>
      </c>
      <c r="P4073" s="241" t="s">
        <v>10828</v>
      </c>
    </row>
    <row r="4074" spans="1:16" x14ac:dyDescent="0.25">
      <c r="A4074" s="243">
        <v>189711793</v>
      </c>
      <c r="B4074" s="243">
        <v>3263</v>
      </c>
      <c r="C4074" s="241" t="s">
        <v>668</v>
      </c>
      <c r="D4074" s="241" t="s">
        <v>6793</v>
      </c>
      <c r="E4074" s="243">
        <v>8</v>
      </c>
      <c r="F4074" s="243">
        <v>0</v>
      </c>
      <c r="G4074" s="243">
        <v>0</v>
      </c>
      <c r="H4074" s="243">
        <v>0</v>
      </c>
      <c r="I4074" s="243">
        <v>0</v>
      </c>
      <c r="J4074" s="243">
        <v>0</v>
      </c>
      <c r="K4074" s="244">
        <v>0</v>
      </c>
      <c r="L4074" s="241" t="s">
        <v>818</v>
      </c>
      <c r="M4074" s="241" t="s">
        <v>653</v>
      </c>
      <c r="N4074" s="241" t="s">
        <v>653</v>
      </c>
      <c r="O4074" s="243">
        <v>84</v>
      </c>
      <c r="P4074" s="241" t="s">
        <v>10828</v>
      </c>
    </row>
    <row r="4075" spans="1:16" x14ac:dyDescent="0.25">
      <c r="A4075" s="243">
        <v>189710344</v>
      </c>
      <c r="B4075" s="241" t="s">
        <v>6794</v>
      </c>
      <c r="C4075" s="241" t="s">
        <v>668</v>
      </c>
      <c r="D4075" s="241" t="s">
        <v>6795</v>
      </c>
      <c r="E4075" s="243">
        <v>0</v>
      </c>
      <c r="F4075" s="243">
        <v>0</v>
      </c>
      <c r="G4075" s="243">
        <v>0</v>
      </c>
      <c r="H4075" s="243">
        <v>0</v>
      </c>
      <c r="I4075" s="243">
        <v>0</v>
      </c>
      <c r="J4075" s="243">
        <v>0</v>
      </c>
      <c r="K4075" s="244">
        <v>0</v>
      </c>
      <c r="L4075" s="241" t="s">
        <v>746</v>
      </c>
      <c r="M4075" s="241" t="s">
        <v>653</v>
      </c>
      <c r="N4075" s="241" t="s">
        <v>653</v>
      </c>
      <c r="O4075" s="243">
        <v>1</v>
      </c>
      <c r="P4075" s="241" t="s">
        <v>10828</v>
      </c>
    </row>
    <row r="4076" spans="1:16" x14ac:dyDescent="0.25">
      <c r="A4076" s="243">
        <v>189710344</v>
      </c>
      <c r="B4076" s="243">
        <v>729</v>
      </c>
      <c r="C4076" s="241" t="s">
        <v>668</v>
      </c>
      <c r="D4076" s="241" t="s">
        <v>6796</v>
      </c>
      <c r="E4076" s="243">
        <v>18</v>
      </c>
      <c r="F4076" s="243">
        <v>27</v>
      </c>
      <c r="G4076" s="243">
        <v>0</v>
      </c>
      <c r="H4076" s="243">
        <v>0</v>
      </c>
      <c r="I4076" s="243">
        <v>0</v>
      </c>
      <c r="J4076" s="243">
        <v>0</v>
      </c>
      <c r="K4076" s="244">
        <v>0</v>
      </c>
      <c r="L4076" s="241" t="s">
        <v>746</v>
      </c>
      <c r="M4076" s="241" t="s">
        <v>653</v>
      </c>
      <c r="N4076" s="241" t="s">
        <v>653</v>
      </c>
      <c r="O4076" s="243">
        <v>100</v>
      </c>
      <c r="P4076" s="241" t="s">
        <v>10828</v>
      </c>
    </row>
    <row r="4077" spans="1:16" x14ac:dyDescent="0.25">
      <c r="A4077" s="241" t="s">
        <v>6797</v>
      </c>
      <c r="B4077" s="243">
        <v>5914</v>
      </c>
      <c r="C4077" s="241" t="s">
        <v>668</v>
      </c>
      <c r="D4077" s="241" t="s">
        <v>2487</v>
      </c>
      <c r="E4077" s="243">
        <v>0</v>
      </c>
      <c r="F4077" s="243">
        <v>0</v>
      </c>
      <c r="G4077" s="243">
        <v>0</v>
      </c>
      <c r="H4077" s="243">
        <v>0</v>
      </c>
      <c r="I4077" s="243">
        <v>0</v>
      </c>
      <c r="J4077" s="243">
        <v>0</v>
      </c>
      <c r="K4077" s="244">
        <v>0</v>
      </c>
      <c r="L4077" s="241" t="s">
        <v>746</v>
      </c>
      <c r="M4077" s="241" t="s">
        <v>653</v>
      </c>
      <c r="N4077" s="241" t="s">
        <v>653</v>
      </c>
      <c r="O4077" s="243">
        <v>28</v>
      </c>
      <c r="P4077" s="241" t="s">
        <v>10828</v>
      </c>
    </row>
    <row r="4078" spans="1:16" x14ac:dyDescent="0.25">
      <c r="A4078" s="243">
        <v>181917416</v>
      </c>
      <c r="B4078" s="243">
        <v>6086</v>
      </c>
      <c r="C4078" s="241" t="s">
        <v>668</v>
      </c>
      <c r="D4078" s="241" t="s">
        <v>6798</v>
      </c>
      <c r="E4078" s="243">
        <v>5</v>
      </c>
      <c r="F4078" s="243">
        <v>8</v>
      </c>
      <c r="G4078" s="243">
        <v>0</v>
      </c>
      <c r="H4078" s="243">
        <v>0</v>
      </c>
      <c r="I4078" s="243">
        <v>0</v>
      </c>
      <c r="J4078" s="243">
        <v>0</v>
      </c>
      <c r="K4078" s="244">
        <v>0</v>
      </c>
      <c r="L4078" s="241" t="s">
        <v>746</v>
      </c>
      <c r="M4078" s="241" t="s">
        <v>653</v>
      </c>
      <c r="N4078" s="241" t="s">
        <v>653</v>
      </c>
      <c r="O4078" s="243">
        <v>84</v>
      </c>
      <c r="P4078" s="241" t="s">
        <v>10828</v>
      </c>
    </row>
    <row r="4079" spans="1:16" x14ac:dyDescent="0.25">
      <c r="A4079" s="241" t="s">
        <v>2129</v>
      </c>
      <c r="B4079" s="241" t="s">
        <v>11049</v>
      </c>
      <c r="C4079" s="241" t="s">
        <v>683</v>
      </c>
      <c r="D4079" s="241" t="s">
        <v>6799</v>
      </c>
      <c r="E4079" s="243">
        <v>0</v>
      </c>
      <c r="F4079" s="243">
        <v>0</v>
      </c>
      <c r="G4079" s="243">
        <v>0</v>
      </c>
      <c r="H4079" s="243">
        <v>0</v>
      </c>
      <c r="I4079" s="243">
        <v>0</v>
      </c>
      <c r="J4079" s="243">
        <v>0</v>
      </c>
      <c r="K4079" s="244">
        <v>0</v>
      </c>
      <c r="L4079" s="241" t="s">
        <v>6800</v>
      </c>
      <c r="M4079" s="241" t="s">
        <v>687</v>
      </c>
      <c r="N4079" s="241" t="s">
        <v>687</v>
      </c>
      <c r="O4079" s="243">
        <v>1</v>
      </c>
      <c r="P4079" s="241" t="s">
        <v>10828</v>
      </c>
    </row>
    <row r="4080" spans="1:16" x14ac:dyDescent="0.25">
      <c r="A4080" s="243">
        <v>189700006</v>
      </c>
      <c r="B4080" s="241" t="s">
        <v>6801</v>
      </c>
      <c r="C4080" s="241" t="s">
        <v>683</v>
      </c>
      <c r="D4080" s="241" t="s">
        <v>6802</v>
      </c>
      <c r="E4080" s="243">
        <v>0</v>
      </c>
      <c r="F4080" s="243">
        <v>0</v>
      </c>
      <c r="G4080" s="243">
        <v>0</v>
      </c>
      <c r="H4080" s="243">
        <v>0</v>
      </c>
      <c r="I4080" s="243">
        <v>0</v>
      </c>
      <c r="J4080" s="243">
        <v>0</v>
      </c>
      <c r="K4080" s="244">
        <v>0</v>
      </c>
      <c r="L4080" s="241" t="s">
        <v>2375</v>
      </c>
      <c r="M4080" s="241" t="s">
        <v>687</v>
      </c>
      <c r="N4080" s="241" t="s">
        <v>687</v>
      </c>
      <c r="O4080" s="243">
        <v>10</v>
      </c>
      <c r="P4080" s="241" t="s">
        <v>10828</v>
      </c>
    </row>
    <row r="4081" spans="1:16" x14ac:dyDescent="0.25">
      <c r="A4081" s="243">
        <v>189704632</v>
      </c>
      <c r="B4081" s="243">
        <v>6321</v>
      </c>
      <c r="C4081" s="241" t="s">
        <v>683</v>
      </c>
      <c r="D4081" s="241" t="s">
        <v>6803</v>
      </c>
      <c r="E4081" s="243">
        <v>0</v>
      </c>
      <c r="F4081" s="243">
        <v>0</v>
      </c>
      <c r="G4081" s="243">
        <v>0</v>
      </c>
      <c r="H4081" s="243">
        <v>0</v>
      </c>
      <c r="I4081" s="243">
        <v>0</v>
      </c>
      <c r="J4081" s="243">
        <v>0</v>
      </c>
      <c r="K4081" s="244">
        <v>0</v>
      </c>
      <c r="L4081" s="241" t="s">
        <v>715</v>
      </c>
      <c r="M4081" s="241" t="s">
        <v>661</v>
      </c>
      <c r="N4081" s="241" t="s">
        <v>686</v>
      </c>
      <c r="O4081" s="243">
        <v>10</v>
      </c>
      <c r="P4081" s="241" t="s">
        <v>10828</v>
      </c>
    </row>
    <row r="4082" spans="1:16" x14ac:dyDescent="0.25">
      <c r="A4082" s="243">
        <v>189710353</v>
      </c>
      <c r="B4082" s="241" t="s">
        <v>6804</v>
      </c>
      <c r="C4082" s="241" t="s">
        <v>668</v>
      </c>
      <c r="D4082" s="241" t="s">
        <v>6805</v>
      </c>
      <c r="E4082" s="243">
        <v>0</v>
      </c>
      <c r="F4082" s="243">
        <v>0</v>
      </c>
      <c r="G4082" s="243">
        <v>0</v>
      </c>
      <c r="H4082" s="243">
        <v>0</v>
      </c>
      <c r="I4082" s="243">
        <v>0</v>
      </c>
      <c r="J4082" s="243">
        <v>0</v>
      </c>
      <c r="K4082" s="244">
        <v>0</v>
      </c>
      <c r="L4082" s="241" t="s">
        <v>771</v>
      </c>
      <c r="M4082" s="241" t="s">
        <v>653</v>
      </c>
      <c r="N4082" s="241" t="s">
        <v>653</v>
      </c>
      <c r="O4082" s="243">
        <v>1</v>
      </c>
      <c r="P4082" s="241" t="s">
        <v>10828</v>
      </c>
    </row>
    <row r="4083" spans="1:16" x14ac:dyDescent="0.25">
      <c r="A4083" s="241" t="s">
        <v>2733</v>
      </c>
      <c r="B4083" s="241" t="s">
        <v>6806</v>
      </c>
      <c r="C4083" s="241" t="s">
        <v>668</v>
      </c>
      <c r="D4083" s="241" t="s">
        <v>6807</v>
      </c>
      <c r="E4083" s="243">
        <v>0</v>
      </c>
      <c r="F4083" s="243">
        <v>0</v>
      </c>
      <c r="G4083" s="243">
        <v>0</v>
      </c>
      <c r="H4083" s="243">
        <v>0</v>
      </c>
      <c r="I4083" s="243">
        <v>0</v>
      </c>
      <c r="J4083" s="243">
        <v>0</v>
      </c>
      <c r="K4083" s="244">
        <v>0</v>
      </c>
      <c r="L4083" s="241" t="s">
        <v>771</v>
      </c>
      <c r="M4083" s="241" t="s">
        <v>653</v>
      </c>
      <c r="N4083" s="241" t="s">
        <v>653</v>
      </c>
      <c r="O4083" s="243">
        <v>1000</v>
      </c>
      <c r="P4083" s="241" t="s">
        <v>10828</v>
      </c>
    </row>
    <row r="4084" spans="1:16" x14ac:dyDescent="0.25">
      <c r="A4084" s="241" t="s">
        <v>2129</v>
      </c>
      <c r="B4084" s="243">
        <v>6472</v>
      </c>
      <c r="C4084" s="241" t="s">
        <v>668</v>
      </c>
      <c r="D4084" s="241" t="s">
        <v>6807</v>
      </c>
      <c r="E4084" s="243">
        <v>0</v>
      </c>
      <c r="F4084" s="243">
        <v>0</v>
      </c>
      <c r="G4084" s="243">
        <v>0</v>
      </c>
      <c r="H4084" s="243">
        <v>0</v>
      </c>
      <c r="I4084" s="243">
        <v>0</v>
      </c>
      <c r="J4084" s="243">
        <v>0</v>
      </c>
      <c r="K4084" s="244">
        <v>0</v>
      </c>
      <c r="L4084" s="241" t="s">
        <v>771</v>
      </c>
      <c r="M4084" s="241" t="s">
        <v>653</v>
      </c>
      <c r="N4084" s="241" t="s">
        <v>653</v>
      </c>
      <c r="O4084" s="243">
        <v>1000</v>
      </c>
      <c r="P4084" s="241" t="s">
        <v>10828</v>
      </c>
    </row>
    <row r="4085" spans="1:16" x14ac:dyDescent="0.25">
      <c r="A4085" s="243">
        <v>189710353</v>
      </c>
      <c r="B4085" s="241" t="s">
        <v>6808</v>
      </c>
      <c r="C4085" s="241" t="s">
        <v>2530</v>
      </c>
      <c r="D4085" s="241" t="s">
        <v>6809</v>
      </c>
      <c r="E4085" s="243">
        <v>0</v>
      </c>
      <c r="F4085" s="243">
        <v>0</v>
      </c>
      <c r="G4085" s="243">
        <v>0</v>
      </c>
      <c r="H4085" s="243">
        <v>0</v>
      </c>
      <c r="I4085" s="243">
        <v>0</v>
      </c>
      <c r="J4085" s="243">
        <v>0</v>
      </c>
      <c r="K4085" s="244">
        <v>0</v>
      </c>
      <c r="L4085" s="241" t="s">
        <v>771</v>
      </c>
      <c r="M4085" s="241" t="s">
        <v>653</v>
      </c>
      <c r="N4085" s="241" t="s">
        <v>653</v>
      </c>
      <c r="O4085" s="243">
        <v>144</v>
      </c>
      <c r="P4085" s="241" t="s">
        <v>10828</v>
      </c>
    </row>
    <row r="4086" spans="1:16" x14ac:dyDescent="0.25">
      <c r="A4086" s="243">
        <v>189710353</v>
      </c>
      <c r="B4086" s="241" t="s">
        <v>6810</v>
      </c>
      <c r="C4086" s="241" t="s">
        <v>2530</v>
      </c>
      <c r="D4086" s="241" t="s">
        <v>6811</v>
      </c>
      <c r="E4086" s="243">
        <v>0</v>
      </c>
      <c r="F4086" s="243">
        <v>0</v>
      </c>
      <c r="G4086" s="243">
        <v>0</v>
      </c>
      <c r="H4086" s="243">
        <v>0</v>
      </c>
      <c r="I4086" s="243">
        <v>0</v>
      </c>
      <c r="J4086" s="243">
        <v>0</v>
      </c>
      <c r="K4086" s="244">
        <v>0</v>
      </c>
      <c r="L4086" s="241" t="s">
        <v>771</v>
      </c>
      <c r="M4086" s="241" t="s">
        <v>653</v>
      </c>
      <c r="N4086" s="241" t="s">
        <v>653</v>
      </c>
      <c r="O4086" s="243">
        <v>168</v>
      </c>
      <c r="P4086" s="241" t="s">
        <v>10828</v>
      </c>
    </row>
    <row r="4087" spans="1:16" x14ac:dyDescent="0.25">
      <c r="A4087" s="243">
        <v>189710353</v>
      </c>
      <c r="B4087" s="241" t="s">
        <v>6812</v>
      </c>
      <c r="C4087" s="241" t="s">
        <v>2530</v>
      </c>
      <c r="D4087" s="241" t="s">
        <v>2491</v>
      </c>
      <c r="E4087" s="243">
        <v>0</v>
      </c>
      <c r="F4087" s="243">
        <v>0</v>
      </c>
      <c r="G4087" s="243">
        <v>0</v>
      </c>
      <c r="H4087" s="243">
        <v>0</v>
      </c>
      <c r="I4087" s="243">
        <v>0</v>
      </c>
      <c r="J4087" s="243">
        <v>0</v>
      </c>
      <c r="K4087" s="244">
        <v>0</v>
      </c>
      <c r="L4087" s="241" t="s">
        <v>771</v>
      </c>
      <c r="M4087" s="241" t="s">
        <v>653</v>
      </c>
      <c r="N4087" s="241" t="s">
        <v>653</v>
      </c>
      <c r="O4087" s="243">
        <v>28</v>
      </c>
      <c r="P4087" s="241" t="s">
        <v>10828</v>
      </c>
    </row>
    <row r="4088" spans="1:16" x14ac:dyDescent="0.25">
      <c r="A4088" s="243">
        <v>180092293</v>
      </c>
      <c r="B4088" s="243">
        <v>5696</v>
      </c>
      <c r="C4088" s="241" t="s">
        <v>668</v>
      </c>
      <c r="D4088" s="241" t="s">
        <v>2491</v>
      </c>
      <c r="E4088" s="243">
        <v>0</v>
      </c>
      <c r="F4088" s="243">
        <v>0</v>
      </c>
      <c r="G4088" s="243">
        <v>0</v>
      </c>
      <c r="H4088" s="243">
        <v>0</v>
      </c>
      <c r="I4088" s="243">
        <v>0</v>
      </c>
      <c r="J4088" s="243">
        <v>0</v>
      </c>
      <c r="K4088" s="244">
        <v>0</v>
      </c>
      <c r="L4088" s="241" t="s">
        <v>771</v>
      </c>
      <c r="M4088" s="241" t="s">
        <v>653</v>
      </c>
      <c r="N4088" s="241" t="s">
        <v>653</v>
      </c>
      <c r="O4088" s="243">
        <v>28</v>
      </c>
      <c r="P4088" s="241" t="s">
        <v>10828</v>
      </c>
    </row>
    <row r="4089" spans="1:16" x14ac:dyDescent="0.25">
      <c r="A4089" s="243">
        <v>189710353</v>
      </c>
      <c r="B4089" s="241" t="s">
        <v>6813</v>
      </c>
      <c r="C4089" s="241" t="s">
        <v>2530</v>
      </c>
      <c r="D4089" s="241" t="s">
        <v>6814</v>
      </c>
      <c r="E4089" s="243">
        <v>0</v>
      </c>
      <c r="F4089" s="243">
        <v>0</v>
      </c>
      <c r="G4089" s="243">
        <v>0</v>
      </c>
      <c r="H4089" s="243">
        <v>0</v>
      </c>
      <c r="I4089" s="243">
        <v>0</v>
      </c>
      <c r="J4089" s="243">
        <v>0</v>
      </c>
      <c r="K4089" s="244">
        <v>0</v>
      </c>
      <c r="L4089" s="241" t="s">
        <v>771</v>
      </c>
      <c r="M4089" s="241" t="s">
        <v>653</v>
      </c>
      <c r="N4089" s="241" t="s">
        <v>653</v>
      </c>
      <c r="O4089" s="243">
        <v>30</v>
      </c>
      <c r="P4089" s="241" t="s">
        <v>10828</v>
      </c>
    </row>
    <row r="4090" spans="1:16" x14ac:dyDescent="0.25">
      <c r="A4090" s="243">
        <v>189710353</v>
      </c>
      <c r="B4090" s="241" t="s">
        <v>6815</v>
      </c>
      <c r="C4090" s="241" t="s">
        <v>668</v>
      </c>
      <c r="D4090" s="241" t="s">
        <v>6816</v>
      </c>
      <c r="E4090" s="243">
        <v>6</v>
      </c>
      <c r="F4090" s="243">
        <v>9</v>
      </c>
      <c r="G4090" s="243">
        <v>0</v>
      </c>
      <c r="H4090" s="243">
        <v>0</v>
      </c>
      <c r="I4090" s="243">
        <v>0</v>
      </c>
      <c r="J4090" s="243">
        <v>0</v>
      </c>
      <c r="K4090" s="244">
        <v>0</v>
      </c>
      <c r="L4090" s="241" t="s">
        <v>771</v>
      </c>
      <c r="M4090" s="241" t="s">
        <v>653</v>
      </c>
      <c r="N4090" s="241" t="s">
        <v>653</v>
      </c>
      <c r="O4090" s="243">
        <v>50</v>
      </c>
      <c r="P4090" s="241" t="s">
        <v>10828</v>
      </c>
    </row>
    <row r="4091" spans="1:16" x14ac:dyDescent="0.25">
      <c r="A4091" s="243">
        <v>189710353</v>
      </c>
      <c r="B4091" s="243">
        <v>730</v>
      </c>
      <c r="C4091" s="241" t="s">
        <v>668</v>
      </c>
      <c r="D4091" s="241" t="s">
        <v>6817</v>
      </c>
      <c r="E4091" s="243">
        <v>19</v>
      </c>
      <c r="F4091" s="243">
        <v>29</v>
      </c>
      <c r="G4091" s="243">
        <v>0</v>
      </c>
      <c r="H4091" s="243">
        <v>0</v>
      </c>
      <c r="I4091" s="243">
        <v>0</v>
      </c>
      <c r="J4091" s="243">
        <v>0</v>
      </c>
      <c r="K4091" s="244">
        <v>0</v>
      </c>
      <c r="L4091" s="241" t="s">
        <v>771</v>
      </c>
      <c r="M4091" s="241" t="s">
        <v>653</v>
      </c>
      <c r="N4091" s="241" t="s">
        <v>653</v>
      </c>
      <c r="O4091" s="243">
        <v>500</v>
      </c>
      <c r="P4091" s="241" t="s">
        <v>10828</v>
      </c>
    </row>
    <row r="4092" spans="1:16" x14ac:dyDescent="0.25">
      <c r="A4092" s="243">
        <v>189710353</v>
      </c>
      <c r="B4092" s="241" t="s">
        <v>6818</v>
      </c>
      <c r="C4092" s="241" t="s">
        <v>668</v>
      </c>
      <c r="D4092" s="241" t="s">
        <v>6819</v>
      </c>
      <c r="E4092" s="243">
        <v>11</v>
      </c>
      <c r="F4092" s="243">
        <v>17</v>
      </c>
      <c r="G4092" s="243">
        <v>0</v>
      </c>
      <c r="H4092" s="243">
        <v>0</v>
      </c>
      <c r="I4092" s="243">
        <v>0</v>
      </c>
      <c r="J4092" s="243">
        <v>0</v>
      </c>
      <c r="K4092" s="244">
        <v>0</v>
      </c>
      <c r="L4092" s="241" t="s">
        <v>771</v>
      </c>
      <c r="M4092" s="241" t="s">
        <v>653</v>
      </c>
      <c r="N4092" s="241" t="s">
        <v>653</v>
      </c>
      <c r="O4092" s="243">
        <v>56</v>
      </c>
      <c r="P4092" s="241" t="s">
        <v>10828</v>
      </c>
    </row>
    <row r="4093" spans="1:16" x14ac:dyDescent="0.25">
      <c r="A4093" s="243">
        <v>189758789</v>
      </c>
      <c r="B4093" s="241" t="s">
        <v>6820</v>
      </c>
      <c r="C4093" s="241" t="s">
        <v>668</v>
      </c>
      <c r="D4093" s="241" t="s">
        <v>6821</v>
      </c>
      <c r="E4093" s="243">
        <v>0</v>
      </c>
      <c r="F4093" s="243">
        <v>0</v>
      </c>
      <c r="G4093" s="243">
        <v>0</v>
      </c>
      <c r="H4093" s="243">
        <v>0</v>
      </c>
      <c r="I4093" s="243">
        <v>0</v>
      </c>
      <c r="J4093" s="243">
        <v>0</v>
      </c>
      <c r="K4093" s="244">
        <v>0</v>
      </c>
      <c r="L4093" s="241" t="s">
        <v>746</v>
      </c>
      <c r="M4093" s="241" t="s">
        <v>653</v>
      </c>
      <c r="N4093" s="241" t="s">
        <v>653</v>
      </c>
      <c r="O4093" s="243">
        <v>1</v>
      </c>
      <c r="P4093" s="241" t="s">
        <v>10828</v>
      </c>
    </row>
    <row r="4094" spans="1:16" x14ac:dyDescent="0.25">
      <c r="A4094" s="243">
        <v>189758789</v>
      </c>
      <c r="B4094" s="241" t="s">
        <v>6822</v>
      </c>
      <c r="C4094" s="241" t="s">
        <v>668</v>
      </c>
      <c r="D4094" s="241" t="s">
        <v>6823</v>
      </c>
      <c r="E4094" s="243">
        <v>8</v>
      </c>
      <c r="F4094" s="243">
        <v>12</v>
      </c>
      <c r="G4094" s="243">
        <v>0</v>
      </c>
      <c r="H4094" s="243">
        <v>0</v>
      </c>
      <c r="I4094" s="243">
        <v>0</v>
      </c>
      <c r="J4094" s="243">
        <v>0</v>
      </c>
      <c r="K4094" s="244">
        <v>0</v>
      </c>
      <c r="L4094" s="241" t="s">
        <v>746</v>
      </c>
      <c r="M4094" s="241" t="s">
        <v>653</v>
      </c>
      <c r="N4094" s="241" t="s">
        <v>653</v>
      </c>
      <c r="O4094" s="243">
        <v>100</v>
      </c>
      <c r="P4094" s="241" t="s">
        <v>10828</v>
      </c>
    </row>
    <row r="4095" spans="1:16" x14ac:dyDescent="0.25">
      <c r="A4095" s="243">
        <v>189758789</v>
      </c>
      <c r="B4095" s="243">
        <v>731</v>
      </c>
      <c r="C4095" s="241" t="s">
        <v>668</v>
      </c>
      <c r="D4095" s="241" t="s">
        <v>6824</v>
      </c>
      <c r="E4095" s="243">
        <v>2</v>
      </c>
      <c r="F4095" s="243">
        <v>3</v>
      </c>
      <c r="G4095" s="243">
        <v>0</v>
      </c>
      <c r="H4095" s="243">
        <v>0</v>
      </c>
      <c r="I4095" s="243">
        <v>0</v>
      </c>
      <c r="J4095" s="243">
        <v>0</v>
      </c>
      <c r="K4095" s="244">
        <v>0</v>
      </c>
      <c r="L4095" s="241" t="s">
        <v>746</v>
      </c>
      <c r="M4095" s="241" t="s">
        <v>653</v>
      </c>
      <c r="N4095" s="241" t="s">
        <v>653</v>
      </c>
      <c r="O4095" s="243">
        <v>1000</v>
      </c>
      <c r="P4095" s="241" t="s">
        <v>10828</v>
      </c>
    </row>
    <row r="4096" spans="1:16" x14ac:dyDescent="0.25">
      <c r="A4096" s="243">
        <v>189758789</v>
      </c>
      <c r="B4096" s="241" t="s">
        <v>6825</v>
      </c>
      <c r="C4096" s="241" t="s">
        <v>2530</v>
      </c>
      <c r="D4096" s="241" t="s">
        <v>6826</v>
      </c>
      <c r="E4096" s="243">
        <v>0</v>
      </c>
      <c r="F4096" s="243">
        <v>0</v>
      </c>
      <c r="G4096" s="243">
        <v>0</v>
      </c>
      <c r="H4096" s="243">
        <v>0</v>
      </c>
      <c r="I4096" s="243">
        <v>0</v>
      </c>
      <c r="J4096" s="243">
        <v>0</v>
      </c>
      <c r="K4096" s="244">
        <v>0</v>
      </c>
      <c r="L4096" s="241" t="s">
        <v>746</v>
      </c>
      <c r="M4096" s="241" t="s">
        <v>653</v>
      </c>
      <c r="N4096" s="241" t="s">
        <v>653</v>
      </c>
      <c r="O4096" s="243">
        <v>28</v>
      </c>
      <c r="P4096" s="241" t="s">
        <v>10828</v>
      </c>
    </row>
    <row r="4097" spans="1:16" x14ac:dyDescent="0.25">
      <c r="A4097" s="243">
        <v>180146470</v>
      </c>
      <c r="B4097" s="243">
        <v>3986</v>
      </c>
      <c r="C4097" s="241" t="s">
        <v>668</v>
      </c>
      <c r="D4097" s="241" t="s">
        <v>6826</v>
      </c>
      <c r="E4097" s="243">
        <v>151</v>
      </c>
      <c r="F4097" s="243">
        <v>0</v>
      </c>
      <c r="G4097" s="243">
        <v>0</v>
      </c>
      <c r="H4097" s="243">
        <v>0</v>
      </c>
      <c r="I4097" s="243">
        <v>0</v>
      </c>
      <c r="J4097" s="243">
        <v>0</v>
      </c>
      <c r="K4097" s="244">
        <v>0</v>
      </c>
      <c r="L4097" s="241" t="s">
        <v>746</v>
      </c>
      <c r="M4097" s="241" t="s">
        <v>653</v>
      </c>
      <c r="N4097" s="241" t="s">
        <v>653</v>
      </c>
      <c r="O4097" s="243">
        <v>28</v>
      </c>
      <c r="P4097" s="241" t="s">
        <v>10828</v>
      </c>
    </row>
    <row r="4098" spans="1:16" x14ac:dyDescent="0.25">
      <c r="A4098" s="243">
        <v>189758789</v>
      </c>
      <c r="B4098" s="241" t="s">
        <v>6827</v>
      </c>
      <c r="C4098" s="241" t="s">
        <v>2530</v>
      </c>
      <c r="D4098" s="241" t="s">
        <v>6828</v>
      </c>
      <c r="E4098" s="243">
        <v>0</v>
      </c>
      <c r="F4098" s="243">
        <v>0</v>
      </c>
      <c r="G4098" s="243">
        <v>0</v>
      </c>
      <c r="H4098" s="243">
        <v>0</v>
      </c>
      <c r="I4098" s="243">
        <v>0</v>
      </c>
      <c r="J4098" s="243">
        <v>0</v>
      </c>
      <c r="K4098" s="244">
        <v>0</v>
      </c>
      <c r="L4098" s="241" t="s">
        <v>746</v>
      </c>
      <c r="M4098" s="241" t="s">
        <v>653</v>
      </c>
      <c r="N4098" s="241" t="s">
        <v>653</v>
      </c>
      <c r="O4098" s="243">
        <v>30</v>
      </c>
      <c r="P4098" s="241" t="s">
        <v>10828</v>
      </c>
    </row>
    <row r="4099" spans="1:16" x14ac:dyDescent="0.25">
      <c r="A4099" s="243">
        <v>180101790</v>
      </c>
      <c r="B4099" s="243">
        <v>5669</v>
      </c>
      <c r="C4099" s="241" t="s">
        <v>668</v>
      </c>
      <c r="D4099" s="241" t="s">
        <v>6828</v>
      </c>
      <c r="E4099" s="243">
        <v>0</v>
      </c>
      <c r="F4099" s="243">
        <v>0</v>
      </c>
      <c r="G4099" s="243">
        <v>0</v>
      </c>
      <c r="H4099" s="243">
        <v>0</v>
      </c>
      <c r="I4099" s="243">
        <v>0</v>
      </c>
      <c r="J4099" s="243">
        <v>0</v>
      </c>
      <c r="K4099" s="244">
        <v>0</v>
      </c>
      <c r="L4099" s="241" t="s">
        <v>746</v>
      </c>
      <c r="M4099" s="241" t="s">
        <v>653</v>
      </c>
      <c r="N4099" s="241" t="s">
        <v>653</v>
      </c>
      <c r="O4099" s="243">
        <v>30</v>
      </c>
      <c r="P4099" s="241" t="s">
        <v>10828</v>
      </c>
    </row>
    <row r="4100" spans="1:16" x14ac:dyDescent="0.25">
      <c r="A4100" s="243">
        <v>189710183</v>
      </c>
      <c r="B4100" s="241" t="s">
        <v>6829</v>
      </c>
      <c r="C4100" s="241" t="s">
        <v>668</v>
      </c>
      <c r="D4100" s="241" t="s">
        <v>6830</v>
      </c>
      <c r="E4100" s="243">
        <v>0</v>
      </c>
      <c r="F4100" s="243">
        <v>0</v>
      </c>
      <c r="G4100" s="243">
        <v>0</v>
      </c>
      <c r="H4100" s="243">
        <v>0</v>
      </c>
      <c r="I4100" s="243">
        <v>0</v>
      </c>
      <c r="J4100" s="243">
        <v>0</v>
      </c>
      <c r="K4100" s="244">
        <v>0</v>
      </c>
      <c r="L4100" s="241" t="s">
        <v>670</v>
      </c>
      <c r="M4100" s="241" t="s">
        <v>653</v>
      </c>
      <c r="N4100" s="241" t="s">
        <v>653</v>
      </c>
      <c r="O4100" s="243">
        <v>1</v>
      </c>
      <c r="P4100" s="241" t="s">
        <v>10828</v>
      </c>
    </row>
    <row r="4101" spans="1:16" x14ac:dyDescent="0.25">
      <c r="A4101" s="243">
        <v>189710183</v>
      </c>
      <c r="B4101" s="243">
        <v>739</v>
      </c>
      <c r="C4101" s="241" t="s">
        <v>668</v>
      </c>
      <c r="D4101" s="241" t="s">
        <v>6831</v>
      </c>
      <c r="E4101" s="243">
        <v>3</v>
      </c>
      <c r="F4101" s="243">
        <v>4</v>
      </c>
      <c r="G4101" s="243">
        <v>0</v>
      </c>
      <c r="H4101" s="243">
        <v>0</v>
      </c>
      <c r="I4101" s="243">
        <v>0</v>
      </c>
      <c r="J4101" s="243">
        <v>0</v>
      </c>
      <c r="K4101" s="244">
        <v>0</v>
      </c>
      <c r="L4101" s="241" t="s">
        <v>670</v>
      </c>
      <c r="M4101" s="241" t="s">
        <v>653</v>
      </c>
      <c r="N4101" s="241" t="s">
        <v>653</v>
      </c>
      <c r="O4101" s="243">
        <v>100</v>
      </c>
      <c r="P4101" s="241" t="s">
        <v>10828</v>
      </c>
    </row>
    <row r="4102" spans="1:16" x14ac:dyDescent="0.25">
      <c r="A4102" s="243">
        <v>189710183</v>
      </c>
      <c r="B4102" s="241" t="s">
        <v>6832</v>
      </c>
      <c r="C4102" s="241" t="s">
        <v>2530</v>
      </c>
      <c r="D4102" s="241" t="s">
        <v>6833</v>
      </c>
      <c r="E4102" s="243">
        <v>0</v>
      </c>
      <c r="F4102" s="243">
        <v>0</v>
      </c>
      <c r="G4102" s="243">
        <v>0</v>
      </c>
      <c r="H4102" s="243">
        <v>0</v>
      </c>
      <c r="I4102" s="243">
        <v>0</v>
      </c>
      <c r="J4102" s="243">
        <v>0</v>
      </c>
      <c r="K4102" s="244">
        <v>0</v>
      </c>
      <c r="L4102" s="241" t="s">
        <v>670</v>
      </c>
      <c r="M4102" s="241" t="s">
        <v>653</v>
      </c>
      <c r="N4102" s="241" t="s">
        <v>653</v>
      </c>
      <c r="O4102" s="243">
        <v>28</v>
      </c>
      <c r="P4102" s="241" t="s">
        <v>10828</v>
      </c>
    </row>
    <row r="4103" spans="1:16" x14ac:dyDescent="0.25">
      <c r="A4103" s="243">
        <v>181868657</v>
      </c>
      <c r="B4103" s="243">
        <v>5705</v>
      </c>
      <c r="C4103" s="241" t="s">
        <v>668</v>
      </c>
      <c r="D4103" s="241" t="s">
        <v>6834</v>
      </c>
      <c r="E4103" s="243">
        <v>0</v>
      </c>
      <c r="F4103" s="243">
        <v>0</v>
      </c>
      <c r="G4103" s="243">
        <v>0</v>
      </c>
      <c r="H4103" s="243">
        <v>0</v>
      </c>
      <c r="I4103" s="243">
        <v>0</v>
      </c>
      <c r="J4103" s="243">
        <v>0</v>
      </c>
      <c r="K4103" s="244">
        <v>0</v>
      </c>
      <c r="L4103" s="241" t="s">
        <v>670</v>
      </c>
      <c r="M4103" s="241" t="s">
        <v>653</v>
      </c>
      <c r="N4103" s="241" t="s">
        <v>653</v>
      </c>
      <c r="O4103" s="243">
        <v>30</v>
      </c>
      <c r="P4103" s="241" t="s">
        <v>10828</v>
      </c>
    </row>
    <row r="4104" spans="1:16" x14ac:dyDescent="0.25">
      <c r="A4104" s="243">
        <v>189710183</v>
      </c>
      <c r="B4104" s="241" t="s">
        <v>6835</v>
      </c>
      <c r="C4104" s="241" t="s">
        <v>2530</v>
      </c>
      <c r="D4104" s="241" t="s">
        <v>6836</v>
      </c>
      <c r="E4104" s="243">
        <v>0</v>
      </c>
      <c r="F4104" s="243">
        <v>0</v>
      </c>
      <c r="G4104" s="243">
        <v>0</v>
      </c>
      <c r="H4104" s="243">
        <v>0</v>
      </c>
      <c r="I4104" s="243">
        <v>0</v>
      </c>
      <c r="J4104" s="243">
        <v>0</v>
      </c>
      <c r="K4104" s="244">
        <v>0</v>
      </c>
      <c r="L4104" s="241" t="s">
        <v>670</v>
      </c>
      <c r="M4104" s="241" t="s">
        <v>653</v>
      </c>
      <c r="N4104" s="241" t="s">
        <v>653</v>
      </c>
      <c r="O4104" s="243">
        <v>84</v>
      </c>
      <c r="P4104" s="241" t="s">
        <v>10828</v>
      </c>
    </row>
    <row r="4105" spans="1:16" x14ac:dyDescent="0.25">
      <c r="A4105" s="243">
        <v>189759820</v>
      </c>
      <c r="B4105" s="241" t="s">
        <v>11050</v>
      </c>
      <c r="C4105" s="241" t="s">
        <v>668</v>
      </c>
      <c r="D4105" s="241" t="s">
        <v>6837</v>
      </c>
      <c r="E4105" s="243">
        <v>0</v>
      </c>
      <c r="F4105" s="243">
        <v>0</v>
      </c>
      <c r="G4105" s="243">
        <v>0</v>
      </c>
      <c r="H4105" s="243">
        <v>0</v>
      </c>
      <c r="I4105" s="243">
        <v>0</v>
      </c>
      <c r="J4105" s="243">
        <v>0</v>
      </c>
      <c r="K4105" s="244">
        <v>0</v>
      </c>
      <c r="L4105" s="241" t="s">
        <v>1050</v>
      </c>
      <c r="M4105" s="241" t="s">
        <v>653</v>
      </c>
      <c r="N4105" s="241" t="s">
        <v>653</v>
      </c>
      <c r="O4105" s="243">
        <v>1</v>
      </c>
      <c r="P4105" s="241" t="s">
        <v>10828</v>
      </c>
    </row>
    <row r="4106" spans="1:16" x14ac:dyDescent="0.25">
      <c r="A4106" s="243">
        <v>181830445</v>
      </c>
      <c r="B4106" s="243">
        <v>656100</v>
      </c>
      <c r="C4106" s="241" t="s">
        <v>1304</v>
      </c>
      <c r="D4106" s="241" t="s">
        <v>6838</v>
      </c>
      <c r="E4106" s="243">
        <v>0</v>
      </c>
      <c r="F4106" s="243">
        <v>0</v>
      </c>
      <c r="G4106" s="243">
        <v>0</v>
      </c>
      <c r="H4106" s="243">
        <v>0</v>
      </c>
      <c r="I4106" s="243">
        <v>0</v>
      </c>
      <c r="J4106" s="243">
        <v>0</v>
      </c>
      <c r="K4106" s="244">
        <v>0</v>
      </c>
      <c r="M4106" s="241" t="s">
        <v>661</v>
      </c>
      <c r="N4106" s="241" t="s">
        <v>686</v>
      </c>
      <c r="O4106" s="241" t="s">
        <v>11051</v>
      </c>
      <c r="P4106" s="241" t="s">
        <v>10828</v>
      </c>
    </row>
    <row r="4107" spans="1:16" x14ac:dyDescent="0.25">
      <c r="A4107" s="243">
        <v>180192703</v>
      </c>
      <c r="B4107" s="243">
        <v>3507</v>
      </c>
      <c r="C4107" s="241" t="s">
        <v>1304</v>
      </c>
      <c r="D4107" s="241" t="s">
        <v>6839</v>
      </c>
      <c r="E4107" s="243">
        <v>0</v>
      </c>
      <c r="F4107" s="243">
        <v>0</v>
      </c>
      <c r="G4107" s="243">
        <v>0</v>
      </c>
      <c r="H4107" s="243">
        <v>0</v>
      </c>
      <c r="I4107" s="243">
        <v>0</v>
      </c>
      <c r="J4107" s="243">
        <v>0</v>
      </c>
      <c r="K4107" s="244">
        <v>0</v>
      </c>
      <c r="L4107" s="241" t="s">
        <v>1068</v>
      </c>
      <c r="M4107" s="241" t="s">
        <v>661</v>
      </c>
      <c r="N4107" s="241" t="s">
        <v>686</v>
      </c>
      <c r="O4107" s="243">
        <v>10</v>
      </c>
      <c r="P4107" s="241" t="s">
        <v>10828</v>
      </c>
    </row>
    <row r="4108" spans="1:16" x14ac:dyDescent="0.25">
      <c r="A4108" s="243">
        <v>180231933</v>
      </c>
      <c r="B4108" s="243">
        <v>201</v>
      </c>
      <c r="C4108" s="241" t="s">
        <v>808</v>
      </c>
      <c r="D4108" s="241" t="s">
        <v>6840</v>
      </c>
      <c r="E4108" s="243">
        <v>0</v>
      </c>
      <c r="F4108" s="243">
        <v>0</v>
      </c>
      <c r="G4108" s="243">
        <v>0</v>
      </c>
      <c r="H4108" s="243">
        <v>0</v>
      </c>
      <c r="I4108" s="243">
        <v>0</v>
      </c>
      <c r="J4108" s="243">
        <v>0</v>
      </c>
      <c r="K4108" s="244">
        <v>0</v>
      </c>
      <c r="L4108" s="241" t="s">
        <v>713</v>
      </c>
      <c r="M4108" s="241" t="s">
        <v>687</v>
      </c>
      <c r="N4108" s="241" t="s">
        <v>687</v>
      </c>
      <c r="O4108" s="243">
        <v>1</v>
      </c>
      <c r="P4108" s="241" t="s">
        <v>10828</v>
      </c>
    </row>
    <row r="4109" spans="1:16" x14ac:dyDescent="0.25">
      <c r="A4109" s="243">
        <v>189714564</v>
      </c>
      <c r="B4109" s="241" t="s">
        <v>6841</v>
      </c>
      <c r="C4109" s="241" t="s">
        <v>668</v>
      </c>
      <c r="D4109" s="241" t="s">
        <v>6842</v>
      </c>
      <c r="E4109" s="243">
        <v>0</v>
      </c>
      <c r="F4109" s="243">
        <v>0</v>
      </c>
      <c r="G4109" s="243">
        <v>0</v>
      </c>
      <c r="H4109" s="243">
        <v>0</v>
      </c>
      <c r="I4109" s="243">
        <v>0</v>
      </c>
      <c r="J4109" s="243">
        <v>0</v>
      </c>
      <c r="K4109" s="244">
        <v>0</v>
      </c>
      <c r="L4109" s="241" t="s">
        <v>713</v>
      </c>
      <c r="M4109" s="241" t="s">
        <v>653</v>
      </c>
      <c r="N4109" s="241" t="s">
        <v>653</v>
      </c>
      <c r="O4109" s="243">
        <v>1</v>
      </c>
      <c r="P4109" s="241" t="s">
        <v>10828</v>
      </c>
    </row>
    <row r="4110" spans="1:16" x14ac:dyDescent="0.25">
      <c r="A4110" s="243">
        <v>189714564</v>
      </c>
      <c r="B4110" s="241" t="s">
        <v>6843</v>
      </c>
      <c r="C4110" s="241" t="s">
        <v>668</v>
      </c>
      <c r="D4110" s="241" t="s">
        <v>6844</v>
      </c>
      <c r="E4110" s="243">
        <v>0</v>
      </c>
      <c r="F4110" s="243">
        <v>0</v>
      </c>
      <c r="G4110" s="243">
        <v>0</v>
      </c>
      <c r="H4110" s="243">
        <v>0</v>
      </c>
      <c r="I4110" s="243">
        <v>0</v>
      </c>
      <c r="J4110" s="243">
        <v>0</v>
      </c>
      <c r="K4110" s="244">
        <v>0</v>
      </c>
      <c r="L4110" s="241" t="s">
        <v>713</v>
      </c>
      <c r="M4110" s="241" t="s">
        <v>653</v>
      </c>
      <c r="N4110" s="241" t="s">
        <v>653</v>
      </c>
      <c r="O4110" s="243">
        <v>100</v>
      </c>
      <c r="P4110" s="241" t="s">
        <v>10828</v>
      </c>
    </row>
    <row r="4111" spans="1:16" x14ac:dyDescent="0.25">
      <c r="A4111" s="241" t="s">
        <v>2733</v>
      </c>
      <c r="B4111" s="241" t="s">
        <v>6845</v>
      </c>
      <c r="C4111" s="241" t="s">
        <v>668</v>
      </c>
      <c r="D4111" s="241" t="s">
        <v>6846</v>
      </c>
      <c r="E4111" s="243">
        <v>0</v>
      </c>
      <c r="F4111" s="243">
        <v>0</v>
      </c>
      <c r="G4111" s="243">
        <v>0</v>
      </c>
      <c r="H4111" s="243">
        <v>0</v>
      </c>
      <c r="I4111" s="243">
        <v>0</v>
      </c>
      <c r="J4111" s="243">
        <v>0</v>
      </c>
      <c r="K4111" s="244">
        <v>0</v>
      </c>
      <c r="L4111" s="241" t="s">
        <v>713</v>
      </c>
      <c r="M4111" s="241" t="s">
        <v>653</v>
      </c>
      <c r="N4111" s="241" t="s">
        <v>653</v>
      </c>
      <c r="O4111" s="243">
        <v>1000</v>
      </c>
      <c r="P4111" s="241" t="s">
        <v>10828</v>
      </c>
    </row>
    <row r="4112" spans="1:16" x14ac:dyDescent="0.25">
      <c r="A4112" s="243">
        <v>180091833</v>
      </c>
      <c r="B4112" s="243">
        <v>5650</v>
      </c>
      <c r="C4112" s="241" t="s">
        <v>668</v>
      </c>
      <c r="D4112" s="241" t="s">
        <v>6847</v>
      </c>
      <c r="E4112" s="243">
        <v>0</v>
      </c>
      <c r="F4112" s="243">
        <v>0</v>
      </c>
      <c r="G4112" s="243">
        <v>0</v>
      </c>
      <c r="H4112" s="243">
        <v>0</v>
      </c>
      <c r="I4112" s="243">
        <v>0</v>
      </c>
      <c r="J4112" s="243">
        <v>0</v>
      </c>
      <c r="K4112" s="244">
        <v>0</v>
      </c>
      <c r="L4112" s="241" t="s">
        <v>713</v>
      </c>
      <c r="M4112" s="241" t="s">
        <v>653</v>
      </c>
      <c r="N4112" s="241" t="s">
        <v>653</v>
      </c>
      <c r="O4112" s="243">
        <v>28</v>
      </c>
      <c r="P4112" s="241" t="s">
        <v>10828</v>
      </c>
    </row>
    <row r="4113" spans="1:16" x14ac:dyDescent="0.25">
      <c r="A4113" s="243">
        <v>189714564</v>
      </c>
      <c r="B4113" s="241" t="s">
        <v>6848</v>
      </c>
      <c r="C4113" s="241" t="s">
        <v>668</v>
      </c>
      <c r="D4113" s="241" t="s">
        <v>6847</v>
      </c>
      <c r="E4113" s="243">
        <v>0</v>
      </c>
      <c r="F4113" s="243">
        <v>0</v>
      </c>
      <c r="G4113" s="243">
        <v>0</v>
      </c>
      <c r="H4113" s="243">
        <v>0</v>
      </c>
      <c r="I4113" s="243">
        <v>0</v>
      </c>
      <c r="J4113" s="243">
        <v>0</v>
      </c>
      <c r="K4113" s="244">
        <v>0</v>
      </c>
      <c r="L4113" s="241" t="s">
        <v>713</v>
      </c>
      <c r="M4113" s="241" t="s">
        <v>653</v>
      </c>
      <c r="N4113" s="241" t="s">
        <v>653</v>
      </c>
      <c r="O4113" s="243">
        <v>28</v>
      </c>
      <c r="P4113" s="241" t="s">
        <v>10828</v>
      </c>
    </row>
    <row r="4114" spans="1:16" x14ac:dyDescent="0.25">
      <c r="A4114" s="243">
        <v>189714564</v>
      </c>
      <c r="B4114" s="243">
        <v>733</v>
      </c>
      <c r="C4114" s="241" t="s">
        <v>668</v>
      </c>
      <c r="D4114" s="241" t="s">
        <v>6849</v>
      </c>
      <c r="E4114" s="243">
        <v>0</v>
      </c>
      <c r="F4114" s="243">
        <v>0</v>
      </c>
      <c r="G4114" s="243">
        <v>0</v>
      </c>
      <c r="H4114" s="243">
        <v>0</v>
      </c>
      <c r="I4114" s="243">
        <v>0</v>
      </c>
      <c r="J4114" s="243">
        <v>0</v>
      </c>
      <c r="K4114" s="244">
        <v>0</v>
      </c>
      <c r="L4114" s="241" t="s">
        <v>713</v>
      </c>
      <c r="M4114" s="241" t="s">
        <v>653</v>
      </c>
      <c r="N4114" s="241" t="s">
        <v>653</v>
      </c>
      <c r="O4114" s="243">
        <v>5000</v>
      </c>
      <c r="P4114" s="241" t="s">
        <v>10828</v>
      </c>
    </row>
    <row r="4115" spans="1:16" x14ac:dyDescent="0.25">
      <c r="A4115" s="243">
        <v>189714564</v>
      </c>
      <c r="B4115" s="241" t="s">
        <v>6850</v>
      </c>
      <c r="C4115" s="241" t="s">
        <v>668</v>
      </c>
      <c r="D4115" s="241" t="s">
        <v>6851</v>
      </c>
      <c r="E4115" s="243">
        <v>145</v>
      </c>
      <c r="F4115" s="243">
        <v>217</v>
      </c>
      <c r="G4115" s="243">
        <v>0</v>
      </c>
      <c r="H4115" s="243">
        <v>0</v>
      </c>
      <c r="I4115" s="243">
        <v>0</v>
      </c>
      <c r="J4115" s="243">
        <v>0</v>
      </c>
      <c r="K4115" s="244">
        <v>0</v>
      </c>
      <c r="L4115" s="241" t="s">
        <v>713</v>
      </c>
      <c r="M4115" s="241" t="s">
        <v>653</v>
      </c>
      <c r="N4115" s="241" t="s">
        <v>653</v>
      </c>
      <c r="O4115" s="243">
        <v>56</v>
      </c>
      <c r="P4115" s="241" t="s">
        <v>10828</v>
      </c>
    </row>
    <row r="4116" spans="1:16" x14ac:dyDescent="0.25">
      <c r="A4116" s="241" t="s">
        <v>493</v>
      </c>
      <c r="B4116" s="243">
        <v>5345</v>
      </c>
      <c r="C4116" s="241" t="s">
        <v>668</v>
      </c>
      <c r="D4116" s="241" t="s">
        <v>6852</v>
      </c>
      <c r="E4116" s="243">
        <v>0</v>
      </c>
      <c r="F4116" s="243">
        <v>0</v>
      </c>
      <c r="G4116" s="243">
        <v>0</v>
      </c>
      <c r="H4116" s="243">
        <v>0</v>
      </c>
      <c r="I4116" s="243">
        <v>0</v>
      </c>
      <c r="J4116" s="243">
        <v>0</v>
      </c>
      <c r="K4116" s="244">
        <v>0</v>
      </c>
      <c r="L4116" s="241" t="s">
        <v>713</v>
      </c>
      <c r="M4116" s="241" t="s">
        <v>653</v>
      </c>
      <c r="N4116" s="241" t="s">
        <v>653</v>
      </c>
      <c r="O4116" s="243">
        <v>60</v>
      </c>
      <c r="P4116" s="241" t="s">
        <v>10828</v>
      </c>
    </row>
    <row r="4117" spans="1:16" x14ac:dyDescent="0.25">
      <c r="A4117" s="243">
        <v>189714564</v>
      </c>
      <c r="B4117" s="241" t="s">
        <v>6853</v>
      </c>
      <c r="C4117" s="241" t="s">
        <v>668</v>
      </c>
      <c r="D4117" s="241" t="s">
        <v>6854</v>
      </c>
      <c r="E4117" s="243">
        <v>0</v>
      </c>
      <c r="F4117" s="243">
        <v>0</v>
      </c>
      <c r="G4117" s="243">
        <v>0</v>
      </c>
      <c r="H4117" s="243">
        <v>0</v>
      </c>
      <c r="I4117" s="243">
        <v>0</v>
      </c>
      <c r="J4117" s="243">
        <v>0</v>
      </c>
      <c r="K4117" s="244">
        <v>0</v>
      </c>
      <c r="L4117" s="241" t="s">
        <v>713</v>
      </c>
      <c r="M4117" s="241" t="s">
        <v>653</v>
      </c>
      <c r="N4117" s="241" t="s">
        <v>653</v>
      </c>
      <c r="O4117" s="243">
        <v>84</v>
      </c>
      <c r="P4117" s="241" t="s">
        <v>10828</v>
      </c>
    </row>
    <row r="4118" spans="1:16" x14ac:dyDescent="0.25">
      <c r="A4118" s="243">
        <v>189700483</v>
      </c>
      <c r="B4118" s="241" t="s">
        <v>6855</v>
      </c>
      <c r="C4118" s="241" t="s">
        <v>3183</v>
      </c>
      <c r="D4118" s="241" t="s">
        <v>6856</v>
      </c>
      <c r="E4118" s="243">
        <v>0</v>
      </c>
      <c r="F4118" s="243">
        <v>0</v>
      </c>
      <c r="G4118" s="243">
        <v>0</v>
      </c>
      <c r="H4118" s="243">
        <v>0</v>
      </c>
      <c r="I4118" s="243">
        <v>0</v>
      </c>
      <c r="J4118" s="243">
        <v>0</v>
      </c>
      <c r="K4118" s="244">
        <v>0</v>
      </c>
      <c r="L4118" s="241" t="s">
        <v>818</v>
      </c>
      <c r="M4118" s="241" t="s">
        <v>661</v>
      </c>
      <c r="N4118" s="241" t="s">
        <v>2497</v>
      </c>
      <c r="O4118" s="243">
        <v>25</v>
      </c>
      <c r="P4118" s="241" t="s">
        <v>10828</v>
      </c>
    </row>
    <row r="4119" spans="1:16" x14ac:dyDescent="0.25">
      <c r="A4119" s="243">
        <v>189752775</v>
      </c>
      <c r="B4119" s="243">
        <v>5347</v>
      </c>
      <c r="C4119" s="241" t="s">
        <v>1082</v>
      </c>
      <c r="D4119" s="241" t="s">
        <v>6857</v>
      </c>
      <c r="E4119" s="243">
        <v>0</v>
      </c>
      <c r="F4119" s="243">
        <v>0</v>
      </c>
      <c r="G4119" s="243">
        <v>0</v>
      </c>
      <c r="H4119" s="243">
        <v>0</v>
      </c>
      <c r="I4119" s="243">
        <v>0</v>
      </c>
      <c r="J4119" s="243">
        <v>0</v>
      </c>
      <c r="K4119" s="244">
        <v>0</v>
      </c>
      <c r="L4119" s="241" t="s">
        <v>702</v>
      </c>
      <c r="M4119" s="241" t="s">
        <v>661</v>
      </c>
      <c r="N4119" s="241" t="s">
        <v>1190</v>
      </c>
      <c r="O4119" s="243">
        <v>150</v>
      </c>
      <c r="P4119" s="241" t="s">
        <v>10828</v>
      </c>
    </row>
    <row r="4120" spans="1:16" x14ac:dyDescent="0.25">
      <c r="A4120" s="243">
        <v>189711518</v>
      </c>
      <c r="B4120" s="243">
        <v>3508</v>
      </c>
      <c r="C4120" s="241" t="s">
        <v>808</v>
      </c>
      <c r="D4120" s="241" t="s">
        <v>6858</v>
      </c>
      <c r="E4120" s="243">
        <v>0</v>
      </c>
      <c r="F4120" s="243">
        <v>0</v>
      </c>
      <c r="G4120" s="243">
        <v>0</v>
      </c>
      <c r="H4120" s="243">
        <v>0</v>
      </c>
      <c r="I4120" s="243">
        <v>0</v>
      </c>
      <c r="J4120" s="243">
        <v>0</v>
      </c>
      <c r="K4120" s="244">
        <v>0</v>
      </c>
      <c r="L4120" s="241" t="s">
        <v>818</v>
      </c>
      <c r="M4120" s="241" t="s">
        <v>661</v>
      </c>
      <c r="N4120" s="241" t="s">
        <v>686</v>
      </c>
      <c r="O4120" s="243">
        <v>10</v>
      </c>
      <c r="P4120" s="241" t="s">
        <v>10828</v>
      </c>
    </row>
    <row r="4121" spans="1:16" x14ac:dyDescent="0.25">
      <c r="A4121" s="243">
        <v>181830116</v>
      </c>
      <c r="B4121" s="243">
        <v>6150</v>
      </c>
      <c r="C4121" s="241" t="s">
        <v>668</v>
      </c>
      <c r="D4121" s="241" t="s">
        <v>6859</v>
      </c>
      <c r="E4121" s="243">
        <v>0</v>
      </c>
      <c r="F4121" s="243">
        <v>0</v>
      </c>
      <c r="G4121" s="243">
        <v>0</v>
      </c>
      <c r="H4121" s="243">
        <v>0</v>
      </c>
      <c r="I4121" s="243">
        <v>0</v>
      </c>
      <c r="J4121" s="243">
        <v>0</v>
      </c>
      <c r="K4121" s="244">
        <v>0</v>
      </c>
      <c r="L4121" s="241" t="s">
        <v>810</v>
      </c>
      <c r="M4121" s="241" t="s">
        <v>653</v>
      </c>
      <c r="N4121" s="241" t="s">
        <v>653</v>
      </c>
      <c r="O4121" s="243">
        <v>100</v>
      </c>
      <c r="P4121" s="241" t="s">
        <v>10828</v>
      </c>
    </row>
    <row r="4122" spans="1:16" x14ac:dyDescent="0.25">
      <c r="A4122" s="243">
        <v>189750721</v>
      </c>
      <c r="B4122" s="241" t="s">
        <v>6860</v>
      </c>
      <c r="C4122" s="241" t="s">
        <v>668</v>
      </c>
      <c r="D4122" s="241" t="s">
        <v>6861</v>
      </c>
      <c r="E4122" s="243">
        <v>0</v>
      </c>
      <c r="F4122" s="243">
        <v>0</v>
      </c>
      <c r="G4122" s="243">
        <v>0</v>
      </c>
      <c r="H4122" s="243">
        <v>0</v>
      </c>
      <c r="I4122" s="243">
        <v>0</v>
      </c>
      <c r="J4122" s="243">
        <v>0</v>
      </c>
      <c r="K4122" s="244">
        <v>0</v>
      </c>
      <c r="L4122" s="241" t="s">
        <v>776</v>
      </c>
      <c r="M4122" s="241" t="s">
        <v>653</v>
      </c>
      <c r="N4122" s="241" t="s">
        <v>653</v>
      </c>
      <c r="O4122" s="243">
        <v>1</v>
      </c>
      <c r="P4122" s="241" t="s">
        <v>10828</v>
      </c>
    </row>
    <row r="4123" spans="1:16" x14ac:dyDescent="0.25">
      <c r="A4123" s="243">
        <v>189750721</v>
      </c>
      <c r="B4123" s="241" t="s">
        <v>6862</v>
      </c>
      <c r="C4123" s="241" t="s">
        <v>2530</v>
      </c>
      <c r="D4123" s="241" t="s">
        <v>6863</v>
      </c>
      <c r="E4123" s="243">
        <v>0</v>
      </c>
      <c r="F4123" s="243">
        <v>0</v>
      </c>
      <c r="G4123" s="243">
        <v>0</v>
      </c>
      <c r="H4123" s="243">
        <v>0</v>
      </c>
      <c r="I4123" s="243">
        <v>0</v>
      </c>
      <c r="J4123" s="243">
        <v>0</v>
      </c>
      <c r="K4123" s="244">
        <v>0</v>
      </c>
      <c r="L4123" s="241" t="s">
        <v>776</v>
      </c>
      <c r="M4123" s="241" t="s">
        <v>653</v>
      </c>
      <c r="N4123" s="241" t="s">
        <v>653</v>
      </c>
      <c r="O4123" s="243">
        <v>14</v>
      </c>
      <c r="P4123" s="241" t="s">
        <v>10828</v>
      </c>
    </row>
    <row r="4124" spans="1:16" x14ac:dyDescent="0.25">
      <c r="A4124" s="241" t="s">
        <v>493</v>
      </c>
      <c r="B4124" s="243">
        <v>6716</v>
      </c>
      <c r="C4124" s="241" t="s">
        <v>668</v>
      </c>
      <c r="D4124" s="241" t="s">
        <v>6864</v>
      </c>
      <c r="E4124" s="243">
        <v>1</v>
      </c>
      <c r="F4124" s="243">
        <v>1</v>
      </c>
      <c r="G4124" s="243">
        <v>0</v>
      </c>
      <c r="H4124" s="243">
        <v>0</v>
      </c>
      <c r="I4124" s="243">
        <v>0</v>
      </c>
      <c r="J4124" s="243">
        <v>0</v>
      </c>
      <c r="K4124" s="244">
        <v>0</v>
      </c>
      <c r="L4124" s="241" t="s">
        <v>776</v>
      </c>
      <c r="M4124" s="241" t="s">
        <v>653</v>
      </c>
      <c r="N4124" s="241" t="s">
        <v>653</v>
      </c>
      <c r="O4124" s="243">
        <v>1800</v>
      </c>
      <c r="P4124" s="241" t="s">
        <v>10828</v>
      </c>
    </row>
    <row r="4125" spans="1:16" x14ac:dyDescent="0.25">
      <c r="A4125" s="243">
        <v>189750721</v>
      </c>
      <c r="B4125" s="241" t="s">
        <v>6865</v>
      </c>
      <c r="C4125" s="241" t="s">
        <v>2530</v>
      </c>
      <c r="D4125" s="241" t="s">
        <v>6866</v>
      </c>
      <c r="E4125" s="243">
        <v>0</v>
      </c>
      <c r="F4125" s="243">
        <v>0</v>
      </c>
      <c r="G4125" s="243">
        <v>0</v>
      </c>
      <c r="H4125" s="243">
        <v>0</v>
      </c>
      <c r="I4125" s="243">
        <v>0</v>
      </c>
      <c r="J4125" s="243">
        <v>0</v>
      </c>
      <c r="K4125" s="244">
        <v>0</v>
      </c>
      <c r="L4125" s="241" t="s">
        <v>776</v>
      </c>
      <c r="M4125" s="241" t="s">
        <v>653</v>
      </c>
      <c r="N4125" s="241" t="s">
        <v>653</v>
      </c>
      <c r="O4125" s="243">
        <v>28</v>
      </c>
      <c r="P4125" s="241" t="s">
        <v>10828</v>
      </c>
    </row>
    <row r="4126" spans="1:16" x14ac:dyDescent="0.25">
      <c r="A4126" s="243">
        <v>189750721</v>
      </c>
      <c r="B4126" s="241" t="s">
        <v>6867</v>
      </c>
      <c r="C4126" s="241" t="s">
        <v>2530</v>
      </c>
      <c r="D4126" s="241" t="s">
        <v>6868</v>
      </c>
      <c r="E4126" s="243">
        <v>0</v>
      </c>
      <c r="F4126" s="243">
        <v>0</v>
      </c>
      <c r="G4126" s="243">
        <v>0</v>
      </c>
      <c r="H4126" s="243">
        <v>0</v>
      </c>
      <c r="I4126" s="243">
        <v>0</v>
      </c>
      <c r="J4126" s="243">
        <v>0</v>
      </c>
      <c r="K4126" s="244">
        <v>0</v>
      </c>
      <c r="L4126" s="241" t="s">
        <v>776</v>
      </c>
      <c r="M4126" s="241" t="s">
        <v>653</v>
      </c>
      <c r="N4126" s="241" t="s">
        <v>653</v>
      </c>
      <c r="O4126" s="243">
        <v>42</v>
      </c>
      <c r="P4126" s="241" t="s">
        <v>10828</v>
      </c>
    </row>
    <row r="4127" spans="1:16" x14ac:dyDescent="0.25">
      <c r="A4127" s="243">
        <v>181869452</v>
      </c>
      <c r="B4127" s="243">
        <v>5378</v>
      </c>
      <c r="C4127" s="241" t="s">
        <v>777</v>
      </c>
      <c r="D4127" s="241" t="s">
        <v>6869</v>
      </c>
      <c r="E4127" s="243">
        <v>0</v>
      </c>
      <c r="F4127" s="243">
        <v>0</v>
      </c>
      <c r="G4127" s="243">
        <v>0</v>
      </c>
      <c r="H4127" s="243">
        <v>0</v>
      </c>
      <c r="I4127" s="243">
        <v>0</v>
      </c>
      <c r="J4127" s="243">
        <v>0</v>
      </c>
      <c r="K4127" s="244">
        <v>0</v>
      </c>
      <c r="L4127" s="241" t="s">
        <v>11052</v>
      </c>
      <c r="M4127" s="241" t="s">
        <v>850</v>
      </c>
      <c r="N4127" s="241" t="s">
        <v>702</v>
      </c>
      <c r="O4127" s="243">
        <v>1</v>
      </c>
      <c r="P4127" s="241" t="s">
        <v>10828</v>
      </c>
    </row>
    <row r="4128" spans="1:16" x14ac:dyDescent="0.25">
      <c r="A4128" s="241" t="s">
        <v>493</v>
      </c>
      <c r="B4128" s="243">
        <v>3955</v>
      </c>
      <c r="C4128" s="241" t="s">
        <v>1082</v>
      </c>
      <c r="D4128" s="241" t="s">
        <v>6870</v>
      </c>
      <c r="E4128" s="243">
        <v>0</v>
      </c>
      <c r="F4128" s="243">
        <v>0</v>
      </c>
      <c r="G4128" s="243">
        <v>0</v>
      </c>
      <c r="H4128" s="243">
        <v>0</v>
      </c>
      <c r="I4128" s="243">
        <v>0</v>
      </c>
      <c r="J4128" s="243">
        <v>0</v>
      </c>
      <c r="K4128" s="244">
        <v>0</v>
      </c>
      <c r="L4128" s="241" t="s">
        <v>818</v>
      </c>
      <c r="M4128" s="241" t="s">
        <v>661</v>
      </c>
      <c r="N4128" s="241" t="s">
        <v>1733</v>
      </c>
      <c r="O4128" s="243">
        <v>25000</v>
      </c>
      <c r="P4128" s="241" t="s">
        <v>10828</v>
      </c>
    </row>
    <row r="4129" spans="1:16" x14ac:dyDescent="0.25">
      <c r="A4129" s="243">
        <v>189700110</v>
      </c>
      <c r="B4129" s="243">
        <v>3498</v>
      </c>
      <c r="C4129" s="241" t="s">
        <v>1304</v>
      </c>
      <c r="D4129" s="241" t="s">
        <v>6871</v>
      </c>
      <c r="E4129" s="243">
        <v>0</v>
      </c>
      <c r="F4129" s="243">
        <v>0</v>
      </c>
      <c r="G4129" s="243">
        <v>0</v>
      </c>
      <c r="H4129" s="243">
        <v>0</v>
      </c>
      <c r="I4129" s="243">
        <v>0</v>
      </c>
      <c r="J4129" s="243">
        <v>0</v>
      </c>
      <c r="K4129" s="244">
        <v>0</v>
      </c>
      <c r="L4129" s="241" t="s">
        <v>713</v>
      </c>
      <c r="M4129" s="241" t="s">
        <v>673</v>
      </c>
      <c r="N4129" s="241" t="s">
        <v>1733</v>
      </c>
      <c r="O4129" s="241" t="s">
        <v>2504</v>
      </c>
      <c r="P4129" s="241" t="s">
        <v>10828</v>
      </c>
    </row>
    <row r="4130" spans="1:16" x14ac:dyDescent="0.25">
      <c r="A4130" s="243">
        <v>189761520</v>
      </c>
      <c r="B4130" s="243">
        <v>3497</v>
      </c>
      <c r="C4130" s="241" t="s">
        <v>1304</v>
      </c>
      <c r="D4130" s="241" t="s">
        <v>6872</v>
      </c>
      <c r="E4130" s="243">
        <v>0</v>
      </c>
      <c r="F4130" s="243">
        <v>0</v>
      </c>
      <c r="G4130" s="243">
        <v>0</v>
      </c>
      <c r="H4130" s="243">
        <v>0</v>
      </c>
      <c r="I4130" s="243">
        <v>0</v>
      </c>
      <c r="J4130" s="243">
        <v>0</v>
      </c>
      <c r="K4130" s="244">
        <v>0</v>
      </c>
      <c r="L4130" s="241" t="s">
        <v>818</v>
      </c>
      <c r="M4130" s="241" t="s">
        <v>661</v>
      </c>
      <c r="N4130" s="241" t="s">
        <v>1306</v>
      </c>
      <c r="O4130" s="243">
        <v>200</v>
      </c>
      <c r="P4130" s="241" t="s">
        <v>10828</v>
      </c>
    </row>
    <row r="4131" spans="1:16" x14ac:dyDescent="0.25">
      <c r="A4131" s="243">
        <v>189761563</v>
      </c>
      <c r="B4131" s="243">
        <v>3513</v>
      </c>
      <c r="C4131" s="241" t="s">
        <v>1304</v>
      </c>
      <c r="D4131" s="241" t="s">
        <v>6873</v>
      </c>
      <c r="E4131" s="243">
        <v>0</v>
      </c>
      <c r="F4131" s="243">
        <v>0</v>
      </c>
      <c r="G4131" s="243">
        <v>0</v>
      </c>
      <c r="H4131" s="243">
        <v>0</v>
      </c>
      <c r="I4131" s="243">
        <v>0</v>
      </c>
      <c r="J4131" s="243">
        <v>0</v>
      </c>
      <c r="K4131" s="244">
        <v>0</v>
      </c>
      <c r="L4131" s="241" t="s">
        <v>818</v>
      </c>
      <c r="M4131" s="241" t="s">
        <v>661</v>
      </c>
      <c r="N4131" s="241" t="s">
        <v>2503</v>
      </c>
      <c r="O4131" s="243">
        <v>3000</v>
      </c>
      <c r="P4131" s="241" t="s">
        <v>10828</v>
      </c>
    </row>
    <row r="4132" spans="1:16" x14ac:dyDescent="0.25">
      <c r="A4132" s="243">
        <v>189710862</v>
      </c>
      <c r="B4132" s="243">
        <v>3242</v>
      </c>
      <c r="C4132" s="241" t="s">
        <v>683</v>
      </c>
      <c r="D4132" s="241" t="s">
        <v>6874</v>
      </c>
      <c r="E4132" s="243">
        <v>450</v>
      </c>
      <c r="F4132" s="243">
        <v>0</v>
      </c>
      <c r="G4132" s="243">
        <v>0</v>
      </c>
      <c r="H4132" s="243">
        <v>0</v>
      </c>
      <c r="I4132" s="243">
        <v>0</v>
      </c>
      <c r="J4132" s="243">
        <v>0</v>
      </c>
      <c r="K4132" s="244">
        <v>0</v>
      </c>
      <c r="L4132" s="241" t="s">
        <v>818</v>
      </c>
      <c r="M4132" s="241" t="s">
        <v>661</v>
      </c>
      <c r="N4132" s="241" t="s">
        <v>686</v>
      </c>
      <c r="O4132" s="243">
        <v>20</v>
      </c>
      <c r="P4132" s="241" t="s">
        <v>10828</v>
      </c>
    </row>
    <row r="4133" spans="1:16" x14ac:dyDescent="0.25">
      <c r="A4133" s="243">
        <v>189700107</v>
      </c>
      <c r="B4133" s="243">
        <v>6033</v>
      </c>
      <c r="C4133" s="241" t="s">
        <v>683</v>
      </c>
      <c r="D4133" s="241" t="s">
        <v>6875</v>
      </c>
      <c r="E4133" s="243">
        <v>130</v>
      </c>
      <c r="F4133" s="243">
        <v>195</v>
      </c>
      <c r="G4133" s="243">
        <v>0</v>
      </c>
      <c r="H4133" s="243">
        <v>0</v>
      </c>
      <c r="I4133" s="243">
        <v>0</v>
      </c>
      <c r="J4133" s="243">
        <v>0</v>
      </c>
      <c r="K4133" s="244">
        <v>0</v>
      </c>
      <c r="L4133" s="241" t="s">
        <v>818</v>
      </c>
      <c r="M4133" s="241" t="s">
        <v>661</v>
      </c>
      <c r="N4133" s="241" t="s">
        <v>686</v>
      </c>
      <c r="O4133" s="243">
        <v>5</v>
      </c>
      <c r="P4133" s="241" t="s">
        <v>10828</v>
      </c>
    </row>
    <row r="4134" spans="1:16" x14ac:dyDescent="0.25">
      <c r="A4134" s="241" t="s">
        <v>2641</v>
      </c>
      <c r="B4134" s="243">
        <v>5592</v>
      </c>
      <c r="C4134" s="241" t="s">
        <v>1304</v>
      </c>
      <c r="D4134" s="241" t="s">
        <v>6876</v>
      </c>
      <c r="E4134" s="243">
        <v>0</v>
      </c>
      <c r="F4134" s="243">
        <v>0</v>
      </c>
      <c r="G4134" s="243">
        <v>0</v>
      </c>
      <c r="H4134" s="243">
        <v>0</v>
      </c>
      <c r="I4134" s="243">
        <v>0</v>
      </c>
      <c r="J4134" s="243">
        <v>0</v>
      </c>
      <c r="K4134" s="244">
        <v>0</v>
      </c>
      <c r="L4134" s="241" t="s">
        <v>702</v>
      </c>
      <c r="M4134" s="241" t="s">
        <v>661</v>
      </c>
      <c r="N4134" s="241" t="s">
        <v>2159</v>
      </c>
      <c r="O4134" s="243">
        <v>1000</v>
      </c>
      <c r="P4134" s="241" t="s">
        <v>10828</v>
      </c>
    </row>
    <row r="4135" spans="1:16" x14ac:dyDescent="0.25">
      <c r="A4135" s="243">
        <v>180006415</v>
      </c>
      <c r="B4135" s="243">
        <v>2063</v>
      </c>
      <c r="C4135" s="241" t="s">
        <v>1304</v>
      </c>
      <c r="D4135" s="241" t="s">
        <v>6877</v>
      </c>
      <c r="E4135" s="243">
        <v>0</v>
      </c>
      <c r="F4135" s="243">
        <v>0</v>
      </c>
      <c r="G4135" s="243">
        <v>0</v>
      </c>
      <c r="H4135" s="243">
        <v>0</v>
      </c>
      <c r="I4135" s="243">
        <v>0</v>
      </c>
      <c r="J4135" s="243">
        <v>0</v>
      </c>
      <c r="K4135" s="244">
        <v>0</v>
      </c>
      <c r="L4135" s="241" t="s">
        <v>818</v>
      </c>
      <c r="M4135" s="241" t="s">
        <v>661</v>
      </c>
      <c r="N4135" s="241" t="s">
        <v>2503</v>
      </c>
      <c r="O4135" s="243">
        <v>1000</v>
      </c>
      <c r="P4135" s="241" t="s">
        <v>10828</v>
      </c>
    </row>
    <row r="4136" spans="1:16" x14ac:dyDescent="0.25">
      <c r="A4136" s="243">
        <v>181753055</v>
      </c>
      <c r="B4136" s="241" t="s">
        <v>11053</v>
      </c>
      <c r="C4136" s="241" t="s">
        <v>84</v>
      </c>
      <c r="D4136" s="241" t="s">
        <v>6878</v>
      </c>
      <c r="E4136" s="243">
        <v>0</v>
      </c>
      <c r="F4136" s="243">
        <v>0</v>
      </c>
      <c r="G4136" s="243">
        <v>0</v>
      </c>
      <c r="H4136" s="243">
        <v>0</v>
      </c>
      <c r="I4136" s="243">
        <v>0</v>
      </c>
      <c r="J4136" s="243">
        <v>0</v>
      </c>
      <c r="K4136" s="244">
        <v>0</v>
      </c>
      <c r="L4136" s="241" t="s">
        <v>664</v>
      </c>
      <c r="M4136" s="241" t="s">
        <v>653</v>
      </c>
      <c r="N4136" s="241" t="s">
        <v>653</v>
      </c>
      <c r="O4136" s="243">
        <v>1</v>
      </c>
      <c r="P4136" s="241" t="s">
        <v>10828</v>
      </c>
    </row>
    <row r="4137" spans="1:16" x14ac:dyDescent="0.25">
      <c r="A4137" s="241" t="s">
        <v>163</v>
      </c>
      <c r="B4137" s="241" t="s">
        <v>11054</v>
      </c>
      <c r="C4137" s="241" t="s">
        <v>84</v>
      </c>
      <c r="D4137" s="241" t="s">
        <v>6879</v>
      </c>
      <c r="E4137" s="243">
        <v>3</v>
      </c>
      <c r="F4137" s="243">
        <v>5</v>
      </c>
      <c r="G4137" s="243">
        <v>0</v>
      </c>
      <c r="H4137" s="243">
        <v>0</v>
      </c>
      <c r="I4137" s="243">
        <v>0</v>
      </c>
      <c r="J4137" s="243">
        <v>0</v>
      </c>
      <c r="K4137" s="244">
        <v>0</v>
      </c>
      <c r="L4137" s="241" t="s">
        <v>664</v>
      </c>
      <c r="M4137" s="241" t="s">
        <v>653</v>
      </c>
      <c r="N4137" s="241" t="s">
        <v>653</v>
      </c>
      <c r="O4137" s="243">
        <v>12</v>
      </c>
      <c r="P4137" s="241" t="s">
        <v>10828</v>
      </c>
    </row>
    <row r="4138" spans="1:16" x14ac:dyDescent="0.25">
      <c r="A4138" s="243">
        <v>181753055</v>
      </c>
      <c r="B4138" s="241" t="s">
        <v>6880</v>
      </c>
      <c r="C4138" s="241" t="s">
        <v>84</v>
      </c>
      <c r="D4138" s="241" t="s">
        <v>6881</v>
      </c>
      <c r="E4138" s="243">
        <v>10</v>
      </c>
      <c r="F4138" s="243">
        <v>15</v>
      </c>
      <c r="G4138" s="243">
        <v>0</v>
      </c>
      <c r="H4138" s="243">
        <v>0</v>
      </c>
      <c r="I4138" s="243">
        <v>0</v>
      </c>
      <c r="J4138" s="243">
        <v>0</v>
      </c>
      <c r="K4138" s="244">
        <v>0</v>
      </c>
      <c r="L4138" s="241" t="s">
        <v>664</v>
      </c>
      <c r="M4138" s="241" t="s">
        <v>653</v>
      </c>
      <c r="N4138" s="241" t="s">
        <v>653</v>
      </c>
      <c r="O4138" s="243">
        <v>14</v>
      </c>
      <c r="P4138" s="241" t="s">
        <v>10828</v>
      </c>
    </row>
    <row r="4139" spans="1:16" x14ac:dyDescent="0.25">
      <c r="A4139" s="243">
        <v>181753055</v>
      </c>
      <c r="B4139" s="241" t="s">
        <v>11055</v>
      </c>
      <c r="C4139" s="241" t="s">
        <v>84</v>
      </c>
      <c r="D4139" s="241" t="s">
        <v>6882</v>
      </c>
      <c r="E4139" s="243">
        <v>0</v>
      </c>
      <c r="F4139" s="243">
        <v>0</v>
      </c>
      <c r="G4139" s="243">
        <v>0</v>
      </c>
      <c r="H4139" s="243">
        <v>0</v>
      </c>
      <c r="I4139" s="243">
        <v>0</v>
      </c>
      <c r="J4139" s="243">
        <v>0</v>
      </c>
      <c r="K4139" s="244">
        <v>0</v>
      </c>
      <c r="L4139" s="241" t="s">
        <v>664</v>
      </c>
      <c r="M4139" s="241" t="s">
        <v>653</v>
      </c>
      <c r="N4139" s="241" t="s">
        <v>653</v>
      </c>
      <c r="O4139" s="243">
        <v>6</v>
      </c>
      <c r="P4139" s="241" t="s">
        <v>10828</v>
      </c>
    </row>
    <row r="4140" spans="1:16" x14ac:dyDescent="0.25">
      <c r="A4140" s="243">
        <v>181753055</v>
      </c>
      <c r="B4140" s="243">
        <v>5294</v>
      </c>
      <c r="C4140" s="241" t="s">
        <v>84</v>
      </c>
      <c r="D4140" s="241" t="s">
        <v>6883</v>
      </c>
      <c r="E4140" s="243">
        <v>110</v>
      </c>
      <c r="F4140" s="243">
        <v>165</v>
      </c>
      <c r="G4140" s="243">
        <v>0</v>
      </c>
      <c r="H4140" s="243">
        <v>0</v>
      </c>
      <c r="I4140" s="243">
        <v>0</v>
      </c>
      <c r="J4140" s="243">
        <v>0</v>
      </c>
      <c r="K4140" s="244">
        <v>0</v>
      </c>
      <c r="L4140" s="241" t="s">
        <v>664</v>
      </c>
      <c r="M4140" s="241" t="s">
        <v>653</v>
      </c>
      <c r="N4140" s="241" t="s">
        <v>653</v>
      </c>
      <c r="O4140" s="243">
        <v>60</v>
      </c>
      <c r="P4140" s="241" t="s">
        <v>10828</v>
      </c>
    </row>
    <row r="4141" spans="1:16" x14ac:dyDescent="0.25">
      <c r="A4141" s="241" t="s">
        <v>2129</v>
      </c>
      <c r="B4141" s="241" t="s">
        <v>6884</v>
      </c>
      <c r="C4141" s="241" t="s">
        <v>84</v>
      </c>
      <c r="D4141" s="241" t="s">
        <v>6885</v>
      </c>
      <c r="E4141" s="243">
        <v>17</v>
      </c>
      <c r="F4141" s="243">
        <v>32</v>
      </c>
      <c r="G4141" s="243">
        <v>0</v>
      </c>
      <c r="H4141" s="243">
        <v>0</v>
      </c>
      <c r="I4141" s="243">
        <v>0</v>
      </c>
      <c r="J4141" s="243">
        <v>0</v>
      </c>
      <c r="K4141" s="244">
        <v>0</v>
      </c>
      <c r="L4141" s="241" t="s">
        <v>1894</v>
      </c>
      <c r="M4141" s="241" t="s">
        <v>661</v>
      </c>
      <c r="N4141" s="241" t="s">
        <v>1190</v>
      </c>
      <c r="O4141" s="243">
        <v>100</v>
      </c>
      <c r="P4141" s="241" t="s">
        <v>10828</v>
      </c>
    </row>
    <row r="4142" spans="1:16" x14ac:dyDescent="0.25">
      <c r="A4142" s="243">
        <v>180165395</v>
      </c>
      <c r="B4142" s="241" t="s">
        <v>6884</v>
      </c>
      <c r="C4142" s="241" t="s">
        <v>84</v>
      </c>
      <c r="D4142" s="241" t="s">
        <v>6885</v>
      </c>
      <c r="E4142" s="243">
        <v>0</v>
      </c>
      <c r="F4142" s="243">
        <v>0</v>
      </c>
      <c r="G4142" s="243">
        <v>0</v>
      </c>
      <c r="H4142" s="243">
        <v>0</v>
      </c>
      <c r="I4142" s="243">
        <v>0</v>
      </c>
      <c r="J4142" s="243">
        <v>0</v>
      </c>
      <c r="K4142" s="244">
        <v>0</v>
      </c>
      <c r="L4142" s="241" t="s">
        <v>1894</v>
      </c>
      <c r="M4142" s="241" t="s">
        <v>661</v>
      </c>
      <c r="N4142" s="241" t="s">
        <v>1190</v>
      </c>
      <c r="O4142" s="243">
        <v>100</v>
      </c>
      <c r="P4142" s="241" t="s">
        <v>10828</v>
      </c>
    </row>
    <row r="4143" spans="1:16" x14ac:dyDescent="0.25">
      <c r="A4143" s="243">
        <v>181837432</v>
      </c>
      <c r="B4143" s="243">
        <v>5590</v>
      </c>
      <c r="C4143" s="241" t="s">
        <v>84</v>
      </c>
      <c r="D4143" s="241" t="s">
        <v>6886</v>
      </c>
      <c r="E4143" s="243">
        <v>3</v>
      </c>
      <c r="F4143" s="243">
        <v>8</v>
      </c>
      <c r="G4143" s="243">
        <v>0</v>
      </c>
      <c r="H4143" s="243">
        <v>0</v>
      </c>
      <c r="I4143" s="243">
        <v>0</v>
      </c>
      <c r="J4143" s="243">
        <v>0</v>
      </c>
      <c r="K4143" s="244">
        <v>0</v>
      </c>
      <c r="L4143" s="241" t="s">
        <v>1894</v>
      </c>
      <c r="M4143" s="241" t="s">
        <v>661</v>
      </c>
      <c r="N4143" s="241" t="s">
        <v>1190</v>
      </c>
      <c r="O4143" s="243">
        <v>20</v>
      </c>
      <c r="P4143" s="241" t="s">
        <v>10828</v>
      </c>
    </row>
    <row r="4144" spans="1:16" x14ac:dyDescent="0.25">
      <c r="A4144" s="243">
        <v>180165395</v>
      </c>
      <c r="B4144" s="241" t="s">
        <v>6887</v>
      </c>
      <c r="C4144" s="241" t="s">
        <v>84</v>
      </c>
      <c r="D4144" s="241" t="s">
        <v>6886</v>
      </c>
      <c r="E4144" s="243">
        <v>0</v>
      </c>
      <c r="F4144" s="243">
        <v>0</v>
      </c>
      <c r="G4144" s="243">
        <v>0</v>
      </c>
      <c r="H4144" s="243">
        <v>0</v>
      </c>
      <c r="I4144" s="243">
        <v>0</v>
      </c>
      <c r="J4144" s="243">
        <v>0</v>
      </c>
      <c r="K4144" s="244">
        <v>0</v>
      </c>
      <c r="L4144" s="241" t="s">
        <v>1894</v>
      </c>
      <c r="M4144" s="241" t="s">
        <v>661</v>
      </c>
      <c r="N4144" s="241" t="s">
        <v>1190</v>
      </c>
      <c r="O4144" s="243">
        <v>20</v>
      </c>
      <c r="P4144" s="241" t="s">
        <v>10828</v>
      </c>
    </row>
    <row r="4145" spans="1:16" x14ac:dyDescent="0.25">
      <c r="A4145" s="243">
        <v>180165395</v>
      </c>
      <c r="B4145" s="241" t="s">
        <v>6888</v>
      </c>
      <c r="C4145" s="241" t="s">
        <v>84</v>
      </c>
      <c r="D4145" s="241" t="s">
        <v>6889</v>
      </c>
      <c r="E4145" s="243">
        <v>0</v>
      </c>
      <c r="F4145" s="243">
        <v>0</v>
      </c>
      <c r="G4145" s="243">
        <v>0</v>
      </c>
      <c r="H4145" s="243">
        <v>0</v>
      </c>
      <c r="I4145" s="243">
        <v>0</v>
      </c>
      <c r="J4145" s="243">
        <v>0</v>
      </c>
      <c r="K4145" s="244">
        <v>0</v>
      </c>
      <c r="L4145" s="241" t="s">
        <v>1894</v>
      </c>
      <c r="M4145" s="241" t="s">
        <v>661</v>
      </c>
      <c r="N4145" s="241" t="s">
        <v>1190</v>
      </c>
      <c r="O4145" s="243">
        <v>25</v>
      </c>
      <c r="P4145" s="241" t="s">
        <v>10828</v>
      </c>
    </row>
    <row r="4146" spans="1:16" x14ac:dyDescent="0.25">
      <c r="A4146" s="243">
        <v>180165395</v>
      </c>
      <c r="B4146" s="241" t="s">
        <v>6888</v>
      </c>
      <c r="C4146" s="241" t="s">
        <v>84</v>
      </c>
      <c r="D4146" s="241" t="s">
        <v>6889</v>
      </c>
      <c r="E4146" s="243">
        <v>12</v>
      </c>
      <c r="F4146" s="243">
        <v>0</v>
      </c>
      <c r="G4146" s="243">
        <v>0</v>
      </c>
      <c r="H4146" s="243">
        <v>0</v>
      </c>
      <c r="I4146" s="243">
        <v>0</v>
      </c>
      <c r="J4146" s="243">
        <v>0</v>
      </c>
      <c r="K4146" s="244">
        <v>0</v>
      </c>
      <c r="L4146" s="241" t="s">
        <v>1894</v>
      </c>
      <c r="M4146" s="241" t="s">
        <v>661</v>
      </c>
      <c r="N4146" s="241" t="s">
        <v>1190</v>
      </c>
      <c r="O4146" s="243">
        <v>25</v>
      </c>
      <c r="P4146" s="241" t="s">
        <v>10828</v>
      </c>
    </row>
    <row r="4147" spans="1:16" x14ac:dyDescent="0.25">
      <c r="A4147" s="241" t="s">
        <v>6890</v>
      </c>
      <c r="B4147" s="243">
        <v>5873</v>
      </c>
      <c r="C4147" s="241" t="s">
        <v>1082</v>
      </c>
      <c r="D4147" s="241" t="s">
        <v>6891</v>
      </c>
      <c r="E4147" s="243">
        <v>10</v>
      </c>
      <c r="F4147" s="243">
        <v>15</v>
      </c>
      <c r="G4147" s="243">
        <v>0</v>
      </c>
      <c r="H4147" s="243">
        <v>0</v>
      </c>
      <c r="I4147" s="243">
        <v>0</v>
      </c>
      <c r="J4147" s="243">
        <v>0</v>
      </c>
      <c r="K4147" s="244">
        <v>0</v>
      </c>
      <c r="L4147" s="241" t="s">
        <v>6892</v>
      </c>
      <c r="M4147" s="241" t="s">
        <v>661</v>
      </c>
      <c r="N4147" s="241" t="s">
        <v>1190</v>
      </c>
      <c r="O4147" s="243">
        <v>150</v>
      </c>
      <c r="P4147" s="241" t="s">
        <v>10828</v>
      </c>
    </row>
    <row r="4148" spans="1:16" x14ac:dyDescent="0.25">
      <c r="A4148" s="243">
        <v>181896936</v>
      </c>
      <c r="B4148" s="243">
        <v>5874</v>
      </c>
      <c r="C4148" s="241" t="s">
        <v>668</v>
      </c>
      <c r="D4148" s="241" t="s">
        <v>6893</v>
      </c>
      <c r="E4148" s="243">
        <v>9</v>
      </c>
      <c r="F4148" s="243">
        <v>0</v>
      </c>
      <c r="G4148" s="243">
        <v>0</v>
      </c>
      <c r="H4148" s="243">
        <v>0</v>
      </c>
      <c r="I4148" s="243">
        <v>0</v>
      </c>
      <c r="J4148" s="243">
        <v>0</v>
      </c>
      <c r="K4148" s="244">
        <v>0</v>
      </c>
      <c r="L4148" s="241" t="s">
        <v>834</v>
      </c>
      <c r="M4148" s="241" t="s">
        <v>653</v>
      </c>
      <c r="N4148" s="241" t="s">
        <v>654</v>
      </c>
      <c r="O4148" s="243">
        <v>10</v>
      </c>
      <c r="P4148" s="241" t="s">
        <v>10828</v>
      </c>
    </row>
    <row r="4149" spans="1:16" x14ac:dyDescent="0.25">
      <c r="A4149" s="243">
        <v>181862059</v>
      </c>
      <c r="B4149" s="243">
        <v>5875</v>
      </c>
      <c r="C4149" s="241" t="s">
        <v>668</v>
      </c>
      <c r="D4149" s="241" t="s">
        <v>6894</v>
      </c>
      <c r="E4149" s="243">
        <v>2</v>
      </c>
      <c r="F4149" s="243">
        <v>0</v>
      </c>
      <c r="G4149" s="243">
        <v>0</v>
      </c>
      <c r="H4149" s="243">
        <v>0</v>
      </c>
      <c r="I4149" s="243">
        <v>0</v>
      </c>
      <c r="J4149" s="243">
        <v>0</v>
      </c>
      <c r="K4149" s="244">
        <v>0</v>
      </c>
      <c r="L4149" s="241" t="s">
        <v>834</v>
      </c>
      <c r="M4149" s="241" t="s">
        <v>653</v>
      </c>
      <c r="N4149" s="241" t="s">
        <v>654</v>
      </c>
      <c r="O4149" s="243">
        <v>100</v>
      </c>
      <c r="P4149" s="241" t="s">
        <v>10828</v>
      </c>
    </row>
    <row r="4150" spans="1:16" x14ac:dyDescent="0.25">
      <c r="A4150" s="243">
        <v>189715434</v>
      </c>
      <c r="B4150" s="243">
        <v>510</v>
      </c>
      <c r="C4150" s="241" t="s">
        <v>816</v>
      </c>
      <c r="D4150" s="241" t="s">
        <v>6895</v>
      </c>
      <c r="E4150" s="243">
        <v>1</v>
      </c>
      <c r="F4150" s="243">
        <v>2</v>
      </c>
      <c r="G4150" s="243">
        <v>0</v>
      </c>
      <c r="H4150" s="243">
        <v>0</v>
      </c>
      <c r="I4150" s="243">
        <v>0</v>
      </c>
      <c r="J4150" s="243">
        <v>0</v>
      </c>
      <c r="K4150" s="244">
        <v>0</v>
      </c>
      <c r="L4150" s="241" t="s">
        <v>818</v>
      </c>
      <c r="M4150" s="241" t="s">
        <v>819</v>
      </c>
      <c r="N4150" s="241" t="s">
        <v>1261</v>
      </c>
      <c r="O4150" s="243">
        <v>500</v>
      </c>
      <c r="P4150" s="241" t="s">
        <v>10828</v>
      </c>
    </row>
    <row r="4151" spans="1:16" x14ac:dyDescent="0.25">
      <c r="A4151" s="243">
        <v>180187998</v>
      </c>
      <c r="B4151" s="243">
        <v>5402</v>
      </c>
      <c r="C4151" s="241" t="s">
        <v>816</v>
      </c>
      <c r="D4151" s="241" t="s">
        <v>6896</v>
      </c>
      <c r="E4151" s="243">
        <v>0</v>
      </c>
      <c r="F4151" s="243">
        <v>1</v>
      </c>
      <c r="G4151" s="243">
        <v>0</v>
      </c>
      <c r="H4151" s="243">
        <v>0</v>
      </c>
      <c r="I4151" s="243">
        <v>0</v>
      </c>
      <c r="J4151" s="243">
        <v>0</v>
      </c>
      <c r="K4151" s="244">
        <v>0</v>
      </c>
      <c r="L4151" s="241" t="s">
        <v>818</v>
      </c>
      <c r="M4151" s="241" t="s">
        <v>819</v>
      </c>
      <c r="N4151" s="241" t="s">
        <v>1198</v>
      </c>
      <c r="O4151" s="243">
        <v>500</v>
      </c>
      <c r="P4151" s="241" t="s">
        <v>10828</v>
      </c>
    </row>
    <row r="4152" spans="1:16" x14ac:dyDescent="0.25">
      <c r="A4152" s="243">
        <v>189715484</v>
      </c>
      <c r="B4152" s="243">
        <v>2460</v>
      </c>
      <c r="C4152" s="241" t="s">
        <v>816</v>
      </c>
      <c r="D4152" s="241" t="s">
        <v>6897</v>
      </c>
      <c r="E4152" s="243">
        <v>0</v>
      </c>
      <c r="F4152" s="243">
        <v>0</v>
      </c>
      <c r="G4152" s="243">
        <v>0</v>
      </c>
      <c r="H4152" s="243">
        <v>0</v>
      </c>
      <c r="I4152" s="243">
        <v>0</v>
      </c>
      <c r="J4152" s="243">
        <v>0</v>
      </c>
      <c r="K4152" s="244">
        <v>0</v>
      </c>
      <c r="L4152" s="241" t="s">
        <v>6898</v>
      </c>
      <c r="M4152" s="241" t="s">
        <v>819</v>
      </c>
      <c r="N4152" s="241" t="s">
        <v>1198</v>
      </c>
      <c r="O4152" s="243">
        <v>75</v>
      </c>
      <c r="P4152" s="241" t="s">
        <v>10828</v>
      </c>
    </row>
    <row r="4153" spans="1:16" x14ac:dyDescent="0.25">
      <c r="A4153" s="243">
        <v>189700933</v>
      </c>
      <c r="B4153" s="243">
        <v>511</v>
      </c>
      <c r="C4153" s="241" t="s">
        <v>816</v>
      </c>
      <c r="D4153" s="241" t="s">
        <v>6899</v>
      </c>
      <c r="E4153" s="243">
        <v>0</v>
      </c>
      <c r="F4153" s="243">
        <v>0</v>
      </c>
      <c r="G4153" s="243">
        <v>0</v>
      </c>
      <c r="H4153" s="243">
        <v>0</v>
      </c>
      <c r="I4153" s="243">
        <v>0</v>
      </c>
      <c r="J4153" s="243">
        <v>0</v>
      </c>
      <c r="K4153" s="244">
        <v>0</v>
      </c>
      <c r="L4153" s="241" t="s">
        <v>6900</v>
      </c>
      <c r="M4153" s="241" t="s">
        <v>819</v>
      </c>
      <c r="N4153" s="241" t="s">
        <v>820</v>
      </c>
      <c r="O4153" s="243">
        <v>25</v>
      </c>
      <c r="P4153" s="241" t="s">
        <v>10828</v>
      </c>
    </row>
    <row r="4154" spans="1:16" x14ac:dyDescent="0.25">
      <c r="A4154" s="243">
        <v>181825435</v>
      </c>
      <c r="B4154" s="243">
        <v>5580</v>
      </c>
      <c r="C4154" s="241" t="s">
        <v>683</v>
      </c>
      <c r="D4154" s="241" t="s">
        <v>6901</v>
      </c>
      <c r="E4154" s="243">
        <v>0</v>
      </c>
      <c r="F4154" s="243">
        <v>0</v>
      </c>
      <c r="G4154" s="243">
        <v>0</v>
      </c>
      <c r="H4154" s="243">
        <v>0</v>
      </c>
      <c r="I4154" s="243">
        <v>0</v>
      </c>
      <c r="J4154" s="243">
        <v>0</v>
      </c>
      <c r="K4154" s="244">
        <v>0</v>
      </c>
      <c r="L4154" s="241" t="s">
        <v>1046</v>
      </c>
      <c r="M4154" s="241" t="s">
        <v>686</v>
      </c>
      <c r="N4154" s="241" t="s">
        <v>686</v>
      </c>
      <c r="O4154" s="243">
        <v>1</v>
      </c>
      <c r="P4154" s="241" t="s">
        <v>10828</v>
      </c>
    </row>
    <row r="4155" spans="1:16" x14ac:dyDescent="0.25">
      <c r="A4155" s="243">
        <v>181844609</v>
      </c>
      <c r="B4155" s="243">
        <v>3099</v>
      </c>
      <c r="C4155" s="241" t="s">
        <v>808</v>
      </c>
      <c r="D4155" s="241" t="s">
        <v>2515</v>
      </c>
      <c r="E4155" s="243">
        <v>4</v>
      </c>
      <c r="F4155" s="243">
        <v>0</v>
      </c>
      <c r="G4155" s="243">
        <v>0</v>
      </c>
      <c r="H4155" s="243">
        <v>0</v>
      </c>
      <c r="I4155" s="243">
        <v>0</v>
      </c>
      <c r="J4155" s="243">
        <v>0</v>
      </c>
      <c r="K4155" s="244">
        <v>0</v>
      </c>
      <c r="L4155" s="241" t="s">
        <v>1220</v>
      </c>
      <c r="M4155" s="241" t="s">
        <v>686</v>
      </c>
      <c r="N4155" s="241" t="s">
        <v>686</v>
      </c>
      <c r="O4155" s="243">
        <v>1</v>
      </c>
      <c r="P4155" s="241" t="s">
        <v>10828</v>
      </c>
    </row>
  </sheetData>
  <sortState xmlns:xlrd2="http://schemas.microsoft.com/office/spreadsheetml/2017/richdata2" ref="A2:O3987">
    <sortCondition ref="D2:D398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2">
    <tabColor rgb="FF00B050"/>
  </sheetPr>
  <dimension ref="A1:E142"/>
  <sheetViews>
    <sheetView topLeftCell="B1" zoomScale="60" zoomScaleNormal="60" workbookViewId="0">
      <selection activeCell="O33" sqref="O33"/>
    </sheetView>
  </sheetViews>
  <sheetFormatPr defaultRowHeight="15" x14ac:dyDescent="0.25"/>
  <cols>
    <col min="1" max="2" width="20.7109375" customWidth="1"/>
    <col min="3" max="3" width="80.7109375" customWidth="1"/>
  </cols>
  <sheetData>
    <row r="1" spans="1:5" x14ac:dyDescent="0.25">
      <c r="A1" t="s">
        <v>10431</v>
      </c>
      <c r="B1" t="s">
        <v>10432</v>
      </c>
      <c r="C1" t="s">
        <v>88</v>
      </c>
      <c r="D1" t="s">
        <v>10433</v>
      </c>
      <c r="E1" t="s">
        <v>10434</v>
      </c>
    </row>
    <row r="2" spans="1:5" x14ac:dyDescent="0.25">
      <c r="A2" t="s">
        <v>84</v>
      </c>
      <c r="B2">
        <v>181896251</v>
      </c>
      <c r="C2" t="s">
        <v>10435</v>
      </c>
      <c r="D2" t="s">
        <v>10436</v>
      </c>
      <c r="E2" t="s">
        <v>10437</v>
      </c>
    </row>
    <row r="3" spans="1:5" x14ac:dyDescent="0.25">
      <c r="A3" t="s">
        <v>84</v>
      </c>
      <c r="B3">
        <v>181896252</v>
      </c>
      <c r="C3" t="s">
        <v>10438</v>
      </c>
      <c r="E3" t="s">
        <v>10437</v>
      </c>
    </row>
    <row r="4" spans="1:5" x14ac:dyDescent="0.25">
      <c r="A4" t="s">
        <v>84</v>
      </c>
      <c r="B4">
        <v>181936065</v>
      </c>
      <c r="C4" t="s">
        <v>10439</v>
      </c>
      <c r="D4" t="s">
        <v>78</v>
      </c>
      <c r="E4" t="s">
        <v>10440</v>
      </c>
    </row>
    <row r="5" spans="1:5" x14ac:dyDescent="0.25">
      <c r="A5" t="s">
        <v>84</v>
      </c>
      <c r="B5" t="s">
        <v>10441</v>
      </c>
      <c r="C5" t="s">
        <v>10442</v>
      </c>
      <c r="D5" t="s">
        <v>10436</v>
      </c>
      <c r="E5" t="s">
        <v>10440</v>
      </c>
    </row>
    <row r="6" spans="1:5" x14ac:dyDescent="0.25">
      <c r="A6" t="s">
        <v>84</v>
      </c>
      <c r="B6">
        <v>181896194</v>
      </c>
      <c r="C6" t="s">
        <v>10443</v>
      </c>
      <c r="D6" t="s">
        <v>10436</v>
      </c>
      <c r="E6" t="s">
        <v>10437</v>
      </c>
    </row>
    <row r="7" spans="1:5" x14ac:dyDescent="0.25">
      <c r="A7" t="s">
        <v>84</v>
      </c>
      <c r="B7">
        <v>181922275</v>
      </c>
      <c r="C7" t="s">
        <v>10444</v>
      </c>
      <c r="D7" t="s">
        <v>10436</v>
      </c>
      <c r="E7" t="s">
        <v>10437</v>
      </c>
    </row>
    <row r="8" spans="1:5" x14ac:dyDescent="0.25">
      <c r="A8" t="s">
        <v>84</v>
      </c>
      <c r="B8">
        <v>180165395</v>
      </c>
      <c r="C8" t="s">
        <v>10445</v>
      </c>
      <c r="D8" t="s">
        <v>10436</v>
      </c>
      <c r="E8" t="s">
        <v>10437</v>
      </c>
    </row>
    <row r="9" spans="1:5" x14ac:dyDescent="0.25">
      <c r="A9" t="s">
        <v>84</v>
      </c>
      <c r="B9">
        <v>181896198</v>
      </c>
      <c r="C9" t="s">
        <v>10446</v>
      </c>
      <c r="D9" t="s">
        <v>10436</v>
      </c>
      <c r="E9" t="s">
        <v>10437</v>
      </c>
    </row>
    <row r="10" spans="1:5" x14ac:dyDescent="0.25">
      <c r="A10" t="s">
        <v>84</v>
      </c>
      <c r="B10">
        <v>181779132</v>
      </c>
      <c r="C10" t="s">
        <v>10447</v>
      </c>
      <c r="D10" t="s">
        <v>10436</v>
      </c>
      <c r="E10" t="s">
        <v>10437</v>
      </c>
    </row>
    <row r="11" spans="1:5" x14ac:dyDescent="0.25">
      <c r="A11" t="s">
        <v>84</v>
      </c>
      <c r="B11">
        <v>181896256</v>
      </c>
      <c r="C11" t="s">
        <v>10448</v>
      </c>
      <c r="D11" t="s">
        <v>10436</v>
      </c>
      <c r="E11" t="s">
        <v>10437</v>
      </c>
    </row>
    <row r="12" spans="1:5" x14ac:dyDescent="0.25">
      <c r="A12" t="s">
        <v>84</v>
      </c>
      <c r="B12">
        <v>181781208</v>
      </c>
      <c r="C12" t="s">
        <v>10449</v>
      </c>
      <c r="D12" t="s">
        <v>10436</v>
      </c>
      <c r="E12" t="s">
        <v>10437</v>
      </c>
    </row>
    <row r="13" spans="1:5" x14ac:dyDescent="0.25">
      <c r="A13" t="s">
        <v>84</v>
      </c>
      <c r="B13">
        <v>181896191</v>
      </c>
      <c r="C13" t="s">
        <v>10450</v>
      </c>
      <c r="D13" t="s">
        <v>10436</v>
      </c>
      <c r="E13" t="s">
        <v>10440</v>
      </c>
    </row>
    <row r="14" spans="1:5" x14ac:dyDescent="0.25">
      <c r="A14" t="s">
        <v>84</v>
      </c>
      <c r="B14">
        <v>222000207</v>
      </c>
      <c r="C14" t="s">
        <v>10451</v>
      </c>
      <c r="D14" t="s">
        <v>10436</v>
      </c>
      <c r="E14" t="s">
        <v>10440</v>
      </c>
    </row>
    <row r="15" spans="1:5" x14ac:dyDescent="0.25">
      <c r="A15" t="s">
        <v>84</v>
      </c>
      <c r="B15" t="s">
        <v>10452</v>
      </c>
      <c r="C15" t="s">
        <v>10453</v>
      </c>
      <c r="D15" t="s">
        <v>10436</v>
      </c>
      <c r="E15" t="s">
        <v>10440</v>
      </c>
    </row>
    <row r="16" spans="1:5" x14ac:dyDescent="0.25">
      <c r="A16" t="s">
        <v>84</v>
      </c>
      <c r="B16">
        <v>181901076</v>
      </c>
      <c r="C16" t="s">
        <v>10454</v>
      </c>
      <c r="D16" t="s">
        <v>10436</v>
      </c>
      <c r="E16" t="s">
        <v>10437</v>
      </c>
    </row>
    <row r="17" spans="1:5" x14ac:dyDescent="0.25">
      <c r="A17" t="s">
        <v>84</v>
      </c>
      <c r="B17">
        <v>180205026</v>
      </c>
      <c r="C17" t="s">
        <v>10455</v>
      </c>
      <c r="D17" t="s">
        <v>10436</v>
      </c>
      <c r="E17" t="s">
        <v>10437</v>
      </c>
    </row>
    <row r="18" spans="1:5" x14ac:dyDescent="0.25">
      <c r="A18" t="s">
        <v>84</v>
      </c>
      <c r="B18">
        <v>181871672</v>
      </c>
      <c r="C18" t="s">
        <v>10456</v>
      </c>
      <c r="D18" t="s">
        <v>10436</v>
      </c>
      <c r="E18" t="s">
        <v>10437</v>
      </c>
    </row>
    <row r="19" spans="1:5" x14ac:dyDescent="0.25">
      <c r="A19" t="s">
        <v>10457</v>
      </c>
      <c r="B19" s="216">
        <v>189703157</v>
      </c>
      <c r="C19" t="s">
        <v>10458</v>
      </c>
      <c r="D19" t="s">
        <v>10436</v>
      </c>
      <c r="E19" t="s">
        <v>10437</v>
      </c>
    </row>
    <row r="20" spans="1:5" x14ac:dyDescent="0.25">
      <c r="A20" t="s">
        <v>10457</v>
      </c>
      <c r="B20" s="216">
        <v>180076306</v>
      </c>
      <c r="C20" t="s">
        <v>10459</v>
      </c>
      <c r="D20" t="s">
        <v>10436</v>
      </c>
      <c r="E20" t="s">
        <v>10437</v>
      </c>
    </row>
    <row r="21" spans="1:5" x14ac:dyDescent="0.25">
      <c r="A21" t="s">
        <v>10460</v>
      </c>
      <c r="B21">
        <v>189712404</v>
      </c>
      <c r="C21" t="s">
        <v>10461</v>
      </c>
      <c r="D21" t="s">
        <v>78</v>
      </c>
      <c r="E21" t="s">
        <v>10437</v>
      </c>
    </row>
    <row r="22" spans="1:5" x14ac:dyDescent="0.25">
      <c r="A22" t="s">
        <v>10460</v>
      </c>
      <c r="B22">
        <v>181783743</v>
      </c>
      <c r="C22" t="s">
        <v>10462</v>
      </c>
      <c r="D22" t="s">
        <v>78</v>
      </c>
      <c r="E22" t="s">
        <v>10437</v>
      </c>
    </row>
    <row r="23" spans="1:5" x14ac:dyDescent="0.25">
      <c r="A23" t="s">
        <v>10460</v>
      </c>
      <c r="B23">
        <v>180155484</v>
      </c>
      <c r="C23" t="s">
        <v>10463</v>
      </c>
      <c r="D23" t="s">
        <v>78</v>
      </c>
      <c r="E23" t="s">
        <v>10437</v>
      </c>
    </row>
    <row r="24" spans="1:5" x14ac:dyDescent="0.25">
      <c r="A24" t="s">
        <v>10460</v>
      </c>
      <c r="B24">
        <v>180339460</v>
      </c>
      <c r="C24" t="s">
        <v>10464</v>
      </c>
      <c r="D24" t="s">
        <v>78</v>
      </c>
      <c r="E24" t="s">
        <v>10437</v>
      </c>
    </row>
    <row r="25" spans="1:5" x14ac:dyDescent="0.25">
      <c r="A25" t="s">
        <v>10465</v>
      </c>
      <c r="B25">
        <v>181923348</v>
      </c>
      <c r="C25" t="s">
        <v>10466</v>
      </c>
      <c r="D25" t="s">
        <v>78</v>
      </c>
      <c r="E25" t="s">
        <v>10437</v>
      </c>
    </row>
    <row r="26" spans="1:5" x14ac:dyDescent="0.25">
      <c r="A26" t="s">
        <v>10465</v>
      </c>
      <c r="B26">
        <v>180079580</v>
      </c>
      <c r="C26" t="s">
        <v>10467</v>
      </c>
      <c r="D26" t="s">
        <v>78</v>
      </c>
      <c r="E26" t="s">
        <v>10437</v>
      </c>
    </row>
    <row r="27" spans="1:5" x14ac:dyDescent="0.25">
      <c r="A27" t="s">
        <v>10465</v>
      </c>
      <c r="B27">
        <v>189713751</v>
      </c>
      <c r="C27" t="s">
        <v>10468</v>
      </c>
      <c r="D27" t="s">
        <v>78</v>
      </c>
      <c r="E27" t="s">
        <v>10437</v>
      </c>
    </row>
    <row r="28" spans="1:5" x14ac:dyDescent="0.25">
      <c r="A28" t="s">
        <v>10469</v>
      </c>
      <c r="B28">
        <v>189703618</v>
      </c>
      <c r="C28" t="s">
        <v>10470</v>
      </c>
      <c r="E28" t="s">
        <v>10437</v>
      </c>
    </row>
    <row r="29" spans="1:5" x14ac:dyDescent="0.25">
      <c r="A29" t="s">
        <v>10469</v>
      </c>
      <c r="B29">
        <v>180114760</v>
      </c>
      <c r="C29" t="s">
        <v>10471</v>
      </c>
      <c r="D29" t="s">
        <v>78</v>
      </c>
      <c r="E29" t="s">
        <v>10437</v>
      </c>
    </row>
    <row r="30" spans="1:5" x14ac:dyDescent="0.25">
      <c r="A30" t="s">
        <v>10469</v>
      </c>
      <c r="B30">
        <v>189715489</v>
      </c>
      <c r="C30" t="s">
        <v>10472</v>
      </c>
      <c r="E30" t="s">
        <v>10437</v>
      </c>
    </row>
    <row r="31" spans="1:5" x14ac:dyDescent="0.25">
      <c r="A31" t="s">
        <v>10469</v>
      </c>
      <c r="B31">
        <v>180034705</v>
      </c>
      <c r="C31" t="s">
        <v>10473</v>
      </c>
      <c r="D31" t="s">
        <v>78</v>
      </c>
      <c r="E31" t="s">
        <v>10440</v>
      </c>
    </row>
    <row r="32" spans="1:5" x14ac:dyDescent="0.25">
      <c r="A32" t="s">
        <v>10474</v>
      </c>
      <c r="B32">
        <v>189700011</v>
      </c>
      <c r="C32" t="s">
        <v>10475</v>
      </c>
      <c r="D32" t="s">
        <v>78</v>
      </c>
      <c r="E32" t="s">
        <v>10437</v>
      </c>
    </row>
    <row r="33" spans="1:5" x14ac:dyDescent="0.25">
      <c r="A33" t="s">
        <v>10474</v>
      </c>
      <c r="B33">
        <v>180002781</v>
      </c>
      <c r="C33" t="s">
        <v>10476</v>
      </c>
      <c r="D33" t="s">
        <v>78</v>
      </c>
      <c r="E33" t="s">
        <v>10440</v>
      </c>
    </row>
    <row r="34" spans="1:5" x14ac:dyDescent="0.25">
      <c r="A34" t="s">
        <v>10474</v>
      </c>
      <c r="B34">
        <v>180198245</v>
      </c>
      <c r="C34" t="s">
        <v>10477</v>
      </c>
      <c r="D34" t="s">
        <v>78</v>
      </c>
      <c r="E34" t="s">
        <v>10437</v>
      </c>
    </row>
    <row r="35" spans="1:5" x14ac:dyDescent="0.25">
      <c r="A35" t="s">
        <v>10474</v>
      </c>
      <c r="B35">
        <v>181750482</v>
      </c>
      <c r="C35" t="s">
        <v>10478</v>
      </c>
      <c r="D35" t="s">
        <v>78</v>
      </c>
      <c r="E35" t="s">
        <v>10437</v>
      </c>
    </row>
    <row r="36" spans="1:5" x14ac:dyDescent="0.25">
      <c r="A36" t="s">
        <v>10474</v>
      </c>
      <c r="B36">
        <v>180292354</v>
      </c>
      <c r="C36" t="s">
        <v>10479</v>
      </c>
      <c r="D36" t="s">
        <v>78</v>
      </c>
      <c r="E36" t="s">
        <v>10437</v>
      </c>
    </row>
    <row r="37" spans="1:5" x14ac:dyDescent="0.25">
      <c r="A37" t="s">
        <v>10474</v>
      </c>
      <c r="B37">
        <v>181798147</v>
      </c>
      <c r="C37" t="s">
        <v>10480</v>
      </c>
      <c r="D37" t="s">
        <v>78</v>
      </c>
      <c r="E37" t="s">
        <v>10437</v>
      </c>
    </row>
    <row r="38" spans="1:5" x14ac:dyDescent="0.25">
      <c r="A38" t="s">
        <v>10474</v>
      </c>
      <c r="B38">
        <v>189750013</v>
      </c>
      <c r="C38" t="s">
        <v>10481</v>
      </c>
      <c r="D38" t="s">
        <v>78</v>
      </c>
      <c r="E38" t="s">
        <v>10437</v>
      </c>
    </row>
    <row r="39" spans="1:5" x14ac:dyDescent="0.25">
      <c r="A39" t="s">
        <v>10474</v>
      </c>
      <c r="B39">
        <v>181775872</v>
      </c>
      <c r="C39" t="s">
        <v>10482</v>
      </c>
      <c r="D39" t="s">
        <v>78</v>
      </c>
      <c r="E39" t="s">
        <v>10440</v>
      </c>
    </row>
    <row r="40" spans="1:5" x14ac:dyDescent="0.25">
      <c r="A40" t="s">
        <v>10474</v>
      </c>
      <c r="B40">
        <v>189704685</v>
      </c>
      <c r="C40" t="s">
        <v>10483</v>
      </c>
      <c r="D40" t="s">
        <v>78</v>
      </c>
      <c r="E40" t="s">
        <v>10437</v>
      </c>
    </row>
    <row r="41" spans="1:5" x14ac:dyDescent="0.25">
      <c r="A41" t="s">
        <v>10474</v>
      </c>
      <c r="B41">
        <v>180291039</v>
      </c>
      <c r="C41" t="s">
        <v>10484</v>
      </c>
      <c r="D41" t="s">
        <v>78</v>
      </c>
      <c r="E41" t="s">
        <v>10437</v>
      </c>
    </row>
    <row r="42" spans="1:5" x14ac:dyDescent="0.25">
      <c r="A42" t="s">
        <v>10474</v>
      </c>
      <c r="B42">
        <v>189706340</v>
      </c>
      <c r="C42" t="s">
        <v>10485</v>
      </c>
      <c r="D42" t="s">
        <v>78</v>
      </c>
      <c r="E42" t="s">
        <v>10437</v>
      </c>
    </row>
    <row r="43" spans="1:5" x14ac:dyDescent="0.25">
      <c r="A43" t="s">
        <v>10474</v>
      </c>
      <c r="B43">
        <v>180282750</v>
      </c>
      <c r="C43" t="s">
        <v>10486</v>
      </c>
      <c r="D43" t="s">
        <v>78</v>
      </c>
      <c r="E43" t="s">
        <v>10437</v>
      </c>
    </row>
    <row r="44" spans="1:5" x14ac:dyDescent="0.25">
      <c r="A44" t="s">
        <v>10474</v>
      </c>
      <c r="B44">
        <v>189703514</v>
      </c>
      <c r="C44" t="s">
        <v>10487</v>
      </c>
      <c r="E44" t="s">
        <v>10437</v>
      </c>
    </row>
    <row r="45" spans="1:5" x14ac:dyDescent="0.25">
      <c r="A45" t="s">
        <v>10488</v>
      </c>
      <c r="B45">
        <v>180339414</v>
      </c>
      <c r="C45" t="s">
        <v>10489</v>
      </c>
      <c r="E45" t="s">
        <v>10437</v>
      </c>
    </row>
    <row r="46" spans="1:5" x14ac:dyDescent="0.25">
      <c r="A46" t="s">
        <v>10488</v>
      </c>
      <c r="B46">
        <v>180339437</v>
      </c>
      <c r="C46" t="s">
        <v>10490</v>
      </c>
      <c r="D46" t="s">
        <v>78</v>
      </c>
      <c r="E46" t="s">
        <v>10437</v>
      </c>
    </row>
    <row r="47" spans="1:5" x14ac:dyDescent="0.25">
      <c r="A47" t="s">
        <v>10491</v>
      </c>
      <c r="B47">
        <v>189703419</v>
      </c>
      <c r="C47" t="s">
        <v>10492</v>
      </c>
      <c r="D47" t="s">
        <v>78</v>
      </c>
      <c r="E47" t="s">
        <v>10437</v>
      </c>
    </row>
    <row r="48" spans="1:5" x14ac:dyDescent="0.25">
      <c r="A48" t="s">
        <v>10493</v>
      </c>
      <c r="B48">
        <v>189753742</v>
      </c>
      <c r="C48" t="s">
        <v>10494</v>
      </c>
      <c r="D48" t="s">
        <v>10436</v>
      </c>
      <c r="E48" t="s">
        <v>10437</v>
      </c>
    </row>
    <row r="49" spans="1:5" x14ac:dyDescent="0.25">
      <c r="A49" t="s">
        <v>10495</v>
      </c>
      <c r="B49">
        <v>180056346</v>
      </c>
      <c r="C49" t="s">
        <v>10496</v>
      </c>
      <c r="D49" t="s">
        <v>10436</v>
      </c>
      <c r="E49" t="s">
        <v>10440</v>
      </c>
    </row>
    <row r="50" spans="1:5" x14ac:dyDescent="0.25">
      <c r="A50" t="s">
        <v>10495</v>
      </c>
      <c r="B50" s="216">
        <v>189711189</v>
      </c>
      <c r="C50" t="s">
        <v>10497</v>
      </c>
      <c r="D50" t="s">
        <v>78</v>
      </c>
      <c r="E50" t="s">
        <v>10440</v>
      </c>
    </row>
    <row r="51" spans="1:5" x14ac:dyDescent="0.25">
      <c r="A51" t="s">
        <v>10495</v>
      </c>
      <c r="B51" s="216">
        <v>180352804</v>
      </c>
      <c r="C51" t="s">
        <v>10498</v>
      </c>
      <c r="D51" t="s">
        <v>10436</v>
      </c>
      <c r="E51" t="s">
        <v>10437</v>
      </c>
    </row>
    <row r="52" spans="1:5" x14ac:dyDescent="0.25">
      <c r="A52" t="s">
        <v>10495</v>
      </c>
      <c r="B52">
        <v>189710871</v>
      </c>
      <c r="C52" t="s">
        <v>10499</v>
      </c>
      <c r="D52" t="s">
        <v>10436</v>
      </c>
      <c r="E52" t="s">
        <v>10440</v>
      </c>
    </row>
    <row r="53" spans="1:5" x14ac:dyDescent="0.25">
      <c r="A53" t="s">
        <v>10495</v>
      </c>
      <c r="B53">
        <v>180031142</v>
      </c>
      <c r="C53" t="s">
        <v>10500</v>
      </c>
      <c r="D53" t="s">
        <v>10436</v>
      </c>
      <c r="E53" t="s">
        <v>10440</v>
      </c>
    </row>
    <row r="54" spans="1:5" x14ac:dyDescent="0.25">
      <c r="A54" t="s">
        <v>10495</v>
      </c>
      <c r="B54" s="216">
        <v>180075794</v>
      </c>
      <c r="C54" t="s">
        <v>10501</v>
      </c>
      <c r="D54" t="s">
        <v>10436</v>
      </c>
      <c r="E54" t="s">
        <v>10437</v>
      </c>
    </row>
    <row r="55" spans="1:5" x14ac:dyDescent="0.25">
      <c r="A55" t="s">
        <v>10502</v>
      </c>
      <c r="B55">
        <v>180190405</v>
      </c>
      <c r="C55" t="s">
        <v>10503</v>
      </c>
      <c r="D55" t="s">
        <v>78</v>
      </c>
      <c r="E55" t="s">
        <v>10437</v>
      </c>
    </row>
    <row r="56" spans="1:5" x14ac:dyDescent="0.25">
      <c r="A56" t="s">
        <v>10502</v>
      </c>
      <c r="B56">
        <v>189762856</v>
      </c>
      <c r="C56" t="s">
        <v>10504</v>
      </c>
      <c r="D56" t="s">
        <v>78</v>
      </c>
      <c r="E56" t="s">
        <v>10437</v>
      </c>
    </row>
    <row r="57" spans="1:5" x14ac:dyDescent="0.25">
      <c r="A57" t="s">
        <v>10502</v>
      </c>
      <c r="B57">
        <v>189710326</v>
      </c>
      <c r="C57" t="s">
        <v>10505</v>
      </c>
      <c r="D57" t="s">
        <v>10436</v>
      </c>
      <c r="E57" t="s">
        <v>10437</v>
      </c>
    </row>
    <row r="58" spans="1:5" x14ac:dyDescent="0.25">
      <c r="A58" t="s">
        <v>10502</v>
      </c>
      <c r="B58">
        <v>189711810</v>
      </c>
      <c r="C58" t="s">
        <v>10506</v>
      </c>
      <c r="D58" t="s">
        <v>78</v>
      </c>
      <c r="E58" t="s">
        <v>10437</v>
      </c>
    </row>
    <row r="59" spans="1:5" x14ac:dyDescent="0.25">
      <c r="A59" t="s">
        <v>10502</v>
      </c>
      <c r="B59">
        <v>181821883</v>
      </c>
      <c r="C59" t="s">
        <v>10507</v>
      </c>
      <c r="D59" t="s">
        <v>78</v>
      </c>
      <c r="E59" t="s">
        <v>10437</v>
      </c>
    </row>
    <row r="60" spans="1:5" x14ac:dyDescent="0.25">
      <c r="A60" t="s">
        <v>10502</v>
      </c>
      <c r="B60">
        <v>189710453</v>
      </c>
      <c r="C60" t="s">
        <v>10508</v>
      </c>
      <c r="D60" t="s">
        <v>10436</v>
      </c>
      <c r="E60" t="s">
        <v>10437</v>
      </c>
    </row>
    <row r="61" spans="1:5" x14ac:dyDescent="0.25">
      <c r="A61" t="s">
        <v>10502</v>
      </c>
      <c r="B61">
        <v>189710364</v>
      </c>
      <c r="C61" t="s">
        <v>10509</v>
      </c>
      <c r="D61" t="s">
        <v>10436</v>
      </c>
      <c r="E61" t="s">
        <v>10440</v>
      </c>
    </row>
    <row r="62" spans="1:5" x14ac:dyDescent="0.25">
      <c r="A62" t="s">
        <v>10502</v>
      </c>
      <c r="B62">
        <v>189708531</v>
      </c>
      <c r="C62" t="s">
        <v>10510</v>
      </c>
      <c r="D62" t="s">
        <v>78</v>
      </c>
      <c r="E62" t="s">
        <v>10437</v>
      </c>
    </row>
    <row r="63" spans="1:5" x14ac:dyDescent="0.25">
      <c r="A63" t="s">
        <v>10502</v>
      </c>
      <c r="B63">
        <v>181936074</v>
      </c>
      <c r="C63" t="s">
        <v>10511</v>
      </c>
      <c r="D63" t="s">
        <v>78</v>
      </c>
      <c r="E63" t="s">
        <v>10440</v>
      </c>
    </row>
    <row r="64" spans="1:5" x14ac:dyDescent="0.25">
      <c r="A64" t="s">
        <v>10502</v>
      </c>
      <c r="B64">
        <v>180075982</v>
      </c>
      <c r="C64" t="s">
        <v>10512</v>
      </c>
      <c r="D64" t="s">
        <v>10436</v>
      </c>
      <c r="E64" t="s">
        <v>10437</v>
      </c>
    </row>
    <row r="65" spans="1:5" x14ac:dyDescent="0.25">
      <c r="A65" t="s">
        <v>10502</v>
      </c>
      <c r="B65">
        <v>189710188</v>
      </c>
      <c r="C65" t="s">
        <v>10513</v>
      </c>
      <c r="D65" t="s">
        <v>78</v>
      </c>
      <c r="E65" t="s">
        <v>10440</v>
      </c>
    </row>
    <row r="66" spans="1:5" x14ac:dyDescent="0.25">
      <c r="A66" t="s">
        <v>10502</v>
      </c>
      <c r="B66">
        <v>181936075</v>
      </c>
      <c r="C66" t="s">
        <v>10514</v>
      </c>
      <c r="D66" t="s">
        <v>78</v>
      </c>
      <c r="E66" t="s">
        <v>10440</v>
      </c>
    </row>
    <row r="67" spans="1:5" x14ac:dyDescent="0.25">
      <c r="A67" t="s">
        <v>10515</v>
      </c>
      <c r="B67">
        <v>181902532</v>
      </c>
      <c r="C67" t="s">
        <v>10516</v>
      </c>
      <c r="D67" t="s">
        <v>78</v>
      </c>
      <c r="E67" t="s">
        <v>10440</v>
      </c>
    </row>
    <row r="68" spans="1:5" x14ac:dyDescent="0.25">
      <c r="A68" t="s">
        <v>10515</v>
      </c>
      <c r="B68">
        <v>189762873</v>
      </c>
      <c r="C68" t="s">
        <v>10517</v>
      </c>
      <c r="E68" t="s">
        <v>10437</v>
      </c>
    </row>
    <row r="69" spans="1:5" x14ac:dyDescent="0.25">
      <c r="A69" t="s">
        <v>10515</v>
      </c>
      <c r="B69">
        <v>189705223</v>
      </c>
      <c r="C69" t="s">
        <v>10518</v>
      </c>
      <c r="D69" t="s">
        <v>10436</v>
      </c>
      <c r="E69" t="s">
        <v>10437</v>
      </c>
    </row>
    <row r="70" spans="1:5" x14ac:dyDescent="0.25">
      <c r="A70" t="s">
        <v>10515</v>
      </c>
      <c r="B70">
        <v>189707391</v>
      </c>
      <c r="C70" t="s">
        <v>10519</v>
      </c>
      <c r="D70" t="s">
        <v>10436</v>
      </c>
      <c r="E70" t="s">
        <v>10437</v>
      </c>
    </row>
    <row r="71" spans="1:5" x14ac:dyDescent="0.25">
      <c r="A71" t="s">
        <v>10515</v>
      </c>
      <c r="B71">
        <v>189705261</v>
      </c>
      <c r="C71" t="s">
        <v>10520</v>
      </c>
      <c r="D71" t="s">
        <v>78</v>
      </c>
      <c r="E71" t="s">
        <v>10437</v>
      </c>
    </row>
    <row r="72" spans="1:5" x14ac:dyDescent="0.25">
      <c r="A72" t="s">
        <v>10521</v>
      </c>
      <c r="B72">
        <v>222001050</v>
      </c>
      <c r="C72" t="s">
        <v>10522</v>
      </c>
      <c r="D72" t="s">
        <v>10436</v>
      </c>
      <c r="E72" t="s">
        <v>10437</v>
      </c>
    </row>
    <row r="73" spans="1:5" x14ac:dyDescent="0.25">
      <c r="A73" t="s">
        <v>10521</v>
      </c>
      <c r="B73">
        <v>181798179</v>
      </c>
      <c r="C73" t="s">
        <v>10523</v>
      </c>
      <c r="D73" t="s">
        <v>10436</v>
      </c>
      <c r="E73" t="s">
        <v>10437</v>
      </c>
    </row>
    <row r="74" spans="1:5" x14ac:dyDescent="0.25">
      <c r="A74" t="s">
        <v>10524</v>
      </c>
      <c r="B74">
        <v>180090749</v>
      </c>
      <c r="C74" t="s">
        <v>10525</v>
      </c>
      <c r="D74" t="s">
        <v>10436</v>
      </c>
      <c r="E74" t="s">
        <v>10440</v>
      </c>
    </row>
    <row r="75" spans="1:5" x14ac:dyDescent="0.25">
      <c r="A75" t="s">
        <v>10524</v>
      </c>
      <c r="B75" s="216">
        <v>189705153</v>
      </c>
      <c r="C75" t="s">
        <v>10526</v>
      </c>
      <c r="D75" t="s">
        <v>10436</v>
      </c>
      <c r="E75" t="s">
        <v>10440</v>
      </c>
    </row>
    <row r="76" spans="1:5" x14ac:dyDescent="0.25">
      <c r="A76" t="s">
        <v>10524</v>
      </c>
      <c r="B76">
        <v>180086460</v>
      </c>
      <c r="C76" t="s">
        <v>10527</v>
      </c>
      <c r="D76" t="s">
        <v>83</v>
      </c>
      <c r="E76" t="s">
        <v>10440</v>
      </c>
    </row>
    <row r="77" spans="1:5" x14ac:dyDescent="0.25">
      <c r="A77" t="s">
        <v>10528</v>
      </c>
      <c r="B77">
        <v>180670494</v>
      </c>
      <c r="C77" t="s">
        <v>10529</v>
      </c>
      <c r="D77" t="s">
        <v>78</v>
      </c>
      <c r="E77" t="s">
        <v>10437</v>
      </c>
    </row>
    <row r="78" spans="1:5" x14ac:dyDescent="0.25">
      <c r="A78" t="s">
        <v>10528</v>
      </c>
      <c r="B78">
        <v>180670492</v>
      </c>
      <c r="C78" t="s">
        <v>10530</v>
      </c>
      <c r="D78" t="s">
        <v>78</v>
      </c>
      <c r="E78" t="s">
        <v>10437</v>
      </c>
    </row>
    <row r="79" spans="1:5" x14ac:dyDescent="0.25">
      <c r="A79" t="s">
        <v>10528</v>
      </c>
      <c r="B79">
        <v>189711634</v>
      </c>
      <c r="C79" t="s">
        <v>10531</v>
      </c>
      <c r="D79" t="s">
        <v>10436</v>
      </c>
      <c r="E79" t="s">
        <v>10440</v>
      </c>
    </row>
    <row r="80" spans="1:5" x14ac:dyDescent="0.25">
      <c r="A80" t="s">
        <v>10528</v>
      </c>
      <c r="B80">
        <v>189710585</v>
      </c>
      <c r="C80" t="s">
        <v>10532</v>
      </c>
      <c r="D80" t="s">
        <v>10436</v>
      </c>
      <c r="E80" t="s">
        <v>10437</v>
      </c>
    </row>
    <row r="81" spans="1:5" x14ac:dyDescent="0.25">
      <c r="A81" t="s">
        <v>10533</v>
      </c>
      <c r="B81">
        <v>189714816</v>
      </c>
      <c r="C81" t="s">
        <v>10534</v>
      </c>
      <c r="D81" t="s">
        <v>83</v>
      </c>
      <c r="E81" t="s">
        <v>10440</v>
      </c>
    </row>
    <row r="82" spans="1:5" x14ac:dyDescent="0.25">
      <c r="A82" t="s">
        <v>10533</v>
      </c>
      <c r="B82">
        <v>180954640</v>
      </c>
      <c r="C82" t="s">
        <v>10535</v>
      </c>
      <c r="D82" t="s">
        <v>83</v>
      </c>
      <c r="E82" t="s">
        <v>10440</v>
      </c>
    </row>
    <row r="83" spans="1:5" x14ac:dyDescent="0.25">
      <c r="A83" t="s">
        <v>10533</v>
      </c>
      <c r="B83">
        <v>181916240</v>
      </c>
      <c r="C83" t="s">
        <v>10536</v>
      </c>
      <c r="D83" t="s">
        <v>83</v>
      </c>
      <c r="E83" t="s">
        <v>10440</v>
      </c>
    </row>
    <row r="84" spans="1:5" x14ac:dyDescent="0.25">
      <c r="A84" t="s">
        <v>10533</v>
      </c>
      <c r="B84">
        <v>181855762</v>
      </c>
      <c r="C84" t="s">
        <v>10537</v>
      </c>
      <c r="D84" t="s">
        <v>83</v>
      </c>
      <c r="E84" t="s">
        <v>10440</v>
      </c>
    </row>
    <row r="85" spans="1:5" x14ac:dyDescent="0.25">
      <c r="A85" t="s">
        <v>10533</v>
      </c>
      <c r="B85">
        <v>180141782</v>
      </c>
      <c r="C85" t="s">
        <v>10538</v>
      </c>
      <c r="D85" t="s">
        <v>83</v>
      </c>
      <c r="E85" t="s">
        <v>10440</v>
      </c>
    </row>
    <row r="86" spans="1:5" x14ac:dyDescent="0.25">
      <c r="A86" t="s">
        <v>10533</v>
      </c>
      <c r="B86">
        <v>181916239</v>
      </c>
      <c r="C86" t="s">
        <v>10539</v>
      </c>
      <c r="D86" t="s">
        <v>83</v>
      </c>
      <c r="E86" t="s">
        <v>10440</v>
      </c>
    </row>
    <row r="87" spans="1:5" x14ac:dyDescent="0.25">
      <c r="A87" t="s">
        <v>10540</v>
      </c>
      <c r="B87">
        <v>222000966</v>
      </c>
      <c r="C87" t="s">
        <v>10541</v>
      </c>
      <c r="E87" t="s">
        <v>10437</v>
      </c>
    </row>
    <row r="88" spans="1:5" x14ac:dyDescent="0.25">
      <c r="A88" t="s">
        <v>10542</v>
      </c>
      <c r="B88">
        <v>180075485</v>
      </c>
      <c r="C88" t="s">
        <v>10543</v>
      </c>
      <c r="D88" t="s">
        <v>10436</v>
      </c>
      <c r="E88" t="s">
        <v>10437</v>
      </c>
    </row>
    <row r="89" spans="1:5" x14ac:dyDescent="0.25">
      <c r="A89" t="s">
        <v>10542</v>
      </c>
      <c r="B89">
        <v>189707024</v>
      </c>
      <c r="C89" t="s">
        <v>10544</v>
      </c>
      <c r="D89" t="s">
        <v>10436</v>
      </c>
      <c r="E89" t="s">
        <v>10437</v>
      </c>
    </row>
    <row r="90" spans="1:5" x14ac:dyDescent="0.25">
      <c r="A90" t="s">
        <v>10545</v>
      </c>
      <c r="B90">
        <v>180076472</v>
      </c>
      <c r="C90" t="s">
        <v>10546</v>
      </c>
      <c r="D90" t="s">
        <v>10436</v>
      </c>
      <c r="E90" t="s">
        <v>10437</v>
      </c>
    </row>
    <row r="91" spans="1:5" x14ac:dyDescent="0.25">
      <c r="A91" t="s">
        <v>10545</v>
      </c>
      <c r="B91">
        <v>180076470</v>
      </c>
      <c r="C91" t="s">
        <v>10547</v>
      </c>
      <c r="D91" t="s">
        <v>10436</v>
      </c>
      <c r="E91" t="s">
        <v>10437</v>
      </c>
    </row>
    <row r="92" spans="1:5" x14ac:dyDescent="0.25">
      <c r="A92" t="s">
        <v>10545</v>
      </c>
      <c r="B92">
        <v>180076474</v>
      </c>
      <c r="C92" t="s">
        <v>10548</v>
      </c>
      <c r="D92" t="s">
        <v>83</v>
      </c>
      <c r="E92" t="s">
        <v>10440</v>
      </c>
    </row>
    <row r="93" spans="1:5" x14ac:dyDescent="0.25">
      <c r="A93" t="s">
        <v>10549</v>
      </c>
      <c r="B93">
        <v>181899908</v>
      </c>
      <c r="C93" t="s">
        <v>10550</v>
      </c>
      <c r="D93" t="s">
        <v>83</v>
      </c>
      <c r="E93" t="s">
        <v>10440</v>
      </c>
    </row>
    <row r="94" spans="1:5" x14ac:dyDescent="0.25">
      <c r="A94" t="s">
        <v>10551</v>
      </c>
      <c r="B94">
        <v>189755220</v>
      </c>
      <c r="C94" t="s">
        <v>10552</v>
      </c>
      <c r="D94" t="s">
        <v>10436</v>
      </c>
      <c r="E94" t="s">
        <v>10440</v>
      </c>
    </row>
    <row r="95" spans="1:5" x14ac:dyDescent="0.25">
      <c r="A95" t="s">
        <v>10553</v>
      </c>
      <c r="B95" s="216">
        <v>189710942</v>
      </c>
      <c r="C95" t="s">
        <v>10554</v>
      </c>
      <c r="D95" t="s">
        <v>10436</v>
      </c>
      <c r="E95" t="s">
        <v>10437</v>
      </c>
    </row>
    <row r="96" spans="1:5" x14ac:dyDescent="0.25">
      <c r="A96" t="s">
        <v>10553</v>
      </c>
      <c r="B96">
        <v>180075565</v>
      </c>
      <c r="C96" t="s">
        <v>10555</v>
      </c>
      <c r="E96" t="s">
        <v>10440</v>
      </c>
    </row>
    <row r="97" spans="1:5" x14ac:dyDescent="0.25">
      <c r="A97" t="s">
        <v>10556</v>
      </c>
      <c r="B97">
        <v>189700731</v>
      </c>
      <c r="C97" t="s">
        <v>10557</v>
      </c>
      <c r="E97" t="s">
        <v>10437</v>
      </c>
    </row>
    <row r="98" spans="1:5" x14ac:dyDescent="0.25">
      <c r="A98" t="s">
        <v>811</v>
      </c>
      <c r="B98">
        <v>222000993</v>
      </c>
      <c r="C98" t="s">
        <v>10558</v>
      </c>
      <c r="D98" t="s">
        <v>10436</v>
      </c>
      <c r="E98" t="s">
        <v>10440</v>
      </c>
    </row>
    <row r="99" spans="1:5" x14ac:dyDescent="0.25">
      <c r="A99" t="s">
        <v>811</v>
      </c>
      <c r="B99">
        <v>222000977</v>
      </c>
      <c r="C99" t="s">
        <v>10559</v>
      </c>
      <c r="D99" t="s">
        <v>10436</v>
      </c>
      <c r="E99" t="s">
        <v>10440</v>
      </c>
    </row>
    <row r="100" spans="1:5" x14ac:dyDescent="0.25">
      <c r="A100" t="s">
        <v>811</v>
      </c>
      <c r="B100">
        <v>222000980</v>
      </c>
      <c r="C100" t="s">
        <v>10560</v>
      </c>
      <c r="D100" t="s">
        <v>10436</v>
      </c>
      <c r="E100" t="s">
        <v>10440</v>
      </c>
    </row>
    <row r="101" spans="1:5" x14ac:dyDescent="0.25">
      <c r="A101" t="s">
        <v>811</v>
      </c>
      <c r="B101">
        <v>222000978</v>
      </c>
      <c r="C101" t="s">
        <v>10561</v>
      </c>
      <c r="D101" t="s">
        <v>10436</v>
      </c>
      <c r="E101" t="s">
        <v>10440</v>
      </c>
    </row>
    <row r="102" spans="1:5" x14ac:dyDescent="0.25">
      <c r="A102" t="s">
        <v>811</v>
      </c>
      <c r="B102">
        <v>222000992</v>
      </c>
      <c r="C102" t="s">
        <v>10562</v>
      </c>
      <c r="D102" t="s">
        <v>10436</v>
      </c>
      <c r="E102" t="s">
        <v>10440</v>
      </c>
    </row>
    <row r="103" spans="1:5" x14ac:dyDescent="0.25">
      <c r="A103" t="s">
        <v>811</v>
      </c>
      <c r="B103">
        <v>222000970</v>
      </c>
      <c r="C103" t="s">
        <v>10563</v>
      </c>
      <c r="D103" t="s">
        <v>10436</v>
      </c>
      <c r="E103" t="s">
        <v>10440</v>
      </c>
    </row>
    <row r="104" spans="1:5" x14ac:dyDescent="0.25">
      <c r="A104" t="s">
        <v>811</v>
      </c>
      <c r="B104">
        <v>222000988</v>
      </c>
      <c r="C104" t="s">
        <v>10564</v>
      </c>
      <c r="D104" t="s">
        <v>10436</v>
      </c>
      <c r="E104" t="s">
        <v>10440</v>
      </c>
    </row>
    <row r="105" spans="1:5" x14ac:dyDescent="0.25">
      <c r="A105" t="s">
        <v>811</v>
      </c>
      <c r="B105">
        <v>222000969</v>
      </c>
      <c r="C105" t="s">
        <v>10565</v>
      </c>
      <c r="D105" t="s">
        <v>10436</v>
      </c>
      <c r="E105" t="s">
        <v>10440</v>
      </c>
    </row>
    <row r="106" spans="1:5" x14ac:dyDescent="0.25">
      <c r="A106" t="s">
        <v>811</v>
      </c>
      <c r="B106">
        <v>222000979</v>
      </c>
      <c r="C106" t="s">
        <v>10566</v>
      </c>
      <c r="D106" t="s">
        <v>10436</v>
      </c>
      <c r="E106" t="s">
        <v>10440</v>
      </c>
    </row>
    <row r="107" spans="1:5" x14ac:dyDescent="0.25">
      <c r="A107" t="s">
        <v>811</v>
      </c>
      <c r="B107">
        <v>222000984</v>
      </c>
      <c r="C107" t="s">
        <v>10567</v>
      </c>
      <c r="D107" t="s">
        <v>10436</v>
      </c>
      <c r="E107" t="s">
        <v>10440</v>
      </c>
    </row>
    <row r="108" spans="1:5" x14ac:dyDescent="0.25">
      <c r="A108" t="s">
        <v>811</v>
      </c>
      <c r="B108">
        <v>222000972</v>
      </c>
      <c r="C108" t="s">
        <v>10568</v>
      </c>
      <c r="D108" t="s">
        <v>10436</v>
      </c>
      <c r="E108" t="s">
        <v>10440</v>
      </c>
    </row>
    <row r="109" spans="1:5" x14ac:dyDescent="0.25">
      <c r="A109" t="s">
        <v>811</v>
      </c>
      <c r="B109">
        <v>222000995</v>
      </c>
      <c r="C109" t="s">
        <v>10569</v>
      </c>
      <c r="D109" t="s">
        <v>10436</v>
      </c>
      <c r="E109" t="s">
        <v>10440</v>
      </c>
    </row>
    <row r="110" spans="1:5" x14ac:dyDescent="0.25">
      <c r="A110" t="s">
        <v>811</v>
      </c>
      <c r="B110">
        <v>222000976</v>
      </c>
      <c r="C110" t="s">
        <v>10570</v>
      </c>
      <c r="D110" t="s">
        <v>10436</v>
      </c>
      <c r="E110" t="s">
        <v>10440</v>
      </c>
    </row>
    <row r="111" spans="1:5" x14ac:dyDescent="0.25">
      <c r="A111" t="s">
        <v>811</v>
      </c>
      <c r="B111">
        <v>222000989</v>
      </c>
      <c r="C111" t="s">
        <v>10571</v>
      </c>
      <c r="D111" t="s">
        <v>10436</v>
      </c>
      <c r="E111" t="s">
        <v>10440</v>
      </c>
    </row>
    <row r="112" spans="1:5" x14ac:dyDescent="0.25">
      <c r="A112" t="s">
        <v>811</v>
      </c>
      <c r="B112">
        <v>222000985</v>
      </c>
      <c r="C112" t="s">
        <v>10572</v>
      </c>
      <c r="D112" t="s">
        <v>10436</v>
      </c>
      <c r="E112" t="s">
        <v>10440</v>
      </c>
    </row>
    <row r="113" spans="1:5" x14ac:dyDescent="0.25">
      <c r="A113" t="s">
        <v>811</v>
      </c>
      <c r="B113">
        <v>222000973</v>
      </c>
      <c r="C113" t="s">
        <v>10573</v>
      </c>
      <c r="D113" t="s">
        <v>10436</v>
      </c>
      <c r="E113" t="s">
        <v>10440</v>
      </c>
    </row>
    <row r="114" spans="1:5" x14ac:dyDescent="0.25">
      <c r="A114" t="s">
        <v>811</v>
      </c>
      <c r="B114">
        <v>222000971</v>
      </c>
      <c r="C114" t="s">
        <v>10574</v>
      </c>
      <c r="D114" t="s">
        <v>10436</v>
      </c>
      <c r="E114" t="s">
        <v>10440</v>
      </c>
    </row>
    <row r="115" spans="1:5" x14ac:dyDescent="0.25">
      <c r="A115" t="s">
        <v>811</v>
      </c>
      <c r="B115">
        <v>222000997</v>
      </c>
      <c r="C115" t="s">
        <v>10575</v>
      </c>
      <c r="D115" t="s">
        <v>10436</v>
      </c>
      <c r="E115" t="s">
        <v>10440</v>
      </c>
    </row>
    <row r="116" spans="1:5" x14ac:dyDescent="0.25">
      <c r="A116" t="s">
        <v>811</v>
      </c>
      <c r="B116">
        <v>222001007</v>
      </c>
      <c r="C116" t="s">
        <v>10576</v>
      </c>
      <c r="D116" t="s">
        <v>10436</v>
      </c>
      <c r="E116" t="s">
        <v>10440</v>
      </c>
    </row>
    <row r="117" spans="1:5" x14ac:dyDescent="0.25">
      <c r="A117" t="s">
        <v>811</v>
      </c>
      <c r="B117">
        <v>222000994</v>
      </c>
      <c r="C117" t="s">
        <v>10577</v>
      </c>
      <c r="D117" t="s">
        <v>10436</v>
      </c>
      <c r="E117" t="s">
        <v>10440</v>
      </c>
    </row>
    <row r="118" spans="1:5" x14ac:dyDescent="0.25">
      <c r="A118" t="s">
        <v>811</v>
      </c>
      <c r="B118">
        <v>222000983</v>
      </c>
      <c r="C118" t="s">
        <v>10578</v>
      </c>
      <c r="D118" t="s">
        <v>10436</v>
      </c>
      <c r="E118" t="s">
        <v>10440</v>
      </c>
    </row>
    <row r="119" spans="1:5" x14ac:dyDescent="0.25">
      <c r="A119" t="s">
        <v>811</v>
      </c>
      <c r="B119">
        <v>222000987</v>
      </c>
      <c r="C119" t="s">
        <v>10579</v>
      </c>
      <c r="D119" t="s">
        <v>10436</v>
      </c>
      <c r="E119" t="s">
        <v>10440</v>
      </c>
    </row>
    <row r="120" spans="1:5" x14ac:dyDescent="0.25">
      <c r="A120" t="s">
        <v>10580</v>
      </c>
      <c r="B120">
        <v>180075798</v>
      </c>
      <c r="C120" t="s">
        <v>10581</v>
      </c>
      <c r="D120" t="s">
        <v>10436</v>
      </c>
      <c r="E120" t="s">
        <v>10437</v>
      </c>
    </row>
    <row r="121" spans="1:5" x14ac:dyDescent="0.25">
      <c r="A121" t="s">
        <v>85</v>
      </c>
      <c r="B121">
        <v>181879047</v>
      </c>
      <c r="C121" t="s">
        <v>10582</v>
      </c>
      <c r="D121" t="s">
        <v>10436</v>
      </c>
      <c r="E121" t="s">
        <v>10437</v>
      </c>
    </row>
    <row r="122" spans="1:5" x14ac:dyDescent="0.25">
      <c r="A122" t="s">
        <v>85</v>
      </c>
      <c r="B122">
        <v>181817575</v>
      </c>
      <c r="C122" t="s">
        <v>10583</v>
      </c>
      <c r="D122" t="s">
        <v>10436</v>
      </c>
      <c r="E122" t="s">
        <v>10437</v>
      </c>
    </row>
    <row r="123" spans="1:5" x14ac:dyDescent="0.25">
      <c r="A123" t="s">
        <v>85</v>
      </c>
      <c r="B123">
        <v>181879044</v>
      </c>
      <c r="C123" t="s">
        <v>10584</v>
      </c>
      <c r="D123" t="s">
        <v>10436</v>
      </c>
      <c r="E123" t="s">
        <v>10437</v>
      </c>
    </row>
    <row r="124" spans="1:5" x14ac:dyDescent="0.25">
      <c r="A124" t="s">
        <v>85</v>
      </c>
      <c r="B124">
        <v>181817627</v>
      </c>
      <c r="C124" t="s">
        <v>10585</v>
      </c>
      <c r="D124" t="s">
        <v>10436</v>
      </c>
      <c r="E124" t="s">
        <v>10437</v>
      </c>
    </row>
    <row r="125" spans="1:5" x14ac:dyDescent="0.25">
      <c r="A125" t="s">
        <v>85</v>
      </c>
      <c r="B125">
        <v>181879045</v>
      </c>
      <c r="C125" t="s">
        <v>10586</v>
      </c>
      <c r="D125" t="s">
        <v>10436</v>
      </c>
      <c r="E125" t="s">
        <v>10437</v>
      </c>
    </row>
    <row r="126" spans="1:5" x14ac:dyDescent="0.25">
      <c r="A126" t="s">
        <v>85</v>
      </c>
      <c r="B126">
        <v>181817633</v>
      </c>
      <c r="C126" t="s">
        <v>10587</v>
      </c>
      <c r="D126" t="s">
        <v>10436</v>
      </c>
      <c r="E126" t="s">
        <v>10437</v>
      </c>
    </row>
    <row r="127" spans="1:5" x14ac:dyDescent="0.25">
      <c r="A127" t="s">
        <v>85</v>
      </c>
      <c r="B127">
        <v>181879049</v>
      </c>
      <c r="C127" t="s">
        <v>10588</v>
      </c>
      <c r="D127" t="s">
        <v>10436</v>
      </c>
      <c r="E127" t="s">
        <v>10437</v>
      </c>
    </row>
    <row r="128" spans="1:5" x14ac:dyDescent="0.25">
      <c r="A128" t="s">
        <v>85</v>
      </c>
      <c r="B128">
        <v>181817634</v>
      </c>
      <c r="C128" t="s">
        <v>10589</v>
      </c>
      <c r="D128" t="s">
        <v>10436</v>
      </c>
      <c r="E128" t="s">
        <v>10437</v>
      </c>
    </row>
    <row r="129" spans="1:5" x14ac:dyDescent="0.25">
      <c r="A129" t="s">
        <v>85</v>
      </c>
      <c r="B129">
        <v>181817626</v>
      </c>
      <c r="C129" t="s">
        <v>10590</v>
      </c>
      <c r="D129" t="s">
        <v>10436</v>
      </c>
      <c r="E129" t="s">
        <v>10437</v>
      </c>
    </row>
    <row r="130" spans="1:5" x14ac:dyDescent="0.25">
      <c r="A130" t="s">
        <v>85</v>
      </c>
      <c r="B130">
        <v>181817496</v>
      </c>
      <c r="C130" t="s">
        <v>10591</v>
      </c>
      <c r="D130" t="s">
        <v>10436</v>
      </c>
      <c r="E130" t="s">
        <v>10437</v>
      </c>
    </row>
    <row r="131" spans="1:5" x14ac:dyDescent="0.25">
      <c r="A131" t="s">
        <v>10592</v>
      </c>
      <c r="B131">
        <v>180327653</v>
      </c>
      <c r="C131" t="s">
        <v>10593</v>
      </c>
      <c r="D131" t="s">
        <v>10436</v>
      </c>
      <c r="E131" t="s">
        <v>10437</v>
      </c>
    </row>
    <row r="132" spans="1:5" x14ac:dyDescent="0.25">
      <c r="A132" t="s">
        <v>10592</v>
      </c>
      <c r="B132">
        <v>181767326</v>
      </c>
      <c r="C132" t="s">
        <v>10594</v>
      </c>
      <c r="D132" t="s">
        <v>10436</v>
      </c>
      <c r="E132" t="s">
        <v>10437</v>
      </c>
    </row>
    <row r="133" spans="1:5" x14ac:dyDescent="0.25">
      <c r="A133" t="s">
        <v>10592</v>
      </c>
      <c r="B133">
        <v>181810302</v>
      </c>
      <c r="C133" t="s">
        <v>10595</v>
      </c>
      <c r="E133" t="s">
        <v>10437</v>
      </c>
    </row>
    <row r="134" spans="1:5" x14ac:dyDescent="0.25">
      <c r="A134" t="s">
        <v>10592</v>
      </c>
      <c r="B134">
        <v>181872565</v>
      </c>
      <c r="C134" t="s">
        <v>10596</v>
      </c>
      <c r="D134" t="s">
        <v>78</v>
      </c>
      <c r="E134" t="s">
        <v>10440</v>
      </c>
    </row>
    <row r="135" spans="1:5" x14ac:dyDescent="0.25">
      <c r="A135" t="s">
        <v>10592</v>
      </c>
      <c r="B135">
        <v>181930538</v>
      </c>
      <c r="C135" t="s">
        <v>10597</v>
      </c>
      <c r="E135" t="s">
        <v>10437</v>
      </c>
    </row>
    <row r="136" spans="1:5" x14ac:dyDescent="0.25">
      <c r="A136" t="s">
        <v>10592</v>
      </c>
      <c r="B136">
        <v>181922609</v>
      </c>
      <c r="C136" t="s">
        <v>10598</v>
      </c>
      <c r="D136" t="s">
        <v>10436</v>
      </c>
      <c r="E136" t="s">
        <v>10437</v>
      </c>
    </row>
    <row r="137" spans="1:5" x14ac:dyDescent="0.25">
      <c r="A137" t="s">
        <v>10592</v>
      </c>
      <c r="B137">
        <v>189706269</v>
      </c>
      <c r="C137" t="s">
        <v>10599</v>
      </c>
      <c r="E137" t="s">
        <v>10437</v>
      </c>
    </row>
    <row r="138" spans="1:5" x14ac:dyDescent="0.25">
      <c r="A138" t="s">
        <v>10592</v>
      </c>
      <c r="B138">
        <v>181825242</v>
      </c>
      <c r="C138" t="s">
        <v>10600</v>
      </c>
      <c r="D138" t="s">
        <v>10436</v>
      </c>
      <c r="E138" t="s">
        <v>10440</v>
      </c>
    </row>
    <row r="139" spans="1:5" x14ac:dyDescent="0.25">
      <c r="A139" t="s">
        <v>10601</v>
      </c>
      <c r="B139">
        <v>189700006</v>
      </c>
      <c r="C139" t="s">
        <v>10602</v>
      </c>
      <c r="E139" t="s">
        <v>10437</v>
      </c>
    </row>
    <row r="140" spans="1:5" x14ac:dyDescent="0.25">
      <c r="A140" t="s">
        <v>10601</v>
      </c>
      <c r="B140">
        <v>181798187</v>
      </c>
      <c r="C140" t="s">
        <v>10603</v>
      </c>
      <c r="D140" t="s">
        <v>10436</v>
      </c>
      <c r="E140" t="s">
        <v>10437</v>
      </c>
    </row>
    <row r="141" spans="1:5" x14ac:dyDescent="0.25">
      <c r="A141" t="s">
        <v>10601</v>
      </c>
      <c r="B141">
        <v>180339610</v>
      </c>
      <c r="C141" t="s">
        <v>10604</v>
      </c>
      <c r="D141" t="s">
        <v>78</v>
      </c>
      <c r="E141" t="s">
        <v>10437</v>
      </c>
    </row>
    <row r="142" spans="1:5" x14ac:dyDescent="0.25">
      <c r="A142" t="s">
        <v>10601</v>
      </c>
      <c r="B142">
        <v>181798191</v>
      </c>
      <c r="C142" t="s">
        <v>10605</v>
      </c>
      <c r="D142" t="s">
        <v>10436</v>
      </c>
      <c r="E142" t="s">
        <v>10437</v>
      </c>
    </row>
  </sheetData>
  <sortState xmlns:xlrd2="http://schemas.microsoft.com/office/spreadsheetml/2017/richdata2" ref="A2:E142">
    <sortCondition ref="C2:C14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Data3">
    <tabColor rgb="FF00B050"/>
  </sheetPr>
  <dimension ref="A1:V1090"/>
  <sheetViews>
    <sheetView zoomScale="70" zoomScaleNormal="70" workbookViewId="0">
      <selection activeCell="J27" sqref="J27"/>
    </sheetView>
  </sheetViews>
  <sheetFormatPr defaultRowHeight="15" customHeight="1" x14ac:dyDescent="0.25"/>
  <cols>
    <col min="1" max="2" width="20.7109375" customWidth="1"/>
    <col min="4" max="4" width="80.7109375" customWidth="1"/>
    <col min="5" max="5" width="10.7109375" customWidth="1"/>
    <col min="8" max="8" width="10.7109375" customWidth="1"/>
    <col min="14" max="14" width="20.7109375" customWidth="1"/>
    <col min="16" max="16" width="60.7109375" customWidth="1"/>
  </cols>
  <sheetData>
    <row r="1" spans="1:22" x14ac:dyDescent="0.25">
      <c r="A1" s="218" t="s">
        <v>0</v>
      </c>
      <c r="B1" s="218" t="s">
        <v>10606</v>
      </c>
      <c r="C1" s="218" t="s">
        <v>10607</v>
      </c>
      <c r="D1" s="218" t="s">
        <v>88</v>
      </c>
      <c r="E1" s="218" t="s">
        <v>10432</v>
      </c>
      <c r="F1" s="218" t="s">
        <v>10433</v>
      </c>
      <c r="G1" s="218" t="s">
        <v>10608</v>
      </c>
      <c r="H1" s="218" t="s">
        <v>40</v>
      </c>
      <c r="I1" s="218" t="s">
        <v>10609</v>
      </c>
      <c r="J1" s="218" t="s">
        <v>10610</v>
      </c>
      <c r="K1" s="218" t="s">
        <v>10611</v>
      </c>
      <c r="L1" s="218" t="s">
        <v>10612</v>
      </c>
      <c r="M1" s="218" t="s">
        <v>10613</v>
      </c>
      <c r="N1" s="218" t="s">
        <v>10614</v>
      </c>
      <c r="O1" t="s">
        <v>10615</v>
      </c>
      <c r="P1" t="s">
        <v>94</v>
      </c>
      <c r="Q1" t="s">
        <v>10616</v>
      </c>
      <c r="R1" t="s">
        <v>10617</v>
      </c>
      <c r="S1" t="s">
        <v>10618</v>
      </c>
      <c r="T1" t="s">
        <v>10619</v>
      </c>
      <c r="U1" t="s">
        <v>10620</v>
      </c>
      <c r="V1" t="s">
        <v>10621</v>
      </c>
    </row>
    <row r="2" spans="1:22" x14ac:dyDescent="0.25">
      <c r="A2" s="32">
        <v>44965.430555555555</v>
      </c>
      <c r="B2" s="32">
        <v>44965.430717592593</v>
      </c>
      <c r="C2" t="s">
        <v>10474</v>
      </c>
      <c r="D2" t="s">
        <v>10476</v>
      </c>
      <c r="E2">
        <v>180002781</v>
      </c>
      <c r="F2" t="s">
        <v>78</v>
      </c>
      <c r="H2">
        <v>3</v>
      </c>
      <c r="N2" s="153">
        <v>45808</v>
      </c>
      <c r="P2" t="s">
        <v>61</v>
      </c>
      <c r="Q2" t="s">
        <v>10622</v>
      </c>
      <c r="R2" t="s">
        <v>10623</v>
      </c>
      <c r="S2" t="s">
        <v>10624</v>
      </c>
      <c r="T2" t="s">
        <v>11061</v>
      </c>
      <c r="U2" t="s">
        <v>10625</v>
      </c>
      <c r="V2" t="s">
        <v>10440</v>
      </c>
    </row>
    <row r="3" spans="1:22" x14ac:dyDescent="0.25">
      <c r="A3" s="32">
        <v>44965.43990740741</v>
      </c>
      <c r="B3" s="32">
        <v>44965.440474537034</v>
      </c>
      <c r="C3" t="s">
        <v>10495</v>
      </c>
      <c r="D3" t="s">
        <v>10500</v>
      </c>
      <c r="E3">
        <v>180031142</v>
      </c>
      <c r="F3" t="s">
        <v>10436</v>
      </c>
      <c r="H3">
        <v>3</v>
      </c>
      <c r="N3" s="153">
        <v>45596</v>
      </c>
      <c r="P3" t="s">
        <v>61</v>
      </c>
      <c r="Q3" t="s">
        <v>10622</v>
      </c>
      <c r="R3" t="s">
        <v>10623</v>
      </c>
      <c r="S3" t="s">
        <v>10624</v>
      </c>
      <c r="T3" t="s">
        <v>11062</v>
      </c>
      <c r="U3" t="s">
        <v>10625</v>
      </c>
      <c r="V3" t="s">
        <v>10440</v>
      </c>
    </row>
    <row r="4" spans="1:22" x14ac:dyDescent="0.25">
      <c r="A4" s="32">
        <v>44965.428900462961</v>
      </c>
      <c r="B4" s="32">
        <v>44965.428923611114</v>
      </c>
      <c r="C4" t="s">
        <v>10469</v>
      </c>
      <c r="D4" t="s">
        <v>10473</v>
      </c>
      <c r="E4">
        <v>180034705</v>
      </c>
      <c r="F4" t="s">
        <v>78</v>
      </c>
      <c r="H4">
        <v>12</v>
      </c>
      <c r="N4" s="153">
        <v>45443</v>
      </c>
      <c r="P4" t="s">
        <v>61</v>
      </c>
      <c r="Q4" t="s">
        <v>10622</v>
      </c>
      <c r="R4" t="s">
        <v>10623</v>
      </c>
      <c r="S4" t="s">
        <v>10624</v>
      </c>
      <c r="T4" t="s">
        <v>11063</v>
      </c>
      <c r="U4" t="s">
        <v>10625</v>
      </c>
      <c r="V4" t="s">
        <v>10440</v>
      </c>
    </row>
    <row r="5" spans="1:22" x14ac:dyDescent="0.25">
      <c r="A5" s="32">
        <v>44965.43959490741</v>
      </c>
      <c r="B5" s="32">
        <v>44965.439780092594</v>
      </c>
      <c r="C5" t="s">
        <v>10495</v>
      </c>
      <c r="D5" t="s">
        <v>10496</v>
      </c>
      <c r="E5">
        <v>180056346</v>
      </c>
      <c r="F5" t="s">
        <v>10436</v>
      </c>
      <c r="H5">
        <v>2</v>
      </c>
      <c r="N5" s="153">
        <v>45230</v>
      </c>
      <c r="P5" t="s">
        <v>61</v>
      </c>
      <c r="Q5" t="s">
        <v>10622</v>
      </c>
      <c r="R5" t="s">
        <v>10623</v>
      </c>
      <c r="S5" t="s">
        <v>10624</v>
      </c>
      <c r="T5" t="s">
        <v>11064</v>
      </c>
      <c r="U5" t="s">
        <v>10625</v>
      </c>
      <c r="V5" t="s">
        <v>10440</v>
      </c>
    </row>
    <row r="6" spans="1:22" x14ac:dyDescent="0.25">
      <c r="A6" s="32">
        <v>44965.478634259256</v>
      </c>
      <c r="B6" s="32">
        <v>44965.478935185187</v>
      </c>
      <c r="C6" t="s">
        <v>10542</v>
      </c>
      <c r="D6" t="s">
        <v>10543</v>
      </c>
      <c r="E6">
        <v>180075485</v>
      </c>
      <c r="F6" t="s">
        <v>10436</v>
      </c>
      <c r="H6">
        <v>3</v>
      </c>
      <c r="N6" s="153">
        <v>45260</v>
      </c>
      <c r="P6" t="s">
        <v>61</v>
      </c>
      <c r="Q6" t="s">
        <v>10622</v>
      </c>
      <c r="R6" t="s">
        <v>10623</v>
      </c>
      <c r="S6" t="s">
        <v>10624</v>
      </c>
      <c r="T6" t="s">
        <v>11065</v>
      </c>
      <c r="U6" t="s">
        <v>10625</v>
      </c>
      <c r="V6" t="s">
        <v>10437</v>
      </c>
    </row>
    <row r="7" spans="1:22" x14ac:dyDescent="0.25">
      <c r="A7" s="32">
        <v>44965.482800925929</v>
      </c>
      <c r="B7" s="32">
        <v>44965.482893518521</v>
      </c>
      <c r="C7" t="s">
        <v>10553</v>
      </c>
      <c r="D7" t="s">
        <v>10555</v>
      </c>
      <c r="E7">
        <v>180075565</v>
      </c>
      <c r="H7">
        <v>2</v>
      </c>
      <c r="N7" s="153">
        <v>46081</v>
      </c>
      <c r="P7" t="s">
        <v>61</v>
      </c>
      <c r="Q7" t="s">
        <v>10622</v>
      </c>
      <c r="R7" t="s">
        <v>10623</v>
      </c>
      <c r="S7" t="s">
        <v>10624</v>
      </c>
      <c r="T7" t="s">
        <v>11066</v>
      </c>
      <c r="U7" t="s">
        <v>10625</v>
      </c>
      <c r="V7" t="s">
        <v>10440</v>
      </c>
    </row>
    <row r="8" spans="1:22" x14ac:dyDescent="0.25">
      <c r="A8" s="32">
        <v>44965.438819444447</v>
      </c>
      <c r="B8" s="32">
        <v>44965.439166666663</v>
      </c>
      <c r="C8" t="s">
        <v>10495</v>
      </c>
      <c r="D8" t="s">
        <v>10501</v>
      </c>
      <c r="E8">
        <v>180075794</v>
      </c>
      <c r="F8" t="s">
        <v>10436</v>
      </c>
      <c r="H8">
        <v>1</v>
      </c>
      <c r="N8" s="153">
        <v>46053</v>
      </c>
      <c r="P8" t="s">
        <v>61</v>
      </c>
      <c r="Q8" t="s">
        <v>10622</v>
      </c>
      <c r="R8" t="s">
        <v>10623</v>
      </c>
      <c r="S8" t="s">
        <v>10624</v>
      </c>
      <c r="T8" t="s">
        <v>11067</v>
      </c>
      <c r="U8" t="s">
        <v>10625</v>
      </c>
      <c r="V8" t="s">
        <v>10437</v>
      </c>
    </row>
    <row r="9" spans="1:22" x14ac:dyDescent="0.25">
      <c r="A9" s="32">
        <v>44965.486076388886</v>
      </c>
      <c r="B9" s="32">
        <v>44965.486180555556</v>
      </c>
      <c r="C9" t="s">
        <v>10580</v>
      </c>
      <c r="D9" t="s">
        <v>10581</v>
      </c>
      <c r="E9">
        <v>180075798</v>
      </c>
      <c r="F9" t="s">
        <v>10436</v>
      </c>
      <c r="H9">
        <v>1</v>
      </c>
      <c r="N9" s="153">
        <v>45596</v>
      </c>
      <c r="P9" t="s">
        <v>61</v>
      </c>
      <c r="Q9" t="s">
        <v>10622</v>
      </c>
      <c r="R9" t="s">
        <v>10623</v>
      </c>
      <c r="S9" t="s">
        <v>10624</v>
      </c>
      <c r="T9" t="s">
        <v>11068</v>
      </c>
      <c r="U9" t="s">
        <v>10625</v>
      </c>
      <c r="V9" t="s">
        <v>10437</v>
      </c>
    </row>
    <row r="10" spans="1:22" x14ac:dyDescent="0.25">
      <c r="A10" s="32">
        <v>44965.458368055559</v>
      </c>
      <c r="B10" s="32">
        <v>44965.459074074075</v>
      </c>
      <c r="C10" t="s">
        <v>10502</v>
      </c>
      <c r="D10" t="s">
        <v>10512</v>
      </c>
      <c r="E10">
        <v>180075982</v>
      </c>
      <c r="H10">
        <v>3</v>
      </c>
      <c r="N10" s="153">
        <v>45412</v>
      </c>
      <c r="P10" t="s">
        <v>61</v>
      </c>
      <c r="Q10" t="s">
        <v>10622</v>
      </c>
      <c r="R10" t="s">
        <v>10623</v>
      </c>
      <c r="S10" t="s">
        <v>10624</v>
      </c>
      <c r="T10" t="s">
        <v>11069</v>
      </c>
      <c r="U10" t="s">
        <v>10625</v>
      </c>
      <c r="V10" t="s">
        <v>10437</v>
      </c>
    </row>
    <row r="11" spans="1:22" x14ac:dyDescent="0.25">
      <c r="A11" s="32">
        <v>44965.424328703702</v>
      </c>
      <c r="B11" s="32">
        <v>44965.424398148149</v>
      </c>
      <c r="C11" t="s">
        <v>10457</v>
      </c>
      <c r="D11" t="s">
        <v>10459</v>
      </c>
      <c r="E11">
        <v>180076306</v>
      </c>
      <c r="F11" t="s">
        <v>10436</v>
      </c>
      <c r="H11">
        <v>3</v>
      </c>
      <c r="N11" s="153">
        <v>45626</v>
      </c>
      <c r="P11" t="s">
        <v>61</v>
      </c>
      <c r="Q11" t="s">
        <v>10622</v>
      </c>
      <c r="R11" t="s">
        <v>10623</v>
      </c>
      <c r="S11" t="s">
        <v>10624</v>
      </c>
      <c r="T11" t="s">
        <v>11070</v>
      </c>
      <c r="U11" t="s">
        <v>10625</v>
      </c>
      <c r="V11" t="s">
        <v>10437</v>
      </c>
    </row>
    <row r="12" spans="1:22" x14ac:dyDescent="0.25">
      <c r="A12" s="32">
        <v>44965.48101851852</v>
      </c>
      <c r="B12" s="32">
        <v>44965.481493055559</v>
      </c>
      <c r="C12" t="s">
        <v>10545</v>
      </c>
      <c r="D12" t="s">
        <v>10547</v>
      </c>
      <c r="E12">
        <v>180076470</v>
      </c>
      <c r="F12" t="s">
        <v>10436</v>
      </c>
      <c r="H12">
        <v>1</v>
      </c>
      <c r="N12" s="153">
        <v>45565</v>
      </c>
      <c r="P12" t="s">
        <v>61</v>
      </c>
      <c r="Q12" t="s">
        <v>10622</v>
      </c>
      <c r="R12" t="s">
        <v>10623</v>
      </c>
      <c r="S12" t="s">
        <v>10624</v>
      </c>
      <c r="T12" t="s">
        <v>11071</v>
      </c>
      <c r="U12" t="s">
        <v>10625</v>
      </c>
      <c r="V12" t="s">
        <v>10437</v>
      </c>
    </row>
    <row r="13" spans="1:22" x14ac:dyDescent="0.25">
      <c r="A13" s="32">
        <v>44965.480706018519</v>
      </c>
      <c r="B13" s="32">
        <v>44965.480937499997</v>
      </c>
      <c r="C13" t="s">
        <v>10545</v>
      </c>
      <c r="D13" t="s">
        <v>10546</v>
      </c>
      <c r="E13">
        <v>180076472</v>
      </c>
      <c r="F13" t="s">
        <v>10436</v>
      </c>
      <c r="H13">
        <v>1</v>
      </c>
      <c r="N13" s="153">
        <v>45351</v>
      </c>
      <c r="P13" t="s">
        <v>61</v>
      </c>
      <c r="Q13" t="s">
        <v>10622</v>
      </c>
      <c r="R13" t="s">
        <v>10623</v>
      </c>
      <c r="S13" t="s">
        <v>10624</v>
      </c>
      <c r="T13" t="s">
        <v>11072</v>
      </c>
      <c r="U13" t="s">
        <v>10625</v>
      </c>
      <c r="V13" t="s">
        <v>10437</v>
      </c>
    </row>
    <row r="14" spans="1:22" x14ac:dyDescent="0.25">
      <c r="A14" s="32">
        <v>44965.480428240742</v>
      </c>
      <c r="B14" s="32">
        <v>44965.480787037035</v>
      </c>
      <c r="C14" t="s">
        <v>10545</v>
      </c>
      <c r="D14" t="s">
        <v>10548</v>
      </c>
      <c r="E14">
        <v>180076474</v>
      </c>
      <c r="F14" t="s">
        <v>83</v>
      </c>
      <c r="H14">
        <v>1</v>
      </c>
      <c r="N14" s="153">
        <v>45107</v>
      </c>
      <c r="P14" t="s">
        <v>61</v>
      </c>
      <c r="Q14" t="s">
        <v>10622</v>
      </c>
      <c r="R14" t="s">
        <v>10623</v>
      </c>
      <c r="S14" t="s">
        <v>10624</v>
      </c>
      <c r="T14" t="s">
        <v>11073</v>
      </c>
      <c r="U14" t="s">
        <v>10625</v>
      </c>
      <c r="V14" t="s">
        <v>10440</v>
      </c>
    </row>
    <row r="15" spans="1:22" x14ac:dyDescent="0.25">
      <c r="A15" s="32">
        <v>44965.42659722222</v>
      </c>
      <c r="B15" s="32">
        <v>44965.426840277774</v>
      </c>
      <c r="C15" t="s">
        <v>10465</v>
      </c>
      <c r="D15" t="s">
        <v>10467</v>
      </c>
      <c r="E15">
        <v>180079580</v>
      </c>
      <c r="F15" t="s">
        <v>78</v>
      </c>
      <c r="H15">
        <v>2</v>
      </c>
      <c r="N15" s="153">
        <v>45412</v>
      </c>
      <c r="P15" t="s">
        <v>61</v>
      </c>
      <c r="Q15" t="s">
        <v>10622</v>
      </c>
      <c r="R15" t="s">
        <v>10623</v>
      </c>
      <c r="S15" t="s">
        <v>10624</v>
      </c>
      <c r="T15" t="s">
        <v>11074</v>
      </c>
      <c r="U15" t="s">
        <v>10625</v>
      </c>
      <c r="V15" t="s">
        <v>10437</v>
      </c>
    </row>
    <row r="16" spans="1:22" x14ac:dyDescent="0.25">
      <c r="A16" s="32">
        <v>44965.469456018516</v>
      </c>
      <c r="B16" s="32">
        <v>44965.469710648147</v>
      </c>
      <c r="C16" t="s">
        <v>10524</v>
      </c>
      <c r="D16" t="s">
        <v>10527</v>
      </c>
      <c r="E16">
        <v>180086460</v>
      </c>
      <c r="F16" t="s">
        <v>83</v>
      </c>
      <c r="H16">
        <v>6</v>
      </c>
      <c r="N16" s="153">
        <v>45626</v>
      </c>
      <c r="P16" t="s">
        <v>61</v>
      </c>
      <c r="Q16" t="s">
        <v>10622</v>
      </c>
      <c r="R16" t="s">
        <v>10623</v>
      </c>
      <c r="S16" t="s">
        <v>10624</v>
      </c>
      <c r="T16" t="s">
        <v>11075</v>
      </c>
      <c r="U16" t="s">
        <v>10625</v>
      </c>
      <c r="V16" t="s">
        <v>10440</v>
      </c>
    </row>
    <row r="17" spans="1:22" x14ac:dyDescent="0.25">
      <c r="A17" s="32">
        <v>44965.469027777777</v>
      </c>
      <c r="B17" s="32">
        <v>44965.46943287037</v>
      </c>
      <c r="C17" t="s">
        <v>10524</v>
      </c>
      <c r="D17" t="s">
        <v>10525</v>
      </c>
      <c r="E17">
        <v>180090749</v>
      </c>
      <c r="F17" t="s">
        <v>10436</v>
      </c>
      <c r="H17">
        <v>3</v>
      </c>
      <c r="N17" s="153">
        <v>45169</v>
      </c>
      <c r="P17" t="s">
        <v>61</v>
      </c>
      <c r="Q17" t="s">
        <v>10622</v>
      </c>
      <c r="R17" t="s">
        <v>10623</v>
      </c>
      <c r="S17" t="s">
        <v>10624</v>
      </c>
      <c r="T17" t="s">
        <v>11076</v>
      </c>
      <c r="U17" t="s">
        <v>10625</v>
      </c>
      <c r="V17" t="s">
        <v>10440</v>
      </c>
    </row>
    <row r="18" spans="1:22" x14ac:dyDescent="0.25">
      <c r="A18" s="32">
        <v>44965.429212962961</v>
      </c>
      <c r="B18" s="32">
        <v>44965.429826388892</v>
      </c>
      <c r="C18" t="s">
        <v>10469</v>
      </c>
      <c r="D18" t="s">
        <v>10471</v>
      </c>
      <c r="E18">
        <v>180114760</v>
      </c>
      <c r="F18" t="s">
        <v>78</v>
      </c>
      <c r="H18">
        <v>0</v>
      </c>
      <c r="M18" s="32">
        <v>44720.441307870373</v>
      </c>
      <c r="P18" t="s">
        <v>61</v>
      </c>
      <c r="Q18" t="s">
        <v>10622</v>
      </c>
      <c r="R18" t="s">
        <v>10623</v>
      </c>
      <c r="S18" t="s">
        <v>10624</v>
      </c>
      <c r="T18" t="s">
        <v>11077</v>
      </c>
      <c r="U18" t="s">
        <v>10625</v>
      </c>
      <c r="V18" t="s">
        <v>10437</v>
      </c>
    </row>
    <row r="19" spans="1:22" x14ac:dyDescent="0.25">
      <c r="A19" s="32">
        <v>44965.474178240744</v>
      </c>
      <c r="B19" s="32">
        <v>44965.474282407406</v>
      </c>
      <c r="C19" t="s">
        <v>10533</v>
      </c>
      <c r="D19" t="s">
        <v>10626</v>
      </c>
      <c r="E19">
        <v>180141782</v>
      </c>
      <c r="F19" t="s">
        <v>83</v>
      </c>
      <c r="H19">
        <v>4</v>
      </c>
      <c r="N19" s="153">
        <v>45747</v>
      </c>
      <c r="P19" t="s">
        <v>61</v>
      </c>
      <c r="Q19" t="s">
        <v>10622</v>
      </c>
      <c r="R19" t="s">
        <v>10623</v>
      </c>
      <c r="S19" t="s">
        <v>10624</v>
      </c>
      <c r="T19" t="s">
        <v>11078</v>
      </c>
      <c r="U19" t="s">
        <v>10625</v>
      </c>
      <c r="V19" t="s">
        <v>10440</v>
      </c>
    </row>
    <row r="20" spans="1:22" x14ac:dyDescent="0.25">
      <c r="A20" s="32">
        <v>44965.426226851851</v>
      </c>
      <c r="B20" s="32">
        <v>44965.426412037035</v>
      </c>
      <c r="C20" t="s">
        <v>10460</v>
      </c>
      <c r="D20" t="s">
        <v>10463</v>
      </c>
      <c r="E20">
        <v>180155484</v>
      </c>
      <c r="F20" t="s">
        <v>78</v>
      </c>
      <c r="H20">
        <v>12</v>
      </c>
      <c r="N20" s="153">
        <v>45535</v>
      </c>
      <c r="P20" t="s">
        <v>61</v>
      </c>
      <c r="Q20" t="s">
        <v>10622</v>
      </c>
      <c r="R20" t="s">
        <v>10623</v>
      </c>
      <c r="S20" t="s">
        <v>10624</v>
      </c>
      <c r="T20" t="s">
        <v>11079</v>
      </c>
      <c r="U20" t="s">
        <v>10625</v>
      </c>
      <c r="V20" t="s">
        <v>10437</v>
      </c>
    </row>
    <row r="21" spans="1:22" x14ac:dyDescent="0.25">
      <c r="A21" s="32">
        <v>44965.541122685187</v>
      </c>
      <c r="B21" s="32">
        <v>44965.541307870371</v>
      </c>
      <c r="C21" t="s">
        <v>84</v>
      </c>
      <c r="D21" t="s">
        <v>10445</v>
      </c>
      <c r="E21">
        <v>180165395</v>
      </c>
      <c r="F21" t="s">
        <v>10436</v>
      </c>
      <c r="H21">
        <v>2</v>
      </c>
      <c r="N21" s="153">
        <v>45138</v>
      </c>
      <c r="P21" t="s">
        <v>61</v>
      </c>
      <c r="Q21" t="s">
        <v>10622</v>
      </c>
      <c r="R21" t="s">
        <v>10623</v>
      </c>
      <c r="S21" t="s">
        <v>10624</v>
      </c>
      <c r="T21" t="s">
        <v>11080</v>
      </c>
      <c r="U21" t="s">
        <v>10625</v>
      </c>
      <c r="V21" t="s">
        <v>10437</v>
      </c>
    </row>
    <row r="22" spans="1:22" x14ac:dyDescent="0.25">
      <c r="A22" s="32">
        <v>44965.460555555554</v>
      </c>
      <c r="B22" s="32">
        <v>44965.4609375</v>
      </c>
      <c r="C22" t="s">
        <v>10502</v>
      </c>
      <c r="D22" t="s">
        <v>10503</v>
      </c>
      <c r="E22">
        <v>180190405</v>
      </c>
      <c r="F22" t="s">
        <v>78</v>
      </c>
      <c r="H22">
        <v>43</v>
      </c>
      <c r="N22" s="153">
        <v>45351</v>
      </c>
      <c r="P22" t="s">
        <v>61</v>
      </c>
      <c r="Q22" t="s">
        <v>10622</v>
      </c>
      <c r="R22" t="s">
        <v>10623</v>
      </c>
      <c r="S22" t="s">
        <v>10624</v>
      </c>
      <c r="T22" t="s">
        <v>11081</v>
      </c>
      <c r="U22" t="s">
        <v>10625</v>
      </c>
      <c r="V22" t="s">
        <v>10437</v>
      </c>
    </row>
    <row r="23" spans="1:22" x14ac:dyDescent="0.25">
      <c r="A23" s="32">
        <v>44965.431527777779</v>
      </c>
      <c r="B23" s="32">
        <v>44965.431921296295</v>
      </c>
      <c r="C23" t="s">
        <v>10474</v>
      </c>
      <c r="D23" t="s">
        <v>10477</v>
      </c>
      <c r="E23">
        <v>180198245</v>
      </c>
      <c r="F23" t="s">
        <v>78</v>
      </c>
      <c r="H23">
        <v>28</v>
      </c>
      <c r="N23" s="153">
        <v>45260</v>
      </c>
      <c r="P23" t="s">
        <v>61</v>
      </c>
      <c r="Q23" t="s">
        <v>10622</v>
      </c>
      <c r="R23" t="s">
        <v>10623</v>
      </c>
      <c r="S23" t="s">
        <v>10624</v>
      </c>
      <c r="T23" t="s">
        <v>11082</v>
      </c>
      <c r="U23" t="s">
        <v>10625</v>
      </c>
      <c r="V23" t="s">
        <v>10437</v>
      </c>
    </row>
    <row r="24" spans="1:22" x14ac:dyDescent="0.25">
      <c r="A24" s="32">
        <v>44965.538680555554</v>
      </c>
      <c r="B24" s="32">
        <v>44965.539004629631</v>
      </c>
      <c r="C24" t="s">
        <v>84</v>
      </c>
      <c r="D24" t="s">
        <v>10455</v>
      </c>
      <c r="E24">
        <v>180205026</v>
      </c>
      <c r="F24" t="s">
        <v>10436</v>
      </c>
      <c r="H24">
        <v>4</v>
      </c>
      <c r="N24" s="153">
        <v>45504</v>
      </c>
      <c r="P24" t="s">
        <v>61</v>
      </c>
      <c r="Q24" t="s">
        <v>10622</v>
      </c>
      <c r="R24" t="s">
        <v>10623</v>
      </c>
      <c r="S24" t="s">
        <v>10624</v>
      </c>
      <c r="T24" t="s">
        <v>11083</v>
      </c>
      <c r="U24" t="s">
        <v>10625</v>
      </c>
      <c r="V24" t="s">
        <v>10437</v>
      </c>
    </row>
    <row r="25" spans="1:22" x14ac:dyDescent="0.25">
      <c r="A25" s="32">
        <v>44965.436331018522</v>
      </c>
      <c r="B25" s="32">
        <v>44965.436759259261</v>
      </c>
      <c r="C25" t="s">
        <v>10474</v>
      </c>
      <c r="D25" t="s">
        <v>10486</v>
      </c>
      <c r="E25">
        <v>180282750</v>
      </c>
      <c r="F25" t="s">
        <v>78</v>
      </c>
      <c r="H25">
        <v>14</v>
      </c>
      <c r="N25" s="153">
        <v>45291</v>
      </c>
      <c r="P25" t="s">
        <v>61</v>
      </c>
      <c r="Q25" t="s">
        <v>10622</v>
      </c>
      <c r="R25" t="s">
        <v>10623</v>
      </c>
      <c r="S25" t="s">
        <v>10624</v>
      </c>
      <c r="T25" t="s">
        <v>11084</v>
      </c>
      <c r="U25" t="s">
        <v>10625</v>
      </c>
      <c r="V25" t="s">
        <v>10437</v>
      </c>
    </row>
    <row r="26" spans="1:22" x14ac:dyDescent="0.25">
      <c r="A26" s="32">
        <v>44965.43240740741</v>
      </c>
      <c r="B26" s="32">
        <v>44965.432696759257</v>
      </c>
      <c r="C26" t="s">
        <v>10474</v>
      </c>
      <c r="D26" t="s">
        <v>10484</v>
      </c>
      <c r="E26">
        <v>180291039</v>
      </c>
      <c r="F26" t="s">
        <v>78</v>
      </c>
      <c r="H26">
        <v>12</v>
      </c>
      <c r="N26" s="153">
        <v>45535</v>
      </c>
      <c r="P26" t="s">
        <v>61</v>
      </c>
      <c r="Q26" t="s">
        <v>10622</v>
      </c>
      <c r="R26" t="s">
        <v>10623</v>
      </c>
      <c r="S26" t="s">
        <v>10624</v>
      </c>
      <c r="T26" t="s">
        <v>11085</v>
      </c>
      <c r="U26" t="s">
        <v>10625</v>
      </c>
      <c r="V26" t="s">
        <v>10437</v>
      </c>
    </row>
    <row r="27" spans="1:22" x14ac:dyDescent="0.25">
      <c r="A27" s="32">
        <v>44965.43209490741</v>
      </c>
      <c r="B27" s="32">
        <v>44965.432314814818</v>
      </c>
      <c r="C27" t="s">
        <v>10474</v>
      </c>
      <c r="D27" t="s">
        <v>10479</v>
      </c>
      <c r="E27">
        <v>180292354</v>
      </c>
      <c r="F27" t="s">
        <v>78</v>
      </c>
      <c r="H27">
        <v>76</v>
      </c>
      <c r="N27" s="153">
        <v>45443</v>
      </c>
      <c r="P27" t="s">
        <v>61</v>
      </c>
      <c r="Q27" t="s">
        <v>10622</v>
      </c>
      <c r="R27" t="s">
        <v>10623</v>
      </c>
      <c r="S27" t="s">
        <v>10624</v>
      </c>
      <c r="T27" t="s">
        <v>11086</v>
      </c>
      <c r="U27" t="s">
        <v>10625</v>
      </c>
      <c r="V27" t="s">
        <v>10437</v>
      </c>
    </row>
    <row r="28" spans="1:22" x14ac:dyDescent="0.25">
      <c r="A28" s="32">
        <v>44965.498796296299</v>
      </c>
      <c r="B28" s="32">
        <v>44965.499224537038</v>
      </c>
      <c r="C28" t="s">
        <v>10592</v>
      </c>
      <c r="D28" t="s">
        <v>10593</v>
      </c>
      <c r="E28">
        <v>180327653</v>
      </c>
      <c r="F28" t="s">
        <v>10436</v>
      </c>
      <c r="H28">
        <v>2</v>
      </c>
      <c r="N28" s="153">
        <v>45230</v>
      </c>
      <c r="P28" t="s">
        <v>61</v>
      </c>
      <c r="Q28" t="s">
        <v>10622</v>
      </c>
      <c r="R28" t="s">
        <v>10623</v>
      </c>
      <c r="S28" t="s">
        <v>10624</v>
      </c>
      <c r="T28" t="s">
        <v>11087</v>
      </c>
      <c r="U28" t="s">
        <v>10625</v>
      </c>
      <c r="V28" t="s">
        <v>10437</v>
      </c>
    </row>
    <row r="29" spans="1:22" x14ac:dyDescent="0.25">
      <c r="A29" s="32">
        <v>44965.4372337963</v>
      </c>
      <c r="B29" s="32">
        <v>44965.437847222223</v>
      </c>
      <c r="C29" t="s">
        <v>10488</v>
      </c>
      <c r="D29" t="s">
        <v>10489</v>
      </c>
      <c r="E29">
        <v>180339414</v>
      </c>
      <c r="H29">
        <v>1</v>
      </c>
      <c r="N29" s="153">
        <v>45443</v>
      </c>
      <c r="P29" t="s">
        <v>61</v>
      </c>
      <c r="Q29" t="s">
        <v>10622</v>
      </c>
      <c r="R29" t="s">
        <v>10623</v>
      </c>
      <c r="S29" t="s">
        <v>10624</v>
      </c>
      <c r="T29" t="s">
        <v>11088</v>
      </c>
      <c r="U29" t="s">
        <v>10625</v>
      </c>
      <c r="V29" t="s">
        <v>10437</v>
      </c>
    </row>
    <row r="30" spans="1:22" x14ac:dyDescent="0.25">
      <c r="A30" s="32">
        <v>44965.437534722223</v>
      </c>
      <c r="B30" s="32">
        <v>44965.437847222223</v>
      </c>
      <c r="C30" t="s">
        <v>10488</v>
      </c>
      <c r="D30" t="s">
        <v>10490</v>
      </c>
      <c r="E30">
        <v>180339437</v>
      </c>
      <c r="F30" t="s">
        <v>78</v>
      </c>
      <c r="H30">
        <v>2</v>
      </c>
      <c r="N30" s="153">
        <v>45473</v>
      </c>
      <c r="P30" t="s">
        <v>61</v>
      </c>
      <c r="Q30" t="s">
        <v>10622</v>
      </c>
      <c r="R30" t="s">
        <v>10623</v>
      </c>
      <c r="S30" t="s">
        <v>10624</v>
      </c>
      <c r="T30" t="s">
        <v>11089</v>
      </c>
      <c r="U30" t="s">
        <v>10625</v>
      </c>
      <c r="V30" t="s">
        <v>10437</v>
      </c>
    </row>
    <row r="31" spans="1:22" x14ac:dyDescent="0.25">
      <c r="A31" s="32">
        <v>44965.425104166665</v>
      </c>
      <c r="B31" s="32">
        <v>44965.425219907411</v>
      </c>
      <c r="C31" t="s">
        <v>10460</v>
      </c>
      <c r="D31" t="s">
        <v>10464</v>
      </c>
      <c r="E31">
        <v>180339460</v>
      </c>
      <c r="F31" t="s">
        <v>78</v>
      </c>
      <c r="H31">
        <v>236</v>
      </c>
      <c r="N31" s="153">
        <v>45626</v>
      </c>
      <c r="P31" t="s">
        <v>61</v>
      </c>
      <c r="Q31" t="s">
        <v>10622</v>
      </c>
      <c r="R31" t="s">
        <v>10623</v>
      </c>
      <c r="S31" t="s">
        <v>10624</v>
      </c>
      <c r="T31" t="s">
        <v>11090</v>
      </c>
      <c r="U31" t="s">
        <v>10625</v>
      </c>
      <c r="V31" t="s">
        <v>10437</v>
      </c>
    </row>
    <row r="32" spans="1:22" x14ac:dyDescent="0.25">
      <c r="A32" s="32">
        <v>44965.487650462965</v>
      </c>
      <c r="B32" s="32">
        <v>44965.488125000003</v>
      </c>
      <c r="C32" t="s">
        <v>10601</v>
      </c>
      <c r="D32" t="s">
        <v>10604</v>
      </c>
      <c r="E32">
        <v>180339610</v>
      </c>
      <c r="F32" t="s">
        <v>78</v>
      </c>
      <c r="H32">
        <v>0</v>
      </c>
      <c r="M32" s="32">
        <v>44958.535011574073</v>
      </c>
      <c r="P32" t="s">
        <v>61</v>
      </c>
      <c r="Q32" t="s">
        <v>10622</v>
      </c>
      <c r="R32" t="s">
        <v>10623</v>
      </c>
      <c r="S32" t="s">
        <v>10624</v>
      </c>
      <c r="T32" t="s">
        <v>11091</v>
      </c>
      <c r="U32" t="s">
        <v>10625</v>
      </c>
      <c r="V32" t="s">
        <v>10437</v>
      </c>
    </row>
    <row r="33" spans="1:22" x14ac:dyDescent="0.25">
      <c r="A33" s="32">
        <v>44965.43917824074</v>
      </c>
      <c r="B33" s="32">
        <v>44965.439421296294</v>
      </c>
      <c r="C33" t="s">
        <v>10495</v>
      </c>
      <c r="D33" t="s">
        <v>10498</v>
      </c>
      <c r="E33">
        <v>180352804</v>
      </c>
      <c r="F33" t="s">
        <v>10436</v>
      </c>
      <c r="H33">
        <v>1</v>
      </c>
      <c r="N33" s="153">
        <v>45443</v>
      </c>
      <c r="P33" t="s">
        <v>61</v>
      </c>
      <c r="Q33" t="s">
        <v>10622</v>
      </c>
      <c r="R33" t="s">
        <v>10623</v>
      </c>
      <c r="S33" t="s">
        <v>10624</v>
      </c>
      <c r="T33" t="s">
        <v>11092</v>
      </c>
      <c r="U33" t="s">
        <v>10625</v>
      </c>
      <c r="V33" t="s">
        <v>10437</v>
      </c>
    </row>
    <row r="34" spans="1:22" x14ac:dyDescent="0.25">
      <c r="A34" s="32">
        <v>44965.472337962965</v>
      </c>
      <c r="B34" s="32">
        <v>44965.47278935185</v>
      </c>
      <c r="C34" t="s">
        <v>10528</v>
      </c>
      <c r="D34" t="s">
        <v>10530</v>
      </c>
      <c r="E34">
        <v>180670492</v>
      </c>
      <c r="F34" t="s">
        <v>78</v>
      </c>
      <c r="H34">
        <v>3</v>
      </c>
      <c r="N34" s="153">
        <v>45900</v>
      </c>
      <c r="P34" t="s">
        <v>61</v>
      </c>
      <c r="Q34" t="s">
        <v>10622</v>
      </c>
      <c r="R34" t="s">
        <v>10623</v>
      </c>
      <c r="S34" t="s">
        <v>10624</v>
      </c>
      <c r="T34" t="s">
        <v>11093</v>
      </c>
      <c r="U34" t="s">
        <v>10625</v>
      </c>
      <c r="V34" t="s">
        <v>10437</v>
      </c>
    </row>
    <row r="35" spans="1:22" x14ac:dyDescent="0.25">
      <c r="A35" s="32">
        <v>44965.472766203704</v>
      </c>
      <c r="B35" s="32">
        <v>44965.473136574074</v>
      </c>
      <c r="C35" t="s">
        <v>10528</v>
      </c>
      <c r="D35" t="s">
        <v>10529</v>
      </c>
      <c r="E35">
        <v>180670494</v>
      </c>
      <c r="F35" t="s">
        <v>78</v>
      </c>
      <c r="H35">
        <v>3</v>
      </c>
      <c r="N35" s="153">
        <v>45900</v>
      </c>
      <c r="P35" t="s">
        <v>61</v>
      </c>
      <c r="Q35" t="s">
        <v>10622</v>
      </c>
      <c r="R35" t="s">
        <v>10623</v>
      </c>
      <c r="S35" t="s">
        <v>10624</v>
      </c>
      <c r="T35" t="s">
        <v>11094</v>
      </c>
      <c r="U35" t="s">
        <v>10625</v>
      </c>
      <c r="V35" t="s">
        <v>10437</v>
      </c>
    </row>
    <row r="36" spans="1:22" x14ac:dyDescent="0.25">
      <c r="A36" s="32">
        <v>44965.475775462961</v>
      </c>
      <c r="B36" s="32">
        <v>44965.475995370369</v>
      </c>
      <c r="C36" t="s">
        <v>10533</v>
      </c>
      <c r="D36" t="s">
        <v>10535</v>
      </c>
      <c r="E36">
        <v>180954640</v>
      </c>
      <c r="F36" t="s">
        <v>83</v>
      </c>
      <c r="H36">
        <v>6</v>
      </c>
      <c r="N36" s="153">
        <v>45230</v>
      </c>
      <c r="P36" t="s">
        <v>61</v>
      </c>
      <c r="Q36" t="s">
        <v>10622</v>
      </c>
      <c r="R36" t="s">
        <v>10623</v>
      </c>
      <c r="S36" t="s">
        <v>10624</v>
      </c>
      <c r="T36" t="s">
        <v>11095</v>
      </c>
      <c r="U36" t="s">
        <v>10625</v>
      </c>
      <c r="V36" t="s">
        <v>10440</v>
      </c>
    </row>
    <row r="37" spans="1:22" x14ac:dyDescent="0.25">
      <c r="A37" s="32">
        <v>44965.433877314812</v>
      </c>
      <c r="B37" s="32">
        <v>44965.433900462966</v>
      </c>
      <c r="C37" t="s">
        <v>10474</v>
      </c>
      <c r="D37" t="s">
        <v>10478</v>
      </c>
      <c r="E37">
        <v>181750482</v>
      </c>
      <c r="F37" t="s">
        <v>78</v>
      </c>
      <c r="H37">
        <v>3</v>
      </c>
      <c r="N37" s="153">
        <v>45199</v>
      </c>
      <c r="P37" t="s">
        <v>61</v>
      </c>
      <c r="Q37" t="s">
        <v>10622</v>
      </c>
      <c r="R37" t="s">
        <v>10623</v>
      </c>
      <c r="S37" t="s">
        <v>10624</v>
      </c>
      <c r="T37" t="s">
        <v>11096</v>
      </c>
      <c r="U37" t="s">
        <v>10625</v>
      </c>
      <c r="V37" t="s">
        <v>10437</v>
      </c>
    </row>
    <row r="38" spans="1:22" x14ac:dyDescent="0.25">
      <c r="A38" s="32">
        <v>44965.499895833331</v>
      </c>
      <c r="B38" s="32">
        <v>44965.500104166669</v>
      </c>
      <c r="C38" t="s">
        <v>10592</v>
      </c>
      <c r="D38" t="s">
        <v>10594</v>
      </c>
      <c r="E38">
        <v>181767326</v>
      </c>
      <c r="F38" t="s">
        <v>10436</v>
      </c>
      <c r="H38">
        <v>1</v>
      </c>
      <c r="N38" s="153">
        <v>45107</v>
      </c>
      <c r="P38" t="s">
        <v>61</v>
      </c>
      <c r="Q38" t="s">
        <v>10622</v>
      </c>
      <c r="R38" t="s">
        <v>10623</v>
      </c>
      <c r="S38" t="s">
        <v>10624</v>
      </c>
      <c r="T38" t="s">
        <v>11097</v>
      </c>
      <c r="U38" t="s">
        <v>10625</v>
      </c>
      <c r="V38" t="s">
        <v>10437</v>
      </c>
    </row>
    <row r="39" spans="1:22" x14ac:dyDescent="0.25">
      <c r="A39" s="32">
        <v>44965.434189814812</v>
      </c>
      <c r="B39" s="32">
        <v>44965.434293981481</v>
      </c>
      <c r="C39" t="s">
        <v>10474</v>
      </c>
      <c r="D39" t="s">
        <v>10482</v>
      </c>
      <c r="E39">
        <v>181775872</v>
      </c>
      <c r="F39" t="s">
        <v>78</v>
      </c>
      <c r="H39">
        <v>19</v>
      </c>
      <c r="N39" s="153">
        <v>45688</v>
      </c>
      <c r="P39" t="s">
        <v>61</v>
      </c>
      <c r="Q39" t="s">
        <v>10622</v>
      </c>
      <c r="R39" t="s">
        <v>10623</v>
      </c>
      <c r="S39" t="s">
        <v>10624</v>
      </c>
      <c r="T39" t="s">
        <v>11098</v>
      </c>
      <c r="U39" t="s">
        <v>10625</v>
      </c>
      <c r="V39" t="s">
        <v>10440</v>
      </c>
    </row>
    <row r="40" spans="1:22" x14ac:dyDescent="0.25">
      <c r="A40" s="32">
        <v>44965.538912037038</v>
      </c>
      <c r="B40" s="32">
        <v>44965.539004629631</v>
      </c>
      <c r="C40" t="s">
        <v>84</v>
      </c>
      <c r="D40" t="s">
        <v>10627</v>
      </c>
      <c r="E40">
        <v>181779132</v>
      </c>
      <c r="H40">
        <v>4</v>
      </c>
      <c r="N40" s="153">
        <v>45077</v>
      </c>
      <c r="P40" t="s">
        <v>61</v>
      </c>
      <c r="Q40" t="s">
        <v>10622</v>
      </c>
      <c r="R40" t="s">
        <v>10623</v>
      </c>
      <c r="S40" t="s">
        <v>10624</v>
      </c>
      <c r="T40" t="s">
        <v>11099</v>
      </c>
      <c r="U40" t="s">
        <v>10625</v>
      </c>
      <c r="V40" t="s">
        <v>10437</v>
      </c>
    </row>
    <row r="41" spans="1:22" x14ac:dyDescent="0.25">
      <c r="A41" s="32">
        <v>44965.512731481482</v>
      </c>
      <c r="B41" s="32">
        <v>44965.512986111113</v>
      </c>
      <c r="C41" t="s">
        <v>84</v>
      </c>
      <c r="D41" t="s">
        <v>10449</v>
      </c>
      <c r="E41">
        <v>181781208</v>
      </c>
      <c r="F41" t="s">
        <v>10436</v>
      </c>
      <c r="H41">
        <v>2</v>
      </c>
      <c r="N41" s="153">
        <v>45838</v>
      </c>
      <c r="P41" t="s">
        <v>61</v>
      </c>
      <c r="Q41" t="s">
        <v>10622</v>
      </c>
      <c r="R41" t="s">
        <v>10623</v>
      </c>
      <c r="S41" t="s">
        <v>10624</v>
      </c>
      <c r="T41" t="s">
        <v>11100</v>
      </c>
      <c r="U41" t="s">
        <v>10625</v>
      </c>
      <c r="V41" t="s">
        <v>10437</v>
      </c>
    </row>
    <row r="42" spans="1:22" x14ac:dyDescent="0.25">
      <c r="A42" s="32">
        <v>44965.425509259258</v>
      </c>
      <c r="B42" s="32">
        <v>44965.42564814815</v>
      </c>
      <c r="C42" t="s">
        <v>10460</v>
      </c>
      <c r="D42" t="s">
        <v>10462</v>
      </c>
      <c r="E42">
        <v>181783743</v>
      </c>
      <c r="F42" t="s">
        <v>78</v>
      </c>
      <c r="H42">
        <v>9</v>
      </c>
      <c r="N42" s="153">
        <v>45565</v>
      </c>
      <c r="P42" t="s">
        <v>61</v>
      </c>
      <c r="Q42" t="s">
        <v>10622</v>
      </c>
      <c r="R42" t="s">
        <v>10623</v>
      </c>
      <c r="S42" t="s">
        <v>10624</v>
      </c>
      <c r="T42" t="s">
        <v>11101</v>
      </c>
      <c r="U42" t="s">
        <v>10625</v>
      </c>
      <c r="V42" t="s">
        <v>10437</v>
      </c>
    </row>
    <row r="43" spans="1:22" x14ac:dyDescent="0.25">
      <c r="A43" s="32">
        <v>44965.436793981484</v>
      </c>
      <c r="B43" s="32">
        <v>44965.437326388892</v>
      </c>
      <c r="C43" t="s">
        <v>10474</v>
      </c>
      <c r="D43" t="s">
        <v>10480</v>
      </c>
      <c r="E43">
        <v>181798147</v>
      </c>
      <c r="F43" t="s">
        <v>78</v>
      </c>
      <c r="H43">
        <v>40</v>
      </c>
      <c r="N43" s="153">
        <v>45565</v>
      </c>
      <c r="P43" t="s">
        <v>61</v>
      </c>
      <c r="Q43" t="s">
        <v>10622</v>
      </c>
      <c r="R43" t="s">
        <v>10623</v>
      </c>
      <c r="S43" t="s">
        <v>10624</v>
      </c>
      <c r="T43" t="s">
        <v>11102</v>
      </c>
      <c r="U43" t="s">
        <v>10625</v>
      </c>
      <c r="V43" t="s">
        <v>10437</v>
      </c>
    </row>
    <row r="44" spans="1:22" x14ac:dyDescent="0.25">
      <c r="A44" s="32">
        <v>44965.468553240738</v>
      </c>
      <c r="B44" s="32">
        <v>44965.468888888892</v>
      </c>
      <c r="C44" t="s">
        <v>10521</v>
      </c>
      <c r="D44" t="s">
        <v>10523</v>
      </c>
      <c r="E44">
        <v>181798179</v>
      </c>
      <c r="F44" t="s">
        <v>10436</v>
      </c>
      <c r="H44">
        <v>16</v>
      </c>
      <c r="N44" s="153">
        <v>45107</v>
      </c>
      <c r="P44" t="s">
        <v>61</v>
      </c>
      <c r="Q44" t="s">
        <v>10622</v>
      </c>
      <c r="R44" t="s">
        <v>10623</v>
      </c>
      <c r="S44" t="s">
        <v>10624</v>
      </c>
      <c r="T44" t="s">
        <v>11103</v>
      </c>
      <c r="U44" t="s">
        <v>10625</v>
      </c>
      <c r="V44" t="s">
        <v>10437</v>
      </c>
    </row>
    <row r="45" spans="1:22" x14ac:dyDescent="0.25">
      <c r="A45" s="32">
        <v>44965.486585648148</v>
      </c>
      <c r="B45" s="32">
        <v>44965.48710648148</v>
      </c>
      <c r="C45" t="s">
        <v>10601</v>
      </c>
      <c r="D45" t="s">
        <v>10603</v>
      </c>
      <c r="E45">
        <v>181798187</v>
      </c>
      <c r="F45" t="s">
        <v>10436</v>
      </c>
      <c r="H45">
        <v>2</v>
      </c>
      <c r="N45" s="153">
        <v>46203</v>
      </c>
      <c r="P45" t="s">
        <v>61</v>
      </c>
      <c r="Q45" t="s">
        <v>10622</v>
      </c>
      <c r="R45" t="s">
        <v>10623</v>
      </c>
      <c r="S45" t="s">
        <v>10624</v>
      </c>
      <c r="T45" t="s">
        <v>11104</v>
      </c>
      <c r="U45" t="s">
        <v>10625</v>
      </c>
      <c r="V45" t="s">
        <v>10437</v>
      </c>
    </row>
    <row r="46" spans="1:22" x14ac:dyDescent="0.25">
      <c r="A46" s="32">
        <v>44965.486805555556</v>
      </c>
      <c r="B46" s="32">
        <v>44965.48710648148</v>
      </c>
      <c r="C46" t="s">
        <v>10601</v>
      </c>
      <c r="D46" t="s">
        <v>10605</v>
      </c>
      <c r="E46">
        <v>181798191</v>
      </c>
      <c r="F46" t="s">
        <v>10436</v>
      </c>
      <c r="H46">
        <v>2</v>
      </c>
      <c r="N46" s="153">
        <v>45169</v>
      </c>
      <c r="P46" t="s">
        <v>61</v>
      </c>
      <c r="Q46" t="s">
        <v>10622</v>
      </c>
      <c r="R46" t="s">
        <v>10623</v>
      </c>
      <c r="S46" t="s">
        <v>10624</v>
      </c>
      <c r="T46" t="s">
        <v>11105</v>
      </c>
      <c r="U46" t="s">
        <v>10625</v>
      </c>
      <c r="V46" t="s">
        <v>10437</v>
      </c>
    </row>
    <row r="47" spans="1:22" x14ac:dyDescent="0.25">
      <c r="A47" s="32">
        <v>44965.498599537037</v>
      </c>
      <c r="B47" s="32">
        <v>44965.498796296299</v>
      </c>
      <c r="C47" t="s">
        <v>10592</v>
      </c>
      <c r="D47" t="s">
        <v>10595</v>
      </c>
      <c r="E47">
        <v>181810302</v>
      </c>
      <c r="H47">
        <v>7</v>
      </c>
      <c r="N47" s="153">
        <v>45260</v>
      </c>
      <c r="P47" t="s">
        <v>61</v>
      </c>
      <c r="Q47" t="s">
        <v>10622</v>
      </c>
      <c r="R47" t="s">
        <v>10623</v>
      </c>
      <c r="S47" t="s">
        <v>10624</v>
      </c>
      <c r="T47" t="s">
        <v>11106</v>
      </c>
      <c r="U47" t="s">
        <v>10625</v>
      </c>
      <c r="V47" t="s">
        <v>10437</v>
      </c>
    </row>
    <row r="48" spans="1:22" x14ac:dyDescent="0.25">
      <c r="A48" s="32">
        <v>44965.504317129627</v>
      </c>
      <c r="B48" s="32">
        <v>44965.504432870373</v>
      </c>
      <c r="C48" t="s">
        <v>85</v>
      </c>
      <c r="D48" t="s">
        <v>10591</v>
      </c>
      <c r="E48">
        <v>181817496</v>
      </c>
      <c r="F48" t="s">
        <v>10436</v>
      </c>
      <c r="H48">
        <v>1</v>
      </c>
      <c r="N48" s="153">
        <v>45657</v>
      </c>
      <c r="P48" t="s">
        <v>61</v>
      </c>
      <c r="Q48" t="s">
        <v>10622</v>
      </c>
      <c r="R48" t="s">
        <v>10623</v>
      </c>
      <c r="S48" t="s">
        <v>10624</v>
      </c>
      <c r="T48" t="s">
        <v>11107</v>
      </c>
      <c r="U48" t="s">
        <v>10625</v>
      </c>
      <c r="V48" t="s">
        <v>10437</v>
      </c>
    </row>
    <row r="49" spans="1:22" x14ac:dyDescent="0.25">
      <c r="A49" s="32">
        <v>44965.508159722223</v>
      </c>
      <c r="B49" s="32">
        <v>44965.508379629631</v>
      </c>
      <c r="C49" t="s">
        <v>85</v>
      </c>
      <c r="D49" t="s">
        <v>10583</v>
      </c>
      <c r="E49">
        <v>181817575</v>
      </c>
      <c r="F49" t="s">
        <v>10436</v>
      </c>
      <c r="H49">
        <v>1</v>
      </c>
      <c r="N49" s="153">
        <v>45565</v>
      </c>
      <c r="P49" t="s">
        <v>61</v>
      </c>
      <c r="Q49" t="s">
        <v>10622</v>
      </c>
      <c r="R49" t="s">
        <v>10623</v>
      </c>
      <c r="S49" t="s">
        <v>10624</v>
      </c>
      <c r="T49" t="s">
        <v>11108</v>
      </c>
      <c r="U49" t="s">
        <v>10625</v>
      </c>
      <c r="V49" t="s">
        <v>10437</v>
      </c>
    </row>
    <row r="50" spans="1:22" x14ac:dyDescent="0.25">
      <c r="A50" s="32">
        <v>44965.511701388888</v>
      </c>
      <c r="B50" s="32">
        <v>44965.512372685182</v>
      </c>
      <c r="C50" t="s">
        <v>85</v>
      </c>
      <c r="D50" t="s">
        <v>10590</v>
      </c>
      <c r="E50">
        <v>181817626</v>
      </c>
      <c r="F50" t="s">
        <v>10436</v>
      </c>
      <c r="H50">
        <v>2</v>
      </c>
      <c r="N50" s="153">
        <v>45046</v>
      </c>
      <c r="P50" t="s">
        <v>61</v>
      </c>
      <c r="Q50" t="s">
        <v>10622</v>
      </c>
      <c r="R50" t="s">
        <v>10623</v>
      </c>
      <c r="S50" t="s">
        <v>10624</v>
      </c>
      <c r="T50" t="s">
        <v>11109</v>
      </c>
      <c r="U50" t="s">
        <v>10625</v>
      </c>
      <c r="V50" t="s">
        <v>10437</v>
      </c>
    </row>
    <row r="51" spans="1:22" x14ac:dyDescent="0.25">
      <c r="A51" s="32">
        <v>44965.511932870373</v>
      </c>
      <c r="B51" s="32">
        <v>44965.512372685182</v>
      </c>
      <c r="C51" t="s">
        <v>85</v>
      </c>
      <c r="D51" t="s">
        <v>10585</v>
      </c>
      <c r="E51">
        <v>181817627</v>
      </c>
      <c r="F51" t="s">
        <v>10436</v>
      </c>
      <c r="H51">
        <v>2</v>
      </c>
      <c r="N51" s="153">
        <v>45077</v>
      </c>
      <c r="P51" t="s">
        <v>61</v>
      </c>
      <c r="Q51" t="s">
        <v>10622</v>
      </c>
      <c r="R51" t="s">
        <v>10623</v>
      </c>
      <c r="S51" t="s">
        <v>10624</v>
      </c>
      <c r="T51" t="s">
        <v>11110</v>
      </c>
      <c r="U51" t="s">
        <v>10625</v>
      </c>
      <c r="V51" t="s">
        <v>10437</v>
      </c>
    </row>
    <row r="52" spans="1:22" x14ac:dyDescent="0.25">
      <c r="A52" s="32">
        <v>44965.506932870368</v>
      </c>
      <c r="B52" s="32">
        <v>44965.507060185184</v>
      </c>
      <c r="C52" t="s">
        <v>85</v>
      </c>
      <c r="D52" t="s">
        <v>10587</v>
      </c>
      <c r="E52">
        <v>181817633</v>
      </c>
      <c r="F52" t="s">
        <v>10436</v>
      </c>
      <c r="H52">
        <v>1</v>
      </c>
      <c r="N52" s="153">
        <v>45443</v>
      </c>
      <c r="P52" t="s">
        <v>61</v>
      </c>
      <c r="Q52" t="s">
        <v>10622</v>
      </c>
      <c r="R52" t="s">
        <v>10623</v>
      </c>
      <c r="S52" t="s">
        <v>10624</v>
      </c>
      <c r="T52" t="s">
        <v>11111</v>
      </c>
      <c r="U52" t="s">
        <v>10625</v>
      </c>
      <c r="V52" t="s">
        <v>10437</v>
      </c>
    </row>
    <row r="53" spans="1:22" x14ac:dyDescent="0.25">
      <c r="A53" s="32">
        <v>44965.507349537038</v>
      </c>
      <c r="B53" s="32">
        <v>44965.507523148146</v>
      </c>
      <c r="C53" t="s">
        <v>85</v>
      </c>
      <c r="D53" t="s">
        <v>10589</v>
      </c>
      <c r="E53">
        <v>181817634</v>
      </c>
      <c r="F53" t="s">
        <v>10436</v>
      </c>
      <c r="H53">
        <v>1</v>
      </c>
      <c r="N53" s="153">
        <v>45169</v>
      </c>
      <c r="P53" t="s">
        <v>61</v>
      </c>
      <c r="Q53" t="s">
        <v>10622</v>
      </c>
      <c r="R53" t="s">
        <v>10623</v>
      </c>
      <c r="S53" t="s">
        <v>10624</v>
      </c>
      <c r="T53" t="s">
        <v>11112</v>
      </c>
      <c r="U53" t="s">
        <v>10625</v>
      </c>
      <c r="V53" t="s">
        <v>10437</v>
      </c>
    </row>
    <row r="54" spans="1:22" x14ac:dyDescent="0.25">
      <c r="A54" s="32">
        <v>44965.459050925929</v>
      </c>
      <c r="B54" s="32">
        <v>44965.459293981483</v>
      </c>
      <c r="C54" t="s">
        <v>10502</v>
      </c>
      <c r="D54" t="s">
        <v>10507</v>
      </c>
      <c r="E54">
        <v>181821883</v>
      </c>
      <c r="F54" t="s">
        <v>78</v>
      </c>
      <c r="H54">
        <v>95</v>
      </c>
      <c r="N54" s="153">
        <v>45351</v>
      </c>
      <c r="P54" t="s">
        <v>61</v>
      </c>
      <c r="Q54" t="s">
        <v>10622</v>
      </c>
      <c r="R54" t="s">
        <v>10623</v>
      </c>
      <c r="S54" t="s">
        <v>10624</v>
      </c>
      <c r="T54" t="s">
        <v>11113</v>
      </c>
      <c r="U54" t="s">
        <v>10625</v>
      </c>
      <c r="V54" t="s">
        <v>10437</v>
      </c>
    </row>
    <row r="55" spans="1:22" x14ac:dyDescent="0.25">
      <c r="A55" s="32">
        <v>44965.499027777776</v>
      </c>
      <c r="B55" s="32">
        <v>44965.499224537038</v>
      </c>
      <c r="C55" t="s">
        <v>10592</v>
      </c>
      <c r="D55" t="s">
        <v>10600</v>
      </c>
      <c r="E55">
        <v>181825242</v>
      </c>
      <c r="F55" t="s">
        <v>10436</v>
      </c>
      <c r="H55">
        <v>2</v>
      </c>
      <c r="N55" s="153">
        <v>45016</v>
      </c>
      <c r="P55" t="s">
        <v>61</v>
      </c>
      <c r="Q55" t="s">
        <v>10622</v>
      </c>
      <c r="R55" t="s">
        <v>10623</v>
      </c>
      <c r="S55" t="s">
        <v>10624</v>
      </c>
      <c r="T55" t="s">
        <v>11114</v>
      </c>
      <c r="U55" t="s">
        <v>10625</v>
      </c>
      <c r="V55" t="s">
        <v>10440</v>
      </c>
    </row>
    <row r="56" spans="1:22" x14ac:dyDescent="0.25">
      <c r="A56" s="32">
        <v>44965.4765162037</v>
      </c>
      <c r="B56" s="32">
        <v>44965.476851851854</v>
      </c>
      <c r="C56" t="s">
        <v>10533</v>
      </c>
      <c r="D56" t="s">
        <v>10537</v>
      </c>
      <c r="E56">
        <v>181855762</v>
      </c>
      <c r="F56" t="s">
        <v>83</v>
      </c>
      <c r="H56">
        <v>1</v>
      </c>
      <c r="N56" s="153">
        <v>45016</v>
      </c>
      <c r="P56" t="s">
        <v>61</v>
      </c>
      <c r="Q56" t="s">
        <v>10622</v>
      </c>
      <c r="R56" t="s">
        <v>10623</v>
      </c>
      <c r="S56" t="s">
        <v>10624</v>
      </c>
      <c r="T56" t="s">
        <v>11115</v>
      </c>
      <c r="U56" t="s">
        <v>10625</v>
      </c>
      <c r="V56" t="s">
        <v>10440</v>
      </c>
    </row>
    <row r="57" spans="1:22" x14ac:dyDescent="0.25">
      <c r="A57" s="32">
        <v>44965.539756944447</v>
      </c>
      <c r="B57" s="32">
        <v>44965.540185185186</v>
      </c>
      <c r="C57" t="s">
        <v>84</v>
      </c>
      <c r="D57" t="s">
        <v>10456</v>
      </c>
      <c r="E57">
        <v>181871672</v>
      </c>
      <c r="H57">
        <v>2</v>
      </c>
      <c r="N57" s="153">
        <v>45322</v>
      </c>
      <c r="P57" t="s">
        <v>61</v>
      </c>
      <c r="Q57" t="s">
        <v>10622</v>
      </c>
      <c r="R57" t="s">
        <v>10623</v>
      </c>
      <c r="S57" t="s">
        <v>10624</v>
      </c>
      <c r="T57" t="s">
        <v>11116</v>
      </c>
      <c r="U57" t="s">
        <v>10625</v>
      </c>
      <c r="V57" t="s">
        <v>10437</v>
      </c>
    </row>
    <row r="58" spans="1:22" x14ac:dyDescent="0.25">
      <c r="A58" s="32">
        <v>44965.499502314815</v>
      </c>
      <c r="B58" s="32">
        <v>44965.499606481484</v>
      </c>
      <c r="C58" t="s">
        <v>10592</v>
      </c>
      <c r="D58" t="s">
        <v>10596</v>
      </c>
      <c r="E58">
        <v>181872565</v>
      </c>
      <c r="F58" t="s">
        <v>78</v>
      </c>
      <c r="H58">
        <v>18</v>
      </c>
      <c r="N58" s="153">
        <v>45504</v>
      </c>
      <c r="P58" t="s">
        <v>61</v>
      </c>
      <c r="Q58" t="s">
        <v>10622</v>
      </c>
      <c r="R58" t="s">
        <v>10623</v>
      </c>
      <c r="S58" t="s">
        <v>10624</v>
      </c>
      <c r="T58" t="s">
        <v>11117</v>
      </c>
      <c r="U58" t="s">
        <v>10625</v>
      </c>
      <c r="V58" t="s">
        <v>10440</v>
      </c>
    </row>
    <row r="59" spans="1:22" x14ac:dyDescent="0.25">
      <c r="A59" s="32">
        <v>44965.50271990741</v>
      </c>
      <c r="B59" s="32">
        <v>44965.503252314818</v>
      </c>
      <c r="C59" t="s">
        <v>85</v>
      </c>
      <c r="D59" t="s">
        <v>10584</v>
      </c>
      <c r="E59">
        <v>181879044</v>
      </c>
      <c r="F59" t="s">
        <v>10436</v>
      </c>
      <c r="H59">
        <v>4</v>
      </c>
      <c r="N59" s="153">
        <v>45473</v>
      </c>
      <c r="P59" t="s">
        <v>61</v>
      </c>
      <c r="Q59" t="s">
        <v>10622</v>
      </c>
      <c r="R59" t="s">
        <v>10623</v>
      </c>
      <c r="S59" t="s">
        <v>10624</v>
      </c>
      <c r="T59" t="s">
        <v>11118</v>
      </c>
      <c r="U59" t="s">
        <v>10625</v>
      </c>
      <c r="V59" t="s">
        <v>10437</v>
      </c>
    </row>
    <row r="60" spans="1:22" x14ac:dyDescent="0.25">
      <c r="A60" s="32">
        <v>44965.503101851849</v>
      </c>
      <c r="B60" s="32">
        <v>44965.503611111111</v>
      </c>
      <c r="C60" t="s">
        <v>85</v>
      </c>
      <c r="D60" t="s">
        <v>10586</v>
      </c>
      <c r="E60">
        <v>181879045</v>
      </c>
      <c r="F60" t="s">
        <v>10436</v>
      </c>
      <c r="H60">
        <v>10</v>
      </c>
      <c r="N60" s="153">
        <v>45412</v>
      </c>
      <c r="P60" t="s">
        <v>61</v>
      </c>
      <c r="Q60" t="s">
        <v>10622</v>
      </c>
      <c r="R60" t="s">
        <v>10623</v>
      </c>
      <c r="S60" t="s">
        <v>10624</v>
      </c>
      <c r="T60" t="s">
        <v>11119</v>
      </c>
      <c r="U60" t="s">
        <v>10625</v>
      </c>
      <c r="V60" t="s">
        <v>10437</v>
      </c>
    </row>
    <row r="61" spans="1:22" x14ac:dyDescent="0.25">
      <c r="A61" s="32">
        <v>44965.508391203701</v>
      </c>
      <c r="B61" s="32">
        <v>44965.50880787037</v>
      </c>
      <c r="C61" t="s">
        <v>85</v>
      </c>
      <c r="D61" t="s">
        <v>10582</v>
      </c>
      <c r="E61">
        <v>181879047</v>
      </c>
      <c r="F61" t="s">
        <v>10436</v>
      </c>
      <c r="H61">
        <v>2</v>
      </c>
      <c r="N61" s="153">
        <v>45322</v>
      </c>
      <c r="P61" t="s">
        <v>61</v>
      </c>
      <c r="Q61" t="s">
        <v>10622</v>
      </c>
      <c r="R61" t="s">
        <v>10623</v>
      </c>
      <c r="S61" t="s">
        <v>10624</v>
      </c>
      <c r="T61" t="s">
        <v>11120</v>
      </c>
      <c r="U61" t="s">
        <v>10625</v>
      </c>
      <c r="V61" t="s">
        <v>10437</v>
      </c>
    </row>
    <row r="62" spans="1:22" x14ac:dyDescent="0.25">
      <c r="A62" s="32">
        <v>44965.508576388886</v>
      </c>
      <c r="B62" s="32">
        <v>44965.50880787037</v>
      </c>
      <c r="C62" t="s">
        <v>85</v>
      </c>
      <c r="D62" t="s">
        <v>10588</v>
      </c>
      <c r="E62">
        <v>181879049</v>
      </c>
      <c r="F62" t="s">
        <v>10436</v>
      </c>
      <c r="H62">
        <v>2</v>
      </c>
      <c r="N62" s="153">
        <v>45322</v>
      </c>
      <c r="P62" t="s">
        <v>61</v>
      </c>
      <c r="Q62" t="s">
        <v>10622</v>
      </c>
      <c r="R62" t="s">
        <v>10623</v>
      </c>
      <c r="S62" t="s">
        <v>10624</v>
      </c>
      <c r="T62" t="s">
        <v>11121</v>
      </c>
      <c r="U62" t="s">
        <v>10625</v>
      </c>
      <c r="V62" t="s">
        <v>10437</v>
      </c>
    </row>
    <row r="63" spans="1:22" x14ac:dyDescent="0.25">
      <c r="A63" s="32">
        <v>44965.512939814813</v>
      </c>
      <c r="B63" s="32">
        <v>44965.513310185182</v>
      </c>
      <c r="C63" t="s">
        <v>84</v>
      </c>
      <c r="D63" t="s">
        <v>10450</v>
      </c>
      <c r="E63">
        <v>181896191</v>
      </c>
      <c r="F63" t="s">
        <v>10436</v>
      </c>
      <c r="H63">
        <v>1</v>
      </c>
      <c r="N63" s="153">
        <v>45077</v>
      </c>
      <c r="P63" t="s">
        <v>61</v>
      </c>
      <c r="Q63" t="s">
        <v>10622</v>
      </c>
      <c r="R63" t="s">
        <v>10623</v>
      </c>
      <c r="S63" t="s">
        <v>10624</v>
      </c>
      <c r="T63" t="s">
        <v>11122</v>
      </c>
      <c r="U63" t="s">
        <v>10625</v>
      </c>
      <c r="V63" t="s">
        <v>10440</v>
      </c>
    </row>
    <row r="64" spans="1:22" x14ac:dyDescent="0.25">
      <c r="A64" s="32">
        <v>44965.537719907406</v>
      </c>
      <c r="B64" s="32">
        <v>44965.538136574076</v>
      </c>
      <c r="C64" t="s">
        <v>84</v>
      </c>
      <c r="D64" t="s">
        <v>10443</v>
      </c>
      <c r="E64">
        <v>181896194</v>
      </c>
      <c r="F64" t="s">
        <v>10436</v>
      </c>
      <c r="H64">
        <v>1</v>
      </c>
      <c r="N64" s="153">
        <v>45016</v>
      </c>
      <c r="P64" t="s">
        <v>61</v>
      </c>
      <c r="Q64" t="s">
        <v>10622</v>
      </c>
      <c r="R64" t="s">
        <v>10623</v>
      </c>
      <c r="S64" t="s">
        <v>10624</v>
      </c>
      <c r="T64" t="s">
        <v>11123</v>
      </c>
      <c r="U64" t="s">
        <v>10625</v>
      </c>
      <c r="V64" t="s">
        <v>10437</v>
      </c>
    </row>
    <row r="65" spans="1:22" x14ac:dyDescent="0.25">
      <c r="A65" s="32">
        <v>44965.538159722222</v>
      </c>
      <c r="B65" s="32">
        <v>44965.538506944446</v>
      </c>
      <c r="C65" t="s">
        <v>84</v>
      </c>
      <c r="D65" t="s">
        <v>10446</v>
      </c>
      <c r="E65">
        <v>181896198</v>
      </c>
      <c r="F65" t="s">
        <v>10436</v>
      </c>
      <c r="H65">
        <v>2</v>
      </c>
      <c r="N65" s="153">
        <v>45382</v>
      </c>
      <c r="P65" t="s">
        <v>61</v>
      </c>
      <c r="Q65" t="s">
        <v>10622</v>
      </c>
      <c r="R65" t="s">
        <v>10623</v>
      </c>
      <c r="S65" t="s">
        <v>10624</v>
      </c>
      <c r="T65" t="s">
        <v>11124</v>
      </c>
      <c r="U65" t="s">
        <v>10625</v>
      </c>
      <c r="V65" t="s">
        <v>10437</v>
      </c>
    </row>
    <row r="66" spans="1:22" x14ac:dyDescent="0.25">
      <c r="A66" s="32">
        <v>44965.539224537039</v>
      </c>
      <c r="B66" s="32">
        <v>44965.539398148147</v>
      </c>
      <c r="C66" t="s">
        <v>84</v>
      </c>
      <c r="D66" t="s">
        <v>10435</v>
      </c>
      <c r="E66">
        <v>181896251</v>
      </c>
      <c r="F66" t="s">
        <v>10436</v>
      </c>
      <c r="H66">
        <v>8</v>
      </c>
      <c r="N66" s="153">
        <v>45838</v>
      </c>
      <c r="P66" t="s">
        <v>61</v>
      </c>
      <c r="Q66" t="s">
        <v>10622</v>
      </c>
      <c r="R66" t="s">
        <v>10623</v>
      </c>
      <c r="S66" t="s">
        <v>10624</v>
      </c>
      <c r="T66" t="s">
        <v>11125</v>
      </c>
      <c r="U66" t="s">
        <v>10625</v>
      </c>
      <c r="V66" t="s">
        <v>10437</v>
      </c>
    </row>
    <row r="67" spans="1:22" x14ac:dyDescent="0.25">
      <c r="A67" s="32">
        <v>44965.540208333332</v>
      </c>
      <c r="B67" s="32">
        <v>44965.540555555555</v>
      </c>
      <c r="C67" t="s">
        <v>84</v>
      </c>
      <c r="D67" t="s">
        <v>10438</v>
      </c>
      <c r="E67">
        <v>181896252</v>
      </c>
      <c r="H67">
        <v>10</v>
      </c>
      <c r="N67" s="153">
        <v>45322</v>
      </c>
      <c r="P67" t="s">
        <v>61</v>
      </c>
      <c r="Q67" t="s">
        <v>10622</v>
      </c>
      <c r="R67" t="s">
        <v>10623</v>
      </c>
      <c r="S67" t="s">
        <v>10624</v>
      </c>
      <c r="T67" t="s">
        <v>11126</v>
      </c>
      <c r="U67" t="s">
        <v>10625</v>
      </c>
      <c r="V67" t="s">
        <v>10437</v>
      </c>
    </row>
    <row r="68" spans="1:22" x14ac:dyDescent="0.25">
      <c r="A68" s="32">
        <v>44965.540509259263</v>
      </c>
      <c r="B68" s="32">
        <v>44965.540555555555</v>
      </c>
      <c r="C68" t="s">
        <v>84</v>
      </c>
      <c r="D68" t="s">
        <v>10628</v>
      </c>
      <c r="E68">
        <v>181896256</v>
      </c>
      <c r="H68">
        <v>23</v>
      </c>
      <c r="N68" s="153">
        <v>45322</v>
      </c>
      <c r="P68" t="s">
        <v>61</v>
      </c>
      <c r="Q68" t="s">
        <v>10622</v>
      </c>
      <c r="R68" t="s">
        <v>10623</v>
      </c>
      <c r="S68" t="s">
        <v>10624</v>
      </c>
      <c r="T68" t="s">
        <v>11127</v>
      </c>
      <c r="U68" t="s">
        <v>10625</v>
      </c>
      <c r="V68" t="s">
        <v>10437</v>
      </c>
    </row>
    <row r="69" spans="1:22" x14ac:dyDescent="0.25">
      <c r="A69" s="32">
        <v>44965.48170138889</v>
      </c>
      <c r="B69" s="32">
        <v>44965.482199074075</v>
      </c>
      <c r="C69" t="s">
        <v>10549</v>
      </c>
      <c r="D69" t="s">
        <v>10550</v>
      </c>
      <c r="E69">
        <v>181899908</v>
      </c>
      <c r="F69" t="s">
        <v>83</v>
      </c>
      <c r="H69">
        <v>3</v>
      </c>
      <c r="N69" s="153">
        <v>45382</v>
      </c>
      <c r="P69" t="s">
        <v>61</v>
      </c>
      <c r="Q69" t="s">
        <v>10622</v>
      </c>
      <c r="R69" t="s">
        <v>10623</v>
      </c>
      <c r="S69" t="s">
        <v>10624</v>
      </c>
      <c r="T69" t="s">
        <v>11128</v>
      </c>
      <c r="U69" t="s">
        <v>10625</v>
      </c>
      <c r="V69" t="s">
        <v>10440</v>
      </c>
    </row>
    <row r="70" spans="1:22" x14ac:dyDescent="0.25">
      <c r="A70" s="32">
        <v>44965.513206018521</v>
      </c>
      <c r="B70" s="32">
        <v>44965.513668981483</v>
      </c>
      <c r="C70" t="s">
        <v>84</v>
      </c>
      <c r="D70" t="s">
        <v>10454</v>
      </c>
      <c r="E70">
        <v>181901076</v>
      </c>
      <c r="F70" t="s">
        <v>10436</v>
      </c>
      <c r="H70">
        <v>4</v>
      </c>
      <c r="N70" s="153">
        <v>45107</v>
      </c>
      <c r="P70" t="s">
        <v>61</v>
      </c>
      <c r="Q70" t="s">
        <v>10622</v>
      </c>
      <c r="R70" t="s">
        <v>10623</v>
      </c>
      <c r="S70" t="s">
        <v>10624</v>
      </c>
      <c r="T70" t="s">
        <v>11129</v>
      </c>
      <c r="U70" t="s">
        <v>10625</v>
      </c>
      <c r="V70" t="s">
        <v>10437</v>
      </c>
    </row>
    <row r="71" spans="1:22" x14ac:dyDescent="0.25">
      <c r="A71" s="32">
        <v>44965.462881944448</v>
      </c>
      <c r="B71" s="32">
        <v>44965.462916666664</v>
      </c>
      <c r="C71" t="s">
        <v>10515</v>
      </c>
      <c r="D71" t="s">
        <v>10516</v>
      </c>
      <c r="E71">
        <v>181902532</v>
      </c>
      <c r="F71" t="s">
        <v>78</v>
      </c>
      <c r="H71">
        <v>2</v>
      </c>
      <c r="N71" s="153">
        <v>46446</v>
      </c>
      <c r="P71" t="s">
        <v>61</v>
      </c>
      <c r="Q71" t="s">
        <v>10622</v>
      </c>
      <c r="R71" t="s">
        <v>10623</v>
      </c>
      <c r="S71" t="s">
        <v>10624</v>
      </c>
      <c r="T71" t="s">
        <v>11130</v>
      </c>
      <c r="U71" t="s">
        <v>10625</v>
      </c>
      <c r="V71" t="s">
        <v>10440</v>
      </c>
    </row>
    <row r="72" spans="1:22" x14ac:dyDescent="0.25">
      <c r="A72" s="32">
        <v>44965.474999999999</v>
      </c>
      <c r="B72" s="32">
        <v>44965.47515046296</v>
      </c>
      <c r="C72" t="s">
        <v>10533</v>
      </c>
      <c r="D72" t="s">
        <v>10539</v>
      </c>
      <c r="E72">
        <v>181916239</v>
      </c>
      <c r="F72" t="s">
        <v>83</v>
      </c>
      <c r="H72">
        <v>5</v>
      </c>
      <c r="N72" s="153">
        <v>45046</v>
      </c>
      <c r="P72" t="s">
        <v>61</v>
      </c>
      <c r="Q72" t="s">
        <v>10622</v>
      </c>
      <c r="R72" t="s">
        <v>10623</v>
      </c>
      <c r="S72" t="s">
        <v>10624</v>
      </c>
      <c r="T72" t="s">
        <v>11131</v>
      </c>
      <c r="U72" t="s">
        <v>10625</v>
      </c>
      <c r="V72" t="s">
        <v>10440</v>
      </c>
    </row>
    <row r="73" spans="1:22" x14ac:dyDescent="0.25">
      <c r="A73" s="32">
        <v>44965.474490740744</v>
      </c>
      <c r="B73" s="32">
        <v>44965.474768518521</v>
      </c>
      <c r="C73" t="s">
        <v>10533</v>
      </c>
      <c r="D73" t="s">
        <v>10536</v>
      </c>
      <c r="E73">
        <v>181916240</v>
      </c>
      <c r="F73" t="s">
        <v>83</v>
      </c>
      <c r="H73">
        <v>1</v>
      </c>
      <c r="N73" s="153">
        <v>45504</v>
      </c>
      <c r="P73" t="s">
        <v>61</v>
      </c>
      <c r="Q73" t="s">
        <v>10622</v>
      </c>
      <c r="R73" t="s">
        <v>10623</v>
      </c>
      <c r="S73" t="s">
        <v>10624</v>
      </c>
      <c r="T73" t="s">
        <v>11132</v>
      </c>
      <c r="U73" t="s">
        <v>10625</v>
      </c>
      <c r="V73" t="s">
        <v>10440</v>
      </c>
    </row>
    <row r="74" spans="1:22" x14ac:dyDescent="0.25">
      <c r="A74" s="32">
        <v>44965.537291666667</v>
      </c>
      <c r="B74" s="32">
        <v>44965.537349537037</v>
      </c>
      <c r="C74" t="s">
        <v>84</v>
      </c>
      <c r="D74" t="s">
        <v>10442</v>
      </c>
      <c r="E74" t="s">
        <v>10441</v>
      </c>
      <c r="F74" t="s">
        <v>10436</v>
      </c>
      <c r="H74">
        <v>1</v>
      </c>
      <c r="N74" s="153">
        <v>45046</v>
      </c>
      <c r="P74" t="s">
        <v>61</v>
      </c>
      <c r="Q74" t="s">
        <v>10622</v>
      </c>
      <c r="R74" t="s">
        <v>10623</v>
      </c>
      <c r="S74" t="s">
        <v>10624</v>
      </c>
      <c r="T74" t="s">
        <v>11133</v>
      </c>
      <c r="U74" t="s">
        <v>10625</v>
      </c>
      <c r="V74" t="s">
        <v>10440</v>
      </c>
    </row>
    <row r="75" spans="1:22" x14ac:dyDescent="0.25">
      <c r="A75" s="32">
        <v>44965.537511574075</v>
      </c>
      <c r="B75" s="32">
        <v>44965.537754629629</v>
      </c>
      <c r="C75" t="s">
        <v>84</v>
      </c>
      <c r="D75" t="s">
        <v>10453</v>
      </c>
      <c r="E75" t="s">
        <v>10452</v>
      </c>
      <c r="F75" t="s">
        <v>10436</v>
      </c>
      <c r="H75">
        <v>3</v>
      </c>
      <c r="N75" s="153">
        <v>45046</v>
      </c>
      <c r="P75" t="s">
        <v>61</v>
      </c>
      <c r="Q75" t="s">
        <v>10622</v>
      </c>
      <c r="R75" t="s">
        <v>10623</v>
      </c>
      <c r="S75" t="s">
        <v>10624</v>
      </c>
      <c r="T75" t="s">
        <v>11134</v>
      </c>
      <c r="U75" t="s">
        <v>10625</v>
      </c>
      <c r="V75" t="s">
        <v>10440</v>
      </c>
    </row>
    <row r="76" spans="1:22" x14ac:dyDescent="0.25">
      <c r="A76" s="32">
        <v>44965.539976851855</v>
      </c>
      <c r="B76" s="32">
        <v>44965.540185185186</v>
      </c>
      <c r="C76" t="s">
        <v>84</v>
      </c>
      <c r="D76" t="s">
        <v>10444</v>
      </c>
      <c r="E76">
        <v>181922275</v>
      </c>
      <c r="F76" t="s">
        <v>10436</v>
      </c>
      <c r="H76">
        <v>1</v>
      </c>
      <c r="N76" s="153">
        <v>45046</v>
      </c>
      <c r="P76" t="s">
        <v>61</v>
      </c>
      <c r="Q76" t="s">
        <v>10622</v>
      </c>
      <c r="R76" t="s">
        <v>10623</v>
      </c>
      <c r="S76" t="s">
        <v>10624</v>
      </c>
      <c r="T76" t="s">
        <v>11135</v>
      </c>
      <c r="U76" t="s">
        <v>10625</v>
      </c>
      <c r="V76" t="s">
        <v>10437</v>
      </c>
    </row>
    <row r="77" spans="1:22" x14ac:dyDescent="0.25">
      <c r="A77" s="32">
        <v>44965.497488425928</v>
      </c>
      <c r="B77" s="32">
        <v>44965.497627314813</v>
      </c>
      <c r="C77" t="s">
        <v>10592</v>
      </c>
      <c r="D77" t="s">
        <v>10629</v>
      </c>
      <c r="E77">
        <v>181922609</v>
      </c>
      <c r="H77">
        <v>14</v>
      </c>
      <c r="N77" s="153">
        <v>45535</v>
      </c>
      <c r="P77" t="s">
        <v>61</v>
      </c>
      <c r="Q77" t="s">
        <v>10622</v>
      </c>
      <c r="R77" t="s">
        <v>10623</v>
      </c>
      <c r="S77" t="s">
        <v>10624</v>
      </c>
      <c r="T77" t="s">
        <v>11136</v>
      </c>
      <c r="U77" t="s">
        <v>10625</v>
      </c>
      <c r="V77" t="s">
        <v>10437</v>
      </c>
    </row>
    <row r="78" spans="1:22" x14ac:dyDescent="0.25">
      <c r="A78" s="32">
        <v>44965.427106481482</v>
      </c>
      <c r="B78" s="32">
        <v>44965.427268518521</v>
      </c>
      <c r="C78" t="s">
        <v>10465</v>
      </c>
      <c r="D78" t="s">
        <v>10466</v>
      </c>
      <c r="E78">
        <v>181923348</v>
      </c>
      <c r="F78" t="s">
        <v>78</v>
      </c>
      <c r="H78">
        <v>20</v>
      </c>
      <c r="N78" s="153">
        <v>45565</v>
      </c>
      <c r="P78" t="s">
        <v>61</v>
      </c>
      <c r="Q78" t="s">
        <v>10622</v>
      </c>
      <c r="R78" t="s">
        <v>10623</v>
      </c>
      <c r="S78" t="s">
        <v>10624</v>
      </c>
      <c r="T78" t="s">
        <v>11137</v>
      </c>
      <c r="U78" t="s">
        <v>10625</v>
      </c>
      <c r="V78" t="s">
        <v>10437</v>
      </c>
    </row>
    <row r="79" spans="1:22" x14ac:dyDescent="0.25">
      <c r="A79" s="32">
        <v>44965.498124999998</v>
      </c>
      <c r="B79" s="32">
        <v>44965.498414351852</v>
      </c>
      <c r="C79" t="s">
        <v>10592</v>
      </c>
      <c r="D79" t="s">
        <v>10597</v>
      </c>
      <c r="E79">
        <v>181930538</v>
      </c>
      <c r="H79">
        <v>2</v>
      </c>
      <c r="N79" s="153">
        <v>45322</v>
      </c>
      <c r="P79" t="s">
        <v>61</v>
      </c>
      <c r="Q79" t="s">
        <v>10622</v>
      </c>
      <c r="R79" t="s">
        <v>10623</v>
      </c>
      <c r="S79" t="s">
        <v>10624</v>
      </c>
      <c r="T79" t="s">
        <v>11138</v>
      </c>
      <c r="U79" t="s">
        <v>10625</v>
      </c>
      <c r="V79" t="s">
        <v>10437</v>
      </c>
    </row>
    <row r="80" spans="1:22" x14ac:dyDescent="0.25">
      <c r="A80" s="32">
        <v>44965.537094907406</v>
      </c>
      <c r="B80" s="32">
        <v>44965.537349537037</v>
      </c>
      <c r="C80" t="s">
        <v>84</v>
      </c>
      <c r="D80" t="s">
        <v>10439</v>
      </c>
      <c r="E80">
        <v>181936065</v>
      </c>
      <c r="F80" t="s">
        <v>78</v>
      </c>
      <c r="H80">
        <v>3</v>
      </c>
      <c r="N80" s="153">
        <v>45716</v>
      </c>
      <c r="P80" t="s">
        <v>61</v>
      </c>
      <c r="Q80" t="s">
        <v>10622</v>
      </c>
      <c r="R80" t="s">
        <v>10623</v>
      </c>
      <c r="S80" t="s">
        <v>10624</v>
      </c>
      <c r="T80" t="s">
        <v>11139</v>
      </c>
      <c r="U80" t="s">
        <v>10625</v>
      </c>
      <c r="V80" t="s">
        <v>10440</v>
      </c>
    </row>
    <row r="81" spans="1:22" x14ac:dyDescent="0.25">
      <c r="A81" s="32">
        <v>44965.45621527778</v>
      </c>
      <c r="B81" s="32">
        <v>44965.456319444442</v>
      </c>
      <c r="C81" t="s">
        <v>10502</v>
      </c>
      <c r="D81" t="s">
        <v>10511</v>
      </c>
      <c r="E81">
        <v>181936074</v>
      </c>
      <c r="F81" t="s">
        <v>78</v>
      </c>
      <c r="H81">
        <v>1</v>
      </c>
      <c r="N81" s="153">
        <v>45688</v>
      </c>
      <c r="P81" t="s">
        <v>61</v>
      </c>
      <c r="Q81" t="s">
        <v>10622</v>
      </c>
      <c r="R81" t="s">
        <v>10623</v>
      </c>
      <c r="S81" t="s">
        <v>10624</v>
      </c>
      <c r="T81" t="s">
        <v>11140</v>
      </c>
      <c r="U81" t="s">
        <v>10625</v>
      </c>
      <c r="V81" t="s">
        <v>10440</v>
      </c>
    </row>
    <row r="82" spans="1:22" x14ac:dyDescent="0.25">
      <c r="A82" s="32">
        <v>44965.456712962965</v>
      </c>
      <c r="B82" s="32">
        <v>44965.45689814815</v>
      </c>
      <c r="C82" t="s">
        <v>10502</v>
      </c>
      <c r="D82" t="s">
        <v>10514</v>
      </c>
      <c r="E82">
        <v>181936075</v>
      </c>
      <c r="F82" t="s">
        <v>78</v>
      </c>
      <c r="H82">
        <v>11</v>
      </c>
      <c r="N82" s="153">
        <v>45535</v>
      </c>
      <c r="P82" t="s">
        <v>61</v>
      </c>
      <c r="Q82" t="s">
        <v>10622</v>
      </c>
      <c r="R82" t="s">
        <v>10623</v>
      </c>
      <c r="S82" t="s">
        <v>10624</v>
      </c>
      <c r="T82" t="s">
        <v>11141</v>
      </c>
      <c r="U82" t="s">
        <v>10625</v>
      </c>
      <c r="V82" t="s">
        <v>10440</v>
      </c>
    </row>
    <row r="83" spans="1:22" x14ac:dyDescent="0.25">
      <c r="A83" s="32">
        <v>44965.487337962964</v>
      </c>
      <c r="B83" s="32">
        <v>44965.487453703703</v>
      </c>
      <c r="C83" t="s">
        <v>10601</v>
      </c>
      <c r="D83" t="s">
        <v>10602</v>
      </c>
      <c r="E83">
        <v>189700006</v>
      </c>
      <c r="F83" t="s">
        <v>10436</v>
      </c>
      <c r="H83">
        <v>1</v>
      </c>
      <c r="N83" s="153">
        <v>45291</v>
      </c>
      <c r="P83" t="s">
        <v>61</v>
      </c>
      <c r="Q83" t="s">
        <v>10622</v>
      </c>
      <c r="R83" t="s">
        <v>10623</v>
      </c>
      <c r="S83" t="s">
        <v>10624</v>
      </c>
      <c r="T83" t="s">
        <v>11142</v>
      </c>
      <c r="U83" t="s">
        <v>10625</v>
      </c>
      <c r="V83" t="s">
        <v>10437</v>
      </c>
    </row>
    <row r="84" spans="1:22" x14ac:dyDescent="0.25">
      <c r="A84" s="32">
        <v>44965.433622685188</v>
      </c>
      <c r="B84" s="32">
        <v>44965.433900462966</v>
      </c>
      <c r="C84" t="s">
        <v>10474</v>
      </c>
      <c r="D84" t="s">
        <v>10475</v>
      </c>
      <c r="E84">
        <v>189700011</v>
      </c>
      <c r="F84" t="s">
        <v>78</v>
      </c>
      <c r="H84">
        <v>3</v>
      </c>
      <c r="N84" s="153">
        <v>45777</v>
      </c>
      <c r="P84" t="s">
        <v>61</v>
      </c>
      <c r="Q84" t="s">
        <v>10622</v>
      </c>
      <c r="R84" t="s">
        <v>10623</v>
      </c>
      <c r="S84" t="s">
        <v>10624</v>
      </c>
      <c r="T84" t="s">
        <v>11143</v>
      </c>
      <c r="U84" t="s">
        <v>10625</v>
      </c>
      <c r="V84" t="s">
        <v>10437</v>
      </c>
    </row>
    <row r="85" spans="1:22" x14ac:dyDescent="0.25">
      <c r="A85" s="32">
        <v>44965.483761574076</v>
      </c>
      <c r="B85" s="32">
        <v>44965.484074074076</v>
      </c>
      <c r="C85" t="s">
        <v>10556</v>
      </c>
      <c r="D85" t="s">
        <v>10557</v>
      </c>
      <c r="E85">
        <v>189700731</v>
      </c>
      <c r="H85">
        <v>27</v>
      </c>
      <c r="N85" s="153">
        <v>45596</v>
      </c>
      <c r="P85" t="s">
        <v>61</v>
      </c>
      <c r="Q85" t="s">
        <v>10622</v>
      </c>
      <c r="R85" t="s">
        <v>10623</v>
      </c>
      <c r="S85" t="s">
        <v>10624</v>
      </c>
      <c r="T85" t="s">
        <v>11144</v>
      </c>
      <c r="U85" t="s">
        <v>10625</v>
      </c>
      <c r="V85" t="s">
        <v>10437</v>
      </c>
    </row>
    <row r="86" spans="1:22" x14ac:dyDescent="0.25">
      <c r="A86" s="32">
        <v>44965.424722222226</v>
      </c>
      <c r="B86" s="32">
        <v>44965.424768518518</v>
      </c>
      <c r="C86" t="s">
        <v>10457</v>
      </c>
      <c r="D86" t="s">
        <v>10458</v>
      </c>
      <c r="E86">
        <v>189703157</v>
      </c>
      <c r="F86" t="s">
        <v>10436</v>
      </c>
      <c r="H86">
        <v>1</v>
      </c>
      <c r="N86" s="153">
        <v>45626</v>
      </c>
      <c r="P86" t="s">
        <v>61</v>
      </c>
      <c r="Q86" t="s">
        <v>10622</v>
      </c>
      <c r="R86" t="s">
        <v>10623</v>
      </c>
      <c r="S86" t="s">
        <v>10624</v>
      </c>
      <c r="T86" t="s">
        <v>11145</v>
      </c>
      <c r="U86" t="s">
        <v>10625</v>
      </c>
      <c r="V86" t="s">
        <v>10437</v>
      </c>
    </row>
    <row r="87" spans="1:22" x14ac:dyDescent="0.25">
      <c r="A87" s="32">
        <v>44965.437789351854</v>
      </c>
      <c r="B87" s="32">
        <v>44965.438263888886</v>
      </c>
      <c r="C87" t="s">
        <v>10491</v>
      </c>
      <c r="D87" t="s">
        <v>10492</v>
      </c>
      <c r="E87">
        <v>189703419</v>
      </c>
      <c r="F87" t="s">
        <v>78</v>
      </c>
      <c r="H87">
        <v>1</v>
      </c>
      <c r="N87" s="153">
        <v>45930</v>
      </c>
      <c r="P87" t="s">
        <v>61</v>
      </c>
      <c r="Q87" t="s">
        <v>10622</v>
      </c>
      <c r="R87" t="s">
        <v>10623</v>
      </c>
      <c r="S87" t="s">
        <v>10624</v>
      </c>
      <c r="T87" t="s">
        <v>11146</v>
      </c>
      <c r="U87" t="s">
        <v>10625</v>
      </c>
      <c r="V87" t="s">
        <v>10437</v>
      </c>
    </row>
    <row r="88" spans="1:22" x14ac:dyDescent="0.25">
      <c r="A88" s="32">
        <v>44965.434918981482</v>
      </c>
      <c r="B88" s="32">
        <v>44965.435127314813</v>
      </c>
      <c r="C88" t="s">
        <v>10474</v>
      </c>
      <c r="D88" t="s">
        <v>10487</v>
      </c>
      <c r="E88">
        <v>189703514</v>
      </c>
      <c r="F88" t="s">
        <v>78</v>
      </c>
      <c r="H88">
        <v>20</v>
      </c>
      <c r="N88" s="153">
        <v>45535</v>
      </c>
      <c r="P88" t="s">
        <v>61</v>
      </c>
      <c r="Q88" t="s">
        <v>10622</v>
      </c>
      <c r="R88" t="s">
        <v>10623</v>
      </c>
      <c r="S88" t="s">
        <v>10624</v>
      </c>
      <c r="T88" t="s">
        <v>11147</v>
      </c>
      <c r="U88" t="s">
        <v>10625</v>
      </c>
      <c r="V88" t="s">
        <v>10437</v>
      </c>
    </row>
    <row r="89" spans="1:22" x14ac:dyDescent="0.25">
      <c r="A89" s="32">
        <v>44965.430266203701</v>
      </c>
      <c r="B89" s="32">
        <v>44965.430312500001</v>
      </c>
      <c r="C89" t="s">
        <v>10469</v>
      </c>
      <c r="D89" t="s">
        <v>10470</v>
      </c>
      <c r="E89">
        <v>189703618</v>
      </c>
      <c r="H89">
        <v>25</v>
      </c>
      <c r="N89" s="153">
        <v>45412</v>
      </c>
      <c r="P89" t="s">
        <v>61</v>
      </c>
      <c r="Q89" t="s">
        <v>10622</v>
      </c>
      <c r="R89" t="s">
        <v>10623</v>
      </c>
      <c r="S89" t="s">
        <v>10624</v>
      </c>
      <c r="T89" t="s">
        <v>11148</v>
      </c>
      <c r="U89" t="s">
        <v>10625</v>
      </c>
      <c r="V89" t="s">
        <v>10437</v>
      </c>
    </row>
    <row r="90" spans="1:22" x14ac:dyDescent="0.25">
      <c r="A90" s="32">
        <v>44965.430937500001</v>
      </c>
      <c r="B90" s="32">
        <v>44965.43109953704</v>
      </c>
      <c r="C90" t="s">
        <v>10474</v>
      </c>
      <c r="D90" t="s">
        <v>10483</v>
      </c>
      <c r="E90">
        <v>189704685</v>
      </c>
      <c r="F90" t="s">
        <v>78</v>
      </c>
      <c r="H90">
        <v>50</v>
      </c>
      <c r="N90" s="153">
        <v>45322</v>
      </c>
      <c r="P90" t="s">
        <v>61</v>
      </c>
      <c r="Q90" t="s">
        <v>10622</v>
      </c>
      <c r="R90" t="s">
        <v>10623</v>
      </c>
      <c r="S90" t="s">
        <v>10624</v>
      </c>
      <c r="T90" t="s">
        <v>11149</v>
      </c>
      <c r="U90" t="s">
        <v>10625</v>
      </c>
      <c r="V90" t="s">
        <v>10437</v>
      </c>
    </row>
    <row r="91" spans="1:22" x14ac:dyDescent="0.25">
      <c r="A91" s="32">
        <v>44965.469270833331</v>
      </c>
      <c r="B91" s="32">
        <v>44965.469710648147</v>
      </c>
      <c r="C91" t="s">
        <v>10524</v>
      </c>
      <c r="D91" t="s">
        <v>10526</v>
      </c>
      <c r="E91">
        <v>189705153</v>
      </c>
      <c r="F91" t="s">
        <v>10436</v>
      </c>
      <c r="H91">
        <v>1</v>
      </c>
      <c r="N91" s="153">
        <v>45169</v>
      </c>
      <c r="P91" t="s">
        <v>61</v>
      </c>
      <c r="Q91" t="s">
        <v>10622</v>
      </c>
      <c r="R91" t="s">
        <v>10623</v>
      </c>
      <c r="S91" t="s">
        <v>10624</v>
      </c>
      <c r="T91" t="s">
        <v>11150</v>
      </c>
      <c r="U91" t="s">
        <v>10625</v>
      </c>
      <c r="V91" t="s">
        <v>10440</v>
      </c>
    </row>
    <row r="92" spans="1:22" x14ac:dyDescent="0.25">
      <c r="A92" s="32">
        <v>44965.464675925927</v>
      </c>
      <c r="B92" s="32">
        <v>44965.465277777781</v>
      </c>
      <c r="C92" t="s">
        <v>10515</v>
      </c>
      <c r="D92" t="s">
        <v>10518</v>
      </c>
      <c r="E92">
        <v>189705223</v>
      </c>
      <c r="F92" t="s">
        <v>10436</v>
      </c>
      <c r="H92">
        <v>2</v>
      </c>
      <c r="N92" s="153">
        <v>45412</v>
      </c>
      <c r="P92" t="s">
        <v>61</v>
      </c>
      <c r="Q92" t="s">
        <v>10622</v>
      </c>
      <c r="R92" t="s">
        <v>10623</v>
      </c>
      <c r="S92" t="s">
        <v>10624</v>
      </c>
      <c r="T92" t="s">
        <v>11151</v>
      </c>
      <c r="U92" t="s">
        <v>10625</v>
      </c>
      <c r="V92" t="s">
        <v>10437</v>
      </c>
    </row>
    <row r="93" spans="1:22" x14ac:dyDescent="0.25">
      <c r="A93" s="32">
        <v>44965.466979166667</v>
      </c>
      <c r="B93" s="32">
        <v>44965.467430555553</v>
      </c>
      <c r="C93" t="s">
        <v>10515</v>
      </c>
      <c r="D93" t="s">
        <v>10520</v>
      </c>
      <c r="E93">
        <v>189705261</v>
      </c>
      <c r="F93" t="s">
        <v>78</v>
      </c>
      <c r="H93">
        <v>20</v>
      </c>
      <c r="N93" s="153">
        <v>46387</v>
      </c>
      <c r="P93" t="s">
        <v>61</v>
      </c>
      <c r="Q93" t="s">
        <v>10622</v>
      </c>
      <c r="R93" t="s">
        <v>10623</v>
      </c>
      <c r="S93" t="s">
        <v>10624</v>
      </c>
      <c r="T93" t="s">
        <v>11152</v>
      </c>
      <c r="U93" t="s">
        <v>10625</v>
      </c>
      <c r="V93" t="s">
        <v>10437</v>
      </c>
    </row>
    <row r="94" spans="1:22" x14ac:dyDescent="0.25">
      <c r="A94" s="32">
        <v>44965.497824074075</v>
      </c>
      <c r="B94" s="32">
        <v>44965.49800925926</v>
      </c>
      <c r="C94" t="s">
        <v>10592</v>
      </c>
      <c r="D94" t="s">
        <v>10599</v>
      </c>
      <c r="E94">
        <v>189706269</v>
      </c>
      <c r="H94">
        <v>4</v>
      </c>
      <c r="N94" s="153">
        <v>45747</v>
      </c>
      <c r="P94" t="s">
        <v>61</v>
      </c>
      <c r="Q94" t="s">
        <v>10622</v>
      </c>
      <c r="R94" t="s">
        <v>10623</v>
      </c>
      <c r="S94" t="s">
        <v>10624</v>
      </c>
      <c r="T94" t="s">
        <v>11153</v>
      </c>
      <c r="U94" t="s">
        <v>10625</v>
      </c>
      <c r="V94" t="s">
        <v>10437</v>
      </c>
    </row>
    <row r="95" spans="1:22" x14ac:dyDescent="0.25">
      <c r="A95" s="32">
        <v>44965.431238425925</v>
      </c>
      <c r="B95" s="32">
        <v>44965.431481481479</v>
      </c>
      <c r="C95" t="s">
        <v>10474</v>
      </c>
      <c r="D95" t="s">
        <v>10485</v>
      </c>
      <c r="E95">
        <v>189706340</v>
      </c>
      <c r="F95" t="s">
        <v>78</v>
      </c>
      <c r="H95">
        <v>4</v>
      </c>
      <c r="N95" s="153">
        <v>45412</v>
      </c>
      <c r="P95" t="s">
        <v>61</v>
      </c>
      <c r="Q95" t="s">
        <v>10622</v>
      </c>
      <c r="R95" t="s">
        <v>10623</v>
      </c>
      <c r="S95" t="s">
        <v>10624</v>
      </c>
      <c r="T95" t="s">
        <v>11154</v>
      </c>
      <c r="U95" t="s">
        <v>10625</v>
      </c>
      <c r="V95" t="s">
        <v>10437</v>
      </c>
    </row>
    <row r="96" spans="1:22" x14ac:dyDescent="0.25">
      <c r="A96" s="32">
        <v>44965.479166666664</v>
      </c>
      <c r="B96" s="32">
        <v>44965.479317129626</v>
      </c>
      <c r="C96" t="s">
        <v>10542</v>
      </c>
      <c r="D96" t="s">
        <v>10544</v>
      </c>
      <c r="E96">
        <v>189707024</v>
      </c>
      <c r="F96" t="s">
        <v>10436</v>
      </c>
      <c r="H96">
        <v>1</v>
      </c>
      <c r="N96" s="153">
        <v>45443</v>
      </c>
      <c r="P96" t="s">
        <v>61</v>
      </c>
      <c r="Q96" t="s">
        <v>10622</v>
      </c>
      <c r="R96" t="s">
        <v>10623</v>
      </c>
      <c r="S96" t="s">
        <v>10624</v>
      </c>
      <c r="T96" t="s">
        <v>11155</v>
      </c>
      <c r="U96" t="s">
        <v>10625</v>
      </c>
      <c r="V96" t="s">
        <v>10437</v>
      </c>
    </row>
    <row r="97" spans="1:22" x14ac:dyDescent="0.25">
      <c r="A97" s="32">
        <v>44965.463796296295</v>
      </c>
      <c r="B97" s="32">
        <v>44965.464305555557</v>
      </c>
      <c r="C97" t="s">
        <v>10515</v>
      </c>
      <c r="D97" t="s">
        <v>10519</v>
      </c>
      <c r="E97">
        <v>189707391</v>
      </c>
      <c r="F97" t="s">
        <v>10436</v>
      </c>
      <c r="H97">
        <v>28</v>
      </c>
      <c r="N97" s="153">
        <v>45412</v>
      </c>
      <c r="P97" t="s">
        <v>61</v>
      </c>
      <c r="Q97" t="s">
        <v>10622</v>
      </c>
      <c r="R97" t="s">
        <v>10623</v>
      </c>
      <c r="S97" t="s">
        <v>10624</v>
      </c>
      <c r="T97" t="s">
        <v>11156</v>
      </c>
      <c r="U97" t="s">
        <v>10625</v>
      </c>
      <c r="V97" t="s">
        <v>10437</v>
      </c>
    </row>
    <row r="98" spans="1:22" x14ac:dyDescent="0.25">
      <c r="A98" s="32">
        <v>44965.45753472222</v>
      </c>
      <c r="B98" s="32">
        <v>44965.457604166666</v>
      </c>
      <c r="C98" t="s">
        <v>10502</v>
      </c>
      <c r="D98" t="s">
        <v>10510</v>
      </c>
      <c r="E98">
        <v>189708531</v>
      </c>
      <c r="F98" t="s">
        <v>78</v>
      </c>
      <c r="H98">
        <v>12</v>
      </c>
      <c r="N98" s="153">
        <v>45473</v>
      </c>
      <c r="P98" t="s">
        <v>61</v>
      </c>
      <c r="Q98" t="s">
        <v>10622</v>
      </c>
      <c r="R98" t="s">
        <v>10623</v>
      </c>
      <c r="S98" t="s">
        <v>10624</v>
      </c>
      <c r="T98" t="s">
        <v>11157</v>
      </c>
      <c r="U98" t="s">
        <v>10625</v>
      </c>
      <c r="V98" t="s">
        <v>10437</v>
      </c>
    </row>
    <row r="99" spans="1:22" x14ac:dyDescent="0.25">
      <c r="A99" s="32">
        <v>44965.457083333335</v>
      </c>
      <c r="B99" s="32">
        <v>44965.45716435185</v>
      </c>
      <c r="C99" t="s">
        <v>10502</v>
      </c>
      <c r="D99" t="s">
        <v>10513</v>
      </c>
      <c r="E99">
        <v>189710188</v>
      </c>
      <c r="H99">
        <v>2</v>
      </c>
      <c r="N99" s="153">
        <v>45260</v>
      </c>
      <c r="P99" t="s">
        <v>61</v>
      </c>
      <c r="Q99" t="s">
        <v>10622</v>
      </c>
      <c r="R99" t="s">
        <v>10623</v>
      </c>
      <c r="S99" t="s">
        <v>10624</v>
      </c>
      <c r="T99" s="217" t="s">
        <v>11158</v>
      </c>
      <c r="U99" t="s">
        <v>10625</v>
      </c>
      <c r="V99" t="s">
        <v>10440</v>
      </c>
    </row>
    <row r="100" spans="1:22" x14ac:dyDescent="0.25">
      <c r="A100" s="32">
        <v>44965.462048611109</v>
      </c>
      <c r="B100" s="32">
        <v>44965.462118055555</v>
      </c>
      <c r="C100" t="s">
        <v>10502</v>
      </c>
      <c r="D100" t="s">
        <v>10505</v>
      </c>
      <c r="E100">
        <v>189710326</v>
      </c>
      <c r="F100" t="s">
        <v>10436</v>
      </c>
      <c r="H100">
        <v>1</v>
      </c>
      <c r="N100" s="153">
        <v>45107</v>
      </c>
      <c r="P100" t="s">
        <v>61</v>
      </c>
      <c r="Q100" t="s">
        <v>10622</v>
      </c>
      <c r="R100" t="s">
        <v>10623</v>
      </c>
      <c r="S100" t="s">
        <v>10624</v>
      </c>
      <c r="T100" t="s">
        <v>11159</v>
      </c>
      <c r="U100" t="s">
        <v>10625</v>
      </c>
      <c r="V100" t="s">
        <v>10437</v>
      </c>
    </row>
    <row r="101" spans="1:22" x14ac:dyDescent="0.25">
      <c r="A101" s="32">
        <v>44965.462210648147</v>
      </c>
      <c r="B101" s="32">
        <v>44965.462534722225</v>
      </c>
      <c r="C101" t="s">
        <v>10502</v>
      </c>
      <c r="D101" t="s">
        <v>10509</v>
      </c>
      <c r="E101">
        <v>189710364</v>
      </c>
      <c r="F101" t="s">
        <v>10436</v>
      </c>
      <c r="H101">
        <v>1</v>
      </c>
      <c r="N101" s="153">
        <v>45169</v>
      </c>
      <c r="P101" t="s">
        <v>61</v>
      </c>
      <c r="Q101" t="s">
        <v>10622</v>
      </c>
      <c r="R101" t="s">
        <v>10623</v>
      </c>
      <c r="S101" t="s">
        <v>10624</v>
      </c>
      <c r="T101" t="s">
        <v>11160</v>
      </c>
      <c r="U101" t="s">
        <v>10625</v>
      </c>
      <c r="V101" t="s">
        <v>10440</v>
      </c>
    </row>
    <row r="102" spans="1:22" x14ac:dyDescent="0.25">
      <c r="A102" s="32">
        <v>44965.4609837963</v>
      </c>
      <c r="B102" s="32">
        <v>44965.461331018516</v>
      </c>
      <c r="C102" t="s">
        <v>10502</v>
      </c>
      <c r="D102" t="s">
        <v>10508</v>
      </c>
      <c r="E102">
        <v>189710453</v>
      </c>
      <c r="F102" t="s">
        <v>10436</v>
      </c>
      <c r="H102">
        <v>1</v>
      </c>
      <c r="N102" s="153">
        <v>45930</v>
      </c>
      <c r="P102" t="s">
        <v>61</v>
      </c>
      <c r="Q102" t="s">
        <v>10622</v>
      </c>
      <c r="R102" t="s">
        <v>10623</v>
      </c>
      <c r="S102" t="s">
        <v>10624</v>
      </c>
      <c r="T102" t="s">
        <v>11161</v>
      </c>
      <c r="U102" t="s">
        <v>10625</v>
      </c>
      <c r="V102" t="s">
        <v>10437</v>
      </c>
    </row>
    <row r="103" spans="1:22" x14ac:dyDescent="0.25">
      <c r="A103" s="32">
        <v>44965.471180555556</v>
      </c>
      <c r="B103" s="32">
        <v>44965.471412037034</v>
      </c>
      <c r="C103" t="s">
        <v>10528</v>
      </c>
      <c r="D103" t="s">
        <v>10532</v>
      </c>
      <c r="E103">
        <v>189710585</v>
      </c>
      <c r="F103" t="s">
        <v>10436</v>
      </c>
      <c r="H103">
        <v>1</v>
      </c>
      <c r="N103" s="153">
        <v>45412</v>
      </c>
      <c r="P103" t="s">
        <v>61</v>
      </c>
      <c r="Q103" t="s">
        <v>10622</v>
      </c>
      <c r="R103" t="s">
        <v>10623</v>
      </c>
      <c r="S103" t="s">
        <v>10624</v>
      </c>
      <c r="T103" t="s">
        <v>11162</v>
      </c>
      <c r="U103" t="s">
        <v>10625</v>
      </c>
      <c r="V103" t="s">
        <v>10437</v>
      </c>
    </row>
    <row r="104" spans="1:22" x14ac:dyDescent="0.25">
      <c r="A104" s="32">
        <v>44965.44054398148</v>
      </c>
      <c r="B104" s="32">
        <v>44965.440659722219</v>
      </c>
      <c r="C104" t="s">
        <v>10495</v>
      </c>
      <c r="D104" t="s">
        <v>10499</v>
      </c>
      <c r="E104">
        <v>189710871</v>
      </c>
      <c r="F104" t="s">
        <v>10436</v>
      </c>
      <c r="H104">
        <v>6</v>
      </c>
      <c r="N104" s="153">
        <v>45657</v>
      </c>
      <c r="P104" t="s">
        <v>61</v>
      </c>
      <c r="Q104" t="s">
        <v>10622</v>
      </c>
      <c r="R104" t="s">
        <v>10623</v>
      </c>
      <c r="S104" t="s">
        <v>10624</v>
      </c>
      <c r="T104" t="s">
        <v>11163</v>
      </c>
      <c r="U104" t="s">
        <v>10625</v>
      </c>
      <c r="V104" t="s">
        <v>10440</v>
      </c>
    </row>
    <row r="105" spans="1:22" x14ac:dyDescent="0.25">
      <c r="A105" s="32">
        <v>44965.483043981483</v>
      </c>
      <c r="B105" s="32">
        <v>44965.483263888891</v>
      </c>
      <c r="C105" t="s">
        <v>10553</v>
      </c>
      <c r="D105" t="s">
        <v>10554</v>
      </c>
      <c r="E105">
        <v>189710942</v>
      </c>
      <c r="F105" t="s">
        <v>10436</v>
      </c>
      <c r="H105">
        <v>23</v>
      </c>
      <c r="N105" s="153">
        <v>45169</v>
      </c>
      <c r="P105" t="s">
        <v>61</v>
      </c>
      <c r="Q105" t="s">
        <v>10622</v>
      </c>
      <c r="R105" t="s">
        <v>10623</v>
      </c>
      <c r="S105" t="s">
        <v>10624</v>
      </c>
      <c r="T105" t="s">
        <v>11164</v>
      </c>
      <c r="U105" t="s">
        <v>10625</v>
      </c>
      <c r="V105" t="s">
        <v>10437</v>
      </c>
    </row>
    <row r="106" spans="1:22" x14ac:dyDescent="0.25">
      <c r="A106" s="32">
        <v>44965.439363425925</v>
      </c>
      <c r="B106" s="32">
        <v>44965.439780092594</v>
      </c>
      <c r="C106" t="s">
        <v>10495</v>
      </c>
      <c r="D106" t="s">
        <v>10497</v>
      </c>
      <c r="E106">
        <v>189711189</v>
      </c>
      <c r="F106" t="s">
        <v>78</v>
      </c>
      <c r="H106">
        <v>1</v>
      </c>
      <c r="N106" s="153">
        <v>45260</v>
      </c>
      <c r="P106" t="s">
        <v>61</v>
      </c>
      <c r="Q106" t="s">
        <v>10622</v>
      </c>
      <c r="R106" t="s">
        <v>10623</v>
      </c>
      <c r="S106" t="s">
        <v>10624</v>
      </c>
      <c r="T106" t="s">
        <v>11165</v>
      </c>
      <c r="U106" t="s">
        <v>10625</v>
      </c>
      <c r="V106" t="s">
        <v>10440</v>
      </c>
    </row>
    <row r="107" spans="1:22" x14ac:dyDescent="0.25">
      <c r="A107" s="32">
        <v>44965.470590277779</v>
      </c>
      <c r="B107" s="32">
        <v>44965.471018518518</v>
      </c>
      <c r="C107" t="s">
        <v>10528</v>
      </c>
      <c r="D107" t="s">
        <v>10531</v>
      </c>
      <c r="E107">
        <v>189711634</v>
      </c>
      <c r="F107" t="s">
        <v>10436</v>
      </c>
      <c r="H107">
        <v>16</v>
      </c>
      <c r="N107" s="153">
        <v>45473</v>
      </c>
      <c r="P107" t="s">
        <v>61</v>
      </c>
      <c r="Q107" t="s">
        <v>10622</v>
      </c>
      <c r="R107" t="s">
        <v>10623</v>
      </c>
      <c r="S107" t="s">
        <v>10624</v>
      </c>
      <c r="T107" t="s">
        <v>11166</v>
      </c>
      <c r="U107" t="s">
        <v>10625</v>
      </c>
      <c r="V107" t="s">
        <v>10440</v>
      </c>
    </row>
    <row r="108" spans="1:22" x14ac:dyDescent="0.25">
      <c r="A108" s="32">
        <v>44965.461608796293</v>
      </c>
      <c r="B108" s="32">
        <v>44965.461736111109</v>
      </c>
      <c r="C108" t="s">
        <v>10502</v>
      </c>
      <c r="D108" t="s">
        <v>10506</v>
      </c>
      <c r="E108">
        <v>189711810</v>
      </c>
      <c r="F108" t="s">
        <v>78</v>
      </c>
      <c r="H108">
        <v>5</v>
      </c>
      <c r="N108" s="153">
        <v>45138</v>
      </c>
      <c r="P108" t="s">
        <v>61</v>
      </c>
      <c r="Q108" t="s">
        <v>10622</v>
      </c>
      <c r="R108" t="s">
        <v>10623</v>
      </c>
      <c r="S108" t="s">
        <v>10624</v>
      </c>
      <c r="T108" t="s">
        <v>11167</v>
      </c>
      <c r="U108" t="s">
        <v>10625</v>
      </c>
      <c r="V108" t="s">
        <v>10437</v>
      </c>
    </row>
    <row r="109" spans="1:22" x14ac:dyDescent="0.25">
      <c r="A109" s="32">
        <v>44965.425833333335</v>
      </c>
      <c r="B109" s="32">
        <v>44965.426030092596</v>
      </c>
      <c r="C109" t="s">
        <v>10460</v>
      </c>
      <c r="D109" t="s">
        <v>10461</v>
      </c>
      <c r="E109">
        <v>189712404</v>
      </c>
      <c r="F109" t="s">
        <v>78</v>
      </c>
      <c r="H109">
        <v>64</v>
      </c>
      <c r="N109" s="153">
        <v>45626</v>
      </c>
      <c r="P109" t="s">
        <v>61</v>
      </c>
      <c r="Q109" t="s">
        <v>10622</v>
      </c>
      <c r="R109" t="s">
        <v>10623</v>
      </c>
      <c r="S109" t="s">
        <v>10624</v>
      </c>
      <c r="T109" t="s">
        <v>11168</v>
      </c>
      <c r="U109" t="s">
        <v>10625</v>
      </c>
      <c r="V109" t="s">
        <v>10437</v>
      </c>
    </row>
    <row r="110" spans="1:22" x14ac:dyDescent="0.25">
      <c r="A110" s="32">
        <v>44965.427523148152</v>
      </c>
      <c r="B110" s="32">
        <v>44965.427662037036</v>
      </c>
      <c r="C110" t="s">
        <v>10465</v>
      </c>
      <c r="D110" t="s">
        <v>10468</v>
      </c>
      <c r="E110">
        <v>189713751</v>
      </c>
      <c r="F110" t="s">
        <v>78</v>
      </c>
      <c r="H110">
        <v>10</v>
      </c>
      <c r="N110" s="153">
        <v>45138</v>
      </c>
      <c r="P110" t="s">
        <v>61</v>
      </c>
      <c r="Q110" t="s">
        <v>10622</v>
      </c>
      <c r="R110" t="s">
        <v>10623</v>
      </c>
      <c r="S110" t="s">
        <v>10624</v>
      </c>
      <c r="T110" t="s">
        <v>11169</v>
      </c>
      <c r="U110" t="s">
        <v>10625</v>
      </c>
      <c r="V110" t="s">
        <v>10437</v>
      </c>
    </row>
    <row r="111" spans="1:22" x14ac:dyDescent="0.25">
      <c r="A111" s="32">
        <v>44965.476261574076</v>
      </c>
      <c r="B111" s="32">
        <v>44965.476412037038</v>
      </c>
      <c r="C111" t="s">
        <v>10533</v>
      </c>
      <c r="D111" t="s">
        <v>10534</v>
      </c>
      <c r="E111">
        <v>189714816</v>
      </c>
      <c r="F111" t="s">
        <v>83</v>
      </c>
      <c r="H111">
        <v>2</v>
      </c>
      <c r="N111" s="153">
        <v>45473</v>
      </c>
      <c r="P111" t="s">
        <v>61</v>
      </c>
      <c r="Q111" t="s">
        <v>10622</v>
      </c>
      <c r="R111" t="s">
        <v>10623</v>
      </c>
      <c r="S111" t="s">
        <v>10624</v>
      </c>
      <c r="T111" t="s">
        <v>11170</v>
      </c>
      <c r="U111" t="s">
        <v>10625</v>
      </c>
      <c r="V111" t="s">
        <v>10440</v>
      </c>
    </row>
    <row r="112" spans="1:22" x14ac:dyDescent="0.25">
      <c r="A112" s="32">
        <v>44965.430092592593</v>
      </c>
      <c r="B112" s="32">
        <v>44965.430312500001</v>
      </c>
      <c r="C112" t="s">
        <v>10469</v>
      </c>
      <c r="D112" t="s">
        <v>10472</v>
      </c>
      <c r="E112">
        <v>189715489</v>
      </c>
      <c r="H112">
        <v>1</v>
      </c>
      <c r="N112" s="153">
        <v>45046</v>
      </c>
      <c r="P112" t="s">
        <v>61</v>
      </c>
      <c r="Q112" t="s">
        <v>10622</v>
      </c>
      <c r="R112" t="s">
        <v>10623</v>
      </c>
      <c r="S112" t="s">
        <v>10624</v>
      </c>
      <c r="T112" t="s">
        <v>11171</v>
      </c>
      <c r="U112" t="s">
        <v>10625</v>
      </c>
      <c r="V112" t="s">
        <v>10437</v>
      </c>
    </row>
    <row r="113" spans="1:22" x14ac:dyDescent="0.25">
      <c r="A113" s="32">
        <v>44965.435798611114</v>
      </c>
      <c r="B113" s="32">
        <v>44965.435925925929</v>
      </c>
      <c r="C113" t="s">
        <v>10474</v>
      </c>
      <c r="D113" t="s">
        <v>10481</v>
      </c>
      <c r="E113">
        <v>189750013</v>
      </c>
      <c r="F113" t="s">
        <v>78</v>
      </c>
      <c r="H113">
        <v>1</v>
      </c>
      <c r="N113" s="153">
        <v>45716</v>
      </c>
      <c r="P113" t="s">
        <v>61</v>
      </c>
      <c r="Q113" t="s">
        <v>10622</v>
      </c>
      <c r="R113" t="s">
        <v>10623</v>
      </c>
      <c r="S113" t="s">
        <v>10624</v>
      </c>
      <c r="T113" t="s">
        <v>11172</v>
      </c>
      <c r="U113" t="s">
        <v>10625</v>
      </c>
      <c r="V113" t="s">
        <v>10437</v>
      </c>
    </row>
    <row r="114" spans="1:22" x14ac:dyDescent="0.25">
      <c r="A114" s="32">
        <v>44965.438240740739</v>
      </c>
      <c r="B114" s="32">
        <v>44965.438842592594</v>
      </c>
      <c r="C114" t="s">
        <v>10493</v>
      </c>
      <c r="D114" t="s">
        <v>10494</v>
      </c>
      <c r="E114">
        <v>189753742</v>
      </c>
      <c r="F114" t="s">
        <v>10436</v>
      </c>
      <c r="H114">
        <v>34</v>
      </c>
      <c r="N114" s="153">
        <v>45351</v>
      </c>
      <c r="P114" t="s">
        <v>61</v>
      </c>
      <c r="Q114" t="s">
        <v>10622</v>
      </c>
      <c r="R114" t="s">
        <v>10623</v>
      </c>
      <c r="S114" t="s">
        <v>10624</v>
      </c>
      <c r="T114" t="s">
        <v>11173</v>
      </c>
      <c r="U114" t="s">
        <v>10625</v>
      </c>
      <c r="V114" t="s">
        <v>10437</v>
      </c>
    </row>
    <row r="115" spans="1:22" x14ac:dyDescent="0.25">
      <c r="A115" s="32">
        <v>44965.482060185182</v>
      </c>
      <c r="B115" s="32">
        <v>44965.482546296298</v>
      </c>
      <c r="C115" t="s">
        <v>10551</v>
      </c>
      <c r="D115" t="s">
        <v>10552</v>
      </c>
      <c r="E115">
        <v>189755220</v>
      </c>
      <c r="F115" t="s">
        <v>10436</v>
      </c>
      <c r="H115">
        <v>1</v>
      </c>
      <c r="N115" s="153">
        <v>45626</v>
      </c>
      <c r="P115" t="s">
        <v>61</v>
      </c>
      <c r="Q115" t="s">
        <v>10622</v>
      </c>
      <c r="R115" t="s">
        <v>10623</v>
      </c>
      <c r="S115" t="s">
        <v>10624</v>
      </c>
      <c r="T115" t="s">
        <v>11174</v>
      </c>
      <c r="U115" t="s">
        <v>10625</v>
      </c>
      <c r="V115" t="s">
        <v>10440</v>
      </c>
    </row>
    <row r="116" spans="1:22" x14ac:dyDescent="0.25">
      <c r="A116" s="32">
        <v>44965.462500000001</v>
      </c>
      <c r="B116" s="32">
        <v>44965.462534722225</v>
      </c>
      <c r="C116" t="s">
        <v>10502</v>
      </c>
      <c r="D116" t="s">
        <v>10504</v>
      </c>
      <c r="E116">
        <v>189762856</v>
      </c>
      <c r="F116" t="s">
        <v>78</v>
      </c>
      <c r="H116">
        <v>67</v>
      </c>
      <c r="N116" s="153">
        <v>45504</v>
      </c>
      <c r="P116" t="s">
        <v>61</v>
      </c>
      <c r="Q116" t="s">
        <v>10622</v>
      </c>
      <c r="R116" t="s">
        <v>10623</v>
      </c>
      <c r="S116" t="s">
        <v>10624</v>
      </c>
      <c r="T116" t="s">
        <v>11175</v>
      </c>
      <c r="U116" t="s">
        <v>10625</v>
      </c>
      <c r="V116" t="s">
        <v>10437</v>
      </c>
    </row>
    <row r="117" spans="1:22" x14ac:dyDescent="0.25">
      <c r="A117" s="32">
        <v>44965.46601851852</v>
      </c>
      <c r="B117" s="32">
        <v>44965.466354166667</v>
      </c>
      <c r="C117" t="s">
        <v>10515</v>
      </c>
      <c r="D117" t="s">
        <v>10517</v>
      </c>
      <c r="E117">
        <v>189762873</v>
      </c>
      <c r="H117">
        <v>47</v>
      </c>
      <c r="N117" s="153">
        <v>46112</v>
      </c>
      <c r="P117" t="s">
        <v>61</v>
      </c>
      <c r="Q117" t="s">
        <v>10622</v>
      </c>
      <c r="R117" t="s">
        <v>10623</v>
      </c>
      <c r="S117" t="s">
        <v>10624</v>
      </c>
      <c r="T117" t="s">
        <v>11176</v>
      </c>
      <c r="U117" t="s">
        <v>10625</v>
      </c>
      <c r="V117" t="s">
        <v>10437</v>
      </c>
    </row>
    <row r="118" spans="1:22" x14ac:dyDescent="0.25">
      <c r="A118" s="32">
        <v>44965.540902777779</v>
      </c>
      <c r="B118" s="32">
        <v>44965.541307870371</v>
      </c>
      <c r="C118" t="s">
        <v>84</v>
      </c>
      <c r="D118" t="s">
        <v>10451</v>
      </c>
      <c r="E118">
        <v>222000207</v>
      </c>
      <c r="F118" t="s">
        <v>10436</v>
      </c>
      <c r="H118">
        <v>55</v>
      </c>
      <c r="N118" s="153">
        <v>45626</v>
      </c>
      <c r="P118" t="s">
        <v>61</v>
      </c>
      <c r="Q118" t="s">
        <v>10622</v>
      </c>
      <c r="R118" t="s">
        <v>10623</v>
      </c>
      <c r="S118" t="s">
        <v>10624</v>
      </c>
      <c r="T118" t="s">
        <v>11177</v>
      </c>
      <c r="U118" t="s">
        <v>10625</v>
      </c>
      <c r="V118" t="s">
        <v>10440</v>
      </c>
    </row>
    <row r="119" spans="1:22" x14ac:dyDescent="0.25">
      <c r="A119" s="32">
        <v>44965.477569444447</v>
      </c>
      <c r="B119" s="32">
        <v>44965.478078703702</v>
      </c>
      <c r="C119" t="s">
        <v>10540</v>
      </c>
      <c r="D119" t="s">
        <v>10541</v>
      </c>
      <c r="E119">
        <v>222000966</v>
      </c>
      <c r="H119">
        <v>0</v>
      </c>
      <c r="M119" s="32">
        <v>44958.519317129627</v>
      </c>
      <c r="P119" t="s">
        <v>61</v>
      </c>
      <c r="Q119" t="s">
        <v>10622</v>
      </c>
      <c r="R119" t="s">
        <v>10623</v>
      </c>
      <c r="S119" t="s">
        <v>10624</v>
      </c>
      <c r="T119" t="s">
        <v>11178</v>
      </c>
      <c r="U119" t="s">
        <v>10625</v>
      </c>
      <c r="V119" t="s">
        <v>10437</v>
      </c>
    </row>
    <row r="120" spans="1:22" x14ac:dyDescent="0.25">
      <c r="A120" s="32">
        <v>44965.556504629632</v>
      </c>
      <c r="B120" s="32">
        <v>44965.556898148148</v>
      </c>
      <c r="C120" t="s">
        <v>811</v>
      </c>
      <c r="D120" t="s">
        <v>10565</v>
      </c>
      <c r="E120">
        <v>222000969</v>
      </c>
      <c r="F120" t="s">
        <v>10436</v>
      </c>
      <c r="H120">
        <v>2</v>
      </c>
      <c r="P120" t="s">
        <v>61</v>
      </c>
      <c r="Q120" t="s">
        <v>10622</v>
      </c>
      <c r="R120" t="s">
        <v>10623</v>
      </c>
      <c r="S120" t="s">
        <v>10624</v>
      </c>
      <c r="T120" t="s">
        <v>11179</v>
      </c>
      <c r="U120" t="s">
        <v>10625</v>
      </c>
      <c r="V120" t="s">
        <v>10440</v>
      </c>
    </row>
    <row r="121" spans="1:22" x14ac:dyDescent="0.25">
      <c r="A121" s="32">
        <v>44965.556238425925</v>
      </c>
      <c r="B121" s="32">
        <v>44965.556481481479</v>
      </c>
      <c r="C121" t="s">
        <v>811</v>
      </c>
      <c r="D121" t="s">
        <v>10563</v>
      </c>
      <c r="E121">
        <v>222000970</v>
      </c>
      <c r="F121" t="s">
        <v>10436</v>
      </c>
      <c r="H121">
        <v>2</v>
      </c>
      <c r="P121" t="s">
        <v>61</v>
      </c>
      <c r="Q121" t="s">
        <v>10622</v>
      </c>
      <c r="R121" t="s">
        <v>10623</v>
      </c>
      <c r="S121" t="s">
        <v>10624</v>
      </c>
      <c r="T121" t="s">
        <v>11180</v>
      </c>
      <c r="U121" t="s">
        <v>10625</v>
      </c>
      <c r="V121" t="s">
        <v>10440</v>
      </c>
    </row>
    <row r="122" spans="1:22" x14ac:dyDescent="0.25">
      <c r="A122" s="32">
        <v>44965.556909722225</v>
      </c>
      <c r="B122" s="32">
        <v>44965.557268518518</v>
      </c>
      <c r="C122" t="s">
        <v>811</v>
      </c>
      <c r="D122" t="s">
        <v>10574</v>
      </c>
      <c r="E122">
        <v>222000971</v>
      </c>
      <c r="F122" t="s">
        <v>10436</v>
      </c>
      <c r="H122">
        <v>1</v>
      </c>
      <c r="P122" t="s">
        <v>61</v>
      </c>
      <c r="Q122" t="s">
        <v>10622</v>
      </c>
      <c r="R122" t="s">
        <v>10623</v>
      </c>
      <c r="S122" t="s">
        <v>10624</v>
      </c>
      <c r="T122" t="s">
        <v>11181</v>
      </c>
      <c r="U122" t="s">
        <v>10625</v>
      </c>
      <c r="V122" t="s">
        <v>10440</v>
      </c>
    </row>
    <row r="123" spans="1:22" x14ac:dyDescent="0.25">
      <c r="A123" s="32">
        <v>44965.556689814817</v>
      </c>
      <c r="B123" s="32">
        <v>44965.556898148148</v>
      </c>
      <c r="C123" t="s">
        <v>811</v>
      </c>
      <c r="D123" t="s">
        <v>10568</v>
      </c>
      <c r="E123">
        <v>222000972</v>
      </c>
      <c r="F123" t="s">
        <v>10436</v>
      </c>
      <c r="H123">
        <v>2</v>
      </c>
      <c r="P123" t="s">
        <v>61</v>
      </c>
      <c r="Q123" t="s">
        <v>10622</v>
      </c>
      <c r="R123" t="s">
        <v>10623</v>
      </c>
      <c r="S123" t="s">
        <v>10624</v>
      </c>
      <c r="T123" t="s">
        <v>11182</v>
      </c>
      <c r="U123" t="s">
        <v>10625</v>
      </c>
      <c r="V123" t="s">
        <v>10440</v>
      </c>
    </row>
    <row r="124" spans="1:22" x14ac:dyDescent="0.25">
      <c r="A124" s="32">
        <v>44965.557071759256</v>
      </c>
      <c r="B124" s="32">
        <v>44965.557268518518</v>
      </c>
      <c r="C124" t="s">
        <v>811</v>
      </c>
      <c r="D124" t="s">
        <v>10573</v>
      </c>
      <c r="E124">
        <v>222000973</v>
      </c>
      <c r="F124" t="s">
        <v>10436</v>
      </c>
      <c r="H124">
        <v>1</v>
      </c>
      <c r="P124" t="s">
        <v>61</v>
      </c>
      <c r="Q124" t="s">
        <v>10622</v>
      </c>
      <c r="R124" t="s">
        <v>10623</v>
      </c>
      <c r="S124" t="s">
        <v>10624</v>
      </c>
      <c r="T124" t="s">
        <v>11183</v>
      </c>
      <c r="U124" t="s">
        <v>10625</v>
      </c>
      <c r="V124" t="s">
        <v>10440</v>
      </c>
    </row>
    <row r="125" spans="1:22" x14ac:dyDescent="0.25">
      <c r="A125" s="32">
        <v>44965.557696759257</v>
      </c>
      <c r="B125" s="32">
        <v>44965.55804398148</v>
      </c>
      <c r="C125" t="s">
        <v>811</v>
      </c>
      <c r="D125" t="s">
        <v>10570</v>
      </c>
      <c r="E125">
        <v>222000976</v>
      </c>
      <c r="F125" t="s">
        <v>10436</v>
      </c>
      <c r="H125">
        <v>1</v>
      </c>
      <c r="P125" t="s">
        <v>61</v>
      </c>
      <c r="Q125" t="s">
        <v>10622</v>
      </c>
      <c r="R125" t="s">
        <v>10623</v>
      </c>
      <c r="S125" t="s">
        <v>10624</v>
      </c>
      <c r="T125" t="s">
        <v>11184</v>
      </c>
      <c r="U125" t="s">
        <v>10625</v>
      </c>
      <c r="V125" t="s">
        <v>10440</v>
      </c>
    </row>
    <row r="126" spans="1:22" x14ac:dyDescent="0.25">
      <c r="A126" s="32">
        <v>44965.557511574072</v>
      </c>
      <c r="B126" s="32">
        <v>44965.557650462964</v>
      </c>
      <c r="C126" t="s">
        <v>811</v>
      </c>
      <c r="D126" t="s">
        <v>10559</v>
      </c>
      <c r="E126">
        <v>222000977</v>
      </c>
      <c r="F126" t="s">
        <v>10436</v>
      </c>
      <c r="H126">
        <v>2</v>
      </c>
      <c r="P126" t="s">
        <v>61</v>
      </c>
      <c r="Q126" t="s">
        <v>10622</v>
      </c>
      <c r="R126" t="s">
        <v>10623</v>
      </c>
      <c r="S126" t="s">
        <v>10624</v>
      </c>
      <c r="T126" t="s">
        <v>11185</v>
      </c>
      <c r="U126" t="s">
        <v>10625</v>
      </c>
      <c r="V126" t="s">
        <v>10440</v>
      </c>
    </row>
    <row r="127" spans="1:22" x14ac:dyDescent="0.25">
      <c r="A127" s="32">
        <v>44965.55809027778</v>
      </c>
      <c r="B127" s="32">
        <v>44965.558425925927</v>
      </c>
      <c r="C127" t="s">
        <v>811</v>
      </c>
      <c r="D127" t="s">
        <v>10561</v>
      </c>
      <c r="E127">
        <v>222000978</v>
      </c>
      <c r="F127" t="s">
        <v>10436</v>
      </c>
      <c r="H127">
        <v>1</v>
      </c>
      <c r="P127" t="s">
        <v>61</v>
      </c>
      <c r="Q127" t="s">
        <v>10622</v>
      </c>
      <c r="R127" t="s">
        <v>10623</v>
      </c>
      <c r="S127" t="s">
        <v>10624</v>
      </c>
      <c r="T127" t="s">
        <v>11186</v>
      </c>
      <c r="U127" t="s">
        <v>10625</v>
      </c>
      <c r="V127" t="s">
        <v>10440</v>
      </c>
    </row>
    <row r="128" spans="1:22" x14ac:dyDescent="0.25">
      <c r="A128" s="32">
        <v>44965.557951388888</v>
      </c>
      <c r="B128" s="32">
        <v>44965.55804398148</v>
      </c>
      <c r="C128" t="s">
        <v>811</v>
      </c>
      <c r="D128" t="s">
        <v>10566</v>
      </c>
      <c r="E128">
        <v>222000979</v>
      </c>
      <c r="F128" t="s">
        <v>10436</v>
      </c>
      <c r="H128">
        <v>2</v>
      </c>
      <c r="P128" t="s">
        <v>61</v>
      </c>
      <c r="Q128" t="s">
        <v>10622</v>
      </c>
      <c r="R128" t="s">
        <v>10623</v>
      </c>
      <c r="S128" t="s">
        <v>10624</v>
      </c>
      <c r="T128" t="s">
        <v>11187</v>
      </c>
      <c r="U128" t="s">
        <v>10625</v>
      </c>
      <c r="V128" t="s">
        <v>10440</v>
      </c>
    </row>
    <row r="129" spans="1:22" x14ac:dyDescent="0.25">
      <c r="A129" s="32">
        <v>44965.558229166665</v>
      </c>
      <c r="B129" s="32">
        <v>44965.558425925927</v>
      </c>
      <c r="C129" t="s">
        <v>811</v>
      </c>
      <c r="D129" t="s">
        <v>10560</v>
      </c>
      <c r="E129">
        <v>222000980</v>
      </c>
      <c r="F129" t="s">
        <v>10436</v>
      </c>
      <c r="H129">
        <v>2</v>
      </c>
      <c r="P129" t="s">
        <v>61</v>
      </c>
      <c r="Q129" t="s">
        <v>10622</v>
      </c>
      <c r="R129" t="s">
        <v>10623</v>
      </c>
      <c r="S129" t="s">
        <v>10624</v>
      </c>
      <c r="T129" t="s">
        <v>11188</v>
      </c>
      <c r="U129" t="s">
        <v>10625</v>
      </c>
      <c r="V129" t="s">
        <v>10440</v>
      </c>
    </row>
    <row r="130" spans="1:22" x14ac:dyDescent="0.25">
      <c r="A130" s="32">
        <v>44965.554375</v>
      </c>
      <c r="B130" s="32">
        <v>44965.554791666669</v>
      </c>
      <c r="C130" t="s">
        <v>811</v>
      </c>
      <c r="D130" t="s">
        <v>10578</v>
      </c>
      <c r="E130">
        <v>222000983</v>
      </c>
      <c r="F130" t="s">
        <v>10436</v>
      </c>
      <c r="H130">
        <v>0</v>
      </c>
      <c r="M130" s="32">
        <v>44895.546273148146</v>
      </c>
      <c r="P130" t="s">
        <v>61</v>
      </c>
      <c r="Q130" t="s">
        <v>10622</v>
      </c>
      <c r="R130" t="s">
        <v>10623</v>
      </c>
      <c r="S130" t="s">
        <v>10624</v>
      </c>
      <c r="T130" t="s">
        <v>11189</v>
      </c>
      <c r="U130" t="s">
        <v>10625</v>
      </c>
      <c r="V130" t="s">
        <v>10440</v>
      </c>
    </row>
    <row r="131" spans="1:22" x14ac:dyDescent="0.25">
      <c r="A131" s="32">
        <v>44965.553854166668</v>
      </c>
      <c r="B131" s="32">
        <v>44965.55431712963</v>
      </c>
      <c r="C131" t="s">
        <v>811</v>
      </c>
      <c r="D131" t="s">
        <v>10567</v>
      </c>
      <c r="E131">
        <v>222000984</v>
      </c>
      <c r="F131" t="s">
        <v>10436</v>
      </c>
      <c r="H131">
        <v>0</v>
      </c>
      <c r="M131" s="32">
        <v>44944.549710648149</v>
      </c>
      <c r="P131" t="s">
        <v>61</v>
      </c>
      <c r="Q131" t="s">
        <v>10622</v>
      </c>
      <c r="R131" t="s">
        <v>10623</v>
      </c>
      <c r="S131" t="s">
        <v>10624</v>
      </c>
      <c r="T131" t="s">
        <v>11190</v>
      </c>
      <c r="U131" t="s">
        <v>10625</v>
      </c>
      <c r="V131" t="s">
        <v>10440</v>
      </c>
    </row>
    <row r="132" spans="1:22" x14ac:dyDescent="0.25">
      <c r="A132" s="32">
        <v>44965.553611111114</v>
      </c>
      <c r="B132" s="32">
        <v>44965.553993055553</v>
      </c>
      <c r="C132" t="s">
        <v>811</v>
      </c>
      <c r="D132" t="s">
        <v>10572</v>
      </c>
      <c r="E132">
        <v>222000985</v>
      </c>
      <c r="F132" t="s">
        <v>10436</v>
      </c>
      <c r="H132">
        <v>3</v>
      </c>
      <c r="P132" t="s">
        <v>61</v>
      </c>
      <c r="Q132" t="s">
        <v>10622</v>
      </c>
      <c r="R132" t="s">
        <v>10623</v>
      </c>
      <c r="S132" t="s">
        <v>10624</v>
      </c>
      <c r="T132" t="s">
        <v>11191</v>
      </c>
      <c r="U132" t="s">
        <v>10625</v>
      </c>
      <c r="V132" t="s">
        <v>10440</v>
      </c>
    </row>
    <row r="133" spans="1:22" x14ac:dyDescent="0.25">
      <c r="A133" s="32">
        <v>44965.555289351854</v>
      </c>
      <c r="B133" s="32">
        <v>44965.555625000001</v>
      </c>
      <c r="C133" t="s">
        <v>811</v>
      </c>
      <c r="D133" t="s">
        <v>10579</v>
      </c>
      <c r="E133">
        <v>222000987</v>
      </c>
      <c r="F133" t="s">
        <v>10436</v>
      </c>
      <c r="H133">
        <v>1</v>
      </c>
      <c r="P133" t="s">
        <v>61</v>
      </c>
      <c r="Q133" t="s">
        <v>10622</v>
      </c>
      <c r="R133" t="s">
        <v>10623</v>
      </c>
      <c r="S133" t="s">
        <v>10624</v>
      </c>
      <c r="T133" t="s">
        <v>11192</v>
      </c>
      <c r="U133" t="s">
        <v>10625</v>
      </c>
      <c r="V133" t="s">
        <v>10440</v>
      </c>
    </row>
    <row r="134" spans="1:22" x14ac:dyDescent="0.25">
      <c r="A134" s="32">
        <v>44965.5549537037</v>
      </c>
      <c r="B134" s="32">
        <v>44965.555243055554</v>
      </c>
      <c r="C134" t="s">
        <v>811</v>
      </c>
      <c r="D134" t="s">
        <v>10564</v>
      </c>
      <c r="E134">
        <v>222000988</v>
      </c>
      <c r="F134" t="s">
        <v>10436</v>
      </c>
      <c r="H134">
        <v>0</v>
      </c>
      <c r="M134" s="32">
        <v>44895.546956018516</v>
      </c>
      <c r="P134" t="s">
        <v>61</v>
      </c>
      <c r="Q134" t="s">
        <v>10622</v>
      </c>
      <c r="R134" t="s">
        <v>10623</v>
      </c>
      <c r="S134" t="s">
        <v>10624</v>
      </c>
      <c r="T134" t="s">
        <v>11193</v>
      </c>
      <c r="U134" t="s">
        <v>10625</v>
      </c>
      <c r="V134" t="s">
        <v>10440</v>
      </c>
    </row>
    <row r="135" spans="1:22" x14ac:dyDescent="0.25">
      <c r="A135" s="32">
        <v>44965.5547337963</v>
      </c>
      <c r="B135" s="32">
        <v>44965.554791666669</v>
      </c>
      <c r="C135" t="s">
        <v>811</v>
      </c>
      <c r="D135" t="s">
        <v>10571</v>
      </c>
      <c r="E135">
        <v>222000989</v>
      </c>
      <c r="F135" t="s">
        <v>10436</v>
      </c>
      <c r="H135">
        <v>2</v>
      </c>
      <c r="P135" t="s">
        <v>61</v>
      </c>
      <c r="Q135" t="s">
        <v>10622</v>
      </c>
      <c r="R135" t="s">
        <v>10623</v>
      </c>
      <c r="S135" t="s">
        <v>10624</v>
      </c>
      <c r="T135" t="s">
        <v>11194</v>
      </c>
      <c r="U135" t="s">
        <v>10625</v>
      </c>
      <c r="V135" t="s">
        <v>10440</v>
      </c>
    </row>
    <row r="136" spans="1:22" x14ac:dyDescent="0.25">
      <c r="A136" s="32">
        <v>44965.558333333334</v>
      </c>
      <c r="B136" s="32">
        <v>44965.558425925927</v>
      </c>
      <c r="C136" t="s">
        <v>811</v>
      </c>
      <c r="D136" t="s">
        <v>10562</v>
      </c>
      <c r="E136">
        <v>222000992</v>
      </c>
      <c r="F136" t="s">
        <v>10436</v>
      </c>
      <c r="H136">
        <v>150</v>
      </c>
      <c r="P136" t="s">
        <v>61</v>
      </c>
      <c r="Q136" t="s">
        <v>10622</v>
      </c>
      <c r="R136" t="s">
        <v>10623</v>
      </c>
      <c r="S136" t="s">
        <v>10624</v>
      </c>
      <c r="T136" t="s">
        <v>11195</v>
      </c>
      <c r="U136" t="s">
        <v>10625</v>
      </c>
      <c r="V136" t="s">
        <v>10440</v>
      </c>
    </row>
    <row r="137" spans="1:22" x14ac:dyDescent="0.25">
      <c r="A137" s="32">
        <v>44965.555532407408</v>
      </c>
      <c r="B137" s="32">
        <v>44965.555625000001</v>
      </c>
      <c r="C137" t="s">
        <v>811</v>
      </c>
      <c r="D137" t="s">
        <v>10558</v>
      </c>
      <c r="E137">
        <v>222000993</v>
      </c>
      <c r="F137" t="s">
        <v>10436</v>
      </c>
      <c r="H137">
        <v>2</v>
      </c>
      <c r="P137" t="s">
        <v>61</v>
      </c>
      <c r="Q137" t="s">
        <v>10622</v>
      </c>
      <c r="R137" t="s">
        <v>10623</v>
      </c>
      <c r="S137" t="s">
        <v>10624</v>
      </c>
      <c r="T137" t="s">
        <v>11196</v>
      </c>
      <c r="U137" t="s">
        <v>10625</v>
      </c>
      <c r="V137" t="s">
        <v>10440</v>
      </c>
    </row>
    <row r="138" spans="1:22" x14ac:dyDescent="0.25">
      <c r="A138" s="32">
        <v>44965.55541666667</v>
      </c>
      <c r="B138" s="32">
        <v>44965.555625000001</v>
      </c>
      <c r="C138" t="s">
        <v>811</v>
      </c>
      <c r="D138" t="s">
        <v>10577</v>
      </c>
      <c r="E138">
        <v>222000994</v>
      </c>
      <c r="F138" t="s">
        <v>10436</v>
      </c>
      <c r="H138">
        <v>50</v>
      </c>
      <c r="P138" t="s">
        <v>61</v>
      </c>
      <c r="Q138" t="s">
        <v>10622</v>
      </c>
      <c r="R138" t="s">
        <v>10623</v>
      </c>
      <c r="S138" t="s">
        <v>10624</v>
      </c>
      <c r="T138" t="s">
        <v>11197</v>
      </c>
      <c r="U138" t="s">
        <v>10625</v>
      </c>
      <c r="V138" t="s">
        <v>10440</v>
      </c>
    </row>
    <row r="139" spans="1:22" x14ac:dyDescent="0.25">
      <c r="A139" s="32">
        <v>44965.553368055553</v>
      </c>
      <c r="B139" s="32">
        <v>44965.553518518522</v>
      </c>
      <c r="C139" t="s">
        <v>811</v>
      </c>
      <c r="D139" t="s">
        <v>10569</v>
      </c>
      <c r="E139">
        <v>222000995</v>
      </c>
      <c r="F139" t="s">
        <v>10436</v>
      </c>
      <c r="H139">
        <v>87</v>
      </c>
      <c r="P139" t="s">
        <v>61</v>
      </c>
      <c r="Q139" t="s">
        <v>10622</v>
      </c>
      <c r="R139" t="s">
        <v>10623</v>
      </c>
      <c r="S139" t="s">
        <v>10624</v>
      </c>
      <c r="T139" t="s">
        <v>11198</v>
      </c>
      <c r="U139" t="s">
        <v>10625</v>
      </c>
      <c r="V139" t="s">
        <v>10440</v>
      </c>
    </row>
    <row r="140" spans="1:22" x14ac:dyDescent="0.25">
      <c r="A140" s="32">
        <v>44965.558495370373</v>
      </c>
      <c r="B140" s="32">
        <v>44965.558900462966</v>
      </c>
      <c r="C140" t="s">
        <v>811</v>
      </c>
      <c r="D140" t="s">
        <v>10575</v>
      </c>
      <c r="E140">
        <v>222000997</v>
      </c>
      <c r="F140" t="s">
        <v>10436</v>
      </c>
      <c r="H140">
        <v>6</v>
      </c>
      <c r="P140" t="s">
        <v>61</v>
      </c>
      <c r="Q140" t="s">
        <v>10622</v>
      </c>
      <c r="R140" t="s">
        <v>10623</v>
      </c>
      <c r="S140" t="s">
        <v>10624</v>
      </c>
      <c r="T140" t="s">
        <v>11199</v>
      </c>
      <c r="U140" t="s">
        <v>10625</v>
      </c>
      <c r="V140" t="s">
        <v>10440</v>
      </c>
    </row>
    <row r="141" spans="1:22" x14ac:dyDescent="0.25">
      <c r="A141" s="32">
        <v>44965.555995370371</v>
      </c>
      <c r="B141" s="32">
        <v>44965.556481481479</v>
      </c>
      <c r="C141" t="s">
        <v>811</v>
      </c>
      <c r="D141" t="s">
        <v>10576</v>
      </c>
      <c r="E141">
        <v>222001007</v>
      </c>
      <c r="F141" t="s">
        <v>10436</v>
      </c>
      <c r="H141">
        <v>6</v>
      </c>
      <c r="P141" t="s">
        <v>61</v>
      </c>
      <c r="Q141" t="s">
        <v>10622</v>
      </c>
      <c r="R141" t="s">
        <v>10623</v>
      </c>
      <c r="S141" t="s">
        <v>10624</v>
      </c>
      <c r="T141" t="s">
        <v>11200</v>
      </c>
      <c r="U141" t="s">
        <v>10625</v>
      </c>
      <c r="V141" t="s">
        <v>10440</v>
      </c>
    </row>
    <row r="142" spans="1:22" x14ac:dyDescent="0.25">
      <c r="A142" s="32">
        <v>44965.467824074076</v>
      </c>
      <c r="B142" s="32">
        <v>44965.468368055554</v>
      </c>
      <c r="C142" t="s">
        <v>10521</v>
      </c>
      <c r="D142" t="s">
        <v>10522</v>
      </c>
      <c r="E142">
        <v>222001050</v>
      </c>
      <c r="F142" t="s">
        <v>10436</v>
      </c>
      <c r="H142">
        <v>3</v>
      </c>
      <c r="N142" s="153">
        <v>45747</v>
      </c>
      <c r="P142" t="s">
        <v>61</v>
      </c>
      <c r="Q142" t="s">
        <v>10622</v>
      </c>
      <c r="R142" t="s">
        <v>10623</v>
      </c>
      <c r="S142" t="s">
        <v>10624</v>
      </c>
      <c r="T142" t="s">
        <v>11201</v>
      </c>
      <c r="U142" t="s">
        <v>10625</v>
      </c>
      <c r="V142" t="s">
        <v>10437</v>
      </c>
    </row>
    <row r="143" spans="1:22" x14ac:dyDescent="0.25">
      <c r="A143" s="32">
        <v>44965.435983796298</v>
      </c>
      <c r="B143" s="32">
        <v>44965.436307870368</v>
      </c>
      <c r="C143" t="s">
        <v>10474</v>
      </c>
      <c r="D143" t="s">
        <v>10476</v>
      </c>
      <c r="E143">
        <v>180002781</v>
      </c>
      <c r="F143" t="s">
        <v>78</v>
      </c>
      <c r="H143">
        <v>1</v>
      </c>
      <c r="N143" s="153">
        <v>45688</v>
      </c>
      <c r="P143" t="s">
        <v>8</v>
      </c>
      <c r="Q143" t="s">
        <v>10622</v>
      </c>
      <c r="R143" t="s">
        <v>10623</v>
      </c>
      <c r="S143" t="s">
        <v>10624</v>
      </c>
      <c r="T143" t="s">
        <v>11202</v>
      </c>
      <c r="U143" t="s">
        <v>10630</v>
      </c>
      <c r="V143" t="s">
        <v>10440</v>
      </c>
    </row>
    <row r="144" spans="1:22" x14ac:dyDescent="0.25">
      <c r="A144" s="32">
        <v>44965.476400462961</v>
      </c>
      <c r="B144" s="32">
        <v>44965.476851851854</v>
      </c>
      <c r="C144" t="s">
        <v>10495</v>
      </c>
      <c r="D144" t="s">
        <v>10500</v>
      </c>
      <c r="E144">
        <v>180031142</v>
      </c>
      <c r="F144" t="s">
        <v>10436</v>
      </c>
      <c r="H144">
        <v>2</v>
      </c>
      <c r="N144" s="153">
        <v>45260</v>
      </c>
      <c r="P144" t="s">
        <v>8</v>
      </c>
      <c r="Q144" t="s">
        <v>10622</v>
      </c>
      <c r="R144" t="s">
        <v>10623</v>
      </c>
      <c r="S144" t="s">
        <v>10624</v>
      </c>
      <c r="T144" t="s">
        <v>11203</v>
      </c>
      <c r="U144" t="s">
        <v>10630</v>
      </c>
      <c r="V144" t="s">
        <v>10440</v>
      </c>
    </row>
    <row r="145" spans="1:22" x14ac:dyDescent="0.25">
      <c r="A145" s="32">
        <v>44965.440752314818</v>
      </c>
      <c r="B145" s="32">
        <v>44965.441180555557</v>
      </c>
      <c r="C145" t="s">
        <v>10469</v>
      </c>
      <c r="D145" t="s">
        <v>10473</v>
      </c>
      <c r="E145">
        <v>180034705</v>
      </c>
      <c r="F145" t="s">
        <v>78</v>
      </c>
      <c r="H145">
        <v>1</v>
      </c>
      <c r="N145" s="153">
        <v>45565</v>
      </c>
      <c r="P145" t="s">
        <v>8</v>
      </c>
      <c r="Q145" t="s">
        <v>10622</v>
      </c>
      <c r="R145" t="s">
        <v>10623</v>
      </c>
      <c r="S145" t="s">
        <v>10624</v>
      </c>
      <c r="T145" t="s">
        <v>11204</v>
      </c>
      <c r="U145" t="s">
        <v>10630</v>
      </c>
      <c r="V145" t="s">
        <v>10440</v>
      </c>
    </row>
    <row r="146" spans="1:22" x14ac:dyDescent="0.25">
      <c r="A146" s="32">
        <v>44965.467013888891</v>
      </c>
      <c r="B146" s="32">
        <v>44965.467430555553</v>
      </c>
      <c r="C146" t="s">
        <v>10495</v>
      </c>
      <c r="D146" t="s">
        <v>10496</v>
      </c>
      <c r="E146">
        <v>180056346</v>
      </c>
      <c r="F146" t="s">
        <v>10436</v>
      </c>
      <c r="H146">
        <v>1</v>
      </c>
      <c r="N146" s="153">
        <v>45199</v>
      </c>
      <c r="P146" t="s">
        <v>8</v>
      </c>
      <c r="Q146" t="s">
        <v>10622</v>
      </c>
      <c r="R146" t="s">
        <v>10623</v>
      </c>
      <c r="S146" t="s">
        <v>10624</v>
      </c>
      <c r="T146" t="s">
        <v>11205</v>
      </c>
      <c r="U146" t="s">
        <v>10630</v>
      </c>
      <c r="V146" t="s">
        <v>10440</v>
      </c>
    </row>
    <row r="147" spans="1:22" x14ac:dyDescent="0.25">
      <c r="A147" s="32">
        <v>44965.43304398148</v>
      </c>
      <c r="B147" s="32">
        <v>44965.43310185185</v>
      </c>
      <c r="C147" t="s">
        <v>10542</v>
      </c>
      <c r="D147" t="s">
        <v>10543</v>
      </c>
      <c r="E147">
        <v>180075485</v>
      </c>
      <c r="F147" t="s">
        <v>10436</v>
      </c>
      <c r="H147">
        <v>3</v>
      </c>
      <c r="N147" s="153">
        <v>45169</v>
      </c>
      <c r="P147" t="s">
        <v>8</v>
      </c>
      <c r="Q147" t="s">
        <v>10622</v>
      </c>
      <c r="R147" t="s">
        <v>10623</v>
      </c>
      <c r="S147" t="s">
        <v>10624</v>
      </c>
      <c r="T147" t="s">
        <v>11206</v>
      </c>
      <c r="U147" t="s">
        <v>10630</v>
      </c>
      <c r="V147" t="s">
        <v>10437</v>
      </c>
    </row>
    <row r="148" spans="1:22" x14ac:dyDescent="0.25">
      <c r="A148" s="32">
        <v>44965.44158564815</v>
      </c>
      <c r="B148" s="32">
        <v>44965.44195601852</v>
      </c>
      <c r="C148" t="s">
        <v>10553</v>
      </c>
      <c r="D148" t="s">
        <v>10555</v>
      </c>
      <c r="E148">
        <v>180075565</v>
      </c>
      <c r="H148">
        <v>2</v>
      </c>
      <c r="N148" s="153">
        <v>45565</v>
      </c>
      <c r="P148" t="s">
        <v>8</v>
      </c>
      <c r="Q148" t="s">
        <v>10622</v>
      </c>
      <c r="R148" t="s">
        <v>10623</v>
      </c>
      <c r="S148" t="s">
        <v>10624</v>
      </c>
      <c r="T148" t="s">
        <v>11207</v>
      </c>
      <c r="U148" t="s">
        <v>10630</v>
      </c>
      <c r="V148" t="s">
        <v>10440</v>
      </c>
    </row>
    <row r="149" spans="1:22" x14ac:dyDescent="0.25">
      <c r="A149" s="32">
        <v>44965.447118055556</v>
      </c>
      <c r="B149" s="32">
        <v>44965.447511574072</v>
      </c>
      <c r="C149" t="s">
        <v>10495</v>
      </c>
      <c r="D149" t="s">
        <v>10501</v>
      </c>
      <c r="E149">
        <v>180075794</v>
      </c>
      <c r="F149" t="s">
        <v>10436</v>
      </c>
      <c r="H149">
        <v>0</v>
      </c>
      <c r="M149" s="32">
        <v>44741.694490740738</v>
      </c>
      <c r="P149" t="s">
        <v>8</v>
      </c>
      <c r="Q149" t="s">
        <v>10622</v>
      </c>
      <c r="R149" t="s">
        <v>10623</v>
      </c>
      <c r="S149" t="s">
        <v>10624</v>
      </c>
      <c r="T149" t="s">
        <v>11208</v>
      </c>
      <c r="U149" t="s">
        <v>10630</v>
      </c>
      <c r="V149" t="s">
        <v>10437</v>
      </c>
    </row>
    <row r="150" spans="1:22" x14ac:dyDescent="0.25">
      <c r="A150" s="32">
        <v>44965.448449074072</v>
      </c>
      <c r="B150" s="32">
        <v>44965.448993055557</v>
      </c>
      <c r="C150" t="s">
        <v>10580</v>
      </c>
      <c r="D150" t="s">
        <v>10581</v>
      </c>
      <c r="E150">
        <v>180075798</v>
      </c>
      <c r="F150" t="s">
        <v>10436</v>
      </c>
      <c r="H150">
        <v>3</v>
      </c>
      <c r="N150" s="153">
        <v>45107</v>
      </c>
      <c r="P150" t="s">
        <v>8</v>
      </c>
      <c r="Q150" t="s">
        <v>10622</v>
      </c>
      <c r="R150" t="s">
        <v>10623</v>
      </c>
      <c r="S150" t="s">
        <v>10624</v>
      </c>
      <c r="T150" t="s">
        <v>11209</v>
      </c>
      <c r="U150" t="s">
        <v>10630</v>
      </c>
      <c r="V150" t="s">
        <v>10437</v>
      </c>
    </row>
    <row r="151" spans="1:22" x14ac:dyDescent="0.25">
      <c r="A151" s="32">
        <v>44965.452118055553</v>
      </c>
      <c r="B151" s="32">
        <v>44965.452488425923</v>
      </c>
      <c r="C151" t="s">
        <v>10502</v>
      </c>
      <c r="D151" t="s">
        <v>10512</v>
      </c>
      <c r="E151">
        <v>180075982</v>
      </c>
      <c r="H151">
        <v>2</v>
      </c>
      <c r="N151" s="153">
        <v>45412</v>
      </c>
      <c r="P151" t="s">
        <v>8</v>
      </c>
      <c r="Q151" t="s">
        <v>10622</v>
      </c>
      <c r="R151" t="s">
        <v>10623</v>
      </c>
      <c r="S151" t="s">
        <v>10624</v>
      </c>
      <c r="T151" t="s">
        <v>11210</v>
      </c>
      <c r="U151" t="s">
        <v>10630</v>
      </c>
      <c r="V151" t="s">
        <v>10437</v>
      </c>
    </row>
    <row r="152" spans="1:22" x14ac:dyDescent="0.25">
      <c r="A152" s="32">
        <v>44965.460810185185</v>
      </c>
      <c r="B152" s="32">
        <v>44965.4609375</v>
      </c>
      <c r="C152" t="s">
        <v>10457</v>
      </c>
      <c r="D152" t="s">
        <v>10459</v>
      </c>
      <c r="E152">
        <v>180076306</v>
      </c>
      <c r="F152" t="s">
        <v>10436</v>
      </c>
      <c r="H152">
        <v>1</v>
      </c>
      <c r="N152" s="153">
        <v>45473</v>
      </c>
      <c r="P152" t="s">
        <v>8</v>
      </c>
      <c r="Q152" t="s">
        <v>10622</v>
      </c>
      <c r="R152" t="s">
        <v>10623</v>
      </c>
      <c r="S152" t="s">
        <v>10624</v>
      </c>
      <c r="T152" t="s">
        <v>11211</v>
      </c>
      <c r="U152" t="s">
        <v>10630</v>
      </c>
      <c r="V152" t="s">
        <v>10437</v>
      </c>
    </row>
    <row r="153" spans="1:22" x14ac:dyDescent="0.25">
      <c r="A153" s="32">
        <v>44965.471828703703</v>
      </c>
      <c r="B153" s="32">
        <v>44965.472442129627</v>
      </c>
      <c r="C153" t="s">
        <v>10545</v>
      </c>
      <c r="D153" t="s">
        <v>10547</v>
      </c>
      <c r="E153">
        <v>180076470</v>
      </c>
      <c r="F153" t="s">
        <v>10436</v>
      </c>
      <c r="H153">
        <v>2</v>
      </c>
      <c r="N153" s="153">
        <v>45412</v>
      </c>
      <c r="P153" t="s">
        <v>8</v>
      </c>
      <c r="Q153" t="s">
        <v>10622</v>
      </c>
      <c r="R153" t="s">
        <v>10623</v>
      </c>
      <c r="S153" t="s">
        <v>10624</v>
      </c>
      <c r="T153" t="s">
        <v>11212</v>
      </c>
      <c r="U153" t="s">
        <v>10630</v>
      </c>
      <c r="V153" t="s">
        <v>10437</v>
      </c>
    </row>
    <row r="154" spans="1:22" x14ac:dyDescent="0.25">
      <c r="A154" s="32">
        <v>44965.471354166664</v>
      </c>
      <c r="B154" s="32">
        <v>44965.471747685187</v>
      </c>
      <c r="C154" t="s">
        <v>10545</v>
      </c>
      <c r="D154" t="s">
        <v>10546</v>
      </c>
      <c r="E154">
        <v>180076472</v>
      </c>
      <c r="F154" t="s">
        <v>10436</v>
      </c>
      <c r="H154">
        <v>1</v>
      </c>
      <c r="N154" s="153">
        <v>45351</v>
      </c>
      <c r="P154" t="s">
        <v>8</v>
      </c>
      <c r="Q154" t="s">
        <v>10622</v>
      </c>
      <c r="R154" t="s">
        <v>10623</v>
      </c>
      <c r="S154" t="s">
        <v>10624</v>
      </c>
      <c r="T154" t="s">
        <v>11213</v>
      </c>
      <c r="U154" t="s">
        <v>10630</v>
      </c>
      <c r="V154" t="s">
        <v>10437</v>
      </c>
    </row>
    <row r="155" spans="1:22" x14ac:dyDescent="0.25">
      <c r="A155" s="32">
        <v>44965.471006944441</v>
      </c>
      <c r="B155" s="32">
        <v>44965.471412037034</v>
      </c>
      <c r="C155" t="s">
        <v>10545</v>
      </c>
      <c r="D155" t="s">
        <v>10548</v>
      </c>
      <c r="E155">
        <v>180076474</v>
      </c>
      <c r="F155" t="s">
        <v>83</v>
      </c>
      <c r="H155">
        <v>2</v>
      </c>
      <c r="N155" s="153">
        <v>45291</v>
      </c>
      <c r="P155" t="s">
        <v>8</v>
      </c>
      <c r="Q155" t="s">
        <v>10622</v>
      </c>
      <c r="R155" t="s">
        <v>10623</v>
      </c>
      <c r="S155" t="s">
        <v>10624</v>
      </c>
      <c r="T155" t="s">
        <v>11214</v>
      </c>
      <c r="U155" t="s">
        <v>10630</v>
      </c>
      <c r="V155" t="s">
        <v>10440</v>
      </c>
    </row>
    <row r="156" spans="1:22" x14ac:dyDescent="0.25">
      <c r="A156" s="32">
        <v>44965.450636574074</v>
      </c>
      <c r="B156" s="32">
        <v>44965.45071759259</v>
      </c>
      <c r="C156" t="s">
        <v>10465</v>
      </c>
      <c r="D156" t="s">
        <v>10467</v>
      </c>
      <c r="E156">
        <v>180079580</v>
      </c>
      <c r="F156" t="s">
        <v>78</v>
      </c>
      <c r="H156">
        <v>6</v>
      </c>
      <c r="N156" s="153">
        <v>45412</v>
      </c>
      <c r="P156" t="s">
        <v>8</v>
      </c>
      <c r="Q156" t="s">
        <v>10622</v>
      </c>
      <c r="R156" t="s">
        <v>10623</v>
      </c>
      <c r="S156" t="s">
        <v>10624</v>
      </c>
      <c r="T156" t="s">
        <v>11215</v>
      </c>
      <c r="U156" t="s">
        <v>10630</v>
      </c>
      <c r="V156" t="s">
        <v>10437</v>
      </c>
    </row>
    <row r="157" spans="1:22" x14ac:dyDescent="0.25">
      <c r="A157" s="32">
        <v>44965.461921296293</v>
      </c>
      <c r="B157" s="32">
        <v>44965.462118055555</v>
      </c>
      <c r="C157" t="s">
        <v>10524</v>
      </c>
      <c r="D157" t="s">
        <v>10527</v>
      </c>
      <c r="E157">
        <v>180086460</v>
      </c>
      <c r="F157" t="s">
        <v>83</v>
      </c>
      <c r="H157">
        <v>5</v>
      </c>
      <c r="N157" s="153">
        <v>45626</v>
      </c>
      <c r="P157" t="s">
        <v>8</v>
      </c>
      <c r="Q157" t="s">
        <v>10622</v>
      </c>
      <c r="R157" t="s">
        <v>10623</v>
      </c>
      <c r="S157" t="s">
        <v>10624</v>
      </c>
      <c r="T157" t="s">
        <v>11216</v>
      </c>
      <c r="U157" t="s">
        <v>10630</v>
      </c>
      <c r="V157" t="s">
        <v>10440</v>
      </c>
    </row>
    <row r="158" spans="1:22" x14ac:dyDescent="0.25">
      <c r="A158" s="32">
        <v>44965.444513888891</v>
      </c>
      <c r="B158" s="32">
        <v>44965.444594907407</v>
      </c>
      <c r="C158" t="s">
        <v>10524</v>
      </c>
      <c r="D158" t="s">
        <v>10525</v>
      </c>
      <c r="E158">
        <v>180090749</v>
      </c>
      <c r="F158" t="s">
        <v>10436</v>
      </c>
      <c r="H158">
        <v>1</v>
      </c>
      <c r="N158" s="153">
        <v>45777</v>
      </c>
      <c r="P158" t="s">
        <v>8</v>
      </c>
      <c r="Q158" t="s">
        <v>10622</v>
      </c>
      <c r="R158" t="s">
        <v>10623</v>
      </c>
      <c r="S158" t="s">
        <v>10624</v>
      </c>
      <c r="T158" t="s">
        <v>11217</v>
      </c>
      <c r="U158" t="s">
        <v>10630</v>
      </c>
      <c r="V158" t="s">
        <v>10440</v>
      </c>
    </row>
    <row r="159" spans="1:22" x14ac:dyDescent="0.25">
      <c r="A159" s="32">
        <v>44965.45752314815</v>
      </c>
      <c r="B159" s="32">
        <v>44965.457604166666</v>
      </c>
      <c r="C159" t="s">
        <v>10469</v>
      </c>
      <c r="D159" t="s">
        <v>10471</v>
      </c>
      <c r="E159">
        <v>180114760</v>
      </c>
      <c r="F159" t="s">
        <v>78</v>
      </c>
      <c r="H159">
        <v>9</v>
      </c>
      <c r="N159" s="153">
        <v>45412</v>
      </c>
      <c r="P159" t="s">
        <v>8</v>
      </c>
      <c r="Q159" t="s">
        <v>10622</v>
      </c>
      <c r="R159" t="s">
        <v>10623</v>
      </c>
      <c r="S159" t="s">
        <v>10624</v>
      </c>
      <c r="T159" t="s">
        <v>11218</v>
      </c>
      <c r="U159" t="s">
        <v>10630</v>
      </c>
      <c r="V159" t="s">
        <v>10437</v>
      </c>
    </row>
    <row r="160" spans="1:22" x14ac:dyDescent="0.25">
      <c r="A160" s="32">
        <v>44965.477476851855</v>
      </c>
      <c r="B160" s="32">
        <v>44965.477696759262</v>
      </c>
      <c r="C160" t="s">
        <v>10533</v>
      </c>
      <c r="D160" t="s">
        <v>10626</v>
      </c>
      <c r="E160">
        <v>180141782</v>
      </c>
      <c r="F160" t="s">
        <v>83</v>
      </c>
      <c r="H160">
        <v>2</v>
      </c>
      <c r="N160" s="153">
        <v>45747</v>
      </c>
      <c r="P160" t="s">
        <v>8</v>
      </c>
      <c r="Q160" t="s">
        <v>10622</v>
      </c>
      <c r="R160" t="s">
        <v>10623</v>
      </c>
      <c r="S160" t="s">
        <v>10624</v>
      </c>
      <c r="T160" t="s">
        <v>11219</v>
      </c>
      <c r="U160" t="s">
        <v>10630</v>
      </c>
      <c r="V160" t="s">
        <v>10440</v>
      </c>
    </row>
    <row r="161" spans="1:22" x14ac:dyDescent="0.25">
      <c r="A161" s="32">
        <v>44965.473136574074</v>
      </c>
      <c r="B161" s="32">
        <v>44965.473495370374</v>
      </c>
      <c r="C161" t="s">
        <v>10460</v>
      </c>
      <c r="D161" t="s">
        <v>10463</v>
      </c>
      <c r="E161">
        <v>180155484</v>
      </c>
      <c r="F161" t="s">
        <v>78</v>
      </c>
      <c r="H161">
        <v>370</v>
      </c>
      <c r="N161" s="153">
        <v>45473</v>
      </c>
      <c r="P161" t="s">
        <v>8</v>
      </c>
      <c r="Q161" t="s">
        <v>10622</v>
      </c>
      <c r="R161" t="s">
        <v>10623</v>
      </c>
      <c r="S161" t="s">
        <v>10624</v>
      </c>
      <c r="T161" t="s">
        <v>11220</v>
      </c>
      <c r="U161" t="s">
        <v>10630</v>
      </c>
      <c r="V161" t="s">
        <v>10437</v>
      </c>
    </row>
    <row r="162" spans="1:22" x14ac:dyDescent="0.25">
      <c r="A162" s="32">
        <v>44965.493935185186</v>
      </c>
      <c r="B162" s="32">
        <v>44965.49417824074</v>
      </c>
      <c r="C162" t="s">
        <v>84</v>
      </c>
      <c r="D162" t="s">
        <v>10445</v>
      </c>
      <c r="E162">
        <v>180165395</v>
      </c>
      <c r="F162" t="s">
        <v>10436</v>
      </c>
      <c r="H162">
        <v>2</v>
      </c>
      <c r="N162" s="153">
        <v>45138</v>
      </c>
      <c r="P162" t="s">
        <v>8</v>
      </c>
      <c r="Q162" t="s">
        <v>10622</v>
      </c>
      <c r="R162" t="s">
        <v>10623</v>
      </c>
      <c r="S162" t="s">
        <v>10624</v>
      </c>
      <c r="T162" t="s">
        <v>11221</v>
      </c>
      <c r="U162" t="s">
        <v>10630</v>
      </c>
      <c r="V162" t="s">
        <v>10437</v>
      </c>
    </row>
    <row r="163" spans="1:22" x14ac:dyDescent="0.25">
      <c r="A163" s="32">
        <v>44965.453715277778</v>
      </c>
      <c r="B163" s="32">
        <v>44965.454131944447</v>
      </c>
      <c r="C163" t="s">
        <v>10502</v>
      </c>
      <c r="D163" t="s">
        <v>10503</v>
      </c>
      <c r="E163">
        <v>180190405</v>
      </c>
      <c r="F163" t="s">
        <v>78</v>
      </c>
      <c r="H163">
        <v>6</v>
      </c>
      <c r="N163" s="153">
        <v>45291</v>
      </c>
      <c r="P163" t="s">
        <v>8</v>
      </c>
      <c r="Q163" t="s">
        <v>10622</v>
      </c>
      <c r="R163" t="s">
        <v>10623</v>
      </c>
      <c r="S163" t="s">
        <v>10624</v>
      </c>
      <c r="T163" t="s">
        <v>11222</v>
      </c>
      <c r="U163" t="s">
        <v>10630</v>
      </c>
      <c r="V163" t="s">
        <v>10437</v>
      </c>
    </row>
    <row r="164" spans="1:22" x14ac:dyDescent="0.25">
      <c r="A164" s="32">
        <v>44965.4377662037</v>
      </c>
      <c r="B164" s="32">
        <v>44965.438263888886</v>
      </c>
      <c r="C164" t="s">
        <v>10474</v>
      </c>
      <c r="D164" t="s">
        <v>10477</v>
      </c>
      <c r="E164">
        <v>180198245</v>
      </c>
      <c r="F164" t="s">
        <v>78</v>
      </c>
      <c r="H164">
        <v>8</v>
      </c>
      <c r="N164" s="153">
        <v>45412</v>
      </c>
      <c r="P164" t="s">
        <v>8</v>
      </c>
      <c r="Q164" t="s">
        <v>10622</v>
      </c>
      <c r="R164" t="s">
        <v>10623</v>
      </c>
      <c r="S164" t="s">
        <v>10624</v>
      </c>
      <c r="T164" t="s">
        <v>11223</v>
      </c>
      <c r="U164" t="s">
        <v>10630</v>
      </c>
      <c r="V164" t="s">
        <v>10437</v>
      </c>
    </row>
    <row r="165" spans="1:22" x14ac:dyDescent="0.25">
      <c r="A165" s="32">
        <v>44965.488865740743</v>
      </c>
      <c r="B165" s="32">
        <v>44965.489050925928</v>
      </c>
      <c r="C165" t="s">
        <v>84</v>
      </c>
      <c r="D165" t="s">
        <v>10455</v>
      </c>
      <c r="E165">
        <v>180205026</v>
      </c>
      <c r="F165" t="s">
        <v>10436</v>
      </c>
      <c r="H165">
        <v>8</v>
      </c>
      <c r="N165" s="153">
        <v>45535</v>
      </c>
      <c r="P165" t="s">
        <v>8</v>
      </c>
      <c r="Q165" t="s">
        <v>10622</v>
      </c>
      <c r="R165" t="s">
        <v>10623</v>
      </c>
      <c r="S165" t="s">
        <v>10624</v>
      </c>
      <c r="T165" t="s">
        <v>11224</v>
      </c>
      <c r="U165" t="s">
        <v>10630</v>
      </c>
      <c r="V165" t="s">
        <v>10437</v>
      </c>
    </row>
    <row r="166" spans="1:22" x14ac:dyDescent="0.25">
      <c r="A166" s="32">
        <v>44965.466319444444</v>
      </c>
      <c r="B166" s="32">
        <v>44965.46707175926</v>
      </c>
      <c r="C166" t="s">
        <v>10474</v>
      </c>
      <c r="D166" t="s">
        <v>10486</v>
      </c>
      <c r="E166">
        <v>180282750</v>
      </c>
      <c r="F166" t="s">
        <v>78</v>
      </c>
      <c r="H166">
        <v>0</v>
      </c>
      <c r="M166" s="32">
        <v>44965.466539351852</v>
      </c>
      <c r="P166" t="s">
        <v>8</v>
      </c>
      <c r="Q166" t="s">
        <v>10622</v>
      </c>
      <c r="R166" t="s">
        <v>10623</v>
      </c>
      <c r="S166" t="s">
        <v>10624</v>
      </c>
      <c r="T166" t="s">
        <v>11225</v>
      </c>
      <c r="U166" t="s">
        <v>10630</v>
      </c>
      <c r="V166" t="s">
        <v>10437</v>
      </c>
    </row>
    <row r="167" spans="1:22" x14ac:dyDescent="0.25">
      <c r="A167" s="32">
        <v>44965.440057870372</v>
      </c>
      <c r="B167" s="32">
        <v>44965.440659722219</v>
      </c>
      <c r="C167" t="s">
        <v>10474</v>
      </c>
      <c r="D167" t="s">
        <v>10484</v>
      </c>
      <c r="E167">
        <v>180291039</v>
      </c>
      <c r="F167" t="s">
        <v>78</v>
      </c>
      <c r="H167">
        <v>0</v>
      </c>
      <c r="M167" s="32">
        <v>44965.440266203703</v>
      </c>
      <c r="P167" t="s">
        <v>8</v>
      </c>
      <c r="Q167" t="s">
        <v>10622</v>
      </c>
      <c r="R167" t="s">
        <v>10623</v>
      </c>
      <c r="S167" t="s">
        <v>10624</v>
      </c>
      <c r="T167" t="s">
        <v>11226</v>
      </c>
      <c r="U167" t="s">
        <v>10630</v>
      </c>
      <c r="V167" t="s">
        <v>10437</v>
      </c>
    </row>
    <row r="168" spans="1:22" x14ac:dyDescent="0.25">
      <c r="A168" s="32">
        <v>44965.438460648147</v>
      </c>
      <c r="B168" s="32">
        <v>44965.438842592594</v>
      </c>
      <c r="C168" t="s">
        <v>10474</v>
      </c>
      <c r="D168" t="s">
        <v>10479</v>
      </c>
      <c r="E168">
        <v>180292354</v>
      </c>
      <c r="F168" t="s">
        <v>78</v>
      </c>
      <c r="H168">
        <v>20</v>
      </c>
      <c r="N168" s="153">
        <v>45443</v>
      </c>
      <c r="P168" t="s">
        <v>8</v>
      </c>
      <c r="Q168" t="s">
        <v>10622</v>
      </c>
      <c r="R168" t="s">
        <v>10623</v>
      </c>
      <c r="S168" t="s">
        <v>10624</v>
      </c>
      <c r="T168" t="s">
        <v>11227</v>
      </c>
      <c r="U168" t="s">
        <v>10630</v>
      </c>
      <c r="V168" t="s">
        <v>10437</v>
      </c>
    </row>
    <row r="169" spans="1:22" x14ac:dyDescent="0.25">
      <c r="A169" s="32">
        <v>44965.510358796295</v>
      </c>
      <c r="B169" s="32">
        <v>44965.510405092595</v>
      </c>
      <c r="C169" t="s">
        <v>10592</v>
      </c>
      <c r="D169" t="s">
        <v>10593</v>
      </c>
      <c r="E169">
        <v>180327653</v>
      </c>
      <c r="F169" t="s">
        <v>10436</v>
      </c>
      <c r="H169">
        <v>3</v>
      </c>
      <c r="N169" s="153">
        <v>44985</v>
      </c>
      <c r="P169" t="s">
        <v>8</v>
      </c>
      <c r="Q169" t="s">
        <v>10622</v>
      </c>
      <c r="R169" t="s">
        <v>10623</v>
      </c>
      <c r="S169" t="s">
        <v>10624</v>
      </c>
      <c r="T169" t="s">
        <v>11228</v>
      </c>
      <c r="U169" t="s">
        <v>10630</v>
      </c>
      <c r="V169" t="s">
        <v>10437</v>
      </c>
    </row>
    <row r="170" spans="1:22" x14ac:dyDescent="0.25">
      <c r="A170" s="32">
        <v>44965.442037037035</v>
      </c>
      <c r="B170" s="32">
        <v>44965.442662037036</v>
      </c>
      <c r="C170" t="s">
        <v>10488</v>
      </c>
      <c r="D170" t="s">
        <v>10489</v>
      </c>
      <c r="E170">
        <v>180339414</v>
      </c>
      <c r="H170">
        <v>0</v>
      </c>
      <c r="M170" s="32">
        <v>44965.442245370374</v>
      </c>
      <c r="P170" t="s">
        <v>8</v>
      </c>
      <c r="Q170" t="s">
        <v>10622</v>
      </c>
      <c r="R170" t="s">
        <v>10623</v>
      </c>
      <c r="S170" t="s">
        <v>10624</v>
      </c>
      <c r="T170" t="s">
        <v>11229</v>
      </c>
      <c r="U170" t="s">
        <v>10630</v>
      </c>
      <c r="V170" t="s">
        <v>10437</v>
      </c>
    </row>
    <row r="171" spans="1:22" x14ac:dyDescent="0.25">
      <c r="A171" s="32">
        <v>44965.442650462966</v>
      </c>
      <c r="B171" s="32">
        <v>44965.443009259259</v>
      </c>
      <c r="C171" t="s">
        <v>10488</v>
      </c>
      <c r="D171" t="s">
        <v>10490</v>
      </c>
      <c r="E171">
        <v>180339437</v>
      </c>
      <c r="F171" t="s">
        <v>78</v>
      </c>
      <c r="H171">
        <v>0</v>
      </c>
      <c r="M171" s="32">
        <v>44965.442870370367</v>
      </c>
      <c r="P171" t="s">
        <v>8</v>
      </c>
      <c r="Q171" t="s">
        <v>10622</v>
      </c>
      <c r="R171" t="s">
        <v>10623</v>
      </c>
      <c r="S171" t="s">
        <v>10624</v>
      </c>
      <c r="T171" t="s">
        <v>11230</v>
      </c>
      <c r="U171" t="s">
        <v>10630</v>
      </c>
      <c r="V171" t="s">
        <v>10437</v>
      </c>
    </row>
    <row r="172" spans="1:22" x14ac:dyDescent="0.25">
      <c r="A172" s="32">
        <v>44965.454699074071</v>
      </c>
      <c r="B172" s="32">
        <v>44965.455092592594</v>
      </c>
      <c r="C172" t="s">
        <v>10460</v>
      </c>
      <c r="D172" t="s">
        <v>10464</v>
      </c>
      <c r="E172">
        <v>180339460</v>
      </c>
      <c r="F172" t="s">
        <v>78</v>
      </c>
      <c r="H172">
        <v>9</v>
      </c>
      <c r="N172" s="153">
        <v>45626</v>
      </c>
      <c r="P172" t="s">
        <v>8</v>
      </c>
      <c r="Q172" t="s">
        <v>10622</v>
      </c>
      <c r="R172" t="s">
        <v>10623</v>
      </c>
      <c r="S172" t="s">
        <v>10624</v>
      </c>
      <c r="T172" t="s">
        <v>11231</v>
      </c>
      <c r="U172" t="s">
        <v>10630</v>
      </c>
      <c r="V172" t="s">
        <v>10437</v>
      </c>
    </row>
    <row r="173" spans="1:22" x14ac:dyDescent="0.25">
      <c r="A173" s="32">
        <v>44965.48238425926</v>
      </c>
      <c r="B173" s="32">
        <v>44965.482893518521</v>
      </c>
      <c r="C173" t="s">
        <v>10601</v>
      </c>
      <c r="D173" t="s">
        <v>10604</v>
      </c>
      <c r="E173">
        <v>180339610</v>
      </c>
      <c r="F173" t="s">
        <v>78</v>
      </c>
      <c r="H173">
        <v>0</v>
      </c>
      <c r="M173" s="32">
        <v>44958.479212962964</v>
      </c>
      <c r="P173" t="s">
        <v>8</v>
      </c>
      <c r="Q173" t="s">
        <v>10622</v>
      </c>
      <c r="R173" t="s">
        <v>10623</v>
      </c>
      <c r="S173" t="s">
        <v>10624</v>
      </c>
      <c r="T173" t="s">
        <v>11232</v>
      </c>
      <c r="U173" t="s">
        <v>10630</v>
      </c>
      <c r="V173" t="s">
        <v>10437</v>
      </c>
    </row>
    <row r="174" spans="1:22" x14ac:dyDescent="0.25">
      <c r="A174" s="32">
        <v>44965.447939814818</v>
      </c>
      <c r="B174" s="32">
        <v>44965.448344907411</v>
      </c>
      <c r="C174" t="s">
        <v>10495</v>
      </c>
      <c r="D174" t="s">
        <v>10498</v>
      </c>
      <c r="E174">
        <v>180352804</v>
      </c>
      <c r="F174" t="s">
        <v>10436</v>
      </c>
      <c r="H174">
        <v>1</v>
      </c>
      <c r="N174" s="153">
        <v>45230</v>
      </c>
      <c r="P174" t="s">
        <v>8</v>
      </c>
      <c r="Q174" t="s">
        <v>10622</v>
      </c>
      <c r="R174" t="s">
        <v>10623</v>
      </c>
      <c r="S174" t="s">
        <v>10624</v>
      </c>
      <c r="T174" t="s">
        <v>11233</v>
      </c>
      <c r="U174" t="s">
        <v>10630</v>
      </c>
      <c r="V174" t="s">
        <v>10437</v>
      </c>
    </row>
    <row r="175" spans="1:22" x14ac:dyDescent="0.25">
      <c r="A175" s="32">
        <v>44965.463877314818</v>
      </c>
      <c r="B175" s="32">
        <v>44965.464305555557</v>
      </c>
      <c r="C175" t="s">
        <v>10528</v>
      </c>
      <c r="D175" t="s">
        <v>10530</v>
      </c>
      <c r="E175">
        <v>180670492</v>
      </c>
      <c r="F175" t="s">
        <v>78</v>
      </c>
      <c r="H175">
        <v>8</v>
      </c>
      <c r="N175" s="153">
        <v>45900</v>
      </c>
      <c r="P175" t="s">
        <v>8</v>
      </c>
      <c r="Q175" t="s">
        <v>10622</v>
      </c>
      <c r="R175" t="s">
        <v>10623</v>
      </c>
      <c r="S175" t="s">
        <v>10624</v>
      </c>
      <c r="T175" t="s">
        <v>11234</v>
      </c>
      <c r="U175" t="s">
        <v>10630</v>
      </c>
      <c r="V175" t="s">
        <v>10437</v>
      </c>
    </row>
    <row r="176" spans="1:22" x14ac:dyDescent="0.25">
      <c r="A176" s="32">
        <v>44965.464386574073</v>
      </c>
      <c r="B176" s="32">
        <v>44965.465277777781</v>
      </c>
      <c r="C176" t="s">
        <v>10528</v>
      </c>
      <c r="D176" t="s">
        <v>10529</v>
      </c>
      <c r="E176">
        <v>180670494</v>
      </c>
      <c r="F176" t="s">
        <v>78</v>
      </c>
      <c r="H176">
        <v>0</v>
      </c>
      <c r="M176" s="32">
        <v>44965.464606481481</v>
      </c>
      <c r="P176" t="s">
        <v>8</v>
      </c>
      <c r="Q176" t="s">
        <v>10622</v>
      </c>
      <c r="R176" t="s">
        <v>10623</v>
      </c>
      <c r="S176" t="s">
        <v>10624</v>
      </c>
      <c r="T176" t="s">
        <v>11235</v>
      </c>
      <c r="U176" t="s">
        <v>10630</v>
      </c>
      <c r="V176" t="s">
        <v>10437</v>
      </c>
    </row>
    <row r="177" spans="1:22" x14ac:dyDescent="0.25">
      <c r="A177" s="32">
        <v>44965.47923611111</v>
      </c>
      <c r="B177" s="32">
        <v>44965.479317129626</v>
      </c>
      <c r="C177" t="s">
        <v>10533</v>
      </c>
      <c r="D177" t="s">
        <v>10535</v>
      </c>
      <c r="E177">
        <v>180954640</v>
      </c>
      <c r="F177" t="s">
        <v>83</v>
      </c>
      <c r="H177">
        <v>8</v>
      </c>
      <c r="N177" s="153">
        <v>45138</v>
      </c>
      <c r="P177" t="s">
        <v>8</v>
      </c>
      <c r="Q177" t="s">
        <v>10622</v>
      </c>
      <c r="R177" t="s">
        <v>10623</v>
      </c>
      <c r="S177" t="s">
        <v>10624</v>
      </c>
      <c r="T177" t="s">
        <v>11236</v>
      </c>
      <c r="U177" t="s">
        <v>10630</v>
      </c>
      <c r="V177" t="s">
        <v>10440</v>
      </c>
    </row>
    <row r="178" spans="1:22" x14ac:dyDescent="0.25">
      <c r="A178" s="32">
        <v>44965.443206018521</v>
      </c>
      <c r="B178" s="32">
        <v>44965.443356481483</v>
      </c>
      <c r="C178" t="s">
        <v>10474</v>
      </c>
      <c r="D178" t="s">
        <v>10478</v>
      </c>
      <c r="E178">
        <v>181750482</v>
      </c>
      <c r="F178" t="s">
        <v>78</v>
      </c>
      <c r="H178">
        <v>2</v>
      </c>
      <c r="N178" s="153">
        <v>45688</v>
      </c>
      <c r="P178" t="s">
        <v>8</v>
      </c>
      <c r="Q178" t="s">
        <v>10622</v>
      </c>
      <c r="R178" t="s">
        <v>10623</v>
      </c>
      <c r="S178" t="s">
        <v>10624</v>
      </c>
      <c r="T178" t="s">
        <v>11237</v>
      </c>
      <c r="U178" t="s">
        <v>10630</v>
      </c>
      <c r="V178" t="s">
        <v>10437</v>
      </c>
    </row>
    <row r="179" spans="1:22" x14ac:dyDescent="0.25">
      <c r="A179" s="32">
        <v>44965.511319444442</v>
      </c>
      <c r="B179" s="32">
        <v>44965.511874999997</v>
      </c>
      <c r="C179" t="s">
        <v>10592</v>
      </c>
      <c r="D179" t="s">
        <v>10594</v>
      </c>
      <c r="E179">
        <v>181767326</v>
      </c>
      <c r="F179" t="s">
        <v>10436</v>
      </c>
      <c r="H179">
        <v>2</v>
      </c>
      <c r="N179" s="153">
        <v>44985</v>
      </c>
      <c r="P179" t="s">
        <v>8</v>
      </c>
      <c r="Q179" t="s">
        <v>10622</v>
      </c>
      <c r="R179" t="s">
        <v>10623</v>
      </c>
      <c r="S179" t="s">
        <v>10624</v>
      </c>
      <c r="T179" t="s">
        <v>11238</v>
      </c>
      <c r="U179" t="s">
        <v>10630</v>
      </c>
      <c r="V179" t="s">
        <v>10437</v>
      </c>
    </row>
    <row r="180" spans="1:22" x14ac:dyDescent="0.25">
      <c r="A180" s="32">
        <v>44965.443530092591</v>
      </c>
      <c r="B180" s="32">
        <v>44965.443715277775</v>
      </c>
      <c r="C180" t="s">
        <v>10474</v>
      </c>
      <c r="D180" t="s">
        <v>10482</v>
      </c>
      <c r="E180">
        <v>181775872</v>
      </c>
      <c r="F180" t="s">
        <v>78</v>
      </c>
      <c r="H180">
        <v>1</v>
      </c>
      <c r="N180" s="153">
        <v>45688</v>
      </c>
      <c r="P180" t="s">
        <v>8</v>
      </c>
      <c r="Q180" t="s">
        <v>10622</v>
      </c>
      <c r="R180" t="s">
        <v>10623</v>
      </c>
      <c r="S180" t="s">
        <v>10624</v>
      </c>
      <c r="T180" t="s">
        <v>11239</v>
      </c>
      <c r="U180" t="s">
        <v>10630</v>
      </c>
      <c r="V180" t="s">
        <v>10440</v>
      </c>
    </row>
    <row r="181" spans="1:22" x14ac:dyDescent="0.25">
      <c r="A181" s="32">
        <v>44965.490347222221</v>
      </c>
      <c r="B181" s="32">
        <v>44965.490717592591</v>
      </c>
      <c r="C181" t="s">
        <v>84</v>
      </c>
      <c r="D181" t="s">
        <v>10627</v>
      </c>
      <c r="E181">
        <v>181779132</v>
      </c>
      <c r="H181">
        <v>19</v>
      </c>
      <c r="N181" s="153">
        <v>45016</v>
      </c>
      <c r="P181" t="s">
        <v>8</v>
      </c>
      <c r="Q181" t="s">
        <v>10622</v>
      </c>
      <c r="R181" t="s">
        <v>10623</v>
      </c>
      <c r="S181" t="s">
        <v>10624</v>
      </c>
      <c r="T181" t="s">
        <v>11240</v>
      </c>
      <c r="U181" t="s">
        <v>10630</v>
      </c>
      <c r="V181" t="s">
        <v>10437</v>
      </c>
    </row>
    <row r="182" spans="1:22" x14ac:dyDescent="0.25">
      <c r="A182" s="32">
        <v>44965.484097222223</v>
      </c>
      <c r="B182" s="32">
        <v>44965.484467592592</v>
      </c>
      <c r="C182" t="s">
        <v>84</v>
      </c>
      <c r="D182" t="s">
        <v>10449</v>
      </c>
      <c r="E182">
        <v>181781208</v>
      </c>
      <c r="F182" t="s">
        <v>10436</v>
      </c>
      <c r="H182">
        <v>9</v>
      </c>
      <c r="N182" s="153">
        <v>45747</v>
      </c>
      <c r="P182" t="s">
        <v>8</v>
      </c>
      <c r="Q182" t="s">
        <v>10622</v>
      </c>
      <c r="R182" t="s">
        <v>10623</v>
      </c>
      <c r="S182" t="s">
        <v>10624</v>
      </c>
      <c r="T182" t="s">
        <v>11241</v>
      </c>
      <c r="U182" t="s">
        <v>10630</v>
      </c>
      <c r="V182" t="s">
        <v>10437</v>
      </c>
    </row>
    <row r="183" spans="1:22" x14ac:dyDescent="0.25">
      <c r="A183" s="32">
        <v>44965.472303240742</v>
      </c>
      <c r="B183" s="32">
        <v>44965.47278935185</v>
      </c>
      <c r="C183" t="s">
        <v>10460</v>
      </c>
      <c r="D183" t="s">
        <v>10462</v>
      </c>
      <c r="E183">
        <v>181783743</v>
      </c>
      <c r="F183" t="s">
        <v>78</v>
      </c>
      <c r="H183">
        <v>5</v>
      </c>
      <c r="N183" s="153">
        <v>45657</v>
      </c>
      <c r="P183" t="s">
        <v>8</v>
      </c>
      <c r="Q183" t="s">
        <v>10622</v>
      </c>
      <c r="R183" t="s">
        <v>10623</v>
      </c>
      <c r="S183" t="s">
        <v>10624</v>
      </c>
      <c r="T183" t="s">
        <v>11242</v>
      </c>
      <c r="U183" t="s">
        <v>10630</v>
      </c>
      <c r="V183" t="s">
        <v>10437</v>
      </c>
    </row>
    <row r="184" spans="1:22" x14ac:dyDescent="0.25">
      <c r="A184" s="32">
        <v>44965.476898148147</v>
      </c>
      <c r="B184" s="32">
        <v>44965.477303240739</v>
      </c>
      <c r="C184" t="s">
        <v>10474</v>
      </c>
      <c r="D184" t="s">
        <v>10480</v>
      </c>
      <c r="E184">
        <v>181798147</v>
      </c>
      <c r="F184" t="s">
        <v>78</v>
      </c>
      <c r="H184">
        <v>10</v>
      </c>
      <c r="N184" s="153">
        <v>45626</v>
      </c>
      <c r="P184" t="s">
        <v>8</v>
      </c>
      <c r="Q184" t="s">
        <v>10622</v>
      </c>
      <c r="R184" t="s">
        <v>10623</v>
      </c>
      <c r="S184" t="s">
        <v>10624</v>
      </c>
      <c r="T184" t="s">
        <v>11243</v>
      </c>
      <c r="U184" t="s">
        <v>10630</v>
      </c>
      <c r="V184" t="s">
        <v>10437</v>
      </c>
    </row>
    <row r="185" spans="1:22" x14ac:dyDescent="0.25">
      <c r="A185" s="32">
        <v>44965.473715277774</v>
      </c>
      <c r="B185" s="32">
        <v>44965.473900462966</v>
      </c>
      <c r="C185" t="s">
        <v>10521</v>
      </c>
      <c r="D185" t="s">
        <v>10523</v>
      </c>
      <c r="E185">
        <v>181798179</v>
      </c>
      <c r="F185" t="s">
        <v>10436</v>
      </c>
      <c r="H185">
        <v>7</v>
      </c>
      <c r="N185" s="153">
        <v>45107</v>
      </c>
      <c r="P185" t="s">
        <v>8</v>
      </c>
      <c r="Q185" t="s">
        <v>10622</v>
      </c>
      <c r="R185" t="s">
        <v>10623</v>
      </c>
      <c r="S185" t="s">
        <v>10624</v>
      </c>
      <c r="T185" t="s">
        <v>11244</v>
      </c>
      <c r="U185" t="s">
        <v>10630</v>
      </c>
      <c r="V185" t="s">
        <v>10437</v>
      </c>
    </row>
    <row r="186" spans="1:22" x14ac:dyDescent="0.25">
      <c r="A186" s="32">
        <v>44965.480868055558</v>
      </c>
      <c r="B186" s="32">
        <v>44965.481493055559</v>
      </c>
      <c r="C186" t="s">
        <v>10601</v>
      </c>
      <c r="D186" t="s">
        <v>10603</v>
      </c>
      <c r="E186">
        <v>181798187</v>
      </c>
      <c r="F186" t="s">
        <v>10436</v>
      </c>
      <c r="H186">
        <v>3</v>
      </c>
      <c r="N186" s="153">
        <v>46203</v>
      </c>
      <c r="P186" t="s">
        <v>8</v>
      </c>
      <c r="Q186" t="s">
        <v>10622</v>
      </c>
      <c r="R186" t="s">
        <v>10623</v>
      </c>
      <c r="S186" t="s">
        <v>10624</v>
      </c>
      <c r="T186" t="s">
        <v>11245</v>
      </c>
      <c r="U186" t="s">
        <v>10630</v>
      </c>
      <c r="V186" t="s">
        <v>10437</v>
      </c>
    </row>
    <row r="187" spans="1:22" x14ac:dyDescent="0.25">
      <c r="A187" s="32">
        <v>44965.481261574074</v>
      </c>
      <c r="B187" s="32">
        <v>44965.481840277775</v>
      </c>
      <c r="C187" t="s">
        <v>10601</v>
      </c>
      <c r="D187" t="s">
        <v>10605</v>
      </c>
      <c r="E187">
        <v>181798191</v>
      </c>
      <c r="F187" t="s">
        <v>10436</v>
      </c>
      <c r="H187">
        <v>1</v>
      </c>
      <c r="N187" s="153">
        <v>45169</v>
      </c>
      <c r="P187" t="s">
        <v>8</v>
      </c>
      <c r="Q187" t="s">
        <v>10622</v>
      </c>
      <c r="R187" t="s">
        <v>10623</v>
      </c>
      <c r="S187" t="s">
        <v>10624</v>
      </c>
      <c r="T187" t="s">
        <v>11246</v>
      </c>
      <c r="U187" t="s">
        <v>10630</v>
      </c>
      <c r="V187" t="s">
        <v>10437</v>
      </c>
    </row>
    <row r="188" spans="1:22" x14ac:dyDescent="0.25">
      <c r="A188" s="32">
        <v>44965.510046296295</v>
      </c>
      <c r="B188" s="32">
        <v>44965.510405092595</v>
      </c>
      <c r="C188" t="s">
        <v>10592</v>
      </c>
      <c r="D188" t="s">
        <v>10595</v>
      </c>
      <c r="E188">
        <v>181810302</v>
      </c>
      <c r="H188">
        <v>11</v>
      </c>
      <c r="N188" s="153">
        <v>45260</v>
      </c>
      <c r="P188" t="s">
        <v>8</v>
      </c>
      <c r="Q188" t="s">
        <v>10622</v>
      </c>
      <c r="R188" t="s">
        <v>10623</v>
      </c>
      <c r="S188" t="s">
        <v>10624</v>
      </c>
      <c r="T188" t="s">
        <v>11247</v>
      </c>
      <c r="U188" t="s">
        <v>10630</v>
      </c>
      <c r="V188" t="s">
        <v>10437</v>
      </c>
    </row>
    <row r="189" spans="1:22" x14ac:dyDescent="0.25">
      <c r="A189" s="32">
        <v>44965.505300925928</v>
      </c>
      <c r="B189" s="32">
        <v>44965.50576388889</v>
      </c>
      <c r="C189" t="s">
        <v>85</v>
      </c>
      <c r="D189" t="s">
        <v>10591</v>
      </c>
      <c r="E189">
        <v>181817496</v>
      </c>
      <c r="F189" t="s">
        <v>10436</v>
      </c>
      <c r="H189">
        <v>2</v>
      </c>
      <c r="N189" s="153">
        <v>45657</v>
      </c>
      <c r="P189" t="s">
        <v>8</v>
      </c>
      <c r="Q189" t="s">
        <v>10622</v>
      </c>
      <c r="R189" t="s">
        <v>10623</v>
      </c>
      <c r="S189" t="s">
        <v>10624</v>
      </c>
      <c r="T189" t="s">
        <v>11248</v>
      </c>
      <c r="U189" t="s">
        <v>10630</v>
      </c>
      <c r="V189" t="s">
        <v>10437</v>
      </c>
    </row>
    <row r="190" spans="1:22" x14ac:dyDescent="0.25">
      <c r="A190" s="32">
        <v>44965.506469907406</v>
      </c>
      <c r="B190" s="32">
        <v>44965.506701388891</v>
      </c>
      <c r="C190" t="s">
        <v>85</v>
      </c>
      <c r="D190" t="s">
        <v>10583</v>
      </c>
      <c r="E190">
        <v>181817575</v>
      </c>
      <c r="F190" t="s">
        <v>10436</v>
      </c>
      <c r="H190">
        <v>8</v>
      </c>
      <c r="N190" s="153">
        <v>45016</v>
      </c>
      <c r="P190" t="s">
        <v>8</v>
      </c>
      <c r="Q190" t="s">
        <v>10622</v>
      </c>
      <c r="R190" t="s">
        <v>10623</v>
      </c>
      <c r="S190" t="s">
        <v>10624</v>
      </c>
      <c r="T190" t="s">
        <v>11249</v>
      </c>
      <c r="U190" t="s">
        <v>10630</v>
      </c>
      <c r="V190" t="s">
        <v>10437</v>
      </c>
    </row>
    <row r="191" spans="1:22" x14ac:dyDescent="0.25">
      <c r="A191" s="32">
        <v>44965.507638888892</v>
      </c>
      <c r="B191" s="32">
        <v>44965.507951388892</v>
      </c>
      <c r="C191" t="s">
        <v>85</v>
      </c>
      <c r="D191" t="s">
        <v>10590</v>
      </c>
      <c r="E191">
        <v>181817626</v>
      </c>
      <c r="F191" t="s">
        <v>10436</v>
      </c>
      <c r="H191">
        <v>0</v>
      </c>
      <c r="M191" s="32">
        <v>44965.5078587963</v>
      </c>
      <c r="P191" t="s">
        <v>8</v>
      </c>
      <c r="Q191" t="s">
        <v>10622</v>
      </c>
      <c r="R191" t="s">
        <v>10623</v>
      </c>
      <c r="S191" t="s">
        <v>10624</v>
      </c>
      <c r="T191" t="s">
        <v>11250</v>
      </c>
      <c r="U191" t="s">
        <v>10630</v>
      </c>
      <c r="V191" t="s">
        <v>10437</v>
      </c>
    </row>
    <row r="192" spans="1:22" x14ac:dyDescent="0.25">
      <c r="A192" s="32">
        <v>44965.508171296293</v>
      </c>
      <c r="B192" s="32">
        <v>44965.508379629631</v>
      </c>
      <c r="C192" t="s">
        <v>85</v>
      </c>
      <c r="D192" t="s">
        <v>10585</v>
      </c>
      <c r="E192">
        <v>181817627</v>
      </c>
      <c r="F192" t="s">
        <v>10436</v>
      </c>
      <c r="H192">
        <v>4</v>
      </c>
      <c r="N192" s="153">
        <v>45077</v>
      </c>
      <c r="P192" t="s">
        <v>8</v>
      </c>
      <c r="Q192" t="s">
        <v>10622</v>
      </c>
      <c r="R192" t="s">
        <v>10623</v>
      </c>
      <c r="S192" t="s">
        <v>10624</v>
      </c>
      <c r="T192" t="s">
        <v>11251</v>
      </c>
      <c r="U192" t="s">
        <v>10630</v>
      </c>
      <c r="V192" t="s">
        <v>10437</v>
      </c>
    </row>
    <row r="193" spans="1:22" x14ac:dyDescent="0.25">
      <c r="A193" s="32">
        <v>44965.505868055552</v>
      </c>
      <c r="B193" s="32">
        <v>44965.506342592591</v>
      </c>
      <c r="C193" t="s">
        <v>85</v>
      </c>
      <c r="D193" t="s">
        <v>10587</v>
      </c>
      <c r="E193">
        <v>181817633</v>
      </c>
      <c r="F193" t="s">
        <v>10436</v>
      </c>
      <c r="H193">
        <v>3</v>
      </c>
      <c r="N193" s="153">
        <v>45138</v>
      </c>
      <c r="P193" t="s">
        <v>8</v>
      </c>
      <c r="Q193" t="s">
        <v>10622</v>
      </c>
      <c r="R193" t="s">
        <v>10623</v>
      </c>
      <c r="S193" t="s">
        <v>10624</v>
      </c>
      <c r="T193" t="s">
        <v>11252</v>
      </c>
      <c r="U193" t="s">
        <v>10630</v>
      </c>
      <c r="V193" t="s">
        <v>10437</v>
      </c>
    </row>
    <row r="194" spans="1:22" x14ac:dyDescent="0.25">
      <c r="A194" s="32">
        <v>44965.506145833337</v>
      </c>
      <c r="B194" s="32">
        <v>44965.506701388891</v>
      </c>
      <c r="C194" t="s">
        <v>85</v>
      </c>
      <c r="D194" t="s">
        <v>10589</v>
      </c>
      <c r="E194">
        <v>181817634</v>
      </c>
      <c r="F194" t="s">
        <v>10436</v>
      </c>
      <c r="H194">
        <v>17</v>
      </c>
      <c r="N194" s="153">
        <v>45351</v>
      </c>
      <c r="P194" t="s">
        <v>8</v>
      </c>
      <c r="Q194" t="s">
        <v>10622</v>
      </c>
      <c r="R194" t="s">
        <v>10623</v>
      </c>
      <c r="S194" t="s">
        <v>10624</v>
      </c>
      <c r="T194" t="s">
        <v>11253</v>
      </c>
      <c r="U194" t="s">
        <v>10630</v>
      </c>
      <c r="V194" t="s">
        <v>10437</v>
      </c>
    </row>
    <row r="195" spans="1:22" x14ac:dyDescent="0.25">
      <c r="A195" s="32">
        <v>44965.453113425923</v>
      </c>
      <c r="B195" s="32">
        <v>44965.453692129631</v>
      </c>
      <c r="C195" t="s">
        <v>10502</v>
      </c>
      <c r="D195" t="s">
        <v>10507</v>
      </c>
      <c r="E195">
        <v>181821883</v>
      </c>
      <c r="F195" t="s">
        <v>78</v>
      </c>
      <c r="H195">
        <v>0</v>
      </c>
      <c r="M195" s="32">
        <v>44965.453333333331</v>
      </c>
      <c r="P195" t="s">
        <v>8</v>
      </c>
      <c r="Q195" t="s">
        <v>10622</v>
      </c>
      <c r="R195" t="s">
        <v>10623</v>
      </c>
      <c r="S195" t="s">
        <v>10624</v>
      </c>
      <c r="T195" t="s">
        <v>11254</v>
      </c>
      <c r="U195" t="s">
        <v>10630</v>
      </c>
      <c r="V195" t="s">
        <v>10437</v>
      </c>
    </row>
    <row r="196" spans="1:22" x14ac:dyDescent="0.25">
      <c r="A196" s="32">
        <v>44965.510752314818</v>
      </c>
      <c r="B196" s="32">
        <v>44965.510844907411</v>
      </c>
      <c r="C196" t="s">
        <v>10592</v>
      </c>
      <c r="D196" t="s">
        <v>10600</v>
      </c>
      <c r="E196">
        <v>181825242</v>
      </c>
      <c r="F196" t="s">
        <v>10436</v>
      </c>
      <c r="H196">
        <v>5</v>
      </c>
      <c r="N196" s="153">
        <v>45016</v>
      </c>
      <c r="P196" t="s">
        <v>8</v>
      </c>
      <c r="Q196" t="s">
        <v>10622</v>
      </c>
      <c r="R196" t="s">
        <v>10623</v>
      </c>
      <c r="S196" t="s">
        <v>10624</v>
      </c>
      <c r="T196" t="s">
        <v>11255</v>
      </c>
      <c r="U196" t="s">
        <v>10630</v>
      </c>
      <c r="V196" t="s">
        <v>10440</v>
      </c>
    </row>
    <row r="197" spans="1:22" x14ac:dyDescent="0.25">
      <c r="A197" s="32">
        <v>44965.480254629627</v>
      </c>
      <c r="B197" s="32">
        <v>44965.480787037035</v>
      </c>
      <c r="C197" t="s">
        <v>10533</v>
      </c>
      <c r="D197" t="s">
        <v>10537</v>
      </c>
      <c r="E197">
        <v>181855762</v>
      </c>
      <c r="F197" t="s">
        <v>83</v>
      </c>
      <c r="H197">
        <v>4</v>
      </c>
      <c r="N197" s="153">
        <v>45016</v>
      </c>
      <c r="P197" t="s">
        <v>8</v>
      </c>
      <c r="Q197" t="s">
        <v>10622</v>
      </c>
      <c r="R197" t="s">
        <v>10623</v>
      </c>
      <c r="S197" t="s">
        <v>10624</v>
      </c>
      <c r="T197" t="s">
        <v>11256</v>
      </c>
      <c r="U197" t="s">
        <v>10630</v>
      </c>
      <c r="V197" t="s">
        <v>10440</v>
      </c>
    </row>
    <row r="198" spans="1:22" x14ac:dyDescent="0.25">
      <c r="A198" s="32">
        <v>44965.491261574076</v>
      </c>
      <c r="B198" s="32">
        <v>44965.491562499999</v>
      </c>
      <c r="C198" t="s">
        <v>84</v>
      </c>
      <c r="D198" t="s">
        <v>10456</v>
      </c>
      <c r="E198">
        <v>181871672</v>
      </c>
      <c r="H198">
        <v>4</v>
      </c>
      <c r="N198" s="153">
        <v>45351</v>
      </c>
      <c r="P198" t="s">
        <v>8</v>
      </c>
      <c r="Q198" t="s">
        <v>10622</v>
      </c>
      <c r="R198" t="s">
        <v>10623</v>
      </c>
      <c r="S198" t="s">
        <v>10624</v>
      </c>
      <c r="T198" t="s">
        <v>11257</v>
      </c>
      <c r="U198" t="s">
        <v>10630</v>
      </c>
      <c r="V198" t="s">
        <v>10437</v>
      </c>
    </row>
    <row r="199" spans="1:22" x14ac:dyDescent="0.25">
      <c r="A199" s="32">
        <v>44965.511030092595</v>
      </c>
      <c r="B199" s="32">
        <v>44965.51122685185</v>
      </c>
      <c r="C199" t="s">
        <v>10592</v>
      </c>
      <c r="D199" t="s">
        <v>10596</v>
      </c>
      <c r="E199">
        <v>181872565</v>
      </c>
      <c r="F199" t="s">
        <v>78</v>
      </c>
      <c r="H199">
        <v>11</v>
      </c>
      <c r="N199" s="153">
        <v>45504</v>
      </c>
      <c r="P199" t="s">
        <v>8</v>
      </c>
      <c r="Q199" t="s">
        <v>10622</v>
      </c>
      <c r="R199" t="s">
        <v>10623</v>
      </c>
      <c r="S199" t="s">
        <v>10624</v>
      </c>
      <c r="T199" t="s">
        <v>11258</v>
      </c>
      <c r="U199" t="s">
        <v>10630</v>
      </c>
      <c r="V199" t="s">
        <v>10440</v>
      </c>
    </row>
    <row r="200" spans="1:22" x14ac:dyDescent="0.25">
      <c r="A200" s="32">
        <v>44965.504699074074</v>
      </c>
      <c r="B200" s="32">
        <v>44965.504826388889</v>
      </c>
      <c r="C200" t="s">
        <v>85</v>
      </c>
      <c r="D200" t="s">
        <v>10584</v>
      </c>
      <c r="E200">
        <v>181879044</v>
      </c>
      <c r="F200" t="s">
        <v>10436</v>
      </c>
      <c r="H200">
        <v>3</v>
      </c>
      <c r="N200" s="153">
        <v>45900</v>
      </c>
      <c r="P200" t="s">
        <v>8</v>
      </c>
      <c r="Q200" t="s">
        <v>10622</v>
      </c>
      <c r="R200" t="s">
        <v>10623</v>
      </c>
      <c r="S200" t="s">
        <v>10624</v>
      </c>
      <c r="T200" t="s">
        <v>11259</v>
      </c>
      <c r="U200" t="s">
        <v>10630</v>
      </c>
      <c r="V200" t="s">
        <v>10437</v>
      </c>
    </row>
    <row r="201" spans="1:22" x14ac:dyDescent="0.25">
      <c r="A201" s="32">
        <v>44965.504965277774</v>
      </c>
      <c r="B201" s="32">
        <v>44965.505266203705</v>
      </c>
      <c r="C201" t="s">
        <v>85</v>
      </c>
      <c r="D201" t="s">
        <v>10586</v>
      </c>
      <c r="E201">
        <v>181879045</v>
      </c>
      <c r="F201" t="s">
        <v>10436</v>
      </c>
      <c r="H201">
        <v>1</v>
      </c>
      <c r="N201" s="153">
        <v>45412</v>
      </c>
      <c r="P201" t="s">
        <v>8</v>
      </c>
      <c r="Q201" t="s">
        <v>10622</v>
      </c>
      <c r="R201" t="s">
        <v>10623</v>
      </c>
      <c r="S201" t="s">
        <v>10624</v>
      </c>
      <c r="T201" t="s">
        <v>11260</v>
      </c>
      <c r="U201" t="s">
        <v>10630</v>
      </c>
      <c r="V201" t="s">
        <v>10437</v>
      </c>
    </row>
    <row r="202" spans="1:22" x14ac:dyDescent="0.25">
      <c r="A202" s="32">
        <v>44965.50675925926</v>
      </c>
      <c r="B202" s="32">
        <v>44965.507060185184</v>
      </c>
      <c r="C202" t="s">
        <v>85</v>
      </c>
      <c r="D202" t="s">
        <v>10582</v>
      </c>
      <c r="E202">
        <v>181879047</v>
      </c>
      <c r="F202" t="s">
        <v>10436</v>
      </c>
      <c r="H202">
        <v>12</v>
      </c>
      <c r="N202" s="153">
        <v>45322</v>
      </c>
      <c r="P202" t="s">
        <v>8</v>
      </c>
      <c r="Q202" t="s">
        <v>10622</v>
      </c>
      <c r="R202" t="s">
        <v>10623</v>
      </c>
      <c r="S202" t="s">
        <v>10624</v>
      </c>
      <c r="T202" t="s">
        <v>11261</v>
      </c>
      <c r="U202" t="s">
        <v>10630</v>
      </c>
      <c r="V202" t="s">
        <v>10437</v>
      </c>
    </row>
    <row r="203" spans="1:22" x14ac:dyDescent="0.25">
      <c r="A203" s="32">
        <v>44965.50712962963</v>
      </c>
      <c r="B203" s="32">
        <v>44965.507523148146</v>
      </c>
      <c r="C203" t="s">
        <v>85</v>
      </c>
      <c r="D203" t="s">
        <v>10588</v>
      </c>
      <c r="E203">
        <v>181879049</v>
      </c>
      <c r="F203" t="s">
        <v>10436</v>
      </c>
      <c r="H203">
        <v>4</v>
      </c>
      <c r="N203" s="153">
        <v>45322</v>
      </c>
      <c r="P203" t="s">
        <v>8</v>
      </c>
      <c r="Q203" t="s">
        <v>10622</v>
      </c>
      <c r="R203" t="s">
        <v>10623</v>
      </c>
      <c r="S203" t="s">
        <v>10624</v>
      </c>
      <c r="T203" t="s">
        <v>11262</v>
      </c>
      <c r="U203" t="s">
        <v>10630</v>
      </c>
      <c r="V203" t="s">
        <v>10437</v>
      </c>
    </row>
    <row r="204" spans="1:22" x14ac:dyDescent="0.25">
      <c r="A204" s="32">
        <v>44965.4844212963</v>
      </c>
      <c r="B204" s="32">
        <v>44965.484467592592</v>
      </c>
      <c r="C204" t="s">
        <v>84</v>
      </c>
      <c r="D204" t="s">
        <v>10450</v>
      </c>
      <c r="E204">
        <v>181896191</v>
      </c>
      <c r="F204" t="s">
        <v>10436</v>
      </c>
      <c r="H204">
        <v>2</v>
      </c>
      <c r="N204" s="153">
        <v>45596</v>
      </c>
      <c r="P204" t="s">
        <v>8</v>
      </c>
      <c r="Q204" t="s">
        <v>10622</v>
      </c>
      <c r="R204" t="s">
        <v>10623</v>
      </c>
      <c r="S204" t="s">
        <v>10624</v>
      </c>
      <c r="T204" t="s">
        <v>11263</v>
      </c>
      <c r="U204" t="s">
        <v>10630</v>
      </c>
      <c r="V204" t="s">
        <v>10440</v>
      </c>
    </row>
    <row r="205" spans="1:22" x14ac:dyDescent="0.25">
      <c r="A205" s="32">
        <v>44965.487349537034</v>
      </c>
      <c r="B205" s="32">
        <v>44965.487453703703</v>
      </c>
      <c r="C205" t="s">
        <v>84</v>
      </c>
      <c r="D205" t="s">
        <v>10443</v>
      </c>
      <c r="E205">
        <v>181896194</v>
      </c>
      <c r="F205" t="s">
        <v>10436</v>
      </c>
      <c r="H205">
        <v>2</v>
      </c>
      <c r="N205" s="153">
        <v>45016</v>
      </c>
      <c r="P205" t="s">
        <v>8</v>
      </c>
      <c r="Q205" t="s">
        <v>10622</v>
      </c>
      <c r="R205" t="s">
        <v>10623</v>
      </c>
      <c r="S205" t="s">
        <v>10624</v>
      </c>
      <c r="T205" t="s">
        <v>11264</v>
      </c>
      <c r="U205" t="s">
        <v>10630</v>
      </c>
      <c r="V205" t="s">
        <v>10437</v>
      </c>
    </row>
    <row r="206" spans="1:22" x14ac:dyDescent="0.25">
      <c r="A206" s="32">
        <v>44965.488020833334</v>
      </c>
      <c r="B206" s="32">
        <v>44965.488298611112</v>
      </c>
      <c r="C206" t="s">
        <v>84</v>
      </c>
      <c r="D206" t="s">
        <v>10446</v>
      </c>
      <c r="E206">
        <v>181896198</v>
      </c>
      <c r="F206" t="s">
        <v>10436</v>
      </c>
      <c r="H206">
        <v>8</v>
      </c>
      <c r="N206" s="153">
        <v>45291</v>
      </c>
      <c r="P206" t="s">
        <v>8</v>
      </c>
      <c r="Q206" t="s">
        <v>10622</v>
      </c>
      <c r="R206" t="s">
        <v>10623</v>
      </c>
      <c r="S206" t="s">
        <v>10624</v>
      </c>
      <c r="T206" t="s">
        <v>11265</v>
      </c>
      <c r="U206" t="s">
        <v>10630</v>
      </c>
      <c r="V206" t="s">
        <v>10437</v>
      </c>
    </row>
    <row r="207" spans="1:22" x14ac:dyDescent="0.25">
      <c r="A207" s="32">
        <v>44965.490925925929</v>
      </c>
      <c r="B207" s="32">
        <v>44965.491203703707</v>
      </c>
      <c r="C207" t="s">
        <v>84</v>
      </c>
      <c r="D207" t="s">
        <v>10435</v>
      </c>
      <c r="E207">
        <v>181896251</v>
      </c>
      <c r="F207" t="s">
        <v>10436</v>
      </c>
      <c r="H207">
        <v>12</v>
      </c>
      <c r="N207" s="153">
        <v>45716</v>
      </c>
      <c r="P207" t="s">
        <v>8</v>
      </c>
      <c r="Q207" t="s">
        <v>10622</v>
      </c>
      <c r="R207" t="s">
        <v>10623</v>
      </c>
      <c r="S207" t="s">
        <v>10624</v>
      </c>
      <c r="T207" t="s">
        <v>11266</v>
      </c>
      <c r="U207" t="s">
        <v>10630</v>
      </c>
      <c r="V207" t="s">
        <v>10437</v>
      </c>
    </row>
    <row r="208" spans="1:22" x14ac:dyDescent="0.25">
      <c r="A208" s="32">
        <v>44965.492511574077</v>
      </c>
      <c r="B208" s="32">
        <v>44965.492638888885</v>
      </c>
      <c r="C208" t="s">
        <v>84</v>
      </c>
      <c r="D208" t="s">
        <v>10438</v>
      </c>
      <c r="E208">
        <v>181896252</v>
      </c>
      <c r="H208">
        <v>31</v>
      </c>
      <c r="N208" s="153">
        <v>45322</v>
      </c>
      <c r="P208" t="s">
        <v>8</v>
      </c>
      <c r="Q208" t="s">
        <v>10622</v>
      </c>
      <c r="R208" t="s">
        <v>10623</v>
      </c>
      <c r="S208" t="s">
        <v>10624</v>
      </c>
      <c r="T208" t="s">
        <v>11267</v>
      </c>
      <c r="U208" t="s">
        <v>10630</v>
      </c>
      <c r="V208" t="s">
        <v>10437</v>
      </c>
    </row>
    <row r="209" spans="1:22" x14ac:dyDescent="0.25">
      <c r="A209" s="32">
        <v>44965.493020833332</v>
      </c>
      <c r="B209" s="32">
        <v>44965.493402777778</v>
      </c>
      <c r="C209" t="s">
        <v>84</v>
      </c>
      <c r="D209" t="s">
        <v>10628</v>
      </c>
      <c r="E209">
        <v>181896256</v>
      </c>
      <c r="H209">
        <v>61</v>
      </c>
      <c r="N209" s="153">
        <v>45322</v>
      </c>
      <c r="P209" t="s">
        <v>8</v>
      </c>
      <c r="Q209" t="s">
        <v>10622</v>
      </c>
      <c r="R209" t="s">
        <v>10623</v>
      </c>
      <c r="S209" t="s">
        <v>10624</v>
      </c>
      <c r="T209" t="s">
        <v>11268</v>
      </c>
      <c r="U209" t="s">
        <v>10630</v>
      </c>
      <c r="V209" t="s">
        <v>10437</v>
      </c>
    </row>
    <row r="210" spans="1:22" x14ac:dyDescent="0.25">
      <c r="A210" s="32">
        <v>44965.47016203704</v>
      </c>
      <c r="B210" s="32">
        <v>44965.470833333333</v>
      </c>
      <c r="C210" t="s">
        <v>10549</v>
      </c>
      <c r="D210" t="s">
        <v>10550</v>
      </c>
      <c r="E210">
        <v>181899908</v>
      </c>
      <c r="F210" t="s">
        <v>83</v>
      </c>
      <c r="H210">
        <v>2</v>
      </c>
      <c r="N210" s="153">
        <v>45260</v>
      </c>
      <c r="P210" t="s">
        <v>8</v>
      </c>
      <c r="Q210" t="s">
        <v>10622</v>
      </c>
      <c r="R210" t="s">
        <v>10623</v>
      </c>
      <c r="S210" t="s">
        <v>10624</v>
      </c>
      <c r="T210" t="s">
        <v>11269</v>
      </c>
      <c r="U210" t="s">
        <v>10630</v>
      </c>
      <c r="V210" t="s">
        <v>10440</v>
      </c>
    </row>
    <row r="211" spans="1:22" x14ac:dyDescent="0.25">
      <c r="A211" s="32">
        <v>44965.485196759262</v>
      </c>
      <c r="B211" s="32">
        <v>44965.485312500001</v>
      </c>
      <c r="C211" t="s">
        <v>84</v>
      </c>
      <c r="D211" t="s">
        <v>10454</v>
      </c>
      <c r="E211">
        <v>181901076</v>
      </c>
      <c r="F211" t="s">
        <v>10436</v>
      </c>
      <c r="H211">
        <v>10</v>
      </c>
      <c r="N211" s="153">
        <v>45107</v>
      </c>
      <c r="P211" t="s">
        <v>8</v>
      </c>
      <c r="Q211" t="s">
        <v>10622</v>
      </c>
      <c r="R211" t="s">
        <v>10623</v>
      </c>
      <c r="S211" t="s">
        <v>10624</v>
      </c>
      <c r="T211" t="s">
        <v>11270</v>
      </c>
      <c r="U211" t="s">
        <v>10630</v>
      </c>
      <c r="V211" t="s">
        <v>10437</v>
      </c>
    </row>
    <row r="212" spans="1:22" x14ac:dyDescent="0.25">
      <c r="A212" s="32">
        <v>44965.449872685182</v>
      </c>
      <c r="B212" s="32">
        <v>44965.450370370374</v>
      </c>
      <c r="C212" t="s">
        <v>10515</v>
      </c>
      <c r="D212" t="s">
        <v>10516</v>
      </c>
      <c r="E212">
        <v>181902532</v>
      </c>
      <c r="F212" t="s">
        <v>78</v>
      </c>
      <c r="H212">
        <v>0</v>
      </c>
      <c r="M212" s="32">
        <v>44937.531388888892</v>
      </c>
      <c r="P212" t="s">
        <v>8</v>
      </c>
      <c r="Q212" t="s">
        <v>10622</v>
      </c>
      <c r="R212" t="s">
        <v>10623</v>
      </c>
      <c r="S212" t="s">
        <v>10624</v>
      </c>
      <c r="T212" t="s">
        <v>11271</v>
      </c>
      <c r="U212" t="s">
        <v>10630</v>
      </c>
      <c r="V212" t="s">
        <v>10440</v>
      </c>
    </row>
    <row r="213" spans="1:22" x14ac:dyDescent="0.25">
      <c r="A213" s="32">
        <v>44965.47855324074</v>
      </c>
      <c r="B213" s="32">
        <v>44965.478935185187</v>
      </c>
      <c r="C213" t="s">
        <v>10533</v>
      </c>
      <c r="D213" t="s">
        <v>10539</v>
      </c>
      <c r="E213">
        <v>181916239</v>
      </c>
      <c r="F213" t="s">
        <v>83</v>
      </c>
      <c r="H213">
        <v>1</v>
      </c>
      <c r="N213" s="153">
        <v>45291</v>
      </c>
      <c r="P213" t="s">
        <v>8</v>
      </c>
      <c r="Q213" t="s">
        <v>10622</v>
      </c>
      <c r="R213" t="s">
        <v>10623</v>
      </c>
      <c r="S213" t="s">
        <v>10624</v>
      </c>
      <c r="T213" t="s">
        <v>11272</v>
      </c>
      <c r="U213" t="s">
        <v>10630</v>
      </c>
      <c r="V213" t="s">
        <v>10440</v>
      </c>
    </row>
    <row r="214" spans="1:22" x14ac:dyDescent="0.25">
      <c r="A214" s="32">
        <v>44965.477951388886</v>
      </c>
      <c r="B214" s="32">
        <v>44965.478506944448</v>
      </c>
      <c r="C214" t="s">
        <v>10533</v>
      </c>
      <c r="D214" t="s">
        <v>10536</v>
      </c>
      <c r="E214">
        <v>181916240</v>
      </c>
      <c r="F214" t="s">
        <v>83</v>
      </c>
      <c r="H214">
        <v>0</v>
      </c>
      <c r="M214" s="32">
        <v>44951.440312500003</v>
      </c>
      <c r="P214" t="s">
        <v>8</v>
      </c>
      <c r="Q214" t="s">
        <v>10622</v>
      </c>
      <c r="R214" t="s">
        <v>10623</v>
      </c>
      <c r="S214" t="s">
        <v>10624</v>
      </c>
      <c r="T214" t="s">
        <v>11273</v>
      </c>
      <c r="U214" t="s">
        <v>10630</v>
      </c>
      <c r="V214" t="s">
        <v>10440</v>
      </c>
    </row>
    <row r="215" spans="1:22" x14ac:dyDescent="0.25">
      <c r="A215" s="32">
        <v>44965.486261574071</v>
      </c>
      <c r="B215" s="32">
        <v>44965.486597222225</v>
      </c>
      <c r="C215" t="s">
        <v>84</v>
      </c>
      <c r="D215" t="s">
        <v>10442</v>
      </c>
      <c r="E215" t="s">
        <v>10441</v>
      </c>
      <c r="F215" t="s">
        <v>10436</v>
      </c>
      <c r="H215">
        <v>3</v>
      </c>
      <c r="N215" s="153">
        <v>45412</v>
      </c>
      <c r="P215" t="s">
        <v>8</v>
      </c>
      <c r="Q215" t="s">
        <v>10622</v>
      </c>
      <c r="R215" t="s">
        <v>10623</v>
      </c>
      <c r="S215" t="s">
        <v>10624</v>
      </c>
      <c r="T215" t="s">
        <v>11274</v>
      </c>
      <c r="U215" t="s">
        <v>10630</v>
      </c>
      <c r="V215" t="s">
        <v>10440</v>
      </c>
    </row>
    <row r="216" spans="1:22" x14ac:dyDescent="0.25">
      <c r="A216" s="32">
        <v>44965.486666666664</v>
      </c>
      <c r="B216" s="32">
        <v>44965.48710648148</v>
      </c>
      <c r="C216" t="s">
        <v>84</v>
      </c>
      <c r="D216" t="s">
        <v>10453</v>
      </c>
      <c r="E216" t="s">
        <v>10452</v>
      </c>
      <c r="F216" t="s">
        <v>10436</v>
      </c>
      <c r="H216">
        <v>6</v>
      </c>
      <c r="N216" s="153">
        <v>45412</v>
      </c>
      <c r="P216" t="s">
        <v>8</v>
      </c>
      <c r="Q216" t="s">
        <v>10622</v>
      </c>
      <c r="R216" t="s">
        <v>10623</v>
      </c>
      <c r="S216" t="s">
        <v>10624</v>
      </c>
      <c r="T216" t="s">
        <v>11275</v>
      </c>
      <c r="U216" t="s">
        <v>10630</v>
      </c>
      <c r="V216" t="s">
        <v>10440</v>
      </c>
    </row>
    <row r="217" spans="1:22" x14ac:dyDescent="0.25">
      <c r="A217" s="32">
        <v>44965.491527777776</v>
      </c>
      <c r="B217" s="32">
        <v>44965.491909722223</v>
      </c>
      <c r="C217" t="s">
        <v>84</v>
      </c>
      <c r="D217" t="s">
        <v>10444</v>
      </c>
      <c r="E217">
        <v>181922275</v>
      </c>
      <c r="F217" t="s">
        <v>10436</v>
      </c>
      <c r="H217">
        <v>6</v>
      </c>
      <c r="N217" s="153">
        <v>45046</v>
      </c>
      <c r="P217" t="s">
        <v>8</v>
      </c>
      <c r="Q217" t="s">
        <v>10622</v>
      </c>
      <c r="R217" t="s">
        <v>10623</v>
      </c>
      <c r="S217" t="s">
        <v>10624</v>
      </c>
      <c r="T217" t="s">
        <v>11276</v>
      </c>
      <c r="U217" t="s">
        <v>10630</v>
      </c>
      <c r="V217" t="s">
        <v>10437</v>
      </c>
    </row>
    <row r="218" spans="1:22" x14ac:dyDescent="0.25">
      <c r="A218" s="32">
        <v>44965.508599537039</v>
      </c>
      <c r="B218" s="32">
        <v>44965.50880787037</v>
      </c>
      <c r="C218" t="s">
        <v>10592</v>
      </c>
      <c r="D218" t="s">
        <v>10629</v>
      </c>
      <c r="E218">
        <v>181922609</v>
      </c>
      <c r="H218">
        <v>30</v>
      </c>
      <c r="N218" s="153">
        <v>45504</v>
      </c>
      <c r="P218" t="s">
        <v>8</v>
      </c>
      <c r="Q218" t="s">
        <v>10622</v>
      </c>
      <c r="R218" t="s">
        <v>10623</v>
      </c>
      <c r="S218" t="s">
        <v>10624</v>
      </c>
      <c r="T218" t="s">
        <v>11277</v>
      </c>
      <c r="U218" t="s">
        <v>10630</v>
      </c>
      <c r="V218" t="s">
        <v>10437</v>
      </c>
    </row>
    <row r="219" spans="1:22" x14ac:dyDescent="0.25">
      <c r="A219" s="32">
        <v>44965.451203703706</v>
      </c>
      <c r="B219" s="32">
        <v>44965.45175925926</v>
      </c>
      <c r="C219" t="s">
        <v>10465</v>
      </c>
      <c r="D219" t="s">
        <v>10466</v>
      </c>
      <c r="E219">
        <v>181923348</v>
      </c>
      <c r="F219" t="s">
        <v>78</v>
      </c>
      <c r="H219">
        <v>49</v>
      </c>
      <c r="N219" s="153">
        <v>45382</v>
      </c>
      <c r="P219" t="s">
        <v>8</v>
      </c>
      <c r="Q219" t="s">
        <v>10622</v>
      </c>
      <c r="R219" t="s">
        <v>10623</v>
      </c>
      <c r="S219" t="s">
        <v>10624</v>
      </c>
      <c r="T219" t="s">
        <v>11278</v>
      </c>
      <c r="U219" t="s">
        <v>10630</v>
      </c>
      <c r="V219" t="s">
        <v>10437</v>
      </c>
    </row>
    <row r="220" spans="1:22" x14ac:dyDescent="0.25">
      <c r="A220" s="32">
        <v>44965.509432870371</v>
      </c>
      <c r="B220" s="32">
        <v>44965.509629629632</v>
      </c>
      <c r="C220" t="s">
        <v>10592</v>
      </c>
      <c r="D220" t="s">
        <v>10597</v>
      </c>
      <c r="E220">
        <v>181930538</v>
      </c>
      <c r="H220">
        <v>1</v>
      </c>
      <c r="N220" s="153">
        <v>45138</v>
      </c>
      <c r="P220" t="s">
        <v>8</v>
      </c>
      <c r="Q220" t="s">
        <v>10622</v>
      </c>
      <c r="R220" t="s">
        <v>10623</v>
      </c>
      <c r="S220" t="s">
        <v>10624</v>
      </c>
      <c r="T220" t="s">
        <v>11279</v>
      </c>
      <c r="U220" t="s">
        <v>10630</v>
      </c>
      <c r="V220" t="s">
        <v>10437</v>
      </c>
    </row>
    <row r="221" spans="1:22" x14ac:dyDescent="0.25">
      <c r="A221" s="32">
        <v>44965.485671296294</v>
      </c>
      <c r="B221" s="32">
        <v>44965.486180555556</v>
      </c>
      <c r="C221" t="s">
        <v>84</v>
      </c>
      <c r="D221" t="s">
        <v>10439</v>
      </c>
      <c r="E221">
        <v>181936065</v>
      </c>
      <c r="F221" t="s">
        <v>78</v>
      </c>
      <c r="H221">
        <v>90</v>
      </c>
      <c r="N221" s="153">
        <v>45657</v>
      </c>
      <c r="P221" t="s">
        <v>8</v>
      </c>
      <c r="Q221" t="s">
        <v>10622</v>
      </c>
      <c r="R221" t="s">
        <v>10623</v>
      </c>
      <c r="S221" t="s">
        <v>10624</v>
      </c>
      <c r="T221" t="s">
        <v>11280</v>
      </c>
      <c r="U221" t="s">
        <v>10630</v>
      </c>
      <c r="V221" t="s">
        <v>10440</v>
      </c>
    </row>
    <row r="222" spans="1:22" x14ac:dyDescent="0.25">
      <c r="A222" s="32">
        <v>44965.433599537035</v>
      </c>
      <c r="B222" s="32">
        <v>44965.434444444443</v>
      </c>
      <c r="C222" t="s">
        <v>10502</v>
      </c>
      <c r="D222" t="s">
        <v>10511</v>
      </c>
      <c r="E222">
        <v>181936074</v>
      </c>
      <c r="F222" t="s">
        <v>78</v>
      </c>
      <c r="H222">
        <v>0</v>
      </c>
      <c r="M222" s="32">
        <v>44926.770474537036</v>
      </c>
      <c r="P222" t="s">
        <v>8</v>
      </c>
      <c r="Q222" t="s">
        <v>10622</v>
      </c>
      <c r="R222" t="s">
        <v>10623</v>
      </c>
      <c r="S222" t="s">
        <v>10624</v>
      </c>
      <c r="T222" t="s">
        <v>11281</v>
      </c>
      <c r="U222" t="s">
        <v>10630</v>
      </c>
      <c r="V222" t="s">
        <v>10440</v>
      </c>
    </row>
    <row r="223" spans="1:22" x14ac:dyDescent="0.25">
      <c r="A223" s="32">
        <v>44965.435011574074</v>
      </c>
      <c r="B223" s="32">
        <v>44965.43550925926</v>
      </c>
      <c r="C223" t="s">
        <v>10502</v>
      </c>
      <c r="D223" t="s">
        <v>10514</v>
      </c>
      <c r="E223">
        <v>181936075</v>
      </c>
      <c r="F223" t="s">
        <v>78</v>
      </c>
      <c r="H223">
        <v>0</v>
      </c>
      <c r="M223" s="32">
        <v>44937.466273148151</v>
      </c>
      <c r="P223" t="s">
        <v>8</v>
      </c>
      <c r="Q223" t="s">
        <v>10622</v>
      </c>
      <c r="R223" t="s">
        <v>10623</v>
      </c>
      <c r="S223" t="s">
        <v>10624</v>
      </c>
      <c r="T223" t="s">
        <v>11282</v>
      </c>
      <c r="U223" t="s">
        <v>10630</v>
      </c>
      <c r="V223" t="s">
        <v>10440</v>
      </c>
    </row>
    <row r="224" spans="1:22" x14ac:dyDescent="0.25">
      <c r="A224" s="32">
        <v>44965.481921296298</v>
      </c>
      <c r="B224" s="32">
        <v>44965.482199074075</v>
      </c>
      <c r="C224" t="s">
        <v>10601</v>
      </c>
      <c r="D224" t="s">
        <v>10602</v>
      </c>
      <c r="E224">
        <v>189700006</v>
      </c>
      <c r="F224" t="s">
        <v>10436</v>
      </c>
      <c r="H224">
        <v>2</v>
      </c>
      <c r="N224" s="153">
        <v>45138</v>
      </c>
      <c r="P224" t="s">
        <v>8</v>
      </c>
      <c r="Q224" t="s">
        <v>10622</v>
      </c>
      <c r="R224" t="s">
        <v>10623</v>
      </c>
      <c r="S224" t="s">
        <v>10624</v>
      </c>
      <c r="T224" t="s">
        <v>11283</v>
      </c>
      <c r="U224" t="s">
        <v>10630</v>
      </c>
      <c r="V224" t="s">
        <v>10437</v>
      </c>
    </row>
    <row r="225" spans="1:22" x14ac:dyDescent="0.25">
      <c r="A225" s="32">
        <v>44965.441238425927</v>
      </c>
      <c r="B225" s="32">
        <v>44965.441458333335</v>
      </c>
      <c r="C225" t="s">
        <v>10474</v>
      </c>
      <c r="D225" t="s">
        <v>10475</v>
      </c>
      <c r="E225">
        <v>189700011</v>
      </c>
      <c r="F225" t="s">
        <v>78</v>
      </c>
      <c r="H225">
        <v>5</v>
      </c>
      <c r="N225" s="153">
        <v>45199</v>
      </c>
      <c r="P225" t="s">
        <v>8</v>
      </c>
      <c r="Q225" t="s">
        <v>10622</v>
      </c>
      <c r="R225" t="s">
        <v>10623</v>
      </c>
      <c r="S225" t="s">
        <v>10624</v>
      </c>
      <c r="T225" t="s">
        <v>11284</v>
      </c>
      <c r="U225" t="s">
        <v>10630</v>
      </c>
      <c r="V225" t="s">
        <v>10437</v>
      </c>
    </row>
    <row r="226" spans="1:22" x14ac:dyDescent="0.25">
      <c r="A226" s="32">
        <v>44965.44394675926</v>
      </c>
      <c r="B226" s="32">
        <v>44965.444421296299</v>
      </c>
      <c r="C226" t="s">
        <v>10556</v>
      </c>
      <c r="D226" t="s">
        <v>10557</v>
      </c>
      <c r="E226">
        <v>189700731</v>
      </c>
      <c r="H226">
        <v>0</v>
      </c>
      <c r="M226" s="32">
        <v>44951.38076388889</v>
      </c>
      <c r="P226" t="s">
        <v>8</v>
      </c>
      <c r="Q226" t="s">
        <v>10622</v>
      </c>
      <c r="R226" t="s">
        <v>10623</v>
      </c>
      <c r="S226" t="s">
        <v>10624</v>
      </c>
      <c r="T226" t="s">
        <v>11285</v>
      </c>
      <c r="U226" t="s">
        <v>10630</v>
      </c>
      <c r="V226" t="s">
        <v>10437</v>
      </c>
    </row>
    <row r="227" spans="1:22" x14ac:dyDescent="0.25">
      <c r="A227" s="32">
        <v>44965.461516203701</v>
      </c>
      <c r="B227" s="32">
        <v>44965.461736111109</v>
      </c>
      <c r="C227" t="s">
        <v>10457</v>
      </c>
      <c r="D227" t="s">
        <v>10458</v>
      </c>
      <c r="E227">
        <v>189703157</v>
      </c>
      <c r="F227" t="s">
        <v>10436</v>
      </c>
      <c r="H227">
        <v>4</v>
      </c>
      <c r="N227" s="153">
        <v>45473</v>
      </c>
      <c r="P227" t="s">
        <v>8</v>
      </c>
      <c r="Q227" t="s">
        <v>10622</v>
      </c>
      <c r="R227" t="s">
        <v>10623</v>
      </c>
      <c r="S227" t="s">
        <v>10624</v>
      </c>
      <c r="T227" t="s">
        <v>11286</v>
      </c>
      <c r="U227" t="s">
        <v>10630</v>
      </c>
      <c r="V227" t="s">
        <v>10437</v>
      </c>
    </row>
    <row r="228" spans="1:22" x14ac:dyDescent="0.25">
      <c r="A228" s="32">
        <v>44965.47415509259</v>
      </c>
      <c r="B228" s="32">
        <v>44965.474282407406</v>
      </c>
      <c r="C228" t="s">
        <v>10491</v>
      </c>
      <c r="D228" t="s">
        <v>10492</v>
      </c>
      <c r="E228">
        <v>189703419</v>
      </c>
      <c r="F228" t="s">
        <v>78</v>
      </c>
      <c r="H228">
        <v>2</v>
      </c>
      <c r="N228" s="153">
        <v>46081</v>
      </c>
      <c r="P228" t="s">
        <v>8</v>
      </c>
      <c r="Q228" t="s">
        <v>10622</v>
      </c>
      <c r="R228" t="s">
        <v>10623</v>
      </c>
      <c r="S228" t="s">
        <v>10624</v>
      </c>
      <c r="T228" t="s">
        <v>11287</v>
      </c>
      <c r="U228" t="s">
        <v>10630</v>
      </c>
      <c r="V228" t="s">
        <v>10437</v>
      </c>
    </row>
    <row r="229" spans="1:22" x14ac:dyDescent="0.25">
      <c r="A229" s="32">
        <v>44965.446076388886</v>
      </c>
      <c r="B229" s="32">
        <v>44965.44630787037</v>
      </c>
      <c r="C229" t="s">
        <v>10474</v>
      </c>
      <c r="D229" t="s">
        <v>10487</v>
      </c>
      <c r="E229">
        <v>189703514</v>
      </c>
      <c r="F229" t="s">
        <v>78</v>
      </c>
      <c r="H229">
        <v>8</v>
      </c>
      <c r="N229" s="153">
        <v>46142</v>
      </c>
      <c r="P229" t="s">
        <v>8</v>
      </c>
      <c r="Q229" t="s">
        <v>10622</v>
      </c>
      <c r="R229" t="s">
        <v>10623</v>
      </c>
      <c r="S229" t="s">
        <v>10624</v>
      </c>
      <c r="T229" t="s">
        <v>11288</v>
      </c>
      <c r="U229" t="s">
        <v>10630</v>
      </c>
      <c r="V229" t="s">
        <v>10437</v>
      </c>
    </row>
    <row r="230" spans="1:22" x14ac:dyDescent="0.25">
      <c r="A230" s="32">
        <v>44965.475555555553</v>
      </c>
      <c r="B230" s="32">
        <v>44965.475578703707</v>
      </c>
      <c r="C230" t="s">
        <v>10469</v>
      </c>
      <c r="D230" t="s">
        <v>10470</v>
      </c>
      <c r="E230">
        <v>189703618</v>
      </c>
      <c r="H230">
        <v>99</v>
      </c>
      <c r="N230" s="153">
        <v>45412</v>
      </c>
      <c r="P230" t="s">
        <v>8</v>
      </c>
      <c r="Q230" t="s">
        <v>10622</v>
      </c>
      <c r="R230" t="s">
        <v>10623</v>
      </c>
      <c r="S230" t="s">
        <v>10624</v>
      </c>
      <c r="T230" t="s">
        <v>11289</v>
      </c>
      <c r="U230" t="s">
        <v>10630</v>
      </c>
      <c r="V230" t="s">
        <v>10437</v>
      </c>
    </row>
    <row r="231" spans="1:22" x14ac:dyDescent="0.25">
      <c r="A231" s="32">
        <v>44965.436469907407</v>
      </c>
      <c r="B231" s="32">
        <v>44965.436759259261</v>
      </c>
      <c r="C231" t="s">
        <v>10474</v>
      </c>
      <c r="D231" t="s">
        <v>10483</v>
      </c>
      <c r="E231">
        <v>189704685</v>
      </c>
      <c r="F231" t="s">
        <v>78</v>
      </c>
      <c r="H231">
        <v>143</v>
      </c>
      <c r="N231" s="153">
        <v>45322</v>
      </c>
      <c r="P231" t="s">
        <v>8</v>
      </c>
      <c r="Q231" t="s">
        <v>10622</v>
      </c>
      <c r="R231" t="s">
        <v>10623</v>
      </c>
      <c r="S231" t="s">
        <v>10624</v>
      </c>
      <c r="T231" t="s">
        <v>11290</v>
      </c>
      <c r="U231" t="s">
        <v>10630</v>
      </c>
      <c r="V231" t="s">
        <v>10437</v>
      </c>
    </row>
    <row r="232" spans="1:22" x14ac:dyDescent="0.25">
      <c r="A232" s="32">
        <v>44965.445428240739</v>
      </c>
      <c r="B232" s="32">
        <v>44965.445844907408</v>
      </c>
      <c r="C232" t="s">
        <v>10524</v>
      </c>
      <c r="D232" t="s">
        <v>10526</v>
      </c>
      <c r="E232">
        <v>189705153</v>
      </c>
      <c r="F232" t="s">
        <v>10436</v>
      </c>
      <c r="H232">
        <v>1</v>
      </c>
      <c r="N232" s="153">
        <v>45291</v>
      </c>
      <c r="P232" t="s">
        <v>8</v>
      </c>
      <c r="Q232" t="s">
        <v>10622</v>
      </c>
      <c r="R232" t="s">
        <v>10623</v>
      </c>
      <c r="S232" t="s">
        <v>10624</v>
      </c>
      <c r="T232" t="s">
        <v>11291</v>
      </c>
      <c r="U232" t="s">
        <v>10630</v>
      </c>
      <c r="V232" t="s">
        <v>10440</v>
      </c>
    </row>
    <row r="233" spans="1:22" x14ac:dyDescent="0.25">
      <c r="A233" s="32">
        <v>44965.459618055553</v>
      </c>
      <c r="B233" s="32">
        <v>44965.460219907407</v>
      </c>
      <c r="C233" t="s">
        <v>10515</v>
      </c>
      <c r="D233" t="s">
        <v>10518</v>
      </c>
      <c r="E233">
        <v>189705223</v>
      </c>
      <c r="F233" t="s">
        <v>10436</v>
      </c>
      <c r="H233">
        <v>0</v>
      </c>
      <c r="M233" s="32">
        <v>44951.418321759258</v>
      </c>
      <c r="P233" t="s">
        <v>8</v>
      </c>
      <c r="Q233" t="s">
        <v>10622</v>
      </c>
      <c r="R233" t="s">
        <v>10623</v>
      </c>
      <c r="S233" t="s">
        <v>10624</v>
      </c>
      <c r="T233" t="s">
        <v>11292</v>
      </c>
      <c r="U233" t="s">
        <v>10630</v>
      </c>
      <c r="V233" t="s">
        <v>10437</v>
      </c>
    </row>
    <row r="234" spans="1:22" x14ac:dyDescent="0.25">
      <c r="A234" s="32">
        <v>44965.468819444446</v>
      </c>
      <c r="B234" s="32">
        <v>44965.46943287037</v>
      </c>
      <c r="C234" t="s">
        <v>10515</v>
      </c>
      <c r="D234" t="s">
        <v>10520</v>
      </c>
      <c r="E234">
        <v>189705261</v>
      </c>
      <c r="F234" t="s">
        <v>78</v>
      </c>
      <c r="H234">
        <v>40</v>
      </c>
      <c r="N234" s="153">
        <v>45777</v>
      </c>
      <c r="P234" t="s">
        <v>8</v>
      </c>
      <c r="Q234" t="s">
        <v>10622</v>
      </c>
      <c r="R234" t="s">
        <v>10623</v>
      </c>
      <c r="S234" t="s">
        <v>10624</v>
      </c>
      <c r="T234" t="s">
        <v>11293</v>
      </c>
      <c r="U234" t="s">
        <v>10630</v>
      </c>
      <c r="V234" t="s">
        <v>10437</v>
      </c>
    </row>
    <row r="235" spans="1:22" x14ac:dyDescent="0.25">
      <c r="A235" s="32">
        <v>44965.508888888886</v>
      </c>
      <c r="B235" s="32">
        <v>44965.509259259263</v>
      </c>
      <c r="C235" t="s">
        <v>10592</v>
      </c>
      <c r="D235" t="s">
        <v>10599</v>
      </c>
      <c r="E235">
        <v>189706269</v>
      </c>
      <c r="H235">
        <v>0</v>
      </c>
      <c r="M235" s="32">
        <v>44965.509108796294</v>
      </c>
      <c r="P235" t="s">
        <v>8</v>
      </c>
      <c r="Q235" t="s">
        <v>10622</v>
      </c>
      <c r="R235" t="s">
        <v>10623</v>
      </c>
      <c r="S235" t="s">
        <v>10624</v>
      </c>
      <c r="T235" t="s">
        <v>11294</v>
      </c>
      <c r="U235" t="s">
        <v>10630</v>
      </c>
      <c r="V235" t="s">
        <v>10437</v>
      </c>
    </row>
    <row r="236" spans="1:22" x14ac:dyDescent="0.25">
      <c r="A236" s="32">
        <v>44965.436898148146</v>
      </c>
      <c r="B236" s="32">
        <v>44965.437326388892</v>
      </c>
      <c r="C236" t="s">
        <v>10474</v>
      </c>
      <c r="D236" t="s">
        <v>10485</v>
      </c>
      <c r="E236">
        <v>189706340</v>
      </c>
      <c r="F236" t="s">
        <v>78</v>
      </c>
      <c r="H236">
        <v>0</v>
      </c>
      <c r="M236" s="32">
        <v>44944.595104166663</v>
      </c>
      <c r="P236" t="s">
        <v>8</v>
      </c>
      <c r="Q236" t="s">
        <v>10622</v>
      </c>
      <c r="R236" t="s">
        <v>10623</v>
      </c>
      <c r="S236" t="s">
        <v>10624</v>
      </c>
      <c r="T236" t="s">
        <v>11295</v>
      </c>
      <c r="U236" t="s">
        <v>10630</v>
      </c>
      <c r="V236" t="s">
        <v>10437</v>
      </c>
    </row>
    <row r="237" spans="1:22" x14ac:dyDescent="0.25">
      <c r="A237" s="32">
        <v>44965.439652777779</v>
      </c>
      <c r="B237" s="32">
        <v>44965.439780092594</v>
      </c>
      <c r="C237" t="s">
        <v>10542</v>
      </c>
      <c r="D237" t="s">
        <v>10544</v>
      </c>
      <c r="E237">
        <v>189707024</v>
      </c>
      <c r="F237" t="s">
        <v>10436</v>
      </c>
      <c r="H237">
        <v>2</v>
      </c>
      <c r="N237" s="153">
        <v>45930</v>
      </c>
      <c r="P237" t="s">
        <v>8</v>
      </c>
      <c r="Q237" t="s">
        <v>10622</v>
      </c>
      <c r="R237" t="s">
        <v>10623</v>
      </c>
      <c r="S237" t="s">
        <v>10624</v>
      </c>
      <c r="T237" t="s">
        <v>11296</v>
      </c>
      <c r="U237" t="s">
        <v>10630</v>
      </c>
      <c r="V237" t="s">
        <v>10437</v>
      </c>
    </row>
    <row r="238" spans="1:22" x14ac:dyDescent="0.25">
      <c r="A238" s="32">
        <v>44965.459085648145</v>
      </c>
      <c r="B238" s="32">
        <v>44965.459293981483</v>
      </c>
      <c r="C238" t="s">
        <v>10515</v>
      </c>
      <c r="D238" t="s">
        <v>10519</v>
      </c>
      <c r="E238">
        <v>189707391</v>
      </c>
      <c r="F238" t="s">
        <v>10436</v>
      </c>
      <c r="H238">
        <v>44</v>
      </c>
      <c r="N238" s="153">
        <v>45322</v>
      </c>
      <c r="P238" t="s">
        <v>8</v>
      </c>
      <c r="Q238" t="s">
        <v>10622</v>
      </c>
      <c r="R238" t="s">
        <v>10623</v>
      </c>
      <c r="S238" t="s">
        <v>10624</v>
      </c>
      <c r="T238" t="s">
        <v>11297</v>
      </c>
      <c r="U238" t="s">
        <v>10630</v>
      </c>
      <c r="V238" t="s">
        <v>10437</v>
      </c>
    </row>
    <row r="239" spans="1:22" x14ac:dyDescent="0.25">
      <c r="A239" s="32">
        <v>44965.449317129627</v>
      </c>
      <c r="B239" s="32">
        <v>44965.449733796297</v>
      </c>
      <c r="C239" t="s">
        <v>10502</v>
      </c>
      <c r="D239" t="s">
        <v>10510</v>
      </c>
      <c r="E239">
        <v>189708531</v>
      </c>
      <c r="F239" t="s">
        <v>78</v>
      </c>
      <c r="H239">
        <v>311</v>
      </c>
      <c r="N239" s="153">
        <v>45412</v>
      </c>
      <c r="P239" t="s">
        <v>8</v>
      </c>
      <c r="Q239" t="s">
        <v>10622</v>
      </c>
      <c r="R239" t="s">
        <v>10623</v>
      </c>
      <c r="S239" t="s">
        <v>10624</v>
      </c>
      <c r="T239" t="s">
        <v>11298</v>
      </c>
      <c r="U239" t="s">
        <v>10630</v>
      </c>
      <c r="V239" t="s">
        <v>10437</v>
      </c>
    </row>
    <row r="240" spans="1:22" x14ac:dyDescent="0.25">
      <c r="A240" s="32">
        <v>44965.448819444442</v>
      </c>
      <c r="B240" s="32">
        <v>44965.449212962965</v>
      </c>
      <c r="C240" t="s">
        <v>10502</v>
      </c>
      <c r="D240" t="s">
        <v>10513</v>
      </c>
      <c r="E240">
        <v>189710188</v>
      </c>
      <c r="H240">
        <v>50</v>
      </c>
      <c r="N240" s="153">
        <v>45199</v>
      </c>
      <c r="P240" t="s">
        <v>8</v>
      </c>
      <c r="Q240" t="s">
        <v>10622</v>
      </c>
      <c r="R240" t="s">
        <v>10623</v>
      </c>
      <c r="S240" t="s">
        <v>10624</v>
      </c>
      <c r="T240" t="s">
        <v>11299</v>
      </c>
      <c r="U240" t="s">
        <v>10630</v>
      </c>
      <c r="V240" t="s">
        <v>10440</v>
      </c>
    </row>
    <row r="241" spans="1:22" x14ac:dyDescent="0.25">
      <c r="A241" s="32">
        <v>44965.467488425929</v>
      </c>
      <c r="B241" s="32">
        <v>44965.468124999999</v>
      </c>
      <c r="C241" t="s">
        <v>10502</v>
      </c>
      <c r="D241" t="s">
        <v>10505</v>
      </c>
      <c r="E241">
        <v>189710326</v>
      </c>
      <c r="F241" t="s">
        <v>10436</v>
      </c>
      <c r="H241">
        <v>0</v>
      </c>
      <c r="M241" s="32">
        <v>44965.46770833333</v>
      </c>
      <c r="P241" t="s">
        <v>8</v>
      </c>
      <c r="Q241" t="s">
        <v>10622</v>
      </c>
      <c r="R241" t="s">
        <v>10623</v>
      </c>
      <c r="S241" t="s">
        <v>10624</v>
      </c>
      <c r="T241" t="s">
        <v>11300</v>
      </c>
      <c r="U241" t="s">
        <v>10630</v>
      </c>
      <c r="V241" t="s">
        <v>10437</v>
      </c>
    </row>
    <row r="242" spans="1:22" x14ac:dyDescent="0.25">
      <c r="A242" s="32">
        <v>44965.468229166669</v>
      </c>
      <c r="B242" s="32">
        <v>44965.468368055554</v>
      </c>
      <c r="C242" t="s">
        <v>10502</v>
      </c>
      <c r="D242" t="s">
        <v>10509</v>
      </c>
      <c r="E242">
        <v>189710364</v>
      </c>
      <c r="F242" t="s">
        <v>10436</v>
      </c>
      <c r="H242">
        <v>1</v>
      </c>
      <c r="N242" s="153">
        <v>45412</v>
      </c>
      <c r="P242" t="s">
        <v>8</v>
      </c>
      <c r="Q242" t="s">
        <v>10622</v>
      </c>
      <c r="R242" t="s">
        <v>10623</v>
      </c>
      <c r="S242" t="s">
        <v>10624</v>
      </c>
      <c r="T242" t="s">
        <v>11301</v>
      </c>
      <c r="U242" t="s">
        <v>10630</v>
      </c>
      <c r="V242" t="s">
        <v>10440</v>
      </c>
    </row>
    <row r="243" spans="1:22" x14ac:dyDescent="0.25">
      <c r="A243" s="32">
        <v>44965.458055555559</v>
      </c>
      <c r="B243" s="32">
        <v>44965.458564814813</v>
      </c>
      <c r="C243" t="s">
        <v>10502</v>
      </c>
      <c r="D243" t="s">
        <v>10508</v>
      </c>
      <c r="E243">
        <v>189710453</v>
      </c>
      <c r="F243" t="s">
        <v>10436</v>
      </c>
      <c r="H243">
        <v>1</v>
      </c>
      <c r="N243" s="153">
        <v>45412</v>
      </c>
      <c r="P243" t="s">
        <v>8</v>
      </c>
      <c r="Q243" t="s">
        <v>10622</v>
      </c>
      <c r="R243" t="s">
        <v>10623</v>
      </c>
      <c r="S243" t="s">
        <v>10624</v>
      </c>
      <c r="T243" t="s">
        <v>11302</v>
      </c>
      <c r="U243" t="s">
        <v>10630</v>
      </c>
      <c r="V243" t="s">
        <v>10437</v>
      </c>
    </row>
    <row r="244" spans="1:22" x14ac:dyDescent="0.25">
      <c r="A244" s="32">
        <v>44965.45653935185</v>
      </c>
      <c r="B244" s="32">
        <v>44965.456736111111</v>
      </c>
      <c r="C244" t="s">
        <v>10528</v>
      </c>
      <c r="D244" t="s">
        <v>10532</v>
      </c>
      <c r="E244">
        <v>189710585</v>
      </c>
      <c r="F244" t="s">
        <v>10436</v>
      </c>
      <c r="H244">
        <v>2</v>
      </c>
      <c r="N244" s="153">
        <v>45412</v>
      </c>
      <c r="P244" t="s">
        <v>8</v>
      </c>
      <c r="Q244" t="s">
        <v>10622</v>
      </c>
      <c r="R244" t="s">
        <v>10623</v>
      </c>
      <c r="S244" t="s">
        <v>10624</v>
      </c>
      <c r="T244" t="s">
        <v>11303</v>
      </c>
      <c r="U244" t="s">
        <v>10630</v>
      </c>
      <c r="V244" t="s">
        <v>10437</v>
      </c>
    </row>
    <row r="245" spans="1:22" x14ac:dyDescent="0.25">
      <c r="A245" s="32">
        <v>44965.483344907407</v>
      </c>
      <c r="B245" s="32">
        <v>44965.483680555553</v>
      </c>
      <c r="C245" t="s">
        <v>10495</v>
      </c>
      <c r="D245" t="s">
        <v>10499</v>
      </c>
      <c r="E245">
        <v>189710871</v>
      </c>
      <c r="F245" t="s">
        <v>10436</v>
      </c>
      <c r="H245">
        <v>3</v>
      </c>
      <c r="N245" s="153">
        <v>45747</v>
      </c>
      <c r="P245" t="s">
        <v>8</v>
      </c>
      <c r="Q245" t="s">
        <v>10622</v>
      </c>
      <c r="R245" t="s">
        <v>10623</v>
      </c>
      <c r="S245" t="s">
        <v>10624</v>
      </c>
      <c r="T245" t="s">
        <v>11304</v>
      </c>
      <c r="U245" t="s">
        <v>10630</v>
      </c>
      <c r="V245" t="s">
        <v>10440</v>
      </c>
    </row>
    <row r="246" spans="1:22" x14ac:dyDescent="0.25">
      <c r="A246" s="32">
        <v>44965.462800925925</v>
      </c>
      <c r="B246" s="32">
        <v>44965.462916666664</v>
      </c>
      <c r="C246" t="s">
        <v>10553</v>
      </c>
      <c r="D246" t="s">
        <v>10554</v>
      </c>
      <c r="E246">
        <v>189710942</v>
      </c>
      <c r="F246" t="s">
        <v>10436</v>
      </c>
      <c r="H246">
        <v>23</v>
      </c>
      <c r="N246" s="153">
        <v>45169</v>
      </c>
      <c r="P246" t="s">
        <v>8</v>
      </c>
      <c r="Q246" t="s">
        <v>10622</v>
      </c>
      <c r="R246" t="s">
        <v>10623</v>
      </c>
      <c r="S246" t="s">
        <v>10624</v>
      </c>
      <c r="T246" t="s">
        <v>11305</v>
      </c>
      <c r="U246" t="s">
        <v>10630</v>
      </c>
      <c r="V246" t="s">
        <v>10437</v>
      </c>
    </row>
    <row r="247" spans="1:22" x14ac:dyDescent="0.25">
      <c r="A247" s="32">
        <v>44965.452546296299</v>
      </c>
      <c r="B247" s="32">
        <v>44965.452986111108</v>
      </c>
      <c r="C247" t="s">
        <v>10495</v>
      </c>
      <c r="D247" t="s">
        <v>10497</v>
      </c>
      <c r="E247">
        <v>189711189</v>
      </c>
      <c r="F247" t="s">
        <v>78</v>
      </c>
      <c r="H247">
        <v>1</v>
      </c>
      <c r="N247" s="153">
        <v>45230</v>
      </c>
      <c r="P247" t="s">
        <v>8</v>
      </c>
      <c r="Q247" t="s">
        <v>10622</v>
      </c>
      <c r="R247" t="s">
        <v>10623</v>
      </c>
      <c r="S247" t="s">
        <v>10624</v>
      </c>
      <c r="T247" t="s">
        <v>11306</v>
      </c>
      <c r="U247" t="s">
        <v>10630</v>
      </c>
      <c r="V247" t="s">
        <v>10440</v>
      </c>
    </row>
    <row r="248" spans="1:22" x14ac:dyDescent="0.25">
      <c r="A248" s="32">
        <v>44965.456087962964</v>
      </c>
      <c r="B248" s="32">
        <v>44965.456319444442</v>
      </c>
      <c r="C248" t="s">
        <v>10528</v>
      </c>
      <c r="D248" t="s">
        <v>10531</v>
      </c>
      <c r="E248">
        <v>189711634</v>
      </c>
      <c r="F248" t="s">
        <v>10436</v>
      </c>
      <c r="H248">
        <v>22</v>
      </c>
      <c r="N248" s="153">
        <v>45412</v>
      </c>
      <c r="P248" t="s">
        <v>8</v>
      </c>
      <c r="Q248" t="s">
        <v>10622</v>
      </c>
      <c r="R248" t="s">
        <v>10623</v>
      </c>
      <c r="S248" t="s">
        <v>10624</v>
      </c>
      <c r="T248" t="s">
        <v>11307</v>
      </c>
      <c r="U248" t="s">
        <v>10630</v>
      </c>
      <c r="V248" t="s">
        <v>10440</v>
      </c>
    </row>
    <row r="249" spans="1:22" x14ac:dyDescent="0.25">
      <c r="A249" s="32">
        <v>44965.465046296296</v>
      </c>
      <c r="B249" s="32">
        <v>44965.465740740743</v>
      </c>
      <c r="C249" t="s">
        <v>10502</v>
      </c>
      <c r="D249" t="s">
        <v>10506</v>
      </c>
      <c r="E249">
        <v>189711810</v>
      </c>
      <c r="F249" t="s">
        <v>78</v>
      </c>
      <c r="H249">
        <v>4</v>
      </c>
      <c r="N249" s="153">
        <v>45169</v>
      </c>
      <c r="P249" t="s">
        <v>8</v>
      </c>
      <c r="Q249" t="s">
        <v>10622</v>
      </c>
      <c r="R249" t="s">
        <v>10623</v>
      </c>
      <c r="S249" t="s">
        <v>10624</v>
      </c>
      <c r="T249" t="s">
        <v>11308</v>
      </c>
      <c r="U249" t="s">
        <v>10630</v>
      </c>
      <c r="V249" t="s">
        <v>10437</v>
      </c>
    </row>
    <row r="250" spans="1:22" x14ac:dyDescent="0.25">
      <c r="A250" s="32">
        <v>44965.472708333335</v>
      </c>
      <c r="B250" s="32">
        <v>44965.473136574074</v>
      </c>
      <c r="C250" t="s">
        <v>10460</v>
      </c>
      <c r="D250" t="s">
        <v>10461</v>
      </c>
      <c r="E250">
        <v>189712404</v>
      </c>
      <c r="F250" t="s">
        <v>78</v>
      </c>
      <c r="H250">
        <v>190</v>
      </c>
      <c r="N250" s="153">
        <v>45596</v>
      </c>
      <c r="P250" t="s">
        <v>8</v>
      </c>
      <c r="Q250" t="s">
        <v>10622</v>
      </c>
      <c r="R250" t="s">
        <v>10623</v>
      </c>
      <c r="S250" t="s">
        <v>10624</v>
      </c>
      <c r="T250" t="s">
        <v>11309</v>
      </c>
      <c r="U250" t="s">
        <v>10630</v>
      </c>
      <c r="V250" t="s">
        <v>10437</v>
      </c>
    </row>
    <row r="251" spans="1:22" x14ac:dyDescent="0.25">
      <c r="A251" s="32">
        <v>44965.451562499999</v>
      </c>
      <c r="B251" s="32">
        <v>44965.45175925926</v>
      </c>
      <c r="C251" t="s">
        <v>10465</v>
      </c>
      <c r="D251" t="s">
        <v>10468</v>
      </c>
      <c r="E251">
        <v>189713751</v>
      </c>
      <c r="F251" t="s">
        <v>78</v>
      </c>
      <c r="H251">
        <v>40</v>
      </c>
      <c r="N251" s="153">
        <v>45138</v>
      </c>
      <c r="P251" t="s">
        <v>8</v>
      </c>
      <c r="Q251" t="s">
        <v>10622</v>
      </c>
      <c r="R251" t="s">
        <v>10623</v>
      </c>
      <c r="S251" t="s">
        <v>10624</v>
      </c>
      <c r="T251" t="s">
        <v>11310</v>
      </c>
      <c r="U251" t="s">
        <v>10630</v>
      </c>
      <c r="V251" t="s">
        <v>10437</v>
      </c>
    </row>
    <row r="252" spans="1:22" x14ac:dyDescent="0.25">
      <c r="A252" s="32">
        <v>44965.479641203703</v>
      </c>
      <c r="B252" s="32">
        <v>44965.479699074072</v>
      </c>
      <c r="C252" t="s">
        <v>10533</v>
      </c>
      <c r="D252" t="s">
        <v>10534</v>
      </c>
      <c r="E252">
        <v>189714816</v>
      </c>
      <c r="F252" t="s">
        <v>83</v>
      </c>
      <c r="H252">
        <v>3</v>
      </c>
      <c r="N252" s="153">
        <v>45412</v>
      </c>
      <c r="P252" t="s">
        <v>8</v>
      </c>
      <c r="Q252" t="s">
        <v>10622</v>
      </c>
      <c r="R252" t="s">
        <v>10623</v>
      </c>
      <c r="S252" t="s">
        <v>10624</v>
      </c>
      <c r="T252" t="s">
        <v>11311</v>
      </c>
      <c r="U252" t="s">
        <v>10630</v>
      </c>
      <c r="V252" t="s">
        <v>10440</v>
      </c>
    </row>
    <row r="253" spans="1:22" x14ac:dyDescent="0.25">
      <c r="A253" s="32">
        <v>44965.474791666667</v>
      </c>
      <c r="B253" s="32">
        <v>44965.47515046296</v>
      </c>
      <c r="C253" t="s">
        <v>10469</v>
      </c>
      <c r="D253" t="s">
        <v>10472</v>
      </c>
      <c r="E253">
        <v>189715489</v>
      </c>
      <c r="H253">
        <v>1</v>
      </c>
      <c r="N253" s="153">
        <v>45046</v>
      </c>
      <c r="P253" t="s">
        <v>8</v>
      </c>
      <c r="Q253" t="s">
        <v>10622</v>
      </c>
      <c r="R253" t="s">
        <v>10623</v>
      </c>
      <c r="S253" t="s">
        <v>10624</v>
      </c>
      <c r="T253" t="s">
        <v>11312</v>
      </c>
      <c r="U253" t="s">
        <v>10630</v>
      </c>
      <c r="V253" t="s">
        <v>10437</v>
      </c>
    </row>
    <row r="254" spans="1:22" x14ac:dyDescent="0.25">
      <c r="A254" s="32">
        <v>44965.465497685182</v>
      </c>
      <c r="B254" s="32">
        <v>44965.466354166667</v>
      </c>
      <c r="C254" t="s">
        <v>10474</v>
      </c>
      <c r="D254" t="s">
        <v>10481</v>
      </c>
      <c r="E254">
        <v>189750013</v>
      </c>
      <c r="F254" t="s">
        <v>78</v>
      </c>
      <c r="H254">
        <v>0</v>
      </c>
      <c r="M254" s="32">
        <v>44958.459837962961</v>
      </c>
      <c r="P254" t="s">
        <v>8</v>
      </c>
      <c r="Q254" t="s">
        <v>10622</v>
      </c>
      <c r="R254" t="s">
        <v>10623</v>
      </c>
      <c r="S254" t="s">
        <v>10624</v>
      </c>
      <c r="T254" t="s">
        <v>11313</v>
      </c>
      <c r="U254" t="s">
        <v>10630</v>
      </c>
      <c r="V254" t="s">
        <v>10437</v>
      </c>
    </row>
    <row r="255" spans="1:22" x14ac:dyDescent="0.25">
      <c r="A255" s="32">
        <v>44965.439062500001</v>
      </c>
      <c r="B255" s="32">
        <v>44965.439421296294</v>
      </c>
      <c r="C255" t="s">
        <v>10493</v>
      </c>
      <c r="D255" t="s">
        <v>10494</v>
      </c>
      <c r="E255">
        <v>189753742</v>
      </c>
      <c r="F255" t="s">
        <v>10436</v>
      </c>
      <c r="H255">
        <v>0</v>
      </c>
      <c r="M255" s="32">
        <v>44965.439282407409</v>
      </c>
      <c r="P255" t="s">
        <v>8</v>
      </c>
      <c r="Q255" t="s">
        <v>10622</v>
      </c>
      <c r="R255" t="s">
        <v>10623</v>
      </c>
      <c r="S255" t="s">
        <v>10624</v>
      </c>
      <c r="T255" t="s">
        <v>11314</v>
      </c>
      <c r="U255" t="s">
        <v>10630</v>
      </c>
      <c r="V255" t="s">
        <v>10437</v>
      </c>
    </row>
    <row r="256" spans="1:22" x14ac:dyDescent="0.25">
      <c r="A256" s="32">
        <v>44965.455208333333</v>
      </c>
      <c r="B256" s="32">
        <v>44965.455509259256</v>
      </c>
      <c r="C256" t="s">
        <v>10551</v>
      </c>
      <c r="D256" t="s">
        <v>10552</v>
      </c>
      <c r="E256">
        <v>189755220</v>
      </c>
      <c r="F256" t="s">
        <v>10436</v>
      </c>
      <c r="H256">
        <v>1</v>
      </c>
      <c r="N256" s="153">
        <v>45626</v>
      </c>
      <c r="P256" t="s">
        <v>8</v>
      </c>
      <c r="Q256" t="s">
        <v>10622</v>
      </c>
      <c r="R256" t="s">
        <v>10623</v>
      </c>
      <c r="S256" t="s">
        <v>10624</v>
      </c>
      <c r="T256" t="s">
        <v>11315</v>
      </c>
      <c r="U256" t="s">
        <v>10630</v>
      </c>
      <c r="V256" t="s">
        <v>10440</v>
      </c>
    </row>
    <row r="257" spans="1:22" x14ac:dyDescent="0.25">
      <c r="A257" s="32">
        <v>44965.475972222222</v>
      </c>
      <c r="B257" s="32">
        <v>44965.476412037038</v>
      </c>
      <c r="C257" t="s">
        <v>10502</v>
      </c>
      <c r="D257" t="s">
        <v>10504</v>
      </c>
      <c r="E257">
        <v>189762856</v>
      </c>
      <c r="F257" t="s">
        <v>78</v>
      </c>
      <c r="H257">
        <v>30</v>
      </c>
      <c r="N257" s="153">
        <v>45657</v>
      </c>
      <c r="P257" t="s">
        <v>8</v>
      </c>
      <c r="Q257" t="s">
        <v>10622</v>
      </c>
      <c r="R257" t="s">
        <v>10623</v>
      </c>
      <c r="S257" t="s">
        <v>10624</v>
      </c>
      <c r="T257" t="s">
        <v>11316</v>
      </c>
      <c r="U257" t="s">
        <v>10630</v>
      </c>
      <c r="V257" t="s">
        <v>10437</v>
      </c>
    </row>
    <row r="258" spans="1:22" x14ac:dyDescent="0.25">
      <c r="A258" s="32">
        <v>44965.463113425925</v>
      </c>
      <c r="B258" s="32">
        <v>44965.463356481479</v>
      </c>
      <c r="C258" t="s">
        <v>10515</v>
      </c>
      <c r="D258" t="s">
        <v>10517</v>
      </c>
      <c r="E258">
        <v>189762873</v>
      </c>
      <c r="H258">
        <v>25</v>
      </c>
      <c r="N258" s="153">
        <v>45535</v>
      </c>
      <c r="P258" t="s">
        <v>8</v>
      </c>
      <c r="Q258" t="s">
        <v>10622</v>
      </c>
      <c r="R258" t="s">
        <v>10623</v>
      </c>
      <c r="S258" t="s">
        <v>10624</v>
      </c>
      <c r="T258" t="s">
        <v>11317</v>
      </c>
      <c r="U258" t="s">
        <v>10630</v>
      </c>
      <c r="V258" t="s">
        <v>10437</v>
      </c>
    </row>
    <row r="259" spans="1:22" x14ac:dyDescent="0.25">
      <c r="A259" s="32">
        <v>44965.49355324074</v>
      </c>
      <c r="B259" s="32">
        <v>44965.493784722225</v>
      </c>
      <c r="C259" t="s">
        <v>84</v>
      </c>
      <c r="D259" t="s">
        <v>10451</v>
      </c>
      <c r="E259">
        <v>222000207</v>
      </c>
      <c r="F259" t="s">
        <v>10436</v>
      </c>
      <c r="H259">
        <v>107</v>
      </c>
      <c r="N259" s="153">
        <v>45412</v>
      </c>
      <c r="P259" t="s">
        <v>8</v>
      </c>
      <c r="Q259" t="s">
        <v>10622</v>
      </c>
      <c r="R259" t="s">
        <v>10623</v>
      </c>
      <c r="S259" t="s">
        <v>10624</v>
      </c>
      <c r="T259" t="s">
        <v>11318</v>
      </c>
      <c r="U259" t="s">
        <v>10630</v>
      </c>
      <c r="V259" t="s">
        <v>10440</v>
      </c>
    </row>
    <row r="260" spans="1:22" x14ac:dyDescent="0.25">
      <c r="A260" s="32">
        <v>44965.469386574077</v>
      </c>
      <c r="B260" s="32">
        <v>44965.470393518517</v>
      </c>
      <c r="C260" t="s">
        <v>10540</v>
      </c>
      <c r="D260" t="s">
        <v>10541</v>
      </c>
      <c r="E260">
        <v>222000966</v>
      </c>
      <c r="H260">
        <v>0</v>
      </c>
      <c r="M260" s="32">
        <v>44937.549467592595</v>
      </c>
      <c r="P260" t="s">
        <v>8</v>
      </c>
      <c r="Q260" t="s">
        <v>10622</v>
      </c>
      <c r="R260" t="s">
        <v>10623</v>
      </c>
      <c r="S260" t="s">
        <v>10624</v>
      </c>
      <c r="T260" t="s">
        <v>11319</v>
      </c>
      <c r="U260" t="s">
        <v>10630</v>
      </c>
      <c r="V260" t="s">
        <v>10437</v>
      </c>
    </row>
    <row r="261" spans="1:22" x14ac:dyDescent="0.25">
      <c r="A261" s="32">
        <v>44965.501226851855</v>
      </c>
      <c r="B261" s="32">
        <v>44965.501458333332</v>
      </c>
      <c r="C261" t="s">
        <v>811</v>
      </c>
      <c r="D261" t="s">
        <v>10565</v>
      </c>
      <c r="E261">
        <v>222000969</v>
      </c>
      <c r="F261" t="s">
        <v>10436</v>
      </c>
      <c r="H261">
        <v>2</v>
      </c>
      <c r="P261" t="s">
        <v>8</v>
      </c>
      <c r="Q261" t="s">
        <v>10622</v>
      </c>
      <c r="R261" t="s">
        <v>10623</v>
      </c>
      <c r="S261" t="s">
        <v>10624</v>
      </c>
      <c r="T261" t="s">
        <v>11320</v>
      </c>
      <c r="U261" t="s">
        <v>10630</v>
      </c>
      <c r="V261" t="s">
        <v>10440</v>
      </c>
    </row>
    <row r="262" spans="1:22" x14ac:dyDescent="0.25">
      <c r="A262" s="32">
        <v>44965.500462962962</v>
      </c>
      <c r="B262" s="32">
        <v>44965.500601851854</v>
      </c>
      <c r="C262" t="s">
        <v>811</v>
      </c>
      <c r="D262" t="s">
        <v>10563</v>
      </c>
      <c r="E262">
        <v>222000970</v>
      </c>
      <c r="F262" t="s">
        <v>10436</v>
      </c>
      <c r="H262">
        <v>1</v>
      </c>
      <c r="P262" t="s">
        <v>8</v>
      </c>
      <c r="Q262" t="s">
        <v>10622</v>
      </c>
      <c r="R262" t="s">
        <v>10623</v>
      </c>
      <c r="S262" t="s">
        <v>10624</v>
      </c>
      <c r="T262" t="s">
        <v>11321</v>
      </c>
      <c r="U262" t="s">
        <v>10630</v>
      </c>
      <c r="V262" t="s">
        <v>10440</v>
      </c>
    </row>
    <row r="263" spans="1:22" x14ac:dyDescent="0.25">
      <c r="A263" s="32">
        <v>44965.501875000002</v>
      </c>
      <c r="B263" s="32">
        <v>44965.502511574072</v>
      </c>
      <c r="C263" t="s">
        <v>811</v>
      </c>
      <c r="D263" t="s">
        <v>10574</v>
      </c>
      <c r="E263">
        <v>222000971</v>
      </c>
      <c r="F263" t="s">
        <v>10436</v>
      </c>
      <c r="H263">
        <v>1</v>
      </c>
      <c r="P263" t="s">
        <v>8</v>
      </c>
      <c r="Q263" t="s">
        <v>10622</v>
      </c>
      <c r="R263" t="s">
        <v>10623</v>
      </c>
      <c r="S263" t="s">
        <v>10624</v>
      </c>
      <c r="T263" t="s">
        <v>11322</v>
      </c>
      <c r="U263" t="s">
        <v>10630</v>
      </c>
      <c r="V263" t="s">
        <v>10440</v>
      </c>
    </row>
    <row r="264" spans="1:22" x14ac:dyDescent="0.25">
      <c r="A264" s="32">
        <v>44965.501655092594</v>
      </c>
      <c r="B264" s="32">
        <v>44965.501828703702</v>
      </c>
      <c r="C264" t="s">
        <v>811</v>
      </c>
      <c r="D264" t="s">
        <v>10568</v>
      </c>
      <c r="E264">
        <v>222000972</v>
      </c>
      <c r="F264" t="s">
        <v>10436</v>
      </c>
      <c r="H264">
        <v>1</v>
      </c>
      <c r="P264" t="s">
        <v>8</v>
      </c>
      <c r="Q264" t="s">
        <v>10622</v>
      </c>
      <c r="R264" t="s">
        <v>10623</v>
      </c>
      <c r="S264" t="s">
        <v>10624</v>
      </c>
      <c r="T264" t="s">
        <v>11323</v>
      </c>
      <c r="U264" t="s">
        <v>10630</v>
      </c>
      <c r="V264" t="s">
        <v>10440</v>
      </c>
    </row>
    <row r="265" spans="1:22" x14ac:dyDescent="0.25">
      <c r="A265" s="32">
        <v>44965.502187500002</v>
      </c>
      <c r="B265" s="32">
        <v>44965.502511574072</v>
      </c>
      <c r="C265" t="s">
        <v>811</v>
      </c>
      <c r="D265" t="s">
        <v>10573</v>
      </c>
      <c r="E265">
        <v>222000973</v>
      </c>
      <c r="F265" t="s">
        <v>10436</v>
      </c>
      <c r="H265">
        <v>1</v>
      </c>
      <c r="P265" t="s">
        <v>8</v>
      </c>
      <c r="Q265" t="s">
        <v>10622</v>
      </c>
      <c r="R265" t="s">
        <v>10623</v>
      </c>
      <c r="S265" t="s">
        <v>10624</v>
      </c>
      <c r="T265" t="s">
        <v>11324</v>
      </c>
      <c r="U265" t="s">
        <v>10630</v>
      </c>
      <c r="V265" t="s">
        <v>10440</v>
      </c>
    </row>
    <row r="266" spans="1:22" x14ac:dyDescent="0.25">
      <c r="A266" s="32">
        <v>44965.502743055556</v>
      </c>
      <c r="B266" s="32">
        <v>44965.503252314818</v>
      </c>
      <c r="C266" t="s">
        <v>811</v>
      </c>
      <c r="D266" t="s">
        <v>10570</v>
      </c>
      <c r="E266">
        <v>222000976</v>
      </c>
      <c r="F266" t="s">
        <v>10436</v>
      </c>
      <c r="H266">
        <v>1</v>
      </c>
      <c r="P266" t="s">
        <v>8</v>
      </c>
      <c r="Q266" t="s">
        <v>10622</v>
      </c>
      <c r="R266" t="s">
        <v>10623</v>
      </c>
      <c r="S266" t="s">
        <v>10624</v>
      </c>
      <c r="T266" t="s">
        <v>11325</v>
      </c>
      <c r="U266" t="s">
        <v>10630</v>
      </c>
      <c r="V266" t="s">
        <v>10440</v>
      </c>
    </row>
    <row r="267" spans="1:22" x14ac:dyDescent="0.25">
      <c r="A267" s="32">
        <v>44965.502500000002</v>
      </c>
      <c r="B267" s="32">
        <v>44965.502754629626</v>
      </c>
      <c r="C267" t="s">
        <v>811</v>
      </c>
      <c r="D267" t="s">
        <v>10559</v>
      </c>
      <c r="E267">
        <v>222000977</v>
      </c>
      <c r="F267" t="s">
        <v>10436</v>
      </c>
      <c r="H267">
        <v>2</v>
      </c>
      <c r="P267" t="s">
        <v>8</v>
      </c>
      <c r="Q267" t="s">
        <v>10622</v>
      </c>
      <c r="R267" t="s">
        <v>10623</v>
      </c>
      <c r="S267" t="s">
        <v>10624</v>
      </c>
      <c r="T267" t="s">
        <v>11326</v>
      </c>
      <c r="U267" t="s">
        <v>10630</v>
      </c>
      <c r="V267" t="s">
        <v>10440</v>
      </c>
    </row>
    <row r="268" spans="1:22" x14ac:dyDescent="0.25">
      <c r="A268" s="32">
        <v>44965.50341435185</v>
      </c>
      <c r="B268" s="32">
        <v>44965.503611111111</v>
      </c>
      <c r="C268" t="s">
        <v>811</v>
      </c>
      <c r="D268" t="s">
        <v>10561</v>
      </c>
      <c r="E268">
        <v>222000978</v>
      </c>
      <c r="F268" t="s">
        <v>10436</v>
      </c>
      <c r="H268">
        <v>1</v>
      </c>
      <c r="P268" t="s">
        <v>8</v>
      </c>
      <c r="Q268" t="s">
        <v>10622</v>
      </c>
      <c r="R268" t="s">
        <v>10623</v>
      </c>
      <c r="S268" t="s">
        <v>10624</v>
      </c>
      <c r="T268" t="s">
        <v>11327</v>
      </c>
      <c r="U268" t="s">
        <v>10630</v>
      </c>
      <c r="V268" t="s">
        <v>10440</v>
      </c>
    </row>
    <row r="269" spans="1:22" x14ac:dyDescent="0.25">
      <c r="A269" s="32">
        <v>44965.502997685187</v>
      </c>
      <c r="B269" s="32">
        <v>44965.503252314818</v>
      </c>
      <c r="C269" t="s">
        <v>811</v>
      </c>
      <c r="D269" t="s">
        <v>10566</v>
      </c>
      <c r="E269">
        <v>222000979</v>
      </c>
      <c r="F269" t="s">
        <v>10436</v>
      </c>
      <c r="H269">
        <v>2</v>
      </c>
      <c r="P269" t="s">
        <v>8</v>
      </c>
      <c r="Q269" t="s">
        <v>10622</v>
      </c>
      <c r="R269" t="s">
        <v>10623</v>
      </c>
      <c r="S269" t="s">
        <v>10624</v>
      </c>
      <c r="T269" t="s">
        <v>11328</v>
      </c>
      <c r="U269" t="s">
        <v>10630</v>
      </c>
      <c r="V269" t="s">
        <v>10440</v>
      </c>
    </row>
    <row r="270" spans="1:22" x14ac:dyDescent="0.25">
      <c r="A270" s="32">
        <v>44965.503645833334</v>
      </c>
      <c r="B270" s="32">
        <v>44965.504004629627</v>
      </c>
      <c r="C270" t="s">
        <v>811</v>
      </c>
      <c r="D270" t="s">
        <v>10560</v>
      </c>
      <c r="E270">
        <v>222000980</v>
      </c>
      <c r="F270" t="s">
        <v>10436</v>
      </c>
      <c r="H270">
        <v>1</v>
      </c>
      <c r="P270" t="s">
        <v>8</v>
      </c>
      <c r="Q270" t="s">
        <v>10622</v>
      </c>
      <c r="R270" t="s">
        <v>10623</v>
      </c>
      <c r="S270" t="s">
        <v>10624</v>
      </c>
      <c r="T270" t="s">
        <v>11329</v>
      </c>
      <c r="U270" t="s">
        <v>10630</v>
      </c>
      <c r="V270" t="s">
        <v>10440</v>
      </c>
    </row>
    <row r="271" spans="1:22" x14ac:dyDescent="0.25">
      <c r="A271" s="32">
        <v>44965.495949074073</v>
      </c>
      <c r="B271" s="32">
        <v>44965.496319444443</v>
      </c>
      <c r="C271" t="s">
        <v>811</v>
      </c>
      <c r="D271" t="s">
        <v>10578</v>
      </c>
      <c r="E271">
        <v>222000983</v>
      </c>
      <c r="F271" t="s">
        <v>10436</v>
      </c>
      <c r="H271">
        <v>0</v>
      </c>
      <c r="M271" s="32">
        <v>44965.496168981481</v>
      </c>
      <c r="P271" t="s">
        <v>8</v>
      </c>
      <c r="Q271" t="s">
        <v>10622</v>
      </c>
      <c r="R271" t="s">
        <v>10623</v>
      </c>
      <c r="S271" t="s">
        <v>10624</v>
      </c>
      <c r="T271" t="s">
        <v>11330</v>
      </c>
      <c r="U271" t="s">
        <v>10630</v>
      </c>
      <c r="V271" t="s">
        <v>10440</v>
      </c>
    </row>
    <row r="272" spans="1:22" x14ac:dyDescent="0.25">
      <c r="A272" s="32">
        <v>44965.495289351849</v>
      </c>
      <c r="B272" s="32">
        <v>44965.495833333334</v>
      </c>
      <c r="C272" t="s">
        <v>811</v>
      </c>
      <c r="D272" t="s">
        <v>10567</v>
      </c>
      <c r="E272">
        <v>222000984</v>
      </c>
      <c r="F272" t="s">
        <v>10436</v>
      </c>
      <c r="H272">
        <v>0</v>
      </c>
      <c r="M272" s="32">
        <v>44937.440682870372</v>
      </c>
      <c r="P272" t="s">
        <v>8</v>
      </c>
      <c r="Q272" t="s">
        <v>10622</v>
      </c>
      <c r="R272" t="s">
        <v>10623</v>
      </c>
      <c r="S272" t="s">
        <v>10624</v>
      </c>
      <c r="T272" t="s">
        <v>11331</v>
      </c>
      <c r="U272" t="s">
        <v>10630</v>
      </c>
      <c r="V272" t="s">
        <v>10440</v>
      </c>
    </row>
    <row r="273" spans="1:22" x14ac:dyDescent="0.25">
      <c r="A273" s="32">
        <v>44965.494988425926</v>
      </c>
      <c r="B273" s="32">
        <v>44965.495381944442</v>
      </c>
      <c r="C273" t="s">
        <v>811</v>
      </c>
      <c r="D273" t="s">
        <v>10572</v>
      </c>
      <c r="E273">
        <v>222000985</v>
      </c>
      <c r="F273" t="s">
        <v>10436</v>
      </c>
      <c r="H273">
        <v>1</v>
      </c>
      <c r="P273" t="s">
        <v>8</v>
      </c>
      <c r="Q273" t="s">
        <v>10622</v>
      </c>
      <c r="R273" t="s">
        <v>10623</v>
      </c>
      <c r="S273" t="s">
        <v>10624</v>
      </c>
      <c r="T273" t="s">
        <v>11332</v>
      </c>
      <c r="U273" t="s">
        <v>10630</v>
      </c>
      <c r="V273" t="s">
        <v>10440</v>
      </c>
    </row>
    <row r="274" spans="1:22" x14ac:dyDescent="0.25">
      <c r="A274" s="32">
        <v>44965.499131944445</v>
      </c>
      <c r="B274" s="32">
        <v>44965.499224537038</v>
      </c>
      <c r="C274" t="s">
        <v>811</v>
      </c>
      <c r="D274" t="s">
        <v>10579</v>
      </c>
      <c r="E274">
        <v>222000987</v>
      </c>
      <c r="F274" t="s">
        <v>10436</v>
      </c>
      <c r="H274">
        <v>1</v>
      </c>
      <c r="P274" t="s">
        <v>8</v>
      </c>
      <c r="Q274" t="s">
        <v>10622</v>
      </c>
      <c r="R274" t="s">
        <v>10623</v>
      </c>
      <c r="S274" t="s">
        <v>10624</v>
      </c>
      <c r="T274" t="s">
        <v>11333</v>
      </c>
      <c r="U274" t="s">
        <v>10630</v>
      </c>
      <c r="V274" t="s">
        <v>10440</v>
      </c>
    </row>
    <row r="275" spans="1:22" x14ac:dyDescent="0.25">
      <c r="A275" s="32">
        <v>44965.498368055552</v>
      </c>
      <c r="B275" s="32">
        <v>44965.498796296299</v>
      </c>
      <c r="C275" t="s">
        <v>811</v>
      </c>
      <c r="D275" t="s">
        <v>10564</v>
      </c>
      <c r="E275">
        <v>222000988</v>
      </c>
      <c r="F275" t="s">
        <v>10436</v>
      </c>
      <c r="H275">
        <v>0</v>
      </c>
      <c r="M275" s="32">
        <v>44888.411631944444</v>
      </c>
      <c r="P275" t="s">
        <v>8</v>
      </c>
      <c r="Q275" t="s">
        <v>10622</v>
      </c>
      <c r="R275" t="s">
        <v>10623</v>
      </c>
      <c r="S275" t="s">
        <v>10624</v>
      </c>
      <c r="T275" t="s">
        <v>11334</v>
      </c>
      <c r="U275" t="s">
        <v>10630</v>
      </c>
      <c r="V275" t="s">
        <v>10440</v>
      </c>
    </row>
    <row r="276" spans="1:22" x14ac:dyDescent="0.25">
      <c r="A276" s="32">
        <v>44965.497349537036</v>
      </c>
      <c r="B276" s="32">
        <v>44965.497627314813</v>
      </c>
      <c r="C276" t="s">
        <v>811</v>
      </c>
      <c r="D276" t="s">
        <v>10571</v>
      </c>
      <c r="E276">
        <v>222000989</v>
      </c>
      <c r="F276" t="s">
        <v>10436</v>
      </c>
      <c r="H276">
        <v>0</v>
      </c>
      <c r="M276" s="32">
        <v>44965.497569444444</v>
      </c>
      <c r="P276" t="s">
        <v>8</v>
      </c>
      <c r="Q276" t="s">
        <v>10622</v>
      </c>
      <c r="R276" t="s">
        <v>10623</v>
      </c>
      <c r="S276" t="s">
        <v>10624</v>
      </c>
      <c r="T276" t="s">
        <v>11335</v>
      </c>
      <c r="U276" t="s">
        <v>10630</v>
      </c>
      <c r="V276" t="s">
        <v>10440</v>
      </c>
    </row>
    <row r="277" spans="1:22" x14ac:dyDescent="0.25">
      <c r="A277" s="32">
        <v>44965.503958333335</v>
      </c>
      <c r="B277" s="32">
        <v>44965.504004629627</v>
      </c>
      <c r="C277" t="s">
        <v>811</v>
      </c>
      <c r="D277" t="s">
        <v>10562</v>
      </c>
      <c r="E277">
        <v>222000992</v>
      </c>
      <c r="F277" t="s">
        <v>10436</v>
      </c>
      <c r="H277">
        <v>750</v>
      </c>
      <c r="P277" t="s">
        <v>8</v>
      </c>
      <c r="Q277" t="s">
        <v>10622</v>
      </c>
      <c r="R277" t="s">
        <v>10623</v>
      </c>
      <c r="S277" t="s">
        <v>10624</v>
      </c>
      <c r="T277" t="s">
        <v>11336</v>
      </c>
      <c r="U277" t="s">
        <v>10630</v>
      </c>
      <c r="V277" t="s">
        <v>10440</v>
      </c>
    </row>
    <row r="278" spans="1:22" x14ac:dyDescent="0.25">
      <c r="A278" s="32">
        <v>44965.499895833331</v>
      </c>
      <c r="B278" s="32">
        <v>44965.500104166669</v>
      </c>
      <c r="C278" t="s">
        <v>811</v>
      </c>
      <c r="D278" t="s">
        <v>10558</v>
      </c>
      <c r="E278">
        <v>222000993</v>
      </c>
      <c r="F278" t="s">
        <v>10436</v>
      </c>
      <c r="H278">
        <v>5</v>
      </c>
      <c r="P278" t="s">
        <v>8</v>
      </c>
      <c r="Q278" t="s">
        <v>10622</v>
      </c>
      <c r="R278" t="s">
        <v>10623</v>
      </c>
      <c r="S278" t="s">
        <v>10624</v>
      </c>
      <c r="T278" t="s">
        <v>11337</v>
      </c>
      <c r="U278" t="s">
        <v>10630</v>
      </c>
      <c r="V278" t="s">
        <v>10440</v>
      </c>
    </row>
    <row r="279" spans="1:22" x14ac:dyDescent="0.25">
      <c r="A279" s="32">
        <v>44965.499618055554</v>
      </c>
      <c r="B279" s="32">
        <v>44965.500104166669</v>
      </c>
      <c r="C279" t="s">
        <v>811</v>
      </c>
      <c r="D279" t="s">
        <v>10577</v>
      </c>
      <c r="E279">
        <v>222000994</v>
      </c>
      <c r="F279" t="s">
        <v>10436</v>
      </c>
      <c r="H279">
        <v>2</v>
      </c>
      <c r="P279" t="s">
        <v>8</v>
      </c>
      <c r="Q279" t="s">
        <v>10622</v>
      </c>
      <c r="R279" t="s">
        <v>10623</v>
      </c>
      <c r="S279" t="s">
        <v>10624</v>
      </c>
      <c r="T279" t="s">
        <v>11338</v>
      </c>
      <c r="U279" t="s">
        <v>10630</v>
      </c>
      <c r="V279" t="s">
        <v>10440</v>
      </c>
    </row>
    <row r="280" spans="1:22" x14ac:dyDescent="0.25">
      <c r="A280" s="32">
        <v>44965.494687500002</v>
      </c>
      <c r="B280" s="32">
        <v>44965.495000000003</v>
      </c>
      <c r="C280" t="s">
        <v>811</v>
      </c>
      <c r="D280" t="s">
        <v>10569</v>
      </c>
      <c r="E280">
        <v>222000995</v>
      </c>
      <c r="F280" t="s">
        <v>10436</v>
      </c>
      <c r="H280">
        <v>500</v>
      </c>
      <c r="P280" t="s">
        <v>8</v>
      </c>
      <c r="Q280" t="s">
        <v>10622</v>
      </c>
      <c r="R280" t="s">
        <v>10623</v>
      </c>
      <c r="S280" t="s">
        <v>10624</v>
      </c>
      <c r="T280" t="s">
        <v>11339</v>
      </c>
      <c r="U280" t="s">
        <v>10630</v>
      </c>
      <c r="V280" t="s">
        <v>10440</v>
      </c>
    </row>
    <row r="281" spans="1:22" x14ac:dyDescent="0.25">
      <c r="A281" s="32">
        <v>44965.504305555558</v>
      </c>
      <c r="B281" s="32">
        <v>44965.504432870373</v>
      </c>
      <c r="C281" t="s">
        <v>811</v>
      </c>
      <c r="D281" t="s">
        <v>10575</v>
      </c>
      <c r="E281">
        <v>222000997</v>
      </c>
      <c r="F281" t="s">
        <v>10436</v>
      </c>
      <c r="H281">
        <v>4</v>
      </c>
      <c r="P281" t="s">
        <v>8</v>
      </c>
      <c r="Q281" t="s">
        <v>10622</v>
      </c>
      <c r="R281" t="s">
        <v>10623</v>
      </c>
      <c r="S281" t="s">
        <v>10624</v>
      </c>
      <c r="T281" t="s">
        <v>11340</v>
      </c>
      <c r="U281" t="s">
        <v>10630</v>
      </c>
      <c r="V281" t="s">
        <v>10440</v>
      </c>
    </row>
    <row r="282" spans="1:22" x14ac:dyDescent="0.25">
      <c r="A282" s="32">
        <v>44965.500162037039</v>
      </c>
      <c r="B282" s="32">
        <v>44965.500601851854</v>
      </c>
      <c r="C282" t="s">
        <v>811</v>
      </c>
      <c r="D282" t="s">
        <v>10576</v>
      </c>
      <c r="E282">
        <v>222001007</v>
      </c>
      <c r="F282" t="s">
        <v>10436</v>
      </c>
      <c r="H282">
        <v>5</v>
      </c>
      <c r="P282" t="s">
        <v>8</v>
      </c>
      <c r="Q282" t="s">
        <v>10622</v>
      </c>
      <c r="R282" t="s">
        <v>10623</v>
      </c>
      <c r="S282" t="s">
        <v>10624</v>
      </c>
      <c r="T282" t="s">
        <v>11341</v>
      </c>
      <c r="U282" t="s">
        <v>10630</v>
      </c>
      <c r="V282" t="s">
        <v>10440</v>
      </c>
    </row>
    <row r="283" spans="1:22" x14ac:dyDescent="0.25">
      <c r="A283" s="32">
        <v>44965.454155092593</v>
      </c>
      <c r="B283" s="32">
        <v>44965.454606481479</v>
      </c>
      <c r="C283" t="s">
        <v>10521</v>
      </c>
      <c r="D283" t="s">
        <v>10522</v>
      </c>
      <c r="E283">
        <v>222001050</v>
      </c>
      <c r="F283" t="s">
        <v>10436</v>
      </c>
      <c r="H283">
        <v>3</v>
      </c>
      <c r="N283" s="153">
        <v>45016</v>
      </c>
      <c r="P283" t="s">
        <v>8</v>
      </c>
      <c r="Q283" t="s">
        <v>10622</v>
      </c>
      <c r="R283" t="s">
        <v>10623</v>
      </c>
      <c r="S283" t="s">
        <v>10624</v>
      </c>
      <c r="T283" t="s">
        <v>11342</v>
      </c>
      <c r="U283" t="s">
        <v>10630</v>
      </c>
      <c r="V283" t="s">
        <v>10437</v>
      </c>
    </row>
    <row r="284" spans="1:22" x14ac:dyDescent="0.25">
      <c r="A284" s="32">
        <v>44966.361377314817</v>
      </c>
      <c r="B284" s="32">
        <v>44966.361909722225</v>
      </c>
      <c r="C284" t="s">
        <v>10474</v>
      </c>
      <c r="D284" t="s">
        <v>10476</v>
      </c>
      <c r="E284">
        <v>180002781</v>
      </c>
      <c r="F284" t="s">
        <v>78</v>
      </c>
      <c r="H284">
        <v>0</v>
      </c>
      <c r="M284" s="32">
        <v>44965.650960648149</v>
      </c>
      <c r="P284" t="s">
        <v>30</v>
      </c>
      <c r="Q284" t="s">
        <v>10622</v>
      </c>
      <c r="R284" t="s">
        <v>10623</v>
      </c>
      <c r="S284" t="s">
        <v>10624</v>
      </c>
      <c r="T284" t="s">
        <v>12004</v>
      </c>
      <c r="U284" t="s">
        <v>11763</v>
      </c>
      <c r="V284" t="s">
        <v>10440</v>
      </c>
    </row>
    <row r="285" spans="1:22" x14ac:dyDescent="0.25">
      <c r="A285" s="32">
        <v>44965.664247685185</v>
      </c>
      <c r="B285" s="32">
        <v>44965.664548611108</v>
      </c>
      <c r="C285" t="s">
        <v>10495</v>
      </c>
      <c r="D285" t="s">
        <v>10500</v>
      </c>
      <c r="E285">
        <v>180031142</v>
      </c>
      <c r="F285" t="s">
        <v>10436</v>
      </c>
      <c r="H285">
        <v>11</v>
      </c>
      <c r="N285" s="153">
        <v>45596</v>
      </c>
      <c r="P285" t="s">
        <v>30</v>
      </c>
      <c r="Q285" t="s">
        <v>10622</v>
      </c>
      <c r="R285" t="s">
        <v>10623</v>
      </c>
      <c r="S285" t="s">
        <v>10624</v>
      </c>
      <c r="T285" t="s">
        <v>12005</v>
      </c>
      <c r="U285" t="s">
        <v>11763</v>
      </c>
      <c r="V285" t="s">
        <v>10440</v>
      </c>
    </row>
    <row r="286" spans="1:22" x14ac:dyDescent="0.25">
      <c r="A286" s="32">
        <v>44966.352592592593</v>
      </c>
      <c r="B286" s="32">
        <v>44966.352824074071</v>
      </c>
      <c r="C286" t="s">
        <v>10469</v>
      </c>
      <c r="D286" t="s">
        <v>10473</v>
      </c>
      <c r="E286">
        <v>180034705</v>
      </c>
      <c r="F286" t="s">
        <v>78</v>
      </c>
      <c r="H286">
        <v>29</v>
      </c>
      <c r="N286" s="153">
        <v>45565</v>
      </c>
      <c r="P286" t="s">
        <v>30</v>
      </c>
      <c r="Q286" t="s">
        <v>10622</v>
      </c>
      <c r="R286" t="s">
        <v>10623</v>
      </c>
      <c r="S286" t="s">
        <v>10624</v>
      </c>
      <c r="T286" t="s">
        <v>12006</v>
      </c>
      <c r="U286" t="s">
        <v>11763</v>
      </c>
      <c r="V286" t="s">
        <v>10440</v>
      </c>
    </row>
    <row r="287" spans="1:22" x14ac:dyDescent="0.25">
      <c r="A287" s="32">
        <v>44965.663958333331</v>
      </c>
      <c r="B287" s="32">
        <v>44965.664166666669</v>
      </c>
      <c r="C287" t="s">
        <v>10495</v>
      </c>
      <c r="D287" t="s">
        <v>10496</v>
      </c>
      <c r="E287">
        <v>180056346</v>
      </c>
      <c r="F287" t="s">
        <v>10436</v>
      </c>
      <c r="H287">
        <v>3</v>
      </c>
      <c r="N287" s="153">
        <v>45291</v>
      </c>
      <c r="P287" t="s">
        <v>30</v>
      </c>
      <c r="Q287" t="s">
        <v>10622</v>
      </c>
      <c r="R287" t="s">
        <v>10623</v>
      </c>
      <c r="S287" t="s">
        <v>10624</v>
      </c>
      <c r="T287" t="s">
        <v>12007</v>
      </c>
      <c r="U287" t="s">
        <v>11763</v>
      </c>
      <c r="V287" t="s">
        <v>10440</v>
      </c>
    </row>
    <row r="288" spans="1:22" x14ac:dyDescent="0.25">
      <c r="A288" s="32">
        <v>44965.662638888891</v>
      </c>
      <c r="B288" s="32">
        <v>44965.663321759261</v>
      </c>
      <c r="C288" t="s">
        <v>10495</v>
      </c>
      <c r="D288" t="s">
        <v>10501</v>
      </c>
      <c r="E288">
        <v>180075794</v>
      </c>
      <c r="F288" t="s">
        <v>10436</v>
      </c>
      <c r="H288">
        <v>0</v>
      </c>
      <c r="M288" s="32">
        <v>44888.423726851855</v>
      </c>
      <c r="P288" t="s">
        <v>30</v>
      </c>
      <c r="Q288" t="s">
        <v>10622</v>
      </c>
      <c r="R288" t="s">
        <v>10623</v>
      </c>
      <c r="S288" t="s">
        <v>10624</v>
      </c>
      <c r="T288" t="s">
        <v>12008</v>
      </c>
      <c r="U288" t="s">
        <v>11763</v>
      </c>
      <c r="V288" t="s">
        <v>10437</v>
      </c>
    </row>
    <row r="289" spans="1:22" x14ac:dyDescent="0.25">
      <c r="A289" s="32">
        <v>44966.345057870371</v>
      </c>
      <c r="B289" s="32">
        <v>44966.345567129632</v>
      </c>
      <c r="C289" t="s">
        <v>10580</v>
      </c>
      <c r="D289" t="s">
        <v>10581</v>
      </c>
      <c r="E289">
        <v>180075798</v>
      </c>
      <c r="F289" t="s">
        <v>10436</v>
      </c>
      <c r="H289">
        <v>3</v>
      </c>
      <c r="N289" s="153">
        <v>45596</v>
      </c>
      <c r="P289" t="s">
        <v>30</v>
      </c>
      <c r="Q289" t="s">
        <v>10622</v>
      </c>
      <c r="R289" t="s">
        <v>10623</v>
      </c>
      <c r="S289" t="s">
        <v>10624</v>
      </c>
      <c r="T289" t="s">
        <v>12009</v>
      </c>
      <c r="U289" t="s">
        <v>11763</v>
      </c>
      <c r="V289" t="s">
        <v>10437</v>
      </c>
    </row>
    <row r="290" spans="1:22" x14ac:dyDescent="0.25">
      <c r="A290" s="32">
        <v>44966.345983796295</v>
      </c>
      <c r="B290" s="32">
        <v>44966.346319444441</v>
      </c>
      <c r="C290" t="s">
        <v>10457</v>
      </c>
      <c r="D290" t="s">
        <v>10459</v>
      </c>
      <c r="E290">
        <v>180076306</v>
      </c>
      <c r="F290" t="s">
        <v>10436</v>
      </c>
      <c r="H290">
        <v>4</v>
      </c>
      <c r="N290" s="153">
        <v>45777</v>
      </c>
      <c r="P290" t="s">
        <v>30</v>
      </c>
      <c r="Q290" t="s">
        <v>10622</v>
      </c>
      <c r="R290" t="s">
        <v>10623</v>
      </c>
      <c r="S290" t="s">
        <v>10624</v>
      </c>
      <c r="T290" t="s">
        <v>12010</v>
      </c>
      <c r="U290" t="s">
        <v>11763</v>
      </c>
      <c r="V290" t="s">
        <v>10437</v>
      </c>
    </row>
    <row r="291" spans="1:22" x14ac:dyDescent="0.25">
      <c r="A291" s="32">
        <v>44966.349456018521</v>
      </c>
      <c r="B291" s="32">
        <v>44966.349756944444</v>
      </c>
      <c r="C291" t="s">
        <v>10465</v>
      </c>
      <c r="D291" t="s">
        <v>10467</v>
      </c>
      <c r="E291">
        <v>180079580</v>
      </c>
      <c r="F291" t="s">
        <v>78</v>
      </c>
      <c r="H291">
        <v>2</v>
      </c>
      <c r="N291" s="153">
        <v>45412</v>
      </c>
      <c r="P291" t="s">
        <v>30</v>
      </c>
      <c r="Q291" t="s">
        <v>10622</v>
      </c>
      <c r="R291" t="s">
        <v>10623</v>
      </c>
      <c r="S291" t="s">
        <v>10624</v>
      </c>
      <c r="T291" t="s">
        <v>12011</v>
      </c>
      <c r="U291" t="s">
        <v>11763</v>
      </c>
      <c r="V291" t="s">
        <v>10437</v>
      </c>
    </row>
    <row r="292" spans="1:22" x14ac:dyDescent="0.25">
      <c r="A292" s="32">
        <v>44966.354317129626</v>
      </c>
      <c r="B292" s="32">
        <v>44966.354780092595</v>
      </c>
      <c r="C292" t="s">
        <v>10469</v>
      </c>
      <c r="D292" t="s">
        <v>10471</v>
      </c>
      <c r="E292">
        <v>180114760</v>
      </c>
      <c r="F292" t="s">
        <v>78</v>
      </c>
      <c r="H292">
        <v>0</v>
      </c>
      <c r="M292" s="32">
        <v>44657.706701388888</v>
      </c>
      <c r="P292" t="s">
        <v>30</v>
      </c>
      <c r="Q292" t="s">
        <v>10622</v>
      </c>
      <c r="R292" t="s">
        <v>10623</v>
      </c>
      <c r="S292" t="s">
        <v>10624</v>
      </c>
      <c r="T292" t="s">
        <v>12012</v>
      </c>
      <c r="U292" t="s">
        <v>11763</v>
      </c>
      <c r="V292" t="s">
        <v>10437</v>
      </c>
    </row>
    <row r="293" spans="1:22" x14ac:dyDescent="0.25">
      <c r="A293" s="32">
        <v>44966.349189814813</v>
      </c>
      <c r="B293" s="32">
        <v>44966.349374999998</v>
      </c>
      <c r="C293" t="s">
        <v>10460</v>
      </c>
      <c r="D293" t="s">
        <v>10463</v>
      </c>
      <c r="E293">
        <v>180155484</v>
      </c>
      <c r="F293" t="s">
        <v>78</v>
      </c>
      <c r="H293">
        <v>655</v>
      </c>
      <c r="N293" s="153">
        <v>45504</v>
      </c>
      <c r="P293" t="s">
        <v>30</v>
      </c>
      <c r="Q293" t="s">
        <v>10622</v>
      </c>
      <c r="R293" t="s">
        <v>10623</v>
      </c>
      <c r="S293" t="s">
        <v>10624</v>
      </c>
      <c r="T293" t="s">
        <v>12013</v>
      </c>
      <c r="U293" t="s">
        <v>11763</v>
      </c>
      <c r="V293" t="s">
        <v>10437</v>
      </c>
    </row>
    <row r="294" spans="1:22" x14ac:dyDescent="0.25">
      <c r="A294" s="32">
        <v>44965.615925925929</v>
      </c>
      <c r="B294" s="32">
        <v>44965.616319444445</v>
      </c>
      <c r="C294" t="s">
        <v>84</v>
      </c>
      <c r="D294" t="s">
        <v>10445</v>
      </c>
      <c r="E294">
        <v>180165395</v>
      </c>
      <c r="F294" t="s">
        <v>10436</v>
      </c>
      <c r="H294">
        <v>1</v>
      </c>
      <c r="N294" s="153">
        <v>45716</v>
      </c>
      <c r="P294" t="s">
        <v>30</v>
      </c>
      <c r="Q294" t="s">
        <v>10622</v>
      </c>
      <c r="R294" t="s">
        <v>10623</v>
      </c>
      <c r="S294" t="s">
        <v>10624</v>
      </c>
      <c r="T294" t="s">
        <v>11762</v>
      </c>
      <c r="U294" t="s">
        <v>11763</v>
      </c>
      <c r="V294" t="s">
        <v>10437</v>
      </c>
    </row>
    <row r="295" spans="1:22" x14ac:dyDescent="0.25">
      <c r="A295" s="32">
        <v>44966.36383101852</v>
      </c>
      <c r="B295" s="32">
        <v>44966.364178240743</v>
      </c>
      <c r="C295" t="s">
        <v>10474</v>
      </c>
      <c r="D295" t="s">
        <v>10477</v>
      </c>
      <c r="E295">
        <v>180198245</v>
      </c>
      <c r="F295" t="s">
        <v>78</v>
      </c>
      <c r="H295">
        <v>6</v>
      </c>
      <c r="N295" s="153">
        <v>45443</v>
      </c>
      <c r="P295" t="s">
        <v>30</v>
      </c>
      <c r="Q295" t="s">
        <v>10622</v>
      </c>
      <c r="R295" t="s">
        <v>10623</v>
      </c>
      <c r="S295" t="s">
        <v>10624</v>
      </c>
      <c r="T295" t="s">
        <v>12014</v>
      </c>
      <c r="U295" t="s">
        <v>11763</v>
      </c>
      <c r="V295" t="s">
        <v>10437</v>
      </c>
    </row>
    <row r="296" spans="1:22" x14ac:dyDescent="0.25">
      <c r="A296" s="32">
        <v>44965.607094907406</v>
      </c>
      <c r="B296" s="32">
        <v>44965.607210648152</v>
      </c>
      <c r="C296" t="s">
        <v>84</v>
      </c>
      <c r="D296" t="s">
        <v>10455</v>
      </c>
      <c r="E296">
        <v>180205026</v>
      </c>
      <c r="F296" t="s">
        <v>10436</v>
      </c>
      <c r="H296">
        <v>12</v>
      </c>
      <c r="N296" s="153">
        <v>45504</v>
      </c>
      <c r="P296" t="s">
        <v>30</v>
      </c>
      <c r="Q296" t="s">
        <v>10622</v>
      </c>
      <c r="R296" t="s">
        <v>10623</v>
      </c>
      <c r="S296" t="s">
        <v>10624</v>
      </c>
      <c r="T296" t="s">
        <v>11764</v>
      </c>
      <c r="U296" t="s">
        <v>11763</v>
      </c>
      <c r="V296" t="s">
        <v>10437</v>
      </c>
    </row>
    <row r="297" spans="1:22" x14ac:dyDescent="0.25">
      <c r="A297" s="32">
        <v>44966.367314814815</v>
      </c>
      <c r="B297" s="32">
        <v>44966.367800925924</v>
      </c>
      <c r="C297" t="s">
        <v>10474</v>
      </c>
      <c r="D297" t="s">
        <v>10486</v>
      </c>
      <c r="E297">
        <v>180282750</v>
      </c>
      <c r="F297" t="s">
        <v>78</v>
      </c>
      <c r="H297">
        <v>0</v>
      </c>
      <c r="M297" s="32">
        <v>44965.66101851852</v>
      </c>
      <c r="P297" t="s">
        <v>30</v>
      </c>
      <c r="Q297" t="s">
        <v>10622</v>
      </c>
      <c r="R297" t="s">
        <v>10623</v>
      </c>
      <c r="S297" t="s">
        <v>10624</v>
      </c>
      <c r="T297" t="s">
        <v>12015</v>
      </c>
      <c r="U297" t="s">
        <v>11763</v>
      </c>
      <c r="V297" t="s">
        <v>10437</v>
      </c>
    </row>
    <row r="298" spans="1:22" x14ac:dyDescent="0.25">
      <c r="A298" s="32">
        <v>44966.364837962959</v>
      </c>
      <c r="B298" s="32">
        <v>44966.364999999998</v>
      </c>
      <c r="C298" t="s">
        <v>10474</v>
      </c>
      <c r="D298" t="s">
        <v>10484</v>
      </c>
      <c r="E298">
        <v>180291039</v>
      </c>
      <c r="F298" t="s">
        <v>78</v>
      </c>
      <c r="H298">
        <v>70</v>
      </c>
      <c r="N298" s="153">
        <v>45535</v>
      </c>
      <c r="P298" t="s">
        <v>30</v>
      </c>
      <c r="Q298" t="s">
        <v>10622</v>
      </c>
      <c r="R298" t="s">
        <v>10623</v>
      </c>
      <c r="S298" t="s">
        <v>10624</v>
      </c>
      <c r="T298" t="s">
        <v>12016</v>
      </c>
      <c r="U298" t="s">
        <v>11763</v>
      </c>
      <c r="V298" t="s">
        <v>10437</v>
      </c>
    </row>
    <row r="299" spans="1:22" x14ac:dyDescent="0.25">
      <c r="A299" s="32">
        <v>44966.364548611113</v>
      </c>
      <c r="B299" s="32">
        <v>44966.364999999998</v>
      </c>
      <c r="C299" t="s">
        <v>10474</v>
      </c>
      <c r="D299" t="s">
        <v>10479</v>
      </c>
      <c r="E299">
        <v>180292354</v>
      </c>
      <c r="F299" t="s">
        <v>78</v>
      </c>
      <c r="H299">
        <v>58</v>
      </c>
      <c r="N299" s="153">
        <v>45443</v>
      </c>
      <c r="P299" t="s">
        <v>30</v>
      </c>
      <c r="Q299" t="s">
        <v>10622</v>
      </c>
      <c r="R299" t="s">
        <v>10623</v>
      </c>
      <c r="S299" t="s">
        <v>10624</v>
      </c>
      <c r="T299" t="s">
        <v>12017</v>
      </c>
      <c r="U299" t="s">
        <v>11763</v>
      </c>
      <c r="V299" t="s">
        <v>10437</v>
      </c>
    </row>
    <row r="300" spans="1:22" x14ac:dyDescent="0.25">
      <c r="A300" s="32">
        <v>44965.661805555559</v>
      </c>
      <c r="B300" s="32">
        <v>44965.662118055552</v>
      </c>
      <c r="C300" t="s">
        <v>10488</v>
      </c>
      <c r="D300" t="s">
        <v>10489</v>
      </c>
      <c r="E300">
        <v>180339414</v>
      </c>
      <c r="H300">
        <v>5</v>
      </c>
      <c r="N300" s="153">
        <v>45443</v>
      </c>
      <c r="P300" t="s">
        <v>30</v>
      </c>
      <c r="Q300" t="s">
        <v>10622</v>
      </c>
      <c r="R300" t="s">
        <v>10623</v>
      </c>
      <c r="S300" t="s">
        <v>10624</v>
      </c>
      <c r="T300" t="s">
        <v>12018</v>
      </c>
      <c r="U300" t="s">
        <v>11763</v>
      </c>
      <c r="V300" t="s">
        <v>10437</v>
      </c>
    </row>
    <row r="301" spans="1:22" x14ac:dyDescent="0.25">
      <c r="A301" s="32">
        <v>44965.661990740744</v>
      </c>
      <c r="B301" s="32">
        <v>44965.662118055552</v>
      </c>
      <c r="C301" t="s">
        <v>10488</v>
      </c>
      <c r="D301" t="s">
        <v>10490</v>
      </c>
      <c r="E301">
        <v>180339437</v>
      </c>
      <c r="F301" t="s">
        <v>78</v>
      </c>
      <c r="H301">
        <v>1</v>
      </c>
      <c r="N301" s="153">
        <v>45473</v>
      </c>
      <c r="P301" t="s">
        <v>30</v>
      </c>
      <c r="Q301" t="s">
        <v>10622</v>
      </c>
      <c r="R301" t="s">
        <v>10623</v>
      </c>
      <c r="S301" t="s">
        <v>10624</v>
      </c>
      <c r="T301" t="s">
        <v>12019</v>
      </c>
      <c r="U301" t="s">
        <v>11763</v>
      </c>
      <c r="V301" t="s">
        <v>10437</v>
      </c>
    </row>
    <row r="302" spans="1:22" x14ac:dyDescent="0.25">
      <c r="A302" s="32">
        <v>44966.347048611111</v>
      </c>
      <c r="B302" s="32">
        <v>44966.347453703704</v>
      </c>
      <c r="C302" t="s">
        <v>10460</v>
      </c>
      <c r="D302" t="s">
        <v>10464</v>
      </c>
      <c r="E302">
        <v>180339460</v>
      </c>
      <c r="F302" t="s">
        <v>78</v>
      </c>
      <c r="H302">
        <v>75</v>
      </c>
      <c r="N302" s="153">
        <v>45565</v>
      </c>
      <c r="P302" t="s">
        <v>30</v>
      </c>
      <c r="Q302" t="s">
        <v>10622</v>
      </c>
      <c r="R302" t="s">
        <v>10623</v>
      </c>
      <c r="S302" t="s">
        <v>10624</v>
      </c>
      <c r="T302" t="s">
        <v>12020</v>
      </c>
      <c r="U302" t="s">
        <v>11763</v>
      </c>
      <c r="V302" t="s">
        <v>10437</v>
      </c>
    </row>
    <row r="303" spans="1:22" x14ac:dyDescent="0.25">
      <c r="A303" s="32">
        <v>44965.663090277776</v>
      </c>
      <c r="B303" s="32">
        <v>44965.66375</v>
      </c>
      <c r="C303" t="s">
        <v>10495</v>
      </c>
      <c r="D303" t="s">
        <v>10498</v>
      </c>
      <c r="E303">
        <v>180352804</v>
      </c>
      <c r="F303" t="s">
        <v>10436</v>
      </c>
      <c r="H303">
        <v>0</v>
      </c>
      <c r="M303" s="32">
        <v>44839.37190972222</v>
      </c>
      <c r="P303" t="s">
        <v>30</v>
      </c>
      <c r="Q303" t="s">
        <v>10622</v>
      </c>
      <c r="R303" t="s">
        <v>10623</v>
      </c>
      <c r="S303" t="s">
        <v>10624</v>
      </c>
      <c r="T303" t="s">
        <v>12021</v>
      </c>
      <c r="U303" t="s">
        <v>11763</v>
      </c>
      <c r="V303" t="s">
        <v>10437</v>
      </c>
    </row>
    <row r="304" spans="1:22" x14ac:dyDescent="0.25">
      <c r="A304" s="32">
        <v>44966.365300925929</v>
      </c>
      <c r="B304" s="32">
        <v>44966.365752314814</v>
      </c>
      <c r="C304" t="s">
        <v>10474</v>
      </c>
      <c r="D304" t="s">
        <v>10478</v>
      </c>
      <c r="E304">
        <v>181750482</v>
      </c>
      <c r="F304" t="s">
        <v>78</v>
      </c>
      <c r="H304">
        <v>1</v>
      </c>
      <c r="N304" s="153">
        <v>45716</v>
      </c>
      <c r="P304" t="s">
        <v>30</v>
      </c>
      <c r="Q304" t="s">
        <v>10622</v>
      </c>
      <c r="R304" t="s">
        <v>10623</v>
      </c>
      <c r="S304" t="s">
        <v>10624</v>
      </c>
      <c r="T304" t="s">
        <v>12022</v>
      </c>
      <c r="U304" t="s">
        <v>11763</v>
      </c>
      <c r="V304" t="s">
        <v>10437</v>
      </c>
    </row>
    <row r="305" spans="1:22" x14ac:dyDescent="0.25">
      <c r="A305" s="32">
        <v>44966.365520833337</v>
      </c>
      <c r="B305" s="32">
        <v>44966.365752314814</v>
      </c>
      <c r="C305" t="s">
        <v>10474</v>
      </c>
      <c r="D305" t="s">
        <v>10482</v>
      </c>
      <c r="E305">
        <v>181775872</v>
      </c>
      <c r="F305" t="s">
        <v>78</v>
      </c>
      <c r="H305">
        <v>70</v>
      </c>
      <c r="N305" s="153">
        <v>45688</v>
      </c>
      <c r="P305" t="s">
        <v>30</v>
      </c>
      <c r="Q305" t="s">
        <v>10622</v>
      </c>
      <c r="R305" t="s">
        <v>10623</v>
      </c>
      <c r="S305" t="s">
        <v>10624</v>
      </c>
      <c r="T305" t="s">
        <v>12023</v>
      </c>
      <c r="U305" t="s">
        <v>11763</v>
      </c>
      <c r="V305" t="s">
        <v>10440</v>
      </c>
    </row>
    <row r="306" spans="1:22" x14ac:dyDescent="0.25">
      <c r="A306" s="32">
        <v>44965.610092592593</v>
      </c>
      <c r="B306" s="32">
        <v>44965.610497685186</v>
      </c>
      <c r="C306" t="s">
        <v>84</v>
      </c>
      <c r="D306" t="s">
        <v>10627</v>
      </c>
      <c r="E306">
        <v>181779132</v>
      </c>
      <c r="H306">
        <v>18</v>
      </c>
      <c r="N306" s="153">
        <v>45107</v>
      </c>
      <c r="P306" t="s">
        <v>30</v>
      </c>
      <c r="Q306" t="s">
        <v>10622</v>
      </c>
      <c r="R306" t="s">
        <v>10623</v>
      </c>
      <c r="S306" t="s">
        <v>10624</v>
      </c>
      <c r="T306" t="s">
        <v>11765</v>
      </c>
      <c r="U306" t="s">
        <v>11763</v>
      </c>
      <c r="V306" t="s">
        <v>10437</v>
      </c>
    </row>
    <row r="307" spans="1:22" x14ac:dyDescent="0.25">
      <c r="A307" s="32">
        <v>44965.602280092593</v>
      </c>
      <c r="B307" s="32">
        <v>44965.602511574078</v>
      </c>
      <c r="C307" t="s">
        <v>84</v>
      </c>
      <c r="D307" t="s">
        <v>10449</v>
      </c>
      <c r="E307">
        <v>181781208</v>
      </c>
      <c r="F307" t="s">
        <v>10436</v>
      </c>
      <c r="H307">
        <v>8</v>
      </c>
      <c r="N307" s="153">
        <v>45596</v>
      </c>
      <c r="P307" t="s">
        <v>30</v>
      </c>
      <c r="Q307" t="s">
        <v>10622</v>
      </c>
      <c r="R307" t="s">
        <v>10623</v>
      </c>
      <c r="S307" t="s">
        <v>10624</v>
      </c>
      <c r="T307" t="s">
        <v>11766</v>
      </c>
      <c r="U307" t="s">
        <v>11763</v>
      </c>
      <c r="V307" t="s">
        <v>10437</v>
      </c>
    </row>
    <row r="308" spans="1:22" x14ac:dyDescent="0.25">
      <c r="A308" s="32">
        <v>44966.347939814812</v>
      </c>
      <c r="B308" s="32">
        <v>44966.34820601852</v>
      </c>
      <c r="C308" t="s">
        <v>10460</v>
      </c>
      <c r="D308" t="s">
        <v>10462</v>
      </c>
      <c r="E308">
        <v>181783743</v>
      </c>
      <c r="F308" t="s">
        <v>78</v>
      </c>
      <c r="H308">
        <v>16</v>
      </c>
      <c r="N308" s="153">
        <v>45626</v>
      </c>
      <c r="P308" t="s">
        <v>30</v>
      </c>
      <c r="Q308" t="s">
        <v>10622</v>
      </c>
      <c r="R308" t="s">
        <v>10623</v>
      </c>
      <c r="S308" t="s">
        <v>10624</v>
      </c>
      <c r="T308" t="s">
        <v>12024</v>
      </c>
      <c r="U308" t="s">
        <v>11763</v>
      </c>
      <c r="V308" t="s">
        <v>10437</v>
      </c>
    </row>
    <row r="309" spans="1:22" x14ac:dyDescent="0.25">
      <c r="A309" s="32">
        <v>44965.661238425928</v>
      </c>
      <c r="B309" s="32">
        <v>44965.661354166667</v>
      </c>
      <c r="C309" t="s">
        <v>10474</v>
      </c>
      <c r="D309" t="s">
        <v>10480</v>
      </c>
      <c r="E309">
        <v>181798147</v>
      </c>
      <c r="F309" t="s">
        <v>78</v>
      </c>
      <c r="H309">
        <v>40</v>
      </c>
      <c r="N309" s="153">
        <v>45716</v>
      </c>
      <c r="P309" t="s">
        <v>30</v>
      </c>
      <c r="Q309" t="s">
        <v>10622</v>
      </c>
      <c r="R309" t="s">
        <v>10623</v>
      </c>
      <c r="S309" t="s">
        <v>10624</v>
      </c>
      <c r="T309" t="s">
        <v>12025</v>
      </c>
      <c r="U309" t="s">
        <v>11763</v>
      </c>
      <c r="V309" t="s">
        <v>10437</v>
      </c>
    </row>
    <row r="310" spans="1:22" x14ac:dyDescent="0.25">
      <c r="A310" s="32">
        <v>44965.634502314817</v>
      </c>
      <c r="B310" s="32">
        <v>44965.634548611109</v>
      </c>
      <c r="C310" t="s">
        <v>85</v>
      </c>
      <c r="D310" t="s">
        <v>10591</v>
      </c>
      <c r="E310">
        <v>181817496</v>
      </c>
      <c r="F310" t="s">
        <v>10436</v>
      </c>
      <c r="H310">
        <v>3</v>
      </c>
      <c r="N310" s="153">
        <v>45565</v>
      </c>
      <c r="P310" t="s">
        <v>30</v>
      </c>
      <c r="Q310" t="s">
        <v>10622</v>
      </c>
      <c r="R310" t="s">
        <v>10623</v>
      </c>
      <c r="S310" t="s">
        <v>10624</v>
      </c>
      <c r="T310" t="s">
        <v>12026</v>
      </c>
      <c r="U310" t="s">
        <v>11763</v>
      </c>
      <c r="V310" t="s">
        <v>10437</v>
      </c>
    </row>
    <row r="311" spans="1:22" x14ac:dyDescent="0.25">
      <c r="A311" s="32">
        <v>44965.636192129627</v>
      </c>
      <c r="B311" s="32">
        <v>44965.636446759258</v>
      </c>
      <c r="C311" t="s">
        <v>85</v>
      </c>
      <c r="D311" t="s">
        <v>10583</v>
      </c>
      <c r="E311">
        <v>181817575</v>
      </c>
      <c r="F311" t="s">
        <v>10436</v>
      </c>
      <c r="H311">
        <v>8</v>
      </c>
      <c r="N311" s="153">
        <v>45077</v>
      </c>
      <c r="P311" t="s">
        <v>30</v>
      </c>
      <c r="Q311" t="s">
        <v>10622</v>
      </c>
      <c r="R311" t="s">
        <v>10623</v>
      </c>
      <c r="S311" t="s">
        <v>10624</v>
      </c>
      <c r="T311" t="s">
        <v>12027</v>
      </c>
      <c r="U311" t="s">
        <v>11763</v>
      </c>
      <c r="V311" t="s">
        <v>10437</v>
      </c>
    </row>
    <row r="312" spans="1:22" x14ac:dyDescent="0.25">
      <c r="A312" s="32">
        <v>44965.639131944445</v>
      </c>
      <c r="B312" s="32">
        <v>44965.641388888886</v>
      </c>
      <c r="C312" t="s">
        <v>85</v>
      </c>
      <c r="D312" t="s">
        <v>10590</v>
      </c>
      <c r="E312">
        <v>181817626</v>
      </c>
      <c r="F312" t="s">
        <v>10436</v>
      </c>
      <c r="H312">
        <v>0</v>
      </c>
      <c r="M312" s="32">
        <v>44965.639374999999</v>
      </c>
      <c r="P312" t="s">
        <v>30</v>
      </c>
      <c r="Q312" t="s">
        <v>10622</v>
      </c>
      <c r="R312" t="s">
        <v>10623</v>
      </c>
      <c r="S312" t="s">
        <v>10624</v>
      </c>
      <c r="T312" t="s">
        <v>12028</v>
      </c>
      <c r="U312" t="s">
        <v>11763</v>
      </c>
      <c r="V312" t="s">
        <v>10437</v>
      </c>
    </row>
    <row r="313" spans="1:22" x14ac:dyDescent="0.25">
      <c r="A313" s="32">
        <v>44965.639814814815</v>
      </c>
      <c r="B313" s="32">
        <v>44965.641655092593</v>
      </c>
      <c r="C313" t="s">
        <v>85</v>
      </c>
      <c r="D313" t="s">
        <v>10585</v>
      </c>
      <c r="E313">
        <v>181817627</v>
      </c>
      <c r="F313" t="s">
        <v>10436</v>
      </c>
      <c r="H313">
        <v>0</v>
      </c>
      <c r="M313" s="32">
        <v>44965.640057870369</v>
      </c>
      <c r="P313" t="s">
        <v>30</v>
      </c>
      <c r="Q313" t="s">
        <v>10622</v>
      </c>
      <c r="R313" t="s">
        <v>10623</v>
      </c>
      <c r="S313" t="s">
        <v>10624</v>
      </c>
      <c r="T313" t="s">
        <v>12029</v>
      </c>
      <c r="U313" t="s">
        <v>11763</v>
      </c>
      <c r="V313" t="s">
        <v>10437</v>
      </c>
    </row>
    <row r="314" spans="1:22" x14ac:dyDescent="0.25">
      <c r="A314" s="32">
        <v>44965.635000000002</v>
      </c>
      <c r="B314" s="32">
        <v>44965.635324074072</v>
      </c>
      <c r="C314" t="s">
        <v>85</v>
      </c>
      <c r="D314" t="s">
        <v>10587</v>
      </c>
      <c r="E314">
        <v>181817633</v>
      </c>
      <c r="F314" t="s">
        <v>10436</v>
      </c>
      <c r="H314">
        <v>8</v>
      </c>
      <c r="N314" s="153">
        <v>45322</v>
      </c>
      <c r="P314" t="s">
        <v>30</v>
      </c>
      <c r="Q314" t="s">
        <v>10622</v>
      </c>
      <c r="R314" t="s">
        <v>10623</v>
      </c>
      <c r="S314" t="s">
        <v>10624</v>
      </c>
      <c r="T314" t="s">
        <v>12030</v>
      </c>
      <c r="U314" t="s">
        <v>11763</v>
      </c>
      <c r="V314" t="s">
        <v>10437</v>
      </c>
    </row>
    <row r="315" spans="1:22" x14ac:dyDescent="0.25">
      <c r="A315" s="32">
        <v>44965.635648148149</v>
      </c>
      <c r="B315" s="32">
        <v>44965.635694444441</v>
      </c>
      <c r="C315" t="s">
        <v>85</v>
      </c>
      <c r="D315" t="s">
        <v>10589</v>
      </c>
      <c r="E315">
        <v>181817634</v>
      </c>
      <c r="F315" t="s">
        <v>10436</v>
      </c>
      <c r="H315">
        <v>16</v>
      </c>
      <c r="N315" s="153">
        <v>44985</v>
      </c>
      <c r="P315" t="s">
        <v>30</v>
      </c>
      <c r="Q315" t="s">
        <v>10622</v>
      </c>
      <c r="R315" t="s">
        <v>10623</v>
      </c>
      <c r="S315" t="s">
        <v>10624</v>
      </c>
      <c r="T315" t="s">
        <v>12031</v>
      </c>
      <c r="U315" t="s">
        <v>11763</v>
      </c>
      <c r="V315" t="s">
        <v>10437</v>
      </c>
    </row>
    <row r="316" spans="1:22" x14ac:dyDescent="0.25">
      <c r="A316" s="32">
        <v>44965.611574074072</v>
      </c>
      <c r="B316" s="32">
        <v>44965.611678240741</v>
      </c>
      <c r="C316" t="s">
        <v>84</v>
      </c>
      <c r="D316" t="s">
        <v>10456</v>
      </c>
      <c r="E316">
        <v>181871672</v>
      </c>
      <c r="H316">
        <v>2</v>
      </c>
      <c r="N316" s="153">
        <v>45351</v>
      </c>
      <c r="P316" t="s">
        <v>30</v>
      </c>
      <c r="Q316" t="s">
        <v>10622</v>
      </c>
      <c r="R316" t="s">
        <v>10623</v>
      </c>
      <c r="S316" t="s">
        <v>10624</v>
      </c>
      <c r="T316" s="217" t="s">
        <v>11767</v>
      </c>
      <c r="U316" t="s">
        <v>11763</v>
      </c>
      <c r="V316" t="s">
        <v>10437</v>
      </c>
    </row>
    <row r="317" spans="1:22" x14ac:dyDescent="0.25">
      <c r="A317" s="32">
        <v>44965.632835648146</v>
      </c>
      <c r="B317" s="32">
        <v>44965.633043981485</v>
      </c>
      <c r="C317" t="s">
        <v>85</v>
      </c>
      <c r="D317" t="s">
        <v>10584</v>
      </c>
      <c r="E317">
        <v>181879044</v>
      </c>
      <c r="F317" t="s">
        <v>10436</v>
      </c>
      <c r="H317">
        <v>8</v>
      </c>
      <c r="N317" s="153">
        <v>45900</v>
      </c>
      <c r="P317" t="s">
        <v>30</v>
      </c>
      <c r="Q317" t="s">
        <v>10622</v>
      </c>
      <c r="R317" t="s">
        <v>10623</v>
      </c>
      <c r="S317" t="s">
        <v>10624</v>
      </c>
      <c r="T317" t="s">
        <v>12032</v>
      </c>
      <c r="U317" t="s">
        <v>11763</v>
      </c>
      <c r="V317" t="s">
        <v>10437</v>
      </c>
    </row>
    <row r="318" spans="1:22" x14ac:dyDescent="0.25">
      <c r="A318" s="32">
        <v>44965.633402777778</v>
      </c>
      <c r="B318" s="32">
        <v>44965.633796296293</v>
      </c>
      <c r="C318" t="s">
        <v>85</v>
      </c>
      <c r="D318" t="s">
        <v>10586</v>
      </c>
      <c r="E318">
        <v>181879045</v>
      </c>
      <c r="F318" t="s">
        <v>10436</v>
      </c>
      <c r="H318">
        <v>188</v>
      </c>
      <c r="N318" s="153">
        <v>45412</v>
      </c>
      <c r="P318" t="s">
        <v>30</v>
      </c>
      <c r="Q318" t="s">
        <v>10622</v>
      </c>
      <c r="R318" t="s">
        <v>10623</v>
      </c>
      <c r="S318" t="s">
        <v>10624</v>
      </c>
      <c r="T318" t="s">
        <v>12033</v>
      </c>
      <c r="U318" t="s">
        <v>11763</v>
      </c>
      <c r="V318" t="s">
        <v>10437</v>
      </c>
    </row>
    <row r="319" spans="1:22" x14ac:dyDescent="0.25">
      <c r="A319" s="32">
        <v>44965.636736111112</v>
      </c>
      <c r="B319" s="32">
        <v>44965.640509259261</v>
      </c>
      <c r="C319" t="s">
        <v>85</v>
      </c>
      <c r="D319" t="s">
        <v>10582</v>
      </c>
      <c r="E319">
        <v>181879047</v>
      </c>
      <c r="F319" t="s">
        <v>10436</v>
      </c>
      <c r="H319">
        <v>6</v>
      </c>
      <c r="N319" s="153">
        <v>45322</v>
      </c>
      <c r="P319" t="s">
        <v>30</v>
      </c>
      <c r="Q319" t="s">
        <v>10622</v>
      </c>
      <c r="R319" t="s">
        <v>10623</v>
      </c>
      <c r="S319" t="s">
        <v>10624</v>
      </c>
      <c r="T319" t="s">
        <v>12034</v>
      </c>
      <c r="U319" t="s">
        <v>11763</v>
      </c>
      <c r="V319" t="s">
        <v>10437</v>
      </c>
    </row>
    <row r="320" spans="1:22" x14ac:dyDescent="0.25">
      <c r="A320" s="32">
        <v>44965.638449074075</v>
      </c>
      <c r="B320" s="32">
        <v>44965.640833333331</v>
      </c>
      <c r="C320" t="s">
        <v>85</v>
      </c>
      <c r="D320" t="s">
        <v>10588</v>
      </c>
      <c r="E320">
        <v>181879049</v>
      </c>
      <c r="F320" t="s">
        <v>10436</v>
      </c>
      <c r="H320">
        <v>6</v>
      </c>
      <c r="N320" s="153">
        <v>45322</v>
      </c>
      <c r="P320" t="s">
        <v>30</v>
      </c>
      <c r="Q320" t="s">
        <v>10622</v>
      </c>
      <c r="R320" t="s">
        <v>10623</v>
      </c>
      <c r="S320" t="s">
        <v>10624</v>
      </c>
      <c r="T320" t="s">
        <v>12035</v>
      </c>
      <c r="U320" t="s">
        <v>11763</v>
      </c>
      <c r="V320" t="s">
        <v>10437</v>
      </c>
    </row>
    <row r="321" spans="1:22" x14ac:dyDescent="0.25">
      <c r="A321" s="32">
        <v>44965.602673611109</v>
      </c>
      <c r="B321" s="32">
        <v>44965.603020833332</v>
      </c>
      <c r="C321" t="s">
        <v>84</v>
      </c>
      <c r="D321" t="s">
        <v>10450</v>
      </c>
      <c r="E321">
        <v>181896191</v>
      </c>
      <c r="F321" t="s">
        <v>10436</v>
      </c>
      <c r="H321">
        <v>7</v>
      </c>
      <c r="N321" s="153">
        <v>45716</v>
      </c>
      <c r="P321" t="s">
        <v>30</v>
      </c>
      <c r="Q321" t="s">
        <v>10622</v>
      </c>
      <c r="R321" t="s">
        <v>10623</v>
      </c>
      <c r="S321" t="s">
        <v>10624</v>
      </c>
      <c r="T321" t="s">
        <v>11768</v>
      </c>
      <c r="U321" t="s">
        <v>11763</v>
      </c>
      <c r="V321" t="s">
        <v>10440</v>
      </c>
    </row>
    <row r="322" spans="1:22" x14ac:dyDescent="0.25">
      <c r="A322" s="32">
        <v>44965.604884259257</v>
      </c>
      <c r="B322" s="32">
        <v>44965.605092592596</v>
      </c>
      <c r="C322" t="s">
        <v>84</v>
      </c>
      <c r="D322" t="s">
        <v>10443</v>
      </c>
      <c r="E322">
        <v>181896194</v>
      </c>
      <c r="F322" t="s">
        <v>10436</v>
      </c>
      <c r="H322">
        <v>2</v>
      </c>
      <c r="N322" s="153">
        <v>45016</v>
      </c>
      <c r="P322" t="s">
        <v>30</v>
      </c>
      <c r="Q322" t="s">
        <v>10622</v>
      </c>
      <c r="R322" t="s">
        <v>10623</v>
      </c>
      <c r="S322" t="s">
        <v>10624</v>
      </c>
      <c r="T322" t="s">
        <v>11769</v>
      </c>
      <c r="U322" t="s">
        <v>11763</v>
      </c>
      <c r="V322" t="s">
        <v>10437</v>
      </c>
    </row>
    <row r="323" spans="1:22" x14ac:dyDescent="0.25">
      <c r="A323" s="32">
        <v>44965.606249999997</v>
      </c>
      <c r="B323" s="32">
        <v>44965.606342592589</v>
      </c>
      <c r="C323" t="s">
        <v>84</v>
      </c>
      <c r="D323" t="s">
        <v>10446</v>
      </c>
      <c r="E323">
        <v>181896198</v>
      </c>
      <c r="F323" t="s">
        <v>10436</v>
      </c>
      <c r="H323">
        <v>3</v>
      </c>
      <c r="N323" s="153">
        <v>45382</v>
      </c>
      <c r="P323" t="s">
        <v>30</v>
      </c>
      <c r="Q323" t="s">
        <v>10622</v>
      </c>
      <c r="R323" t="s">
        <v>10623</v>
      </c>
      <c r="S323" t="s">
        <v>10624</v>
      </c>
      <c r="T323" t="s">
        <v>11770</v>
      </c>
      <c r="U323" t="s">
        <v>11763</v>
      </c>
      <c r="V323" t="s">
        <v>10437</v>
      </c>
    </row>
    <row r="324" spans="1:22" x14ac:dyDescent="0.25">
      <c r="A324" s="32">
        <v>44965.610694444447</v>
      </c>
      <c r="B324" s="32">
        <v>44965.610891203702</v>
      </c>
      <c r="C324" t="s">
        <v>84</v>
      </c>
      <c r="D324" t="s">
        <v>10435</v>
      </c>
      <c r="E324">
        <v>181896251</v>
      </c>
      <c r="F324" t="s">
        <v>10436</v>
      </c>
      <c r="H324">
        <v>60</v>
      </c>
      <c r="N324" s="153">
        <v>45838</v>
      </c>
      <c r="P324" t="s">
        <v>30</v>
      </c>
      <c r="Q324" t="s">
        <v>10622</v>
      </c>
      <c r="R324" t="s">
        <v>10623</v>
      </c>
      <c r="S324" t="s">
        <v>10624</v>
      </c>
      <c r="T324" t="s">
        <v>11771</v>
      </c>
      <c r="U324" t="s">
        <v>11763</v>
      </c>
      <c r="V324" t="s">
        <v>10437</v>
      </c>
    </row>
    <row r="325" spans="1:22" x14ac:dyDescent="0.25">
      <c r="A325" s="32">
        <v>44965.613530092596</v>
      </c>
      <c r="B325" s="32">
        <v>44965.613749999997</v>
      </c>
      <c r="C325" t="s">
        <v>84</v>
      </c>
      <c r="D325" t="s">
        <v>10438</v>
      </c>
      <c r="E325">
        <v>181896252</v>
      </c>
      <c r="H325">
        <v>22</v>
      </c>
      <c r="N325" s="153">
        <v>45322</v>
      </c>
      <c r="P325" t="s">
        <v>30</v>
      </c>
      <c r="Q325" t="s">
        <v>10622</v>
      </c>
      <c r="R325" t="s">
        <v>10623</v>
      </c>
      <c r="S325" t="s">
        <v>10624</v>
      </c>
      <c r="T325" t="s">
        <v>11772</v>
      </c>
      <c r="U325" t="s">
        <v>11763</v>
      </c>
      <c r="V325" t="s">
        <v>10437</v>
      </c>
    </row>
    <row r="326" spans="1:22" x14ac:dyDescent="0.25">
      <c r="A326" s="32">
        <v>44965.614201388889</v>
      </c>
      <c r="B326" s="32">
        <v>44965.614548611113</v>
      </c>
      <c r="C326" t="s">
        <v>84</v>
      </c>
      <c r="D326" t="s">
        <v>10628</v>
      </c>
      <c r="E326">
        <v>181896256</v>
      </c>
      <c r="H326">
        <v>118</v>
      </c>
      <c r="N326" s="153">
        <v>45473</v>
      </c>
      <c r="P326" t="s">
        <v>30</v>
      </c>
      <c r="Q326" t="s">
        <v>10622</v>
      </c>
      <c r="R326" t="s">
        <v>10623</v>
      </c>
      <c r="S326" t="s">
        <v>10624</v>
      </c>
      <c r="T326" t="s">
        <v>11773</v>
      </c>
      <c r="U326" t="s">
        <v>11763</v>
      </c>
      <c r="V326" t="s">
        <v>10437</v>
      </c>
    </row>
    <row r="327" spans="1:22" x14ac:dyDescent="0.25">
      <c r="A327" s="32">
        <v>44965.602881944447</v>
      </c>
      <c r="B327" s="32">
        <v>44965.603020833332</v>
      </c>
      <c r="C327" t="s">
        <v>84</v>
      </c>
      <c r="D327" t="s">
        <v>10454</v>
      </c>
      <c r="E327">
        <v>181901076</v>
      </c>
      <c r="F327" t="s">
        <v>10436</v>
      </c>
      <c r="H327">
        <v>7</v>
      </c>
      <c r="N327" s="153">
        <v>45107</v>
      </c>
      <c r="P327" t="s">
        <v>30</v>
      </c>
      <c r="Q327" t="s">
        <v>10622</v>
      </c>
      <c r="R327" t="s">
        <v>10623</v>
      </c>
      <c r="S327" t="s">
        <v>10624</v>
      </c>
      <c r="T327" t="s">
        <v>11774</v>
      </c>
      <c r="U327" t="s">
        <v>11763</v>
      </c>
      <c r="V327" t="s">
        <v>10437</v>
      </c>
    </row>
    <row r="328" spans="1:22" x14ac:dyDescent="0.25">
      <c r="A328" s="32">
        <v>44965.604375000003</v>
      </c>
      <c r="B328" s="32">
        <v>44965.604745370372</v>
      </c>
      <c r="C328" t="s">
        <v>84</v>
      </c>
      <c r="D328" t="s">
        <v>10442</v>
      </c>
      <c r="E328" t="s">
        <v>10441</v>
      </c>
      <c r="F328" t="s">
        <v>10436</v>
      </c>
      <c r="H328">
        <v>1</v>
      </c>
      <c r="N328" s="153">
        <v>45046</v>
      </c>
      <c r="P328" t="s">
        <v>30</v>
      </c>
      <c r="Q328" t="s">
        <v>10622</v>
      </c>
      <c r="R328" t="s">
        <v>10623</v>
      </c>
      <c r="S328" t="s">
        <v>10624</v>
      </c>
      <c r="T328" t="s">
        <v>11775</v>
      </c>
      <c r="U328" t="s">
        <v>11763</v>
      </c>
      <c r="V328" t="s">
        <v>10440</v>
      </c>
    </row>
    <row r="329" spans="1:22" x14ac:dyDescent="0.25">
      <c r="A329" s="32">
        <v>44965.604629629626</v>
      </c>
      <c r="B329" s="32">
        <v>44965.605092592596</v>
      </c>
      <c r="C329" t="s">
        <v>84</v>
      </c>
      <c r="D329" t="s">
        <v>10453</v>
      </c>
      <c r="E329" t="s">
        <v>10452</v>
      </c>
      <c r="F329" t="s">
        <v>10436</v>
      </c>
      <c r="H329">
        <v>1</v>
      </c>
      <c r="N329" s="153">
        <v>45046</v>
      </c>
      <c r="P329" t="s">
        <v>30</v>
      </c>
      <c r="Q329" t="s">
        <v>10622</v>
      </c>
      <c r="R329" t="s">
        <v>10623</v>
      </c>
      <c r="S329" t="s">
        <v>10624</v>
      </c>
      <c r="T329" t="s">
        <v>11776</v>
      </c>
      <c r="U329" t="s">
        <v>11763</v>
      </c>
      <c r="V329" t="s">
        <v>10440</v>
      </c>
    </row>
    <row r="330" spans="1:22" x14ac:dyDescent="0.25">
      <c r="A330" s="32">
        <v>44965.612905092596</v>
      </c>
      <c r="B330" s="32">
        <v>44965.613379629627</v>
      </c>
      <c r="C330" t="s">
        <v>84</v>
      </c>
      <c r="D330" t="s">
        <v>10444</v>
      </c>
      <c r="E330">
        <v>181922275</v>
      </c>
      <c r="F330" t="s">
        <v>10436</v>
      </c>
      <c r="H330">
        <v>3</v>
      </c>
      <c r="N330" s="153">
        <v>45046</v>
      </c>
      <c r="P330" t="s">
        <v>30</v>
      </c>
      <c r="Q330" t="s">
        <v>10622</v>
      </c>
      <c r="R330" t="s">
        <v>10623</v>
      </c>
      <c r="S330" t="s">
        <v>10624</v>
      </c>
      <c r="T330" t="s">
        <v>11777</v>
      </c>
      <c r="U330" t="s">
        <v>11763</v>
      </c>
      <c r="V330" t="s">
        <v>10437</v>
      </c>
    </row>
    <row r="331" spans="1:22" x14ac:dyDescent="0.25">
      <c r="A331" s="32">
        <v>44966.349907407406</v>
      </c>
      <c r="B331" s="32">
        <v>44966.350162037037</v>
      </c>
      <c r="C331" t="s">
        <v>10465</v>
      </c>
      <c r="D331" t="s">
        <v>10466</v>
      </c>
      <c r="E331">
        <v>181923348</v>
      </c>
      <c r="F331" t="s">
        <v>78</v>
      </c>
      <c r="H331">
        <v>44</v>
      </c>
      <c r="N331" s="153">
        <v>45504</v>
      </c>
      <c r="P331" t="s">
        <v>30</v>
      </c>
      <c r="Q331" t="s">
        <v>10622</v>
      </c>
      <c r="R331" t="s">
        <v>10623</v>
      </c>
      <c r="S331" t="s">
        <v>10624</v>
      </c>
      <c r="T331" t="s">
        <v>12036</v>
      </c>
      <c r="U331" t="s">
        <v>11763</v>
      </c>
      <c r="V331" t="s">
        <v>10437</v>
      </c>
    </row>
    <row r="332" spans="1:22" x14ac:dyDescent="0.25">
      <c r="A332" s="32">
        <v>44965.603229166663</v>
      </c>
      <c r="B332" s="32">
        <v>44965.60355324074</v>
      </c>
      <c r="C332" t="s">
        <v>84</v>
      </c>
      <c r="D332" t="s">
        <v>10439</v>
      </c>
      <c r="E332">
        <v>181936065</v>
      </c>
      <c r="F332" t="s">
        <v>78</v>
      </c>
      <c r="H332">
        <v>9</v>
      </c>
      <c r="N332" s="153">
        <v>45869</v>
      </c>
      <c r="P332" t="s">
        <v>30</v>
      </c>
      <c r="Q332" t="s">
        <v>10622</v>
      </c>
      <c r="R332" t="s">
        <v>10623</v>
      </c>
      <c r="S332" t="s">
        <v>10624</v>
      </c>
      <c r="T332" t="s">
        <v>11778</v>
      </c>
      <c r="U332" t="s">
        <v>11763</v>
      </c>
      <c r="V332" t="s">
        <v>10440</v>
      </c>
    </row>
    <row r="333" spans="1:22" x14ac:dyDescent="0.25">
      <c r="A333" s="32">
        <v>44965.665000000001</v>
      </c>
      <c r="B333" s="32">
        <v>44965.665381944447</v>
      </c>
      <c r="C333" t="s">
        <v>10502</v>
      </c>
      <c r="D333" t="s">
        <v>10511</v>
      </c>
      <c r="E333">
        <v>181936074</v>
      </c>
      <c r="F333" t="s">
        <v>78</v>
      </c>
      <c r="H333">
        <v>0</v>
      </c>
      <c r="M333" s="32">
        <v>44909.535613425927</v>
      </c>
      <c r="P333" t="s">
        <v>30</v>
      </c>
      <c r="Q333" t="s">
        <v>10622</v>
      </c>
      <c r="R333" t="s">
        <v>10623</v>
      </c>
      <c r="S333" t="s">
        <v>10624</v>
      </c>
      <c r="T333" t="s">
        <v>12037</v>
      </c>
      <c r="U333" t="s">
        <v>11763</v>
      </c>
      <c r="V333" t="s">
        <v>10440</v>
      </c>
    </row>
    <row r="334" spans="1:22" x14ac:dyDescent="0.25">
      <c r="A334" s="32">
        <v>44965.665671296294</v>
      </c>
      <c r="B334" s="32">
        <v>44965.665752314817</v>
      </c>
      <c r="C334" t="s">
        <v>10502</v>
      </c>
      <c r="D334" t="s">
        <v>10514</v>
      </c>
      <c r="E334">
        <v>181936075</v>
      </c>
      <c r="F334" t="s">
        <v>78</v>
      </c>
      <c r="H334">
        <v>90</v>
      </c>
      <c r="N334" s="153">
        <v>45626</v>
      </c>
      <c r="P334" t="s">
        <v>30</v>
      </c>
      <c r="Q334" t="s">
        <v>10622</v>
      </c>
      <c r="R334" t="s">
        <v>10623</v>
      </c>
      <c r="S334" t="s">
        <v>10624</v>
      </c>
      <c r="T334" t="s">
        <v>12038</v>
      </c>
      <c r="U334" t="s">
        <v>11763</v>
      </c>
      <c r="V334" t="s">
        <v>10440</v>
      </c>
    </row>
    <row r="335" spans="1:22" x14ac:dyDescent="0.25">
      <c r="A335" s="32">
        <v>44966.365104166667</v>
      </c>
      <c r="B335" s="32">
        <v>44966.365381944444</v>
      </c>
      <c r="C335" t="s">
        <v>10474</v>
      </c>
      <c r="D335" t="s">
        <v>10475</v>
      </c>
      <c r="E335">
        <v>189700011</v>
      </c>
      <c r="F335" t="s">
        <v>78</v>
      </c>
      <c r="H335">
        <v>5</v>
      </c>
      <c r="N335" s="153">
        <v>45777</v>
      </c>
      <c r="P335" t="s">
        <v>30</v>
      </c>
      <c r="Q335" t="s">
        <v>10622</v>
      </c>
      <c r="R335" t="s">
        <v>10623</v>
      </c>
      <c r="S335" t="s">
        <v>10624</v>
      </c>
      <c r="T335" t="s">
        <v>12039</v>
      </c>
      <c r="U335" t="s">
        <v>11763</v>
      </c>
      <c r="V335" t="s">
        <v>10437</v>
      </c>
    </row>
    <row r="336" spans="1:22" x14ac:dyDescent="0.25">
      <c r="A336" s="32">
        <v>44966.346550925926</v>
      </c>
      <c r="B336" s="32">
        <v>44966.346689814818</v>
      </c>
      <c r="C336" t="s">
        <v>10457</v>
      </c>
      <c r="D336" t="s">
        <v>10458</v>
      </c>
      <c r="E336">
        <v>189703157</v>
      </c>
      <c r="F336" t="s">
        <v>10436</v>
      </c>
      <c r="H336">
        <v>3</v>
      </c>
      <c r="N336" s="153">
        <v>45565</v>
      </c>
      <c r="P336" t="s">
        <v>30</v>
      </c>
      <c r="Q336" t="s">
        <v>10622</v>
      </c>
      <c r="R336" t="s">
        <v>10623</v>
      </c>
      <c r="S336" t="s">
        <v>10624</v>
      </c>
      <c r="T336" t="s">
        <v>12040</v>
      </c>
      <c r="U336" t="s">
        <v>11763</v>
      </c>
      <c r="V336" t="s">
        <v>10437</v>
      </c>
    </row>
    <row r="337" spans="1:22" x14ac:dyDescent="0.25">
      <c r="A337" s="32">
        <v>44965.662187499998</v>
      </c>
      <c r="B337" s="32">
        <v>44965.662511574075</v>
      </c>
      <c r="C337" t="s">
        <v>10491</v>
      </c>
      <c r="D337" t="s">
        <v>10492</v>
      </c>
      <c r="E337">
        <v>189703419</v>
      </c>
      <c r="F337" t="s">
        <v>78</v>
      </c>
      <c r="H337">
        <v>1</v>
      </c>
      <c r="N337" s="153">
        <v>46446</v>
      </c>
      <c r="P337" t="s">
        <v>30</v>
      </c>
      <c r="Q337" t="s">
        <v>10622</v>
      </c>
      <c r="R337" t="s">
        <v>10623</v>
      </c>
      <c r="S337" t="s">
        <v>10624</v>
      </c>
      <c r="T337" t="s">
        <v>12041</v>
      </c>
      <c r="U337" t="s">
        <v>11763</v>
      </c>
      <c r="V337" t="s">
        <v>10437</v>
      </c>
    </row>
    <row r="338" spans="1:22" x14ac:dyDescent="0.25">
      <c r="A338" s="32">
        <v>44966.36619212963</v>
      </c>
      <c r="B338" s="32">
        <v>44966.366574074076</v>
      </c>
      <c r="C338" t="s">
        <v>10474</v>
      </c>
      <c r="D338" t="s">
        <v>10487</v>
      </c>
      <c r="E338">
        <v>189703514</v>
      </c>
      <c r="F338" t="s">
        <v>78</v>
      </c>
      <c r="H338">
        <v>16</v>
      </c>
      <c r="N338" s="153">
        <v>45596</v>
      </c>
      <c r="P338" t="s">
        <v>30</v>
      </c>
      <c r="Q338" t="s">
        <v>10622</v>
      </c>
      <c r="R338" t="s">
        <v>10623</v>
      </c>
      <c r="S338" t="s">
        <v>10624</v>
      </c>
      <c r="T338" t="s">
        <v>12042</v>
      </c>
      <c r="U338" t="s">
        <v>11763</v>
      </c>
      <c r="V338" t="s">
        <v>10437</v>
      </c>
    </row>
    <row r="339" spans="1:22" x14ac:dyDescent="0.25">
      <c r="A339" s="32">
        <v>44966.360648148147</v>
      </c>
      <c r="B339" s="32">
        <v>44966.361076388886</v>
      </c>
      <c r="C339" t="s">
        <v>10469</v>
      </c>
      <c r="D339" t="s">
        <v>10470</v>
      </c>
      <c r="E339">
        <v>189703618</v>
      </c>
      <c r="H339">
        <v>215</v>
      </c>
      <c r="N339" s="153">
        <v>45412</v>
      </c>
      <c r="P339" t="s">
        <v>30</v>
      </c>
      <c r="Q339" t="s">
        <v>10622</v>
      </c>
      <c r="R339" t="s">
        <v>10623</v>
      </c>
      <c r="S339" t="s">
        <v>10624</v>
      </c>
      <c r="T339" t="s">
        <v>12043</v>
      </c>
      <c r="U339" t="s">
        <v>11763</v>
      </c>
      <c r="V339" t="s">
        <v>10437</v>
      </c>
    </row>
    <row r="340" spans="1:22" x14ac:dyDescent="0.25">
      <c r="A340" s="32">
        <v>44966.362025462964</v>
      </c>
      <c r="B340" s="32">
        <v>44966.362291666665</v>
      </c>
      <c r="C340" t="s">
        <v>10474</v>
      </c>
      <c r="D340" t="s">
        <v>10483</v>
      </c>
      <c r="E340">
        <v>189704685</v>
      </c>
      <c r="F340" t="s">
        <v>78</v>
      </c>
      <c r="H340">
        <v>42</v>
      </c>
      <c r="N340" s="153">
        <v>45412</v>
      </c>
      <c r="P340" t="s">
        <v>30</v>
      </c>
      <c r="Q340" t="s">
        <v>10622</v>
      </c>
      <c r="R340" t="s">
        <v>10623</v>
      </c>
      <c r="S340" t="s">
        <v>10624</v>
      </c>
      <c r="T340" t="s">
        <v>12044</v>
      </c>
      <c r="U340" t="s">
        <v>11763</v>
      </c>
      <c r="V340" t="s">
        <v>10437</v>
      </c>
    </row>
    <row r="341" spans="1:22" x14ac:dyDescent="0.25">
      <c r="A341" s="32">
        <v>44966.363541666666</v>
      </c>
      <c r="B341" s="32">
        <v>44966.363796296297</v>
      </c>
      <c r="C341" t="s">
        <v>10474</v>
      </c>
      <c r="D341" t="s">
        <v>10485</v>
      </c>
      <c r="E341">
        <v>189706340</v>
      </c>
      <c r="F341" t="s">
        <v>78</v>
      </c>
      <c r="H341">
        <v>65</v>
      </c>
      <c r="N341" s="153">
        <v>45504</v>
      </c>
      <c r="P341" t="s">
        <v>30</v>
      </c>
      <c r="Q341" t="s">
        <v>10622</v>
      </c>
      <c r="R341" t="s">
        <v>10623</v>
      </c>
      <c r="S341" t="s">
        <v>10624</v>
      </c>
      <c r="T341" t="s">
        <v>12045</v>
      </c>
      <c r="U341" t="s">
        <v>11763</v>
      </c>
      <c r="V341" t="s">
        <v>10437</v>
      </c>
    </row>
    <row r="342" spans="1:22" x14ac:dyDescent="0.25">
      <c r="A342" s="32">
        <v>44965.666481481479</v>
      </c>
      <c r="B342" s="32">
        <v>44965.666956018518</v>
      </c>
      <c r="C342" t="s">
        <v>10502</v>
      </c>
      <c r="D342" t="s">
        <v>10510</v>
      </c>
      <c r="E342">
        <v>189708531</v>
      </c>
      <c r="F342" t="s">
        <v>78</v>
      </c>
      <c r="H342">
        <v>20</v>
      </c>
      <c r="N342" s="153">
        <v>45473</v>
      </c>
      <c r="P342" t="s">
        <v>30</v>
      </c>
      <c r="Q342" t="s">
        <v>10622</v>
      </c>
      <c r="R342" t="s">
        <v>10623</v>
      </c>
      <c r="S342" t="s">
        <v>10624</v>
      </c>
      <c r="T342" t="s">
        <v>12046</v>
      </c>
      <c r="U342" t="s">
        <v>11763</v>
      </c>
      <c r="V342" t="s">
        <v>10437</v>
      </c>
    </row>
    <row r="343" spans="1:22" x14ac:dyDescent="0.25">
      <c r="A343" s="32">
        <v>44965.666192129633</v>
      </c>
      <c r="B343" s="32">
        <v>44965.666527777779</v>
      </c>
      <c r="C343" t="s">
        <v>10502</v>
      </c>
      <c r="D343" t="s">
        <v>10513</v>
      </c>
      <c r="E343">
        <v>189710188</v>
      </c>
      <c r="H343">
        <v>40</v>
      </c>
      <c r="N343" s="153">
        <v>45260</v>
      </c>
      <c r="P343" t="s">
        <v>30</v>
      </c>
      <c r="Q343" t="s">
        <v>10622</v>
      </c>
      <c r="R343" t="s">
        <v>10623</v>
      </c>
      <c r="S343" t="s">
        <v>10624</v>
      </c>
      <c r="T343" t="s">
        <v>12047</v>
      </c>
      <c r="U343" t="s">
        <v>11763</v>
      </c>
      <c r="V343" t="s">
        <v>10440</v>
      </c>
    </row>
    <row r="344" spans="1:22" x14ac:dyDescent="0.25">
      <c r="A344" s="32">
        <v>44965.66443287037</v>
      </c>
      <c r="B344" s="32">
        <v>44965.664548611108</v>
      </c>
      <c r="C344" t="s">
        <v>10495</v>
      </c>
      <c r="D344" t="s">
        <v>10499</v>
      </c>
      <c r="E344">
        <v>189710871</v>
      </c>
      <c r="F344" t="s">
        <v>10436</v>
      </c>
      <c r="H344">
        <v>25</v>
      </c>
      <c r="N344" s="153">
        <v>45016</v>
      </c>
      <c r="P344" t="s">
        <v>30</v>
      </c>
      <c r="Q344" t="s">
        <v>10622</v>
      </c>
      <c r="R344" t="s">
        <v>10623</v>
      </c>
      <c r="S344" t="s">
        <v>10624</v>
      </c>
      <c r="T344" t="s">
        <v>12048</v>
      </c>
      <c r="U344" t="s">
        <v>11763</v>
      </c>
      <c r="V344" t="s">
        <v>10440</v>
      </c>
    </row>
    <row r="345" spans="1:22" x14ac:dyDescent="0.25">
      <c r="A345" s="32">
        <v>44965.663726851853</v>
      </c>
      <c r="B345" s="32">
        <v>44965.664166666669</v>
      </c>
      <c r="C345" t="s">
        <v>10495</v>
      </c>
      <c r="D345" t="s">
        <v>10497</v>
      </c>
      <c r="E345">
        <v>189711189</v>
      </c>
      <c r="F345" t="s">
        <v>78</v>
      </c>
      <c r="H345">
        <v>3</v>
      </c>
      <c r="N345" s="153">
        <v>45626</v>
      </c>
      <c r="P345" t="s">
        <v>30</v>
      </c>
      <c r="Q345" t="s">
        <v>10622</v>
      </c>
      <c r="R345" t="s">
        <v>10623</v>
      </c>
      <c r="S345" t="s">
        <v>10624</v>
      </c>
      <c r="T345" t="s">
        <v>12049</v>
      </c>
      <c r="U345" t="s">
        <v>11763</v>
      </c>
      <c r="V345" t="s">
        <v>10440</v>
      </c>
    </row>
    <row r="346" spans="1:22" x14ac:dyDescent="0.25">
      <c r="A346" s="32">
        <v>44966.348449074074</v>
      </c>
      <c r="B346" s="32">
        <v>44966.348946759259</v>
      </c>
      <c r="C346" t="s">
        <v>10460</v>
      </c>
      <c r="D346" t="s">
        <v>10461</v>
      </c>
      <c r="E346">
        <v>189712404</v>
      </c>
      <c r="F346" t="s">
        <v>78</v>
      </c>
      <c r="H346">
        <v>128</v>
      </c>
      <c r="N346" s="153">
        <v>45626</v>
      </c>
      <c r="P346" t="s">
        <v>30</v>
      </c>
      <c r="Q346" t="s">
        <v>10622</v>
      </c>
      <c r="R346" t="s">
        <v>10623</v>
      </c>
      <c r="S346" t="s">
        <v>10624</v>
      </c>
      <c r="T346" t="s">
        <v>12050</v>
      </c>
      <c r="U346" t="s">
        <v>11763</v>
      </c>
      <c r="V346" t="s">
        <v>10437</v>
      </c>
    </row>
    <row r="347" spans="1:22" x14ac:dyDescent="0.25">
      <c r="A347" s="32">
        <v>44966.351331018515</v>
      </c>
      <c r="B347" s="32">
        <v>44966.351689814815</v>
      </c>
      <c r="C347" t="s">
        <v>10465</v>
      </c>
      <c r="D347" t="s">
        <v>10468</v>
      </c>
      <c r="E347">
        <v>189713751</v>
      </c>
      <c r="F347" t="s">
        <v>78</v>
      </c>
      <c r="H347">
        <v>250</v>
      </c>
      <c r="N347" s="153">
        <v>45138</v>
      </c>
      <c r="P347" t="s">
        <v>30</v>
      </c>
      <c r="Q347" t="s">
        <v>10622</v>
      </c>
      <c r="R347" t="s">
        <v>10623</v>
      </c>
      <c r="S347" t="s">
        <v>10624</v>
      </c>
      <c r="T347" t="s">
        <v>12051</v>
      </c>
      <c r="U347" t="s">
        <v>11763</v>
      </c>
      <c r="V347" t="s">
        <v>10437</v>
      </c>
    </row>
    <row r="348" spans="1:22" x14ac:dyDescent="0.25">
      <c r="A348" s="32">
        <v>44966.35900462963</v>
      </c>
      <c r="B348" s="32">
        <v>44966.359513888892</v>
      </c>
      <c r="C348" t="s">
        <v>10469</v>
      </c>
      <c r="D348" t="s">
        <v>10472</v>
      </c>
      <c r="E348">
        <v>189715489</v>
      </c>
      <c r="H348">
        <v>0</v>
      </c>
      <c r="M348" s="32">
        <v>44965.649988425925</v>
      </c>
      <c r="P348" t="s">
        <v>30</v>
      </c>
      <c r="Q348" t="s">
        <v>10622</v>
      </c>
      <c r="R348" t="s">
        <v>10623</v>
      </c>
      <c r="S348" t="s">
        <v>10624</v>
      </c>
      <c r="T348" s="217" t="s">
        <v>12052</v>
      </c>
      <c r="U348" t="s">
        <v>11763</v>
      </c>
      <c r="V348" t="s">
        <v>10437</v>
      </c>
    </row>
    <row r="349" spans="1:22" x14ac:dyDescent="0.25">
      <c r="A349" s="32">
        <v>44966.366666666669</v>
      </c>
      <c r="B349" s="32">
        <v>44966.366956018515</v>
      </c>
      <c r="C349" t="s">
        <v>10474</v>
      </c>
      <c r="D349" t="s">
        <v>10481</v>
      </c>
      <c r="E349">
        <v>189750013</v>
      </c>
      <c r="F349" t="s">
        <v>78</v>
      </c>
      <c r="H349">
        <v>3</v>
      </c>
      <c r="N349" s="153">
        <v>45046</v>
      </c>
      <c r="P349" t="s">
        <v>30</v>
      </c>
      <c r="Q349" t="s">
        <v>10622</v>
      </c>
      <c r="R349" t="s">
        <v>10623</v>
      </c>
      <c r="S349" t="s">
        <v>10624</v>
      </c>
      <c r="T349" t="s">
        <v>12053</v>
      </c>
      <c r="U349" t="s">
        <v>11763</v>
      </c>
      <c r="V349" t="s">
        <v>10437</v>
      </c>
    </row>
    <row r="350" spans="1:22" x14ac:dyDescent="0.25">
      <c r="A350" s="32">
        <v>44965.662418981483</v>
      </c>
      <c r="B350" s="32">
        <v>44965.662511574075</v>
      </c>
      <c r="C350" t="s">
        <v>10493</v>
      </c>
      <c r="D350" t="s">
        <v>10494</v>
      </c>
      <c r="E350">
        <v>189753742</v>
      </c>
      <c r="F350" t="s">
        <v>10436</v>
      </c>
      <c r="H350">
        <v>104</v>
      </c>
      <c r="N350" s="153">
        <v>45716</v>
      </c>
      <c r="P350" t="s">
        <v>30</v>
      </c>
      <c r="Q350" t="s">
        <v>10622</v>
      </c>
      <c r="R350" t="s">
        <v>10623</v>
      </c>
      <c r="S350" t="s">
        <v>10624</v>
      </c>
      <c r="T350" t="s">
        <v>12054</v>
      </c>
      <c r="U350" t="s">
        <v>11763</v>
      </c>
      <c r="V350" t="s">
        <v>10437</v>
      </c>
    </row>
    <row r="351" spans="1:22" x14ac:dyDescent="0.25">
      <c r="A351" s="32">
        <v>44965.61478009259</v>
      </c>
      <c r="B351" s="32">
        <v>44965.615034722221</v>
      </c>
      <c r="C351" t="s">
        <v>84</v>
      </c>
      <c r="D351" t="s">
        <v>10451</v>
      </c>
      <c r="E351">
        <v>222000207</v>
      </c>
      <c r="F351" t="s">
        <v>10436</v>
      </c>
      <c r="H351">
        <v>249</v>
      </c>
      <c r="N351" s="153">
        <v>45838</v>
      </c>
      <c r="P351" t="s">
        <v>30</v>
      </c>
      <c r="Q351" t="s">
        <v>10622</v>
      </c>
      <c r="R351" t="s">
        <v>10623</v>
      </c>
      <c r="S351" t="s">
        <v>10624</v>
      </c>
      <c r="T351" t="s">
        <v>11779</v>
      </c>
      <c r="U351" t="s">
        <v>11763</v>
      </c>
      <c r="V351" t="s">
        <v>10440</v>
      </c>
    </row>
    <row r="352" spans="1:22" x14ac:dyDescent="0.25">
      <c r="A352" s="32">
        <v>44965.625428240739</v>
      </c>
      <c r="B352" s="32">
        <v>44965.625972222224</v>
      </c>
      <c r="C352" t="s">
        <v>811</v>
      </c>
      <c r="D352" t="s">
        <v>10565</v>
      </c>
      <c r="E352">
        <v>222000969</v>
      </c>
      <c r="F352" t="s">
        <v>10436</v>
      </c>
      <c r="H352">
        <v>0</v>
      </c>
      <c r="M352" s="32">
        <v>44930.600208333337</v>
      </c>
      <c r="P352" t="s">
        <v>30</v>
      </c>
      <c r="Q352" t="s">
        <v>10622</v>
      </c>
      <c r="R352" t="s">
        <v>10623</v>
      </c>
      <c r="S352" t="s">
        <v>10624</v>
      </c>
      <c r="T352" t="s">
        <v>12055</v>
      </c>
      <c r="U352" t="s">
        <v>11763</v>
      </c>
      <c r="V352" t="s">
        <v>10440</v>
      </c>
    </row>
    <row r="353" spans="1:22" x14ac:dyDescent="0.25">
      <c r="A353" s="32">
        <v>44965.624907407408</v>
      </c>
      <c r="B353" s="32">
        <v>44965.625173611108</v>
      </c>
      <c r="C353" t="s">
        <v>811</v>
      </c>
      <c r="D353" t="s">
        <v>10563</v>
      </c>
      <c r="E353">
        <v>222000970</v>
      </c>
      <c r="F353" t="s">
        <v>10436</v>
      </c>
      <c r="H353">
        <v>2</v>
      </c>
      <c r="P353" t="s">
        <v>30</v>
      </c>
      <c r="Q353" t="s">
        <v>10622</v>
      </c>
      <c r="R353" t="s">
        <v>10623</v>
      </c>
      <c r="S353" t="s">
        <v>10624</v>
      </c>
      <c r="T353" t="s">
        <v>12056</v>
      </c>
      <c r="U353" t="s">
        <v>11763</v>
      </c>
      <c r="V353" t="s">
        <v>10440</v>
      </c>
    </row>
    <row r="354" spans="1:22" x14ac:dyDescent="0.25">
      <c r="A354" s="32">
        <v>44965.626064814816</v>
      </c>
      <c r="B354" s="32">
        <v>44965.62636574074</v>
      </c>
      <c r="C354" t="s">
        <v>811</v>
      </c>
      <c r="D354" t="s">
        <v>10574</v>
      </c>
      <c r="E354">
        <v>222000971</v>
      </c>
      <c r="F354" t="s">
        <v>10436</v>
      </c>
      <c r="H354">
        <v>0</v>
      </c>
      <c r="M354" s="32">
        <v>44930.601446759261</v>
      </c>
      <c r="P354" t="s">
        <v>30</v>
      </c>
      <c r="Q354" t="s">
        <v>10622</v>
      </c>
      <c r="R354" t="s">
        <v>10623</v>
      </c>
      <c r="S354" t="s">
        <v>10624</v>
      </c>
      <c r="T354" t="s">
        <v>12057</v>
      </c>
      <c r="U354" t="s">
        <v>11763</v>
      </c>
      <c r="V354" t="s">
        <v>10440</v>
      </c>
    </row>
    <row r="355" spans="1:22" x14ac:dyDescent="0.25">
      <c r="A355" s="32">
        <v>44965.625833333332</v>
      </c>
      <c r="B355" s="32">
        <v>44965.625972222224</v>
      </c>
      <c r="C355" t="s">
        <v>811</v>
      </c>
      <c r="D355" t="s">
        <v>10568</v>
      </c>
      <c r="E355">
        <v>222000972</v>
      </c>
      <c r="F355" t="s">
        <v>10436</v>
      </c>
      <c r="H355">
        <v>1</v>
      </c>
      <c r="P355" t="s">
        <v>30</v>
      </c>
      <c r="Q355" t="s">
        <v>10622</v>
      </c>
      <c r="R355" t="s">
        <v>10623</v>
      </c>
      <c r="S355" t="s">
        <v>10624</v>
      </c>
      <c r="T355" t="s">
        <v>12058</v>
      </c>
      <c r="U355" t="s">
        <v>11763</v>
      </c>
      <c r="V355" t="s">
        <v>10440</v>
      </c>
    </row>
    <row r="356" spans="1:22" x14ac:dyDescent="0.25">
      <c r="A356" s="32">
        <v>44965.626446759263</v>
      </c>
      <c r="B356" s="32">
        <v>44965.626770833333</v>
      </c>
      <c r="C356" t="s">
        <v>811</v>
      </c>
      <c r="D356" t="s">
        <v>10573</v>
      </c>
      <c r="E356">
        <v>222000973</v>
      </c>
      <c r="F356" t="s">
        <v>10436</v>
      </c>
      <c r="H356">
        <v>1</v>
      </c>
      <c r="P356" t="s">
        <v>30</v>
      </c>
      <c r="Q356" t="s">
        <v>10622</v>
      </c>
      <c r="R356" t="s">
        <v>10623</v>
      </c>
      <c r="S356" t="s">
        <v>10624</v>
      </c>
      <c r="T356" t="s">
        <v>12059</v>
      </c>
      <c r="U356" t="s">
        <v>11763</v>
      </c>
      <c r="V356" t="s">
        <v>10440</v>
      </c>
    </row>
    <row r="357" spans="1:22" x14ac:dyDescent="0.25">
      <c r="A357" s="32">
        <v>44965.62740740741</v>
      </c>
      <c r="B357" s="32">
        <v>44965.627974537034</v>
      </c>
      <c r="C357" t="s">
        <v>811</v>
      </c>
      <c r="D357" t="s">
        <v>10570</v>
      </c>
      <c r="E357">
        <v>222000976</v>
      </c>
      <c r="F357" t="s">
        <v>10436</v>
      </c>
      <c r="H357">
        <v>0</v>
      </c>
      <c r="M357" s="32">
        <v>44895.432951388888</v>
      </c>
      <c r="P357" t="s">
        <v>30</v>
      </c>
      <c r="Q357" t="s">
        <v>10622</v>
      </c>
      <c r="R357" t="s">
        <v>10623</v>
      </c>
      <c r="S357" t="s">
        <v>10624</v>
      </c>
      <c r="T357" t="s">
        <v>12060</v>
      </c>
      <c r="U357" t="s">
        <v>11763</v>
      </c>
      <c r="V357" t="s">
        <v>10440</v>
      </c>
    </row>
    <row r="358" spans="1:22" x14ac:dyDescent="0.25">
      <c r="A358" s="32">
        <v>44965.627118055556</v>
      </c>
      <c r="B358" s="32">
        <v>44965.627557870372</v>
      </c>
      <c r="C358" t="s">
        <v>811</v>
      </c>
      <c r="D358" t="s">
        <v>10559</v>
      </c>
      <c r="E358">
        <v>222000977</v>
      </c>
      <c r="F358" t="s">
        <v>10436</v>
      </c>
      <c r="H358">
        <v>2</v>
      </c>
      <c r="P358" t="s">
        <v>30</v>
      </c>
      <c r="Q358" t="s">
        <v>10622</v>
      </c>
      <c r="R358" t="s">
        <v>10623</v>
      </c>
      <c r="S358" t="s">
        <v>10624</v>
      </c>
      <c r="T358" t="s">
        <v>12061</v>
      </c>
      <c r="U358" t="s">
        <v>11763</v>
      </c>
      <c r="V358" t="s">
        <v>10440</v>
      </c>
    </row>
    <row r="359" spans="1:22" x14ac:dyDescent="0.25">
      <c r="A359" s="32">
        <v>44965.628784722219</v>
      </c>
      <c r="B359" s="32">
        <v>44965.629305555558</v>
      </c>
      <c r="C359" t="s">
        <v>811</v>
      </c>
      <c r="D359" t="s">
        <v>10561</v>
      </c>
      <c r="E359">
        <v>222000978</v>
      </c>
      <c r="F359" t="s">
        <v>10436</v>
      </c>
      <c r="H359">
        <v>0</v>
      </c>
      <c r="M359" s="32">
        <v>44937.549027777779</v>
      </c>
      <c r="P359" t="s">
        <v>30</v>
      </c>
      <c r="Q359" t="s">
        <v>10622</v>
      </c>
      <c r="R359" t="s">
        <v>10623</v>
      </c>
      <c r="S359" t="s">
        <v>10624</v>
      </c>
      <c r="T359" t="s">
        <v>12062</v>
      </c>
      <c r="U359" t="s">
        <v>11763</v>
      </c>
      <c r="V359" t="s">
        <v>10440</v>
      </c>
    </row>
    <row r="360" spans="1:22" x14ac:dyDescent="0.25">
      <c r="A360" s="32">
        <v>44965.628101851849</v>
      </c>
      <c r="B360" s="32">
        <v>44965.628784722219</v>
      </c>
      <c r="C360" t="s">
        <v>811</v>
      </c>
      <c r="D360" t="s">
        <v>10566</v>
      </c>
      <c r="E360">
        <v>222000979</v>
      </c>
      <c r="F360" t="s">
        <v>10436</v>
      </c>
      <c r="H360">
        <v>0</v>
      </c>
      <c r="M360" s="32">
        <v>44930.604270833333</v>
      </c>
      <c r="P360" t="s">
        <v>30</v>
      </c>
      <c r="Q360" t="s">
        <v>10622</v>
      </c>
      <c r="R360" t="s">
        <v>10623</v>
      </c>
      <c r="S360" t="s">
        <v>10624</v>
      </c>
      <c r="T360" t="s">
        <v>12063</v>
      </c>
      <c r="U360" t="s">
        <v>11763</v>
      </c>
      <c r="V360" t="s">
        <v>10440</v>
      </c>
    </row>
    <row r="361" spans="1:22" x14ac:dyDescent="0.25">
      <c r="A361" s="32">
        <v>44965.629305555558</v>
      </c>
      <c r="B361" s="32">
        <v>44965.629687499997</v>
      </c>
      <c r="C361" t="s">
        <v>811</v>
      </c>
      <c r="D361" t="s">
        <v>10560</v>
      </c>
      <c r="E361">
        <v>222000980</v>
      </c>
      <c r="F361" t="s">
        <v>10436</v>
      </c>
      <c r="H361">
        <v>2</v>
      </c>
      <c r="P361" t="s">
        <v>30</v>
      </c>
      <c r="Q361" t="s">
        <v>10622</v>
      </c>
      <c r="R361" t="s">
        <v>10623</v>
      </c>
      <c r="S361" t="s">
        <v>10624</v>
      </c>
      <c r="T361" t="s">
        <v>12064</v>
      </c>
      <c r="U361" t="s">
        <v>11763</v>
      </c>
      <c r="V361" t="s">
        <v>10440</v>
      </c>
    </row>
    <row r="362" spans="1:22" x14ac:dyDescent="0.25">
      <c r="A362" s="32">
        <v>44965.618715277778</v>
      </c>
      <c r="B362" s="32">
        <v>44965.61923611111</v>
      </c>
      <c r="C362" t="s">
        <v>811</v>
      </c>
      <c r="D362" t="s">
        <v>10578</v>
      </c>
      <c r="E362">
        <v>222000983</v>
      </c>
      <c r="F362" t="s">
        <v>10436</v>
      </c>
      <c r="H362">
        <v>0</v>
      </c>
      <c r="M362" s="32">
        <v>44888.310439814813</v>
      </c>
      <c r="P362" t="s">
        <v>30</v>
      </c>
      <c r="Q362" t="s">
        <v>10622</v>
      </c>
      <c r="R362" t="s">
        <v>10623</v>
      </c>
      <c r="S362" t="s">
        <v>10624</v>
      </c>
      <c r="T362" t="s">
        <v>11780</v>
      </c>
      <c r="U362" t="s">
        <v>11763</v>
      </c>
      <c r="V362" t="s">
        <v>10440</v>
      </c>
    </row>
    <row r="363" spans="1:22" x14ac:dyDescent="0.25">
      <c r="A363" s="32">
        <v>44965.618217592593</v>
      </c>
      <c r="B363" s="32">
        <v>44965.618854166663</v>
      </c>
      <c r="C363" t="s">
        <v>811</v>
      </c>
      <c r="D363" t="s">
        <v>10567</v>
      </c>
      <c r="E363">
        <v>222000984</v>
      </c>
      <c r="F363" t="s">
        <v>10436</v>
      </c>
      <c r="H363">
        <v>0</v>
      </c>
      <c r="M363" s="32">
        <v>44867.365624999999</v>
      </c>
      <c r="P363" t="s">
        <v>30</v>
      </c>
      <c r="Q363" t="s">
        <v>10622</v>
      </c>
      <c r="R363" t="s">
        <v>10623</v>
      </c>
      <c r="S363" t="s">
        <v>10624</v>
      </c>
      <c r="T363" t="s">
        <v>11781</v>
      </c>
      <c r="U363" t="s">
        <v>11763</v>
      </c>
      <c r="V363" t="s">
        <v>10440</v>
      </c>
    </row>
    <row r="364" spans="1:22" x14ac:dyDescent="0.25">
      <c r="A364" s="32">
        <v>44965.617696759262</v>
      </c>
      <c r="B364" s="32">
        <v>44965.618460648147</v>
      </c>
      <c r="C364" t="s">
        <v>811</v>
      </c>
      <c r="D364" t="s">
        <v>10572</v>
      </c>
      <c r="E364">
        <v>222000985</v>
      </c>
      <c r="F364" t="s">
        <v>10436</v>
      </c>
      <c r="H364">
        <v>0</v>
      </c>
      <c r="M364" s="32">
        <v>44965.617939814816</v>
      </c>
      <c r="P364" t="s">
        <v>30</v>
      </c>
      <c r="Q364" t="s">
        <v>10622</v>
      </c>
      <c r="R364" t="s">
        <v>10623</v>
      </c>
      <c r="S364" t="s">
        <v>10624</v>
      </c>
      <c r="T364" t="s">
        <v>11782</v>
      </c>
      <c r="U364" t="s">
        <v>11763</v>
      </c>
      <c r="V364" t="s">
        <v>10440</v>
      </c>
    </row>
    <row r="365" spans="1:22" x14ac:dyDescent="0.25">
      <c r="A365" s="32">
        <v>44965.620694444442</v>
      </c>
      <c r="B365" s="32">
        <v>44965.621168981481</v>
      </c>
      <c r="C365" t="s">
        <v>811</v>
      </c>
      <c r="D365" t="s">
        <v>10579</v>
      </c>
      <c r="E365">
        <v>222000987</v>
      </c>
      <c r="F365" t="s">
        <v>10436</v>
      </c>
      <c r="H365">
        <v>0</v>
      </c>
      <c r="M365" s="32">
        <v>44874.408194444448</v>
      </c>
      <c r="P365" t="s">
        <v>30</v>
      </c>
      <c r="Q365" t="s">
        <v>10622</v>
      </c>
      <c r="R365" t="s">
        <v>10623</v>
      </c>
      <c r="S365" t="s">
        <v>10624</v>
      </c>
      <c r="T365" t="s">
        <v>11783</v>
      </c>
      <c r="U365" t="s">
        <v>11763</v>
      </c>
      <c r="V365" t="s">
        <v>10440</v>
      </c>
    </row>
    <row r="366" spans="1:22" x14ac:dyDescent="0.25">
      <c r="A366" s="32">
        <v>44965.61991898148</v>
      </c>
      <c r="B366" s="32">
        <v>44965.620393518519</v>
      </c>
      <c r="C366" t="s">
        <v>811</v>
      </c>
      <c r="D366" t="s">
        <v>10564</v>
      </c>
      <c r="E366">
        <v>222000988</v>
      </c>
      <c r="F366" t="s">
        <v>10436</v>
      </c>
      <c r="H366">
        <v>0</v>
      </c>
      <c r="M366" s="32">
        <v>44888.311423611114</v>
      </c>
      <c r="P366" t="s">
        <v>30</v>
      </c>
      <c r="Q366" t="s">
        <v>10622</v>
      </c>
      <c r="R366" t="s">
        <v>10623</v>
      </c>
      <c r="S366" t="s">
        <v>10624</v>
      </c>
      <c r="T366" t="s">
        <v>11784</v>
      </c>
      <c r="U366" t="s">
        <v>11763</v>
      </c>
      <c r="V366" t="s">
        <v>10440</v>
      </c>
    </row>
    <row r="367" spans="1:22" x14ac:dyDescent="0.25">
      <c r="A367" s="32">
        <v>44965.619189814817</v>
      </c>
      <c r="B367" s="32">
        <v>44965.619606481479</v>
      </c>
      <c r="C367" t="s">
        <v>811</v>
      </c>
      <c r="D367" t="s">
        <v>10571</v>
      </c>
      <c r="E367">
        <v>222000989</v>
      </c>
      <c r="F367" t="s">
        <v>10436</v>
      </c>
      <c r="H367">
        <v>1</v>
      </c>
      <c r="P367" t="s">
        <v>30</v>
      </c>
      <c r="Q367" t="s">
        <v>10622</v>
      </c>
      <c r="R367" t="s">
        <v>10623</v>
      </c>
      <c r="S367" t="s">
        <v>10624</v>
      </c>
      <c r="T367" t="s">
        <v>11785</v>
      </c>
      <c r="U367" t="s">
        <v>11763</v>
      </c>
      <c r="V367" t="s">
        <v>10440</v>
      </c>
    </row>
    <row r="368" spans="1:22" x14ac:dyDescent="0.25">
      <c r="A368" s="32">
        <v>44965.630428240744</v>
      </c>
      <c r="B368" s="32">
        <v>44965.630520833336</v>
      </c>
      <c r="C368" t="s">
        <v>811</v>
      </c>
      <c r="D368" t="s">
        <v>10562</v>
      </c>
      <c r="E368">
        <v>222000992</v>
      </c>
      <c r="F368" t="s">
        <v>10436</v>
      </c>
      <c r="H368">
        <v>1300</v>
      </c>
      <c r="P368" t="s">
        <v>30</v>
      </c>
      <c r="Q368" t="s">
        <v>10622</v>
      </c>
      <c r="R368" t="s">
        <v>10623</v>
      </c>
      <c r="S368" t="s">
        <v>10624</v>
      </c>
      <c r="T368" t="s">
        <v>12065</v>
      </c>
      <c r="U368" t="s">
        <v>11763</v>
      </c>
      <c r="V368" t="s">
        <v>10440</v>
      </c>
    </row>
    <row r="369" spans="1:22" x14ac:dyDescent="0.25">
      <c r="A369" s="32">
        <v>44965.623611111114</v>
      </c>
      <c r="B369" s="32">
        <v>44965.623981481483</v>
      </c>
      <c r="C369" t="s">
        <v>811</v>
      </c>
      <c r="D369" t="s">
        <v>10558</v>
      </c>
      <c r="E369">
        <v>222000993</v>
      </c>
      <c r="F369" t="s">
        <v>10436</v>
      </c>
      <c r="H369">
        <v>150</v>
      </c>
      <c r="N369" s="153">
        <v>45808</v>
      </c>
      <c r="P369" t="s">
        <v>30</v>
      </c>
      <c r="Q369" t="s">
        <v>10622</v>
      </c>
      <c r="R369" t="s">
        <v>10623</v>
      </c>
      <c r="S369" t="s">
        <v>10624</v>
      </c>
      <c r="T369" t="s">
        <v>11786</v>
      </c>
      <c r="U369" t="s">
        <v>11763</v>
      </c>
      <c r="V369" t="s">
        <v>10440</v>
      </c>
    </row>
    <row r="370" spans="1:22" x14ac:dyDescent="0.25">
      <c r="A370" s="32">
        <v>44965.622025462966</v>
      </c>
      <c r="B370" s="32">
        <v>44965.622407407405</v>
      </c>
      <c r="C370" t="s">
        <v>811</v>
      </c>
      <c r="D370" t="s">
        <v>10577</v>
      </c>
      <c r="E370">
        <v>222000994</v>
      </c>
      <c r="F370" t="s">
        <v>10436</v>
      </c>
      <c r="H370">
        <v>0</v>
      </c>
      <c r="M370" s="32">
        <v>44895.426041666666</v>
      </c>
      <c r="P370" t="s">
        <v>30</v>
      </c>
      <c r="Q370" t="s">
        <v>10622</v>
      </c>
      <c r="R370" t="s">
        <v>10623</v>
      </c>
      <c r="S370" t="s">
        <v>10624</v>
      </c>
      <c r="T370" t="s">
        <v>11787</v>
      </c>
      <c r="U370" t="s">
        <v>11763</v>
      </c>
      <c r="V370" t="s">
        <v>10440</v>
      </c>
    </row>
    <row r="371" spans="1:22" x14ac:dyDescent="0.25">
      <c r="A371" s="32">
        <v>44965.616122685184</v>
      </c>
      <c r="B371" s="32">
        <v>44965.616319444445</v>
      </c>
      <c r="C371" t="s">
        <v>811</v>
      </c>
      <c r="D371" t="s">
        <v>10569</v>
      </c>
      <c r="E371">
        <v>222000995</v>
      </c>
      <c r="F371" t="s">
        <v>10436</v>
      </c>
      <c r="H371">
        <v>106</v>
      </c>
      <c r="P371" t="s">
        <v>30</v>
      </c>
      <c r="Q371" t="s">
        <v>10622</v>
      </c>
      <c r="R371" t="s">
        <v>10623</v>
      </c>
      <c r="S371" t="s">
        <v>10624</v>
      </c>
      <c r="T371" t="s">
        <v>11788</v>
      </c>
      <c r="U371" t="s">
        <v>11763</v>
      </c>
      <c r="V371" t="s">
        <v>10440</v>
      </c>
    </row>
    <row r="372" spans="1:22" x14ac:dyDescent="0.25">
      <c r="A372" s="32">
        <v>44965.630740740744</v>
      </c>
      <c r="B372" s="32">
        <v>44965.630960648145</v>
      </c>
      <c r="C372" t="s">
        <v>811</v>
      </c>
      <c r="D372" t="s">
        <v>10575</v>
      </c>
      <c r="E372">
        <v>222000997</v>
      </c>
      <c r="F372" t="s">
        <v>10436</v>
      </c>
      <c r="H372">
        <v>3</v>
      </c>
      <c r="P372" t="s">
        <v>30</v>
      </c>
      <c r="Q372" t="s">
        <v>10622</v>
      </c>
      <c r="R372" t="s">
        <v>10623</v>
      </c>
      <c r="S372" t="s">
        <v>10624</v>
      </c>
      <c r="T372" t="s">
        <v>12066</v>
      </c>
      <c r="U372" t="s">
        <v>11763</v>
      </c>
      <c r="V372" t="s">
        <v>10440</v>
      </c>
    </row>
    <row r="373" spans="1:22" x14ac:dyDescent="0.25">
      <c r="A373" s="32">
        <v>44965.62400462963</v>
      </c>
      <c r="B373" s="32">
        <v>44965.624363425923</v>
      </c>
      <c r="C373" t="s">
        <v>811</v>
      </c>
      <c r="D373" t="s">
        <v>10576</v>
      </c>
      <c r="E373">
        <v>222001007</v>
      </c>
      <c r="F373" t="s">
        <v>10436</v>
      </c>
      <c r="H373">
        <v>8</v>
      </c>
      <c r="N373" s="153">
        <v>45322</v>
      </c>
      <c r="P373" t="s">
        <v>30</v>
      </c>
      <c r="Q373" t="s">
        <v>10622</v>
      </c>
      <c r="R373" t="s">
        <v>10623</v>
      </c>
      <c r="S373" t="s">
        <v>10624</v>
      </c>
      <c r="T373" t="s">
        <v>11789</v>
      </c>
      <c r="U373" t="s">
        <v>11763</v>
      </c>
      <c r="V373" t="s">
        <v>10440</v>
      </c>
    </row>
    <row r="374" spans="1:22" x14ac:dyDescent="0.25">
      <c r="A374" s="32">
        <v>44965.368252314816</v>
      </c>
      <c r="B374" s="32">
        <v>44965.571481481478</v>
      </c>
      <c r="C374" t="s">
        <v>10474</v>
      </c>
      <c r="D374" t="s">
        <v>10476</v>
      </c>
      <c r="E374">
        <v>180002781</v>
      </c>
      <c r="F374" t="s">
        <v>78</v>
      </c>
      <c r="H374">
        <v>2</v>
      </c>
      <c r="N374" s="153">
        <v>45504</v>
      </c>
      <c r="P374" t="s">
        <v>4</v>
      </c>
      <c r="Q374" t="s">
        <v>10622</v>
      </c>
      <c r="R374" t="s">
        <v>10623</v>
      </c>
      <c r="S374" t="s">
        <v>10624</v>
      </c>
      <c r="T374" t="s">
        <v>11790</v>
      </c>
      <c r="U374" t="s">
        <v>11791</v>
      </c>
      <c r="V374" t="s">
        <v>10440</v>
      </c>
    </row>
    <row r="375" spans="1:22" x14ac:dyDescent="0.25">
      <c r="A375" s="32">
        <v>44965.405011574076</v>
      </c>
      <c r="B375" s="32">
        <v>44965.571481481478</v>
      </c>
      <c r="C375" t="s">
        <v>10495</v>
      </c>
      <c r="D375" t="s">
        <v>10500</v>
      </c>
      <c r="E375">
        <v>180031142</v>
      </c>
      <c r="F375" t="s">
        <v>10436</v>
      </c>
      <c r="H375">
        <v>3</v>
      </c>
      <c r="N375" s="153">
        <v>45565</v>
      </c>
      <c r="P375" t="s">
        <v>4</v>
      </c>
      <c r="Q375" t="s">
        <v>10622</v>
      </c>
      <c r="R375" t="s">
        <v>10623</v>
      </c>
      <c r="S375" t="s">
        <v>10624</v>
      </c>
      <c r="T375" t="s">
        <v>11792</v>
      </c>
      <c r="U375" t="s">
        <v>11791</v>
      </c>
      <c r="V375" t="s">
        <v>10440</v>
      </c>
    </row>
    <row r="376" spans="1:22" x14ac:dyDescent="0.25">
      <c r="A376" s="32">
        <v>44965.378055555557</v>
      </c>
      <c r="B376" s="32">
        <v>44965.571481481478</v>
      </c>
      <c r="C376" t="s">
        <v>10469</v>
      </c>
      <c r="D376" t="s">
        <v>10473</v>
      </c>
      <c r="E376">
        <v>180034705</v>
      </c>
      <c r="F376" t="s">
        <v>78</v>
      </c>
      <c r="H376">
        <v>45</v>
      </c>
      <c r="N376" s="153">
        <v>45869</v>
      </c>
      <c r="P376" t="s">
        <v>4</v>
      </c>
      <c r="Q376" t="s">
        <v>10622</v>
      </c>
      <c r="R376" t="s">
        <v>10623</v>
      </c>
      <c r="S376" t="s">
        <v>10624</v>
      </c>
      <c r="T376" t="s">
        <v>11793</v>
      </c>
      <c r="U376" t="s">
        <v>11791</v>
      </c>
      <c r="V376" t="s">
        <v>10440</v>
      </c>
    </row>
    <row r="377" spans="1:22" x14ac:dyDescent="0.25">
      <c r="A377" s="32">
        <v>44965.399907407409</v>
      </c>
      <c r="B377" s="32">
        <v>44965.571481481478</v>
      </c>
      <c r="C377" t="s">
        <v>10495</v>
      </c>
      <c r="D377" t="s">
        <v>10496</v>
      </c>
      <c r="E377">
        <v>180056346</v>
      </c>
      <c r="F377" t="s">
        <v>10436</v>
      </c>
      <c r="H377">
        <v>2</v>
      </c>
      <c r="N377" s="153">
        <v>45596</v>
      </c>
      <c r="P377" t="s">
        <v>4</v>
      </c>
      <c r="Q377" t="s">
        <v>10622</v>
      </c>
      <c r="R377" t="s">
        <v>10623</v>
      </c>
      <c r="S377" t="s">
        <v>10624</v>
      </c>
      <c r="T377" t="s">
        <v>11794</v>
      </c>
      <c r="U377" t="s">
        <v>11791</v>
      </c>
      <c r="V377" t="s">
        <v>10440</v>
      </c>
    </row>
    <row r="378" spans="1:22" x14ac:dyDescent="0.25">
      <c r="A378" s="32">
        <v>44965.367013888892</v>
      </c>
      <c r="B378" s="32">
        <v>44965.571481481478</v>
      </c>
      <c r="C378" t="s">
        <v>10542</v>
      </c>
      <c r="D378" t="s">
        <v>10543</v>
      </c>
      <c r="E378">
        <v>180075485</v>
      </c>
      <c r="F378" t="s">
        <v>10436</v>
      </c>
      <c r="H378">
        <v>9</v>
      </c>
      <c r="N378" s="153">
        <v>45535</v>
      </c>
      <c r="P378" t="s">
        <v>4</v>
      </c>
      <c r="Q378" t="s">
        <v>10622</v>
      </c>
      <c r="R378" t="s">
        <v>10623</v>
      </c>
      <c r="S378" t="s">
        <v>10624</v>
      </c>
      <c r="T378" t="s">
        <v>11795</v>
      </c>
      <c r="U378" t="s">
        <v>11791</v>
      </c>
      <c r="V378" t="s">
        <v>10437</v>
      </c>
    </row>
    <row r="379" spans="1:22" x14ac:dyDescent="0.25">
      <c r="A379" s="32">
        <v>44965.378495370373</v>
      </c>
      <c r="B379" s="32">
        <v>44965.571481481478</v>
      </c>
      <c r="C379" t="s">
        <v>10553</v>
      </c>
      <c r="D379" t="s">
        <v>10555</v>
      </c>
      <c r="E379">
        <v>180075565</v>
      </c>
      <c r="H379">
        <v>2</v>
      </c>
      <c r="N379" s="153">
        <v>45565</v>
      </c>
      <c r="P379" t="s">
        <v>4</v>
      </c>
      <c r="Q379" t="s">
        <v>10622</v>
      </c>
      <c r="R379" t="s">
        <v>10623</v>
      </c>
      <c r="S379" t="s">
        <v>10624</v>
      </c>
      <c r="T379" t="s">
        <v>11796</v>
      </c>
      <c r="U379" t="s">
        <v>11791</v>
      </c>
      <c r="V379" t="s">
        <v>10440</v>
      </c>
    </row>
    <row r="380" spans="1:22" x14ac:dyDescent="0.25">
      <c r="A380" s="32">
        <v>44965.382187499999</v>
      </c>
      <c r="B380" s="32">
        <v>44965.571481481478</v>
      </c>
      <c r="C380" t="s">
        <v>10495</v>
      </c>
      <c r="D380" t="s">
        <v>10501</v>
      </c>
      <c r="E380">
        <v>180075794</v>
      </c>
      <c r="F380" t="s">
        <v>10436</v>
      </c>
      <c r="H380">
        <v>1</v>
      </c>
      <c r="N380" s="153">
        <v>45565</v>
      </c>
      <c r="P380" t="s">
        <v>4</v>
      </c>
      <c r="Q380" t="s">
        <v>10622</v>
      </c>
      <c r="R380" t="s">
        <v>10623</v>
      </c>
      <c r="S380" t="s">
        <v>10624</v>
      </c>
      <c r="T380" t="s">
        <v>11797</v>
      </c>
      <c r="U380" t="s">
        <v>11791</v>
      </c>
      <c r="V380" t="s">
        <v>10437</v>
      </c>
    </row>
    <row r="381" spans="1:22" x14ac:dyDescent="0.25">
      <c r="A381" s="32">
        <v>44965.382615740738</v>
      </c>
      <c r="B381" s="32">
        <v>44965.571481481478</v>
      </c>
      <c r="C381" t="s">
        <v>10580</v>
      </c>
      <c r="D381" t="s">
        <v>10581</v>
      </c>
      <c r="E381">
        <v>180075798</v>
      </c>
      <c r="F381" t="s">
        <v>10436</v>
      </c>
      <c r="H381">
        <v>1</v>
      </c>
      <c r="N381" s="153">
        <v>45930</v>
      </c>
      <c r="P381" t="s">
        <v>4</v>
      </c>
      <c r="Q381" t="s">
        <v>10622</v>
      </c>
      <c r="R381" t="s">
        <v>10623</v>
      </c>
      <c r="S381" t="s">
        <v>10624</v>
      </c>
      <c r="T381" t="s">
        <v>11798</v>
      </c>
      <c r="U381" t="s">
        <v>11791</v>
      </c>
      <c r="V381" t="s">
        <v>10437</v>
      </c>
    </row>
    <row r="382" spans="1:22" x14ac:dyDescent="0.25">
      <c r="A382" s="32">
        <v>44965.388773148145</v>
      </c>
      <c r="B382" s="32">
        <v>44965.571481481478</v>
      </c>
      <c r="C382" t="s">
        <v>10502</v>
      </c>
      <c r="D382" t="s">
        <v>10512</v>
      </c>
      <c r="E382">
        <v>180075982</v>
      </c>
      <c r="H382">
        <v>9</v>
      </c>
      <c r="N382" s="153">
        <v>45504</v>
      </c>
      <c r="P382" t="s">
        <v>4</v>
      </c>
      <c r="Q382" t="s">
        <v>10622</v>
      </c>
      <c r="R382" t="s">
        <v>10623</v>
      </c>
      <c r="S382" t="s">
        <v>10624</v>
      </c>
      <c r="T382" t="s">
        <v>11799</v>
      </c>
      <c r="U382" t="s">
        <v>11791</v>
      </c>
      <c r="V382" t="s">
        <v>10437</v>
      </c>
    </row>
    <row r="383" spans="1:22" x14ac:dyDescent="0.25">
      <c r="A383" s="32">
        <v>44965.39675925926</v>
      </c>
      <c r="B383" s="32">
        <v>44965.571481481478</v>
      </c>
      <c r="C383" t="s">
        <v>10457</v>
      </c>
      <c r="D383" t="s">
        <v>10459</v>
      </c>
      <c r="E383">
        <v>180076306</v>
      </c>
      <c r="F383" t="s">
        <v>10436</v>
      </c>
      <c r="H383">
        <v>2</v>
      </c>
      <c r="N383" s="153">
        <v>45535</v>
      </c>
      <c r="P383" t="s">
        <v>4</v>
      </c>
      <c r="Q383" t="s">
        <v>10622</v>
      </c>
      <c r="R383" t="s">
        <v>10623</v>
      </c>
      <c r="S383" t="s">
        <v>10624</v>
      </c>
      <c r="T383" t="s">
        <v>11800</v>
      </c>
      <c r="U383" t="s">
        <v>11791</v>
      </c>
      <c r="V383" t="s">
        <v>10437</v>
      </c>
    </row>
    <row r="384" spans="1:22" x14ac:dyDescent="0.25">
      <c r="A384" s="32">
        <v>44965.402233796296</v>
      </c>
      <c r="B384" s="32">
        <v>44965.571481481478</v>
      </c>
      <c r="C384" t="s">
        <v>10545</v>
      </c>
      <c r="D384" t="s">
        <v>10547</v>
      </c>
      <c r="E384">
        <v>180076470</v>
      </c>
      <c r="F384" t="s">
        <v>10436</v>
      </c>
      <c r="H384">
        <v>1</v>
      </c>
      <c r="N384" s="153">
        <v>45351</v>
      </c>
      <c r="P384" t="s">
        <v>4</v>
      </c>
      <c r="Q384" t="s">
        <v>10622</v>
      </c>
      <c r="R384" t="s">
        <v>10623</v>
      </c>
      <c r="S384" t="s">
        <v>10624</v>
      </c>
      <c r="T384" t="s">
        <v>11801</v>
      </c>
      <c r="U384" t="s">
        <v>11791</v>
      </c>
      <c r="V384" t="s">
        <v>10437</v>
      </c>
    </row>
    <row r="385" spans="1:22" x14ac:dyDescent="0.25">
      <c r="A385" s="32">
        <v>44965.402013888888</v>
      </c>
      <c r="B385" s="32">
        <v>44965.571481481478</v>
      </c>
      <c r="C385" t="s">
        <v>10545</v>
      </c>
      <c r="D385" t="s">
        <v>10546</v>
      </c>
      <c r="E385">
        <v>180076472</v>
      </c>
      <c r="F385" t="s">
        <v>10436</v>
      </c>
      <c r="H385">
        <v>1</v>
      </c>
      <c r="N385" s="153">
        <v>45565</v>
      </c>
      <c r="P385" t="s">
        <v>4</v>
      </c>
      <c r="Q385" t="s">
        <v>10622</v>
      </c>
      <c r="R385" t="s">
        <v>10623</v>
      </c>
      <c r="S385" t="s">
        <v>10624</v>
      </c>
      <c r="T385" t="s">
        <v>11802</v>
      </c>
      <c r="U385" t="s">
        <v>11791</v>
      </c>
      <c r="V385" t="s">
        <v>10437</v>
      </c>
    </row>
    <row r="386" spans="1:22" x14ac:dyDescent="0.25">
      <c r="A386" s="32">
        <v>44965.401782407411</v>
      </c>
      <c r="B386" s="32">
        <v>44965.571481481478</v>
      </c>
      <c r="C386" t="s">
        <v>10545</v>
      </c>
      <c r="D386" t="s">
        <v>10548</v>
      </c>
      <c r="E386">
        <v>180076474</v>
      </c>
      <c r="F386" t="s">
        <v>83</v>
      </c>
      <c r="H386">
        <v>2</v>
      </c>
      <c r="N386" s="153">
        <v>45930</v>
      </c>
      <c r="P386" t="s">
        <v>4</v>
      </c>
      <c r="Q386" t="s">
        <v>10622</v>
      </c>
      <c r="R386" t="s">
        <v>10623</v>
      </c>
      <c r="S386" t="s">
        <v>10624</v>
      </c>
      <c r="T386" t="s">
        <v>11803</v>
      </c>
      <c r="U386" t="s">
        <v>11791</v>
      </c>
      <c r="V386" t="s">
        <v>10440</v>
      </c>
    </row>
    <row r="387" spans="1:22" x14ac:dyDescent="0.25">
      <c r="A387" s="32">
        <v>44965.384340277778</v>
      </c>
      <c r="B387" s="32">
        <v>44965.571481481478</v>
      </c>
      <c r="C387" t="s">
        <v>10465</v>
      </c>
      <c r="D387" t="s">
        <v>10467</v>
      </c>
      <c r="E387">
        <v>180079580</v>
      </c>
      <c r="F387" t="s">
        <v>78</v>
      </c>
      <c r="H387">
        <v>3</v>
      </c>
      <c r="N387" s="153">
        <v>45565</v>
      </c>
      <c r="P387" t="s">
        <v>4</v>
      </c>
      <c r="Q387" t="s">
        <v>10622</v>
      </c>
      <c r="R387" t="s">
        <v>10623</v>
      </c>
      <c r="S387" t="s">
        <v>10624</v>
      </c>
      <c r="T387" t="s">
        <v>11804</v>
      </c>
      <c r="U387" t="s">
        <v>11791</v>
      </c>
      <c r="V387" t="s">
        <v>10437</v>
      </c>
    </row>
    <row r="388" spans="1:22" x14ac:dyDescent="0.25">
      <c r="A388" s="32">
        <v>44965.397233796299</v>
      </c>
      <c r="B388" s="32">
        <v>44965.571481481478</v>
      </c>
      <c r="C388" t="s">
        <v>10524</v>
      </c>
      <c r="D388" t="s">
        <v>10527</v>
      </c>
      <c r="E388">
        <v>180086460</v>
      </c>
      <c r="F388" t="s">
        <v>83</v>
      </c>
      <c r="H388">
        <v>5</v>
      </c>
      <c r="N388" s="153">
        <v>45565</v>
      </c>
      <c r="P388" t="s">
        <v>4</v>
      </c>
      <c r="Q388" t="s">
        <v>10622</v>
      </c>
      <c r="R388" t="s">
        <v>10623</v>
      </c>
      <c r="S388" t="s">
        <v>10624</v>
      </c>
      <c r="T388" t="s">
        <v>11805</v>
      </c>
      <c r="U388" t="s">
        <v>11791</v>
      </c>
      <c r="V388" t="s">
        <v>10440</v>
      </c>
    </row>
    <row r="389" spans="1:22" x14ac:dyDescent="0.25">
      <c r="A389" s="32">
        <v>44965.381331018521</v>
      </c>
      <c r="B389" s="32">
        <v>44965.571481481478</v>
      </c>
      <c r="C389" t="s">
        <v>10524</v>
      </c>
      <c r="D389" t="s">
        <v>10525</v>
      </c>
      <c r="E389">
        <v>180090749</v>
      </c>
      <c r="F389" t="s">
        <v>10436</v>
      </c>
      <c r="H389">
        <v>2</v>
      </c>
      <c r="N389" s="153">
        <v>45535</v>
      </c>
      <c r="P389" t="s">
        <v>4</v>
      </c>
      <c r="Q389" t="s">
        <v>10622</v>
      </c>
      <c r="R389" t="s">
        <v>10623</v>
      </c>
      <c r="S389" t="s">
        <v>10624</v>
      </c>
      <c r="T389" t="s">
        <v>11806</v>
      </c>
      <c r="U389" t="s">
        <v>11791</v>
      </c>
      <c r="V389" t="s">
        <v>10440</v>
      </c>
    </row>
    <row r="390" spans="1:22" x14ac:dyDescent="0.25">
      <c r="A390" s="32">
        <v>44965.393564814818</v>
      </c>
      <c r="B390" s="32">
        <v>44965.571481481478</v>
      </c>
      <c r="C390" t="s">
        <v>10469</v>
      </c>
      <c r="D390" t="s">
        <v>10471</v>
      </c>
      <c r="E390">
        <v>180114760</v>
      </c>
      <c r="F390" t="s">
        <v>78</v>
      </c>
      <c r="H390">
        <v>0</v>
      </c>
      <c r="M390" s="32">
        <v>44468.382048611114</v>
      </c>
      <c r="P390" t="s">
        <v>4</v>
      </c>
      <c r="Q390" t="s">
        <v>10622</v>
      </c>
      <c r="R390" t="s">
        <v>10623</v>
      </c>
      <c r="S390" t="s">
        <v>10624</v>
      </c>
      <c r="T390" t="s">
        <v>11807</v>
      </c>
      <c r="U390" t="s">
        <v>11791</v>
      </c>
      <c r="V390" t="s">
        <v>10437</v>
      </c>
    </row>
    <row r="391" spans="1:22" x14ac:dyDescent="0.25">
      <c r="A391" s="32">
        <v>44965.405555555553</v>
      </c>
      <c r="B391" s="32">
        <v>44965.571481481478</v>
      </c>
      <c r="C391" t="s">
        <v>10533</v>
      </c>
      <c r="D391" t="s">
        <v>10626</v>
      </c>
      <c r="E391">
        <v>180141782</v>
      </c>
      <c r="F391" t="s">
        <v>83</v>
      </c>
      <c r="H391">
        <v>3</v>
      </c>
      <c r="N391" s="153">
        <v>45504</v>
      </c>
      <c r="P391" t="s">
        <v>4</v>
      </c>
      <c r="Q391" t="s">
        <v>10622</v>
      </c>
      <c r="R391" t="s">
        <v>10623</v>
      </c>
      <c r="S391" t="s">
        <v>10624</v>
      </c>
      <c r="T391" t="s">
        <v>11808</v>
      </c>
      <c r="U391" t="s">
        <v>11791</v>
      </c>
      <c r="V391" t="s">
        <v>10440</v>
      </c>
    </row>
    <row r="392" spans="1:22" x14ac:dyDescent="0.25">
      <c r="A392" s="32">
        <v>44965.403379629628</v>
      </c>
      <c r="B392" s="32">
        <v>44965.571481481478</v>
      </c>
      <c r="C392" t="s">
        <v>10460</v>
      </c>
      <c r="D392" t="s">
        <v>10463</v>
      </c>
      <c r="E392">
        <v>180155484</v>
      </c>
      <c r="F392" t="s">
        <v>78</v>
      </c>
      <c r="H392">
        <v>150</v>
      </c>
      <c r="N392" s="153">
        <v>45565</v>
      </c>
      <c r="P392" t="s">
        <v>4</v>
      </c>
      <c r="Q392" t="s">
        <v>10622</v>
      </c>
      <c r="R392" t="s">
        <v>10623</v>
      </c>
      <c r="S392" t="s">
        <v>10624</v>
      </c>
      <c r="T392" t="s">
        <v>11809</v>
      </c>
      <c r="U392" t="s">
        <v>11791</v>
      </c>
      <c r="V392" t="s">
        <v>10437</v>
      </c>
    </row>
    <row r="393" spans="1:22" x14ac:dyDescent="0.25">
      <c r="A393" s="32">
        <v>44965.363865740743</v>
      </c>
      <c r="B393" s="32">
        <v>44965.571481481478</v>
      </c>
      <c r="C393" t="s">
        <v>84</v>
      </c>
      <c r="D393" t="s">
        <v>10445</v>
      </c>
      <c r="E393">
        <v>180165395</v>
      </c>
      <c r="F393" t="s">
        <v>10436</v>
      </c>
      <c r="H393">
        <v>2</v>
      </c>
      <c r="N393" s="153">
        <v>45930</v>
      </c>
      <c r="P393" t="s">
        <v>4</v>
      </c>
      <c r="Q393" t="s">
        <v>10622</v>
      </c>
      <c r="R393" t="s">
        <v>10623</v>
      </c>
      <c r="S393" t="s">
        <v>10624</v>
      </c>
      <c r="T393" t="s">
        <v>11810</v>
      </c>
      <c r="U393" t="s">
        <v>11791</v>
      </c>
      <c r="V393" t="s">
        <v>10437</v>
      </c>
    </row>
    <row r="394" spans="1:22" x14ac:dyDescent="0.25">
      <c r="A394" s="32">
        <v>44965.38989583333</v>
      </c>
      <c r="B394" s="32">
        <v>44965.571481481478</v>
      </c>
      <c r="C394" t="s">
        <v>10502</v>
      </c>
      <c r="D394" t="s">
        <v>10503</v>
      </c>
      <c r="E394">
        <v>180190405</v>
      </c>
      <c r="F394" t="s">
        <v>78</v>
      </c>
      <c r="H394">
        <v>13</v>
      </c>
      <c r="N394" s="153">
        <v>45535</v>
      </c>
      <c r="P394" t="s">
        <v>4</v>
      </c>
      <c r="Q394" t="s">
        <v>10622</v>
      </c>
      <c r="R394" t="s">
        <v>10623</v>
      </c>
      <c r="S394" t="s">
        <v>10624</v>
      </c>
      <c r="T394" t="s">
        <v>11811</v>
      </c>
      <c r="U394" t="s">
        <v>11791</v>
      </c>
      <c r="V394" t="s">
        <v>10437</v>
      </c>
    </row>
    <row r="395" spans="1:22" x14ac:dyDescent="0.25">
      <c r="A395" s="32">
        <v>44965.422881944447</v>
      </c>
      <c r="B395" s="32">
        <v>44965.571481481478</v>
      </c>
      <c r="C395" t="s">
        <v>10474</v>
      </c>
      <c r="D395" t="s">
        <v>10477</v>
      </c>
      <c r="E395">
        <v>180198245</v>
      </c>
      <c r="F395" t="s">
        <v>78</v>
      </c>
      <c r="H395">
        <v>3</v>
      </c>
      <c r="N395" s="153">
        <v>45535</v>
      </c>
      <c r="P395" t="s">
        <v>4</v>
      </c>
      <c r="Q395" t="s">
        <v>10622</v>
      </c>
      <c r="R395" t="s">
        <v>10623</v>
      </c>
      <c r="S395" t="s">
        <v>10624</v>
      </c>
      <c r="T395" t="s">
        <v>11812</v>
      </c>
      <c r="U395" t="s">
        <v>11791</v>
      </c>
      <c r="V395" t="s">
        <v>10437</v>
      </c>
    </row>
    <row r="396" spans="1:22" x14ac:dyDescent="0.25">
      <c r="A396" s="32">
        <v>44965.360069444447</v>
      </c>
      <c r="B396" s="32">
        <v>44965.571481481478</v>
      </c>
      <c r="C396" t="s">
        <v>84</v>
      </c>
      <c r="D396" t="s">
        <v>10455</v>
      </c>
      <c r="E396">
        <v>180205026</v>
      </c>
      <c r="F396" t="s">
        <v>10436</v>
      </c>
      <c r="H396">
        <v>9</v>
      </c>
      <c r="N396" s="153">
        <v>45535</v>
      </c>
      <c r="P396" t="s">
        <v>4</v>
      </c>
      <c r="Q396" t="s">
        <v>10622</v>
      </c>
      <c r="R396" t="s">
        <v>10623</v>
      </c>
      <c r="S396" t="s">
        <v>10624</v>
      </c>
      <c r="T396" t="s">
        <v>11813</v>
      </c>
      <c r="U396" t="s">
        <v>11791</v>
      </c>
      <c r="V396" t="s">
        <v>10437</v>
      </c>
    </row>
    <row r="397" spans="1:22" x14ac:dyDescent="0.25">
      <c r="A397" s="32">
        <v>44965.399606481478</v>
      </c>
      <c r="B397" s="32">
        <v>44965.571481481478</v>
      </c>
      <c r="C397" t="s">
        <v>10474</v>
      </c>
      <c r="D397" t="s">
        <v>10486</v>
      </c>
      <c r="E397">
        <v>180282750</v>
      </c>
      <c r="F397" t="s">
        <v>78</v>
      </c>
      <c r="H397">
        <v>5</v>
      </c>
      <c r="N397" s="153">
        <v>45565</v>
      </c>
      <c r="P397" t="s">
        <v>4</v>
      </c>
      <c r="Q397" t="s">
        <v>10622</v>
      </c>
      <c r="R397" t="s">
        <v>10623</v>
      </c>
      <c r="S397" t="s">
        <v>10624</v>
      </c>
      <c r="T397" t="s">
        <v>11814</v>
      </c>
      <c r="U397" t="s">
        <v>11791</v>
      </c>
      <c r="V397" t="s">
        <v>10437</v>
      </c>
    </row>
    <row r="398" spans="1:22" x14ac:dyDescent="0.25">
      <c r="A398" s="32">
        <v>44965.377592592595</v>
      </c>
      <c r="B398" s="32">
        <v>44965.571481481478</v>
      </c>
      <c r="C398" t="s">
        <v>10474</v>
      </c>
      <c r="D398" t="s">
        <v>10484</v>
      </c>
      <c r="E398">
        <v>180291039</v>
      </c>
      <c r="F398" t="s">
        <v>78</v>
      </c>
      <c r="H398">
        <v>16</v>
      </c>
      <c r="N398" s="153">
        <v>45504</v>
      </c>
      <c r="P398" t="s">
        <v>4</v>
      </c>
      <c r="Q398" t="s">
        <v>10622</v>
      </c>
      <c r="R398" t="s">
        <v>10623</v>
      </c>
      <c r="S398" t="s">
        <v>10624</v>
      </c>
      <c r="T398" t="s">
        <v>11815</v>
      </c>
      <c r="U398" t="s">
        <v>11791</v>
      </c>
      <c r="V398" t="s">
        <v>10437</v>
      </c>
    </row>
    <row r="399" spans="1:22" x14ac:dyDescent="0.25">
      <c r="A399" s="32">
        <v>44965.369016203702</v>
      </c>
      <c r="B399" s="32">
        <v>44965.571481481478</v>
      </c>
      <c r="C399" t="s">
        <v>10474</v>
      </c>
      <c r="D399" t="s">
        <v>10479</v>
      </c>
      <c r="E399">
        <v>180292354</v>
      </c>
      <c r="F399" t="s">
        <v>78</v>
      </c>
      <c r="H399">
        <v>55</v>
      </c>
      <c r="N399" s="153">
        <v>45565</v>
      </c>
      <c r="P399" t="s">
        <v>4</v>
      </c>
      <c r="Q399" t="s">
        <v>10622</v>
      </c>
      <c r="R399" t="s">
        <v>10623</v>
      </c>
      <c r="S399" t="s">
        <v>10624</v>
      </c>
      <c r="T399" t="s">
        <v>11816</v>
      </c>
      <c r="U399" t="s">
        <v>11791</v>
      </c>
      <c r="V399" t="s">
        <v>10437</v>
      </c>
    </row>
    <row r="400" spans="1:22" x14ac:dyDescent="0.25">
      <c r="A400" s="32">
        <v>44965.352893518517</v>
      </c>
      <c r="B400" s="32">
        <v>44965.571481481478</v>
      </c>
      <c r="C400" t="s">
        <v>10592</v>
      </c>
      <c r="D400" t="s">
        <v>10593</v>
      </c>
      <c r="E400">
        <v>180327653</v>
      </c>
      <c r="F400" t="s">
        <v>10436</v>
      </c>
      <c r="H400">
        <v>4</v>
      </c>
      <c r="N400" s="153">
        <v>45565</v>
      </c>
      <c r="P400" t="s">
        <v>4</v>
      </c>
      <c r="Q400" t="s">
        <v>10622</v>
      </c>
      <c r="R400" t="s">
        <v>10623</v>
      </c>
      <c r="S400" t="s">
        <v>10624</v>
      </c>
      <c r="T400" t="s">
        <v>11817</v>
      </c>
      <c r="U400" t="s">
        <v>11791</v>
      </c>
      <c r="V400" t="s">
        <v>10437</v>
      </c>
    </row>
    <row r="401" spans="1:22" x14ac:dyDescent="0.25">
      <c r="A401" s="32">
        <v>44965.37945601852</v>
      </c>
      <c r="B401" s="32">
        <v>44965.571481481478</v>
      </c>
      <c r="C401" t="s">
        <v>10488</v>
      </c>
      <c r="D401" t="s">
        <v>10489</v>
      </c>
      <c r="E401">
        <v>180339414</v>
      </c>
      <c r="H401">
        <v>2</v>
      </c>
      <c r="N401" s="153">
        <v>45777</v>
      </c>
      <c r="P401" t="s">
        <v>4</v>
      </c>
      <c r="Q401" t="s">
        <v>10622</v>
      </c>
      <c r="R401" t="s">
        <v>10623</v>
      </c>
      <c r="S401" t="s">
        <v>10624</v>
      </c>
      <c r="T401" t="s">
        <v>11818</v>
      </c>
      <c r="U401" t="s">
        <v>11791</v>
      </c>
      <c r="V401" t="s">
        <v>10437</v>
      </c>
    </row>
    <row r="402" spans="1:22" x14ac:dyDescent="0.25">
      <c r="A402" s="32">
        <v>44965.379745370374</v>
      </c>
      <c r="B402" s="32">
        <v>44965.571481481478</v>
      </c>
      <c r="C402" t="s">
        <v>10488</v>
      </c>
      <c r="D402" t="s">
        <v>10490</v>
      </c>
      <c r="E402">
        <v>180339437</v>
      </c>
      <c r="F402" t="s">
        <v>78</v>
      </c>
      <c r="H402">
        <v>18</v>
      </c>
      <c r="N402" s="153">
        <v>45382</v>
      </c>
      <c r="P402" t="s">
        <v>4</v>
      </c>
      <c r="Q402" t="s">
        <v>10622</v>
      </c>
      <c r="R402" t="s">
        <v>10623</v>
      </c>
      <c r="S402" t="s">
        <v>10624</v>
      </c>
      <c r="T402" t="s">
        <v>11819</v>
      </c>
      <c r="U402" t="s">
        <v>11791</v>
      </c>
      <c r="V402" t="s">
        <v>10437</v>
      </c>
    </row>
    <row r="403" spans="1:22" x14ac:dyDescent="0.25">
      <c r="A403" s="32">
        <v>44965.39230324074</v>
      </c>
      <c r="B403" s="32">
        <v>44965.571481481478</v>
      </c>
      <c r="C403" t="s">
        <v>10460</v>
      </c>
      <c r="D403" t="s">
        <v>10464</v>
      </c>
      <c r="E403">
        <v>180339460</v>
      </c>
      <c r="F403" t="s">
        <v>78</v>
      </c>
      <c r="H403">
        <v>48</v>
      </c>
      <c r="N403" s="153">
        <v>45900</v>
      </c>
      <c r="P403" t="s">
        <v>4</v>
      </c>
      <c r="Q403" t="s">
        <v>10622</v>
      </c>
      <c r="R403" t="s">
        <v>10623</v>
      </c>
      <c r="S403" t="s">
        <v>10624</v>
      </c>
      <c r="T403" t="s">
        <v>11820</v>
      </c>
      <c r="U403" t="s">
        <v>11791</v>
      </c>
      <c r="V403" t="s">
        <v>10437</v>
      </c>
    </row>
    <row r="404" spans="1:22" x14ac:dyDescent="0.25">
      <c r="A404" s="32">
        <v>44965.408368055556</v>
      </c>
      <c r="B404" s="32">
        <v>44965.571481481478</v>
      </c>
      <c r="C404" t="s">
        <v>10601</v>
      </c>
      <c r="D404" t="s">
        <v>10604</v>
      </c>
      <c r="E404">
        <v>180339610</v>
      </c>
      <c r="F404" t="s">
        <v>78</v>
      </c>
      <c r="H404">
        <v>70</v>
      </c>
      <c r="N404" s="153">
        <v>45565</v>
      </c>
      <c r="P404" t="s">
        <v>4</v>
      </c>
      <c r="Q404" t="s">
        <v>10622</v>
      </c>
      <c r="R404" t="s">
        <v>10623</v>
      </c>
      <c r="S404" t="s">
        <v>10624</v>
      </c>
      <c r="T404" t="s">
        <v>11821</v>
      </c>
      <c r="U404" t="s">
        <v>11791</v>
      </c>
      <c r="V404" t="s">
        <v>10437</v>
      </c>
    </row>
    <row r="405" spans="1:22" x14ac:dyDescent="0.25">
      <c r="A405" s="32">
        <v>44965.382395833331</v>
      </c>
      <c r="B405" s="32">
        <v>44965.571481481478</v>
      </c>
      <c r="C405" t="s">
        <v>10495</v>
      </c>
      <c r="D405" t="s">
        <v>10498</v>
      </c>
      <c r="E405">
        <v>180352804</v>
      </c>
      <c r="F405" t="s">
        <v>10436</v>
      </c>
      <c r="H405">
        <v>2</v>
      </c>
      <c r="N405" s="153">
        <v>45626</v>
      </c>
      <c r="P405" t="s">
        <v>4</v>
      </c>
      <c r="Q405" t="s">
        <v>10622</v>
      </c>
      <c r="R405" t="s">
        <v>10623</v>
      </c>
      <c r="S405" t="s">
        <v>10624</v>
      </c>
      <c r="T405" t="s">
        <v>11822</v>
      </c>
      <c r="U405" t="s">
        <v>11791</v>
      </c>
      <c r="V405" t="s">
        <v>10437</v>
      </c>
    </row>
    <row r="406" spans="1:22" x14ac:dyDescent="0.25">
      <c r="A406" s="32">
        <v>44965.398240740738</v>
      </c>
      <c r="B406" s="32">
        <v>44965.571481481478</v>
      </c>
      <c r="C406" t="s">
        <v>10528</v>
      </c>
      <c r="D406" t="s">
        <v>10530</v>
      </c>
      <c r="E406">
        <v>180670492</v>
      </c>
      <c r="F406" t="s">
        <v>78</v>
      </c>
      <c r="H406">
        <v>4</v>
      </c>
      <c r="N406" s="153">
        <v>45900</v>
      </c>
      <c r="P406" t="s">
        <v>4</v>
      </c>
      <c r="Q406" t="s">
        <v>10622</v>
      </c>
      <c r="R406" t="s">
        <v>10623</v>
      </c>
      <c r="S406" t="s">
        <v>10624</v>
      </c>
      <c r="T406" t="s">
        <v>11823</v>
      </c>
      <c r="U406" t="s">
        <v>11791</v>
      </c>
      <c r="V406" t="s">
        <v>10437</v>
      </c>
    </row>
    <row r="407" spans="1:22" x14ac:dyDescent="0.25">
      <c r="A407" s="32">
        <v>44965.398541666669</v>
      </c>
      <c r="B407" s="32">
        <v>44965.571481481478</v>
      </c>
      <c r="C407" t="s">
        <v>10528</v>
      </c>
      <c r="D407" t="s">
        <v>10529</v>
      </c>
      <c r="E407">
        <v>180670494</v>
      </c>
      <c r="F407" t="s">
        <v>78</v>
      </c>
      <c r="H407">
        <v>8</v>
      </c>
      <c r="N407" s="153">
        <v>45565</v>
      </c>
      <c r="P407" t="s">
        <v>4</v>
      </c>
      <c r="Q407" t="s">
        <v>10622</v>
      </c>
      <c r="R407" t="s">
        <v>10623</v>
      </c>
      <c r="S407" t="s">
        <v>10624</v>
      </c>
      <c r="T407" t="s">
        <v>11824</v>
      </c>
      <c r="U407" t="s">
        <v>11791</v>
      </c>
      <c r="V407" t="s">
        <v>10437</v>
      </c>
    </row>
    <row r="408" spans="1:22" x14ac:dyDescent="0.25">
      <c r="A408" s="32">
        <v>44965.4062962963</v>
      </c>
      <c r="B408" s="32">
        <v>44965.571481481478</v>
      </c>
      <c r="C408" t="s">
        <v>10533</v>
      </c>
      <c r="D408" t="s">
        <v>10535</v>
      </c>
      <c r="E408">
        <v>180954640</v>
      </c>
      <c r="F408" t="s">
        <v>83</v>
      </c>
      <c r="H408">
        <v>1</v>
      </c>
      <c r="N408" s="153">
        <v>45535</v>
      </c>
      <c r="P408" t="s">
        <v>4</v>
      </c>
      <c r="Q408" t="s">
        <v>10622</v>
      </c>
      <c r="R408" t="s">
        <v>10623</v>
      </c>
      <c r="S408" t="s">
        <v>10624</v>
      </c>
      <c r="T408" t="s">
        <v>11825</v>
      </c>
      <c r="U408" t="s">
        <v>11791</v>
      </c>
      <c r="V408" t="s">
        <v>10440</v>
      </c>
    </row>
    <row r="409" spans="1:22" x14ac:dyDescent="0.25">
      <c r="A409" s="32">
        <v>44965.380127314813</v>
      </c>
      <c r="B409" s="32">
        <v>44965.571481481478</v>
      </c>
      <c r="C409" t="s">
        <v>10474</v>
      </c>
      <c r="D409" t="s">
        <v>10478</v>
      </c>
      <c r="E409">
        <v>181750482</v>
      </c>
      <c r="F409" t="s">
        <v>78</v>
      </c>
      <c r="H409">
        <v>3</v>
      </c>
      <c r="N409" s="153">
        <v>45535</v>
      </c>
      <c r="P409" t="s">
        <v>4</v>
      </c>
      <c r="Q409" t="s">
        <v>10622</v>
      </c>
      <c r="R409" t="s">
        <v>10623</v>
      </c>
      <c r="S409" t="s">
        <v>10624</v>
      </c>
      <c r="T409" t="s">
        <v>11826</v>
      </c>
      <c r="U409" t="s">
        <v>11791</v>
      </c>
      <c r="V409" t="s">
        <v>10437</v>
      </c>
    </row>
    <row r="410" spans="1:22" x14ac:dyDescent="0.25">
      <c r="A410" s="32">
        <v>44965.353715277779</v>
      </c>
      <c r="B410" s="32">
        <v>44965.571481481478</v>
      </c>
      <c r="C410" t="s">
        <v>10592</v>
      </c>
      <c r="D410" t="s">
        <v>10594</v>
      </c>
      <c r="E410">
        <v>181767326</v>
      </c>
      <c r="F410" t="s">
        <v>10436</v>
      </c>
      <c r="H410">
        <v>1</v>
      </c>
      <c r="N410" s="153">
        <v>45473</v>
      </c>
      <c r="P410" t="s">
        <v>4</v>
      </c>
      <c r="Q410" t="s">
        <v>10622</v>
      </c>
      <c r="R410" t="s">
        <v>10623</v>
      </c>
      <c r="S410" t="s">
        <v>10624</v>
      </c>
      <c r="T410" t="s">
        <v>11827</v>
      </c>
      <c r="U410" t="s">
        <v>11791</v>
      </c>
      <c r="V410" t="s">
        <v>10437</v>
      </c>
    </row>
    <row r="411" spans="1:22" x14ac:dyDescent="0.25">
      <c r="A411" s="32">
        <v>44965.380347222221</v>
      </c>
      <c r="B411" s="32">
        <v>44965.571481481478</v>
      </c>
      <c r="C411" t="s">
        <v>10474</v>
      </c>
      <c r="D411" t="s">
        <v>10482</v>
      </c>
      <c r="E411">
        <v>181775872</v>
      </c>
      <c r="F411" t="s">
        <v>78</v>
      </c>
      <c r="H411">
        <v>4</v>
      </c>
      <c r="N411" s="153">
        <v>45930</v>
      </c>
      <c r="P411" t="s">
        <v>4</v>
      </c>
      <c r="Q411" t="s">
        <v>10622</v>
      </c>
      <c r="R411" t="s">
        <v>10623</v>
      </c>
      <c r="S411" t="s">
        <v>10624</v>
      </c>
      <c r="T411" t="s">
        <v>11828</v>
      </c>
      <c r="U411" t="s">
        <v>11791</v>
      </c>
      <c r="V411" t="s">
        <v>10440</v>
      </c>
    </row>
    <row r="412" spans="1:22" x14ac:dyDescent="0.25">
      <c r="A412" s="32">
        <v>44965.360509259262</v>
      </c>
      <c r="B412" s="32">
        <v>44965.571481481478</v>
      </c>
      <c r="C412" t="s">
        <v>84</v>
      </c>
      <c r="D412" t="s">
        <v>10627</v>
      </c>
      <c r="E412">
        <v>181779132</v>
      </c>
      <c r="H412">
        <v>12</v>
      </c>
      <c r="N412" s="153">
        <v>45565</v>
      </c>
      <c r="P412" t="s">
        <v>4</v>
      </c>
      <c r="Q412" t="s">
        <v>10622</v>
      </c>
      <c r="R412" t="s">
        <v>10623</v>
      </c>
      <c r="S412" t="s">
        <v>10624</v>
      </c>
      <c r="T412" t="s">
        <v>11829</v>
      </c>
      <c r="U412" t="s">
        <v>11791</v>
      </c>
      <c r="V412" t="s">
        <v>10437</v>
      </c>
    </row>
    <row r="413" spans="1:22" x14ac:dyDescent="0.25">
      <c r="A413" s="32">
        <v>44965.356388888889</v>
      </c>
      <c r="B413" s="32">
        <v>44965.571481481478</v>
      </c>
      <c r="C413" t="s">
        <v>84</v>
      </c>
      <c r="D413" t="s">
        <v>10449</v>
      </c>
      <c r="E413">
        <v>181781208</v>
      </c>
      <c r="F413" t="s">
        <v>10436</v>
      </c>
      <c r="H413">
        <v>5</v>
      </c>
      <c r="N413" s="153">
        <v>45169</v>
      </c>
      <c r="P413" t="s">
        <v>4</v>
      </c>
      <c r="Q413" t="s">
        <v>10622</v>
      </c>
      <c r="R413" t="s">
        <v>10623</v>
      </c>
      <c r="S413" t="s">
        <v>10624</v>
      </c>
      <c r="T413" t="s">
        <v>11830</v>
      </c>
      <c r="U413" t="s">
        <v>11791</v>
      </c>
      <c r="V413" t="s">
        <v>10437</v>
      </c>
    </row>
    <row r="414" spans="1:22" x14ac:dyDescent="0.25">
      <c r="A414" s="32">
        <v>44965.402511574073</v>
      </c>
      <c r="B414" s="32">
        <v>44965.571481481478</v>
      </c>
      <c r="C414" t="s">
        <v>10460</v>
      </c>
      <c r="D414" t="s">
        <v>10462</v>
      </c>
      <c r="E414">
        <v>181783743</v>
      </c>
      <c r="F414" t="s">
        <v>78</v>
      </c>
      <c r="H414">
        <v>14</v>
      </c>
      <c r="N414" s="153">
        <v>45351</v>
      </c>
      <c r="P414" t="s">
        <v>4</v>
      </c>
      <c r="Q414" t="s">
        <v>10622</v>
      </c>
      <c r="R414" t="s">
        <v>10623</v>
      </c>
      <c r="S414" t="s">
        <v>10624</v>
      </c>
      <c r="T414" t="s">
        <v>11831</v>
      </c>
      <c r="U414" t="s">
        <v>11791</v>
      </c>
      <c r="V414" t="s">
        <v>10437</v>
      </c>
    </row>
    <row r="415" spans="1:22" x14ac:dyDescent="0.25">
      <c r="A415" s="32">
        <v>44965.405277777776</v>
      </c>
      <c r="B415" s="32">
        <v>44965.571481481478</v>
      </c>
      <c r="C415" t="s">
        <v>10474</v>
      </c>
      <c r="D415" t="s">
        <v>10480</v>
      </c>
      <c r="E415">
        <v>181798147</v>
      </c>
      <c r="F415" t="s">
        <v>78</v>
      </c>
      <c r="H415">
        <v>30</v>
      </c>
      <c r="N415" s="153">
        <v>45565</v>
      </c>
      <c r="P415" t="s">
        <v>4</v>
      </c>
      <c r="Q415" t="s">
        <v>10622</v>
      </c>
      <c r="R415" t="s">
        <v>10623</v>
      </c>
      <c r="S415" t="s">
        <v>10624</v>
      </c>
      <c r="T415" t="s">
        <v>11832</v>
      </c>
      <c r="U415" t="s">
        <v>11791</v>
      </c>
      <c r="V415" t="s">
        <v>10437</v>
      </c>
    </row>
    <row r="416" spans="1:22" x14ac:dyDescent="0.25">
      <c r="A416" s="32">
        <v>44965.403634259259</v>
      </c>
      <c r="B416" s="32">
        <v>44965.571481481478</v>
      </c>
      <c r="C416" t="s">
        <v>10521</v>
      </c>
      <c r="D416" t="s">
        <v>10523</v>
      </c>
      <c r="E416">
        <v>181798179</v>
      </c>
      <c r="F416" t="s">
        <v>10436</v>
      </c>
      <c r="H416">
        <v>10</v>
      </c>
      <c r="N416" s="153">
        <v>45230</v>
      </c>
      <c r="P416" t="s">
        <v>4</v>
      </c>
      <c r="Q416" t="s">
        <v>10622</v>
      </c>
      <c r="R416" t="s">
        <v>10623</v>
      </c>
      <c r="S416" t="s">
        <v>10624</v>
      </c>
      <c r="T416" t="s">
        <v>11833</v>
      </c>
      <c r="U416" t="s">
        <v>11791</v>
      </c>
      <c r="V416" t="s">
        <v>10437</v>
      </c>
    </row>
    <row r="417" spans="1:22" x14ac:dyDescent="0.25">
      <c r="A417" s="32">
        <v>44965.40729166667</v>
      </c>
      <c r="B417" s="32">
        <v>44965.571481481478</v>
      </c>
      <c r="C417" t="s">
        <v>10601</v>
      </c>
      <c r="D417" t="s">
        <v>10603</v>
      </c>
      <c r="E417">
        <v>181798187</v>
      </c>
      <c r="F417" t="s">
        <v>10436</v>
      </c>
      <c r="H417">
        <v>1</v>
      </c>
      <c r="N417" s="153">
        <v>45626</v>
      </c>
      <c r="P417" t="s">
        <v>4</v>
      </c>
      <c r="Q417" t="s">
        <v>10622</v>
      </c>
      <c r="R417" t="s">
        <v>10623</v>
      </c>
      <c r="S417" t="s">
        <v>10624</v>
      </c>
      <c r="T417" t="s">
        <v>11834</v>
      </c>
      <c r="U417" t="s">
        <v>11791</v>
      </c>
      <c r="V417" t="s">
        <v>10437</v>
      </c>
    </row>
    <row r="418" spans="1:22" x14ac:dyDescent="0.25">
      <c r="A418" s="32">
        <v>44965.407708333332</v>
      </c>
      <c r="B418" s="32">
        <v>44965.571481481478</v>
      </c>
      <c r="C418" t="s">
        <v>10601</v>
      </c>
      <c r="D418" t="s">
        <v>10605</v>
      </c>
      <c r="E418">
        <v>181798191</v>
      </c>
      <c r="F418" t="s">
        <v>10436</v>
      </c>
      <c r="H418">
        <v>2</v>
      </c>
      <c r="N418" s="153">
        <v>45626</v>
      </c>
      <c r="P418" t="s">
        <v>4</v>
      </c>
      <c r="Q418" t="s">
        <v>10622</v>
      </c>
      <c r="R418" t="s">
        <v>10623</v>
      </c>
      <c r="S418" t="s">
        <v>10624</v>
      </c>
      <c r="T418" s="217" t="s">
        <v>11835</v>
      </c>
      <c r="U418" t="s">
        <v>11791</v>
      </c>
      <c r="V418" t="s">
        <v>10437</v>
      </c>
    </row>
    <row r="419" spans="1:22" x14ac:dyDescent="0.25">
      <c r="A419" s="32">
        <v>44965.352546296293</v>
      </c>
      <c r="B419" s="32">
        <v>44965.571481481478</v>
      </c>
      <c r="C419" t="s">
        <v>10592</v>
      </c>
      <c r="D419" t="s">
        <v>10595</v>
      </c>
      <c r="E419">
        <v>181810302</v>
      </c>
      <c r="H419">
        <v>16</v>
      </c>
      <c r="N419" s="153">
        <v>45565</v>
      </c>
      <c r="P419" t="s">
        <v>4</v>
      </c>
      <c r="Q419" t="s">
        <v>10622</v>
      </c>
      <c r="R419" t="s">
        <v>10623</v>
      </c>
      <c r="S419" t="s">
        <v>10624</v>
      </c>
      <c r="T419" t="s">
        <v>11836</v>
      </c>
      <c r="U419" t="s">
        <v>11791</v>
      </c>
      <c r="V419" t="s">
        <v>10437</v>
      </c>
    </row>
    <row r="420" spans="1:22" x14ac:dyDescent="0.25">
      <c r="A420" s="32">
        <v>44965.36482638889</v>
      </c>
      <c r="B420" s="32">
        <v>44965.571481481478</v>
      </c>
      <c r="C420" t="s">
        <v>85</v>
      </c>
      <c r="D420" t="s">
        <v>10591</v>
      </c>
      <c r="E420">
        <v>181817496</v>
      </c>
      <c r="F420" t="s">
        <v>10436</v>
      </c>
      <c r="H420">
        <v>1</v>
      </c>
      <c r="N420" s="153">
        <v>45535</v>
      </c>
      <c r="P420" t="s">
        <v>4</v>
      </c>
      <c r="Q420" t="s">
        <v>10622</v>
      </c>
      <c r="R420" t="s">
        <v>10623</v>
      </c>
      <c r="S420" t="s">
        <v>10624</v>
      </c>
      <c r="T420" t="s">
        <v>11837</v>
      </c>
      <c r="U420" t="s">
        <v>11791</v>
      </c>
      <c r="V420" t="s">
        <v>10437</v>
      </c>
    </row>
    <row r="421" spans="1:22" x14ac:dyDescent="0.25">
      <c r="A421" s="32">
        <v>44965.365474537037</v>
      </c>
      <c r="B421" s="32">
        <v>44965.571481481478</v>
      </c>
      <c r="C421" t="s">
        <v>85</v>
      </c>
      <c r="D421" t="s">
        <v>10583</v>
      </c>
      <c r="E421">
        <v>181817575</v>
      </c>
      <c r="F421" t="s">
        <v>10436</v>
      </c>
      <c r="H421">
        <v>6</v>
      </c>
      <c r="N421" s="153">
        <v>45565</v>
      </c>
      <c r="P421" t="s">
        <v>4</v>
      </c>
      <c r="Q421" t="s">
        <v>10622</v>
      </c>
      <c r="R421" t="s">
        <v>10623</v>
      </c>
      <c r="S421" t="s">
        <v>10624</v>
      </c>
      <c r="T421" t="s">
        <v>11838</v>
      </c>
      <c r="U421" t="s">
        <v>11791</v>
      </c>
      <c r="V421" t="s">
        <v>10437</v>
      </c>
    </row>
    <row r="422" spans="1:22" x14ac:dyDescent="0.25">
      <c r="A422" s="32">
        <v>44965.366273148145</v>
      </c>
      <c r="B422" s="32">
        <v>44965.571481481478</v>
      </c>
      <c r="C422" t="s">
        <v>85</v>
      </c>
      <c r="D422" t="s">
        <v>10590</v>
      </c>
      <c r="E422">
        <v>181817626</v>
      </c>
      <c r="F422" t="s">
        <v>10436</v>
      </c>
      <c r="H422">
        <v>0</v>
      </c>
      <c r="M422" s="32">
        <v>44965.366493055553</v>
      </c>
      <c r="P422" t="s">
        <v>4</v>
      </c>
      <c r="Q422" t="s">
        <v>10622</v>
      </c>
      <c r="R422" t="s">
        <v>10623</v>
      </c>
      <c r="S422" t="s">
        <v>10624</v>
      </c>
      <c r="T422" s="217" t="s">
        <v>11839</v>
      </c>
      <c r="U422" t="s">
        <v>11791</v>
      </c>
      <c r="V422" t="s">
        <v>10437</v>
      </c>
    </row>
    <row r="423" spans="1:22" x14ac:dyDescent="0.25">
      <c r="A423" s="32">
        <v>44965.366828703707</v>
      </c>
      <c r="B423" s="32">
        <v>44965.571481481478</v>
      </c>
      <c r="C423" t="s">
        <v>85</v>
      </c>
      <c r="D423" t="s">
        <v>10585</v>
      </c>
      <c r="E423">
        <v>181817627</v>
      </c>
      <c r="F423" t="s">
        <v>10436</v>
      </c>
      <c r="H423">
        <v>2</v>
      </c>
      <c r="N423" s="153">
        <v>45565</v>
      </c>
      <c r="P423" t="s">
        <v>4</v>
      </c>
      <c r="Q423" t="s">
        <v>10622</v>
      </c>
      <c r="R423" t="s">
        <v>10623</v>
      </c>
      <c r="S423" t="s">
        <v>10624</v>
      </c>
      <c r="T423" t="s">
        <v>11840</v>
      </c>
      <c r="U423" t="s">
        <v>11791</v>
      </c>
      <c r="V423" t="s">
        <v>10437</v>
      </c>
    </row>
    <row r="424" spans="1:22" x14ac:dyDescent="0.25">
      <c r="A424" s="32">
        <v>44965.365057870367</v>
      </c>
      <c r="B424" s="32">
        <v>44965.571481481478</v>
      </c>
      <c r="C424" t="s">
        <v>85</v>
      </c>
      <c r="D424" t="s">
        <v>10587</v>
      </c>
      <c r="E424">
        <v>181817633</v>
      </c>
      <c r="F424" t="s">
        <v>10436</v>
      </c>
      <c r="H424">
        <v>1</v>
      </c>
      <c r="N424" s="153">
        <v>45535</v>
      </c>
      <c r="P424" t="s">
        <v>4</v>
      </c>
      <c r="Q424" t="s">
        <v>10622</v>
      </c>
      <c r="R424" t="s">
        <v>10623</v>
      </c>
      <c r="S424" t="s">
        <v>10624</v>
      </c>
      <c r="T424" t="s">
        <v>11841</v>
      </c>
      <c r="U424" t="s">
        <v>11791</v>
      </c>
      <c r="V424" t="s">
        <v>10437</v>
      </c>
    </row>
    <row r="425" spans="1:22" x14ac:dyDescent="0.25">
      <c r="A425" s="32">
        <v>44965.365266203706</v>
      </c>
      <c r="B425" s="32">
        <v>44965.571481481478</v>
      </c>
      <c r="C425" t="s">
        <v>85</v>
      </c>
      <c r="D425" t="s">
        <v>10589</v>
      </c>
      <c r="E425">
        <v>181817634</v>
      </c>
      <c r="F425" t="s">
        <v>10436</v>
      </c>
      <c r="H425">
        <v>5</v>
      </c>
      <c r="N425" s="153">
        <v>45838</v>
      </c>
      <c r="P425" t="s">
        <v>4</v>
      </c>
      <c r="Q425" t="s">
        <v>10622</v>
      </c>
      <c r="R425" t="s">
        <v>10623</v>
      </c>
      <c r="S425" t="s">
        <v>10624</v>
      </c>
      <c r="T425" t="s">
        <v>11842</v>
      </c>
      <c r="U425" t="s">
        <v>11791</v>
      </c>
      <c r="V425" t="s">
        <v>10437</v>
      </c>
    </row>
    <row r="426" spans="1:22" x14ac:dyDescent="0.25">
      <c r="A426" s="32">
        <v>44965.389340277776</v>
      </c>
      <c r="B426" s="32">
        <v>44965.571481481478</v>
      </c>
      <c r="C426" t="s">
        <v>10502</v>
      </c>
      <c r="D426" t="s">
        <v>10507</v>
      </c>
      <c r="E426">
        <v>181821883</v>
      </c>
      <c r="F426" t="s">
        <v>78</v>
      </c>
      <c r="H426">
        <v>220</v>
      </c>
      <c r="N426" s="153">
        <v>45900</v>
      </c>
      <c r="P426" t="s">
        <v>4</v>
      </c>
      <c r="Q426" t="s">
        <v>10622</v>
      </c>
      <c r="R426" t="s">
        <v>10623</v>
      </c>
      <c r="S426" t="s">
        <v>10624</v>
      </c>
      <c r="T426" t="s">
        <v>11843</v>
      </c>
      <c r="U426" t="s">
        <v>11791</v>
      </c>
      <c r="V426" t="s">
        <v>10437</v>
      </c>
    </row>
    <row r="427" spans="1:22" x14ac:dyDescent="0.25">
      <c r="A427" s="32">
        <v>44965.353101851855</v>
      </c>
      <c r="B427" s="32">
        <v>44965.571481481478</v>
      </c>
      <c r="C427" t="s">
        <v>10592</v>
      </c>
      <c r="D427" t="s">
        <v>10600</v>
      </c>
      <c r="E427">
        <v>181825242</v>
      </c>
      <c r="F427" t="s">
        <v>10436</v>
      </c>
      <c r="H427">
        <v>1</v>
      </c>
      <c r="N427" s="153">
        <v>45565</v>
      </c>
      <c r="P427" t="s">
        <v>4</v>
      </c>
      <c r="Q427" t="s">
        <v>10622</v>
      </c>
      <c r="R427" t="s">
        <v>10623</v>
      </c>
      <c r="S427" t="s">
        <v>10624</v>
      </c>
      <c r="T427" t="s">
        <v>11844</v>
      </c>
      <c r="U427" t="s">
        <v>11791</v>
      </c>
      <c r="V427" t="s">
        <v>10440</v>
      </c>
    </row>
    <row r="428" spans="1:22" x14ac:dyDescent="0.25">
      <c r="A428" s="32">
        <v>44965.406817129631</v>
      </c>
      <c r="B428" s="32">
        <v>44965.571481481478</v>
      </c>
      <c r="C428" t="s">
        <v>10533</v>
      </c>
      <c r="D428" t="s">
        <v>10537</v>
      </c>
      <c r="E428">
        <v>181855762</v>
      </c>
      <c r="F428" t="s">
        <v>83</v>
      </c>
      <c r="H428">
        <v>2</v>
      </c>
      <c r="N428" s="153">
        <v>45596</v>
      </c>
      <c r="P428" t="s">
        <v>4</v>
      </c>
      <c r="Q428" t="s">
        <v>10622</v>
      </c>
      <c r="R428" t="s">
        <v>10623</v>
      </c>
      <c r="S428" t="s">
        <v>10624</v>
      </c>
      <c r="T428" t="s">
        <v>11845</v>
      </c>
      <c r="U428" t="s">
        <v>11791</v>
      </c>
      <c r="V428" t="s">
        <v>10440</v>
      </c>
    </row>
    <row r="429" spans="1:22" x14ac:dyDescent="0.25">
      <c r="A429" s="32">
        <v>44965.361631944441</v>
      </c>
      <c r="B429" s="32">
        <v>44965.571481481478</v>
      </c>
      <c r="C429" t="s">
        <v>84</v>
      </c>
      <c r="D429" t="s">
        <v>10456</v>
      </c>
      <c r="E429">
        <v>181871672</v>
      </c>
      <c r="H429">
        <v>3</v>
      </c>
      <c r="N429" s="153">
        <v>45565</v>
      </c>
      <c r="P429" t="s">
        <v>4</v>
      </c>
      <c r="Q429" t="s">
        <v>10622</v>
      </c>
      <c r="R429" t="s">
        <v>10623</v>
      </c>
      <c r="S429" t="s">
        <v>10624</v>
      </c>
      <c r="T429" t="s">
        <v>11846</v>
      </c>
      <c r="U429" t="s">
        <v>11791</v>
      </c>
      <c r="V429" t="s">
        <v>10437</v>
      </c>
    </row>
    <row r="430" spans="1:22" x14ac:dyDescent="0.25">
      <c r="A430" s="32">
        <v>44965.353379629632</v>
      </c>
      <c r="B430" s="32">
        <v>44965.571481481478</v>
      </c>
      <c r="C430" t="s">
        <v>10592</v>
      </c>
      <c r="D430" t="s">
        <v>10596</v>
      </c>
      <c r="E430">
        <v>181872565</v>
      </c>
      <c r="F430" t="s">
        <v>78</v>
      </c>
      <c r="H430">
        <v>20</v>
      </c>
      <c r="N430" s="153">
        <v>45565</v>
      </c>
      <c r="P430" t="s">
        <v>4</v>
      </c>
      <c r="Q430" t="s">
        <v>10622</v>
      </c>
      <c r="R430" t="s">
        <v>10623</v>
      </c>
      <c r="S430" t="s">
        <v>10624</v>
      </c>
      <c r="T430" t="s">
        <v>11847</v>
      </c>
      <c r="U430" t="s">
        <v>11791</v>
      </c>
      <c r="V430" t="s">
        <v>10440</v>
      </c>
    </row>
    <row r="431" spans="1:22" x14ac:dyDescent="0.25">
      <c r="A431" s="32">
        <v>44965.364351851851</v>
      </c>
      <c r="B431" s="32">
        <v>44965.571481481478</v>
      </c>
      <c r="C431" t="s">
        <v>85</v>
      </c>
      <c r="D431" t="s">
        <v>10584</v>
      </c>
      <c r="E431">
        <v>181879044</v>
      </c>
      <c r="F431" t="s">
        <v>10436</v>
      </c>
      <c r="H431">
        <v>8</v>
      </c>
      <c r="N431" s="153">
        <v>45535</v>
      </c>
      <c r="P431" t="s">
        <v>4</v>
      </c>
      <c r="Q431" t="s">
        <v>10622</v>
      </c>
      <c r="R431" t="s">
        <v>10623</v>
      </c>
      <c r="S431" t="s">
        <v>10624</v>
      </c>
      <c r="T431" t="s">
        <v>11848</v>
      </c>
      <c r="U431" t="s">
        <v>11791</v>
      </c>
      <c r="V431" t="s">
        <v>10437</v>
      </c>
    </row>
    <row r="432" spans="1:22" x14ac:dyDescent="0.25">
      <c r="A432" s="32">
        <v>44965.364571759259</v>
      </c>
      <c r="B432" s="32">
        <v>44965.571481481478</v>
      </c>
      <c r="C432" t="s">
        <v>85</v>
      </c>
      <c r="D432" t="s">
        <v>10586</v>
      </c>
      <c r="E432">
        <v>181879045</v>
      </c>
      <c r="F432" t="s">
        <v>10436</v>
      </c>
      <c r="H432">
        <v>57</v>
      </c>
      <c r="N432" s="153">
        <v>45900</v>
      </c>
      <c r="P432" t="s">
        <v>4</v>
      </c>
      <c r="Q432" t="s">
        <v>10622</v>
      </c>
      <c r="R432" t="s">
        <v>10623</v>
      </c>
      <c r="S432" t="s">
        <v>10624</v>
      </c>
      <c r="T432" t="s">
        <v>11849</v>
      </c>
      <c r="U432" t="s">
        <v>11791</v>
      </c>
      <c r="V432" t="s">
        <v>10437</v>
      </c>
    </row>
    <row r="433" spans="1:22" x14ac:dyDescent="0.25">
      <c r="A433" s="32">
        <v>44965.365763888891</v>
      </c>
      <c r="B433" s="32">
        <v>44965.571481481478</v>
      </c>
      <c r="C433" t="s">
        <v>85</v>
      </c>
      <c r="D433" t="s">
        <v>10582</v>
      </c>
      <c r="E433">
        <v>181879047</v>
      </c>
      <c r="F433" t="s">
        <v>10436</v>
      </c>
      <c r="H433">
        <v>2</v>
      </c>
      <c r="N433" s="153">
        <v>45473</v>
      </c>
      <c r="P433" t="s">
        <v>4</v>
      </c>
      <c r="Q433" t="s">
        <v>10622</v>
      </c>
      <c r="R433" t="s">
        <v>10623</v>
      </c>
      <c r="S433" t="s">
        <v>10624</v>
      </c>
      <c r="T433" t="s">
        <v>11850</v>
      </c>
      <c r="U433" t="s">
        <v>11791</v>
      </c>
      <c r="V433" t="s">
        <v>10437</v>
      </c>
    </row>
    <row r="434" spans="1:22" x14ac:dyDescent="0.25">
      <c r="A434" s="32">
        <v>44965.365960648145</v>
      </c>
      <c r="B434" s="32">
        <v>44965.571481481478</v>
      </c>
      <c r="C434" t="s">
        <v>85</v>
      </c>
      <c r="D434" t="s">
        <v>10588</v>
      </c>
      <c r="E434">
        <v>181879049</v>
      </c>
      <c r="F434" t="s">
        <v>10436</v>
      </c>
      <c r="H434">
        <v>2</v>
      </c>
      <c r="N434" s="153">
        <v>45565</v>
      </c>
      <c r="P434" t="s">
        <v>4</v>
      </c>
      <c r="Q434" t="s">
        <v>10622</v>
      </c>
      <c r="R434" t="s">
        <v>10623</v>
      </c>
      <c r="S434" t="s">
        <v>10624</v>
      </c>
      <c r="T434" t="s">
        <v>11851</v>
      </c>
      <c r="U434" t="s">
        <v>11791</v>
      </c>
      <c r="V434" t="s">
        <v>10437</v>
      </c>
    </row>
    <row r="435" spans="1:22" x14ac:dyDescent="0.25">
      <c r="A435" s="32">
        <v>44965.35659722222</v>
      </c>
      <c r="B435" s="32">
        <v>44965.571481481478</v>
      </c>
      <c r="C435" t="s">
        <v>84</v>
      </c>
      <c r="D435" t="s">
        <v>10450</v>
      </c>
      <c r="E435">
        <v>181896191</v>
      </c>
      <c r="F435" t="s">
        <v>10436</v>
      </c>
      <c r="H435">
        <v>1</v>
      </c>
      <c r="N435" s="153">
        <v>45961</v>
      </c>
      <c r="P435" t="s">
        <v>4</v>
      </c>
      <c r="Q435" t="s">
        <v>10622</v>
      </c>
      <c r="R435" t="s">
        <v>10623</v>
      </c>
      <c r="S435" t="s">
        <v>10624</v>
      </c>
      <c r="T435" t="s">
        <v>11852</v>
      </c>
      <c r="U435" t="s">
        <v>11791</v>
      </c>
      <c r="V435" t="s">
        <v>10440</v>
      </c>
    </row>
    <row r="436" spans="1:22" x14ac:dyDescent="0.25">
      <c r="A436" s="32">
        <v>44965.359398148146</v>
      </c>
      <c r="B436" s="32">
        <v>44965.571481481478</v>
      </c>
      <c r="C436" t="s">
        <v>84</v>
      </c>
      <c r="D436" t="s">
        <v>10443</v>
      </c>
      <c r="E436">
        <v>181896194</v>
      </c>
      <c r="F436" t="s">
        <v>10436</v>
      </c>
      <c r="H436">
        <v>2</v>
      </c>
      <c r="N436" s="153">
        <v>45596</v>
      </c>
      <c r="P436" t="s">
        <v>4</v>
      </c>
      <c r="Q436" t="s">
        <v>10622</v>
      </c>
      <c r="R436" t="s">
        <v>10623</v>
      </c>
      <c r="S436" t="s">
        <v>10624</v>
      </c>
      <c r="T436" t="s">
        <v>11853</v>
      </c>
      <c r="U436" t="s">
        <v>11791</v>
      </c>
      <c r="V436" t="s">
        <v>10437</v>
      </c>
    </row>
    <row r="437" spans="1:22" x14ac:dyDescent="0.25">
      <c r="A437" s="32">
        <v>44965.359629629631</v>
      </c>
      <c r="B437" s="32">
        <v>44965.571481481478</v>
      </c>
      <c r="C437" t="s">
        <v>84</v>
      </c>
      <c r="D437" t="s">
        <v>10446</v>
      </c>
      <c r="E437">
        <v>181896198</v>
      </c>
      <c r="F437" t="s">
        <v>10436</v>
      </c>
      <c r="H437">
        <v>2</v>
      </c>
      <c r="N437" s="153">
        <v>45199</v>
      </c>
      <c r="P437" t="s">
        <v>4</v>
      </c>
      <c r="Q437" t="s">
        <v>10622</v>
      </c>
      <c r="R437" t="s">
        <v>10623</v>
      </c>
      <c r="S437" t="s">
        <v>10624</v>
      </c>
      <c r="T437" t="s">
        <v>11854</v>
      </c>
      <c r="U437" t="s">
        <v>11791</v>
      </c>
      <c r="V437" t="s">
        <v>10437</v>
      </c>
    </row>
    <row r="438" spans="1:22" x14ac:dyDescent="0.25">
      <c r="A438" s="32">
        <v>44965.361388888887</v>
      </c>
      <c r="B438" s="32">
        <v>44965.571481481478</v>
      </c>
      <c r="C438" t="s">
        <v>84</v>
      </c>
      <c r="D438" t="s">
        <v>10435</v>
      </c>
      <c r="E438">
        <v>181896251</v>
      </c>
      <c r="F438" t="s">
        <v>10436</v>
      </c>
      <c r="H438">
        <v>22</v>
      </c>
      <c r="N438" s="153">
        <v>45412</v>
      </c>
      <c r="P438" t="s">
        <v>4</v>
      </c>
      <c r="Q438" t="s">
        <v>10622</v>
      </c>
      <c r="R438" t="s">
        <v>10623</v>
      </c>
      <c r="S438" t="s">
        <v>10624</v>
      </c>
      <c r="T438" t="s">
        <v>11855</v>
      </c>
      <c r="U438" t="s">
        <v>11791</v>
      </c>
      <c r="V438" t="s">
        <v>10437</v>
      </c>
    </row>
    <row r="439" spans="1:22" x14ac:dyDescent="0.25">
      <c r="A439" s="32">
        <v>44965.362395833334</v>
      </c>
      <c r="B439" s="32">
        <v>44965.571481481478</v>
      </c>
      <c r="C439" t="s">
        <v>84</v>
      </c>
      <c r="D439" t="s">
        <v>10438</v>
      </c>
      <c r="E439">
        <v>181896252</v>
      </c>
      <c r="H439">
        <v>13</v>
      </c>
      <c r="N439" s="153">
        <v>45535</v>
      </c>
      <c r="P439" t="s">
        <v>4</v>
      </c>
      <c r="Q439" t="s">
        <v>10622</v>
      </c>
      <c r="R439" t="s">
        <v>10623</v>
      </c>
      <c r="S439" t="s">
        <v>10624</v>
      </c>
      <c r="T439" t="s">
        <v>11856</v>
      </c>
      <c r="U439" t="s">
        <v>11791</v>
      </c>
      <c r="V439" t="s">
        <v>10437</v>
      </c>
    </row>
    <row r="440" spans="1:22" x14ac:dyDescent="0.25">
      <c r="A440" s="32">
        <v>44965.362766203703</v>
      </c>
      <c r="B440" s="32">
        <v>44965.571481481478</v>
      </c>
      <c r="C440" t="s">
        <v>84</v>
      </c>
      <c r="D440" t="s">
        <v>10628</v>
      </c>
      <c r="E440">
        <v>181896256</v>
      </c>
      <c r="H440">
        <v>48</v>
      </c>
      <c r="N440" s="153">
        <v>45535</v>
      </c>
      <c r="P440" t="s">
        <v>4</v>
      </c>
      <c r="Q440" t="s">
        <v>10622</v>
      </c>
      <c r="R440" t="s">
        <v>10623</v>
      </c>
      <c r="S440" t="s">
        <v>10624</v>
      </c>
      <c r="T440" t="s">
        <v>11857</v>
      </c>
      <c r="U440" t="s">
        <v>11791</v>
      </c>
      <c r="V440" t="s">
        <v>10437</v>
      </c>
    </row>
    <row r="441" spans="1:22" x14ac:dyDescent="0.25">
      <c r="A441" s="32">
        <v>44965.401539351849</v>
      </c>
      <c r="B441" s="32">
        <v>44965.571481481478</v>
      </c>
      <c r="C441" t="s">
        <v>10549</v>
      </c>
      <c r="D441" t="s">
        <v>10550</v>
      </c>
      <c r="E441">
        <v>181899908</v>
      </c>
      <c r="F441" t="s">
        <v>83</v>
      </c>
      <c r="H441">
        <v>4</v>
      </c>
      <c r="N441" s="153">
        <v>45535</v>
      </c>
      <c r="P441" t="s">
        <v>4</v>
      </c>
      <c r="Q441" t="s">
        <v>10622</v>
      </c>
      <c r="R441" t="s">
        <v>10623</v>
      </c>
      <c r="S441" t="s">
        <v>10624</v>
      </c>
      <c r="T441" t="s">
        <v>11858</v>
      </c>
      <c r="U441" t="s">
        <v>11791</v>
      </c>
      <c r="V441" t="s">
        <v>10440</v>
      </c>
    </row>
    <row r="442" spans="1:22" x14ac:dyDescent="0.25">
      <c r="A442" s="32">
        <v>44965.356828703705</v>
      </c>
      <c r="B442" s="32">
        <v>44965.571481481478</v>
      </c>
      <c r="C442" t="s">
        <v>84</v>
      </c>
      <c r="D442" t="s">
        <v>10454</v>
      </c>
      <c r="E442">
        <v>181901076</v>
      </c>
      <c r="F442" t="s">
        <v>10436</v>
      </c>
      <c r="H442">
        <v>2</v>
      </c>
      <c r="N442" s="153">
        <v>45504</v>
      </c>
      <c r="P442" t="s">
        <v>4</v>
      </c>
      <c r="Q442" t="s">
        <v>10622</v>
      </c>
      <c r="R442" t="s">
        <v>10623</v>
      </c>
      <c r="S442" t="s">
        <v>10624</v>
      </c>
      <c r="T442" t="s">
        <v>11859</v>
      </c>
      <c r="U442" t="s">
        <v>11791</v>
      </c>
      <c r="V442" t="s">
        <v>10437</v>
      </c>
    </row>
    <row r="443" spans="1:22" x14ac:dyDescent="0.25">
      <c r="A443" s="32">
        <v>44965.383750000001</v>
      </c>
      <c r="B443" s="32">
        <v>44965.571481481478</v>
      </c>
      <c r="C443" t="s">
        <v>10515</v>
      </c>
      <c r="D443" t="s">
        <v>10516</v>
      </c>
      <c r="E443">
        <v>181902532</v>
      </c>
      <c r="F443" t="s">
        <v>78</v>
      </c>
      <c r="H443">
        <v>3</v>
      </c>
      <c r="N443" s="153">
        <v>45565</v>
      </c>
      <c r="P443" t="s">
        <v>4</v>
      </c>
      <c r="Q443" t="s">
        <v>10622</v>
      </c>
      <c r="R443" t="s">
        <v>10623</v>
      </c>
      <c r="S443" t="s">
        <v>10624</v>
      </c>
      <c r="T443" t="s">
        <v>11860</v>
      </c>
      <c r="U443" t="s">
        <v>11791</v>
      </c>
      <c r="V443" t="s">
        <v>10440</v>
      </c>
    </row>
    <row r="444" spans="1:22" x14ac:dyDescent="0.25">
      <c r="A444" s="32">
        <v>44965.406041666669</v>
      </c>
      <c r="B444" s="32">
        <v>44965.571481481478</v>
      </c>
      <c r="C444" t="s">
        <v>10533</v>
      </c>
      <c r="D444" t="s">
        <v>10539</v>
      </c>
      <c r="E444">
        <v>181916239</v>
      </c>
      <c r="F444" t="s">
        <v>83</v>
      </c>
      <c r="H444">
        <v>4</v>
      </c>
      <c r="N444" s="153">
        <v>45565</v>
      </c>
      <c r="P444" t="s">
        <v>4</v>
      </c>
      <c r="Q444" t="s">
        <v>10622</v>
      </c>
      <c r="R444" t="s">
        <v>10623</v>
      </c>
      <c r="S444" t="s">
        <v>10624</v>
      </c>
      <c r="T444" t="s">
        <v>11861</v>
      </c>
      <c r="U444" t="s">
        <v>11791</v>
      </c>
      <c r="V444" t="s">
        <v>10440</v>
      </c>
    </row>
    <row r="445" spans="1:22" x14ac:dyDescent="0.25">
      <c r="A445" s="32">
        <v>44965.405798611115</v>
      </c>
      <c r="B445" s="32">
        <v>44965.571481481478</v>
      </c>
      <c r="C445" t="s">
        <v>10533</v>
      </c>
      <c r="D445" t="s">
        <v>10536</v>
      </c>
      <c r="E445">
        <v>181916240</v>
      </c>
      <c r="F445" t="s">
        <v>83</v>
      </c>
      <c r="H445">
        <v>2</v>
      </c>
      <c r="N445" s="153">
        <v>45596</v>
      </c>
      <c r="P445" t="s">
        <v>4</v>
      </c>
      <c r="Q445" t="s">
        <v>10622</v>
      </c>
      <c r="R445" t="s">
        <v>10623</v>
      </c>
      <c r="S445" t="s">
        <v>10624</v>
      </c>
      <c r="T445" t="s">
        <v>11862</v>
      </c>
      <c r="U445" t="s">
        <v>11791</v>
      </c>
      <c r="V445" t="s">
        <v>10440</v>
      </c>
    </row>
    <row r="446" spans="1:22" x14ac:dyDescent="0.25">
      <c r="A446" s="32">
        <v>44965.358923611115</v>
      </c>
      <c r="B446" s="32">
        <v>44965.571481481478</v>
      </c>
      <c r="C446" t="s">
        <v>84</v>
      </c>
      <c r="D446" t="s">
        <v>10442</v>
      </c>
      <c r="E446" t="s">
        <v>10441</v>
      </c>
      <c r="F446" t="s">
        <v>10436</v>
      </c>
      <c r="H446">
        <v>1</v>
      </c>
      <c r="N446" s="153">
        <v>45169</v>
      </c>
      <c r="P446" t="s">
        <v>4</v>
      </c>
      <c r="Q446" t="s">
        <v>10622</v>
      </c>
      <c r="R446" t="s">
        <v>10623</v>
      </c>
      <c r="S446" t="s">
        <v>10624</v>
      </c>
      <c r="T446" t="s">
        <v>11863</v>
      </c>
      <c r="U446" t="s">
        <v>11791</v>
      </c>
      <c r="V446" t="s">
        <v>10440</v>
      </c>
    </row>
    <row r="447" spans="1:22" x14ac:dyDescent="0.25">
      <c r="A447" s="32">
        <v>44965.359155092592</v>
      </c>
      <c r="B447" s="32">
        <v>44965.571481481478</v>
      </c>
      <c r="C447" t="s">
        <v>84</v>
      </c>
      <c r="D447" t="s">
        <v>10453</v>
      </c>
      <c r="E447" t="s">
        <v>10452</v>
      </c>
      <c r="F447" t="s">
        <v>10436</v>
      </c>
      <c r="H447">
        <v>6</v>
      </c>
      <c r="N447" s="153">
        <v>45504</v>
      </c>
      <c r="P447" t="s">
        <v>4</v>
      </c>
      <c r="Q447" t="s">
        <v>10622</v>
      </c>
      <c r="R447" t="s">
        <v>10623</v>
      </c>
      <c r="S447" t="s">
        <v>10624</v>
      </c>
      <c r="T447" t="s">
        <v>11864</v>
      </c>
      <c r="U447" t="s">
        <v>11791</v>
      </c>
      <c r="V447" t="s">
        <v>10440</v>
      </c>
    </row>
    <row r="448" spans="1:22" x14ac:dyDescent="0.25">
      <c r="A448" s="32">
        <v>44965.361875000002</v>
      </c>
      <c r="B448" s="32">
        <v>44965.571481481478</v>
      </c>
      <c r="C448" t="s">
        <v>84</v>
      </c>
      <c r="D448" t="s">
        <v>10444</v>
      </c>
      <c r="E448">
        <v>181922275</v>
      </c>
      <c r="F448" t="s">
        <v>10436</v>
      </c>
      <c r="H448">
        <v>3</v>
      </c>
      <c r="N448" s="153">
        <v>45504</v>
      </c>
      <c r="P448" t="s">
        <v>4</v>
      </c>
      <c r="Q448" t="s">
        <v>10622</v>
      </c>
      <c r="R448" t="s">
        <v>10623</v>
      </c>
      <c r="S448" t="s">
        <v>10624</v>
      </c>
      <c r="T448" s="217" t="s">
        <v>11865</v>
      </c>
      <c r="U448" t="s">
        <v>11791</v>
      </c>
      <c r="V448" t="s">
        <v>10437</v>
      </c>
    </row>
    <row r="449" spans="1:22" x14ac:dyDescent="0.25">
      <c r="A449" s="32">
        <v>44965.351620370369</v>
      </c>
      <c r="B449" s="32">
        <v>44965.571481481478</v>
      </c>
      <c r="C449" t="s">
        <v>10592</v>
      </c>
      <c r="D449" t="s">
        <v>10629</v>
      </c>
      <c r="E449">
        <v>181922609</v>
      </c>
      <c r="H449">
        <v>42</v>
      </c>
      <c r="N449" s="153">
        <v>45535</v>
      </c>
      <c r="P449" t="s">
        <v>4</v>
      </c>
      <c r="Q449" t="s">
        <v>10622</v>
      </c>
      <c r="R449" t="s">
        <v>10623</v>
      </c>
      <c r="S449" t="s">
        <v>10624</v>
      </c>
      <c r="T449" t="s">
        <v>11866</v>
      </c>
      <c r="U449" t="s">
        <v>11791</v>
      </c>
      <c r="V449" t="s">
        <v>10437</v>
      </c>
    </row>
    <row r="450" spans="1:22" x14ac:dyDescent="0.25">
      <c r="A450" s="32">
        <v>44965.387835648151</v>
      </c>
      <c r="B450" s="32">
        <v>44965.571481481478</v>
      </c>
      <c r="C450" t="s">
        <v>10465</v>
      </c>
      <c r="D450" t="s">
        <v>10466</v>
      </c>
      <c r="E450">
        <v>181923348</v>
      </c>
      <c r="F450" t="s">
        <v>78</v>
      </c>
      <c r="H450">
        <v>100</v>
      </c>
      <c r="N450" s="153">
        <v>45504</v>
      </c>
      <c r="P450" t="s">
        <v>4</v>
      </c>
      <c r="Q450" t="s">
        <v>10622</v>
      </c>
      <c r="R450" t="s">
        <v>10623</v>
      </c>
      <c r="S450" t="s">
        <v>10624</v>
      </c>
      <c r="T450" t="s">
        <v>11867</v>
      </c>
      <c r="U450" t="s">
        <v>11791</v>
      </c>
      <c r="V450" t="s">
        <v>10437</v>
      </c>
    </row>
    <row r="451" spans="1:22" x14ac:dyDescent="0.25">
      <c r="A451" s="32">
        <v>44965.352129629631</v>
      </c>
      <c r="B451" s="32">
        <v>44965.571481481478</v>
      </c>
      <c r="C451" t="s">
        <v>10592</v>
      </c>
      <c r="D451" t="s">
        <v>10597</v>
      </c>
      <c r="E451">
        <v>181930538</v>
      </c>
      <c r="H451">
        <v>1</v>
      </c>
      <c r="N451" s="153">
        <v>45596</v>
      </c>
      <c r="P451" t="s">
        <v>4</v>
      </c>
      <c r="Q451" t="s">
        <v>10622</v>
      </c>
      <c r="R451" t="s">
        <v>10623</v>
      </c>
      <c r="S451" t="s">
        <v>10624</v>
      </c>
      <c r="T451" t="s">
        <v>11868</v>
      </c>
      <c r="U451" t="s">
        <v>11791</v>
      </c>
      <c r="V451" t="s">
        <v>10437</v>
      </c>
    </row>
    <row r="452" spans="1:22" x14ac:dyDescent="0.25">
      <c r="A452" s="32">
        <v>44965.357094907406</v>
      </c>
      <c r="B452" s="32">
        <v>44965.571481481478</v>
      </c>
      <c r="C452" t="s">
        <v>84</v>
      </c>
      <c r="D452" t="s">
        <v>10439</v>
      </c>
      <c r="E452">
        <v>181936065</v>
      </c>
      <c r="F452" t="s">
        <v>78</v>
      </c>
      <c r="H452">
        <v>1</v>
      </c>
      <c r="N452" s="153">
        <v>45930</v>
      </c>
      <c r="P452" t="s">
        <v>4</v>
      </c>
      <c r="Q452" t="s">
        <v>10622</v>
      </c>
      <c r="R452" t="s">
        <v>10623</v>
      </c>
      <c r="S452" t="s">
        <v>10624</v>
      </c>
      <c r="T452" t="s">
        <v>11869</v>
      </c>
      <c r="U452" t="s">
        <v>11791</v>
      </c>
      <c r="V452" t="s">
        <v>10440</v>
      </c>
    </row>
    <row r="453" spans="1:22" x14ac:dyDescent="0.25">
      <c r="A453" s="32">
        <v>44965.367280092592</v>
      </c>
      <c r="B453" s="32">
        <v>44965.571481481478</v>
      </c>
      <c r="C453" t="s">
        <v>10502</v>
      </c>
      <c r="D453" t="s">
        <v>10511</v>
      </c>
      <c r="E453">
        <v>181936074</v>
      </c>
      <c r="F453" t="s">
        <v>78</v>
      </c>
      <c r="H453">
        <v>0</v>
      </c>
      <c r="M453" s="32">
        <v>44895.451874999999</v>
      </c>
      <c r="P453" t="s">
        <v>4</v>
      </c>
      <c r="Q453" t="s">
        <v>10622</v>
      </c>
      <c r="R453" t="s">
        <v>10623</v>
      </c>
      <c r="S453" t="s">
        <v>10624</v>
      </c>
      <c r="T453" t="s">
        <v>11870</v>
      </c>
      <c r="U453" t="s">
        <v>11791</v>
      </c>
      <c r="V453" t="s">
        <v>10440</v>
      </c>
    </row>
    <row r="454" spans="1:22" x14ac:dyDescent="0.25">
      <c r="A454" s="32">
        <v>44965.367800925924</v>
      </c>
      <c r="B454" s="32">
        <v>44965.571481481478</v>
      </c>
      <c r="C454" t="s">
        <v>10502</v>
      </c>
      <c r="D454" t="s">
        <v>10514</v>
      </c>
      <c r="E454">
        <v>181936075</v>
      </c>
      <c r="F454" t="s">
        <v>78</v>
      </c>
      <c r="H454">
        <v>400</v>
      </c>
      <c r="N454" s="153">
        <v>45777</v>
      </c>
      <c r="P454" t="s">
        <v>4</v>
      </c>
      <c r="Q454" t="s">
        <v>10622</v>
      </c>
      <c r="R454" t="s">
        <v>10623</v>
      </c>
      <c r="S454" t="s">
        <v>10624</v>
      </c>
      <c r="T454" t="s">
        <v>11871</v>
      </c>
      <c r="U454" t="s">
        <v>11791</v>
      </c>
      <c r="V454" t="s">
        <v>10440</v>
      </c>
    </row>
    <row r="455" spans="1:22" x14ac:dyDescent="0.25">
      <c r="A455" s="32">
        <v>44965.40792824074</v>
      </c>
      <c r="B455" s="32">
        <v>44965.571481481478</v>
      </c>
      <c r="C455" t="s">
        <v>10601</v>
      </c>
      <c r="D455" t="s">
        <v>10602</v>
      </c>
      <c r="E455">
        <v>189700006</v>
      </c>
      <c r="F455" t="s">
        <v>10436</v>
      </c>
      <c r="H455">
        <v>2</v>
      </c>
      <c r="N455" s="153">
        <v>45565</v>
      </c>
      <c r="P455" t="s">
        <v>4</v>
      </c>
      <c r="Q455" t="s">
        <v>10622</v>
      </c>
      <c r="R455" t="s">
        <v>10623</v>
      </c>
      <c r="S455" t="s">
        <v>10624</v>
      </c>
      <c r="T455" t="s">
        <v>11872</v>
      </c>
      <c r="U455" t="s">
        <v>11791</v>
      </c>
      <c r="V455" t="s">
        <v>10437</v>
      </c>
    </row>
    <row r="456" spans="1:22" x14ac:dyDescent="0.25">
      <c r="A456" s="32">
        <v>44965.378298611111</v>
      </c>
      <c r="B456" s="32">
        <v>44965.571481481478</v>
      </c>
      <c r="C456" t="s">
        <v>10474</v>
      </c>
      <c r="D456" t="s">
        <v>10475</v>
      </c>
      <c r="E456">
        <v>189700011</v>
      </c>
      <c r="F456" t="s">
        <v>78</v>
      </c>
      <c r="H456">
        <v>4</v>
      </c>
      <c r="N456" s="153">
        <v>45565</v>
      </c>
      <c r="P456" t="s">
        <v>4</v>
      </c>
      <c r="Q456" t="s">
        <v>10622</v>
      </c>
      <c r="R456" t="s">
        <v>10623</v>
      </c>
      <c r="S456" t="s">
        <v>10624</v>
      </c>
      <c r="T456" t="s">
        <v>11873</v>
      </c>
      <c r="U456" t="s">
        <v>11791</v>
      </c>
      <c r="V456" t="s">
        <v>10437</v>
      </c>
    </row>
    <row r="457" spans="1:22" x14ac:dyDescent="0.25">
      <c r="A457" s="32">
        <v>44965.380648148152</v>
      </c>
      <c r="B457" s="32">
        <v>44965.571481481478</v>
      </c>
      <c r="C457" t="s">
        <v>10556</v>
      </c>
      <c r="D457" t="s">
        <v>10557</v>
      </c>
      <c r="E457">
        <v>189700731</v>
      </c>
      <c r="H457">
        <v>0</v>
      </c>
      <c r="M457" s="32">
        <v>44965.380868055552</v>
      </c>
      <c r="P457" t="s">
        <v>4</v>
      </c>
      <c r="Q457" t="s">
        <v>10622</v>
      </c>
      <c r="R457" t="s">
        <v>10623</v>
      </c>
      <c r="S457" t="s">
        <v>10624</v>
      </c>
      <c r="T457" t="s">
        <v>11874</v>
      </c>
      <c r="U457" t="s">
        <v>11791</v>
      </c>
      <c r="V457" t="s">
        <v>10437</v>
      </c>
    </row>
    <row r="458" spans="1:22" x14ac:dyDescent="0.25">
      <c r="A458" s="32">
        <v>44965.396990740737</v>
      </c>
      <c r="B458" s="32">
        <v>44965.571481481478</v>
      </c>
      <c r="C458" t="s">
        <v>10457</v>
      </c>
      <c r="D458" t="s">
        <v>10458</v>
      </c>
      <c r="E458">
        <v>189703157</v>
      </c>
      <c r="F458" t="s">
        <v>10436</v>
      </c>
      <c r="H458">
        <v>2</v>
      </c>
      <c r="N458" s="153">
        <v>45900</v>
      </c>
      <c r="P458" t="s">
        <v>4</v>
      </c>
      <c r="Q458" t="s">
        <v>10622</v>
      </c>
      <c r="R458" t="s">
        <v>10623</v>
      </c>
      <c r="S458" t="s">
        <v>10624</v>
      </c>
      <c r="T458" t="s">
        <v>11875</v>
      </c>
      <c r="U458" t="s">
        <v>11791</v>
      </c>
      <c r="V458" t="s">
        <v>10437</v>
      </c>
    </row>
    <row r="459" spans="1:22" x14ac:dyDescent="0.25">
      <c r="A459" s="32">
        <v>44965.403923611113</v>
      </c>
      <c r="B459" s="32">
        <v>44965.571481481478</v>
      </c>
      <c r="C459" t="s">
        <v>10491</v>
      </c>
      <c r="D459" t="s">
        <v>10492</v>
      </c>
      <c r="E459">
        <v>189703419</v>
      </c>
      <c r="F459" t="s">
        <v>78</v>
      </c>
      <c r="H459">
        <v>2</v>
      </c>
      <c r="N459" s="153">
        <v>45961</v>
      </c>
      <c r="P459" t="s">
        <v>4</v>
      </c>
      <c r="Q459" t="s">
        <v>10622</v>
      </c>
      <c r="R459" t="s">
        <v>10623</v>
      </c>
      <c r="S459" t="s">
        <v>10624</v>
      </c>
      <c r="T459" t="s">
        <v>11876</v>
      </c>
      <c r="U459" t="s">
        <v>11791</v>
      </c>
      <c r="V459" t="s">
        <v>10437</v>
      </c>
    </row>
    <row r="460" spans="1:22" x14ac:dyDescent="0.25">
      <c r="A460" s="32">
        <v>44965.381886574076</v>
      </c>
      <c r="B460" s="32">
        <v>44965.571481481478</v>
      </c>
      <c r="C460" t="s">
        <v>10474</v>
      </c>
      <c r="D460" t="s">
        <v>10487</v>
      </c>
      <c r="E460">
        <v>189703514</v>
      </c>
      <c r="F460" t="s">
        <v>78</v>
      </c>
      <c r="H460">
        <v>22</v>
      </c>
      <c r="N460" s="153">
        <v>45596</v>
      </c>
      <c r="P460" t="s">
        <v>4</v>
      </c>
      <c r="Q460" t="s">
        <v>10622</v>
      </c>
      <c r="R460" t="s">
        <v>10623</v>
      </c>
      <c r="S460" t="s">
        <v>10624</v>
      </c>
      <c r="T460" t="s">
        <v>11877</v>
      </c>
      <c r="U460" t="s">
        <v>11791</v>
      </c>
      <c r="V460" t="s">
        <v>10437</v>
      </c>
    </row>
    <row r="461" spans="1:22" x14ac:dyDescent="0.25">
      <c r="A461" s="32">
        <v>44965.404409722221</v>
      </c>
      <c r="B461" s="32">
        <v>44965.571481481478</v>
      </c>
      <c r="C461" t="s">
        <v>10469</v>
      </c>
      <c r="D461" t="s">
        <v>10470</v>
      </c>
      <c r="E461">
        <v>189703618</v>
      </c>
      <c r="H461">
        <v>98</v>
      </c>
      <c r="N461" s="153">
        <v>45565</v>
      </c>
      <c r="P461" t="s">
        <v>4</v>
      </c>
      <c r="Q461" t="s">
        <v>10622</v>
      </c>
      <c r="R461" t="s">
        <v>10623</v>
      </c>
      <c r="S461" t="s">
        <v>10624</v>
      </c>
      <c r="T461" t="s">
        <v>11878</v>
      </c>
      <c r="U461" t="s">
        <v>11791</v>
      </c>
      <c r="V461" t="s">
        <v>10437</v>
      </c>
    </row>
    <row r="462" spans="1:22" x14ac:dyDescent="0.25">
      <c r="A462" s="32">
        <v>44965.368576388886</v>
      </c>
      <c r="B462" s="32">
        <v>44965.571481481478</v>
      </c>
      <c r="C462" t="s">
        <v>10474</v>
      </c>
      <c r="D462" t="s">
        <v>10483</v>
      </c>
      <c r="E462">
        <v>189704685</v>
      </c>
      <c r="F462" t="s">
        <v>78</v>
      </c>
      <c r="H462">
        <v>12</v>
      </c>
      <c r="N462" s="153">
        <v>45565</v>
      </c>
      <c r="P462" t="s">
        <v>4</v>
      </c>
      <c r="Q462" t="s">
        <v>10622</v>
      </c>
      <c r="R462" t="s">
        <v>10623</v>
      </c>
      <c r="S462" t="s">
        <v>10624</v>
      </c>
      <c r="T462" t="s">
        <v>11879</v>
      </c>
      <c r="U462" t="s">
        <v>11791</v>
      </c>
      <c r="V462" t="s">
        <v>10437</v>
      </c>
    </row>
    <row r="463" spans="1:22" x14ac:dyDescent="0.25">
      <c r="A463" s="32">
        <v>44965.381655092591</v>
      </c>
      <c r="B463" s="32">
        <v>44965.571481481478</v>
      </c>
      <c r="C463" t="s">
        <v>10524</v>
      </c>
      <c r="D463" t="s">
        <v>10526</v>
      </c>
      <c r="E463">
        <v>189705153</v>
      </c>
      <c r="F463" t="s">
        <v>10436</v>
      </c>
      <c r="H463">
        <v>4</v>
      </c>
      <c r="N463" s="153">
        <v>45535</v>
      </c>
      <c r="P463" t="s">
        <v>4</v>
      </c>
      <c r="Q463" t="s">
        <v>10622</v>
      </c>
      <c r="R463" t="s">
        <v>10623</v>
      </c>
      <c r="S463" t="s">
        <v>10624</v>
      </c>
      <c r="T463" t="s">
        <v>11880</v>
      </c>
      <c r="U463" t="s">
        <v>11791</v>
      </c>
      <c r="V463" t="s">
        <v>10440</v>
      </c>
    </row>
    <row r="464" spans="1:22" x14ac:dyDescent="0.25">
      <c r="A464" s="32">
        <v>44965.396469907406</v>
      </c>
      <c r="B464" s="32">
        <v>44965.571481481478</v>
      </c>
      <c r="C464" t="s">
        <v>10515</v>
      </c>
      <c r="D464" t="s">
        <v>10518</v>
      </c>
      <c r="E464">
        <v>189705223</v>
      </c>
      <c r="F464" t="s">
        <v>10436</v>
      </c>
      <c r="H464">
        <v>1</v>
      </c>
      <c r="N464" s="153">
        <v>45900</v>
      </c>
      <c r="P464" t="s">
        <v>4</v>
      </c>
      <c r="Q464" t="s">
        <v>10622</v>
      </c>
      <c r="R464" t="s">
        <v>10623</v>
      </c>
      <c r="S464" t="s">
        <v>10624</v>
      </c>
      <c r="T464" t="s">
        <v>11881</v>
      </c>
      <c r="U464" t="s">
        <v>11791</v>
      </c>
      <c r="V464" t="s">
        <v>10437</v>
      </c>
    </row>
    <row r="465" spans="1:22" x14ac:dyDescent="0.25">
      <c r="A465" s="32">
        <v>44965.400717592594</v>
      </c>
      <c r="B465" s="32">
        <v>44965.571481481478</v>
      </c>
      <c r="C465" t="s">
        <v>10515</v>
      </c>
      <c r="D465" t="s">
        <v>10520</v>
      </c>
      <c r="E465">
        <v>189705261</v>
      </c>
      <c r="F465" t="s">
        <v>78</v>
      </c>
      <c r="H465">
        <v>50</v>
      </c>
      <c r="N465" s="153">
        <v>45565</v>
      </c>
      <c r="P465" t="s">
        <v>4</v>
      </c>
      <c r="Q465" t="s">
        <v>10622</v>
      </c>
      <c r="R465" t="s">
        <v>10623</v>
      </c>
      <c r="S465" t="s">
        <v>10624</v>
      </c>
      <c r="T465" t="s">
        <v>11882</v>
      </c>
      <c r="U465" t="s">
        <v>11791</v>
      </c>
      <c r="V465" t="s">
        <v>10437</v>
      </c>
    </row>
    <row r="466" spans="1:22" x14ac:dyDescent="0.25">
      <c r="A466" s="32">
        <v>44965.351909722223</v>
      </c>
      <c r="B466" s="32">
        <v>44965.571481481478</v>
      </c>
      <c r="C466" t="s">
        <v>10592</v>
      </c>
      <c r="D466" t="s">
        <v>10599</v>
      </c>
      <c r="E466">
        <v>189706269</v>
      </c>
      <c r="H466">
        <v>6</v>
      </c>
      <c r="N466" s="153">
        <v>45596</v>
      </c>
      <c r="P466" t="s">
        <v>4</v>
      </c>
      <c r="Q466" t="s">
        <v>10622</v>
      </c>
      <c r="R466" t="s">
        <v>10623</v>
      </c>
      <c r="S466" t="s">
        <v>10624</v>
      </c>
      <c r="T466" t="s">
        <v>11883</v>
      </c>
      <c r="U466" t="s">
        <v>11791</v>
      </c>
      <c r="V466" t="s">
        <v>10437</v>
      </c>
    </row>
    <row r="467" spans="1:22" x14ac:dyDescent="0.25">
      <c r="A467" s="32">
        <v>44965.368819444448</v>
      </c>
      <c r="B467" s="32">
        <v>44965.571481481478</v>
      </c>
      <c r="C467" t="s">
        <v>10474</v>
      </c>
      <c r="D467" t="s">
        <v>10485</v>
      </c>
      <c r="E467">
        <v>189706340</v>
      </c>
      <c r="F467" t="s">
        <v>78</v>
      </c>
      <c r="H467">
        <v>9</v>
      </c>
      <c r="N467" s="153">
        <v>45535</v>
      </c>
      <c r="P467" t="s">
        <v>4</v>
      </c>
      <c r="Q467" t="s">
        <v>10622</v>
      </c>
      <c r="R467" t="s">
        <v>10623</v>
      </c>
      <c r="S467" t="s">
        <v>10624</v>
      </c>
      <c r="T467" t="s">
        <v>11884</v>
      </c>
      <c r="U467" t="s">
        <v>11791</v>
      </c>
      <c r="V467" t="s">
        <v>10437</v>
      </c>
    </row>
    <row r="468" spans="1:22" x14ac:dyDescent="0.25">
      <c r="A468" s="32">
        <v>44965.369456018518</v>
      </c>
      <c r="B468" s="32">
        <v>44965.571481481478</v>
      </c>
      <c r="C468" t="s">
        <v>10542</v>
      </c>
      <c r="D468" t="s">
        <v>10544</v>
      </c>
      <c r="E468">
        <v>189707024</v>
      </c>
      <c r="F468" t="s">
        <v>10436</v>
      </c>
      <c r="H468">
        <v>1</v>
      </c>
      <c r="N468" s="153">
        <v>45565</v>
      </c>
      <c r="P468" t="s">
        <v>4</v>
      </c>
      <c r="Q468" t="s">
        <v>10622</v>
      </c>
      <c r="R468" t="s">
        <v>10623</v>
      </c>
      <c r="S468" t="s">
        <v>10624</v>
      </c>
      <c r="T468" t="s">
        <v>11885</v>
      </c>
      <c r="U468" t="s">
        <v>11791</v>
      </c>
      <c r="V468" t="s">
        <v>10437</v>
      </c>
    </row>
    <row r="469" spans="1:22" x14ac:dyDescent="0.25">
      <c r="A469" s="32">
        <v>44965.39603009259</v>
      </c>
      <c r="B469" s="32">
        <v>44965.571481481478</v>
      </c>
      <c r="C469" t="s">
        <v>10515</v>
      </c>
      <c r="D469" t="s">
        <v>10519</v>
      </c>
      <c r="E469">
        <v>189707391</v>
      </c>
      <c r="F469" t="s">
        <v>10436</v>
      </c>
      <c r="H469">
        <v>170</v>
      </c>
      <c r="N469" s="153">
        <v>45869</v>
      </c>
      <c r="P469" t="s">
        <v>4</v>
      </c>
      <c r="Q469" t="s">
        <v>10622</v>
      </c>
      <c r="R469" t="s">
        <v>10623</v>
      </c>
      <c r="S469" t="s">
        <v>10624</v>
      </c>
      <c r="T469" t="s">
        <v>11886</v>
      </c>
      <c r="U469" t="s">
        <v>11791</v>
      </c>
      <c r="V469" t="s">
        <v>10437</v>
      </c>
    </row>
    <row r="470" spans="1:22" x14ac:dyDescent="0.25">
      <c r="A470" s="32">
        <v>44965.383287037039</v>
      </c>
      <c r="B470" s="32">
        <v>44965.571481481478</v>
      </c>
      <c r="C470" t="s">
        <v>10502</v>
      </c>
      <c r="D470" t="s">
        <v>10510</v>
      </c>
      <c r="E470">
        <v>189708531</v>
      </c>
      <c r="F470" t="s">
        <v>78</v>
      </c>
      <c r="H470">
        <v>168</v>
      </c>
      <c r="N470" s="153">
        <v>45596</v>
      </c>
      <c r="P470" t="s">
        <v>4</v>
      </c>
      <c r="Q470" t="s">
        <v>10622</v>
      </c>
      <c r="R470" t="s">
        <v>10623</v>
      </c>
      <c r="S470" t="s">
        <v>10624</v>
      </c>
      <c r="T470" t="s">
        <v>11887</v>
      </c>
      <c r="U470" t="s">
        <v>11791</v>
      </c>
      <c r="V470" t="s">
        <v>10437</v>
      </c>
    </row>
    <row r="471" spans="1:22" x14ac:dyDescent="0.25">
      <c r="A471" s="32">
        <v>44965.383009259262</v>
      </c>
      <c r="B471" s="32">
        <v>44965.571481481478</v>
      </c>
      <c r="C471" t="s">
        <v>10502</v>
      </c>
      <c r="D471" t="s">
        <v>10513</v>
      </c>
      <c r="E471">
        <v>189710188</v>
      </c>
      <c r="H471">
        <v>5</v>
      </c>
      <c r="N471" s="153">
        <v>45930</v>
      </c>
      <c r="P471" t="s">
        <v>4</v>
      </c>
      <c r="Q471" t="s">
        <v>10622</v>
      </c>
      <c r="R471" t="s">
        <v>10623</v>
      </c>
      <c r="S471" t="s">
        <v>10624</v>
      </c>
      <c r="T471" t="s">
        <v>11888</v>
      </c>
      <c r="U471" t="s">
        <v>11791</v>
      </c>
      <c r="V471" t="s">
        <v>10440</v>
      </c>
    </row>
    <row r="472" spans="1:22" x14ac:dyDescent="0.25">
      <c r="A472" s="32">
        <v>44965.400185185186</v>
      </c>
      <c r="B472" s="32">
        <v>44965.571481481478</v>
      </c>
      <c r="C472" t="s">
        <v>10502</v>
      </c>
      <c r="D472" t="s">
        <v>10505</v>
      </c>
      <c r="E472">
        <v>189710326</v>
      </c>
      <c r="F472" t="s">
        <v>10436</v>
      </c>
      <c r="H472">
        <v>1</v>
      </c>
      <c r="N472" s="153">
        <v>45535</v>
      </c>
      <c r="P472" t="s">
        <v>4</v>
      </c>
      <c r="Q472" t="s">
        <v>10622</v>
      </c>
      <c r="R472" t="s">
        <v>10623</v>
      </c>
      <c r="S472" t="s">
        <v>10624</v>
      </c>
      <c r="T472" t="s">
        <v>11889</v>
      </c>
      <c r="U472" t="s">
        <v>11791</v>
      </c>
      <c r="V472" t="s">
        <v>10437</v>
      </c>
    </row>
    <row r="473" spans="1:22" x14ac:dyDescent="0.25">
      <c r="A473" s="32">
        <v>44965.400439814817</v>
      </c>
      <c r="B473" s="32">
        <v>44965.571481481478</v>
      </c>
      <c r="C473" t="s">
        <v>10502</v>
      </c>
      <c r="D473" t="s">
        <v>10509</v>
      </c>
      <c r="E473">
        <v>189710364</v>
      </c>
      <c r="F473" t="s">
        <v>10436</v>
      </c>
      <c r="H473">
        <v>2</v>
      </c>
      <c r="N473" s="153">
        <v>45596</v>
      </c>
      <c r="P473" t="s">
        <v>4</v>
      </c>
      <c r="Q473" t="s">
        <v>10622</v>
      </c>
      <c r="R473" t="s">
        <v>10623</v>
      </c>
      <c r="S473" t="s">
        <v>10624</v>
      </c>
      <c r="T473" t="s">
        <v>11890</v>
      </c>
      <c r="U473" t="s">
        <v>11791</v>
      </c>
      <c r="V473" t="s">
        <v>10440</v>
      </c>
    </row>
    <row r="474" spans="1:22" x14ac:dyDescent="0.25">
      <c r="A474" s="32">
        <v>44965.394166666665</v>
      </c>
      <c r="B474" s="32">
        <v>44965.571481481478</v>
      </c>
      <c r="C474" t="s">
        <v>10502</v>
      </c>
      <c r="D474" t="s">
        <v>10508</v>
      </c>
      <c r="E474">
        <v>189710453</v>
      </c>
      <c r="F474" t="s">
        <v>10436</v>
      </c>
      <c r="H474">
        <v>2</v>
      </c>
      <c r="N474" s="153">
        <v>45900</v>
      </c>
      <c r="P474" t="s">
        <v>4</v>
      </c>
      <c r="Q474" t="s">
        <v>10622</v>
      </c>
      <c r="R474" t="s">
        <v>10623</v>
      </c>
      <c r="S474" t="s">
        <v>10624</v>
      </c>
      <c r="T474" t="s">
        <v>11891</v>
      </c>
      <c r="U474" t="s">
        <v>11791</v>
      </c>
      <c r="V474" t="s">
        <v>10437</v>
      </c>
    </row>
    <row r="475" spans="1:22" x14ac:dyDescent="0.25">
      <c r="A475" s="32">
        <v>44965.39329861111</v>
      </c>
      <c r="B475" s="32">
        <v>44965.571481481478</v>
      </c>
      <c r="C475" t="s">
        <v>10528</v>
      </c>
      <c r="D475" t="s">
        <v>10532</v>
      </c>
      <c r="E475">
        <v>189710585</v>
      </c>
      <c r="F475" t="s">
        <v>10436</v>
      </c>
      <c r="H475">
        <v>1</v>
      </c>
      <c r="N475" s="153">
        <v>45504</v>
      </c>
      <c r="P475" t="s">
        <v>4</v>
      </c>
      <c r="Q475" t="s">
        <v>10622</v>
      </c>
      <c r="R475" t="s">
        <v>10623</v>
      </c>
      <c r="S475" t="s">
        <v>10624</v>
      </c>
      <c r="T475" t="s">
        <v>11892</v>
      </c>
      <c r="U475" t="s">
        <v>11791</v>
      </c>
      <c r="V475" t="s">
        <v>10437</v>
      </c>
    </row>
    <row r="476" spans="1:22" x14ac:dyDescent="0.25">
      <c r="A476" s="32">
        <v>44965.408761574072</v>
      </c>
      <c r="B476" s="32">
        <v>44965.571481481478</v>
      </c>
      <c r="C476" t="s">
        <v>10495</v>
      </c>
      <c r="D476" t="s">
        <v>10499</v>
      </c>
      <c r="E476">
        <v>189710871</v>
      </c>
      <c r="F476" t="s">
        <v>10436</v>
      </c>
      <c r="H476">
        <v>5</v>
      </c>
      <c r="N476" s="153">
        <v>45535</v>
      </c>
      <c r="P476" t="s">
        <v>4</v>
      </c>
      <c r="Q476" t="s">
        <v>10622</v>
      </c>
      <c r="R476" t="s">
        <v>10623</v>
      </c>
      <c r="S476" t="s">
        <v>10624</v>
      </c>
      <c r="T476" t="s">
        <v>11893</v>
      </c>
      <c r="U476" t="s">
        <v>11791</v>
      </c>
      <c r="V476" t="s">
        <v>10440</v>
      </c>
    </row>
    <row r="477" spans="1:22" x14ac:dyDescent="0.25">
      <c r="A477" s="32">
        <v>44965.397511574076</v>
      </c>
      <c r="B477" s="32">
        <v>44965.571481481478</v>
      </c>
      <c r="C477" t="s">
        <v>10553</v>
      </c>
      <c r="D477" t="s">
        <v>10554</v>
      </c>
      <c r="E477">
        <v>189710942</v>
      </c>
      <c r="F477" t="s">
        <v>10436</v>
      </c>
      <c r="H477">
        <v>29</v>
      </c>
      <c r="N477" s="153">
        <v>45351</v>
      </c>
      <c r="P477" t="s">
        <v>4</v>
      </c>
      <c r="Q477" t="s">
        <v>10622</v>
      </c>
      <c r="R477" t="s">
        <v>10623</v>
      </c>
      <c r="S477" t="s">
        <v>10624</v>
      </c>
      <c r="T477" t="s">
        <v>11894</v>
      </c>
      <c r="U477" t="s">
        <v>11791</v>
      </c>
      <c r="V477" t="s">
        <v>10437</v>
      </c>
    </row>
    <row r="478" spans="1:22" x14ac:dyDescent="0.25">
      <c r="A478" s="32">
        <v>44965.389027777775</v>
      </c>
      <c r="B478" s="32">
        <v>44965.571481481478</v>
      </c>
      <c r="C478" t="s">
        <v>10495</v>
      </c>
      <c r="D478" t="s">
        <v>10497</v>
      </c>
      <c r="E478">
        <v>189711189</v>
      </c>
      <c r="F478" t="s">
        <v>78</v>
      </c>
      <c r="H478">
        <v>2</v>
      </c>
      <c r="N478" s="153">
        <v>45535</v>
      </c>
      <c r="P478" t="s">
        <v>4</v>
      </c>
      <c r="Q478" t="s">
        <v>10622</v>
      </c>
      <c r="R478" t="s">
        <v>10623</v>
      </c>
      <c r="S478" t="s">
        <v>10624</v>
      </c>
      <c r="T478" t="s">
        <v>11895</v>
      </c>
      <c r="U478" t="s">
        <v>11791</v>
      </c>
      <c r="V478" t="s">
        <v>10440</v>
      </c>
    </row>
    <row r="479" spans="1:22" x14ac:dyDescent="0.25">
      <c r="A479" s="32">
        <v>44965.39298611111</v>
      </c>
      <c r="B479" s="32">
        <v>44965.571481481478</v>
      </c>
      <c r="C479" t="s">
        <v>10528</v>
      </c>
      <c r="D479" t="s">
        <v>10531</v>
      </c>
      <c r="E479">
        <v>189711634</v>
      </c>
      <c r="F479" t="s">
        <v>10436</v>
      </c>
      <c r="H479">
        <v>13</v>
      </c>
      <c r="N479" s="153">
        <v>45565</v>
      </c>
      <c r="P479" t="s">
        <v>4</v>
      </c>
      <c r="Q479" t="s">
        <v>10622</v>
      </c>
      <c r="R479" t="s">
        <v>10623</v>
      </c>
      <c r="S479" t="s">
        <v>10624</v>
      </c>
      <c r="T479" t="s">
        <v>11896</v>
      </c>
      <c r="U479" t="s">
        <v>11791</v>
      </c>
      <c r="V479" t="s">
        <v>10440</v>
      </c>
    </row>
    <row r="480" spans="1:22" x14ac:dyDescent="0.25">
      <c r="A480" s="32">
        <v>44965.398796296293</v>
      </c>
      <c r="B480" s="32">
        <v>44965.571481481478</v>
      </c>
      <c r="C480" t="s">
        <v>10502</v>
      </c>
      <c r="D480" t="s">
        <v>10506</v>
      </c>
      <c r="E480">
        <v>189711810</v>
      </c>
      <c r="F480" t="s">
        <v>78</v>
      </c>
      <c r="H480">
        <v>5</v>
      </c>
      <c r="N480" s="153">
        <v>45596</v>
      </c>
      <c r="P480" t="s">
        <v>4</v>
      </c>
      <c r="Q480" t="s">
        <v>10622</v>
      </c>
      <c r="R480" t="s">
        <v>10623</v>
      </c>
      <c r="S480" t="s">
        <v>10624</v>
      </c>
      <c r="T480" t="s">
        <v>11897</v>
      </c>
      <c r="U480" t="s">
        <v>11791</v>
      </c>
      <c r="V480" t="s">
        <v>10437</v>
      </c>
    </row>
    <row r="481" spans="1:22" x14ac:dyDescent="0.25">
      <c r="A481" s="32">
        <v>44965.403055555558</v>
      </c>
      <c r="B481" s="32">
        <v>44965.571481481478</v>
      </c>
      <c r="C481" t="s">
        <v>10460</v>
      </c>
      <c r="D481" t="s">
        <v>10461</v>
      </c>
      <c r="E481">
        <v>189712404</v>
      </c>
      <c r="F481" t="s">
        <v>78</v>
      </c>
      <c r="H481">
        <v>52</v>
      </c>
      <c r="N481" s="153">
        <v>45565</v>
      </c>
      <c r="P481" t="s">
        <v>4</v>
      </c>
      <c r="Q481" t="s">
        <v>10622</v>
      </c>
      <c r="R481" t="s">
        <v>10623</v>
      </c>
      <c r="S481" t="s">
        <v>10624</v>
      </c>
      <c r="T481" t="s">
        <v>11898</v>
      </c>
      <c r="U481" t="s">
        <v>11791</v>
      </c>
      <c r="V481" t="s">
        <v>10437</v>
      </c>
    </row>
    <row r="482" spans="1:22" x14ac:dyDescent="0.25">
      <c r="A482" s="32">
        <v>44965.388506944444</v>
      </c>
      <c r="B482" s="32">
        <v>44965.571481481478</v>
      </c>
      <c r="C482" t="s">
        <v>10465</v>
      </c>
      <c r="D482" t="s">
        <v>10468</v>
      </c>
      <c r="E482">
        <v>189713751</v>
      </c>
      <c r="F482" t="s">
        <v>78</v>
      </c>
      <c r="H482">
        <v>90</v>
      </c>
      <c r="N482" s="153">
        <v>45504</v>
      </c>
      <c r="P482" t="s">
        <v>4</v>
      </c>
      <c r="Q482" t="s">
        <v>10622</v>
      </c>
      <c r="R482" t="s">
        <v>10623</v>
      </c>
      <c r="S482" t="s">
        <v>10624</v>
      </c>
      <c r="T482" t="s">
        <v>11899</v>
      </c>
      <c r="U482" t="s">
        <v>11791</v>
      </c>
      <c r="V482" t="s">
        <v>10437</v>
      </c>
    </row>
    <row r="483" spans="1:22" x14ac:dyDescent="0.25">
      <c r="A483" s="32">
        <v>44965.4065625</v>
      </c>
      <c r="B483" s="32">
        <v>44965.571481481478</v>
      </c>
      <c r="C483" t="s">
        <v>10533</v>
      </c>
      <c r="D483" t="s">
        <v>10534</v>
      </c>
      <c r="E483">
        <v>189714816</v>
      </c>
      <c r="F483" t="s">
        <v>83</v>
      </c>
      <c r="H483">
        <v>2</v>
      </c>
      <c r="N483" s="153">
        <v>45535</v>
      </c>
      <c r="P483" t="s">
        <v>4</v>
      </c>
      <c r="Q483" t="s">
        <v>10622</v>
      </c>
      <c r="R483" t="s">
        <v>10623</v>
      </c>
      <c r="S483" t="s">
        <v>10624</v>
      </c>
      <c r="T483" t="s">
        <v>11900</v>
      </c>
      <c r="U483" t="s">
        <v>11791</v>
      </c>
      <c r="V483" t="s">
        <v>10440</v>
      </c>
    </row>
    <row r="484" spans="1:22" x14ac:dyDescent="0.25">
      <c r="A484" s="32">
        <v>44965.404166666667</v>
      </c>
      <c r="B484" s="32">
        <v>44965.571481481478</v>
      </c>
      <c r="C484" t="s">
        <v>10469</v>
      </c>
      <c r="D484" t="s">
        <v>10472</v>
      </c>
      <c r="E484">
        <v>189715489</v>
      </c>
      <c r="H484">
        <v>1</v>
      </c>
      <c r="N484" s="153">
        <v>45504</v>
      </c>
      <c r="P484" t="s">
        <v>4</v>
      </c>
      <c r="Q484" t="s">
        <v>10622</v>
      </c>
      <c r="R484" t="s">
        <v>10623</v>
      </c>
      <c r="S484" t="s">
        <v>10624</v>
      </c>
      <c r="T484" t="s">
        <v>11901</v>
      </c>
      <c r="U484" t="s">
        <v>11791</v>
      </c>
      <c r="V484" t="s">
        <v>10437</v>
      </c>
    </row>
    <row r="485" spans="1:22" x14ac:dyDescent="0.25">
      <c r="A485" s="32">
        <v>44965.399236111109</v>
      </c>
      <c r="B485" s="32">
        <v>44965.571481481478</v>
      </c>
      <c r="C485" t="s">
        <v>10474</v>
      </c>
      <c r="D485" t="s">
        <v>10481</v>
      </c>
      <c r="E485">
        <v>189750013</v>
      </c>
      <c r="F485" t="s">
        <v>78</v>
      </c>
      <c r="H485">
        <v>1</v>
      </c>
      <c r="N485" s="153">
        <v>45869</v>
      </c>
      <c r="P485" t="s">
        <v>4</v>
      </c>
      <c r="Q485" t="s">
        <v>10622</v>
      </c>
      <c r="R485" t="s">
        <v>10623</v>
      </c>
      <c r="S485" t="s">
        <v>10624</v>
      </c>
      <c r="T485" t="s">
        <v>11902</v>
      </c>
      <c r="U485" t="s">
        <v>11791</v>
      </c>
      <c r="V485" t="s">
        <v>10437</v>
      </c>
    </row>
    <row r="486" spans="1:22" x14ac:dyDescent="0.25">
      <c r="A486" s="32">
        <v>44965.36923611111</v>
      </c>
      <c r="B486" s="32">
        <v>44965.571481481478</v>
      </c>
      <c r="C486" t="s">
        <v>10493</v>
      </c>
      <c r="D486" t="s">
        <v>10494</v>
      </c>
      <c r="E486">
        <v>189753742</v>
      </c>
      <c r="F486" t="s">
        <v>10436</v>
      </c>
      <c r="H486">
        <v>90</v>
      </c>
      <c r="N486" s="153">
        <v>45412</v>
      </c>
      <c r="P486" t="s">
        <v>4</v>
      </c>
      <c r="Q486" t="s">
        <v>10622</v>
      </c>
      <c r="R486" t="s">
        <v>10623</v>
      </c>
      <c r="S486" t="s">
        <v>10624</v>
      </c>
      <c r="T486" t="s">
        <v>11903</v>
      </c>
      <c r="U486" t="s">
        <v>11791</v>
      </c>
      <c r="V486" t="s">
        <v>10437</v>
      </c>
    </row>
    <row r="487" spans="1:22" x14ac:dyDescent="0.25">
      <c r="A487" s="32">
        <v>44965.392557870371</v>
      </c>
      <c r="B487" s="32">
        <v>44965.571481481478</v>
      </c>
      <c r="C487" t="s">
        <v>10551</v>
      </c>
      <c r="D487" t="s">
        <v>10552</v>
      </c>
      <c r="E487">
        <v>189755220</v>
      </c>
      <c r="F487" t="s">
        <v>10436</v>
      </c>
      <c r="H487">
        <v>1</v>
      </c>
      <c r="N487" s="153">
        <v>45535</v>
      </c>
      <c r="P487" t="s">
        <v>4</v>
      </c>
      <c r="Q487" t="s">
        <v>10622</v>
      </c>
      <c r="R487" t="s">
        <v>10623</v>
      </c>
      <c r="S487" t="s">
        <v>10624</v>
      </c>
      <c r="T487" t="s">
        <v>11904</v>
      </c>
      <c r="U487" t="s">
        <v>11791</v>
      </c>
      <c r="V487" t="s">
        <v>10440</v>
      </c>
    </row>
    <row r="488" spans="1:22" x14ac:dyDescent="0.25">
      <c r="A488" s="32">
        <v>44965.404710648145</v>
      </c>
      <c r="B488" s="32">
        <v>44965.571481481478</v>
      </c>
      <c r="C488" t="s">
        <v>10502</v>
      </c>
      <c r="D488" t="s">
        <v>10504</v>
      </c>
      <c r="E488">
        <v>189762856</v>
      </c>
      <c r="F488" t="s">
        <v>78</v>
      </c>
      <c r="H488">
        <v>64</v>
      </c>
      <c r="N488" s="153">
        <v>45535</v>
      </c>
      <c r="P488" t="s">
        <v>4</v>
      </c>
      <c r="Q488" t="s">
        <v>10622</v>
      </c>
      <c r="R488" t="s">
        <v>10623</v>
      </c>
      <c r="S488" t="s">
        <v>10624</v>
      </c>
      <c r="T488" t="s">
        <v>11905</v>
      </c>
      <c r="U488" t="s">
        <v>11791</v>
      </c>
      <c r="V488" t="s">
        <v>10437</v>
      </c>
    </row>
    <row r="489" spans="1:22" x14ac:dyDescent="0.25">
      <c r="A489" s="32">
        <v>44965.397986111115</v>
      </c>
      <c r="B489" s="32">
        <v>44965.571481481478</v>
      </c>
      <c r="C489" t="s">
        <v>10515</v>
      </c>
      <c r="D489" t="s">
        <v>10517</v>
      </c>
      <c r="E489">
        <v>189762873</v>
      </c>
      <c r="H489">
        <v>150</v>
      </c>
      <c r="N489" s="153">
        <v>45626</v>
      </c>
      <c r="P489" t="s">
        <v>4</v>
      </c>
      <c r="Q489" t="s">
        <v>10622</v>
      </c>
      <c r="R489" t="s">
        <v>10623</v>
      </c>
      <c r="S489" t="s">
        <v>10624</v>
      </c>
      <c r="T489" t="s">
        <v>11906</v>
      </c>
      <c r="U489" t="s">
        <v>11791</v>
      </c>
      <c r="V489" t="s">
        <v>10437</v>
      </c>
    </row>
    <row r="490" spans="1:22" x14ac:dyDescent="0.25">
      <c r="A490" s="32">
        <v>44965.363668981481</v>
      </c>
      <c r="B490" s="32">
        <v>44965.571481481478</v>
      </c>
      <c r="C490" t="s">
        <v>84</v>
      </c>
      <c r="D490" t="s">
        <v>10451</v>
      </c>
      <c r="E490">
        <v>222000207</v>
      </c>
      <c r="F490" t="s">
        <v>10436</v>
      </c>
      <c r="H490">
        <v>72</v>
      </c>
      <c r="N490" s="153">
        <v>45535</v>
      </c>
      <c r="P490" t="s">
        <v>4</v>
      </c>
      <c r="Q490" t="s">
        <v>10622</v>
      </c>
      <c r="R490" t="s">
        <v>10623</v>
      </c>
      <c r="S490" t="s">
        <v>10624</v>
      </c>
      <c r="T490" t="s">
        <v>11907</v>
      </c>
      <c r="U490" t="s">
        <v>11791</v>
      </c>
      <c r="V490" t="s">
        <v>10440</v>
      </c>
    </row>
    <row r="491" spans="1:22" x14ac:dyDescent="0.25">
      <c r="A491" s="32">
        <v>44965.400972222225</v>
      </c>
      <c r="B491" s="32">
        <v>44965.571481481478</v>
      </c>
      <c r="C491" t="s">
        <v>10540</v>
      </c>
      <c r="D491" t="s">
        <v>10541</v>
      </c>
      <c r="E491">
        <v>222000966</v>
      </c>
      <c r="H491">
        <v>1</v>
      </c>
      <c r="N491" s="153">
        <v>45565</v>
      </c>
      <c r="P491" t="s">
        <v>4</v>
      </c>
      <c r="Q491" t="s">
        <v>10622</v>
      </c>
      <c r="R491" t="s">
        <v>10623</v>
      </c>
      <c r="S491" t="s">
        <v>10624</v>
      </c>
      <c r="T491" s="217" t="s">
        <v>11908</v>
      </c>
      <c r="U491" t="s">
        <v>11791</v>
      </c>
      <c r="V491" t="s">
        <v>10437</v>
      </c>
    </row>
    <row r="492" spans="1:22" x14ac:dyDescent="0.25">
      <c r="A492" s="32">
        <v>44965.420416666668</v>
      </c>
      <c r="B492" s="32">
        <v>44965.571481481478</v>
      </c>
      <c r="C492" t="s">
        <v>811</v>
      </c>
      <c r="D492" t="s">
        <v>10565</v>
      </c>
      <c r="E492">
        <v>222000969</v>
      </c>
      <c r="F492" t="s">
        <v>10436</v>
      </c>
      <c r="H492">
        <v>1</v>
      </c>
      <c r="P492" t="s">
        <v>4</v>
      </c>
      <c r="Q492" t="s">
        <v>10622</v>
      </c>
      <c r="R492" t="s">
        <v>10623</v>
      </c>
      <c r="S492" t="s">
        <v>10624</v>
      </c>
      <c r="T492" t="s">
        <v>11909</v>
      </c>
      <c r="U492" t="s">
        <v>11791</v>
      </c>
      <c r="V492" t="s">
        <v>10440</v>
      </c>
    </row>
    <row r="493" spans="1:22" x14ac:dyDescent="0.25">
      <c r="A493" s="32">
        <v>44965.420231481483</v>
      </c>
      <c r="B493" s="32">
        <v>44965.571481481478</v>
      </c>
      <c r="C493" t="s">
        <v>811</v>
      </c>
      <c r="D493" t="s">
        <v>10563</v>
      </c>
      <c r="E493">
        <v>222000970</v>
      </c>
      <c r="F493" t="s">
        <v>10436</v>
      </c>
      <c r="H493">
        <v>3</v>
      </c>
      <c r="P493" t="s">
        <v>4</v>
      </c>
      <c r="Q493" t="s">
        <v>10622</v>
      </c>
      <c r="R493" t="s">
        <v>10623</v>
      </c>
      <c r="S493" t="s">
        <v>10624</v>
      </c>
      <c r="T493" t="s">
        <v>11910</v>
      </c>
      <c r="U493" t="s">
        <v>11791</v>
      </c>
      <c r="V493" t="s">
        <v>10440</v>
      </c>
    </row>
    <row r="494" spans="1:22" x14ac:dyDescent="0.25">
      <c r="A494" s="32">
        <v>44965.420787037037</v>
      </c>
      <c r="B494" s="32">
        <v>44965.571481481478</v>
      </c>
      <c r="C494" t="s">
        <v>811</v>
      </c>
      <c r="D494" t="s">
        <v>10574</v>
      </c>
      <c r="E494">
        <v>222000971</v>
      </c>
      <c r="F494" t="s">
        <v>10436</v>
      </c>
      <c r="H494">
        <v>2</v>
      </c>
      <c r="P494" t="s">
        <v>4</v>
      </c>
      <c r="Q494" t="s">
        <v>10622</v>
      </c>
      <c r="R494" t="s">
        <v>10623</v>
      </c>
      <c r="S494" t="s">
        <v>10624</v>
      </c>
      <c r="T494" t="s">
        <v>11911</v>
      </c>
      <c r="U494" t="s">
        <v>11791</v>
      </c>
      <c r="V494" t="s">
        <v>10440</v>
      </c>
    </row>
    <row r="495" spans="1:22" x14ac:dyDescent="0.25">
      <c r="A495" s="32">
        <v>44965.420601851853</v>
      </c>
      <c r="B495" s="32">
        <v>44965.571481481478</v>
      </c>
      <c r="C495" t="s">
        <v>811</v>
      </c>
      <c r="D495" t="s">
        <v>10568</v>
      </c>
      <c r="E495">
        <v>222000972</v>
      </c>
      <c r="F495" t="s">
        <v>10436</v>
      </c>
      <c r="H495">
        <v>1</v>
      </c>
      <c r="P495" t="s">
        <v>4</v>
      </c>
      <c r="Q495" t="s">
        <v>10622</v>
      </c>
      <c r="R495" t="s">
        <v>10623</v>
      </c>
      <c r="S495" t="s">
        <v>10624</v>
      </c>
      <c r="T495" t="s">
        <v>11912</v>
      </c>
      <c r="U495" t="s">
        <v>11791</v>
      </c>
      <c r="V495" t="s">
        <v>10440</v>
      </c>
    </row>
    <row r="496" spans="1:22" x14ac:dyDescent="0.25">
      <c r="A496" s="32">
        <v>44965.420983796299</v>
      </c>
      <c r="B496" s="32">
        <v>44965.571481481478</v>
      </c>
      <c r="C496" t="s">
        <v>811</v>
      </c>
      <c r="D496" t="s">
        <v>10573</v>
      </c>
      <c r="E496">
        <v>222000973</v>
      </c>
      <c r="F496" t="s">
        <v>10436</v>
      </c>
      <c r="H496">
        <v>2</v>
      </c>
      <c r="P496" t="s">
        <v>4</v>
      </c>
      <c r="Q496" t="s">
        <v>10622</v>
      </c>
      <c r="R496" t="s">
        <v>10623</v>
      </c>
      <c r="S496" t="s">
        <v>10624</v>
      </c>
      <c r="T496" t="s">
        <v>11913</v>
      </c>
      <c r="U496" t="s">
        <v>11791</v>
      </c>
      <c r="V496" t="s">
        <v>10440</v>
      </c>
    </row>
    <row r="497" spans="1:22" x14ac:dyDescent="0.25">
      <c r="A497" s="32">
        <v>44965.421423611115</v>
      </c>
      <c r="B497" s="32">
        <v>44965.571481481478</v>
      </c>
      <c r="C497" t="s">
        <v>811</v>
      </c>
      <c r="D497" t="s">
        <v>10570</v>
      </c>
      <c r="E497">
        <v>222000976</v>
      </c>
      <c r="F497" t="s">
        <v>10436</v>
      </c>
      <c r="H497">
        <v>1</v>
      </c>
      <c r="P497" t="s">
        <v>4</v>
      </c>
      <c r="Q497" t="s">
        <v>10622</v>
      </c>
      <c r="R497" t="s">
        <v>10623</v>
      </c>
      <c r="S497" t="s">
        <v>10624</v>
      </c>
      <c r="T497" t="s">
        <v>11914</v>
      </c>
      <c r="U497" t="s">
        <v>11791</v>
      </c>
      <c r="V497" t="s">
        <v>10440</v>
      </c>
    </row>
    <row r="498" spans="1:22" x14ac:dyDescent="0.25">
      <c r="A498" s="32">
        <v>44965.421215277776</v>
      </c>
      <c r="B498" s="32">
        <v>44965.571481481478</v>
      </c>
      <c r="C498" t="s">
        <v>811</v>
      </c>
      <c r="D498" t="s">
        <v>10559</v>
      </c>
      <c r="E498">
        <v>222000977</v>
      </c>
      <c r="F498" t="s">
        <v>10436</v>
      </c>
      <c r="H498">
        <v>1</v>
      </c>
      <c r="P498" t="s">
        <v>4</v>
      </c>
      <c r="Q498" t="s">
        <v>10622</v>
      </c>
      <c r="R498" t="s">
        <v>10623</v>
      </c>
      <c r="S498" t="s">
        <v>10624</v>
      </c>
      <c r="T498" t="s">
        <v>11915</v>
      </c>
      <c r="U498" t="s">
        <v>11791</v>
      </c>
      <c r="V498" t="s">
        <v>10440</v>
      </c>
    </row>
    <row r="499" spans="1:22" x14ac:dyDescent="0.25">
      <c r="A499" s="32">
        <v>44965.421875</v>
      </c>
      <c r="B499" s="32">
        <v>44965.571481481478</v>
      </c>
      <c r="C499" t="s">
        <v>811</v>
      </c>
      <c r="D499" t="s">
        <v>10561</v>
      </c>
      <c r="E499">
        <v>222000978</v>
      </c>
      <c r="F499" t="s">
        <v>10436</v>
      </c>
      <c r="H499">
        <v>2</v>
      </c>
      <c r="P499" t="s">
        <v>4</v>
      </c>
      <c r="Q499" t="s">
        <v>10622</v>
      </c>
      <c r="R499" t="s">
        <v>10623</v>
      </c>
      <c r="S499" t="s">
        <v>10624</v>
      </c>
      <c r="T499" t="s">
        <v>11916</v>
      </c>
      <c r="U499" t="s">
        <v>11791</v>
      </c>
      <c r="V499" t="s">
        <v>10440</v>
      </c>
    </row>
    <row r="500" spans="1:22" x14ac:dyDescent="0.25">
      <c r="A500" s="32">
        <v>44965.421655092592</v>
      </c>
      <c r="B500" s="32">
        <v>44965.571481481478</v>
      </c>
      <c r="C500" t="s">
        <v>811</v>
      </c>
      <c r="D500" t="s">
        <v>10566</v>
      </c>
      <c r="E500">
        <v>222000979</v>
      </c>
      <c r="F500" t="s">
        <v>10436</v>
      </c>
      <c r="H500">
        <v>2</v>
      </c>
      <c r="P500" t="s">
        <v>4</v>
      </c>
      <c r="Q500" t="s">
        <v>10622</v>
      </c>
      <c r="R500" t="s">
        <v>10623</v>
      </c>
      <c r="S500" t="s">
        <v>10624</v>
      </c>
      <c r="T500" t="s">
        <v>11917</v>
      </c>
      <c r="U500" t="s">
        <v>11791</v>
      </c>
      <c r="V500" t="s">
        <v>10440</v>
      </c>
    </row>
    <row r="501" spans="1:22" x14ac:dyDescent="0.25">
      <c r="A501" s="32">
        <v>44965.422094907408</v>
      </c>
      <c r="B501" s="32">
        <v>44965.571481481478</v>
      </c>
      <c r="C501" t="s">
        <v>811</v>
      </c>
      <c r="D501" t="s">
        <v>10560</v>
      </c>
      <c r="E501">
        <v>222000980</v>
      </c>
      <c r="F501" t="s">
        <v>10436</v>
      </c>
      <c r="H501">
        <v>2</v>
      </c>
      <c r="P501" t="s">
        <v>4</v>
      </c>
      <c r="Q501" t="s">
        <v>10622</v>
      </c>
      <c r="R501" t="s">
        <v>10623</v>
      </c>
      <c r="S501" t="s">
        <v>10624</v>
      </c>
      <c r="T501" t="s">
        <v>11918</v>
      </c>
      <c r="U501" t="s">
        <v>11791</v>
      </c>
      <c r="V501" t="s">
        <v>10440</v>
      </c>
    </row>
    <row r="502" spans="1:22" x14ac:dyDescent="0.25">
      <c r="A502" s="32">
        <v>44965.417407407411</v>
      </c>
      <c r="B502" s="32">
        <v>44965.571481481478</v>
      </c>
      <c r="C502" t="s">
        <v>811</v>
      </c>
      <c r="D502" t="s">
        <v>10578</v>
      </c>
      <c r="E502">
        <v>222000983</v>
      </c>
      <c r="F502" t="s">
        <v>10436</v>
      </c>
      <c r="H502">
        <v>1</v>
      </c>
      <c r="P502" t="s">
        <v>4</v>
      </c>
      <c r="Q502" t="s">
        <v>10622</v>
      </c>
      <c r="R502" t="s">
        <v>10623</v>
      </c>
      <c r="S502" t="s">
        <v>10624</v>
      </c>
      <c r="T502" t="s">
        <v>11919</v>
      </c>
      <c r="U502" t="s">
        <v>11791</v>
      </c>
      <c r="V502" t="s">
        <v>10440</v>
      </c>
    </row>
    <row r="503" spans="1:22" x14ac:dyDescent="0.25">
      <c r="A503" s="32">
        <v>44965.417222222219</v>
      </c>
      <c r="B503" s="32">
        <v>44965.571481481478</v>
      </c>
      <c r="C503" t="s">
        <v>811</v>
      </c>
      <c r="D503" t="s">
        <v>10567</v>
      </c>
      <c r="E503">
        <v>222000984</v>
      </c>
      <c r="F503" t="s">
        <v>10436</v>
      </c>
      <c r="H503">
        <v>1</v>
      </c>
      <c r="P503" t="s">
        <v>4</v>
      </c>
      <c r="Q503" t="s">
        <v>10622</v>
      </c>
      <c r="R503" t="s">
        <v>10623</v>
      </c>
      <c r="S503" t="s">
        <v>10624</v>
      </c>
      <c r="T503" t="s">
        <v>11920</v>
      </c>
      <c r="U503" t="s">
        <v>11791</v>
      </c>
      <c r="V503" t="s">
        <v>10440</v>
      </c>
    </row>
    <row r="504" spans="1:22" x14ac:dyDescent="0.25">
      <c r="A504" s="32">
        <v>44965.417048611111</v>
      </c>
      <c r="B504" s="32">
        <v>44965.571481481478</v>
      </c>
      <c r="C504" t="s">
        <v>811</v>
      </c>
      <c r="D504" t="s">
        <v>10572</v>
      </c>
      <c r="E504">
        <v>222000985</v>
      </c>
      <c r="F504" t="s">
        <v>10436</v>
      </c>
      <c r="H504">
        <v>2</v>
      </c>
      <c r="P504" t="s">
        <v>4</v>
      </c>
      <c r="Q504" t="s">
        <v>10622</v>
      </c>
      <c r="R504" t="s">
        <v>10623</v>
      </c>
      <c r="S504" t="s">
        <v>10624</v>
      </c>
      <c r="T504" t="s">
        <v>11921</v>
      </c>
      <c r="U504" t="s">
        <v>11791</v>
      </c>
      <c r="V504" t="s">
        <v>10440</v>
      </c>
    </row>
    <row r="505" spans="1:22" x14ac:dyDescent="0.25">
      <c r="A505" s="32">
        <v>44965.41814814815</v>
      </c>
      <c r="B505" s="32">
        <v>44965.571481481478</v>
      </c>
      <c r="C505" t="s">
        <v>811</v>
      </c>
      <c r="D505" t="s">
        <v>10579</v>
      </c>
      <c r="E505">
        <v>222000987</v>
      </c>
      <c r="F505" t="s">
        <v>10436</v>
      </c>
      <c r="H505">
        <v>1</v>
      </c>
      <c r="P505" t="s">
        <v>4</v>
      </c>
      <c r="Q505" t="s">
        <v>10622</v>
      </c>
      <c r="R505" t="s">
        <v>10623</v>
      </c>
      <c r="S505" t="s">
        <v>10624</v>
      </c>
      <c r="T505" t="s">
        <v>11922</v>
      </c>
      <c r="U505" t="s">
        <v>11791</v>
      </c>
      <c r="V505" t="s">
        <v>10440</v>
      </c>
    </row>
    <row r="506" spans="1:22" x14ac:dyDescent="0.25">
      <c r="A506" s="32">
        <v>44965.417812500003</v>
      </c>
      <c r="B506" s="32">
        <v>44965.571481481478</v>
      </c>
      <c r="C506" t="s">
        <v>811</v>
      </c>
      <c r="D506" t="s">
        <v>10564</v>
      </c>
      <c r="E506">
        <v>222000988</v>
      </c>
      <c r="F506" t="s">
        <v>10436</v>
      </c>
      <c r="H506">
        <v>1</v>
      </c>
      <c r="P506" t="s">
        <v>4</v>
      </c>
      <c r="Q506" t="s">
        <v>10622</v>
      </c>
      <c r="R506" t="s">
        <v>10623</v>
      </c>
      <c r="S506" t="s">
        <v>10624</v>
      </c>
      <c r="T506" t="s">
        <v>11923</v>
      </c>
      <c r="U506" t="s">
        <v>11791</v>
      </c>
      <c r="V506" t="s">
        <v>10440</v>
      </c>
    </row>
    <row r="507" spans="1:22" x14ac:dyDescent="0.25">
      <c r="A507" s="32">
        <v>44965.417615740742</v>
      </c>
      <c r="B507" s="32">
        <v>44965.571481481478</v>
      </c>
      <c r="C507" t="s">
        <v>811</v>
      </c>
      <c r="D507" t="s">
        <v>10571</v>
      </c>
      <c r="E507">
        <v>222000989</v>
      </c>
      <c r="F507" t="s">
        <v>10436</v>
      </c>
      <c r="H507">
        <v>1</v>
      </c>
      <c r="P507" t="s">
        <v>4</v>
      </c>
      <c r="Q507" t="s">
        <v>10622</v>
      </c>
      <c r="R507" t="s">
        <v>10623</v>
      </c>
      <c r="S507" t="s">
        <v>10624</v>
      </c>
      <c r="T507" t="s">
        <v>11924</v>
      </c>
      <c r="U507" t="s">
        <v>11791</v>
      </c>
      <c r="V507" t="s">
        <v>10440</v>
      </c>
    </row>
    <row r="508" spans="1:22" x14ac:dyDescent="0.25">
      <c r="A508" s="32">
        <v>44965.422372685185</v>
      </c>
      <c r="B508" s="32">
        <v>44965.571481481478</v>
      </c>
      <c r="C508" t="s">
        <v>811</v>
      </c>
      <c r="D508" t="s">
        <v>10562</v>
      </c>
      <c r="E508">
        <v>222000992</v>
      </c>
      <c r="F508" t="s">
        <v>10436</v>
      </c>
      <c r="H508">
        <v>100</v>
      </c>
      <c r="P508" t="s">
        <v>4</v>
      </c>
      <c r="Q508" t="s">
        <v>10622</v>
      </c>
      <c r="R508" t="s">
        <v>10623</v>
      </c>
      <c r="S508" t="s">
        <v>10624</v>
      </c>
      <c r="T508" t="s">
        <v>11925</v>
      </c>
      <c r="U508" t="s">
        <v>11791</v>
      </c>
      <c r="V508" t="s">
        <v>10440</v>
      </c>
    </row>
    <row r="509" spans="1:22" x14ac:dyDescent="0.25">
      <c r="A509" s="32">
        <v>44965.419872685183</v>
      </c>
      <c r="B509" s="32">
        <v>44965.571481481478</v>
      </c>
      <c r="C509" t="s">
        <v>811</v>
      </c>
      <c r="D509" t="s">
        <v>10558</v>
      </c>
      <c r="E509">
        <v>222000993</v>
      </c>
      <c r="F509" t="s">
        <v>10436</v>
      </c>
      <c r="H509">
        <v>1</v>
      </c>
      <c r="P509" t="s">
        <v>4</v>
      </c>
      <c r="Q509" t="s">
        <v>10622</v>
      </c>
      <c r="R509" t="s">
        <v>10623</v>
      </c>
      <c r="S509" t="s">
        <v>10624</v>
      </c>
      <c r="T509" s="217" t="s">
        <v>11926</v>
      </c>
      <c r="U509" t="s">
        <v>11791</v>
      </c>
      <c r="V509" t="s">
        <v>10440</v>
      </c>
    </row>
    <row r="510" spans="1:22" x14ac:dyDescent="0.25">
      <c r="A510" s="32">
        <v>44965.419444444444</v>
      </c>
      <c r="B510" s="32">
        <v>44965.571481481478</v>
      </c>
      <c r="C510" t="s">
        <v>811</v>
      </c>
      <c r="D510" t="s">
        <v>10577</v>
      </c>
      <c r="E510">
        <v>222000994</v>
      </c>
      <c r="F510" t="s">
        <v>10436</v>
      </c>
      <c r="H510">
        <v>0</v>
      </c>
      <c r="M510" s="32">
        <v>44601.537511574075</v>
      </c>
      <c r="P510" t="s">
        <v>4</v>
      </c>
      <c r="Q510" t="s">
        <v>10622</v>
      </c>
      <c r="R510" t="s">
        <v>10623</v>
      </c>
      <c r="S510" t="s">
        <v>10624</v>
      </c>
      <c r="T510" t="s">
        <v>11927</v>
      </c>
      <c r="U510" t="s">
        <v>11791</v>
      </c>
      <c r="V510" t="s">
        <v>10440</v>
      </c>
    </row>
    <row r="511" spans="1:22" x14ac:dyDescent="0.25">
      <c r="A511" s="32">
        <v>44965.41679398148</v>
      </c>
      <c r="B511" s="32">
        <v>44965.571481481478</v>
      </c>
      <c r="C511" t="s">
        <v>811</v>
      </c>
      <c r="D511" t="s">
        <v>10569</v>
      </c>
      <c r="E511">
        <v>222000995</v>
      </c>
      <c r="F511" t="s">
        <v>10436</v>
      </c>
      <c r="H511">
        <v>100</v>
      </c>
      <c r="P511" t="s">
        <v>4</v>
      </c>
      <c r="Q511" t="s">
        <v>10622</v>
      </c>
      <c r="R511" t="s">
        <v>10623</v>
      </c>
      <c r="S511" t="s">
        <v>10624</v>
      </c>
      <c r="T511" t="s">
        <v>11928</v>
      </c>
      <c r="U511" t="s">
        <v>11791</v>
      </c>
      <c r="V511" t="s">
        <v>10440</v>
      </c>
    </row>
    <row r="512" spans="1:22" x14ac:dyDescent="0.25">
      <c r="A512" s="32">
        <v>44965.422592592593</v>
      </c>
      <c r="B512" s="32">
        <v>44965.571481481478</v>
      </c>
      <c r="C512" t="s">
        <v>811</v>
      </c>
      <c r="D512" t="s">
        <v>10575</v>
      </c>
      <c r="E512">
        <v>222000997</v>
      </c>
      <c r="F512" t="s">
        <v>10436</v>
      </c>
      <c r="H512">
        <v>1</v>
      </c>
      <c r="P512" t="s">
        <v>4</v>
      </c>
      <c r="Q512" t="s">
        <v>10622</v>
      </c>
      <c r="R512" t="s">
        <v>10623</v>
      </c>
      <c r="S512" t="s">
        <v>10624</v>
      </c>
      <c r="T512" t="s">
        <v>11929</v>
      </c>
      <c r="U512" t="s">
        <v>11791</v>
      </c>
      <c r="V512" t="s">
        <v>10440</v>
      </c>
    </row>
    <row r="513" spans="1:22" x14ac:dyDescent="0.25">
      <c r="A513" s="32">
        <v>44965.420034722221</v>
      </c>
      <c r="B513" s="32">
        <v>44965.571481481478</v>
      </c>
      <c r="C513" t="s">
        <v>811</v>
      </c>
      <c r="D513" t="s">
        <v>10576</v>
      </c>
      <c r="E513">
        <v>222001007</v>
      </c>
      <c r="F513" t="s">
        <v>10436</v>
      </c>
      <c r="H513">
        <v>1</v>
      </c>
      <c r="P513" t="s">
        <v>4</v>
      </c>
      <c r="Q513" t="s">
        <v>10622</v>
      </c>
      <c r="R513" t="s">
        <v>10623</v>
      </c>
      <c r="S513" t="s">
        <v>10624</v>
      </c>
      <c r="T513" t="s">
        <v>11930</v>
      </c>
      <c r="U513" t="s">
        <v>11791</v>
      </c>
      <c r="V513" t="s">
        <v>10440</v>
      </c>
    </row>
    <row r="514" spans="1:22" x14ac:dyDescent="0.25">
      <c r="A514" s="32">
        <v>44965.3903587963</v>
      </c>
      <c r="B514" s="32">
        <v>44965.571481481478</v>
      </c>
      <c r="C514" t="s">
        <v>10521</v>
      </c>
      <c r="D514" t="s">
        <v>10522</v>
      </c>
      <c r="E514">
        <v>222001050</v>
      </c>
      <c r="F514" t="s">
        <v>10436</v>
      </c>
      <c r="H514">
        <v>2</v>
      </c>
      <c r="N514" s="153">
        <v>45535</v>
      </c>
      <c r="P514" t="s">
        <v>4</v>
      </c>
      <c r="Q514" t="s">
        <v>10622</v>
      </c>
      <c r="R514" t="s">
        <v>10623</v>
      </c>
      <c r="S514" t="s">
        <v>10624</v>
      </c>
      <c r="T514" t="s">
        <v>11931</v>
      </c>
      <c r="U514" t="s">
        <v>11791</v>
      </c>
      <c r="V514" t="s">
        <v>10437</v>
      </c>
    </row>
    <row r="515" spans="1:22" x14ac:dyDescent="0.25">
      <c r="A515" s="32">
        <v>44965.535694444443</v>
      </c>
      <c r="B515" s="32">
        <v>44965.536041666666</v>
      </c>
      <c r="C515" t="s">
        <v>811</v>
      </c>
      <c r="D515" t="s">
        <v>10565</v>
      </c>
      <c r="E515">
        <v>222000969</v>
      </c>
      <c r="F515" t="s">
        <v>10436</v>
      </c>
      <c r="H515">
        <v>0</v>
      </c>
      <c r="M515" s="32">
        <v>44853.325879629629</v>
      </c>
      <c r="P515" t="s">
        <v>53</v>
      </c>
      <c r="Q515" t="s">
        <v>10622</v>
      </c>
      <c r="R515" t="s">
        <v>10623</v>
      </c>
      <c r="S515" t="s">
        <v>10624</v>
      </c>
      <c r="T515" t="s">
        <v>11343</v>
      </c>
      <c r="U515">
        <v>763124</v>
      </c>
      <c r="V515" t="s">
        <v>10440</v>
      </c>
    </row>
    <row r="516" spans="1:22" x14ac:dyDescent="0.25">
      <c r="A516" s="32">
        <v>44965.535405092596</v>
      </c>
      <c r="B516" s="32">
        <v>44965.53565972222</v>
      </c>
      <c r="C516" t="s">
        <v>811</v>
      </c>
      <c r="D516" t="s">
        <v>10563</v>
      </c>
      <c r="E516">
        <v>222000970</v>
      </c>
      <c r="F516" t="s">
        <v>10436</v>
      </c>
      <c r="H516">
        <v>1050</v>
      </c>
      <c r="P516" t="s">
        <v>53</v>
      </c>
      <c r="Q516" t="s">
        <v>10622</v>
      </c>
      <c r="R516" t="s">
        <v>10623</v>
      </c>
      <c r="S516" t="s">
        <v>10624</v>
      </c>
      <c r="T516" s="217" t="s">
        <v>11344</v>
      </c>
      <c r="U516">
        <v>763124</v>
      </c>
      <c r="V516" t="s">
        <v>10440</v>
      </c>
    </row>
    <row r="517" spans="1:22" x14ac:dyDescent="0.25">
      <c r="A517" s="32">
        <v>44965.536273148151</v>
      </c>
      <c r="B517" s="32">
        <v>44965.536423611113</v>
      </c>
      <c r="C517" t="s">
        <v>811</v>
      </c>
      <c r="D517" t="s">
        <v>10574</v>
      </c>
      <c r="E517">
        <v>222000971</v>
      </c>
      <c r="F517" t="s">
        <v>10436</v>
      </c>
      <c r="H517">
        <v>0</v>
      </c>
      <c r="M517" s="32">
        <v>44881.313576388886</v>
      </c>
      <c r="P517" t="s">
        <v>53</v>
      </c>
      <c r="Q517" t="s">
        <v>10622</v>
      </c>
      <c r="R517" t="s">
        <v>10623</v>
      </c>
      <c r="S517" t="s">
        <v>10624</v>
      </c>
      <c r="T517" t="s">
        <v>11345</v>
      </c>
      <c r="U517">
        <v>763124</v>
      </c>
      <c r="V517" t="s">
        <v>10440</v>
      </c>
    </row>
    <row r="518" spans="1:22" x14ac:dyDescent="0.25">
      <c r="A518" s="32">
        <v>44965.535937499997</v>
      </c>
      <c r="B518" s="32">
        <v>44965.536041666666</v>
      </c>
      <c r="C518" t="s">
        <v>811</v>
      </c>
      <c r="D518" t="s">
        <v>10568</v>
      </c>
      <c r="E518">
        <v>222000972</v>
      </c>
      <c r="F518" t="s">
        <v>10436</v>
      </c>
      <c r="H518">
        <v>3900</v>
      </c>
      <c r="P518" t="s">
        <v>53</v>
      </c>
      <c r="Q518" t="s">
        <v>10622</v>
      </c>
      <c r="R518" t="s">
        <v>10623</v>
      </c>
      <c r="S518" t="s">
        <v>10624</v>
      </c>
      <c r="T518" t="s">
        <v>11346</v>
      </c>
      <c r="U518">
        <v>763124</v>
      </c>
      <c r="V518" t="s">
        <v>10440</v>
      </c>
    </row>
    <row r="519" spans="1:22" x14ac:dyDescent="0.25">
      <c r="A519" s="32">
        <v>44965.536481481482</v>
      </c>
      <c r="B519" s="32">
        <v>44965.536886574075</v>
      </c>
      <c r="C519" t="s">
        <v>811</v>
      </c>
      <c r="D519" t="s">
        <v>10573</v>
      </c>
      <c r="E519">
        <v>222000973</v>
      </c>
      <c r="F519" t="s">
        <v>10436</v>
      </c>
      <c r="H519">
        <v>700</v>
      </c>
      <c r="P519" t="s">
        <v>53</v>
      </c>
      <c r="Q519" t="s">
        <v>10622</v>
      </c>
      <c r="R519" t="s">
        <v>10623</v>
      </c>
      <c r="S519" t="s">
        <v>10624</v>
      </c>
      <c r="T519" t="s">
        <v>11347</v>
      </c>
      <c r="U519">
        <v>763124</v>
      </c>
      <c r="V519" t="s">
        <v>10440</v>
      </c>
    </row>
    <row r="520" spans="1:22" x14ac:dyDescent="0.25">
      <c r="A520" s="32">
        <v>44965.537708333337</v>
      </c>
      <c r="B520" s="32">
        <v>44965.538136574076</v>
      </c>
      <c r="C520" t="s">
        <v>811</v>
      </c>
      <c r="D520" t="s">
        <v>10570</v>
      </c>
      <c r="E520">
        <v>222000976</v>
      </c>
      <c r="F520" t="s">
        <v>10436</v>
      </c>
      <c r="H520">
        <v>0</v>
      </c>
      <c r="M520" s="32">
        <v>44630.341006944444</v>
      </c>
      <c r="P520" t="s">
        <v>53</v>
      </c>
      <c r="Q520" t="s">
        <v>10622</v>
      </c>
      <c r="R520" t="s">
        <v>10623</v>
      </c>
      <c r="S520" t="s">
        <v>10624</v>
      </c>
      <c r="T520" t="s">
        <v>11348</v>
      </c>
      <c r="U520">
        <v>763124</v>
      </c>
      <c r="V520" t="s">
        <v>10440</v>
      </c>
    </row>
    <row r="521" spans="1:22" x14ac:dyDescent="0.25">
      <c r="A521" s="32">
        <v>44965.536840277775</v>
      </c>
      <c r="B521" s="32">
        <v>44965.537349537037</v>
      </c>
      <c r="C521" t="s">
        <v>811</v>
      </c>
      <c r="D521" t="s">
        <v>10559</v>
      </c>
      <c r="E521">
        <v>222000977</v>
      </c>
      <c r="F521" t="s">
        <v>10436</v>
      </c>
      <c r="H521">
        <v>0</v>
      </c>
      <c r="M521" s="32">
        <v>44853.326701388891</v>
      </c>
      <c r="P521" t="s">
        <v>53</v>
      </c>
      <c r="Q521" t="s">
        <v>10622</v>
      </c>
      <c r="R521" t="s">
        <v>10623</v>
      </c>
      <c r="S521" t="s">
        <v>10624</v>
      </c>
      <c r="T521" t="s">
        <v>11349</v>
      </c>
      <c r="U521">
        <v>763124</v>
      </c>
      <c r="V521" t="s">
        <v>10440</v>
      </c>
    </row>
    <row r="522" spans="1:22" x14ac:dyDescent="0.25">
      <c r="A522" s="32">
        <v>44965.538784722223</v>
      </c>
      <c r="B522" s="32">
        <v>44965.539004629631</v>
      </c>
      <c r="C522" t="s">
        <v>811</v>
      </c>
      <c r="D522" t="s">
        <v>10561</v>
      </c>
      <c r="E522">
        <v>222000978</v>
      </c>
      <c r="F522" t="s">
        <v>10436</v>
      </c>
      <c r="H522">
        <v>1250</v>
      </c>
      <c r="P522" t="s">
        <v>53</v>
      </c>
      <c r="Q522" t="s">
        <v>10622</v>
      </c>
      <c r="R522" t="s">
        <v>10623</v>
      </c>
      <c r="S522" t="s">
        <v>10624</v>
      </c>
      <c r="T522" t="s">
        <v>11350</v>
      </c>
      <c r="U522">
        <v>763124</v>
      </c>
      <c r="V522" t="s">
        <v>10440</v>
      </c>
    </row>
    <row r="523" spans="1:22" x14ac:dyDescent="0.25">
      <c r="A523" s="32">
        <v>44965.537986111114</v>
      </c>
      <c r="B523" s="32">
        <v>44965.538136574076</v>
      </c>
      <c r="C523" t="s">
        <v>811</v>
      </c>
      <c r="D523" t="s">
        <v>10566</v>
      </c>
      <c r="E523">
        <v>222000979</v>
      </c>
      <c r="F523" t="s">
        <v>10436</v>
      </c>
      <c r="H523">
        <v>0</v>
      </c>
      <c r="M523" s="32">
        <v>44832.446006944447</v>
      </c>
      <c r="P523" t="s">
        <v>53</v>
      </c>
      <c r="Q523" t="s">
        <v>10622</v>
      </c>
      <c r="R523" t="s">
        <v>10623</v>
      </c>
      <c r="S523" t="s">
        <v>10624</v>
      </c>
      <c r="T523" t="s">
        <v>11351</v>
      </c>
      <c r="U523">
        <v>763124</v>
      </c>
      <c r="V523" t="s">
        <v>10440</v>
      </c>
    </row>
    <row r="524" spans="1:22" x14ac:dyDescent="0.25">
      <c r="A524" s="32">
        <v>44965.538969907408</v>
      </c>
      <c r="B524" s="32">
        <v>44965.539398148147</v>
      </c>
      <c r="C524" t="s">
        <v>811</v>
      </c>
      <c r="D524" t="s">
        <v>10560</v>
      </c>
      <c r="E524">
        <v>222000980</v>
      </c>
      <c r="F524" t="s">
        <v>10436</v>
      </c>
      <c r="H524">
        <v>250</v>
      </c>
      <c r="P524" t="s">
        <v>53</v>
      </c>
      <c r="Q524" t="s">
        <v>10622</v>
      </c>
      <c r="R524" t="s">
        <v>10623</v>
      </c>
      <c r="S524" t="s">
        <v>10624</v>
      </c>
      <c r="T524" t="s">
        <v>11352</v>
      </c>
      <c r="U524">
        <v>763124</v>
      </c>
      <c r="V524" t="s">
        <v>10440</v>
      </c>
    </row>
    <row r="525" spans="1:22" x14ac:dyDescent="0.25">
      <c r="A525" s="32">
        <v>44965.532442129632</v>
      </c>
      <c r="B525" s="32">
        <v>44965.532534722224</v>
      </c>
      <c r="C525" t="s">
        <v>811</v>
      </c>
      <c r="D525" t="s">
        <v>10578</v>
      </c>
      <c r="E525">
        <v>222000983</v>
      </c>
      <c r="F525" t="s">
        <v>10436</v>
      </c>
      <c r="H525">
        <v>0</v>
      </c>
      <c r="M525" s="32">
        <v>44853.322314814817</v>
      </c>
      <c r="P525" t="s">
        <v>53</v>
      </c>
      <c r="Q525" t="s">
        <v>10622</v>
      </c>
      <c r="R525" t="s">
        <v>10623</v>
      </c>
      <c r="S525" t="s">
        <v>10624</v>
      </c>
      <c r="T525" t="s">
        <v>11353</v>
      </c>
      <c r="U525">
        <v>763124</v>
      </c>
      <c r="V525" t="s">
        <v>10440</v>
      </c>
    </row>
    <row r="526" spans="1:22" x14ac:dyDescent="0.25">
      <c r="A526" s="32">
        <v>44965.532106481478</v>
      </c>
      <c r="B526" s="32">
        <v>44965.532534722224</v>
      </c>
      <c r="C526" t="s">
        <v>811</v>
      </c>
      <c r="D526" t="s">
        <v>10567</v>
      </c>
      <c r="E526">
        <v>222000984</v>
      </c>
      <c r="F526" t="s">
        <v>10436</v>
      </c>
      <c r="H526">
        <v>0</v>
      </c>
      <c r="M526" s="32">
        <v>44832.44122685185</v>
      </c>
      <c r="P526" t="s">
        <v>53</v>
      </c>
      <c r="Q526" t="s">
        <v>10622</v>
      </c>
      <c r="R526" t="s">
        <v>10623</v>
      </c>
      <c r="S526" t="s">
        <v>10624</v>
      </c>
      <c r="T526" t="s">
        <v>11354</v>
      </c>
      <c r="U526">
        <v>763124</v>
      </c>
      <c r="V526" t="s">
        <v>10440</v>
      </c>
    </row>
    <row r="527" spans="1:22" x14ac:dyDescent="0.25">
      <c r="A527" s="32">
        <v>44965.531828703701</v>
      </c>
      <c r="B527" s="32">
        <v>44965.532141203701</v>
      </c>
      <c r="C527" t="s">
        <v>811</v>
      </c>
      <c r="D527" t="s">
        <v>10572</v>
      </c>
      <c r="E527">
        <v>222000985</v>
      </c>
      <c r="F527" t="s">
        <v>10436</v>
      </c>
      <c r="H527">
        <v>9900</v>
      </c>
      <c r="P527" t="s">
        <v>53</v>
      </c>
      <c r="Q527" t="s">
        <v>10622</v>
      </c>
      <c r="R527" t="s">
        <v>10623</v>
      </c>
      <c r="S527" t="s">
        <v>10624</v>
      </c>
      <c r="T527" t="s">
        <v>11355</v>
      </c>
      <c r="U527">
        <v>763124</v>
      </c>
      <c r="V527" t="s">
        <v>10440</v>
      </c>
    </row>
    <row r="528" spans="1:22" x14ac:dyDescent="0.25">
      <c r="A528" s="32">
        <v>44965.533206018517</v>
      </c>
      <c r="B528" s="32">
        <v>44965.53328703704</v>
      </c>
      <c r="C528" t="s">
        <v>811</v>
      </c>
      <c r="D528" t="s">
        <v>10579</v>
      </c>
      <c r="E528">
        <v>222000987</v>
      </c>
      <c r="F528" t="s">
        <v>10436</v>
      </c>
      <c r="H528">
        <v>0</v>
      </c>
      <c r="M528" s="32">
        <v>44853.323981481481</v>
      </c>
      <c r="P528" t="s">
        <v>53</v>
      </c>
      <c r="Q528" t="s">
        <v>10622</v>
      </c>
      <c r="R528" t="s">
        <v>10623</v>
      </c>
      <c r="S528" t="s">
        <v>10624</v>
      </c>
      <c r="T528" t="s">
        <v>11356</v>
      </c>
      <c r="U528">
        <v>763124</v>
      </c>
      <c r="V528" t="s">
        <v>10440</v>
      </c>
    </row>
    <row r="529" spans="1:22" x14ac:dyDescent="0.25">
      <c r="A529" s="32">
        <v>44965.53292824074</v>
      </c>
      <c r="B529" s="32">
        <v>44965.53328703704</v>
      </c>
      <c r="C529" t="s">
        <v>811</v>
      </c>
      <c r="D529" t="s">
        <v>10564</v>
      </c>
      <c r="E529">
        <v>222000988</v>
      </c>
      <c r="F529" t="s">
        <v>10436</v>
      </c>
      <c r="H529">
        <v>0</v>
      </c>
      <c r="M529" s="32">
        <v>44965.532962962963</v>
      </c>
      <c r="P529" t="s">
        <v>53</v>
      </c>
      <c r="Q529" t="s">
        <v>10622</v>
      </c>
      <c r="R529" t="s">
        <v>10623</v>
      </c>
      <c r="S529" t="s">
        <v>10624</v>
      </c>
      <c r="T529" t="s">
        <v>11357</v>
      </c>
      <c r="U529">
        <v>763124</v>
      </c>
      <c r="V529" t="s">
        <v>10440</v>
      </c>
    </row>
    <row r="530" spans="1:22" x14ac:dyDescent="0.25">
      <c r="A530" s="32">
        <v>44965.532673611109</v>
      </c>
      <c r="B530" s="32">
        <v>44965.532986111109</v>
      </c>
      <c r="C530" t="s">
        <v>811</v>
      </c>
      <c r="D530" t="s">
        <v>10571</v>
      </c>
      <c r="E530">
        <v>222000989</v>
      </c>
      <c r="F530" t="s">
        <v>10436</v>
      </c>
      <c r="H530">
        <v>600</v>
      </c>
      <c r="P530" t="s">
        <v>53</v>
      </c>
      <c r="Q530" t="s">
        <v>10622</v>
      </c>
      <c r="R530" t="s">
        <v>10623</v>
      </c>
      <c r="S530" t="s">
        <v>10624</v>
      </c>
      <c r="T530" t="s">
        <v>11358</v>
      </c>
      <c r="U530">
        <v>763124</v>
      </c>
      <c r="V530" t="s">
        <v>10440</v>
      </c>
    </row>
    <row r="531" spans="1:22" x14ac:dyDescent="0.25">
      <c r="A531" s="32">
        <v>44965.539224537039</v>
      </c>
      <c r="B531" s="32">
        <v>44965.539398148147</v>
      </c>
      <c r="C531" t="s">
        <v>811</v>
      </c>
      <c r="D531" t="s">
        <v>10562</v>
      </c>
      <c r="E531">
        <v>222000992</v>
      </c>
      <c r="F531" t="s">
        <v>10436</v>
      </c>
      <c r="H531">
        <v>9900</v>
      </c>
      <c r="P531" t="s">
        <v>53</v>
      </c>
      <c r="Q531" t="s">
        <v>10622</v>
      </c>
      <c r="R531" t="s">
        <v>10623</v>
      </c>
      <c r="S531" t="s">
        <v>10624</v>
      </c>
      <c r="T531" t="s">
        <v>11359</v>
      </c>
      <c r="U531">
        <v>763124</v>
      </c>
      <c r="V531" t="s">
        <v>10440</v>
      </c>
    </row>
    <row r="532" spans="1:22" x14ac:dyDescent="0.25">
      <c r="A532" s="32">
        <v>44965.534814814811</v>
      </c>
      <c r="B532" s="32">
        <v>44965.535277777781</v>
      </c>
      <c r="C532" t="s">
        <v>811</v>
      </c>
      <c r="D532" t="s">
        <v>10558</v>
      </c>
      <c r="E532">
        <v>222000993</v>
      </c>
      <c r="F532" t="s">
        <v>10436</v>
      </c>
      <c r="H532">
        <v>280</v>
      </c>
      <c r="P532" t="s">
        <v>53</v>
      </c>
      <c r="Q532" t="s">
        <v>10622</v>
      </c>
      <c r="R532" t="s">
        <v>10623</v>
      </c>
      <c r="S532" t="s">
        <v>10624</v>
      </c>
      <c r="T532" t="s">
        <v>11360</v>
      </c>
      <c r="U532">
        <v>763124</v>
      </c>
      <c r="V532" t="s">
        <v>10440</v>
      </c>
    </row>
    <row r="533" spans="1:22" x14ac:dyDescent="0.25">
      <c r="A533" s="32">
        <v>44965.534224537034</v>
      </c>
      <c r="B533" s="32">
        <v>44965.534872685188</v>
      </c>
      <c r="C533" t="s">
        <v>811</v>
      </c>
      <c r="D533" t="s">
        <v>10577</v>
      </c>
      <c r="E533">
        <v>222000994</v>
      </c>
      <c r="F533" t="s">
        <v>10436</v>
      </c>
      <c r="H533">
        <v>0</v>
      </c>
      <c r="M533" s="32">
        <v>44958.66265046296</v>
      </c>
      <c r="P533" t="s">
        <v>53</v>
      </c>
      <c r="Q533" t="s">
        <v>10622</v>
      </c>
      <c r="R533" t="s">
        <v>10623</v>
      </c>
      <c r="S533" t="s">
        <v>10624</v>
      </c>
      <c r="T533" t="s">
        <v>11361</v>
      </c>
      <c r="U533">
        <v>763124</v>
      </c>
      <c r="V533" t="s">
        <v>10440</v>
      </c>
    </row>
    <row r="534" spans="1:22" x14ac:dyDescent="0.25">
      <c r="A534" s="32">
        <v>44965.533738425926</v>
      </c>
      <c r="B534" s="32">
        <v>44965.534085648149</v>
      </c>
      <c r="C534" t="s">
        <v>811</v>
      </c>
      <c r="D534" t="s">
        <v>10751</v>
      </c>
      <c r="E534">
        <v>222000996</v>
      </c>
      <c r="F534" t="s">
        <v>10436</v>
      </c>
      <c r="H534">
        <v>975</v>
      </c>
      <c r="P534" t="s">
        <v>53</v>
      </c>
      <c r="Q534" t="s">
        <v>10622</v>
      </c>
      <c r="R534" t="s">
        <v>10623</v>
      </c>
      <c r="S534" t="s">
        <v>10624</v>
      </c>
      <c r="T534" t="s">
        <v>11362</v>
      </c>
      <c r="U534">
        <v>763124</v>
      </c>
      <c r="V534" t="s">
        <v>10440</v>
      </c>
    </row>
    <row r="535" spans="1:22" x14ac:dyDescent="0.25">
      <c r="A535" s="32">
        <v>44965.533935185187</v>
      </c>
      <c r="B535" s="32">
        <v>44965.534085648149</v>
      </c>
      <c r="C535" t="s">
        <v>811</v>
      </c>
      <c r="D535" t="s">
        <v>10752</v>
      </c>
      <c r="E535">
        <v>222000998</v>
      </c>
      <c r="F535" t="s">
        <v>10436</v>
      </c>
      <c r="H535">
        <v>709</v>
      </c>
      <c r="P535" t="s">
        <v>53</v>
      </c>
      <c r="Q535" t="s">
        <v>10622</v>
      </c>
      <c r="R535" t="s">
        <v>10623</v>
      </c>
      <c r="S535" t="s">
        <v>10624</v>
      </c>
      <c r="T535" t="s">
        <v>11363</v>
      </c>
      <c r="U535">
        <v>763124</v>
      </c>
      <c r="V535" t="s">
        <v>10440</v>
      </c>
    </row>
    <row r="536" spans="1:22" x14ac:dyDescent="0.25">
      <c r="A536" s="32">
        <v>44965.535150462965</v>
      </c>
      <c r="B536" s="32">
        <v>44965.535277777781</v>
      </c>
      <c r="C536" t="s">
        <v>811</v>
      </c>
      <c r="D536" t="s">
        <v>10576</v>
      </c>
      <c r="E536">
        <v>222001007</v>
      </c>
      <c r="F536" t="s">
        <v>10436</v>
      </c>
      <c r="H536">
        <v>109</v>
      </c>
      <c r="P536" t="s">
        <v>53</v>
      </c>
      <c r="Q536" t="s">
        <v>10622</v>
      </c>
      <c r="R536" t="s">
        <v>10623</v>
      </c>
      <c r="S536" t="s">
        <v>10624</v>
      </c>
      <c r="T536" t="s">
        <v>11364</v>
      </c>
      <c r="U536">
        <v>763124</v>
      </c>
      <c r="V536" t="s">
        <v>10440</v>
      </c>
    </row>
    <row r="537" spans="1:22" x14ac:dyDescent="0.25">
      <c r="A537" s="32">
        <v>44965.456203703703</v>
      </c>
      <c r="B537" s="32">
        <v>44965.456319444442</v>
      </c>
      <c r="C537" t="s">
        <v>10474</v>
      </c>
      <c r="D537" t="s">
        <v>10476</v>
      </c>
      <c r="E537">
        <v>180002781</v>
      </c>
      <c r="F537" t="s">
        <v>78</v>
      </c>
      <c r="H537">
        <v>1</v>
      </c>
      <c r="N537" s="153">
        <v>45808</v>
      </c>
      <c r="P537" t="s">
        <v>7</v>
      </c>
      <c r="Q537" t="s">
        <v>10622</v>
      </c>
      <c r="R537" t="s">
        <v>10623</v>
      </c>
      <c r="S537" t="s">
        <v>10624</v>
      </c>
      <c r="T537" t="s">
        <v>11365</v>
      </c>
      <c r="U537" t="s">
        <v>10631</v>
      </c>
      <c r="V537" t="s">
        <v>10440</v>
      </c>
    </row>
    <row r="538" spans="1:22" x14ac:dyDescent="0.25">
      <c r="A538" s="32">
        <v>44965.499490740738</v>
      </c>
      <c r="B538" s="32">
        <v>44965.499606481484</v>
      </c>
      <c r="C538" t="s">
        <v>10495</v>
      </c>
      <c r="D538" t="s">
        <v>10500</v>
      </c>
      <c r="E538">
        <v>180031142</v>
      </c>
      <c r="F538" t="s">
        <v>10436</v>
      </c>
      <c r="H538">
        <v>1</v>
      </c>
      <c r="N538" s="153">
        <v>45596</v>
      </c>
      <c r="P538" t="s">
        <v>7</v>
      </c>
      <c r="Q538" t="s">
        <v>10622</v>
      </c>
      <c r="R538" t="s">
        <v>10623</v>
      </c>
      <c r="S538" t="s">
        <v>10624</v>
      </c>
      <c r="T538" t="s">
        <v>11366</v>
      </c>
      <c r="U538" t="s">
        <v>10631</v>
      </c>
      <c r="V538" t="s">
        <v>10440</v>
      </c>
    </row>
    <row r="539" spans="1:22" x14ac:dyDescent="0.25">
      <c r="A539" s="32">
        <v>44965.46234953704</v>
      </c>
      <c r="B539" s="32">
        <v>44965.462534722225</v>
      </c>
      <c r="C539" t="s">
        <v>10469</v>
      </c>
      <c r="D539" t="s">
        <v>10473</v>
      </c>
      <c r="E539">
        <v>180034705</v>
      </c>
      <c r="F539" t="s">
        <v>78</v>
      </c>
      <c r="H539">
        <v>2</v>
      </c>
      <c r="N539" s="153">
        <v>45716</v>
      </c>
      <c r="P539" t="s">
        <v>7</v>
      </c>
      <c r="Q539" t="s">
        <v>10622</v>
      </c>
      <c r="R539" t="s">
        <v>10623</v>
      </c>
      <c r="S539" t="s">
        <v>10624</v>
      </c>
      <c r="T539" t="s">
        <v>11367</v>
      </c>
      <c r="U539" t="s">
        <v>10631</v>
      </c>
      <c r="V539" t="s">
        <v>10440</v>
      </c>
    </row>
    <row r="540" spans="1:22" x14ac:dyDescent="0.25">
      <c r="A540" s="32">
        <v>44965.489166666666</v>
      </c>
      <c r="B540" s="32">
        <v>44965.489444444444</v>
      </c>
      <c r="C540" t="s">
        <v>10495</v>
      </c>
      <c r="D540" t="s">
        <v>10496</v>
      </c>
      <c r="E540">
        <v>180056346</v>
      </c>
      <c r="F540" t="s">
        <v>10436</v>
      </c>
      <c r="H540">
        <v>1</v>
      </c>
      <c r="N540" s="153">
        <v>45382</v>
      </c>
      <c r="P540" t="s">
        <v>7</v>
      </c>
      <c r="Q540" t="s">
        <v>10622</v>
      </c>
      <c r="R540" t="s">
        <v>10623</v>
      </c>
      <c r="S540" t="s">
        <v>10624</v>
      </c>
      <c r="T540" t="s">
        <v>11368</v>
      </c>
      <c r="U540" t="s">
        <v>10631</v>
      </c>
      <c r="V540" t="s">
        <v>10440</v>
      </c>
    </row>
    <row r="541" spans="1:22" x14ac:dyDescent="0.25">
      <c r="A541" s="32">
        <v>44965.45453703704</v>
      </c>
      <c r="B541" s="32">
        <v>44965.454606481479</v>
      </c>
      <c r="C541" t="s">
        <v>10542</v>
      </c>
      <c r="D541" t="s">
        <v>10543</v>
      </c>
      <c r="E541">
        <v>180075485</v>
      </c>
      <c r="F541" t="s">
        <v>10436</v>
      </c>
      <c r="H541">
        <v>10</v>
      </c>
      <c r="N541" s="153">
        <v>45260</v>
      </c>
      <c r="P541" t="s">
        <v>7</v>
      </c>
      <c r="Q541" t="s">
        <v>10622</v>
      </c>
      <c r="R541" t="s">
        <v>10623</v>
      </c>
      <c r="S541" t="s">
        <v>10624</v>
      </c>
      <c r="T541" t="s">
        <v>11369</v>
      </c>
      <c r="U541" t="s">
        <v>10631</v>
      </c>
      <c r="V541" t="s">
        <v>10437</v>
      </c>
    </row>
    <row r="542" spans="1:22" x14ac:dyDescent="0.25">
      <c r="A542" s="32">
        <v>44965.463680555556</v>
      </c>
      <c r="B542" s="32">
        <v>44965.463750000003</v>
      </c>
      <c r="C542" t="s">
        <v>10553</v>
      </c>
      <c r="D542" t="s">
        <v>10555</v>
      </c>
      <c r="E542">
        <v>180075565</v>
      </c>
      <c r="H542">
        <v>4</v>
      </c>
      <c r="N542" s="153">
        <v>46295</v>
      </c>
      <c r="P542" t="s">
        <v>7</v>
      </c>
      <c r="Q542" t="s">
        <v>10622</v>
      </c>
      <c r="R542" t="s">
        <v>10623</v>
      </c>
      <c r="S542" t="s">
        <v>10624</v>
      </c>
      <c r="T542" t="s">
        <v>11370</v>
      </c>
      <c r="U542" t="s">
        <v>10631</v>
      </c>
      <c r="V542" t="s">
        <v>10440</v>
      </c>
    </row>
    <row r="543" spans="1:22" x14ac:dyDescent="0.25">
      <c r="A543" s="32">
        <v>44965.468460648146</v>
      </c>
      <c r="B543" s="32">
        <v>44965.468888888892</v>
      </c>
      <c r="C543" t="s">
        <v>10495</v>
      </c>
      <c r="D543" t="s">
        <v>10501</v>
      </c>
      <c r="E543">
        <v>180075794</v>
      </c>
      <c r="F543" t="s">
        <v>10436</v>
      </c>
      <c r="H543">
        <v>0</v>
      </c>
      <c r="M543" s="32">
        <v>44902.517974537041</v>
      </c>
      <c r="P543" t="s">
        <v>7</v>
      </c>
      <c r="Q543" t="s">
        <v>10622</v>
      </c>
      <c r="R543" t="s">
        <v>10623</v>
      </c>
      <c r="S543" t="s">
        <v>10624</v>
      </c>
      <c r="T543" t="s">
        <v>11371</v>
      </c>
      <c r="U543" t="s">
        <v>10631</v>
      </c>
      <c r="V543" t="s">
        <v>10437</v>
      </c>
    </row>
    <row r="544" spans="1:22" x14ac:dyDescent="0.25">
      <c r="A544" s="32">
        <v>44965.469537037039</v>
      </c>
      <c r="B544" s="32">
        <v>44965.469710648147</v>
      </c>
      <c r="C544" t="s">
        <v>10580</v>
      </c>
      <c r="D544" t="s">
        <v>10581</v>
      </c>
      <c r="E544">
        <v>180075798</v>
      </c>
      <c r="F544" t="s">
        <v>10436</v>
      </c>
      <c r="H544">
        <v>6</v>
      </c>
      <c r="N544" s="153">
        <v>45596</v>
      </c>
      <c r="P544" t="s">
        <v>7</v>
      </c>
      <c r="Q544" t="s">
        <v>10622</v>
      </c>
      <c r="R544" t="s">
        <v>10623</v>
      </c>
      <c r="S544" t="s">
        <v>10624</v>
      </c>
      <c r="T544" t="s">
        <v>11372</v>
      </c>
      <c r="U544" t="s">
        <v>10631</v>
      </c>
      <c r="V544" t="s">
        <v>10437</v>
      </c>
    </row>
    <row r="545" spans="1:22" x14ac:dyDescent="0.25">
      <c r="A545" s="32">
        <v>44965.473055555558</v>
      </c>
      <c r="B545" s="32">
        <v>44965.473240740743</v>
      </c>
      <c r="C545" t="s">
        <v>10502</v>
      </c>
      <c r="D545" t="s">
        <v>10512</v>
      </c>
      <c r="E545">
        <v>180075982</v>
      </c>
      <c r="H545">
        <v>10</v>
      </c>
      <c r="N545" s="153">
        <v>45412</v>
      </c>
      <c r="P545" t="s">
        <v>7</v>
      </c>
      <c r="Q545" t="s">
        <v>10622</v>
      </c>
      <c r="R545" t="s">
        <v>10623</v>
      </c>
      <c r="S545" t="s">
        <v>10624</v>
      </c>
      <c r="T545" t="s">
        <v>11373</v>
      </c>
      <c r="U545" t="s">
        <v>10631</v>
      </c>
      <c r="V545" t="s">
        <v>10437</v>
      </c>
    </row>
    <row r="546" spans="1:22" x14ac:dyDescent="0.25">
      <c r="A546" s="32">
        <v>44965.483020833337</v>
      </c>
      <c r="B546" s="32">
        <v>44965.483263888891</v>
      </c>
      <c r="C546" t="s">
        <v>10457</v>
      </c>
      <c r="D546" t="s">
        <v>10459</v>
      </c>
      <c r="E546">
        <v>180076306</v>
      </c>
      <c r="F546" t="s">
        <v>10436</v>
      </c>
      <c r="H546">
        <v>4</v>
      </c>
      <c r="N546" s="153">
        <v>45412</v>
      </c>
      <c r="P546" t="s">
        <v>7</v>
      </c>
      <c r="Q546" t="s">
        <v>10622</v>
      </c>
      <c r="R546" t="s">
        <v>10623</v>
      </c>
      <c r="S546" t="s">
        <v>10624</v>
      </c>
      <c r="T546" t="s">
        <v>11374</v>
      </c>
      <c r="U546" t="s">
        <v>10631</v>
      </c>
      <c r="V546" t="s">
        <v>10437</v>
      </c>
    </row>
    <row r="547" spans="1:22" x14ac:dyDescent="0.25">
      <c r="A547" s="32">
        <v>44965.493460648147</v>
      </c>
      <c r="B547" s="32">
        <v>44965.493784722225</v>
      </c>
      <c r="C547" t="s">
        <v>10545</v>
      </c>
      <c r="D547" t="s">
        <v>10547</v>
      </c>
      <c r="E547">
        <v>180076470</v>
      </c>
      <c r="F547" t="s">
        <v>10436</v>
      </c>
      <c r="H547">
        <v>0</v>
      </c>
      <c r="M547" s="32">
        <v>44965.493622685186</v>
      </c>
      <c r="P547" t="s">
        <v>7</v>
      </c>
      <c r="Q547" t="s">
        <v>10622</v>
      </c>
      <c r="R547" t="s">
        <v>10623</v>
      </c>
      <c r="S547" t="s">
        <v>10624</v>
      </c>
      <c r="T547" t="s">
        <v>11375</v>
      </c>
      <c r="U547" t="s">
        <v>10631</v>
      </c>
      <c r="V547" t="s">
        <v>10437</v>
      </c>
    </row>
    <row r="548" spans="1:22" x14ac:dyDescent="0.25">
      <c r="A548" s="32">
        <v>44965.492881944447</v>
      </c>
      <c r="B548" s="32">
        <v>44965.493402777778</v>
      </c>
      <c r="C548" t="s">
        <v>10545</v>
      </c>
      <c r="D548" t="s">
        <v>10546</v>
      </c>
      <c r="E548">
        <v>180076472</v>
      </c>
      <c r="F548" t="s">
        <v>10436</v>
      </c>
      <c r="H548">
        <v>0</v>
      </c>
      <c r="M548" s="32">
        <v>44937.616365740738</v>
      </c>
      <c r="P548" t="s">
        <v>7</v>
      </c>
      <c r="Q548" t="s">
        <v>10622</v>
      </c>
      <c r="R548" t="s">
        <v>10623</v>
      </c>
      <c r="S548" t="s">
        <v>10624</v>
      </c>
      <c r="T548" t="s">
        <v>11376</v>
      </c>
      <c r="U548" t="s">
        <v>10631</v>
      </c>
      <c r="V548" t="s">
        <v>10437</v>
      </c>
    </row>
    <row r="549" spans="1:22" x14ac:dyDescent="0.25">
      <c r="A549" s="32">
        <v>44965.649826388886</v>
      </c>
      <c r="B549" s="32">
        <v>44965.650127314817</v>
      </c>
      <c r="C549" t="s">
        <v>10545</v>
      </c>
      <c r="D549" t="s">
        <v>10548</v>
      </c>
      <c r="E549">
        <v>180076474</v>
      </c>
      <c r="F549" t="s">
        <v>83</v>
      </c>
      <c r="H549">
        <v>1</v>
      </c>
      <c r="N549" s="153">
        <v>45107</v>
      </c>
      <c r="P549" t="s">
        <v>7</v>
      </c>
      <c r="Q549" t="s">
        <v>10622</v>
      </c>
      <c r="R549" t="s">
        <v>10623</v>
      </c>
      <c r="S549" t="s">
        <v>10624</v>
      </c>
      <c r="T549" t="s">
        <v>12067</v>
      </c>
      <c r="U549" t="s">
        <v>10631</v>
      </c>
      <c r="V549" t="s">
        <v>10440</v>
      </c>
    </row>
    <row r="550" spans="1:22" x14ac:dyDescent="0.25">
      <c r="A550" s="32">
        <v>44965.471747685187</v>
      </c>
      <c r="B550" s="32">
        <v>44965.472442129627</v>
      </c>
      <c r="C550" t="s">
        <v>10465</v>
      </c>
      <c r="D550" t="s">
        <v>10467</v>
      </c>
      <c r="E550">
        <v>180079580</v>
      </c>
      <c r="F550" t="s">
        <v>78</v>
      </c>
      <c r="H550">
        <v>2</v>
      </c>
      <c r="N550" s="153">
        <v>45808</v>
      </c>
      <c r="P550" t="s">
        <v>7</v>
      </c>
      <c r="Q550" t="s">
        <v>10622</v>
      </c>
      <c r="R550" t="s">
        <v>10623</v>
      </c>
      <c r="S550" t="s">
        <v>10624</v>
      </c>
      <c r="T550" t="s">
        <v>11377</v>
      </c>
      <c r="U550" t="s">
        <v>10631</v>
      </c>
      <c r="V550" t="s">
        <v>10437</v>
      </c>
    </row>
    <row r="551" spans="1:22" x14ac:dyDescent="0.25">
      <c r="A551" s="32">
        <v>44965.484027777777</v>
      </c>
      <c r="B551" s="32">
        <v>44965.484074074076</v>
      </c>
      <c r="C551" t="s">
        <v>10524</v>
      </c>
      <c r="D551" t="s">
        <v>10527</v>
      </c>
      <c r="E551">
        <v>180086460</v>
      </c>
      <c r="F551" t="s">
        <v>83</v>
      </c>
      <c r="H551">
        <v>8</v>
      </c>
      <c r="N551" s="153">
        <v>45626</v>
      </c>
      <c r="P551" t="s">
        <v>7</v>
      </c>
      <c r="Q551" t="s">
        <v>10622</v>
      </c>
      <c r="R551" t="s">
        <v>10623</v>
      </c>
      <c r="S551" t="s">
        <v>10624</v>
      </c>
      <c r="T551" t="s">
        <v>11378</v>
      </c>
      <c r="U551" t="s">
        <v>10631</v>
      </c>
      <c r="V551" t="s">
        <v>10440</v>
      </c>
    </row>
    <row r="552" spans="1:22" x14ac:dyDescent="0.25">
      <c r="A552" s="32">
        <v>44965.466979166667</v>
      </c>
      <c r="B552" s="32">
        <v>44965.467430555553</v>
      </c>
      <c r="C552" t="s">
        <v>10524</v>
      </c>
      <c r="D552" t="s">
        <v>10525</v>
      </c>
      <c r="E552">
        <v>180090749</v>
      </c>
      <c r="F552" t="s">
        <v>10436</v>
      </c>
      <c r="H552">
        <v>6</v>
      </c>
      <c r="N552" s="153">
        <v>45016</v>
      </c>
      <c r="P552" t="s">
        <v>7</v>
      </c>
      <c r="Q552" t="s">
        <v>10622</v>
      </c>
      <c r="R552" t="s">
        <v>10623</v>
      </c>
      <c r="S552" t="s">
        <v>10624</v>
      </c>
      <c r="T552" t="s">
        <v>11379</v>
      </c>
      <c r="U552" t="s">
        <v>10631</v>
      </c>
      <c r="V552" t="s">
        <v>10440</v>
      </c>
    </row>
    <row r="553" spans="1:22" x14ac:dyDescent="0.25">
      <c r="A553" s="32">
        <v>44965.480567129627</v>
      </c>
      <c r="B553" s="32">
        <v>44965.480937499997</v>
      </c>
      <c r="C553" t="s">
        <v>10469</v>
      </c>
      <c r="D553" t="s">
        <v>10471</v>
      </c>
      <c r="E553">
        <v>180114760</v>
      </c>
      <c r="F553" t="s">
        <v>78</v>
      </c>
      <c r="H553">
        <v>1</v>
      </c>
      <c r="N553" s="153">
        <v>45412</v>
      </c>
      <c r="P553" t="s">
        <v>7</v>
      </c>
      <c r="Q553" t="s">
        <v>10622</v>
      </c>
      <c r="R553" t="s">
        <v>10623</v>
      </c>
      <c r="S553" t="s">
        <v>10624</v>
      </c>
      <c r="T553" t="s">
        <v>11380</v>
      </c>
      <c r="U553" t="s">
        <v>10631</v>
      </c>
      <c r="V553" t="s">
        <v>10437</v>
      </c>
    </row>
    <row r="554" spans="1:22" x14ac:dyDescent="0.25">
      <c r="A554" s="32">
        <v>44965.500879629632</v>
      </c>
      <c r="B554" s="32">
        <v>44965.501307870371</v>
      </c>
      <c r="C554" t="s">
        <v>10533</v>
      </c>
      <c r="D554" t="s">
        <v>10626</v>
      </c>
      <c r="E554">
        <v>180141782</v>
      </c>
      <c r="F554" t="s">
        <v>83</v>
      </c>
      <c r="H554">
        <v>1</v>
      </c>
      <c r="N554" s="153">
        <v>45747</v>
      </c>
      <c r="P554" t="s">
        <v>7</v>
      </c>
      <c r="Q554" t="s">
        <v>10622</v>
      </c>
      <c r="R554" t="s">
        <v>10623</v>
      </c>
      <c r="S554" t="s">
        <v>10624</v>
      </c>
      <c r="T554" t="s">
        <v>11381</v>
      </c>
      <c r="U554" t="s">
        <v>10631</v>
      </c>
      <c r="V554" t="s">
        <v>10440</v>
      </c>
    </row>
    <row r="555" spans="1:22" x14ac:dyDescent="0.25">
      <c r="A555" s="32">
        <v>44965.495578703703</v>
      </c>
      <c r="B555" s="32">
        <v>44965.495833333334</v>
      </c>
      <c r="C555" t="s">
        <v>10460</v>
      </c>
      <c r="D555" t="s">
        <v>10463</v>
      </c>
      <c r="E555">
        <v>180155484</v>
      </c>
      <c r="F555" t="s">
        <v>78</v>
      </c>
      <c r="H555">
        <v>300</v>
      </c>
      <c r="N555" s="153">
        <v>45504</v>
      </c>
      <c r="P555" t="s">
        <v>7</v>
      </c>
      <c r="Q555" t="s">
        <v>10622</v>
      </c>
      <c r="R555" t="s">
        <v>10623</v>
      </c>
      <c r="S555" t="s">
        <v>10624</v>
      </c>
      <c r="T555" t="s">
        <v>11382</v>
      </c>
      <c r="U555" t="s">
        <v>10631</v>
      </c>
      <c r="V555" t="s">
        <v>10437</v>
      </c>
    </row>
    <row r="556" spans="1:22" x14ac:dyDescent="0.25">
      <c r="A556" s="32">
        <v>44965.429907407408</v>
      </c>
      <c r="B556" s="32">
        <v>44965.430312500001</v>
      </c>
      <c r="C556" t="s">
        <v>84</v>
      </c>
      <c r="D556" t="s">
        <v>10445</v>
      </c>
      <c r="E556">
        <v>180165395</v>
      </c>
      <c r="F556" t="s">
        <v>10436</v>
      </c>
      <c r="H556">
        <v>1</v>
      </c>
      <c r="N556" s="153">
        <v>45716</v>
      </c>
      <c r="P556" t="s">
        <v>7</v>
      </c>
      <c r="Q556" t="s">
        <v>10622</v>
      </c>
      <c r="R556" t="s">
        <v>10623</v>
      </c>
      <c r="S556" t="s">
        <v>10624</v>
      </c>
      <c r="T556" t="s">
        <v>11383</v>
      </c>
      <c r="U556" t="s">
        <v>10631</v>
      </c>
      <c r="V556" t="s">
        <v>10437</v>
      </c>
    </row>
    <row r="557" spans="1:22" x14ac:dyDescent="0.25">
      <c r="A557" s="32">
        <v>44965.4766087963</v>
      </c>
      <c r="B557" s="32">
        <v>44965.476851851854</v>
      </c>
      <c r="C557" t="s">
        <v>10502</v>
      </c>
      <c r="D557" t="s">
        <v>10503</v>
      </c>
      <c r="E557">
        <v>180190405</v>
      </c>
      <c r="F557" t="s">
        <v>78</v>
      </c>
      <c r="H557">
        <v>0</v>
      </c>
      <c r="M557" s="32">
        <v>44958.564918981479</v>
      </c>
      <c r="P557" t="s">
        <v>7</v>
      </c>
      <c r="Q557" t="s">
        <v>10622</v>
      </c>
      <c r="R557" t="s">
        <v>10623</v>
      </c>
      <c r="S557" t="s">
        <v>10624</v>
      </c>
      <c r="T557" t="s">
        <v>11384</v>
      </c>
      <c r="U557" t="s">
        <v>10631</v>
      </c>
      <c r="V557" t="s">
        <v>10437</v>
      </c>
    </row>
    <row r="558" spans="1:22" x14ac:dyDescent="0.25">
      <c r="A558" s="32">
        <v>44965.459930555553</v>
      </c>
      <c r="B558" s="32">
        <v>44965.460219907407</v>
      </c>
      <c r="C558" t="s">
        <v>10474</v>
      </c>
      <c r="D558" t="s">
        <v>10477</v>
      </c>
      <c r="E558">
        <v>180198245</v>
      </c>
      <c r="F558" t="s">
        <v>78</v>
      </c>
      <c r="H558">
        <v>28</v>
      </c>
      <c r="N558" s="153">
        <v>45412</v>
      </c>
      <c r="P558" t="s">
        <v>7</v>
      </c>
      <c r="Q558" t="s">
        <v>10622</v>
      </c>
      <c r="R558" t="s">
        <v>10623</v>
      </c>
      <c r="S558" t="s">
        <v>10624</v>
      </c>
      <c r="T558" t="s">
        <v>11385</v>
      </c>
      <c r="U558" t="s">
        <v>10631</v>
      </c>
      <c r="V558" t="s">
        <v>10437</v>
      </c>
    </row>
    <row r="559" spans="1:22" x14ac:dyDescent="0.25">
      <c r="A559" s="32">
        <v>44965.424988425926</v>
      </c>
      <c r="B559" s="32">
        <v>44965.425219907411</v>
      </c>
      <c r="C559" t="s">
        <v>84</v>
      </c>
      <c r="D559" t="s">
        <v>10455</v>
      </c>
      <c r="E559">
        <v>180205026</v>
      </c>
      <c r="F559" t="s">
        <v>10436</v>
      </c>
      <c r="H559">
        <v>6</v>
      </c>
      <c r="N559" s="153">
        <v>45747</v>
      </c>
      <c r="P559" t="s">
        <v>7</v>
      </c>
      <c r="Q559" t="s">
        <v>10622</v>
      </c>
      <c r="R559" t="s">
        <v>10623</v>
      </c>
      <c r="S559" t="s">
        <v>10624</v>
      </c>
      <c r="T559" t="s">
        <v>11386</v>
      </c>
      <c r="U559" t="s">
        <v>10631</v>
      </c>
      <c r="V559" t="s">
        <v>10437</v>
      </c>
    </row>
    <row r="560" spans="1:22" x14ac:dyDescent="0.25">
      <c r="A560" s="32">
        <v>44965.488749999997</v>
      </c>
      <c r="B560" s="32">
        <v>44965.489050925928</v>
      </c>
      <c r="C560" t="s">
        <v>10474</v>
      </c>
      <c r="D560" t="s">
        <v>10486</v>
      </c>
      <c r="E560">
        <v>180282750</v>
      </c>
      <c r="F560" t="s">
        <v>78</v>
      </c>
      <c r="H560">
        <v>32</v>
      </c>
      <c r="N560" s="153">
        <v>45747</v>
      </c>
      <c r="P560" t="s">
        <v>7</v>
      </c>
      <c r="Q560" t="s">
        <v>10622</v>
      </c>
      <c r="R560" t="s">
        <v>10623</v>
      </c>
      <c r="S560" t="s">
        <v>10624</v>
      </c>
      <c r="T560" t="s">
        <v>11387</v>
      </c>
      <c r="U560" t="s">
        <v>10631</v>
      </c>
      <c r="V560" t="s">
        <v>10437</v>
      </c>
    </row>
    <row r="561" spans="1:22" x14ac:dyDescent="0.25">
      <c r="A561" s="32">
        <v>44965.461875000001</v>
      </c>
      <c r="B561" s="32">
        <v>44965.462118055555</v>
      </c>
      <c r="C561" t="s">
        <v>10474</v>
      </c>
      <c r="D561" t="s">
        <v>10484</v>
      </c>
      <c r="E561">
        <v>180291039</v>
      </c>
      <c r="F561" t="s">
        <v>78</v>
      </c>
      <c r="H561">
        <v>108</v>
      </c>
      <c r="N561" s="153">
        <v>45046</v>
      </c>
      <c r="P561" t="s">
        <v>7</v>
      </c>
      <c r="Q561" t="s">
        <v>10622</v>
      </c>
      <c r="R561" t="s">
        <v>10623</v>
      </c>
      <c r="S561" t="s">
        <v>10624</v>
      </c>
      <c r="T561" t="s">
        <v>11388</v>
      </c>
      <c r="U561" t="s">
        <v>10631</v>
      </c>
      <c r="V561" t="s">
        <v>10437</v>
      </c>
    </row>
    <row r="562" spans="1:22" x14ac:dyDescent="0.25">
      <c r="A562" s="32">
        <v>44965.460231481484</v>
      </c>
      <c r="B562" s="32">
        <v>44965.46056712963</v>
      </c>
      <c r="C562" t="s">
        <v>10474</v>
      </c>
      <c r="D562" t="s">
        <v>10479</v>
      </c>
      <c r="E562">
        <v>180292354</v>
      </c>
      <c r="F562" t="s">
        <v>78</v>
      </c>
      <c r="H562">
        <v>47</v>
      </c>
      <c r="N562" s="153">
        <v>45382</v>
      </c>
      <c r="P562" t="s">
        <v>7</v>
      </c>
      <c r="Q562" t="s">
        <v>10622</v>
      </c>
      <c r="R562" t="s">
        <v>10623</v>
      </c>
      <c r="S562" t="s">
        <v>10624</v>
      </c>
      <c r="T562" t="s">
        <v>11389</v>
      </c>
      <c r="U562" t="s">
        <v>10631</v>
      </c>
      <c r="V562" t="s">
        <v>10437</v>
      </c>
    </row>
    <row r="563" spans="1:22" x14ac:dyDescent="0.25">
      <c r="A563" s="32">
        <v>44965.451689814814</v>
      </c>
      <c r="B563" s="32">
        <v>44965.452118055553</v>
      </c>
      <c r="C563" t="s">
        <v>10592</v>
      </c>
      <c r="D563" t="s">
        <v>10593</v>
      </c>
      <c r="E563">
        <v>180327653</v>
      </c>
      <c r="F563" t="s">
        <v>10436</v>
      </c>
      <c r="H563">
        <v>2</v>
      </c>
      <c r="N563" s="153">
        <v>45230</v>
      </c>
      <c r="P563" t="s">
        <v>7</v>
      </c>
      <c r="Q563" t="s">
        <v>10622</v>
      </c>
      <c r="R563" t="s">
        <v>10623</v>
      </c>
      <c r="S563" t="s">
        <v>10624</v>
      </c>
      <c r="T563" t="s">
        <v>11390</v>
      </c>
      <c r="U563" t="s">
        <v>10631</v>
      </c>
      <c r="V563" t="s">
        <v>10437</v>
      </c>
    </row>
    <row r="564" spans="1:22" x14ac:dyDescent="0.25">
      <c r="A564" s="32">
        <v>44965.464421296296</v>
      </c>
      <c r="B564" s="32">
        <v>44965.464583333334</v>
      </c>
      <c r="C564" t="s">
        <v>10488</v>
      </c>
      <c r="D564" t="s">
        <v>10489</v>
      </c>
      <c r="E564">
        <v>180339414</v>
      </c>
      <c r="H564">
        <v>15</v>
      </c>
      <c r="N564" s="153">
        <v>45412</v>
      </c>
      <c r="P564" t="s">
        <v>7</v>
      </c>
      <c r="Q564" t="s">
        <v>10622</v>
      </c>
      <c r="R564" t="s">
        <v>10623</v>
      </c>
      <c r="S564" t="s">
        <v>10624</v>
      </c>
      <c r="T564" t="s">
        <v>11391</v>
      </c>
      <c r="U564" t="s">
        <v>10631</v>
      </c>
      <c r="V564" t="s">
        <v>10437</v>
      </c>
    </row>
    <row r="565" spans="1:22" x14ac:dyDescent="0.25">
      <c r="A565" s="32">
        <v>44965.464745370373</v>
      </c>
      <c r="B565" s="32">
        <v>44965.465277777781</v>
      </c>
      <c r="C565" t="s">
        <v>10488</v>
      </c>
      <c r="D565" t="s">
        <v>10490</v>
      </c>
      <c r="E565">
        <v>180339437</v>
      </c>
      <c r="F565" t="s">
        <v>78</v>
      </c>
      <c r="H565">
        <v>60</v>
      </c>
      <c r="N565" s="153">
        <v>45473</v>
      </c>
      <c r="P565" t="s">
        <v>7</v>
      </c>
      <c r="Q565" t="s">
        <v>10622</v>
      </c>
      <c r="R565" t="s">
        <v>10623</v>
      </c>
      <c r="S565" t="s">
        <v>10624</v>
      </c>
      <c r="T565" t="s">
        <v>11392</v>
      </c>
      <c r="U565" t="s">
        <v>10631</v>
      </c>
      <c r="V565" t="s">
        <v>10437</v>
      </c>
    </row>
    <row r="566" spans="1:22" x14ac:dyDescent="0.25">
      <c r="A566" s="32">
        <v>44965.478020833332</v>
      </c>
      <c r="B566" s="32">
        <v>44965.478506944448</v>
      </c>
      <c r="C566" t="s">
        <v>10460</v>
      </c>
      <c r="D566" t="s">
        <v>10464</v>
      </c>
      <c r="E566">
        <v>180339460</v>
      </c>
      <c r="F566" t="s">
        <v>78</v>
      </c>
      <c r="H566">
        <v>0</v>
      </c>
      <c r="M566" s="32">
        <v>44958.566608796296</v>
      </c>
      <c r="P566" t="s">
        <v>7</v>
      </c>
      <c r="Q566" t="s">
        <v>10622</v>
      </c>
      <c r="R566" t="s">
        <v>10623</v>
      </c>
      <c r="S566" t="s">
        <v>10624</v>
      </c>
      <c r="T566" t="s">
        <v>11393</v>
      </c>
      <c r="U566" t="s">
        <v>10631</v>
      </c>
      <c r="V566" t="s">
        <v>10437</v>
      </c>
    </row>
    <row r="567" spans="1:22" x14ac:dyDescent="0.25">
      <c r="A567" s="32">
        <v>44965.506990740738</v>
      </c>
      <c r="B567" s="32">
        <v>44965.507523148146</v>
      </c>
      <c r="C567" t="s">
        <v>10601</v>
      </c>
      <c r="D567" t="s">
        <v>10604</v>
      </c>
      <c r="E567">
        <v>180339610</v>
      </c>
      <c r="F567" t="s">
        <v>78</v>
      </c>
      <c r="H567">
        <v>0</v>
      </c>
      <c r="M567" s="32">
        <v>44958.594270833331</v>
      </c>
      <c r="P567" t="s">
        <v>7</v>
      </c>
      <c r="Q567" t="s">
        <v>10622</v>
      </c>
      <c r="R567" t="s">
        <v>10623</v>
      </c>
      <c r="S567" t="s">
        <v>10624</v>
      </c>
      <c r="T567" t="s">
        <v>11394</v>
      </c>
      <c r="U567" t="s">
        <v>10631</v>
      </c>
      <c r="V567" t="s">
        <v>10437</v>
      </c>
    </row>
    <row r="568" spans="1:22" x14ac:dyDescent="0.25">
      <c r="A568" s="32">
        <v>44965.469027777777</v>
      </c>
      <c r="B568" s="32">
        <v>44965.46943287037</v>
      </c>
      <c r="C568" t="s">
        <v>10495</v>
      </c>
      <c r="D568" t="s">
        <v>10498</v>
      </c>
      <c r="E568">
        <v>180352804</v>
      </c>
      <c r="F568" t="s">
        <v>10436</v>
      </c>
      <c r="H568">
        <v>2</v>
      </c>
      <c r="N568" s="153">
        <v>45443</v>
      </c>
      <c r="P568" t="s">
        <v>7</v>
      </c>
      <c r="Q568" t="s">
        <v>10622</v>
      </c>
      <c r="R568" t="s">
        <v>10623</v>
      </c>
      <c r="S568" t="s">
        <v>10624</v>
      </c>
      <c r="T568" t="s">
        <v>11395</v>
      </c>
      <c r="U568" t="s">
        <v>10631</v>
      </c>
      <c r="V568" t="s">
        <v>10437</v>
      </c>
    </row>
    <row r="569" spans="1:22" x14ac:dyDescent="0.25">
      <c r="A569" s="32">
        <v>44965.485914351855</v>
      </c>
      <c r="B569" s="32">
        <v>44965.486180555556</v>
      </c>
      <c r="C569" t="s">
        <v>10528</v>
      </c>
      <c r="D569" t="s">
        <v>10530</v>
      </c>
      <c r="E569">
        <v>180670492</v>
      </c>
      <c r="F569" t="s">
        <v>78</v>
      </c>
      <c r="H569">
        <v>1</v>
      </c>
      <c r="N569" s="153">
        <v>45443</v>
      </c>
      <c r="P569" t="s">
        <v>7</v>
      </c>
      <c r="Q569" t="s">
        <v>10622</v>
      </c>
      <c r="R569" t="s">
        <v>10623</v>
      </c>
      <c r="S569" t="s">
        <v>10624</v>
      </c>
      <c r="T569" t="s">
        <v>11396</v>
      </c>
      <c r="U569" t="s">
        <v>10631</v>
      </c>
      <c r="V569" t="s">
        <v>10437</v>
      </c>
    </row>
    <row r="570" spans="1:22" x14ac:dyDescent="0.25">
      <c r="A570" s="32">
        <v>44965.48636574074</v>
      </c>
      <c r="B570" s="32">
        <v>44965.486597222225</v>
      </c>
      <c r="C570" t="s">
        <v>10528</v>
      </c>
      <c r="D570" t="s">
        <v>10529</v>
      </c>
      <c r="E570">
        <v>180670494</v>
      </c>
      <c r="F570" t="s">
        <v>78</v>
      </c>
      <c r="H570">
        <v>12</v>
      </c>
      <c r="N570" s="153">
        <v>45716</v>
      </c>
      <c r="P570" t="s">
        <v>7</v>
      </c>
      <c r="Q570" t="s">
        <v>10622</v>
      </c>
      <c r="R570" t="s">
        <v>10623</v>
      </c>
      <c r="S570" t="s">
        <v>10624</v>
      </c>
      <c r="T570" t="s">
        <v>11397</v>
      </c>
      <c r="U570" t="s">
        <v>10631</v>
      </c>
      <c r="V570" t="s">
        <v>10437</v>
      </c>
    </row>
    <row r="571" spans="1:22" x14ac:dyDescent="0.25">
      <c r="A571" s="32">
        <v>44965.502604166664</v>
      </c>
      <c r="B571" s="32">
        <v>44965.502754629626</v>
      </c>
      <c r="C571" t="s">
        <v>10533</v>
      </c>
      <c r="D571" t="s">
        <v>10535</v>
      </c>
      <c r="E571">
        <v>180954640</v>
      </c>
      <c r="F571" t="s">
        <v>83</v>
      </c>
      <c r="H571">
        <v>1</v>
      </c>
      <c r="N571" s="153">
        <v>45138</v>
      </c>
      <c r="P571" t="s">
        <v>7</v>
      </c>
      <c r="Q571" t="s">
        <v>10622</v>
      </c>
      <c r="R571" t="s">
        <v>10623</v>
      </c>
      <c r="S571" t="s">
        <v>10624</v>
      </c>
      <c r="T571" s="217" t="s">
        <v>11398</v>
      </c>
      <c r="U571" t="s">
        <v>10631</v>
      </c>
      <c r="V571" t="s">
        <v>10440</v>
      </c>
    </row>
    <row r="572" spans="1:22" x14ac:dyDescent="0.25">
      <c r="A572" s="32">
        <v>44965.465162037035</v>
      </c>
      <c r="B572" s="32">
        <v>44965.465740740743</v>
      </c>
      <c r="C572" t="s">
        <v>10474</v>
      </c>
      <c r="D572" t="s">
        <v>10478</v>
      </c>
      <c r="E572">
        <v>181750482</v>
      </c>
      <c r="F572" t="s">
        <v>78</v>
      </c>
      <c r="H572">
        <v>2</v>
      </c>
      <c r="N572" s="153">
        <v>45535</v>
      </c>
      <c r="P572" t="s">
        <v>7</v>
      </c>
      <c r="Q572" t="s">
        <v>10622</v>
      </c>
      <c r="R572" t="s">
        <v>10623</v>
      </c>
      <c r="S572" t="s">
        <v>10624</v>
      </c>
      <c r="T572" s="217" t="s">
        <v>11399</v>
      </c>
      <c r="U572" t="s">
        <v>10631</v>
      </c>
      <c r="V572" t="s">
        <v>10437</v>
      </c>
    </row>
    <row r="573" spans="1:22" x14ac:dyDescent="0.25">
      <c r="A573" s="32">
        <v>44965.453032407408</v>
      </c>
      <c r="B573" s="32">
        <v>44965.453333333331</v>
      </c>
      <c r="C573" t="s">
        <v>10592</v>
      </c>
      <c r="D573" t="s">
        <v>10594</v>
      </c>
      <c r="E573">
        <v>181767326</v>
      </c>
      <c r="F573" t="s">
        <v>10436</v>
      </c>
      <c r="H573">
        <v>0</v>
      </c>
      <c r="M573" s="32">
        <v>44958.602152777778</v>
      </c>
      <c r="P573" t="s">
        <v>7</v>
      </c>
      <c r="Q573" t="s">
        <v>10622</v>
      </c>
      <c r="R573" t="s">
        <v>10623</v>
      </c>
      <c r="S573" t="s">
        <v>10624</v>
      </c>
      <c r="T573" t="s">
        <v>11400</v>
      </c>
      <c r="U573" t="s">
        <v>10631</v>
      </c>
      <c r="V573" t="s">
        <v>10437</v>
      </c>
    </row>
    <row r="574" spans="1:22" x14ac:dyDescent="0.25">
      <c r="A574" s="32">
        <v>44965.465682870374</v>
      </c>
      <c r="B574" s="32">
        <v>44965.46601851852</v>
      </c>
      <c r="C574" t="s">
        <v>10474</v>
      </c>
      <c r="D574" t="s">
        <v>10482</v>
      </c>
      <c r="E574">
        <v>181775872</v>
      </c>
      <c r="F574" t="s">
        <v>78</v>
      </c>
      <c r="H574">
        <v>44</v>
      </c>
      <c r="N574" s="153">
        <v>45565</v>
      </c>
      <c r="P574" t="s">
        <v>7</v>
      </c>
      <c r="Q574" t="s">
        <v>10622</v>
      </c>
      <c r="R574" t="s">
        <v>10623</v>
      </c>
      <c r="S574" t="s">
        <v>10624</v>
      </c>
      <c r="T574" t="s">
        <v>11401</v>
      </c>
      <c r="U574" t="s">
        <v>10631</v>
      </c>
      <c r="V574" t="s">
        <v>10440</v>
      </c>
    </row>
    <row r="575" spans="1:22" x14ac:dyDescent="0.25">
      <c r="A575" s="32">
        <v>44965.426099537035</v>
      </c>
      <c r="B575" s="32">
        <v>44965.426412037035</v>
      </c>
      <c r="C575" t="s">
        <v>84</v>
      </c>
      <c r="D575" t="s">
        <v>10627</v>
      </c>
      <c r="E575">
        <v>181779132</v>
      </c>
      <c r="H575">
        <v>18</v>
      </c>
      <c r="N575" s="153">
        <v>45443</v>
      </c>
      <c r="P575" t="s">
        <v>7</v>
      </c>
      <c r="Q575" t="s">
        <v>10622</v>
      </c>
      <c r="R575" t="s">
        <v>10623</v>
      </c>
      <c r="S575" t="s">
        <v>10624</v>
      </c>
      <c r="T575" t="s">
        <v>11402</v>
      </c>
      <c r="U575" t="s">
        <v>10631</v>
      </c>
      <c r="V575" t="s">
        <v>10437</v>
      </c>
    </row>
    <row r="576" spans="1:22" x14ac:dyDescent="0.25">
      <c r="A576" s="32">
        <v>44965.419374999998</v>
      </c>
      <c r="B576" s="32">
        <v>44965.419907407406</v>
      </c>
      <c r="C576" t="s">
        <v>84</v>
      </c>
      <c r="D576" t="s">
        <v>10449</v>
      </c>
      <c r="E576">
        <v>181781208</v>
      </c>
      <c r="F576" t="s">
        <v>10436</v>
      </c>
      <c r="H576">
        <v>21</v>
      </c>
      <c r="N576" s="153">
        <v>45838</v>
      </c>
      <c r="P576" t="s">
        <v>7</v>
      </c>
      <c r="Q576" t="s">
        <v>10622</v>
      </c>
      <c r="R576" t="s">
        <v>10623</v>
      </c>
      <c r="S576" t="s">
        <v>10624</v>
      </c>
      <c r="T576" t="s">
        <v>11403</v>
      </c>
      <c r="U576" t="s">
        <v>10631</v>
      </c>
      <c r="V576" t="s">
        <v>10437</v>
      </c>
    </row>
    <row r="577" spans="1:22" x14ac:dyDescent="0.25">
      <c r="A577" s="32">
        <v>44965.494131944448</v>
      </c>
      <c r="B577" s="32">
        <v>44965.494560185187</v>
      </c>
      <c r="C577" t="s">
        <v>10460</v>
      </c>
      <c r="D577" t="s">
        <v>10462</v>
      </c>
      <c r="E577">
        <v>181783743</v>
      </c>
      <c r="F577" t="s">
        <v>78</v>
      </c>
      <c r="H577">
        <v>0</v>
      </c>
      <c r="M577" s="32">
        <v>44958.580891203703</v>
      </c>
      <c r="P577" t="s">
        <v>7</v>
      </c>
      <c r="Q577" t="s">
        <v>10622</v>
      </c>
      <c r="R577" t="s">
        <v>10623</v>
      </c>
      <c r="S577" t="s">
        <v>10624</v>
      </c>
      <c r="T577" t="s">
        <v>11404</v>
      </c>
      <c r="U577" t="s">
        <v>10631</v>
      </c>
      <c r="V577" t="s">
        <v>10437</v>
      </c>
    </row>
    <row r="578" spans="1:22" x14ac:dyDescent="0.25">
      <c r="A578" s="32">
        <v>44965.500069444446</v>
      </c>
      <c r="B578" s="32">
        <v>44965.500104166669</v>
      </c>
      <c r="C578" t="s">
        <v>10474</v>
      </c>
      <c r="D578" t="s">
        <v>10480</v>
      </c>
      <c r="E578">
        <v>181798147</v>
      </c>
      <c r="F578" t="s">
        <v>78</v>
      </c>
      <c r="H578">
        <v>24</v>
      </c>
      <c r="N578" s="153">
        <v>45626</v>
      </c>
      <c r="P578" t="s">
        <v>7</v>
      </c>
      <c r="Q578" t="s">
        <v>10622</v>
      </c>
      <c r="R578" t="s">
        <v>10623</v>
      </c>
      <c r="S578" t="s">
        <v>10624</v>
      </c>
      <c r="T578" t="s">
        <v>11405</v>
      </c>
      <c r="U578" t="s">
        <v>10631</v>
      </c>
      <c r="V578" t="s">
        <v>10437</v>
      </c>
    </row>
    <row r="579" spans="1:22" x14ac:dyDescent="0.25">
      <c r="A579" s="32">
        <v>44965.496203703704</v>
      </c>
      <c r="B579" s="32">
        <v>44965.496319444443</v>
      </c>
      <c r="C579" t="s">
        <v>10521</v>
      </c>
      <c r="D579" t="s">
        <v>10523</v>
      </c>
      <c r="E579">
        <v>181798179</v>
      </c>
      <c r="F579" t="s">
        <v>10436</v>
      </c>
      <c r="H579">
        <v>8</v>
      </c>
      <c r="N579" s="153">
        <v>45291</v>
      </c>
      <c r="P579" t="s">
        <v>7</v>
      </c>
      <c r="Q579" t="s">
        <v>10622</v>
      </c>
      <c r="R579" t="s">
        <v>10623</v>
      </c>
      <c r="S579" t="s">
        <v>10624</v>
      </c>
      <c r="T579" t="s">
        <v>11406</v>
      </c>
      <c r="U579" t="s">
        <v>10631</v>
      </c>
      <c r="V579" t="s">
        <v>10437</v>
      </c>
    </row>
    <row r="580" spans="1:22" x14ac:dyDescent="0.25">
      <c r="A580" s="32">
        <v>44965.505243055559</v>
      </c>
      <c r="B580" s="32">
        <v>44965.505729166667</v>
      </c>
      <c r="C580" t="s">
        <v>10601</v>
      </c>
      <c r="D580" t="s">
        <v>10603</v>
      </c>
      <c r="E580">
        <v>181798187</v>
      </c>
      <c r="F580" t="s">
        <v>10436</v>
      </c>
      <c r="H580">
        <v>2</v>
      </c>
      <c r="N580" s="153">
        <v>46203</v>
      </c>
      <c r="P580" t="s">
        <v>7</v>
      </c>
      <c r="Q580" t="s">
        <v>10622</v>
      </c>
      <c r="R580" t="s">
        <v>10623</v>
      </c>
      <c r="S580" t="s">
        <v>10624</v>
      </c>
      <c r="T580" t="s">
        <v>11407</v>
      </c>
      <c r="U580" t="s">
        <v>10631</v>
      </c>
      <c r="V580" t="s">
        <v>10437</v>
      </c>
    </row>
    <row r="581" spans="1:22" x14ac:dyDescent="0.25">
      <c r="A581" s="32">
        <v>44965.505891203706</v>
      </c>
      <c r="B581" s="32">
        <v>44965.506342592591</v>
      </c>
      <c r="C581" t="s">
        <v>10601</v>
      </c>
      <c r="D581" t="s">
        <v>10605</v>
      </c>
      <c r="E581">
        <v>181798191</v>
      </c>
      <c r="F581" t="s">
        <v>10436</v>
      </c>
      <c r="H581">
        <v>3</v>
      </c>
      <c r="N581" s="153">
        <v>45169</v>
      </c>
      <c r="P581" t="s">
        <v>7</v>
      </c>
      <c r="Q581" t="s">
        <v>10622</v>
      </c>
      <c r="R581" t="s">
        <v>10623</v>
      </c>
      <c r="S581" t="s">
        <v>10624</v>
      </c>
      <c r="T581" t="s">
        <v>11408</v>
      </c>
      <c r="U581" t="s">
        <v>10631</v>
      </c>
      <c r="V581" t="s">
        <v>10437</v>
      </c>
    </row>
    <row r="582" spans="1:22" x14ac:dyDescent="0.25">
      <c r="A582" s="32">
        <v>44965.451354166667</v>
      </c>
      <c r="B582" s="32">
        <v>44965.45175925926</v>
      </c>
      <c r="C582" t="s">
        <v>10592</v>
      </c>
      <c r="D582" t="s">
        <v>10595</v>
      </c>
      <c r="E582">
        <v>181810302</v>
      </c>
      <c r="H582">
        <v>20</v>
      </c>
      <c r="N582" s="153">
        <v>45412</v>
      </c>
      <c r="P582" t="s">
        <v>7</v>
      </c>
      <c r="Q582" t="s">
        <v>10622</v>
      </c>
      <c r="R582" t="s">
        <v>10623</v>
      </c>
      <c r="S582" t="s">
        <v>10624</v>
      </c>
      <c r="T582" t="s">
        <v>11409</v>
      </c>
      <c r="U582" t="s">
        <v>10631</v>
      </c>
      <c r="V582" t="s">
        <v>10437</v>
      </c>
    </row>
    <row r="583" spans="1:22" x14ac:dyDescent="0.25">
      <c r="A583" s="32">
        <v>44965.443969907406</v>
      </c>
      <c r="B583" s="32">
        <v>44965.444178240738</v>
      </c>
      <c r="C583" t="s">
        <v>85</v>
      </c>
      <c r="D583" t="s">
        <v>10591</v>
      </c>
      <c r="E583">
        <v>181817496</v>
      </c>
      <c r="F583" t="s">
        <v>10436</v>
      </c>
      <c r="H583">
        <v>2</v>
      </c>
      <c r="N583" s="153">
        <v>45565</v>
      </c>
      <c r="P583" t="s">
        <v>7</v>
      </c>
      <c r="Q583" t="s">
        <v>10622</v>
      </c>
      <c r="R583" t="s">
        <v>10623</v>
      </c>
      <c r="S583" t="s">
        <v>10624</v>
      </c>
      <c r="T583" t="s">
        <v>11410</v>
      </c>
      <c r="U583" t="s">
        <v>10631</v>
      </c>
      <c r="V583" t="s">
        <v>10437</v>
      </c>
    </row>
    <row r="584" spans="1:22" x14ac:dyDescent="0.25">
      <c r="A584" s="32">
        <v>44965.445428240739</v>
      </c>
      <c r="B584" s="32">
        <v>44965.445844907408</v>
      </c>
      <c r="C584" t="s">
        <v>85</v>
      </c>
      <c r="D584" t="s">
        <v>10583</v>
      </c>
      <c r="E584">
        <v>181817575</v>
      </c>
      <c r="F584" t="s">
        <v>10436</v>
      </c>
      <c r="H584">
        <v>4</v>
      </c>
      <c r="N584" s="153">
        <v>45565</v>
      </c>
      <c r="P584" t="s">
        <v>7</v>
      </c>
      <c r="Q584" t="s">
        <v>10622</v>
      </c>
      <c r="R584" t="s">
        <v>10623</v>
      </c>
      <c r="S584" t="s">
        <v>10624</v>
      </c>
      <c r="T584" t="s">
        <v>11411</v>
      </c>
      <c r="U584" t="s">
        <v>10631</v>
      </c>
      <c r="V584" t="s">
        <v>10437</v>
      </c>
    </row>
    <row r="585" spans="1:22" x14ac:dyDescent="0.25">
      <c r="A585" s="32">
        <v>44965.447245370371</v>
      </c>
      <c r="B585" s="32">
        <v>44965.447511574072</v>
      </c>
      <c r="C585" t="s">
        <v>85</v>
      </c>
      <c r="D585" t="s">
        <v>10590</v>
      </c>
      <c r="E585">
        <v>181817626</v>
      </c>
      <c r="F585" t="s">
        <v>10436</v>
      </c>
      <c r="H585">
        <v>1</v>
      </c>
      <c r="N585" s="153">
        <v>45046</v>
      </c>
      <c r="P585" t="s">
        <v>7</v>
      </c>
      <c r="Q585" t="s">
        <v>10622</v>
      </c>
      <c r="R585" t="s">
        <v>10623</v>
      </c>
      <c r="S585" t="s">
        <v>10624</v>
      </c>
      <c r="T585" t="s">
        <v>11412</v>
      </c>
      <c r="U585" t="s">
        <v>10631</v>
      </c>
      <c r="V585" t="s">
        <v>10437</v>
      </c>
    </row>
    <row r="586" spans="1:22" x14ac:dyDescent="0.25">
      <c r="A586" s="32">
        <v>44965.447662037041</v>
      </c>
      <c r="B586" s="32">
        <v>44965.447951388887</v>
      </c>
      <c r="C586" t="s">
        <v>85</v>
      </c>
      <c r="D586" t="s">
        <v>10585</v>
      </c>
      <c r="E586">
        <v>181817627</v>
      </c>
      <c r="F586" t="s">
        <v>10436</v>
      </c>
      <c r="H586">
        <v>1</v>
      </c>
      <c r="N586" s="153">
        <v>45077</v>
      </c>
      <c r="P586" t="s">
        <v>7</v>
      </c>
      <c r="Q586" t="s">
        <v>10622</v>
      </c>
      <c r="R586" t="s">
        <v>10623</v>
      </c>
      <c r="S586" t="s">
        <v>10624</v>
      </c>
      <c r="T586" t="s">
        <v>11413</v>
      </c>
      <c r="U586" t="s">
        <v>10631</v>
      </c>
      <c r="V586" t="s">
        <v>10437</v>
      </c>
    </row>
    <row r="587" spans="1:22" x14ac:dyDescent="0.25">
      <c r="A587" s="32">
        <v>44965.444548611114</v>
      </c>
      <c r="B587" s="32">
        <v>44965.444976851853</v>
      </c>
      <c r="C587" t="s">
        <v>85</v>
      </c>
      <c r="D587" t="s">
        <v>10587</v>
      </c>
      <c r="E587">
        <v>181817633</v>
      </c>
      <c r="F587" t="s">
        <v>10436</v>
      </c>
      <c r="H587">
        <v>1</v>
      </c>
      <c r="N587" s="153">
        <v>45351</v>
      </c>
      <c r="P587" t="s">
        <v>7</v>
      </c>
      <c r="Q587" t="s">
        <v>10622</v>
      </c>
      <c r="R587" t="s">
        <v>10623</v>
      </c>
      <c r="S587" t="s">
        <v>10624</v>
      </c>
      <c r="T587" t="s">
        <v>11414</v>
      </c>
      <c r="U587" t="s">
        <v>10631</v>
      </c>
      <c r="V587" t="s">
        <v>10437</v>
      </c>
    </row>
    <row r="588" spans="1:22" x14ac:dyDescent="0.25">
      <c r="A588" s="32">
        <v>44965.445011574076</v>
      </c>
      <c r="B588" s="32">
        <v>44965.445416666669</v>
      </c>
      <c r="C588" t="s">
        <v>85</v>
      </c>
      <c r="D588" t="s">
        <v>10589</v>
      </c>
      <c r="E588">
        <v>181817634</v>
      </c>
      <c r="F588" t="s">
        <v>10436</v>
      </c>
      <c r="H588">
        <v>6</v>
      </c>
      <c r="N588" s="153">
        <v>45351</v>
      </c>
      <c r="P588" t="s">
        <v>7</v>
      </c>
      <c r="Q588" t="s">
        <v>10622</v>
      </c>
      <c r="R588" t="s">
        <v>10623</v>
      </c>
      <c r="S588" t="s">
        <v>10624</v>
      </c>
      <c r="T588" t="s">
        <v>11415</v>
      </c>
      <c r="U588" t="s">
        <v>10631</v>
      </c>
      <c r="V588" t="s">
        <v>10437</v>
      </c>
    </row>
    <row r="589" spans="1:22" x14ac:dyDescent="0.25">
      <c r="A589" s="32">
        <v>44965.474849537037</v>
      </c>
      <c r="B589" s="32">
        <v>44965.47515046296</v>
      </c>
      <c r="C589" t="s">
        <v>10502</v>
      </c>
      <c r="D589" t="s">
        <v>10507</v>
      </c>
      <c r="E589">
        <v>181821883</v>
      </c>
      <c r="F589" t="s">
        <v>78</v>
      </c>
      <c r="H589">
        <v>1</v>
      </c>
      <c r="N589" s="153">
        <v>45412</v>
      </c>
      <c r="P589" t="s">
        <v>7</v>
      </c>
      <c r="Q589" t="s">
        <v>10622</v>
      </c>
      <c r="R589" t="s">
        <v>10623</v>
      </c>
      <c r="S589" t="s">
        <v>10624</v>
      </c>
      <c r="T589" t="s">
        <v>11416</v>
      </c>
      <c r="U589" t="s">
        <v>10631</v>
      </c>
      <c r="V589" t="s">
        <v>10437</v>
      </c>
    </row>
    <row r="590" spans="1:22" x14ac:dyDescent="0.25">
      <c r="A590" s="32">
        <v>44965.452152777776</v>
      </c>
      <c r="B590" s="32">
        <v>44965.452488425923</v>
      </c>
      <c r="C590" t="s">
        <v>10592</v>
      </c>
      <c r="D590" t="s">
        <v>10600</v>
      </c>
      <c r="E590">
        <v>181825242</v>
      </c>
      <c r="F590" t="s">
        <v>10436</v>
      </c>
      <c r="H590">
        <v>2</v>
      </c>
      <c r="N590" s="153">
        <v>45016</v>
      </c>
      <c r="P590" t="s">
        <v>7</v>
      </c>
      <c r="Q590" t="s">
        <v>10622</v>
      </c>
      <c r="R590" t="s">
        <v>10623</v>
      </c>
      <c r="S590" t="s">
        <v>10624</v>
      </c>
      <c r="T590" t="s">
        <v>11417</v>
      </c>
      <c r="U590" t="s">
        <v>10631</v>
      </c>
      <c r="V590" t="s">
        <v>10440</v>
      </c>
    </row>
    <row r="591" spans="1:22" x14ac:dyDescent="0.25">
      <c r="A591" s="32">
        <v>44965.504282407404</v>
      </c>
      <c r="B591" s="32">
        <v>44965.504432870373</v>
      </c>
      <c r="C591" t="s">
        <v>10533</v>
      </c>
      <c r="D591" t="s">
        <v>10537</v>
      </c>
      <c r="E591">
        <v>181855762</v>
      </c>
      <c r="F591" t="s">
        <v>83</v>
      </c>
      <c r="H591">
        <v>3</v>
      </c>
      <c r="N591" s="153">
        <v>45412</v>
      </c>
      <c r="P591" t="s">
        <v>7</v>
      </c>
      <c r="Q591" t="s">
        <v>10622</v>
      </c>
      <c r="R591" t="s">
        <v>10623</v>
      </c>
      <c r="S591" t="s">
        <v>10624</v>
      </c>
      <c r="T591" t="s">
        <v>11418</v>
      </c>
      <c r="U591" t="s">
        <v>10631</v>
      </c>
      <c r="V591" t="s">
        <v>10440</v>
      </c>
    </row>
    <row r="592" spans="1:22" x14ac:dyDescent="0.25">
      <c r="A592" s="32">
        <v>44965.427361111113</v>
      </c>
      <c r="B592" s="32">
        <v>44965.427662037036</v>
      </c>
      <c r="C592" t="s">
        <v>84</v>
      </c>
      <c r="D592" t="s">
        <v>10456</v>
      </c>
      <c r="E592">
        <v>181871672</v>
      </c>
      <c r="H592">
        <v>2</v>
      </c>
      <c r="N592" s="153">
        <v>45322</v>
      </c>
      <c r="P592" t="s">
        <v>7</v>
      </c>
      <c r="Q592" t="s">
        <v>10622</v>
      </c>
      <c r="R592" t="s">
        <v>10623</v>
      </c>
      <c r="S592" t="s">
        <v>10624</v>
      </c>
      <c r="T592" t="s">
        <v>11419</v>
      </c>
      <c r="U592" t="s">
        <v>10631</v>
      </c>
      <c r="V592" t="s">
        <v>10437</v>
      </c>
    </row>
    <row r="593" spans="1:22" x14ac:dyDescent="0.25">
      <c r="A593" s="32">
        <v>44965.452534722222</v>
      </c>
      <c r="B593" s="32">
        <v>44965.452986111108</v>
      </c>
      <c r="C593" t="s">
        <v>10592</v>
      </c>
      <c r="D593" t="s">
        <v>10596</v>
      </c>
      <c r="E593">
        <v>181872565</v>
      </c>
      <c r="F593" t="s">
        <v>78</v>
      </c>
      <c r="H593">
        <v>40</v>
      </c>
      <c r="N593" s="153">
        <v>45382</v>
      </c>
      <c r="P593" t="s">
        <v>7</v>
      </c>
      <c r="Q593" t="s">
        <v>10622</v>
      </c>
      <c r="R593" t="s">
        <v>10623</v>
      </c>
      <c r="S593" t="s">
        <v>10624</v>
      </c>
      <c r="T593" t="s">
        <v>11420</v>
      </c>
      <c r="U593" t="s">
        <v>10631</v>
      </c>
      <c r="V593" t="s">
        <v>10440</v>
      </c>
    </row>
    <row r="594" spans="1:22" x14ac:dyDescent="0.25">
      <c r="A594" s="32">
        <v>44965.442824074074</v>
      </c>
      <c r="B594" s="32">
        <v>44965.443009259259</v>
      </c>
      <c r="C594" t="s">
        <v>85</v>
      </c>
      <c r="D594" t="s">
        <v>10584</v>
      </c>
      <c r="E594">
        <v>181879044</v>
      </c>
      <c r="F594" t="s">
        <v>10436</v>
      </c>
      <c r="H594">
        <v>11</v>
      </c>
      <c r="N594" s="153">
        <v>45900</v>
      </c>
      <c r="P594" t="s">
        <v>7</v>
      </c>
      <c r="Q594" t="s">
        <v>10622</v>
      </c>
      <c r="R594" t="s">
        <v>10623</v>
      </c>
      <c r="S594" t="s">
        <v>10624</v>
      </c>
      <c r="T594" t="s">
        <v>11421</v>
      </c>
      <c r="U594" t="s">
        <v>10631</v>
      </c>
      <c r="V594" t="s">
        <v>10437</v>
      </c>
    </row>
    <row r="595" spans="1:22" x14ac:dyDescent="0.25">
      <c r="A595" s="32">
        <v>44965.443541666667</v>
      </c>
      <c r="B595" s="32">
        <v>44965.443715277775</v>
      </c>
      <c r="C595" t="s">
        <v>85</v>
      </c>
      <c r="D595" t="s">
        <v>10586</v>
      </c>
      <c r="E595">
        <v>181879045</v>
      </c>
      <c r="F595" t="s">
        <v>10436</v>
      </c>
      <c r="H595">
        <v>309</v>
      </c>
      <c r="N595" s="153">
        <v>45412</v>
      </c>
      <c r="P595" t="s">
        <v>7</v>
      </c>
      <c r="Q595" t="s">
        <v>10622</v>
      </c>
      <c r="R595" t="s">
        <v>10623</v>
      </c>
      <c r="S595" t="s">
        <v>10624</v>
      </c>
      <c r="T595" t="s">
        <v>11422</v>
      </c>
      <c r="U595" t="s">
        <v>10631</v>
      </c>
      <c r="V595" t="s">
        <v>10437</v>
      </c>
    </row>
    <row r="596" spans="1:22" x14ac:dyDescent="0.25">
      <c r="A596" s="32">
        <v>44965.446134259262</v>
      </c>
      <c r="B596" s="32">
        <v>44965.44630787037</v>
      </c>
      <c r="C596" t="s">
        <v>85</v>
      </c>
      <c r="D596" t="s">
        <v>10582</v>
      </c>
      <c r="E596">
        <v>181879047</v>
      </c>
      <c r="F596" t="s">
        <v>10436</v>
      </c>
      <c r="H596">
        <v>6</v>
      </c>
      <c r="N596" s="153">
        <v>46142</v>
      </c>
      <c r="P596" t="s">
        <v>7</v>
      </c>
      <c r="Q596" t="s">
        <v>10622</v>
      </c>
      <c r="R596" t="s">
        <v>10623</v>
      </c>
      <c r="S596" t="s">
        <v>10624</v>
      </c>
      <c r="T596" t="s">
        <v>11423</v>
      </c>
      <c r="U596" t="s">
        <v>10631</v>
      </c>
      <c r="V596" t="s">
        <v>10437</v>
      </c>
    </row>
    <row r="597" spans="1:22" x14ac:dyDescent="0.25">
      <c r="A597" s="32">
        <v>44965.446840277778</v>
      </c>
      <c r="B597" s="32">
        <v>44965.447129629632</v>
      </c>
      <c r="C597" t="s">
        <v>85</v>
      </c>
      <c r="D597" t="s">
        <v>10588</v>
      </c>
      <c r="E597">
        <v>181879049</v>
      </c>
      <c r="F597" t="s">
        <v>10436</v>
      </c>
      <c r="H597">
        <v>19</v>
      </c>
      <c r="N597" s="153">
        <v>46053</v>
      </c>
      <c r="P597" t="s">
        <v>7</v>
      </c>
      <c r="Q597" t="s">
        <v>10622</v>
      </c>
      <c r="R597" t="s">
        <v>10623</v>
      </c>
      <c r="S597" t="s">
        <v>10624</v>
      </c>
      <c r="T597" t="s">
        <v>11424</v>
      </c>
      <c r="U597" t="s">
        <v>10631</v>
      </c>
      <c r="V597" t="s">
        <v>10437</v>
      </c>
    </row>
    <row r="598" spans="1:22" x14ac:dyDescent="0.25">
      <c r="A598" s="32">
        <v>44965.420208333337</v>
      </c>
      <c r="B598" s="32">
        <v>44965.420775462961</v>
      </c>
      <c r="C598" t="s">
        <v>84</v>
      </c>
      <c r="D598" t="s">
        <v>10450</v>
      </c>
      <c r="E598">
        <v>181896191</v>
      </c>
      <c r="F598" t="s">
        <v>10436</v>
      </c>
      <c r="H598">
        <v>0</v>
      </c>
      <c r="M598" s="32">
        <v>44958.518391203703</v>
      </c>
      <c r="P598" t="s">
        <v>7</v>
      </c>
      <c r="Q598" t="s">
        <v>10622</v>
      </c>
      <c r="R598" t="s">
        <v>10623</v>
      </c>
      <c r="S598" t="s">
        <v>10624</v>
      </c>
      <c r="T598" t="s">
        <v>11425</v>
      </c>
      <c r="U598" t="s">
        <v>10631</v>
      </c>
      <c r="V598" t="s">
        <v>10440</v>
      </c>
    </row>
    <row r="599" spans="1:22" x14ac:dyDescent="0.25">
      <c r="A599" s="32">
        <v>44965.423136574071</v>
      </c>
      <c r="B599" s="32">
        <v>44965.424004629633</v>
      </c>
      <c r="C599" t="s">
        <v>84</v>
      </c>
      <c r="D599" t="s">
        <v>10443</v>
      </c>
      <c r="E599">
        <v>181896194</v>
      </c>
      <c r="F599" t="s">
        <v>10436</v>
      </c>
      <c r="H599">
        <v>3</v>
      </c>
      <c r="N599" s="153">
        <v>45016</v>
      </c>
      <c r="P599" t="s">
        <v>7</v>
      </c>
      <c r="Q599" t="s">
        <v>10622</v>
      </c>
      <c r="R599" t="s">
        <v>10623</v>
      </c>
      <c r="S599" t="s">
        <v>10624</v>
      </c>
      <c r="T599" t="s">
        <v>11426</v>
      </c>
      <c r="U599" t="s">
        <v>10631</v>
      </c>
      <c r="V599" t="s">
        <v>10437</v>
      </c>
    </row>
    <row r="600" spans="1:22" x14ac:dyDescent="0.25">
      <c r="A600" s="32">
        <v>44965.424375000002</v>
      </c>
      <c r="B600" s="32">
        <v>44965.424537037034</v>
      </c>
      <c r="C600" t="s">
        <v>84</v>
      </c>
      <c r="D600" t="s">
        <v>10446</v>
      </c>
      <c r="E600">
        <v>181896198</v>
      </c>
      <c r="F600" t="s">
        <v>10436</v>
      </c>
      <c r="H600">
        <v>2</v>
      </c>
      <c r="N600" s="153">
        <v>45230</v>
      </c>
      <c r="P600" t="s">
        <v>7</v>
      </c>
      <c r="Q600" t="s">
        <v>10622</v>
      </c>
      <c r="R600" t="s">
        <v>10623</v>
      </c>
      <c r="S600" t="s">
        <v>10624</v>
      </c>
      <c r="T600" t="s">
        <v>11427</v>
      </c>
      <c r="U600" t="s">
        <v>10631</v>
      </c>
      <c r="V600" t="s">
        <v>10437</v>
      </c>
    </row>
    <row r="601" spans="1:22" x14ac:dyDescent="0.25">
      <c r="A601" s="32">
        <v>44965.426851851851</v>
      </c>
      <c r="B601" s="32">
        <v>44965.427025462966</v>
      </c>
      <c r="C601" t="s">
        <v>84</v>
      </c>
      <c r="D601" t="s">
        <v>10435</v>
      </c>
      <c r="E601">
        <v>181896251</v>
      </c>
      <c r="F601" t="s">
        <v>10436</v>
      </c>
      <c r="H601">
        <v>17</v>
      </c>
      <c r="N601" s="153">
        <v>45291</v>
      </c>
      <c r="P601" t="s">
        <v>7</v>
      </c>
      <c r="Q601" t="s">
        <v>10622</v>
      </c>
      <c r="R601" t="s">
        <v>10623</v>
      </c>
      <c r="S601" t="s">
        <v>10624</v>
      </c>
      <c r="T601" t="s">
        <v>11428</v>
      </c>
      <c r="U601" t="s">
        <v>10631</v>
      </c>
      <c r="V601" t="s">
        <v>10437</v>
      </c>
    </row>
    <row r="602" spans="1:22" x14ac:dyDescent="0.25">
      <c r="A602" s="32">
        <v>44965.428518518522</v>
      </c>
      <c r="B602" s="32">
        <v>44965.428553240738</v>
      </c>
      <c r="C602" t="s">
        <v>84</v>
      </c>
      <c r="D602" t="s">
        <v>10438</v>
      </c>
      <c r="E602">
        <v>181896252</v>
      </c>
      <c r="H602">
        <v>2</v>
      </c>
      <c r="N602" s="153">
        <v>45322</v>
      </c>
      <c r="P602" t="s">
        <v>7</v>
      </c>
      <c r="Q602" t="s">
        <v>10622</v>
      </c>
      <c r="R602" t="s">
        <v>10623</v>
      </c>
      <c r="S602" t="s">
        <v>10624</v>
      </c>
      <c r="T602" t="s">
        <v>11429</v>
      </c>
      <c r="U602" t="s">
        <v>10631</v>
      </c>
      <c r="V602" t="s">
        <v>10437</v>
      </c>
    </row>
    <row r="603" spans="1:22" x14ac:dyDescent="0.25">
      <c r="A603" s="32">
        <v>44965.428912037038</v>
      </c>
      <c r="B603" s="32">
        <v>44965.429062499999</v>
      </c>
      <c r="C603" t="s">
        <v>84</v>
      </c>
      <c r="D603" t="s">
        <v>10628</v>
      </c>
      <c r="E603">
        <v>181896256</v>
      </c>
      <c r="H603">
        <v>48</v>
      </c>
      <c r="N603" s="153">
        <v>45473</v>
      </c>
      <c r="P603" t="s">
        <v>7</v>
      </c>
      <c r="Q603" t="s">
        <v>10622</v>
      </c>
      <c r="R603" t="s">
        <v>10623</v>
      </c>
      <c r="S603" t="s">
        <v>10624</v>
      </c>
      <c r="T603" t="s">
        <v>11430</v>
      </c>
      <c r="U603" t="s">
        <v>10631</v>
      </c>
      <c r="V603" t="s">
        <v>10437</v>
      </c>
    </row>
    <row r="604" spans="1:22" x14ac:dyDescent="0.25">
      <c r="A604" s="32">
        <v>44965.491643518515</v>
      </c>
      <c r="B604" s="32">
        <v>44965.491909722223</v>
      </c>
      <c r="C604" t="s">
        <v>10549</v>
      </c>
      <c r="D604" t="s">
        <v>10550</v>
      </c>
      <c r="E604">
        <v>181899908</v>
      </c>
      <c r="F604" t="s">
        <v>83</v>
      </c>
      <c r="H604">
        <v>7</v>
      </c>
      <c r="N604" s="153">
        <v>45838</v>
      </c>
      <c r="P604" t="s">
        <v>7</v>
      </c>
      <c r="Q604" t="s">
        <v>10622</v>
      </c>
      <c r="R604" t="s">
        <v>10623</v>
      </c>
      <c r="S604" t="s">
        <v>10624</v>
      </c>
      <c r="T604" t="s">
        <v>11431</v>
      </c>
      <c r="U604" t="s">
        <v>10631</v>
      </c>
      <c r="V604" t="s">
        <v>10440</v>
      </c>
    </row>
    <row r="605" spans="1:22" x14ac:dyDescent="0.25">
      <c r="A605" s="32">
        <v>44965.420729166668</v>
      </c>
      <c r="B605" s="32">
        <v>44965.421134259261</v>
      </c>
      <c r="C605" t="s">
        <v>84</v>
      </c>
      <c r="D605" t="s">
        <v>10454</v>
      </c>
      <c r="E605">
        <v>181901076</v>
      </c>
      <c r="F605" t="s">
        <v>10436</v>
      </c>
      <c r="H605">
        <v>2</v>
      </c>
      <c r="N605" s="153">
        <v>45107</v>
      </c>
      <c r="P605" t="s">
        <v>7</v>
      </c>
      <c r="Q605" t="s">
        <v>10622</v>
      </c>
      <c r="R605" t="s">
        <v>10623</v>
      </c>
      <c r="S605" t="s">
        <v>10624</v>
      </c>
      <c r="T605" t="s">
        <v>11432</v>
      </c>
      <c r="U605" t="s">
        <v>10631</v>
      </c>
      <c r="V605" t="s">
        <v>10437</v>
      </c>
    </row>
    <row r="606" spans="1:22" x14ac:dyDescent="0.25">
      <c r="A606" s="32">
        <v>44965.471168981479</v>
      </c>
      <c r="B606" s="32">
        <v>44965.471747685187</v>
      </c>
      <c r="C606" t="s">
        <v>10515</v>
      </c>
      <c r="D606" t="s">
        <v>10516</v>
      </c>
      <c r="E606">
        <v>181902532</v>
      </c>
      <c r="F606" t="s">
        <v>78</v>
      </c>
      <c r="H606">
        <v>0</v>
      </c>
      <c r="M606" s="32">
        <v>44937.531875000001</v>
      </c>
      <c r="P606" t="s">
        <v>7</v>
      </c>
      <c r="Q606" t="s">
        <v>10622</v>
      </c>
      <c r="R606" t="s">
        <v>10623</v>
      </c>
      <c r="S606" t="s">
        <v>10624</v>
      </c>
      <c r="T606" t="s">
        <v>11433</v>
      </c>
      <c r="U606" t="s">
        <v>10631</v>
      </c>
      <c r="V606" t="s">
        <v>10440</v>
      </c>
    </row>
    <row r="607" spans="1:22" x14ac:dyDescent="0.25">
      <c r="A607" s="32">
        <v>44965.502106481479</v>
      </c>
      <c r="B607" s="32">
        <v>44965.502511574072</v>
      </c>
      <c r="C607" t="s">
        <v>10533</v>
      </c>
      <c r="D607" t="s">
        <v>10539</v>
      </c>
      <c r="E607">
        <v>181916239</v>
      </c>
      <c r="F607" t="s">
        <v>83</v>
      </c>
      <c r="H607">
        <v>1</v>
      </c>
      <c r="N607" s="153">
        <v>45869</v>
      </c>
      <c r="P607" t="s">
        <v>7</v>
      </c>
      <c r="Q607" t="s">
        <v>10622</v>
      </c>
      <c r="R607" t="s">
        <v>10623</v>
      </c>
      <c r="S607" t="s">
        <v>10624</v>
      </c>
      <c r="T607" t="s">
        <v>11434</v>
      </c>
      <c r="U607" t="s">
        <v>10631</v>
      </c>
      <c r="V607" t="s">
        <v>10440</v>
      </c>
    </row>
    <row r="608" spans="1:22" x14ac:dyDescent="0.25">
      <c r="A608" s="32">
        <v>44965.501516203702</v>
      </c>
      <c r="B608" s="32">
        <v>44965.501828703702</v>
      </c>
      <c r="C608" t="s">
        <v>10533</v>
      </c>
      <c r="D608" t="s">
        <v>10536</v>
      </c>
      <c r="E608">
        <v>181916240</v>
      </c>
      <c r="F608" t="s">
        <v>83</v>
      </c>
      <c r="H608">
        <v>4</v>
      </c>
      <c r="N608" s="153">
        <v>45504</v>
      </c>
      <c r="P608" t="s">
        <v>7</v>
      </c>
      <c r="Q608" t="s">
        <v>10622</v>
      </c>
      <c r="R608" t="s">
        <v>10623</v>
      </c>
      <c r="S608" t="s">
        <v>10624</v>
      </c>
      <c r="T608" t="s">
        <v>11435</v>
      </c>
      <c r="U608" t="s">
        <v>10631</v>
      </c>
      <c r="V608" t="s">
        <v>10440</v>
      </c>
    </row>
    <row r="609" spans="1:22" x14ac:dyDescent="0.25">
      <c r="A609" s="32">
        <v>44965.421967592592</v>
      </c>
      <c r="B609" s="32">
        <v>44965.422407407408</v>
      </c>
      <c r="C609" t="s">
        <v>84</v>
      </c>
      <c r="D609" t="s">
        <v>10442</v>
      </c>
      <c r="E609" t="s">
        <v>10441</v>
      </c>
      <c r="F609" t="s">
        <v>10436</v>
      </c>
      <c r="H609">
        <v>0</v>
      </c>
      <c r="M609" s="32">
        <v>44958.520601851851</v>
      </c>
      <c r="P609" t="s">
        <v>7</v>
      </c>
      <c r="Q609" t="s">
        <v>10622</v>
      </c>
      <c r="R609" t="s">
        <v>10623</v>
      </c>
      <c r="S609" t="s">
        <v>10624</v>
      </c>
      <c r="T609" t="s">
        <v>11436</v>
      </c>
      <c r="U609" t="s">
        <v>10631</v>
      </c>
      <c r="V609" t="s">
        <v>10440</v>
      </c>
    </row>
    <row r="610" spans="1:22" x14ac:dyDescent="0.25">
      <c r="A610" s="32">
        <v>44965.422569444447</v>
      </c>
      <c r="B610" s="32">
        <v>44965.424004629633</v>
      </c>
      <c r="C610" t="s">
        <v>84</v>
      </c>
      <c r="D610" t="s">
        <v>10453</v>
      </c>
      <c r="E610" t="s">
        <v>10452</v>
      </c>
      <c r="F610" t="s">
        <v>10436</v>
      </c>
      <c r="H610">
        <v>0</v>
      </c>
      <c r="M610" s="32">
        <v>44958.521550925929</v>
      </c>
      <c r="P610" t="s">
        <v>7</v>
      </c>
      <c r="Q610" t="s">
        <v>10622</v>
      </c>
      <c r="R610" t="s">
        <v>10623</v>
      </c>
      <c r="S610" t="s">
        <v>10624</v>
      </c>
      <c r="T610" t="s">
        <v>11437</v>
      </c>
      <c r="U610" t="s">
        <v>10631</v>
      </c>
      <c r="V610" t="s">
        <v>10440</v>
      </c>
    </row>
    <row r="611" spans="1:22" x14ac:dyDescent="0.25">
      <c r="A611" s="32">
        <v>44965.427847222221</v>
      </c>
      <c r="B611" s="32">
        <v>44965.428101851852</v>
      </c>
      <c r="C611" t="s">
        <v>84</v>
      </c>
      <c r="D611" t="s">
        <v>10444</v>
      </c>
      <c r="E611">
        <v>181922275</v>
      </c>
      <c r="F611" t="s">
        <v>10436</v>
      </c>
      <c r="H611">
        <v>3</v>
      </c>
      <c r="N611" s="153">
        <v>45412</v>
      </c>
      <c r="P611" t="s">
        <v>7</v>
      </c>
      <c r="Q611" t="s">
        <v>10622</v>
      </c>
      <c r="R611" t="s">
        <v>10623</v>
      </c>
      <c r="S611" t="s">
        <v>10624</v>
      </c>
      <c r="T611" s="217" t="s">
        <v>11438</v>
      </c>
      <c r="U611" t="s">
        <v>10631</v>
      </c>
      <c r="V611" t="s">
        <v>10437</v>
      </c>
    </row>
    <row r="612" spans="1:22" x14ac:dyDescent="0.25">
      <c r="A612" s="32">
        <v>44965.448923611111</v>
      </c>
      <c r="B612" s="32">
        <v>44965.449212962965</v>
      </c>
      <c r="C612" t="s">
        <v>10592</v>
      </c>
      <c r="D612" t="s">
        <v>10629</v>
      </c>
      <c r="E612">
        <v>181922609</v>
      </c>
      <c r="H612">
        <v>10</v>
      </c>
      <c r="N612" s="153">
        <v>45138</v>
      </c>
      <c r="P612" t="s">
        <v>7</v>
      </c>
      <c r="Q612" t="s">
        <v>10622</v>
      </c>
      <c r="R612" t="s">
        <v>10623</v>
      </c>
      <c r="S612" t="s">
        <v>10624</v>
      </c>
      <c r="T612" t="s">
        <v>11439</v>
      </c>
      <c r="U612" t="s">
        <v>10631</v>
      </c>
      <c r="V612" t="s">
        <v>10437</v>
      </c>
    </row>
    <row r="613" spans="1:22" x14ac:dyDescent="0.25">
      <c r="A613" s="32">
        <v>44965.472141203703</v>
      </c>
      <c r="B613" s="32">
        <v>44965.472442129627</v>
      </c>
      <c r="C613" t="s">
        <v>10465</v>
      </c>
      <c r="D613" t="s">
        <v>10466</v>
      </c>
      <c r="E613">
        <v>181923348</v>
      </c>
      <c r="F613" t="s">
        <v>78</v>
      </c>
      <c r="H613">
        <v>2</v>
      </c>
      <c r="N613" s="153">
        <v>45535</v>
      </c>
      <c r="P613" t="s">
        <v>7</v>
      </c>
      <c r="Q613" t="s">
        <v>10622</v>
      </c>
      <c r="R613" t="s">
        <v>10623</v>
      </c>
      <c r="S613" t="s">
        <v>10624</v>
      </c>
      <c r="T613" t="s">
        <v>11440</v>
      </c>
      <c r="U613" t="s">
        <v>10631</v>
      </c>
      <c r="V613" t="s">
        <v>10437</v>
      </c>
    </row>
    <row r="614" spans="1:22" x14ac:dyDescent="0.25">
      <c r="A614" s="32">
        <v>44965.654594907406</v>
      </c>
      <c r="B614" s="32">
        <v>44965.654965277776</v>
      </c>
      <c r="C614" t="s">
        <v>10592</v>
      </c>
      <c r="D614" t="s">
        <v>10597</v>
      </c>
      <c r="E614">
        <v>181930538</v>
      </c>
      <c r="H614">
        <v>1</v>
      </c>
      <c r="N614" s="153">
        <v>45322</v>
      </c>
      <c r="P614" t="s">
        <v>7</v>
      </c>
      <c r="Q614" t="s">
        <v>10622</v>
      </c>
      <c r="R614" t="s">
        <v>10623</v>
      </c>
      <c r="S614" t="s">
        <v>10624</v>
      </c>
      <c r="T614" t="s">
        <v>12068</v>
      </c>
      <c r="U614" t="s">
        <v>10631</v>
      </c>
      <c r="V614" t="s">
        <v>10437</v>
      </c>
    </row>
    <row r="615" spans="1:22" x14ac:dyDescent="0.25">
      <c r="A615" s="32">
        <v>44965.421238425923</v>
      </c>
      <c r="B615" s="32">
        <v>44965.421550925923</v>
      </c>
      <c r="C615" t="s">
        <v>84</v>
      </c>
      <c r="D615" t="s">
        <v>10439</v>
      </c>
      <c r="E615">
        <v>181936065</v>
      </c>
      <c r="F615" t="s">
        <v>78</v>
      </c>
      <c r="H615">
        <v>0</v>
      </c>
      <c r="M615" s="32">
        <v>44958.519583333335</v>
      </c>
      <c r="P615" t="s">
        <v>7</v>
      </c>
      <c r="Q615" t="s">
        <v>10622</v>
      </c>
      <c r="R615" t="s">
        <v>10623</v>
      </c>
      <c r="S615" t="s">
        <v>10624</v>
      </c>
      <c r="T615" t="s">
        <v>11441</v>
      </c>
      <c r="U615" t="s">
        <v>10631</v>
      </c>
      <c r="V615" t="s">
        <v>10440</v>
      </c>
    </row>
    <row r="616" spans="1:22" x14ac:dyDescent="0.25">
      <c r="A616" s="32">
        <v>44965.455046296294</v>
      </c>
      <c r="B616" s="32">
        <v>44965.455509259256</v>
      </c>
      <c r="C616" t="s">
        <v>10502</v>
      </c>
      <c r="D616" t="s">
        <v>10511</v>
      </c>
      <c r="E616">
        <v>181936074</v>
      </c>
      <c r="F616" t="s">
        <v>78</v>
      </c>
      <c r="H616">
        <v>0</v>
      </c>
      <c r="M616" s="32">
        <v>44888.465011574073</v>
      </c>
      <c r="P616" t="s">
        <v>7</v>
      </c>
      <c r="Q616" t="s">
        <v>10622</v>
      </c>
      <c r="R616" t="s">
        <v>10623</v>
      </c>
      <c r="S616" t="s">
        <v>10624</v>
      </c>
      <c r="T616" t="s">
        <v>11442</v>
      </c>
      <c r="U616" t="s">
        <v>10631</v>
      </c>
      <c r="V616" t="s">
        <v>10440</v>
      </c>
    </row>
    <row r="617" spans="1:22" x14ac:dyDescent="0.25">
      <c r="A617" s="32">
        <v>44965.455601851849</v>
      </c>
      <c r="B617" s="32">
        <v>44965.455891203703</v>
      </c>
      <c r="C617" t="s">
        <v>10502</v>
      </c>
      <c r="D617" t="s">
        <v>10514</v>
      </c>
      <c r="E617">
        <v>181936075</v>
      </c>
      <c r="F617" t="s">
        <v>78</v>
      </c>
      <c r="H617">
        <v>170</v>
      </c>
      <c r="N617" s="153">
        <v>45626</v>
      </c>
      <c r="P617" t="s">
        <v>7</v>
      </c>
      <c r="Q617" t="s">
        <v>10622</v>
      </c>
      <c r="R617" t="s">
        <v>10623</v>
      </c>
      <c r="S617" t="s">
        <v>10624</v>
      </c>
      <c r="T617" t="s">
        <v>11443</v>
      </c>
      <c r="U617" t="s">
        <v>10631</v>
      </c>
      <c r="V617" t="s">
        <v>10440</v>
      </c>
    </row>
    <row r="618" spans="1:22" x14ac:dyDescent="0.25">
      <c r="A618" s="32">
        <v>44965.506342592591</v>
      </c>
      <c r="B618" s="32">
        <v>44965.506701388891</v>
      </c>
      <c r="C618" t="s">
        <v>10601</v>
      </c>
      <c r="D618" t="s">
        <v>10602</v>
      </c>
      <c r="E618">
        <v>189700006</v>
      </c>
      <c r="F618" t="s">
        <v>10436</v>
      </c>
      <c r="H618">
        <v>0</v>
      </c>
      <c r="M618" s="32">
        <v>44958.593634259261</v>
      </c>
      <c r="P618" t="s">
        <v>7</v>
      </c>
      <c r="Q618" t="s">
        <v>10622</v>
      </c>
      <c r="R618" t="s">
        <v>10623</v>
      </c>
      <c r="S618" t="s">
        <v>10624</v>
      </c>
      <c r="T618" t="s">
        <v>11444</v>
      </c>
      <c r="U618" t="s">
        <v>10631</v>
      </c>
      <c r="V618" t="s">
        <v>10437</v>
      </c>
    </row>
    <row r="619" spans="1:22" x14ac:dyDescent="0.25">
      <c r="A619" s="32">
        <v>44965.46334490741</v>
      </c>
      <c r="B619" s="32">
        <v>44965.463356481479</v>
      </c>
      <c r="C619" t="s">
        <v>10474</v>
      </c>
      <c r="D619" t="s">
        <v>10475</v>
      </c>
      <c r="E619">
        <v>189700011</v>
      </c>
      <c r="F619" t="s">
        <v>78</v>
      </c>
      <c r="H619">
        <v>5</v>
      </c>
      <c r="N619" s="153">
        <v>45869</v>
      </c>
      <c r="P619" t="s">
        <v>7</v>
      </c>
      <c r="Q619" t="s">
        <v>10622</v>
      </c>
      <c r="R619" t="s">
        <v>10623</v>
      </c>
      <c r="S619" t="s">
        <v>10624</v>
      </c>
      <c r="T619" s="217" t="s">
        <v>11445</v>
      </c>
      <c r="U619" t="s">
        <v>10631</v>
      </c>
      <c r="V619" t="s">
        <v>10437</v>
      </c>
    </row>
    <row r="620" spans="1:22" x14ac:dyDescent="0.25">
      <c r="A620" s="32">
        <v>44965.466400462959</v>
      </c>
      <c r="B620" s="32">
        <v>44965.46707175926</v>
      </c>
      <c r="C620" t="s">
        <v>10556</v>
      </c>
      <c r="D620" t="s">
        <v>10557</v>
      </c>
      <c r="E620">
        <v>189700731</v>
      </c>
      <c r="H620">
        <v>0</v>
      </c>
      <c r="M620" s="32">
        <v>44958.556168981479</v>
      </c>
      <c r="P620" t="s">
        <v>7</v>
      </c>
      <c r="Q620" t="s">
        <v>10622</v>
      </c>
      <c r="R620" t="s">
        <v>10623</v>
      </c>
      <c r="S620" t="s">
        <v>10624</v>
      </c>
      <c r="T620" t="s">
        <v>11446</v>
      </c>
      <c r="U620" t="s">
        <v>10631</v>
      </c>
      <c r="V620" t="s">
        <v>10437</v>
      </c>
    </row>
    <row r="621" spans="1:22" x14ac:dyDescent="0.25">
      <c r="A621" s="32">
        <v>44965.484398148146</v>
      </c>
      <c r="B621" s="32">
        <v>44965.484467592592</v>
      </c>
      <c r="C621" t="s">
        <v>10457</v>
      </c>
      <c r="D621" t="s">
        <v>10458</v>
      </c>
      <c r="E621">
        <v>189703157</v>
      </c>
      <c r="F621" t="s">
        <v>10436</v>
      </c>
      <c r="H621">
        <v>7</v>
      </c>
      <c r="N621" s="153">
        <v>46112</v>
      </c>
      <c r="P621" t="s">
        <v>7</v>
      </c>
      <c r="Q621" t="s">
        <v>10622</v>
      </c>
      <c r="R621" t="s">
        <v>10623</v>
      </c>
      <c r="S621" t="s">
        <v>10624</v>
      </c>
      <c r="T621" t="s">
        <v>11447</v>
      </c>
      <c r="U621" t="s">
        <v>10631</v>
      </c>
      <c r="V621" t="s">
        <v>10437</v>
      </c>
    </row>
    <row r="622" spans="1:22" x14ac:dyDescent="0.25">
      <c r="A622" s="32">
        <v>44965.49695601852</v>
      </c>
      <c r="B622" s="32">
        <v>44965.497152777774</v>
      </c>
      <c r="C622" t="s">
        <v>10491</v>
      </c>
      <c r="D622" t="s">
        <v>10492</v>
      </c>
      <c r="E622">
        <v>189703419</v>
      </c>
      <c r="F622" t="s">
        <v>78</v>
      </c>
      <c r="H622">
        <v>8</v>
      </c>
      <c r="N622" s="153">
        <v>46599</v>
      </c>
      <c r="P622" t="s">
        <v>7</v>
      </c>
      <c r="Q622" t="s">
        <v>10622</v>
      </c>
      <c r="R622" t="s">
        <v>10623</v>
      </c>
      <c r="S622" t="s">
        <v>10624</v>
      </c>
      <c r="T622" t="s">
        <v>11448</v>
      </c>
      <c r="U622" t="s">
        <v>10631</v>
      </c>
      <c r="V622" t="s">
        <v>10437</v>
      </c>
    </row>
    <row r="623" spans="1:22" x14ac:dyDescent="0.25">
      <c r="A623" s="32">
        <v>44965.468032407407</v>
      </c>
      <c r="B623" s="32">
        <v>44965.468368055554</v>
      </c>
      <c r="C623" t="s">
        <v>10474</v>
      </c>
      <c r="D623" t="s">
        <v>10487</v>
      </c>
      <c r="E623">
        <v>189703514</v>
      </c>
      <c r="F623" t="s">
        <v>78</v>
      </c>
      <c r="H623">
        <v>3</v>
      </c>
      <c r="N623" s="153">
        <v>45596</v>
      </c>
      <c r="P623" t="s">
        <v>7</v>
      </c>
      <c r="Q623" t="s">
        <v>10622</v>
      </c>
      <c r="R623" t="s">
        <v>10623</v>
      </c>
      <c r="S623" t="s">
        <v>10624</v>
      </c>
      <c r="T623" t="s">
        <v>11449</v>
      </c>
      <c r="U623" t="s">
        <v>10631</v>
      </c>
      <c r="V623" t="s">
        <v>10437</v>
      </c>
    </row>
    <row r="624" spans="1:22" x14ac:dyDescent="0.25">
      <c r="A624" s="32">
        <v>44965.497997685183</v>
      </c>
      <c r="B624" s="32">
        <v>44965.498414351852</v>
      </c>
      <c r="C624" t="s">
        <v>10469</v>
      </c>
      <c r="D624" t="s">
        <v>10470</v>
      </c>
      <c r="E624">
        <v>189703618</v>
      </c>
      <c r="H624">
        <v>160</v>
      </c>
      <c r="N624" s="153">
        <v>45412</v>
      </c>
      <c r="P624" t="s">
        <v>7</v>
      </c>
      <c r="Q624" t="s">
        <v>10622</v>
      </c>
      <c r="R624" t="s">
        <v>10623</v>
      </c>
      <c r="S624" t="s">
        <v>10624</v>
      </c>
      <c r="T624" t="s">
        <v>11450</v>
      </c>
      <c r="U624" t="s">
        <v>10631</v>
      </c>
      <c r="V624" t="s">
        <v>10437</v>
      </c>
    </row>
    <row r="625" spans="1:22" x14ac:dyDescent="0.25">
      <c r="A625" s="32">
        <v>44965.45722222222</v>
      </c>
      <c r="B625" s="32">
        <v>44965.457604166666</v>
      </c>
      <c r="C625" t="s">
        <v>10474</v>
      </c>
      <c r="D625" t="s">
        <v>10483</v>
      </c>
      <c r="E625">
        <v>189704685</v>
      </c>
      <c r="F625" t="s">
        <v>78</v>
      </c>
      <c r="H625">
        <v>220</v>
      </c>
      <c r="N625" s="153">
        <v>45473</v>
      </c>
      <c r="P625" t="s">
        <v>7</v>
      </c>
      <c r="Q625" t="s">
        <v>10622</v>
      </c>
      <c r="R625" t="s">
        <v>10623</v>
      </c>
      <c r="S625" t="s">
        <v>10624</v>
      </c>
      <c r="T625" t="s">
        <v>11451</v>
      </c>
      <c r="U625" t="s">
        <v>10631</v>
      </c>
      <c r="V625" t="s">
        <v>10437</v>
      </c>
    </row>
    <row r="626" spans="1:22" x14ac:dyDescent="0.25">
      <c r="A626" s="32">
        <v>44965.467453703706</v>
      </c>
      <c r="B626" s="32">
        <v>44965.468124999999</v>
      </c>
      <c r="C626" t="s">
        <v>10524</v>
      </c>
      <c r="D626" t="s">
        <v>10526</v>
      </c>
      <c r="E626">
        <v>189705153</v>
      </c>
      <c r="F626" t="s">
        <v>10436</v>
      </c>
      <c r="H626">
        <v>0</v>
      </c>
      <c r="M626" s="32">
        <v>44902.585844907408</v>
      </c>
      <c r="P626" t="s">
        <v>7</v>
      </c>
      <c r="Q626" t="s">
        <v>10622</v>
      </c>
      <c r="R626" t="s">
        <v>10623</v>
      </c>
      <c r="S626" t="s">
        <v>10624</v>
      </c>
      <c r="T626" t="s">
        <v>11452</v>
      </c>
      <c r="U626" t="s">
        <v>10631</v>
      </c>
      <c r="V626" t="s">
        <v>10440</v>
      </c>
    </row>
    <row r="627" spans="1:22" x14ac:dyDescent="0.25">
      <c r="A627" s="32">
        <v>44965.482349537036</v>
      </c>
      <c r="B627" s="32">
        <v>44965.482546296298</v>
      </c>
      <c r="C627" t="s">
        <v>10515</v>
      </c>
      <c r="D627" t="s">
        <v>10518</v>
      </c>
      <c r="E627">
        <v>189705223</v>
      </c>
      <c r="F627" t="s">
        <v>10436</v>
      </c>
      <c r="H627">
        <v>16</v>
      </c>
      <c r="N627" s="153">
        <v>45688</v>
      </c>
      <c r="P627" t="s">
        <v>7</v>
      </c>
      <c r="Q627" t="s">
        <v>10622</v>
      </c>
      <c r="R627" t="s">
        <v>10623</v>
      </c>
      <c r="S627" t="s">
        <v>10624</v>
      </c>
      <c r="T627" t="s">
        <v>11453</v>
      </c>
      <c r="U627" t="s">
        <v>10631</v>
      </c>
      <c r="V627" t="s">
        <v>10437</v>
      </c>
    </row>
    <row r="628" spans="1:22" x14ac:dyDescent="0.25">
      <c r="A628" s="32">
        <v>44965.490648148145</v>
      </c>
      <c r="B628" s="32">
        <v>44965.491203703707</v>
      </c>
      <c r="C628" t="s">
        <v>10515</v>
      </c>
      <c r="D628" t="s">
        <v>10520</v>
      </c>
      <c r="E628">
        <v>189705261</v>
      </c>
      <c r="F628" t="s">
        <v>78</v>
      </c>
      <c r="H628">
        <v>70</v>
      </c>
      <c r="N628" s="153">
        <v>46265</v>
      </c>
      <c r="P628" t="s">
        <v>7</v>
      </c>
      <c r="Q628" t="s">
        <v>10622</v>
      </c>
      <c r="R628" t="s">
        <v>10623</v>
      </c>
      <c r="S628" t="s">
        <v>10624</v>
      </c>
      <c r="T628" t="s">
        <v>11454</v>
      </c>
      <c r="U628" t="s">
        <v>10631</v>
      </c>
      <c r="V628" t="s">
        <v>10437</v>
      </c>
    </row>
    <row r="629" spans="1:22" x14ac:dyDescent="0.25">
      <c r="A629" s="32">
        <v>44965.449629629627</v>
      </c>
      <c r="B629" s="32">
        <v>44965.450092592589</v>
      </c>
      <c r="C629" t="s">
        <v>10592</v>
      </c>
      <c r="D629" t="s">
        <v>10599</v>
      </c>
      <c r="E629">
        <v>189706269</v>
      </c>
      <c r="H629">
        <v>44</v>
      </c>
      <c r="N629" s="153">
        <v>45747</v>
      </c>
      <c r="P629" t="s">
        <v>7</v>
      </c>
      <c r="Q629" t="s">
        <v>10622</v>
      </c>
      <c r="R629" t="s">
        <v>10623</v>
      </c>
      <c r="S629" t="s">
        <v>10624</v>
      </c>
      <c r="T629" t="s">
        <v>11455</v>
      </c>
      <c r="U629" t="s">
        <v>10631</v>
      </c>
      <c r="V629" t="s">
        <v>10437</v>
      </c>
    </row>
    <row r="630" spans="1:22" x14ac:dyDescent="0.25">
      <c r="A630" s="32">
        <v>44965.63722222222</v>
      </c>
      <c r="B630" s="32">
        <v>44965.640509259261</v>
      </c>
      <c r="C630" t="s">
        <v>10474</v>
      </c>
      <c r="D630" t="s">
        <v>10485</v>
      </c>
      <c r="E630">
        <v>189706340</v>
      </c>
      <c r="F630" t="s">
        <v>78</v>
      </c>
      <c r="H630">
        <v>22</v>
      </c>
      <c r="N630" s="153">
        <v>45838</v>
      </c>
      <c r="P630" t="s">
        <v>7</v>
      </c>
      <c r="Q630" t="s">
        <v>10622</v>
      </c>
      <c r="R630" t="s">
        <v>10623</v>
      </c>
      <c r="S630" t="s">
        <v>10624</v>
      </c>
      <c r="T630" t="s">
        <v>12069</v>
      </c>
      <c r="U630" t="s">
        <v>10631</v>
      </c>
      <c r="V630" t="s">
        <v>10437</v>
      </c>
    </row>
    <row r="631" spans="1:22" x14ac:dyDescent="0.25">
      <c r="A631" s="32">
        <v>44965.461412037039</v>
      </c>
      <c r="B631" s="32">
        <v>44965.461736111109</v>
      </c>
      <c r="C631" t="s">
        <v>10542</v>
      </c>
      <c r="D631" t="s">
        <v>10544</v>
      </c>
      <c r="E631">
        <v>189707024</v>
      </c>
      <c r="F631" t="s">
        <v>10436</v>
      </c>
      <c r="H631">
        <v>4</v>
      </c>
      <c r="N631" s="153">
        <v>45443</v>
      </c>
      <c r="P631" t="s">
        <v>7</v>
      </c>
      <c r="Q631" t="s">
        <v>10622</v>
      </c>
      <c r="R631" t="s">
        <v>10623</v>
      </c>
      <c r="S631" t="s">
        <v>10624</v>
      </c>
      <c r="T631" t="s">
        <v>11456</v>
      </c>
      <c r="U631" t="s">
        <v>10631</v>
      </c>
      <c r="V631" t="s">
        <v>10437</v>
      </c>
    </row>
    <row r="632" spans="1:22" x14ac:dyDescent="0.25">
      <c r="A632" s="32">
        <v>44965.481365740743</v>
      </c>
      <c r="B632" s="32">
        <v>44965.481840277775</v>
      </c>
      <c r="C632" t="s">
        <v>10515</v>
      </c>
      <c r="D632" t="s">
        <v>10519</v>
      </c>
      <c r="E632">
        <v>189707391</v>
      </c>
      <c r="F632" t="s">
        <v>10436</v>
      </c>
      <c r="H632">
        <v>180</v>
      </c>
      <c r="N632" s="153">
        <v>45412</v>
      </c>
      <c r="P632" t="s">
        <v>7</v>
      </c>
      <c r="Q632" t="s">
        <v>10622</v>
      </c>
      <c r="R632" t="s">
        <v>10623</v>
      </c>
      <c r="S632" t="s">
        <v>10624</v>
      </c>
      <c r="T632" t="s">
        <v>11457</v>
      </c>
      <c r="U632" t="s">
        <v>10631</v>
      </c>
      <c r="V632" t="s">
        <v>10437</v>
      </c>
    </row>
    <row r="633" spans="1:22" x14ac:dyDescent="0.25">
      <c r="A633" s="32">
        <v>44965.470706018517</v>
      </c>
      <c r="B633" s="32">
        <v>44965.471018518518</v>
      </c>
      <c r="C633" t="s">
        <v>10502</v>
      </c>
      <c r="D633" t="s">
        <v>10510</v>
      </c>
      <c r="E633">
        <v>189708531</v>
      </c>
      <c r="F633" t="s">
        <v>78</v>
      </c>
      <c r="H633">
        <v>330</v>
      </c>
      <c r="N633" s="153">
        <v>45565</v>
      </c>
      <c r="P633" t="s">
        <v>7</v>
      </c>
      <c r="Q633" t="s">
        <v>10622</v>
      </c>
      <c r="R633" t="s">
        <v>10623</v>
      </c>
      <c r="S633" t="s">
        <v>10624</v>
      </c>
      <c r="T633" t="s">
        <v>11458</v>
      </c>
      <c r="U633" t="s">
        <v>10631</v>
      </c>
      <c r="V633" t="s">
        <v>10437</v>
      </c>
    </row>
    <row r="634" spans="1:22" x14ac:dyDescent="0.25">
      <c r="A634" s="32">
        <v>44965.469942129632</v>
      </c>
      <c r="B634" s="32">
        <v>44965.470393518517</v>
      </c>
      <c r="C634" t="s">
        <v>10502</v>
      </c>
      <c r="D634" t="s">
        <v>10513</v>
      </c>
      <c r="E634">
        <v>189710188</v>
      </c>
      <c r="H634">
        <v>4</v>
      </c>
      <c r="N634" s="153">
        <v>45169</v>
      </c>
      <c r="P634" t="s">
        <v>7</v>
      </c>
      <c r="Q634" t="s">
        <v>10622</v>
      </c>
      <c r="R634" t="s">
        <v>10623</v>
      </c>
      <c r="S634" t="s">
        <v>10624</v>
      </c>
      <c r="T634" t="s">
        <v>11459</v>
      </c>
      <c r="U634" t="s">
        <v>10631</v>
      </c>
      <c r="V634" t="s">
        <v>10440</v>
      </c>
    </row>
    <row r="635" spans="1:22" x14ac:dyDescent="0.25">
      <c r="A635" s="32">
        <v>44965.489629629628</v>
      </c>
      <c r="B635" s="32">
        <v>44965.48982638889</v>
      </c>
      <c r="C635" t="s">
        <v>10502</v>
      </c>
      <c r="D635" t="s">
        <v>10505</v>
      </c>
      <c r="E635">
        <v>189710326</v>
      </c>
      <c r="F635" t="s">
        <v>10436</v>
      </c>
      <c r="H635">
        <v>2</v>
      </c>
      <c r="N635" s="153">
        <v>45473</v>
      </c>
      <c r="P635" t="s">
        <v>7</v>
      </c>
      <c r="Q635" t="s">
        <v>10622</v>
      </c>
      <c r="R635" t="s">
        <v>10623</v>
      </c>
      <c r="S635" t="s">
        <v>10624</v>
      </c>
      <c r="T635" t="s">
        <v>11460</v>
      </c>
      <c r="U635" t="s">
        <v>10631</v>
      </c>
      <c r="V635" t="s">
        <v>10437</v>
      </c>
    </row>
    <row r="636" spans="1:22" x14ac:dyDescent="0.25">
      <c r="A636" s="32">
        <v>44965.490046296298</v>
      </c>
      <c r="B636" s="32">
        <v>44965.490208333336</v>
      </c>
      <c r="C636" t="s">
        <v>10502</v>
      </c>
      <c r="D636" t="s">
        <v>10509</v>
      </c>
      <c r="E636">
        <v>189710364</v>
      </c>
      <c r="F636" t="s">
        <v>10436</v>
      </c>
      <c r="H636">
        <v>1</v>
      </c>
      <c r="N636" s="153">
        <v>45382</v>
      </c>
      <c r="P636" t="s">
        <v>7</v>
      </c>
      <c r="Q636" t="s">
        <v>10622</v>
      </c>
      <c r="R636" t="s">
        <v>10623</v>
      </c>
      <c r="S636" t="s">
        <v>10624</v>
      </c>
      <c r="T636" t="s">
        <v>11461</v>
      </c>
      <c r="U636" t="s">
        <v>10631</v>
      </c>
      <c r="V636" t="s">
        <v>10440</v>
      </c>
    </row>
    <row r="637" spans="1:22" x14ac:dyDescent="0.25">
      <c r="A637" s="32">
        <v>44965.48096064815</v>
      </c>
      <c r="B637" s="32">
        <v>44965.481493055559</v>
      </c>
      <c r="C637" t="s">
        <v>10502</v>
      </c>
      <c r="D637" t="s">
        <v>10508</v>
      </c>
      <c r="E637">
        <v>189710453</v>
      </c>
      <c r="F637" t="s">
        <v>10436</v>
      </c>
      <c r="H637">
        <v>2</v>
      </c>
      <c r="N637" s="153">
        <v>45808</v>
      </c>
      <c r="P637" t="s">
        <v>7</v>
      </c>
      <c r="Q637" t="s">
        <v>10622</v>
      </c>
      <c r="R637" t="s">
        <v>10623</v>
      </c>
      <c r="S637" t="s">
        <v>10624</v>
      </c>
      <c r="T637" t="s">
        <v>11462</v>
      </c>
      <c r="U637" t="s">
        <v>10631</v>
      </c>
      <c r="V637" t="s">
        <v>10437</v>
      </c>
    </row>
    <row r="638" spans="1:22" x14ac:dyDescent="0.25">
      <c r="A638" s="32">
        <v>44965.47997685185</v>
      </c>
      <c r="B638" s="32">
        <v>44965.480196759258</v>
      </c>
      <c r="C638" t="s">
        <v>10528</v>
      </c>
      <c r="D638" t="s">
        <v>10532</v>
      </c>
      <c r="E638">
        <v>189710585</v>
      </c>
      <c r="F638" t="s">
        <v>10436</v>
      </c>
      <c r="H638">
        <v>20</v>
      </c>
      <c r="N638" s="153">
        <v>45777</v>
      </c>
      <c r="P638" t="s">
        <v>7</v>
      </c>
      <c r="Q638" t="s">
        <v>10622</v>
      </c>
      <c r="R638" t="s">
        <v>10623</v>
      </c>
      <c r="S638" t="s">
        <v>10624</v>
      </c>
      <c r="T638" t="s">
        <v>11463</v>
      </c>
      <c r="U638" t="s">
        <v>10631</v>
      </c>
      <c r="V638" t="s">
        <v>10437</v>
      </c>
    </row>
    <row r="639" spans="1:22" x14ac:dyDescent="0.25">
      <c r="A639" s="32">
        <v>44965.507662037038</v>
      </c>
      <c r="B639" s="32">
        <v>44965.507951388892</v>
      </c>
      <c r="C639" t="s">
        <v>10495</v>
      </c>
      <c r="D639" t="s">
        <v>10499</v>
      </c>
      <c r="E639">
        <v>189710871</v>
      </c>
      <c r="F639" t="s">
        <v>10436</v>
      </c>
      <c r="H639">
        <v>21</v>
      </c>
      <c r="N639" s="153">
        <v>45443</v>
      </c>
      <c r="P639" t="s">
        <v>7</v>
      </c>
      <c r="Q639" t="s">
        <v>10622</v>
      </c>
      <c r="R639" t="s">
        <v>10623</v>
      </c>
      <c r="S639" t="s">
        <v>10624</v>
      </c>
      <c r="T639" t="s">
        <v>11464</v>
      </c>
      <c r="U639" t="s">
        <v>10631</v>
      </c>
      <c r="V639" t="s">
        <v>10440</v>
      </c>
    </row>
    <row r="640" spans="1:22" x14ac:dyDescent="0.25">
      <c r="A640" s="32">
        <v>44965.484861111108</v>
      </c>
      <c r="B640" s="32">
        <v>44965.485312500001</v>
      </c>
      <c r="C640" t="s">
        <v>10553</v>
      </c>
      <c r="D640" t="s">
        <v>10554</v>
      </c>
      <c r="E640">
        <v>189710942</v>
      </c>
      <c r="F640" t="s">
        <v>10436</v>
      </c>
      <c r="H640">
        <v>0</v>
      </c>
      <c r="M640" s="32">
        <v>44958.571712962963</v>
      </c>
      <c r="P640" t="s">
        <v>7</v>
      </c>
      <c r="Q640" t="s">
        <v>10622</v>
      </c>
      <c r="R640" t="s">
        <v>10623</v>
      </c>
      <c r="S640" t="s">
        <v>10624</v>
      </c>
      <c r="T640" t="s">
        <v>11465</v>
      </c>
      <c r="U640" t="s">
        <v>10631</v>
      </c>
      <c r="V640" t="s">
        <v>10437</v>
      </c>
    </row>
    <row r="641" spans="1:22" x14ac:dyDescent="0.25">
      <c r="A641" s="32">
        <v>44965.474340277775</v>
      </c>
      <c r="B641" s="32">
        <v>44965.474768518521</v>
      </c>
      <c r="C641" t="s">
        <v>10495</v>
      </c>
      <c r="D641" t="s">
        <v>10497</v>
      </c>
      <c r="E641">
        <v>189711189</v>
      </c>
      <c r="F641" t="s">
        <v>78</v>
      </c>
      <c r="H641">
        <v>3</v>
      </c>
      <c r="N641" s="153">
        <v>45046</v>
      </c>
      <c r="P641" t="s">
        <v>7</v>
      </c>
      <c r="Q641" t="s">
        <v>10622</v>
      </c>
      <c r="R641" t="s">
        <v>10623</v>
      </c>
      <c r="S641" t="s">
        <v>10624</v>
      </c>
      <c r="T641" s="217" t="s">
        <v>11466</v>
      </c>
      <c r="U641" t="s">
        <v>10631</v>
      </c>
      <c r="V641" t="s">
        <v>10440</v>
      </c>
    </row>
    <row r="642" spans="1:22" x14ac:dyDescent="0.25">
      <c r="A642" s="32">
        <v>44965.478993055556</v>
      </c>
      <c r="B642" s="32">
        <v>44965.479317129626</v>
      </c>
      <c r="C642" t="s">
        <v>10528</v>
      </c>
      <c r="D642" t="s">
        <v>10531</v>
      </c>
      <c r="E642">
        <v>189711634</v>
      </c>
      <c r="F642" t="s">
        <v>10436</v>
      </c>
      <c r="H642">
        <v>15</v>
      </c>
      <c r="N642" s="153">
        <v>45443</v>
      </c>
      <c r="P642" t="s">
        <v>7</v>
      </c>
      <c r="Q642" t="s">
        <v>10622</v>
      </c>
      <c r="R642" t="s">
        <v>10623</v>
      </c>
      <c r="S642" t="s">
        <v>10624</v>
      </c>
      <c r="T642" t="s">
        <v>11467</v>
      </c>
      <c r="U642" t="s">
        <v>10631</v>
      </c>
      <c r="V642" t="s">
        <v>10440</v>
      </c>
    </row>
    <row r="643" spans="1:22" x14ac:dyDescent="0.25">
      <c r="A643" s="32">
        <v>44965.486944444441</v>
      </c>
      <c r="B643" s="32">
        <v>44965.48710648148</v>
      </c>
      <c r="C643" t="s">
        <v>10502</v>
      </c>
      <c r="D643" t="s">
        <v>10506</v>
      </c>
      <c r="E643">
        <v>189711810</v>
      </c>
      <c r="F643" t="s">
        <v>78</v>
      </c>
      <c r="H643">
        <v>9</v>
      </c>
      <c r="N643" s="153">
        <v>45230</v>
      </c>
      <c r="P643" t="s">
        <v>7</v>
      </c>
      <c r="Q643" t="s">
        <v>10622</v>
      </c>
      <c r="R643" t="s">
        <v>10623</v>
      </c>
      <c r="S643" t="s">
        <v>10624</v>
      </c>
      <c r="T643" t="s">
        <v>11468</v>
      </c>
      <c r="U643" t="s">
        <v>10631</v>
      </c>
      <c r="V643" t="s">
        <v>10437</v>
      </c>
    </row>
    <row r="644" spans="1:22" x14ac:dyDescent="0.25">
      <c r="A644" s="32">
        <v>44965.494745370372</v>
      </c>
      <c r="B644" s="32">
        <v>44965.495000000003</v>
      </c>
      <c r="C644" t="s">
        <v>10460</v>
      </c>
      <c r="D644" t="s">
        <v>10461</v>
      </c>
      <c r="E644">
        <v>189712404</v>
      </c>
      <c r="F644" t="s">
        <v>78</v>
      </c>
      <c r="H644">
        <v>206</v>
      </c>
      <c r="N644" s="153">
        <v>45596</v>
      </c>
      <c r="P644" t="s">
        <v>7</v>
      </c>
      <c r="Q644" t="s">
        <v>10622</v>
      </c>
      <c r="R644" t="s">
        <v>10623</v>
      </c>
      <c r="S644" t="s">
        <v>10624</v>
      </c>
      <c r="T644" t="s">
        <v>11469</v>
      </c>
      <c r="U644" t="s">
        <v>10631</v>
      </c>
      <c r="V644" t="s">
        <v>10437</v>
      </c>
    </row>
    <row r="645" spans="1:22" x14ac:dyDescent="0.25">
      <c r="A645" s="32">
        <v>44965.472638888888</v>
      </c>
      <c r="B645" s="32">
        <v>44965.47278935185</v>
      </c>
      <c r="C645" t="s">
        <v>10465</v>
      </c>
      <c r="D645" t="s">
        <v>10468</v>
      </c>
      <c r="E645">
        <v>189713751</v>
      </c>
      <c r="F645" t="s">
        <v>78</v>
      </c>
      <c r="H645">
        <v>28</v>
      </c>
      <c r="N645" s="153">
        <v>45443</v>
      </c>
      <c r="P645" t="s">
        <v>7</v>
      </c>
      <c r="Q645" t="s">
        <v>10622</v>
      </c>
      <c r="R645" t="s">
        <v>10623</v>
      </c>
      <c r="S645" t="s">
        <v>10624</v>
      </c>
      <c r="T645" t="s">
        <v>11470</v>
      </c>
      <c r="U645" t="s">
        <v>10631</v>
      </c>
      <c r="V645" t="s">
        <v>10437</v>
      </c>
    </row>
    <row r="646" spans="1:22" x14ac:dyDescent="0.25">
      <c r="A646" s="32">
        <v>44965.503518518519</v>
      </c>
      <c r="B646" s="32">
        <v>44965.503611111111</v>
      </c>
      <c r="C646" t="s">
        <v>10533</v>
      </c>
      <c r="D646" t="s">
        <v>10534</v>
      </c>
      <c r="E646">
        <v>189714816</v>
      </c>
      <c r="F646" t="s">
        <v>83</v>
      </c>
      <c r="H646">
        <v>1</v>
      </c>
      <c r="N646" s="153">
        <v>45107</v>
      </c>
      <c r="P646" t="s">
        <v>7</v>
      </c>
      <c r="Q646" t="s">
        <v>10622</v>
      </c>
      <c r="R646" t="s">
        <v>10623</v>
      </c>
      <c r="S646" t="s">
        <v>10624</v>
      </c>
      <c r="T646" t="s">
        <v>11471</v>
      </c>
      <c r="U646" t="s">
        <v>10631</v>
      </c>
      <c r="V646" t="s">
        <v>10440</v>
      </c>
    </row>
    <row r="647" spans="1:22" x14ac:dyDescent="0.25">
      <c r="A647" s="32">
        <v>44965.497384259259</v>
      </c>
      <c r="B647" s="32">
        <v>44965.497627314813</v>
      </c>
      <c r="C647" t="s">
        <v>10469</v>
      </c>
      <c r="D647" t="s">
        <v>10472</v>
      </c>
      <c r="E647">
        <v>189715489</v>
      </c>
      <c r="H647">
        <v>0</v>
      </c>
      <c r="M647" s="32">
        <v>44902.561099537037</v>
      </c>
      <c r="P647" t="s">
        <v>7</v>
      </c>
      <c r="Q647" t="s">
        <v>10622</v>
      </c>
      <c r="R647" t="s">
        <v>10623</v>
      </c>
      <c r="S647" t="s">
        <v>10624</v>
      </c>
      <c r="T647" t="s">
        <v>11472</v>
      </c>
      <c r="U647" t="s">
        <v>10631</v>
      </c>
      <c r="V647" t="s">
        <v>10437</v>
      </c>
    </row>
    <row r="648" spans="1:22" x14ac:dyDescent="0.25">
      <c r="A648" s="32">
        <v>44965.488125000003</v>
      </c>
      <c r="B648" s="32">
        <v>44965.488680555558</v>
      </c>
      <c r="C648" t="s">
        <v>10474</v>
      </c>
      <c r="D648" t="s">
        <v>10481</v>
      </c>
      <c r="E648">
        <v>189750013</v>
      </c>
      <c r="F648" t="s">
        <v>78</v>
      </c>
      <c r="H648">
        <v>0</v>
      </c>
      <c r="M648" s="32">
        <v>44958.574884259258</v>
      </c>
      <c r="P648" t="s">
        <v>7</v>
      </c>
      <c r="Q648" t="s">
        <v>10622</v>
      </c>
      <c r="R648" t="s">
        <v>10623</v>
      </c>
      <c r="S648" t="s">
        <v>10624</v>
      </c>
      <c r="T648" t="s">
        <v>11473</v>
      </c>
      <c r="U648" t="s">
        <v>10631</v>
      </c>
      <c r="V648" t="s">
        <v>10437</v>
      </c>
    </row>
    <row r="649" spans="1:22" x14ac:dyDescent="0.25">
      <c r="A649" s="32">
        <v>44965.460694444446</v>
      </c>
      <c r="B649" s="32">
        <v>44965.4609375</v>
      </c>
      <c r="C649" t="s">
        <v>10493</v>
      </c>
      <c r="D649" t="s">
        <v>10494</v>
      </c>
      <c r="E649">
        <v>189753742</v>
      </c>
      <c r="F649" t="s">
        <v>10436</v>
      </c>
      <c r="H649">
        <v>320</v>
      </c>
      <c r="N649" s="153">
        <v>45046</v>
      </c>
      <c r="P649" t="s">
        <v>7</v>
      </c>
      <c r="Q649" t="s">
        <v>10622</v>
      </c>
      <c r="R649" t="s">
        <v>10623</v>
      </c>
      <c r="S649" t="s">
        <v>10624</v>
      </c>
      <c r="T649" t="s">
        <v>11474</v>
      </c>
      <c r="U649" t="s">
        <v>10631</v>
      </c>
      <c r="V649" t="s">
        <v>10437</v>
      </c>
    </row>
    <row r="650" spans="1:22" x14ac:dyDescent="0.25">
      <c r="A650" s="32">
        <v>44965.47859953704</v>
      </c>
      <c r="B650" s="32">
        <v>44965.478935185187</v>
      </c>
      <c r="C650" t="s">
        <v>10551</v>
      </c>
      <c r="D650" t="s">
        <v>10552</v>
      </c>
      <c r="E650">
        <v>189755220</v>
      </c>
      <c r="F650" t="s">
        <v>10436</v>
      </c>
      <c r="H650">
        <v>1</v>
      </c>
      <c r="N650" s="153">
        <v>45443</v>
      </c>
      <c r="P650" t="s">
        <v>7</v>
      </c>
      <c r="Q650" t="s">
        <v>10622</v>
      </c>
      <c r="R650" t="s">
        <v>10623</v>
      </c>
      <c r="S650" t="s">
        <v>10624</v>
      </c>
      <c r="T650" t="s">
        <v>11475</v>
      </c>
      <c r="U650" t="s">
        <v>10631</v>
      </c>
      <c r="V650" t="s">
        <v>10440</v>
      </c>
    </row>
    <row r="651" spans="1:22" x14ac:dyDescent="0.25">
      <c r="A651" s="32">
        <v>44965.498564814814</v>
      </c>
      <c r="B651" s="32">
        <v>44965.498796296299</v>
      </c>
      <c r="C651" t="s">
        <v>10502</v>
      </c>
      <c r="D651" t="s">
        <v>10504</v>
      </c>
      <c r="E651">
        <v>189762856</v>
      </c>
      <c r="F651" t="s">
        <v>78</v>
      </c>
      <c r="H651">
        <v>0</v>
      </c>
      <c r="M651" s="32">
        <v>44958.5858912037</v>
      </c>
      <c r="P651" t="s">
        <v>7</v>
      </c>
      <c r="Q651" t="s">
        <v>10622</v>
      </c>
      <c r="R651" t="s">
        <v>10623</v>
      </c>
      <c r="S651" t="s">
        <v>10624</v>
      </c>
      <c r="T651" t="s">
        <v>11476</v>
      </c>
      <c r="U651" t="s">
        <v>10631</v>
      </c>
      <c r="V651" t="s">
        <v>10437</v>
      </c>
    </row>
    <row r="652" spans="1:22" x14ac:dyDescent="0.25">
      <c r="A652" s="32">
        <v>44965.485532407409</v>
      </c>
      <c r="B652" s="32">
        <v>44965.485694444447</v>
      </c>
      <c r="C652" t="s">
        <v>10515</v>
      </c>
      <c r="D652" t="s">
        <v>10517</v>
      </c>
      <c r="E652">
        <v>189762873</v>
      </c>
      <c r="H652">
        <v>175</v>
      </c>
      <c r="N652" s="153">
        <v>45808</v>
      </c>
      <c r="P652" t="s">
        <v>7</v>
      </c>
      <c r="Q652" t="s">
        <v>10622</v>
      </c>
      <c r="R652" t="s">
        <v>10623</v>
      </c>
      <c r="S652" t="s">
        <v>10624</v>
      </c>
      <c r="T652" t="s">
        <v>11477</v>
      </c>
      <c r="U652" t="s">
        <v>10631</v>
      </c>
      <c r="V652" t="s">
        <v>10437</v>
      </c>
    </row>
    <row r="653" spans="1:22" x14ac:dyDescent="0.25">
      <c r="A653" s="32">
        <v>44965.429490740738</v>
      </c>
      <c r="B653" s="32">
        <v>44965.429826388892</v>
      </c>
      <c r="C653" t="s">
        <v>84</v>
      </c>
      <c r="D653" t="s">
        <v>10451</v>
      </c>
      <c r="E653">
        <v>222000207</v>
      </c>
      <c r="F653" t="s">
        <v>10436</v>
      </c>
      <c r="H653">
        <v>400</v>
      </c>
      <c r="N653" s="153">
        <v>45808</v>
      </c>
      <c r="P653" t="s">
        <v>7</v>
      </c>
      <c r="Q653" t="s">
        <v>10622</v>
      </c>
      <c r="R653" t="s">
        <v>10623</v>
      </c>
      <c r="S653" t="s">
        <v>10624</v>
      </c>
      <c r="T653" t="s">
        <v>11478</v>
      </c>
      <c r="U653" t="s">
        <v>10631</v>
      </c>
      <c r="V653" t="s">
        <v>10440</v>
      </c>
    </row>
    <row r="654" spans="1:22" x14ac:dyDescent="0.25">
      <c r="A654" s="32">
        <v>44965.491111111114</v>
      </c>
      <c r="B654" s="32">
        <v>44965.491562499999</v>
      </c>
      <c r="C654" t="s">
        <v>10540</v>
      </c>
      <c r="D654" t="s">
        <v>10541</v>
      </c>
      <c r="E654">
        <v>222000966</v>
      </c>
      <c r="H654">
        <v>0</v>
      </c>
      <c r="M654" s="32">
        <v>44937.560219907406</v>
      </c>
      <c r="P654" t="s">
        <v>7</v>
      </c>
      <c r="Q654" t="s">
        <v>10622</v>
      </c>
      <c r="R654" t="s">
        <v>10623</v>
      </c>
      <c r="S654" t="s">
        <v>10624</v>
      </c>
      <c r="T654" t="s">
        <v>11479</v>
      </c>
      <c r="U654" t="s">
        <v>10631</v>
      </c>
      <c r="V654" t="s">
        <v>10437</v>
      </c>
    </row>
    <row r="655" spans="1:22" x14ac:dyDescent="0.25">
      <c r="A655" s="32">
        <v>44965.638206018521</v>
      </c>
      <c r="B655" s="32">
        <v>44965.640833333331</v>
      </c>
      <c r="C655" t="s">
        <v>811</v>
      </c>
      <c r="D655" t="s">
        <v>10565</v>
      </c>
      <c r="E655">
        <v>222000969</v>
      </c>
      <c r="F655" t="s">
        <v>10436</v>
      </c>
      <c r="H655">
        <v>1</v>
      </c>
      <c r="P655" t="s">
        <v>7</v>
      </c>
      <c r="Q655" t="s">
        <v>10622</v>
      </c>
      <c r="R655" t="s">
        <v>10623</v>
      </c>
      <c r="S655" t="s">
        <v>10624</v>
      </c>
      <c r="T655" t="s">
        <v>12070</v>
      </c>
      <c r="U655" t="s">
        <v>10631</v>
      </c>
      <c r="V655" t="s">
        <v>10440</v>
      </c>
    </row>
    <row r="656" spans="1:22" x14ac:dyDescent="0.25">
      <c r="A656" s="32">
        <v>44965.434976851851</v>
      </c>
      <c r="B656" s="32">
        <v>44965.435127314813</v>
      </c>
      <c r="C656" t="s">
        <v>811</v>
      </c>
      <c r="D656" t="s">
        <v>10563</v>
      </c>
      <c r="E656">
        <v>222000970</v>
      </c>
      <c r="F656" t="s">
        <v>10436</v>
      </c>
      <c r="H656">
        <v>1</v>
      </c>
      <c r="P656" t="s">
        <v>7</v>
      </c>
      <c r="Q656" t="s">
        <v>10622</v>
      </c>
      <c r="R656" t="s">
        <v>10623</v>
      </c>
      <c r="S656" t="s">
        <v>10624</v>
      </c>
      <c r="T656" t="s">
        <v>11480</v>
      </c>
      <c r="U656" t="s">
        <v>10631</v>
      </c>
      <c r="V656" t="s">
        <v>10440</v>
      </c>
    </row>
    <row r="657" spans="1:22" x14ac:dyDescent="0.25">
      <c r="A657" s="32">
        <v>44965.436608796299</v>
      </c>
      <c r="B657" s="32">
        <v>44965.436759259261</v>
      </c>
      <c r="C657" t="s">
        <v>811</v>
      </c>
      <c r="D657" t="s">
        <v>10574</v>
      </c>
      <c r="E657">
        <v>222000971</v>
      </c>
      <c r="F657" t="s">
        <v>10436</v>
      </c>
      <c r="H657">
        <v>2</v>
      </c>
      <c r="P657" t="s">
        <v>7</v>
      </c>
      <c r="Q657" t="s">
        <v>10622</v>
      </c>
      <c r="R657" t="s">
        <v>10623</v>
      </c>
      <c r="S657" t="s">
        <v>10624</v>
      </c>
      <c r="T657" t="s">
        <v>11481</v>
      </c>
      <c r="U657" t="s">
        <v>10631</v>
      </c>
      <c r="V657" t="s">
        <v>10440</v>
      </c>
    </row>
    <row r="658" spans="1:22" x14ac:dyDescent="0.25">
      <c r="A658" s="32">
        <v>44965.435833333337</v>
      </c>
      <c r="B658" s="32">
        <v>44965.435925925929</v>
      </c>
      <c r="C658" t="s">
        <v>811</v>
      </c>
      <c r="D658" t="s">
        <v>10568</v>
      </c>
      <c r="E658">
        <v>222000972</v>
      </c>
      <c r="F658" t="s">
        <v>10436</v>
      </c>
      <c r="H658">
        <v>2</v>
      </c>
      <c r="P658" t="s">
        <v>7</v>
      </c>
      <c r="Q658" t="s">
        <v>10622</v>
      </c>
      <c r="R658" t="s">
        <v>10623</v>
      </c>
      <c r="S658" t="s">
        <v>10624</v>
      </c>
      <c r="T658" t="s">
        <v>11482</v>
      </c>
      <c r="U658" t="s">
        <v>10631</v>
      </c>
      <c r="V658" t="s">
        <v>10440</v>
      </c>
    </row>
    <row r="659" spans="1:22" x14ac:dyDescent="0.25">
      <c r="A659" s="32">
        <v>44965.437615740739</v>
      </c>
      <c r="B659" s="32">
        <v>44965.437847222223</v>
      </c>
      <c r="C659" t="s">
        <v>811</v>
      </c>
      <c r="D659" t="s">
        <v>10573</v>
      </c>
      <c r="E659">
        <v>222000973</v>
      </c>
      <c r="F659" t="s">
        <v>10436</v>
      </c>
      <c r="H659">
        <v>3</v>
      </c>
      <c r="P659" t="s">
        <v>7</v>
      </c>
      <c r="Q659" t="s">
        <v>10622</v>
      </c>
      <c r="R659" t="s">
        <v>10623</v>
      </c>
      <c r="S659" t="s">
        <v>10624</v>
      </c>
      <c r="T659" t="s">
        <v>11483</v>
      </c>
      <c r="U659" t="s">
        <v>10631</v>
      </c>
      <c r="V659" t="s">
        <v>10440</v>
      </c>
    </row>
    <row r="660" spans="1:22" x14ac:dyDescent="0.25">
      <c r="A660" s="32">
        <v>44965.438599537039</v>
      </c>
      <c r="B660" s="32">
        <v>44965.439166666663</v>
      </c>
      <c r="C660" t="s">
        <v>811</v>
      </c>
      <c r="D660" t="s">
        <v>10570</v>
      </c>
      <c r="E660">
        <v>222000976</v>
      </c>
      <c r="F660" t="s">
        <v>10436</v>
      </c>
      <c r="H660">
        <v>1</v>
      </c>
      <c r="P660" t="s">
        <v>7</v>
      </c>
      <c r="Q660" t="s">
        <v>10622</v>
      </c>
      <c r="R660" t="s">
        <v>10623</v>
      </c>
      <c r="S660" t="s">
        <v>10624</v>
      </c>
      <c r="T660" t="s">
        <v>11484</v>
      </c>
      <c r="U660" t="s">
        <v>10631</v>
      </c>
      <c r="V660" t="s">
        <v>10440</v>
      </c>
    </row>
    <row r="661" spans="1:22" x14ac:dyDescent="0.25">
      <c r="A661" s="32">
        <v>44965.43787037037</v>
      </c>
      <c r="B661" s="32">
        <v>44965.438263888886</v>
      </c>
      <c r="C661" t="s">
        <v>811</v>
      </c>
      <c r="D661" t="s">
        <v>10559</v>
      </c>
      <c r="E661">
        <v>222000977</v>
      </c>
      <c r="F661" t="s">
        <v>10436</v>
      </c>
      <c r="H661">
        <v>1</v>
      </c>
      <c r="P661" t="s">
        <v>7</v>
      </c>
      <c r="Q661" t="s">
        <v>10622</v>
      </c>
      <c r="R661" t="s">
        <v>10623</v>
      </c>
      <c r="S661" t="s">
        <v>10624</v>
      </c>
      <c r="T661" t="s">
        <v>11485</v>
      </c>
      <c r="U661" t="s">
        <v>10631</v>
      </c>
      <c r="V661" t="s">
        <v>10440</v>
      </c>
    </row>
    <row r="662" spans="1:22" x14ac:dyDescent="0.25">
      <c r="A662" s="32">
        <v>44965.441087962965</v>
      </c>
      <c r="B662" s="32">
        <v>44965.441458333335</v>
      </c>
      <c r="C662" t="s">
        <v>811</v>
      </c>
      <c r="D662" t="s">
        <v>10561</v>
      </c>
      <c r="E662">
        <v>222000978</v>
      </c>
      <c r="F662" t="s">
        <v>10436</v>
      </c>
      <c r="H662">
        <v>2</v>
      </c>
      <c r="P662" t="s">
        <v>7</v>
      </c>
      <c r="Q662" t="s">
        <v>10622</v>
      </c>
      <c r="R662" t="s">
        <v>10623</v>
      </c>
      <c r="S662" t="s">
        <v>10624</v>
      </c>
      <c r="T662" s="217" t="s">
        <v>11486</v>
      </c>
      <c r="U662" t="s">
        <v>10631</v>
      </c>
      <c r="V662" t="s">
        <v>10440</v>
      </c>
    </row>
    <row r="663" spans="1:22" x14ac:dyDescent="0.25">
      <c r="A663" s="32">
        <v>44965.439050925925</v>
      </c>
      <c r="B663" s="32">
        <v>44965.439421296294</v>
      </c>
      <c r="C663" t="s">
        <v>811</v>
      </c>
      <c r="D663" t="s">
        <v>10566</v>
      </c>
      <c r="E663">
        <v>222000979</v>
      </c>
      <c r="F663" t="s">
        <v>10436</v>
      </c>
      <c r="H663">
        <v>2</v>
      </c>
      <c r="P663" t="s">
        <v>7</v>
      </c>
      <c r="Q663" t="s">
        <v>10622</v>
      </c>
      <c r="R663" t="s">
        <v>10623</v>
      </c>
      <c r="S663" t="s">
        <v>10624</v>
      </c>
      <c r="T663" t="s">
        <v>11487</v>
      </c>
      <c r="U663" t="s">
        <v>10631</v>
      </c>
      <c r="V663" t="s">
        <v>10440</v>
      </c>
    </row>
    <row r="664" spans="1:22" x14ac:dyDescent="0.25">
      <c r="A664" s="32">
        <v>44965.441342592596</v>
      </c>
      <c r="B664" s="32">
        <v>44965.44195601852</v>
      </c>
      <c r="C664" t="s">
        <v>811</v>
      </c>
      <c r="D664" t="s">
        <v>10560</v>
      </c>
      <c r="E664">
        <v>222000980</v>
      </c>
      <c r="F664" t="s">
        <v>10436</v>
      </c>
      <c r="H664">
        <v>2</v>
      </c>
      <c r="P664" t="s">
        <v>7</v>
      </c>
      <c r="Q664" t="s">
        <v>10622</v>
      </c>
      <c r="R664" t="s">
        <v>10623</v>
      </c>
      <c r="S664" t="s">
        <v>10624</v>
      </c>
      <c r="T664" t="s">
        <v>11488</v>
      </c>
      <c r="U664" t="s">
        <v>10631</v>
      </c>
      <c r="V664" t="s">
        <v>10440</v>
      </c>
    </row>
    <row r="665" spans="1:22" x14ac:dyDescent="0.25">
      <c r="A665" s="32">
        <v>44965.431817129633</v>
      </c>
      <c r="B665" s="32">
        <v>44965.432314814818</v>
      </c>
      <c r="C665" t="s">
        <v>811</v>
      </c>
      <c r="D665" t="s">
        <v>10578</v>
      </c>
      <c r="E665">
        <v>222000983</v>
      </c>
      <c r="F665" t="s">
        <v>10436</v>
      </c>
      <c r="H665">
        <v>0</v>
      </c>
      <c r="M665" s="32">
        <v>44915.469004629631</v>
      </c>
      <c r="P665" t="s">
        <v>7</v>
      </c>
      <c r="Q665" t="s">
        <v>10622</v>
      </c>
      <c r="R665" t="s">
        <v>10623</v>
      </c>
      <c r="S665" t="s">
        <v>10624</v>
      </c>
      <c r="T665" t="s">
        <v>11489</v>
      </c>
      <c r="U665" t="s">
        <v>10631</v>
      </c>
      <c r="V665" t="s">
        <v>10440</v>
      </c>
    </row>
    <row r="666" spans="1:22" x14ac:dyDescent="0.25">
      <c r="A666" s="32">
        <v>44965.431446759256</v>
      </c>
      <c r="B666" s="32">
        <v>44965.431481481479</v>
      </c>
      <c r="C666" t="s">
        <v>811</v>
      </c>
      <c r="D666" t="s">
        <v>10567</v>
      </c>
      <c r="E666">
        <v>222000984</v>
      </c>
      <c r="F666" t="s">
        <v>10436</v>
      </c>
      <c r="H666">
        <v>1</v>
      </c>
      <c r="P666" t="s">
        <v>7</v>
      </c>
      <c r="Q666" t="s">
        <v>10622</v>
      </c>
      <c r="R666" t="s">
        <v>10623</v>
      </c>
      <c r="S666" t="s">
        <v>10624</v>
      </c>
      <c r="T666" t="s">
        <v>11490</v>
      </c>
      <c r="U666" t="s">
        <v>10631</v>
      </c>
      <c r="V666" t="s">
        <v>10440</v>
      </c>
    </row>
    <row r="667" spans="1:22" x14ac:dyDescent="0.25">
      <c r="A667" s="32">
        <v>44965.431203703702</v>
      </c>
      <c r="B667" s="32">
        <v>44965.431481481479</v>
      </c>
      <c r="C667" t="s">
        <v>811</v>
      </c>
      <c r="D667" t="s">
        <v>10572</v>
      </c>
      <c r="E667">
        <v>222000985</v>
      </c>
      <c r="F667" t="s">
        <v>10436</v>
      </c>
      <c r="H667">
        <v>2</v>
      </c>
      <c r="P667" t="s">
        <v>7</v>
      </c>
      <c r="Q667" t="s">
        <v>10622</v>
      </c>
      <c r="R667" t="s">
        <v>10623</v>
      </c>
      <c r="S667" t="s">
        <v>10624</v>
      </c>
      <c r="T667" t="s">
        <v>11491</v>
      </c>
      <c r="U667" t="s">
        <v>10631</v>
      </c>
      <c r="V667" t="s">
        <v>10440</v>
      </c>
    </row>
    <row r="668" spans="1:22" x14ac:dyDescent="0.25">
      <c r="A668" s="32">
        <v>44965.433217592596</v>
      </c>
      <c r="B668" s="32">
        <v>44965.433483796296</v>
      </c>
      <c r="C668" t="s">
        <v>811</v>
      </c>
      <c r="D668" t="s">
        <v>10579</v>
      </c>
      <c r="E668">
        <v>222000987</v>
      </c>
      <c r="F668" t="s">
        <v>10436</v>
      </c>
      <c r="H668">
        <v>0</v>
      </c>
      <c r="M668" s="32">
        <v>44958.606805555559</v>
      </c>
      <c r="P668" t="s">
        <v>7</v>
      </c>
      <c r="Q668" t="s">
        <v>10622</v>
      </c>
      <c r="R668" t="s">
        <v>10623</v>
      </c>
      <c r="S668" t="s">
        <v>10624</v>
      </c>
      <c r="T668" t="s">
        <v>11492</v>
      </c>
      <c r="U668" t="s">
        <v>10631</v>
      </c>
      <c r="V668" t="s">
        <v>10440</v>
      </c>
    </row>
    <row r="669" spans="1:22" x14ac:dyDescent="0.25">
      <c r="A669" s="32">
        <v>44965.432870370372</v>
      </c>
      <c r="B669" s="32">
        <v>44965.43310185185</v>
      </c>
      <c r="C669" t="s">
        <v>811</v>
      </c>
      <c r="D669" t="s">
        <v>10564</v>
      </c>
      <c r="E669">
        <v>222000988</v>
      </c>
      <c r="F669" t="s">
        <v>10436</v>
      </c>
      <c r="H669">
        <v>1</v>
      </c>
      <c r="P669" t="s">
        <v>7</v>
      </c>
      <c r="Q669" t="s">
        <v>10622</v>
      </c>
      <c r="R669" t="s">
        <v>10623</v>
      </c>
      <c r="S669" t="s">
        <v>10624</v>
      </c>
      <c r="T669" t="s">
        <v>11493</v>
      </c>
      <c r="U669" t="s">
        <v>10631</v>
      </c>
      <c r="V669" t="s">
        <v>10440</v>
      </c>
    </row>
    <row r="670" spans="1:22" x14ac:dyDescent="0.25">
      <c r="A670" s="32">
        <v>44965.43246527778</v>
      </c>
      <c r="B670" s="32">
        <v>44965.432696759257</v>
      </c>
      <c r="C670" t="s">
        <v>811</v>
      </c>
      <c r="D670" t="s">
        <v>10571</v>
      </c>
      <c r="E670">
        <v>222000989</v>
      </c>
      <c r="F670" t="s">
        <v>10436</v>
      </c>
      <c r="H670">
        <v>0</v>
      </c>
      <c r="M670" s="32">
        <v>44958.60628472222</v>
      </c>
      <c r="P670" t="s">
        <v>7</v>
      </c>
      <c r="Q670" t="s">
        <v>10622</v>
      </c>
      <c r="R670" t="s">
        <v>10623</v>
      </c>
      <c r="S670" t="s">
        <v>10624</v>
      </c>
      <c r="T670" t="s">
        <v>11494</v>
      </c>
      <c r="U670" t="s">
        <v>10631</v>
      </c>
      <c r="V670" t="s">
        <v>10440</v>
      </c>
    </row>
    <row r="671" spans="1:22" x14ac:dyDescent="0.25">
      <c r="A671" s="32">
        <v>44965.441724537035</v>
      </c>
      <c r="B671" s="32">
        <v>44965.442303240743</v>
      </c>
      <c r="C671" t="s">
        <v>811</v>
      </c>
      <c r="D671" t="s">
        <v>10562</v>
      </c>
      <c r="E671">
        <v>222000992</v>
      </c>
      <c r="F671" t="s">
        <v>10436</v>
      </c>
      <c r="H671">
        <v>0</v>
      </c>
      <c r="M671" s="32">
        <v>44909.726435185185</v>
      </c>
      <c r="P671" t="s">
        <v>7</v>
      </c>
      <c r="Q671" t="s">
        <v>10622</v>
      </c>
      <c r="R671" t="s">
        <v>10623</v>
      </c>
      <c r="S671" t="s">
        <v>10624</v>
      </c>
      <c r="T671" t="s">
        <v>11495</v>
      </c>
      <c r="U671" t="s">
        <v>10631</v>
      </c>
      <c r="V671" t="s">
        <v>10440</v>
      </c>
    </row>
    <row r="672" spans="1:22" x14ac:dyDescent="0.25">
      <c r="A672" s="32">
        <v>44965.433900462966</v>
      </c>
      <c r="B672" s="32">
        <v>44965.434293981481</v>
      </c>
      <c r="C672" t="s">
        <v>811</v>
      </c>
      <c r="D672" t="s">
        <v>10558</v>
      </c>
      <c r="E672">
        <v>222000993</v>
      </c>
      <c r="F672" t="s">
        <v>10436</v>
      </c>
      <c r="H672">
        <v>1</v>
      </c>
      <c r="P672" t="s">
        <v>7</v>
      </c>
      <c r="Q672" t="s">
        <v>10622</v>
      </c>
      <c r="R672" t="s">
        <v>10623</v>
      </c>
      <c r="S672" t="s">
        <v>10624</v>
      </c>
      <c r="T672" t="s">
        <v>11496</v>
      </c>
      <c r="U672" t="s">
        <v>10631</v>
      </c>
      <c r="V672" t="s">
        <v>10440</v>
      </c>
    </row>
    <row r="673" spans="1:22" x14ac:dyDescent="0.25">
      <c r="A673" s="32">
        <v>44965.433634259258</v>
      </c>
      <c r="B673" s="32">
        <v>44965.433900462966</v>
      </c>
      <c r="C673" t="s">
        <v>811</v>
      </c>
      <c r="D673" t="s">
        <v>10577</v>
      </c>
      <c r="E673">
        <v>222000994</v>
      </c>
      <c r="F673" t="s">
        <v>10436</v>
      </c>
      <c r="H673">
        <v>1</v>
      </c>
      <c r="P673" t="s">
        <v>7</v>
      </c>
      <c r="Q673" t="s">
        <v>10622</v>
      </c>
      <c r="R673" t="s">
        <v>10623</v>
      </c>
      <c r="S673" t="s">
        <v>10624</v>
      </c>
      <c r="T673" t="s">
        <v>11497</v>
      </c>
      <c r="U673" t="s">
        <v>10631</v>
      </c>
      <c r="V673" t="s">
        <v>10440</v>
      </c>
    </row>
    <row r="674" spans="1:22" x14ac:dyDescent="0.25">
      <c r="A674" s="32">
        <v>44965.430798611109</v>
      </c>
      <c r="B674" s="32">
        <v>44965.43109953704</v>
      </c>
      <c r="C674" t="s">
        <v>811</v>
      </c>
      <c r="D674" t="s">
        <v>10569</v>
      </c>
      <c r="E674">
        <v>222000995</v>
      </c>
      <c r="F674" t="s">
        <v>10436</v>
      </c>
      <c r="H674">
        <v>80</v>
      </c>
      <c r="P674" t="s">
        <v>7</v>
      </c>
      <c r="Q674" t="s">
        <v>10622</v>
      </c>
      <c r="R674" t="s">
        <v>10623</v>
      </c>
      <c r="S674" t="s">
        <v>10624</v>
      </c>
      <c r="T674" t="s">
        <v>11498</v>
      </c>
      <c r="U674" t="s">
        <v>10631</v>
      </c>
      <c r="V674" t="s">
        <v>10440</v>
      </c>
    </row>
    <row r="675" spans="1:22" x14ac:dyDescent="0.25">
      <c r="A675" s="32">
        <v>44965.442141203705</v>
      </c>
      <c r="B675" s="32">
        <v>44965.442662037036</v>
      </c>
      <c r="C675" t="s">
        <v>811</v>
      </c>
      <c r="D675" t="s">
        <v>10575</v>
      </c>
      <c r="E675">
        <v>222000997</v>
      </c>
      <c r="F675" t="s">
        <v>10436</v>
      </c>
      <c r="H675">
        <v>1</v>
      </c>
      <c r="P675" t="s">
        <v>7</v>
      </c>
      <c r="Q675" t="s">
        <v>10622</v>
      </c>
      <c r="R675" t="s">
        <v>10623</v>
      </c>
      <c r="S675" t="s">
        <v>10624</v>
      </c>
      <c r="T675" t="s">
        <v>11499</v>
      </c>
      <c r="U675" t="s">
        <v>10631</v>
      </c>
      <c r="V675" t="s">
        <v>10440</v>
      </c>
    </row>
    <row r="676" spans="1:22" x14ac:dyDescent="0.25">
      <c r="A676" s="32">
        <v>44965.434479166666</v>
      </c>
      <c r="B676" s="32">
        <v>44965.434733796297</v>
      </c>
      <c r="C676" t="s">
        <v>811</v>
      </c>
      <c r="D676" t="s">
        <v>10576</v>
      </c>
      <c r="E676">
        <v>222001007</v>
      </c>
      <c r="F676" t="s">
        <v>10436</v>
      </c>
      <c r="H676">
        <v>10</v>
      </c>
      <c r="P676" t="s">
        <v>7</v>
      </c>
      <c r="Q676" t="s">
        <v>10622</v>
      </c>
      <c r="R676" t="s">
        <v>10623</v>
      </c>
      <c r="S676" t="s">
        <v>10624</v>
      </c>
      <c r="T676" t="s">
        <v>11500</v>
      </c>
      <c r="U676" t="s">
        <v>10631</v>
      </c>
      <c r="V676" t="s">
        <v>10440</v>
      </c>
    </row>
    <row r="677" spans="1:22" x14ac:dyDescent="0.25">
      <c r="A677" s="32">
        <v>44965.477256944447</v>
      </c>
      <c r="B677" s="32">
        <v>44965.477303240739</v>
      </c>
      <c r="C677" t="s">
        <v>10521</v>
      </c>
      <c r="D677" t="s">
        <v>10522</v>
      </c>
      <c r="E677">
        <v>222001050</v>
      </c>
      <c r="F677" t="s">
        <v>10436</v>
      </c>
      <c r="H677">
        <v>9</v>
      </c>
      <c r="N677" s="153">
        <v>45016</v>
      </c>
      <c r="P677" t="s">
        <v>7</v>
      </c>
      <c r="Q677" t="s">
        <v>10622</v>
      </c>
      <c r="R677" t="s">
        <v>10623</v>
      </c>
      <c r="S677" t="s">
        <v>10624</v>
      </c>
      <c r="T677" t="s">
        <v>11501</v>
      </c>
      <c r="U677" t="s">
        <v>10631</v>
      </c>
      <c r="V677" t="s">
        <v>10437</v>
      </c>
    </row>
    <row r="678" spans="1:22" x14ac:dyDescent="0.25">
      <c r="A678" s="32">
        <v>44965.590300925927</v>
      </c>
      <c r="B678" s="32">
        <v>44965.590821759259</v>
      </c>
      <c r="C678" t="s">
        <v>10474</v>
      </c>
      <c r="D678" t="s">
        <v>10476</v>
      </c>
      <c r="E678">
        <v>180002781</v>
      </c>
      <c r="F678" t="s">
        <v>78</v>
      </c>
      <c r="H678">
        <v>0</v>
      </c>
      <c r="M678" s="32">
        <v>44958.593113425923</v>
      </c>
      <c r="P678" t="s">
        <v>6</v>
      </c>
      <c r="Q678" t="s">
        <v>10622</v>
      </c>
      <c r="R678" t="s">
        <v>10623</v>
      </c>
      <c r="S678" t="s">
        <v>10624</v>
      </c>
      <c r="T678" t="s">
        <v>11932</v>
      </c>
      <c r="U678" t="s">
        <v>11933</v>
      </c>
      <c r="V678" t="s">
        <v>10440</v>
      </c>
    </row>
    <row r="679" spans="1:22" x14ac:dyDescent="0.25">
      <c r="A679" s="32">
        <v>44965.658773148149</v>
      </c>
      <c r="B679" s="32">
        <v>44965.659375000003</v>
      </c>
      <c r="C679" t="s">
        <v>10495</v>
      </c>
      <c r="D679" t="s">
        <v>10500</v>
      </c>
      <c r="E679">
        <v>180031142</v>
      </c>
      <c r="F679" t="s">
        <v>10436</v>
      </c>
      <c r="H679">
        <v>0</v>
      </c>
      <c r="M679" s="32">
        <v>44965.659039351849</v>
      </c>
      <c r="P679" t="s">
        <v>6</v>
      </c>
      <c r="Q679" t="s">
        <v>10622</v>
      </c>
      <c r="R679" t="s">
        <v>10623</v>
      </c>
      <c r="S679" t="s">
        <v>10624</v>
      </c>
      <c r="T679" t="s">
        <v>12071</v>
      </c>
      <c r="U679" t="s">
        <v>11933</v>
      </c>
      <c r="V679" t="s">
        <v>10440</v>
      </c>
    </row>
    <row r="680" spans="1:22" x14ac:dyDescent="0.25">
      <c r="A680" s="32">
        <v>44965.596944444442</v>
      </c>
      <c r="B680" s="32">
        <v>44965.597303240742</v>
      </c>
      <c r="C680" t="s">
        <v>10469</v>
      </c>
      <c r="D680" t="s">
        <v>10473</v>
      </c>
      <c r="E680">
        <v>180034705</v>
      </c>
      <c r="F680" t="s">
        <v>78</v>
      </c>
      <c r="H680">
        <v>40</v>
      </c>
      <c r="N680" s="153">
        <v>45565</v>
      </c>
      <c r="P680" t="s">
        <v>6</v>
      </c>
      <c r="Q680" t="s">
        <v>10622</v>
      </c>
      <c r="R680" t="s">
        <v>10623</v>
      </c>
      <c r="S680" t="s">
        <v>10624</v>
      </c>
      <c r="T680" t="s">
        <v>11934</v>
      </c>
      <c r="U680" t="s">
        <v>11933</v>
      </c>
      <c r="V680" t="s">
        <v>10440</v>
      </c>
    </row>
    <row r="681" spans="1:22" x14ac:dyDescent="0.25">
      <c r="A681" s="32">
        <v>44965.645543981482</v>
      </c>
      <c r="B681" s="32">
        <v>44965.64576388889</v>
      </c>
      <c r="C681" t="s">
        <v>10495</v>
      </c>
      <c r="D681" t="s">
        <v>10496</v>
      </c>
      <c r="E681">
        <v>180056346</v>
      </c>
      <c r="F681" t="s">
        <v>10436</v>
      </c>
      <c r="H681">
        <v>1</v>
      </c>
      <c r="N681" s="153">
        <v>45169</v>
      </c>
      <c r="P681" t="s">
        <v>6</v>
      </c>
      <c r="Q681" t="s">
        <v>10622</v>
      </c>
      <c r="R681" t="s">
        <v>10623</v>
      </c>
      <c r="S681" t="s">
        <v>10624</v>
      </c>
      <c r="T681" t="s">
        <v>12072</v>
      </c>
      <c r="U681" t="s">
        <v>11933</v>
      </c>
      <c r="V681" t="s">
        <v>10440</v>
      </c>
    </row>
    <row r="682" spans="1:22" x14ac:dyDescent="0.25">
      <c r="A682" s="32">
        <v>44965.584201388891</v>
      </c>
      <c r="B682" s="32">
        <v>44965.586273148147</v>
      </c>
      <c r="C682" t="s">
        <v>10542</v>
      </c>
      <c r="D682" t="s">
        <v>10543</v>
      </c>
      <c r="E682">
        <v>180075485</v>
      </c>
      <c r="F682" t="s">
        <v>10436</v>
      </c>
      <c r="H682">
        <v>5</v>
      </c>
      <c r="N682" s="153">
        <v>45260</v>
      </c>
      <c r="P682" t="s">
        <v>6</v>
      </c>
      <c r="Q682" t="s">
        <v>10622</v>
      </c>
      <c r="R682" t="s">
        <v>10623</v>
      </c>
      <c r="S682" t="s">
        <v>10624</v>
      </c>
      <c r="T682" t="s">
        <v>11935</v>
      </c>
      <c r="U682" t="s">
        <v>11933</v>
      </c>
      <c r="V682" t="s">
        <v>10437</v>
      </c>
    </row>
    <row r="683" spans="1:22" x14ac:dyDescent="0.25">
      <c r="A683" s="32">
        <v>44965.59815972222</v>
      </c>
      <c r="B683" s="32">
        <v>44965.598553240743</v>
      </c>
      <c r="C683" t="s">
        <v>10553</v>
      </c>
      <c r="D683" t="s">
        <v>10555</v>
      </c>
      <c r="E683">
        <v>180075565</v>
      </c>
      <c r="H683">
        <v>2</v>
      </c>
      <c r="N683" s="153">
        <v>45838</v>
      </c>
      <c r="P683" t="s">
        <v>6</v>
      </c>
      <c r="Q683" t="s">
        <v>10622</v>
      </c>
      <c r="R683" t="s">
        <v>10623</v>
      </c>
      <c r="S683" t="s">
        <v>10624</v>
      </c>
      <c r="T683" t="s">
        <v>11936</v>
      </c>
      <c r="U683" t="s">
        <v>11933</v>
      </c>
      <c r="V683" t="s">
        <v>10440</v>
      </c>
    </row>
    <row r="684" spans="1:22" x14ac:dyDescent="0.25">
      <c r="A684" s="32">
        <v>44965.607824074075</v>
      </c>
      <c r="B684" s="32">
        <v>44965.608032407406</v>
      </c>
      <c r="C684" t="s">
        <v>10495</v>
      </c>
      <c r="D684" t="s">
        <v>10501</v>
      </c>
      <c r="E684">
        <v>180075794</v>
      </c>
      <c r="F684" t="s">
        <v>10436</v>
      </c>
      <c r="H684">
        <v>1</v>
      </c>
      <c r="N684" s="153">
        <v>45046</v>
      </c>
      <c r="P684" t="s">
        <v>6</v>
      </c>
      <c r="Q684" t="s">
        <v>10622</v>
      </c>
      <c r="R684" t="s">
        <v>10623</v>
      </c>
      <c r="S684" t="s">
        <v>10624</v>
      </c>
      <c r="T684" t="s">
        <v>11937</v>
      </c>
      <c r="U684" t="s">
        <v>11933</v>
      </c>
      <c r="V684" t="s">
        <v>10437</v>
      </c>
    </row>
    <row r="685" spans="1:22" x14ac:dyDescent="0.25">
      <c r="A685" s="32">
        <v>44965.609189814815</v>
      </c>
      <c r="B685" s="32">
        <v>44965.609293981484</v>
      </c>
      <c r="C685" t="s">
        <v>10580</v>
      </c>
      <c r="D685" t="s">
        <v>10581</v>
      </c>
      <c r="E685">
        <v>180075798</v>
      </c>
      <c r="F685" t="s">
        <v>10436</v>
      </c>
      <c r="H685">
        <v>4</v>
      </c>
      <c r="N685" s="153">
        <v>45473</v>
      </c>
      <c r="P685" t="s">
        <v>6</v>
      </c>
      <c r="Q685" t="s">
        <v>10622</v>
      </c>
      <c r="R685" t="s">
        <v>10623</v>
      </c>
      <c r="S685" t="s">
        <v>10624</v>
      </c>
      <c r="T685" t="s">
        <v>11938</v>
      </c>
      <c r="U685" t="s">
        <v>11933</v>
      </c>
      <c r="V685" t="s">
        <v>10437</v>
      </c>
    </row>
    <row r="686" spans="1:22" x14ac:dyDescent="0.25">
      <c r="A686" s="32">
        <v>44965.616122685184</v>
      </c>
      <c r="B686" s="32">
        <v>44965.616770833331</v>
      </c>
      <c r="C686" t="s">
        <v>10502</v>
      </c>
      <c r="D686" t="s">
        <v>10512</v>
      </c>
      <c r="E686">
        <v>180075982</v>
      </c>
      <c r="H686">
        <v>0</v>
      </c>
      <c r="M686" s="32">
        <v>44937.894004629627</v>
      </c>
      <c r="P686" t="s">
        <v>6</v>
      </c>
      <c r="Q686" t="s">
        <v>10622</v>
      </c>
      <c r="R686" t="s">
        <v>10623</v>
      </c>
      <c r="S686" t="s">
        <v>10624</v>
      </c>
      <c r="T686" t="s">
        <v>11939</v>
      </c>
      <c r="U686" t="s">
        <v>11933</v>
      </c>
      <c r="V686" t="s">
        <v>10437</v>
      </c>
    </row>
    <row r="687" spans="1:22" x14ac:dyDescent="0.25">
      <c r="A687" s="32">
        <v>44965.628379629627</v>
      </c>
      <c r="B687" s="32">
        <v>44965.628784722219</v>
      </c>
      <c r="C687" t="s">
        <v>10457</v>
      </c>
      <c r="D687" t="s">
        <v>10459</v>
      </c>
      <c r="E687">
        <v>180076306</v>
      </c>
      <c r="F687" t="s">
        <v>10436</v>
      </c>
      <c r="H687">
        <v>1</v>
      </c>
      <c r="N687" s="153">
        <v>45657</v>
      </c>
      <c r="P687" t="s">
        <v>6</v>
      </c>
      <c r="Q687" t="s">
        <v>10622</v>
      </c>
      <c r="R687" t="s">
        <v>10623</v>
      </c>
      <c r="S687" t="s">
        <v>10624</v>
      </c>
      <c r="T687" t="s">
        <v>12073</v>
      </c>
      <c r="U687" t="s">
        <v>11933</v>
      </c>
      <c r="V687" t="s">
        <v>10437</v>
      </c>
    </row>
    <row r="688" spans="1:22" x14ac:dyDescent="0.25">
      <c r="A688" s="32">
        <v>44965.650324074071</v>
      </c>
      <c r="B688" s="32">
        <v>44965.650497685187</v>
      </c>
      <c r="C688" t="s">
        <v>10545</v>
      </c>
      <c r="D688" t="s">
        <v>10547</v>
      </c>
      <c r="E688">
        <v>180076470</v>
      </c>
      <c r="F688" t="s">
        <v>10436</v>
      </c>
      <c r="H688">
        <v>1</v>
      </c>
      <c r="N688" s="153">
        <v>45412</v>
      </c>
      <c r="P688" t="s">
        <v>6</v>
      </c>
      <c r="Q688" t="s">
        <v>10622</v>
      </c>
      <c r="R688" t="s">
        <v>10623</v>
      </c>
      <c r="S688" t="s">
        <v>10624</v>
      </c>
      <c r="T688" t="s">
        <v>12074</v>
      </c>
      <c r="U688" t="s">
        <v>11933</v>
      </c>
      <c r="V688" t="s">
        <v>10437</v>
      </c>
    </row>
    <row r="689" spans="1:22" x14ac:dyDescent="0.25">
      <c r="A689" s="32">
        <v>44965.649131944447</v>
      </c>
      <c r="B689" s="32">
        <v>44965.649351851855</v>
      </c>
      <c r="C689" t="s">
        <v>10545</v>
      </c>
      <c r="D689" t="s">
        <v>10546</v>
      </c>
      <c r="E689">
        <v>180076472</v>
      </c>
      <c r="F689" t="s">
        <v>10436</v>
      </c>
      <c r="H689">
        <v>1</v>
      </c>
      <c r="N689" s="153">
        <v>45230</v>
      </c>
      <c r="P689" t="s">
        <v>6</v>
      </c>
      <c r="Q689" t="s">
        <v>10622</v>
      </c>
      <c r="R689" t="s">
        <v>10623</v>
      </c>
      <c r="S689" t="s">
        <v>10624</v>
      </c>
      <c r="T689" t="s">
        <v>12075</v>
      </c>
      <c r="U689" t="s">
        <v>11933</v>
      </c>
      <c r="V689" t="s">
        <v>10437</v>
      </c>
    </row>
    <row r="690" spans="1:22" x14ac:dyDescent="0.25">
      <c r="A690" s="32">
        <v>44965.64875</v>
      </c>
      <c r="B690" s="32">
        <v>44965.648981481485</v>
      </c>
      <c r="C690" t="s">
        <v>10545</v>
      </c>
      <c r="D690" t="s">
        <v>10548</v>
      </c>
      <c r="E690">
        <v>180076474</v>
      </c>
      <c r="F690" t="s">
        <v>83</v>
      </c>
      <c r="H690">
        <v>1</v>
      </c>
      <c r="N690" s="153">
        <v>45230</v>
      </c>
      <c r="P690" t="s">
        <v>6</v>
      </c>
      <c r="Q690" t="s">
        <v>10622</v>
      </c>
      <c r="R690" t="s">
        <v>10623</v>
      </c>
      <c r="S690" t="s">
        <v>10624</v>
      </c>
      <c r="T690" t="s">
        <v>12076</v>
      </c>
      <c r="U690" t="s">
        <v>11933</v>
      </c>
      <c r="V690" t="s">
        <v>10440</v>
      </c>
    </row>
    <row r="691" spans="1:22" x14ac:dyDescent="0.25">
      <c r="A691" s="32">
        <v>44965.613969907405</v>
      </c>
      <c r="B691" s="32">
        <v>44965.614120370374</v>
      </c>
      <c r="C691" t="s">
        <v>10465</v>
      </c>
      <c r="D691" t="s">
        <v>10467</v>
      </c>
      <c r="E691">
        <v>180079580</v>
      </c>
      <c r="F691" t="s">
        <v>78</v>
      </c>
      <c r="H691">
        <v>2</v>
      </c>
      <c r="N691" s="153">
        <v>45382</v>
      </c>
      <c r="P691" t="s">
        <v>6</v>
      </c>
      <c r="Q691" t="s">
        <v>10622</v>
      </c>
      <c r="R691" t="s">
        <v>10623</v>
      </c>
      <c r="S691" t="s">
        <v>10624</v>
      </c>
      <c r="T691" t="s">
        <v>11940</v>
      </c>
      <c r="U691" t="s">
        <v>11933</v>
      </c>
      <c r="V691" t="s">
        <v>10437</v>
      </c>
    </row>
    <row r="692" spans="1:22" x14ac:dyDescent="0.25">
      <c r="A692" s="32">
        <v>44965.629618055558</v>
      </c>
      <c r="B692" s="32">
        <v>44965.629687499997</v>
      </c>
      <c r="C692" t="s">
        <v>10524</v>
      </c>
      <c r="D692" t="s">
        <v>10527</v>
      </c>
      <c r="E692">
        <v>180086460</v>
      </c>
      <c r="F692" t="s">
        <v>83</v>
      </c>
      <c r="H692">
        <v>5</v>
      </c>
      <c r="N692" s="153">
        <v>45626</v>
      </c>
      <c r="P692" t="s">
        <v>6</v>
      </c>
      <c r="Q692" t="s">
        <v>10622</v>
      </c>
      <c r="R692" t="s">
        <v>10623</v>
      </c>
      <c r="S692" t="s">
        <v>10624</v>
      </c>
      <c r="T692" t="s">
        <v>12077</v>
      </c>
      <c r="U692" t="s">
        <v>11933</v>
      </c>
      <c r="V692" t="s">
        <v>10440</v>
      </c>
    </row>
    <row r="693" spans="1:22" x14ac:dyDescent="0.25">
      <c r="A693" s="32">
        <v>44965.604305555556</v>
      </c>
      <c r="B693" s="32">
        <v>44965.604745370372</v>
      </c>
      <c r="C693" t="s">
        <v>10524</v>
      </c>
      <c r="D693" t="s">
        <v>10525</v>
      </c>
      <c r="E693">
        <v>180090749</v>
      </c>
      <c r="F693" t="s">
        <v>10436</v>
      </c>
      <c r="H693">
        <v>7</v>
      </c>
      <c r="N693" s="153">
        <v>45565</v>
      </c>
      <c r="P693" t="s">
        <v>6</v>
      </c>
      <c r="Q693" t="s">
        <v>10622</v>
      </c>
      <c r="R693" t="s">
        <v>10623</v>
      </c>
      <c r="S693" t="s">
        <v>10624</v>
      </c>
      <c r="T693" t="s">
        <v>11941</v>
      </c>
      <c r="U693" t="s">
        <v>11933</v>
      </c>
      <c r="V693" t="s">
        <v>10440</v>
      </c>
    </row>
    <row r="694" spans="1:22" x14ac:dyDescent="0.25">
      <c r="A694" s="32">
        <v>44965.624282407407</v>
      </c>
      <c r="B694" s="32">
        <v>44965.624745370369</v>
      </c>
      <c r="C694" t="s">
        <v>10469</v>
      </c>
      <c r="D694" t="s">
        <v>10471</v>
      </c>
      <c r="E694">
        <v>180114760</v>
      </c>
      <c r="F694" t="s">
        <v>78</v>
      </c>
      <c r="H694">
        <v>0</v>
      </c>
      <c r="M694" s="32">
        <v>44876.350925925923</v>
      </c>
      <c r="P694" t="s">
        <v>6</v>
      </c>
      <c r="Q694" t="s">
        <v>10622</v>
      </c>
      <c r="R694" t="s">
        <v>10623</v>
      </c>
      <c r="S694" t="s">
        <v>10624</v>
      </c>
      <c r="T694" t="s">
        <v>12078</v>
      </c>
      <c r="U694" t="s">
        <v>11933</v>
      </c>
      <c r="V694" t="s">
        <v>10437</v>
      </c>
    </row>
    <row r="695" spans="1:22" x14ac:dyDescent="0.25">
      <c r="A695" s="32">
        <v>44965.660555555558</v>
      </c>
      <c r="B695" s="32">
        <v>44965.660914351851</v>
      </c>
      <c r="C695" t="s">
        <v>10533</v>
      </c>
      <c r="D695" t="s">
        <v>10626</v>
      </c>
      <c r="E695">
        <v>180141782</v>
      </c>
      <c r="F695" t="s">
        <v>83</v>
      </c>
      <c r="H695">
        <v>3</v>
      </c>
      <c r="N695" s="153">
        <v>45808</v>
      </c>
      <c r="P695" t="s">
        <v>6</v>
      </c>
      <c r="Q695" t="s">
        <v>10622</v>
      </c>
      <c r="R695" t="s">
        <v>10623</v>
      </c>
      <c r="S695" t="s">
        <v>10624</v>
      </c>
      <c r="T695" t="s">
        <v>12079</v>
      </c>
      <c r="U695" t="s">
        <v>11933</v>
      </c>
      <c r="V695" t="s">
        <v>10440</v>
      </c>
    </row>
    <row r="696" spans="1:22" x14ac:dyDescent="0.25">
      <c r="A696" s="32">
        <v>44965.651469907411</v>
      </c>
      <c r="B696" s="32">
        <v>44965.651782407411</v>
      </c>
      <c r="C696" t="s">
        <v>10460</v>
      </c>
      <c r="D696" t="s">
        <v>10463</v>
      </c>
      <c r="E696">
        <v>180155484</v>
      </c>
      <c r="F696" t="s">
        <v>78</v>
      </c>
      <c r="H696">
        <v>310</v>
      </c>
      <c r="N696" s="153">
        <v>45504</v>
      </c>
      <c r="P696" t="s">
        <v>6</v>
      </c>
      <c r="Q696" t="s">
        <v>10622</v>
      </c>
      <c r="R696" t="s">
        <v>10623</v>
      </c>
      <c r="S696" t="s">
        <v>10624</v>
      </c>
      <c r="T696" t="s">
        <v>12080</v>
      </c>
      <c r="U696" t="s">
        <v>11933</v>
      </c>
      <c r="V696" t="s">
        <v>10437</v>
      </c>
    </row>
    <row r="697" spans="1:22" x14ac:dyDescent="0.25">
      <c r="A697" s="32">
        <v>44965.619351851848</v>
      </c>
      <c r="B697" s="32">
        <v>44965.619606481479</v>
      </c>
      <c r="C697" t="s">
        <v>10502</v>
      </c>
      <c r="D697" t="s">
        <v>10503</v>
      </c>
      <c r="E697">
        <v>180190405</v>
      </c>
      <c r="F697" t="s">
        <v>78</v>
      </c>
      <c r="H697">
        <v>113</v>
      </c>
      <c r="N697" s="153">
        <v>45291</v>
      </c>
      <c r="P697" t="s">
        <v>6</v>
      </c>
      <c r="Q697" t="s">
        <v>10622</v>
      </c>
      <c r="R697" t="s">
        <v>10623</v>
      </c>
      <c r="S697" t="s">
        <v>10624</v>
      </c>
      <c r="T697" t="s">
        <v>11942</v>
      </c>
      <c r="U697" t="s">
        <v>11933</v>
      </c>
      <c r="V697" t="s">
        <v>10437</v>
      </c>
    </row>
    <row r="698" spans="1:22" x14ac:dyDescent="0.25">
      <c r="A698" s="32">
        <v>44966.382615740738</v>
      </c>
      <c r="B698" s="32">
        <v>44966.382719907408</v>
      </c>
      <c r="C698" t="s">
        <v>84</v>
      </c>
      <c r="D698" t="s">
        <v>10455</v>
      </c>
      <c r="E698">
        <v>180205026</v>
      </c>
      <c r="F698" t="s">
        <v>10436</v>
      </c>
      <c r="H698">
        <v>29</v>
      </c>
      <c r="N698" s="153">
        <v>45747</v>
      </c>
      <c r="P698" t="s">
        <v>6</v>
      </c>
      <c r="Q698" t="s">
        <v>10622</v>
      </c>
      <c r="R698" t="s">
        <v>10623</v>
      </c>
      <c r="S698" t="s">
        <v>10624</v>
      </c>
      <c r="T698" t="s">
        <v>12081</v>
      </c>
      <c r="U698" t="s">
        <v>11933</v>
      </c>
      <c r="V698" t="s">
        <v>10437</v>
      </c>
    </row>
    <row r="699" spans="1:22" x14ac:dyDescent="0.25">
      <c r="A699" s="32">
        <v>44965.645104166666</v>
      </c>
      <c r="B699" s="32">
        <v>44965.645381944443</v>
      </c>
      <c r="C699" t="s">
        <v>10474</v>
      </c>
      <c r="D699" t="s">
        <v>10486</v>
      </c>
      <c r="E699">
        <v>180282750</v>
      </c>
      <c r="F699" t="s">
        <v>78</v>
      </c>
      <c r="H699">
        <v>8</v>
      </c>
      <c r="N699" s="153">
        <v>45291</v>
      </c>
      <c r="P699" t="s">
        <v>6</v>
      </c>
      <c r="Q699" t="s">
        <v>10622</v>
      </c>
      <c r="R699" t="s">
        <v>10623</v>
      </c>
      <c r="S699" t="s">
        <v>10624</v>
      </c>
      <c r="T699" t="s">
        <v>12082</v>
      </c>
      <c r="U699" t="s">
        <v>11933</v>
      </c>
      <c r="V699" t="s">
        <v>10437</v>
      </c>
    </row>
    <row r="700" spans="1:22" x14ac:dyDescent="0.25">
      <c r="A700" s="32">
        <v>44965.596458333333</v>
      </c>
      <c r="B700" s="32">
        <v>44965.59652777778</v>
      </c>
      <c r="C700" t="s">
        <v>10474</v>
      </c>
      <c r="D700" t="s">
        <v>10484</v>
      </c>
      <c r="E700">
        <v>180291039</v>
      </c>
      <c r="F700" t="s">
        <v>78</v>
      </c>
      <c r="H700">
        <v>38</v>
      </c>
      <c r="N700" s="153">
        <v>45382</v>
      </c>
      <c r="P700" t="s">
        <v>6</v>
      </c>
      <c r="Q700" t="s">
        <v>10622</v>
      </c>
      <c r="R700" t="s">
        <v>10623</v>
      </c>
      <c r="S700" t="s">
        <v>10624</v>
      </c>
      <c r="T700" t="s">
        <v>11943</v>
      </c>
      <c r="U700" t="s">
        <v>11933</v>
      </c>
      <c r="V700" t="s">
        <v>10437</v>
      </c>
    </row>
    <row r="701" spans="1:22" x14ac:dyDescent="0.25">
      <c r="A701" s="32">
        <v>44965.592951388891</v>
      </c>
      <c r="B701" s="32">
        <v>44965.593055555553</v>
      </c>
      <c r="C701" t="s">
        <v>10474</v>
      </c>
      <c r="D701" t="s">
        <v>10479</v>
      </c>
      <c r="E701">
        <v>180292354</v>
      </c>
      <c r="F701" t="s">
        <v>78</v>
      </c>
      <c r="H701">
        <v>31</v>
      </c>
      <c r="N701" s="153">
        <v>45412</v>
      </c>
      <c r="P701" t="s">
        <v>6</v>
      </c>
      <c r="Q701" t="s">
        <v>10622</v>
      </c>
      <c r="R701" t="s">
        <v>10623</v>
      </c>
      <c r="S701" t="s">
        <v>10624</v>
      </c>
      <c r="T701" t="s">
        <v>11944</v>
      </c>
      <c r="U701" t="s">
        <v>11933</v>
      </c>
      <c r="V701" t="s">
        <v>10437</v>
      </c>
    </row>
    <row r="702" spans="1:22" x14ac:dyDescent="0.25">
      <c r="A702" s="32">
        <v>44966.365127314813</v>
      </c>
      <c r="B702" s="32">
        <v>44966.365381944444</v>
      </c>
      <c r="C702" t="s">
        <v>10592</v>
      </c>
      <c r="D702" t="s">
        <v>10593</v>
      </c>
      <c r="E702">
        <v>180327653</v>
      </c>
      <c r="F702" t="s">
        <v>10436</v>
      </c>
      <c r="H702">
        <v>2</v>
      </c>
      <c r="N702" s="153">
        <v>44985</v>
      </c>
      <c r="P702" t="s">
        <v>6</v>
      </c>
      <c r="Q702" t="s">
        <v>10622</v>
      </c>
      <c r="R702" t="s">
        <v>10623</v>
      </c>
      <c r="S702" t="s">
        <v>10624</v>
      </c>
      <c r="T702" t="s">
        <v>12083</v>
      </c>
      <c r="U702" t="s">
        <v>11933</v>
      </c>
      <c r="V702" t="s">
        <v>10437</v>
      </c>
    </row>
    <row r="703" spans="1:22" x14ac:dyDescent="0.25">
      <c r="A703" s="32">
        <v>44965.599490740744</v>
      </c>
      <c r="B703" s="32">
        <v>44965.599872685183</v>
      </c>
      <c r="C703" t="s">
        <v>10488</v>
      </c>
      <c r="D703" t="s">
        <v>10489</v>
      </c>
      <c r="E703">
        <v>180339414</v>
      </c>
      <c r="H703">
        <v>30</v>
      </c>
      <c r="N703" s="153">
        <v>45443</v>
      </c>
      <c r="P703" t="s">
        <v>6</v>
      </c>
      <c r="Q703" t="s">
        <v>10622</v>
      </c>
      <c r="R703" t="s">
        <v>10623</v>
      </c>
      <c r="S703" t="s">
        <v>10624</v>
      </c>
      <c r="T703" t="s">
        <v>11945</v>
      </c>
      <c r="U703" t="s">
        <v>11933</v>
      </c>
      <c r="V703" t="s">
        <v>10437</v>
      </c>
    </row>
    <row r="704" spans="1:22" x14ac:dyDescent="0.25">
      <c r="A704" s="32">
        <v>44965.600057870368</v>
      </c>
      <c r="B704" s="32">
        <v>44965.600706018522</v>
      </c>
      <c r="C704" t="s">
        <v>10488</v>
      </c>
      <c r="D704" t="s">
        <v>10490</v>
      </c>
      <c r="E704">
        <v>180339437</v>
      </c>
      <c r="F704" t="s">
        <v>78</v>
      </c>
      <c r="H704">
        <v>0</v>
      </c>
      <c r="M704" s="32">
        <v>44944.57267361111</v>
      </c>
      <c r="P704" t="s">
        <v>6</v>
      </c>
      <c r="Q704" t="s">
        <v>10622</v>
      </c>
      <c r="R704" t="s">
        <v>10623</v>
      </c>
      <c r="S704" t="s">
        <v>10624</v>
      </c>
      <c r="T704" s="217" t="s">
        <v>11946</v>
      </c>
      <c r="U704" t="s">
        <v>11933</v>
      </c>
      <c r="V704" t="s">
        <v>10437</v>
      </c>
    </row>
    <row r="705" spans="1:22" x14ac:dyDescent="0.25">
      <c r="A705" s="32">
        <v>44965.622210648151</v>
      </c>
      <c r="B705" s="32">
        <v>44965.622407407405</v>
      </c>
      <c r="C705" t="s">
        <v>10460</v>
      </c>
      <c r="D705" t="s">
        <v>10464</v>
      </c>
      <c r="E705">
        <v>180339460</v>
      </c>
      <c r="F705" t="s">
        <v>78</v>
      </c>
      <c r="H705">
        <v>35</v>
      </c>
      <c r="N705" s="153">
        <v>45565</v>
      </c>
      <c r="P705" t="s">
        <v>6</v>
      </c>
      <c r="Q705" t="s">
        <v>10622</v>
      </c>
      <c r="R705" t="s">
        <v>10623</v>
      </c>
      <c r="S705" t="s">
        <v>10624</v>
      </c>
      <c r="T705" t="s">
        <v>11947</v>
      </c>
      <c r="U705" t="s">
        <v>11933</v>
      </c>
      <c r="V705" t="s">
        <v>10437</v>
      </c>
    </row>
    <row r="706" spans="1:22" x14ac:dyDescent="0.25">
      <c r="A706" s="32">
        <v>44966.333657407406</v>
      </c>
      <c r="B706" s="32">
        <v>44966.333877314813</v>
      </c>
      <c r="C706" t="s">
        <v>10601</v>
      </c>
      <c r="D706" t="s">
        <v>10604</v>
      </c>
      <c r="E706">
        <v>180339610</v>
      </c>
      <c r="F706" t="s">
        <v>78</v>
      </c>
      <c r="H706">
        <v>84</v>
      </c>
      <c r="N706" s="153">
        <v>45412</v>
      </c>
      <c r="P706" t="s">
        <v>6</v>
      </c>
      <c r="Q706" t="s">
        <v>10622</v>
      </c>
      <c r="R706" t="s">
        <v>10623</v>
      </c>
      <c r="S706" t="s">
        <v>10624</v>
      </c>
      <c r="T706" t="s">
        <v>12084</v>
      </c>
      <c r="U706" t="s">
        <v>11933</v>
      </c>
      <c r="V706" t="s">
        <v>10437</v>
      </c>
    </row>
    <row r="707" spans="1:22" x14ac:dyDescent="0.25">
      <c r="A707" s="32">
        <v>44965.608599537038</v>
      </c>
      <c r="B707" s="32">
        <v>44965.608888888892</v>
      </c>
      <c r="C707" t="s">
        <v>10495</v>
      </c>
      <c r="D707" t="s">
        <v>10498</v>
      </c>
      <c r="E707">
        <v>180352804</v>
      </c>
      <c r="F707" t="s">
        <v>10436</v>
      </c>
      <c r="H707">
        <v>1</v>
      </c>
      <c r="N707" s="153">
        <v>45412</v>
      </c>
      <c r="P707" t="s">
        <v>6</v>
      </c>
      <c r="Q707" t="s">
        <v>10622</v>
      </c>
      <c r="R707" t="s">
        <v>10623</v>
      </c>
      <c r="S707" t="s">
        <v>10624</v>
      </c>
      <c r="T707" t="s">
        <v>11948</v>
      </c>
      <c r="U707" t="s">
        <v>11933</v>
      </c>
      <c r="V707" t="s">
        <v>10437</v>
      </c>
    </row>
    <row r="708" spans="1:22" x14ac:dyDescent="0.25">
      <c r="A708" s="32">
        <v>44965.634155092594</v>
      </c>
      <c r="B708" s="32">
        <v>44965.634548611109</v>
      </c>
      <c r="C708" t="s">
        <v>10528</v>
      </c>
      <c r="D708" t="s">
        <v>10530</v>
      </c>
      <c r="E708">
        <v>180670492</v>
      </c>
      <c r="F708" t="s">
        <v>78</v>
      </c>
      <c r="H708">
        <v>0</v>
      </c>
      <c r="M708" s="32">
        <v>44958.619062500002</v>
      </c>
      <c r="P708" t="s">
        <v>6</v>
      </c>
      <c r="Q708" t="s">
        <v>10622</v>
      </c>
      <c r="R708" t="s">
        <v>10623</v>
      </c>
      <c r="S708" t="s">
        <v>10624</v>
      </c>
      <c r="T708" t="s">
        <v>12085</v>
      </c>
      <c r="U708" t="s">
        <v>11933</v>
      </c>
      <c r="V708" t="s">
        <v>10437</v>
      </c>
    </row>
    <row r="709" spans="1:22" x14ac:dyDescent="0.25">
      <c r="A709" s="32">
        <v>44965.635138888887</v>
      </c>
      <c r="B709" s="32">
        <v>44965.635324074072</v>
      </c>
      <c r="C709" t="s">
        <v>10528</v>
      </c>
      <c r="D709" t="s">
        <v>10529</v>
      </c>
      <c r="E709">
        <v>180670494</v>
      </c>
      <c r="F709" t="s">
        <v>78</v>
      </c>
      <c r="H709">
        <v>22</v>
      </c>
      <c r="N709" s="153">
        <v>45900</v>
      </c>
      <c r="P709" t="s">
        <v>6</v>
      </c>
      <c r="Q709" t="s">
        <v>10622</v>
      </c>
      <c r="R709" t="s">
        <v>10623</v>
      </c>
      <c r="S709" t="s">
        <v>10624</v>
      </c>
      <c r="T709" t="s">
        <v>12086</v>
      </c>
      <c r="U709" t="s">
        <v>11933</v>
      </c>
      <c r="V709" t="s">
        <v>10437</v>
      </c>
    </row>
    <row r="710" spans="1:22" x14ac:dyDescent="0.25">
      <c r="A710" s="32">
        <v>44965.601631944446</v>
      </c>
      <c r="B710" s="32">
        <v>44965.602037037039</v>
      </c>
      <c r="C710" t="s">
        <v>10474</v>
      </c>
      <c r="D710" t="s">
        <v>10478</v>
      </c>
      <c r="E710">
        <v>181750482</v>
      </c>
      <c r="F710" t="s">
        <v>78</v>
      </c>
      <c r="H710">
        <v>2</v>
      </c>
      <c r="N710" s="153">
        <v>45535</v>
      </c>
      <c r="P710" t="s">
        <v>6</v>
      </c>
      <c r="Q710" t="s">
        <v>10622</v>
      </c>
      <c r="R710" t="s">
        <v>10623</v>
      </c>
      <c r="S710" t="s">
        <v>10624</v>
      </c>
      <c r="T710" t="s">
        <v>11949</v>
      </c>
      <c r="U710" t="s">
        <v>11933</v>
      </c>
      <c r="V710" t="s">
        <v>10437</v>
      </c>
    </row>
    <row r="711" spans="1:22" x14ac:dyDescent="0.25">
      <c r="A711" s="32">
        <v>44966.367118055554</v>
      </c>
      <c r="B711" s="32">
        <v>44966.367337962962</v>
      </c>
      <c r="C711" t="s">
        <v>10592</v>
      </c>
      <c r="D711" t="s">
        <v>10594</v>
      </c>
      <c r="E711">
        <v>181767326</v>
      </c>
      <c r="F711" t="s">
        <v>10436</v>
      </c>
      <c r="H711">
        <v>1</v>
      </c>
      <c r="N711" s="153">
        <v>45016</v>
      </c>
      <c r="P711" t="s">
        <v>6</v>
      </c>
      <c r="Q711" t="s">
        <v>10622</v>
      </c>
      <c r="R711" t="s">
        <v>10623</v>
      </c>
      <c r="S711" t="s">
        <v>10624</v>
      </c>
      <c r="T711" t="s">
        <v>12087</v>
      </c>
      <c r="U711" t="s">
        <v>11933</v>
      </c>
      <c r="V711" t="s">
        <v>10437</v>
      </c>
    </row>
    <row r="712" spans="1:22" x14ac:dyDescent="0.25">
      <c r="A712" s="32">
        <v>44965.602071759262</v>
      </c>
      <c r="B712" s="32">
        <v>44965.602511574078</v>
      </c>
      <c r="C712" t="s">
        <v>10474</v>
      </c>
      <c r="D712" t="s">
        <v>10482</v>
      </c>
      <c r="E712">
        <v>181775872</v>
      </c>
      <c r="F712" t="s">
        <v>78</v>
      </c>
      <c r="H712">
        <v>18</v>
      </c>
      <c r="N712" s="153">
        <v>45688</v>
      </c>
      <c r="P712" t="s">
        <v>6</v>
      </c>
      <c r="Q712" t="s">
        <v>10622</v>
      </c>
      <c r="R712" t="s">
        <v>10623</v>
      </c>
      <c r="S712" t="s">
        <v>10624</v>
      </c>
      <c r="T712" t="s">
        <v>11950</v>
      </c>
      <c r="U712" t="s">
        <v>11933</v>
      </c>
      <c r="V712" t="s">
        <v>10440</v>
      </c>
    </row>
    <row r="713" spans="1:22" x14ac:dyDescent="0.25">
      <c r="A713" s="32">
        <v>44966.385868055557</v>
      </c>
      <c r="B713" s="32">
        <v>44966.38622685185</v>
      </c>
      <c r="C713" t="s">
        <v>84</v>
      </c>
      <c r="D713" t="s">
        <v>10627</v>
      </c>
      <c r="E713">
        <v>181779132</v>
      </c>
      <c r="H713">
        <v>12</v>
      </c>
      <c r="N713" s="153">
        <v>45077</v>
      </c>
      <c r="P713" t="s">
        <v>6</v>
      </c>
      <c r="Q713" t="s">
        <v>10622</v>
      </c>
      <c r="R713" t="s">
        <v>10623</v>
      </c>
      <c r="S713" t="s">
        <v>10624</v>
      </c>
      <c r="T713" t="s">
        <v>12088</v>
      </c>
      <c r="U713" t="s">
        <v>11933</v>
      </c>
      <c r="V713" t="s">
        <v>10437</v>
      </c>
    </row>
    <row r="714" spans="1:22" x14ac:dyDescent="0.25">
      <c r="A714" s="32">
        <v>44966.377465277779</v>
      </c>
      <c r="B714" s="32">
        <v>44966.377870370372</v>
      </c>
      <c r="C714" t="s">
        <v>84</v>
      </c>
      <c r="D714" t="s">
        <v>10449</v>
      </c>
      <c r="E714">
        <v>181781208</v>
      </c>
      <c r="F714" t="s">
        <v>10436</v>
      </c>
      <c r="H714">
        <v>9</v>
      </c>
      <c r="N714" s="153">
        <v>45838</v>
      </c>
      <c r="P714" t="s">
        <v>6</v>
      </c>
      <c r="Q714" t="s">
        <v>10622</v>
      </c>
      <c r="R714" t="s">
        <v>10623</v>
      </c>
      <c r="S714" t="s">
        <v>10624</v>
      </c>
      <c r="T714" t="s">
        <v>12089</v>
      </c>
      <c r="U714" t="s">
        <v>11933</v>
      </c>
      <c r="V714" t="s">
        <v>10437</v>
      </c>
    </row>
    <row r="715" spans="1:22" x14ac:dyDescent="0.25">
      <c r="A715" s="32">
        <v>44965.650972222225</v>
      </c>
      <c r="B715" s="32">
        <v>44965.651307870372</v>
      </c>
      <c r="C715" t="s">
        <v>10460</v>
      </c>
      <c r="D715" t="s">
        <v>10462</v>
      </c>
      <c r="E715">
        <v>181783743</v>
      </c>
      <c r="F715" t="s">
        <v>78</v>
      </c>
      <c r="H715">
        <v>76</v>
      </c>
      <c r="N715" s="153">
        <v>45626</v>
      </c>
      <c r="P715" t="s">
        <v>6</v>
      </c>
      <c r="Q715" t="s">
        <v>10622</v>
      </c>
      <c r="R715" t="s">
        <v>10623</v>
      </c>
      <c r="S715" t="s">
        <v>10624</v>
      </c>
      <c r="T715" t="s">
        <v>12090</v>
      </c>
      <c r="U715" t="s">
        <v>11933</v>
      </c>
      <c r="V715" t="s">
        <v>10437</v>
      </c>
    </row>
    <row r="716" spans="1:22" x14ac:dyDescent="0.25">
      <c r="A716" s="32">
        <v>44965.659814814811</v>
      </c>
      <c r="B716" s="32">
        <v>44965.660138888888</v>
      </c>
      <c r="C716" t="s">
        <v>10474</v>
      </c>
      <c r="D716" t="s">
        <v>10480</v>
      </c>
      <c r="E716">
        <v>181798147</v>
      </c>
      <c r="F716" t="s">
        <v>78</v>
      </c>
      <c r="H716">
        <v>63</v>
      </c>
      <c r="N716" s="153">
        <v>45747</v>
      </c>
      <c r="P716" t="s">
        <v>6</v>
      </c>
      <c r="Q716" t="s">
        <v>10622</v>
      </c>
      <c r="R716" t="s">
        <v>10623</v>
      </c>
      <c r="S716" t="s">
        <v>10624</v>
      </c>
      <c r="T716" t="s">
        <v>12091</v>
      </c>
      <c r="U716" t="s">
        <v>11933</v>
      </c>
      <c r="V716" t="s">
        <v>10437</v>
      </c>
    </row>
    <row r="717" spans="1:22" x14ac:dyDescent="0.25">
      <c r="A717" s="32">
        <v>44965.65520833333</v>
      </c>
      <c r="B717" s="32">
        <v>44965.655405092592</v>
      </c>
      <c r="C717" t="s">
        <v>10521</v>
      </c>
      <c r="D717" t="s">
        <v>10523</v>
      </c>
      <c r="E717">
        <v>181798179</v>
      </c>
      <c r="F717" t="s">
        <v>10436</v>
      </c>
      <c r="H717">
        <v>11</v>
      </c>
      <c r="N717" s="153">
        <v>45657</v>
      </c>
      <c r="P717" t="s">
        <v>6</v>
      </c>
      <c r="Q717" t="s">
        <v>10622</v>
      </c>
      <c r="R717" t="s">
        <v>10623</v>
      </c>
      <c r="S717" t="s">
        <v>10624</v>
      </c>
      <c r="T717" t="s">
        <v>12092</v>
      </c>
      <c r="U717" t="s">
        <v>11933</v>
      </c>
      <c r="V717" t="s">
        <v>10437</v>
      </c>
    </row>
    <row r="718" spans="1:22" x14ac:dyDescent="0.25">
      <c r="A718" s="32">
        <v>44966.332245370373</v>
      </c>
      <c r="B718" s="32">
        <v>44966.332372685189</v>
      </c>
      <c r="C718" t="s">
        <v>10601</v>
      </c>
      <c r="D718" t="s">
        <v>10603</v>
      </c>
      <c r="E718">
        <v>181798187</v>
      </c>
      <c r="F718" t="s">
        <v>10436</v>
      </c>
      <c r="H718">
        <v>2</v>
      </c>
      <c r="N718" s="153">
        <v>46203</v>
      </c>
      <c r="P718" t="s">
        <v>6</v>
      </c>
      <c r="Q718" t="s">
        <v>10622</v>
      </c>
      <c r="R718" t="s">
        <v>10623</v>
      </c>
      <c r="S718" t="s">
        <v>10624</v>
      </c>
      <c r="T718" t="s">
        <v>12093</v>
      </c>
      <c r="U718" t="s">
        <v>11933</v>
      </c>
      <c r="V718" t="s">
        <v>10437</v>
      </c>
    </row>
    <row r="719" spans="1:22" x14ac:dyDescent="0.25">
      <c r="A719" s="32">
        <v>44966.332858796297</v>
      </c>
      <c r="B719" s="32">
        <v>44966.333113425928</v>
      </c>
      <c r="C719" t="s">
        <v>10601</v>
      </c>
      <c r="D719" t="s">
        <v>10605</v>
      </c>
      <c r="E719">
        <v>181798191</v>
      </c>
      <c r="F719" t="s">
        <v>10436</v>
      </c>
      <c r="H719">
        <v>1</v>
      </c>
      <c r="N719" s="153">
        <v>45169</v>
      </c>
      <c r="P719" t="s">
        <v>6</v>
      </c>
      <c r="Q719" t="s">
        <v>10622</v>
      </c>
      <c r="R719" t="s">
        <v>10623</v>
      </c>
      <c r="S719" t="s">
        <v>10624</v>
      </c>
      <c r="T719" t="s">
        <v>12094</v>
      </c>
      <c r="U719" t="s">
        <v>11933</v>
      </c>
      <c r="V719" t="s">
        <v>10437</v>
      </c>
    </row>
    <row r="720" spans="1:22" x14ac:dyDescent="0.25">
      <c r="A720" s="32">
        <v>44966.363749999997</v>
      </c>
      <c r="B720" s="32">
        <v>44966.363796296297</v>
      </c>
      <c r="C720" t="s">
        <v>10592</v>
      </c>
      <c r="D720" t="s">
        <v>10595</v>
      </c>
      <c r="E720">
        <v>181810302</v>
      </c>
      <c r="H720">
        <v>30</v>
      </c>
      <c r="N720" s="153">
        <v>45260</v>
      </c>
      <c r="P720" t="s">
        <v>6</v>
      </c>
      <c r="Q720" t="s">
        <v>10622</v>
      </c>
      <c r="R720" t="s">
        <v>10623</v>
      </c>
      <c r="S720" t="s">
        <v>10624</v>
      </c>
      <c r="T720" t="s">
        <v>12095</v>
      </c>
      <c r="U720" t="s">
        <v>11933</v>
      </c>
      <c r="V720" t="s">
        <v>10437</v>
      </c>
    </row>
    <row r="721" spans="1:22" x14ac:dyDescent="0.25">
      <c r="A721" s="32">
        <v>44966.372812499998</v>
      </c>
      <c r="B721" s="32">
        <v>44966.373067129629</v>
      </c>
      <c r="C721" t="s">
        <v>85</v>
      </c>
      <c r="D721" t="s">
        <v>10591</v>
      </c>
      <c r="E721">
        <v>181817496</v>
      </c>
      <c r="F721" t="s">
        <v>10436</v>
      </c>
      <c r="H721">
        <v>1</v>
      </c>
      <c r="N721" s="153">
        <v>45657</v>
      </c>
      <c r="P721" t="s">
        <v>6</v>
      </c>
      <c r="Q721" t="s">
        <v>10622</v>
      </c>
      <c r="R721" t="s">
        <v>10623</v>
      </c>
      <c r="S721" t="s">
        <v>10624</v>
      </c>
      <c r="T721" t="s">
        <v>12096</v>
      </c>
      <c r="U721" t="s">
        <v>11933</v>
      </c>
      <c r="V721" t="s">
        <v>10437</v>
      </c>
    </row>
    <row r="722" spans="1:22" x14ac:dyDescent="0.25">
      <c r="A722" s="32">
        <v>44966.374085648145</v>
      </c>
      <c r="B722" s="32">
        <v>44966.37431712963</v>
      </c>
      <c r="C722" t="s">
        <v>85</v>
      </c>
      <c r="D722" t="s">
        <v>10583</v>
      </c>
      <c r="E722">
        <v>181817575</v>
      </c>
      <c r="F722" t="s">
        <v>10436</v>
      </c>
      <c r="H722">
        <v>6</v>
      </c>
      <c r="N722" s="153">
        <v>45412</v>
      </c>
      <c r="P722" t="s">
        <v>6</v>
      </c>
      <c r="Q722" t="s">
        <v>10622</v>
      </c>
      <c r="R722" t="s">
        <v>10623</v>
      </c>
      <c r="S722" t="s">
        <v>10624</v>
      </c>
      <c r="T722" t="s">
        <v>12097</v>
      </c>
      <c r="U722" t="s">
        <v>11933</v>
      </c>
      <c r="V722" t="s">
        <v>10437</v>
      </c>
    </row>
    <row r="723" spans="1:22" x14ac:dyDescent="0.25">
      <c r="A723" s="32">
        <v>44966.3753125</v>
      </c>
      <c r="B723" s="32">
        <v>44966.375497685185</v>
      </c>
      <c r="C723" t="s">
        <v>85</v>
      </c>
      <c r="D723" t="s">
        <v>10590</v>
      </c>
      <c r="E723">
        <v>181817626</v>
      </c>
      <c r="F723" t="s">
        <v>10436</v>
      </c>
      <c r="H723">
        <v>2</v>
      </c>
      <c r="N723" s="153">
        <v>45046</v>
      </c>
      <c r="P723" t="s">
        <v>6</v>
      </c>
      <c r="Q723" t="s">
        <v>10622</v>
      </c>
      <c r="R723" t="s">
        <v>10623</v>
      </c>
      <c r="S723" t="s">
        <v>10624</v>
      </c>
      <c r="T723" t="s">
        <v>12098</v>
      </c>
      <c r="U723" t="s">
        <v>11933</v>
      </c>
      <c r="V723" t="s">
        <v>10437</v>
      </c>
    </row>
    <row r="724" spans="1:22" x14ac:dyDescent="0.25">
      <c r="A724" s="32">
        <v>44966.375960648147</v>
      </c>
      <c r="B724" s="32">
        <v>44966.376238425924</v>
      </c>
      <c r="C724" t="s">
        <v>85</v>
      </c>
      <c r="D724" t="s">
        <v>10585</v>
      </c>
      <c r="E724">
        <v>181817627</v>
      </c>
      <c r="F724" t="s">
        <v>10436</v>
      </c>
      <c r="H724">
        <v>1</v>
      </c>
      <c r="N724" s="153">
        <v>45169</v>
      </c>
      <c r="P724" t="s">
        <v>6</v>
      </c>
      <c r="Q724" t="s">
        <v>10622</v>
      </c>
      <c r="R724" t="s">
        <v>10623</v>
      </c>
      <c r="S724" t="s">
        <v>10624</v>
      </c>
      <c r="T724" t="s">
        <v>12099</v>
      </c>
      <c r="U724" t="s">
        <v>11933</v>
      </c>
      <c r="V724" t="s">
        <v>10437</v>
      </c>
    </row>
    <row r="725" spans="1:22" x14ac:dyDescent="0.25">
      <c r="A725" s="32">
        <v>44966.37332175926</v>
      </c>
      <c r="B725" s="32">
        <v>44966.373472222222</v>
      </c>
      <c r="C725" t="s">
        <v>85</v>
      </c>
      <c r="D725" t="s">
        <v>10587</v>
      </c>
      <c r="E725">
        <v>181817633</v>
      </c>
      <c r="F725" t="s">
        <v>10436</v>
      </c>
      <c r="H725">
        <v>2</v>
      </c>
      <c r="N725" s="153">
        <v>45169</v>
      </c>
      <c r="P725" t="s">
        <v>6</v>
      </c>
      <c r="Q725" t="s">
        <v>10622</v>
      </c>
      <c r="R725" t="s">
        <v>10623</v>
      </c>
      <c r="S725" t="s">
        <v>10624</v>
      </c>
      <c r="T725" t="s">
        <v>12100</v>
      </c>
      <c r="U725" t="s">
        <v>11933</v>
      </c>
      <c r="V725" t="s">
        <v>10437</v>
      </c>
    </row>
    <row r="726" spans="1:22" x14ac:dyDescent="0.25">
      <c r="A726" s="32">
        <v>44966.373738425929</v>
      </c>
      <c r="B726" s="32">
        <v>44966.373888888891</v>
      </c>
      <c r="C726" t="s">
        <v>85</v>
      </c>
      <c r="D726" t="s">
        <v>10589</v>
      </c>
      <c r="E726">
        <v>181817634</v>
      </c>
      <c r="F726" t="s">
        <v>10436</v>
      </c>
      <c r="H726">
        <v>4</v>
      </c>
      <c r="N726" s="153">
        <v>45412</v>
      </c>
      <c r="P726" t="s">
        <v>6</v>
      </c>
      <c r="Q726" t="s">
        <v>10622</v>
      </c>
      <c r="R726" t="s">
        <v>10623</v>
      </c>
      <c r="S726" t="s">
        <v>10624</v>
      </c>
      <c r="T726" t="s">
        <v>12101</v>
      </c>
      <c r="U726" t="s">
        <v>11933</v>
      </c>
      <c r="V726" t="s">
        <v>10437</v>
      </c>
    </row>
    <row r="727" spans="1:22" x14ac:dyDescent="0.25">
      <c r="A727" s="32">
        <v>44965.61791666667</v>
      </c>
      <c r="B727" s="32">
        <v>44965.617997685185</v>
      </c>
      <c r="C727" t="s">
        <v>10502</v>
      </c>
      <c r="D727" t="s">
        <v>10507</v>
      </c>
      <c r="E727">
        <v>181821883</v>
      </c>
      <c r="F727" t="s">
        <v>78</v>
      </c>
      <c r="H727">
        <v>300</v>
      </c>
      <c r="N727" s="153">
        <v>45504</v>
      </c>
      <c r="P727" t="s">
        <v>6</v>
      </c>
      <c r="Q727" t="s">
        <v>10622</v>
      </c>
      <c r="R727" t="s">
        <v>10623</v>
      </c>
      <c r="S727" t="s">
        <v>10624</v>
      </c>
      <c r="T727" t="s">
        <v>11951</v>
      </c>
      <c r="U727" t="s">
        <v>11933</v>
      </c>
      <c r="V727" t="s">
        <v>10437</v>
      </c>
    </row>
    <row r="728" spans="1:22" x14ac:dyDescent="0.25">
      <c r="A728" s="32">
        <v>44966.366203703707</v>
      </c>
      <c r="B728" s="32">
        <v>44966.366574074076</v>
      </c>
      <c r="C728" t="s">
        <v>10592</v>
      </c>
      <c r="D728" t="s">
        <v>10600</v>
      </c>
      <c r="E728">
        <v>181825242</v>
      </c>
      <c r="F728" t="s">
        <v>10436</v>
      </c>
      <c r="H728">
        <v>1</v>
      </c>
      <c r="N728" s="153">
        <v>45016</v>
      </c>
      <c r="P728" t="s">
        <v>6</v>
      </c>
      <c r="Q728" t="s">
        <v>10622</v>
      </c>
      <c r="R728" t="s">
        <v>10623</v>
      </c>
      <c r="S728" t="s">
        <v>10624</v>
      </c>
      <c r="T728" t="s">
        <v>12102</v>
      </c>
      <c r="U728" t="s">
        <v>11933</v>
      </c>
      <c r="V728" t="s">
        <v>10440</v>
      </c>
    </row>
    <row r="729" spans="1:22" x14ac:dyDescent="0.25">
      <c r="A729" s="32">
        <v>44966.331689814811</v>
      </c>
      <c r="B729" s="32">
        <v>44966.332002314812</v>
      </c>
      <c r="C729" t="s">
        <v>10533</v>
      </c>
      <c r="D729" t="s">
        <v>10537</v>
      </c>
      <c r="E729">
        <v>181855762</v>
      </c>
      <c r="F729" t="s">
        <v>83</v>
      </c>
      <c r="H729">
        <v>3</v>
      </c>
      <c r="N729" s="153">
        <v>45443</v>
      </c>
      <c r="P729" t="s">
        <v>6</v>
      </c>
      <c r="Q729" t="s">
        <v>10622</v>
      </c>
      <c r="R729" t="s">
        <v>10623</v>
      </c>
      <c r="S729" t="s">
        <v>10624</v>
      </c>
      <c r="T729" t="s">
        <v>12103</v>
      </c>
      <c r="U729" t="s">
        <v>11933</v>
      </c>
      <c r="V729" t="s">
        <v>10440</v>
      </c>
    </row>
    <row r="730" spans="1:22" x14ac:dyDescent="0.25">
      <c r="A730" s="32">
        <v>44966.393553240741</v>
      </c>
      <c r="B730" s="32">
        <v>44966.393935185188</v>
      </c>
      <c r="C730" t="s">
        <v>84</v>
      </c>
      <c r="D730" t="s">
        <v>10456</v>
      </c>
      <c r="E730">
        <v>181871672</v>
      </c>
      <c r="H730">
        <v>2</v>
      </c>
      <c r="N730" s="153">
        <v>45473</v>
      </c>
      <c r="P730" t="s">
        <v>6</v>
      </c>
      <c r="Q730" t="s">
        <v>10622</v>
      </c>
      <c r="R730" t="s">
        <v>10623</v>
      </c>
      <c r="S730" t="s">
        <v>10624</v>
      </c>
      <c r="T730" t="s">
        <v>12104</v>
      </c>
      <c r="U730" t="s">
        <v>11933</v>
      </c>
      <c r="V730" t="s">
        <v>10437</v>
      </c>
    </row>
    <row r="731" spans="1:22" x14ac:dyDescent="0.25">
      <c r="A731" s="32">
        <v>44966.366643518515</v>
      </c>
      <c r="B731" s="32">
        <v>44966.366956018515</v>
      </c>
      <c r="C731" t="s">
        <v>10592</v>
      </c>
      <c r="D731" t="s">
        <v>10596</v>
      </c>
      <c r="E731">
        <v>181872565</v>
      </c>
      <c r="F731" t="s">
        <v>78</v>
      </c>
      <c r="H731">
        <v>100</v>
      </c>
      <c r="N731" s="153">
        <v>45504</v>
      </c>
      <c r="P731" t="s">
        <v>6</v>
      </c>
      <c r="Q731" t="s">
        <v>10622</v>
      </c>
      <c r="R731" t="s">
        <v>10623</v>
      </c>
      <c r="S731" t="s">
        <v>10624</v>
      </c>
      <c r="T731" t="s">
        <v>12105</v>
      </c>
      <c r="U731" t="s">
        <v>11933</v>
      </c>
      <c r="V731" t="s">
        <v>10440</v>
      </c>
    </row>
    <row r="732" spans="1:22" x14ac:dyDescent="0.25">
      <c r="A732" s="32">
        <v>44966.370567129627</v>
      </c>
      <c r="B732" s="32">
        <v>44966.370659722219</v>
      </c>
      <c r="C732" t="s">
        <v>85</v>
      </c>
      <c r="D732" t="s">
        <v>10584</v>
      </c>
      <c r="E732">
        <v>181879044</v>
      </c>
      <c r="F732" t="s">
        <v>10436</v>
      </c>
      <c r="H732">
        <v>2</v>
      </c>
      <c r="N732" s="153">
        <v>45900</v>
      </c>
      <c r="P732" t="s">
        <v>6</v>
      </c>
      <c r="Q732" t="s">
        <v>10622</v>
      </c>
      <c r="R732" t="s">
        <v>10623</v>
      </c>
      <c r="S732" t="s">
        <v>10624</v>
      </c>
      <c r="T732" t="s">
        <v>12106</v>
      </c>
      <c r="U732" t="s">
        <v>11933</v>
      </c>
      <c r="V732" t="s">
        <v>10437</v>
      </c>
    </row>
    <row r="733" spans="1:22" x14ac:dyDescent="0.25">
      <c r="A733" s="32">
        <v>44966.37091435185</v>
      </c>
      <c r="B733" s="32">
        <v>44966.371076388888</v>
      </c>
      <c r="C733" t="s">
        <v>85</v>
      </c>
      <c r="D733" t="s">
        <v>10586</v>
      </c>
      <c r="E733">
        <v>181879045</v>
      </c>
      <c r="F733" t="s">
        <v>10436</v>
      </c>
      <c r="H733">
        <v>68</v>
      </c>
      <c r="N733" s="153">
        <v>45412</v>
      </c>
      <c r="P733" t="s">
        <v>6</v>
      </c>
      <c r="Q733" t="s">
        <v>10622</v>
      </c>
      <c r="R733" t="s">
        <v>10623</v>
      </c>
      <c r="S733" t="s">
        <v>10624</v>
      </c>
      <c r="T733" t="s">
        <v>12107</v>
      </c>
      <c r="U733" t="s">
        <v>11933</v>
      </c>
      <c r="V733" t="s">
        <v>10437</v>
      </c>
    </row>
    <row r="734" spans="1:22" x14ac:dyDescent="0.25">
      <c r="A734" s="32">
        <v>44966.374594907407</v>
      </c>
      <c r="B734" s="32">
        <v>44966.374722222223</v>
      </c>
      <c r="C734" t="s">
        <v>85</v>
      </c>
      <c r="D734" t="s">
        <v>10582</v>
      </c>
      <c r="E734">
        <v>181879047</v>
      </c>
      <c r="F734" t="s">
        <v>10436</v>
      </c>
      <c r="H734">
        <v>4</v>
      </c>
      <c r="N734" s="153">
        <v>45322</v>
      </c>
      <c r="P734" t="s">
        <v>6</v>
      </c>
      <c r="Q734" t="s">
        <v>10622</v>
      </c>
      <c r="R734" t="s">
        <v>10623</v>
      </c>
      <c r="S734" t="s">
        <v>10624</v>
      </c>
      <c r="T734" t="s">
        <v>12108</v>
      </c>
      <c r="U734" t="s">
        <v>11933</v>
      </c>
      <c r="V734" t="s">
        <v>10437</v>
      </c>
    </row>
    <row r="735" spans="1:22" x14ac:dyDescent="0.25">
      <c r="A735" s="32">
        <v>44966.374918981484</v>
      </c>
      <c r="B735" s="32">
        <v>44966.375115740739</v>
      </c>
      <c r="C735" t="s">
        <v>85</v>
      </c>
      <c r="D735" t="s">
        <v>10588</v>
      </c>
      <c r="E735">
        <v>181879049</v>
      </c>
      <c r="F735" t="s">
        <v>10436</v>
      </c>
      <c r="H735">
        <v>1</v>
      </c>
      <c r="N735" s="153">
        <v>45322</v>
      </c>
      <c r="P735" t="s">
        <v>6</v>
      </c>
      <c r="Q735" t="s">
        <v>10622</v>
      </c>
      <c r="R735" t="s">
        <v>10623</v>
      </c>
      <c r="S735" t="s">
        <v>10624</v>
      </c>
      <c r="T735" t="s">
        <v>12109</v>
      </c>
      <c r="U735" t="s">
        <v>11933</v>
      </c>
      <c r="V735" t="s">
        <v>10437</v>
      </c>
    </row>
    <row r="736" spans="1:22" x14ac:dyDescent="0.25">
      <c r="A736" s="32">
        <v>44966.379074074073</v>
      </c>
      <c r="B736" s="32">
        <v>44966.37909722222</v>
      </c>
      <c r="C736" t="s">
        <v>84</v>
      </c>
      <c r="D736" t="s">
        <v>10450</v>
      </c>
      <c r="E736">
        <v>181896191</v>
      </c>
      <c r="F736" t="s">
        <v>10436</v>
      </c>
      <c r="H736">
        <v>1</v>
      </c>
      <c r="N736" s="153">
        <v>45626</v>
      </c>
      <c r="P736" t="s">
        <v>6</v>
      </c>
      <c r="Q736" t="s">
        <v>10622</v>
      </c>
      <c r="R736" t="s">
        <v>10623</v>
      </c>
      <c r="S736" t="s">
        <v>10624</v>
      </c>
      <c r="T736" s="217" t="s">
        <v>12110</v>
      </c>
      <c r="U736" t="s">
        <v>11933</v>
      </c>
      <c r="V736" t="s">
        <v>10440</v>
      </c>
    </row>
    <row r="737" spans="1:22" x14ac:dyDescent="0.25">
      <c r="A737" s="32">
        <v>44966.382175925923</v>
      </c>
      <c r="B737" s="32">
        <v>44966.382337962961</v>
      </c>
      <c r="C737" t="s">
        <v>84</v>
      </c>
      <c r="D737" t="s">
        <v>10446</v>
      </c>
      <c r="E737">
        <v>181896198</v>
      </c>
      <c r="F737" t="s">
        <v>10436</v>
      </c>
      <c r="H737">
        <v>2</v>
      </c>
      <c r="N737" s="153">
        <v>45382</v>
      </c>
      <c r="P737" t="s">
        <v>6</v>
      </c>
      <c r="Q737" t="s">
        <v>10622</v>
      </c>
      <c r="R737" t="s">
        <v>10623</v>
      </c>
      <c r="S737" t="s">
        <v>10624</v>
      </c>
      <c r="T737" t="s">
        <v>12111</v>
      </c>
      <c r="U737" t="s">
        <v>11933</v>
      </c>
      <c r="V737" t="s">
        <v>10437</v>
      </c>
    </row>
    <row r="738" spans="1:22" x14ac:dyDescent="0.25">
      <c r="A738" s="32">
        <v>44966.393240740741</v>
      </c>
      <c r="B738" s="32">
        <v>44966.393495370372</v>
      </c>
      <c r="C738" t="s">
        <v>84</v>
      </c>
      <c r="D738" t="s">
        <v>10435</v>
      </c>
      <c r="E738">
        <v>181896251</v>
      </c>
      <c r="F738" t="s">
        <v>10436</v>
      </c>
      <c r="H738">
        <v>40</v>
      </c>
      <c r="N738" s="153">
        <v>45838</v>
      </c>
      <c r="P738" t="s">
        <v>6</v>
      </c>
      <c r="Q738" t="s">
        <v>10622</v>
      </c>
      <c r="R738" t="s">
        <v>10623</v>
      </c>
      <c r="S738" t="s">
        <v>10624</v>
      </c>
      <c r="T738" t="s">
        <v>12112</v>
      </c>
      <c r="U738" t="s">
        <v>11933</v>
      </c>
      <c r="V738" t="s">
        <v>10437</v>
      </c>
    </row>
    <row r="739" spans="1:22" x14ac:dyDescent="0.25">
      <c r="A739" s="32">
        <v>44966.379432870373</v>
      </c>
      <c r="B739" s="32">
        <v>44966.379895833335</v>
      </c>
      <c r="C739" t="s">
        <v>84</v>
      </c>
      <c r="D739" t="s">
        <v>10454</v>
      </c>
      <c r="E739">
        <v>181901076</v>
      </c>
      <c r="F739" t="s">
        <v>10436</v>
      </c>
      <c r="H739">
        <v>4</v>
      </c>
      <c r="N739" s="153">
        <v>45473</v>
      </c>
      <c r="P739" t="s">
        <v>6</v>
      </c>
      <c r="Q739" t="s">
        <v>10622</v>
      </c>
      <c r="R739" t="s">
        <v>10623</v>
      </c>
      <c r="S739" t="s">
        <v>10624</v>
      </c>
      <c r="T739" t="s">
        <v>12113</v>
      </c>
      <c r="U739" t="s">
        <v>11933</v>
      </c>
      <c r="V739" t="s">
        <v>10437</v>
      </c>
    </row>
    <row r="740" spans="1:22" x14ac:dyDescent="0.25">
      <c r="A740" s="32">
        <v>44965.613344907404</v>
      </c>
      <c r="B740" s="32">
        <v>44965.613379629627</v>
      </c>
      <c r="C740" t="s">
        <v>10515</v>
      </c>
      <c r="D740" t="s">
        <v>10516</v>
      </c>
      <c r="E740">
        <v>181902532</v>
      </c>
      <c r="F740" t="s">
        <v>78</v>
      </c>
      <c r="H740">
        <v>1</v>
      </c>
      <c r="N740" s="153">
        <v>46477</v>
      </c>
      <c r="P740" t="s">
        <v>6</v>
      </c>
      <c r="Q740" t="s">
        <v>10622</v>
      </c>
      <c r="R740" t="s">
        <v>10623</v>
      </c>
      <c r="S740" t="s">
        <v>10624</v>
      </c>
      <c r="T740" t="s">
        <v>11952</v>
      </c>
      <c r="U740" t="s">
        <v>11933</v>
      </c>
      <c r="V740" t="s">
        <v>10440</v>
      </c>
    </row>
    <row r="741" spans="1:22" x14ac:dyDescent="0.25">
      <c r="A741" s="32">
        <v>44965.661886574075</v>
      </c>
      <c r="B741" s="32">
        <v>44965.662118055552</v>
      </c>
      <c r="C741" t="s">
        <v>10533</v>
      </c>
      <c r="D741" t="s">
        <v>10539</v>
      </c>
      <c r="E741">
        <v>181916239</v>
      </c>
      <c r="F741" t="s">
        <v>83</v>
      </c>
      <c r="H741">
        <v>6</v>
      </c>
      <c r="N741" s="153">
        <v>44985</v>
      </c>
      <c r="P741" t="s">
        <v>6</v>
      </c>
      <c r="Q741" t="s">
        <v>10622</v>
      </c>
      <c r="R741" t="s">
        <v>10623</v>
      </c>
      <c r="S741" t="s">
        <v>10624</v>
      </c>
      <c r="T741" t="s">
        <v>12114</v>
      </c>
      <c r="U741" t="s">
        <v>11933</v>
      </c>
      <c r="V741" t="s">
        <v>10440</v>
      </c>
    </row>
    <row r="742" spans="1:22" x14ac:dyDescent="0.25">
      <c r="A742" s="32">
        <v>44965.661192129628</v>
      </c>
      <c r="B742" s="32">
        <v>44965.661354166667</v>
      </c>
      <c r="C742" t="s">
        <v>10533</v>
      </c>
      <c r="D742" t="s">
        <v>10536</v>
      </c>
      <c r="E742">
        <v>181916240</v>
      </c>
      <c r="F742" t="s">
        <v>83</v>
      </c>
      <c r="H742">
        <v>2</v>
      </c>
      <c r="N742" s="153">
        <v>45504</v>
      </c>
      <c r="P742" t="s">
        <v>6</v>
      </c>
      <c r="Q742" t="s">
        <v>10622</v>
      </c>
      <c r="R742" t="s">
        <v>10623</v>
      </c>
      <c r="S742" t="s">
        <v>10624</v>
      </c>
      <c r="T742" t="s">
        <v>12115</v>
      </c>
      <c r="U742" t="s">
        <v>11933</v>
      </c>
      <c r="V742" t="s">
        <v>10440</v>
      </c>
    </row>
    <row r="743" spans="1:22" x14ac:dyDescent="0.25">
      <c r="A743" s="32">
        <v>44966.380347222221</v>
      </c>
      <c r="B743" s="32">
        <v>44966.380914351852</v>
      </c>
      <c r="C743" t="s">
        <v>84</v>
      </c>
      <c r="D743" t="s">
        <v>10442</v>
      </c>
      <c r="E743" t="s">
        <v>10441</v>
      </c>
      <c r="F743" t="s">
        <v>10436</v>
      </c>
      <c r="H743">
        <v>1</v>
      </c>
      <c r="N743" s="153">
        <v>45046</v>
      </c>
      <c r="P743" t="s">
        <v>6</v>
      </c>
      <c r="Q743" t="s">
        <v>10622</v>
      </c>
      <c r="R743" t="s">
        <v>10623</v>
      </c>
      <c r="S743" t="s">
        <v>10624</v>
      </c>
      <c r="T743" t="s">
        <v>12116</v>
      </c>
      <c r="U743" t="s">
        <v>11933</v>
      </c>
      <c r="V743" t="s">
        <v>10440</v>
      </c>
    </row>
    <row r="744" spans="1:22" x14ac:dyDescent="0.25">
      <c r="A744" s="32">
        <v>44966.380752314813</v>
      </c>
      <c r="B744" s="32">
        <v>44966.381076388891</v>
      </c>
      <c r="C744" t="s">
        <v>84</v>
      </c>
      <c r="D744" t="s">
        <v>10453</v>
      </c>
      <c r="E744" t="s">
        <v>10452</v>
      </c>
      <c r="F744" t="s">
        <v>10436</v>
      </c>
      <c r="H744">
        <v>1</v>
      </c>
      <c r="N744" s="153">
        <v>45046</v>
      </c>
      <c r="P744" t="s">
        <v>6</v>
      </c>
      <c r="Q744" t="s">
        <v>10622</v>
      </c>
      <c r="R744" t="s">
        <v>10623</v>
      </c>
      <c r="S744" t="s">
        <v>10624</v>
      </c>
      <c r="T744" t="s">
        <v>12117</v>
      </c>
      <c r="U744" t="s">
        <v>11933</v>
      </c>
      <c r="V744" t="s">
        <v>10440</v>
      </c>
    </row>
    <row r="745" spans="1:22" x14ac:dyDescent="0.25">
      <c r="A745" s="32">
        <v>44966.358159722222</v>
      </c>
      <c r="B745" s="32">
        <v>44966.358368055553</v>
      </c>
      <c r="C745" t="s">
        <v>10592</v>
      </c>
      <c r="D745" t="s">
        <v>10629</v>
      </c>
      <c r="E745">
        <v>181922609</v>
      </c>
      <c r="H745">
        <v>90</v>
      </c>
      <c r="N745" s="153">
        <v>45596</v>
      </c>
      <c r="P745" t="s">
        <v>6</v>
      </c>
      <c r="Q745" t="s">
        <v>10622</v>
      </c>
      <c r="R745" t="s">
        <v>10623</v>
      </c>
      <c r="S745" t="s">
        <v>10624</v>
      </c>
      <c r="T745" t="s">
        <v>12118</v>
      </c>
      <c r="U745" t="s">
        <v>11933</v>
      </c>
      <c r="V745" t="s">
        <v>10437</v>
      </c>
    </row>
    <row r="746" spans="1:22" x14ac:dyDescent="0.25">
      <c r="A746" s="32">
        <v>44965.614733796298</v>
      </c>
      <c r="B746" s="32">
        <v>44965.615034722221</v>
      </c>
      <c r="C746" t="s">
        <v>10465</v>
      </c>
      <c r="D746" t="s">
        <v>10466</v>
      </c>
      <c r="E746">
        <v>181923348</v>
      </c>
      <c r="F746" t="s">
        <v>78</v>
      </c>
      <c r="H746">
        <v>50</v>
      </c>
      <c r="N746" s="153">
        <v>45596</v>
      </c>
      <c r="P746" t="s">
        <v>6</v>
      </c>
      <c r="Q746" t="s">
        <v>10622</v>
      </c>
      <c r="R746" t="s">
        <v>10623</v>
      </c>
      <c r="S746" t="s">
        <v>10624</v>
      </c>
      <c r="T746" t="s">
        <v>11953</v>
      </c>
      <c r="U746" t="s">
        <v>11933</v>
      </c>
      <c r="V746" t="s">
        <v>10437</v>
      </c>
    </row>
    <row r="747" spans="1:22" x14ac:dyDescent="0.25">
      <c r="A747" s="32">
        <v>44966.360185185185</v>
      </c>
      <c r="B747" s="32">
        <v>44966.360324074078</v>
      </c>
      <c r="C747" t="s">
        <v>10592</v>
      </c>
      <c r="D747" t="s">
        <v>10597</v>
      </c>
      <c r="E747">
        <v>181930538</v>
      </c>
      <c r="H747">
        <v>2</v>
      </c>
      <c r="N747" s="153">
        <v>45322</v>
      </c>
      <c r="P747" t="s">
        <v>6</v>
      </c>
      <c r="Q747" t="s">
        <v>10622</v>
      </c>
      <c r="R747" t="s">
        <v>10623</v>
      </c>
      <c r="S747" t="s">
        <v>10624</v>
      </c>
      <c r="T747" t="s">
        <v>12119</v>
      </c>
      <c r="U747" t="s">
        <v>11933</v>
      </c>
      <c r="V747" t="s">
        <v>10437</v>
      </c>
    </row>
    <row r="748" spans="1:22" x14ac:dyDescent="0.25">
      <c r="A748" s="32">
        <v>44966.379780092589</v>
      </c>
      <c r="B748" s="32">
        <v>44966.379895833335</v>
      </c>
      <c r="C748" t="s">
        <v>84</v>
      </c>
      <c r="D748" t="s">
        <v>10439</v>
      </c>
      <c r="E748">
        <v>181936065</v>
      </c>
      <c r="F748" t="s">
        <v>78</v>
      </c>
      <c r="H748">
        <v>19</v>
      </c>
      <c r="N748" s="153">
        <v>45716</v>
      </c>
      <c r="P748" t="s">
        <v>6</v>
      </c>
      <c r="Q748" t="s">
        <v>10622</v>
      </c>
      <c r="R748" t="s">
        <v>10623</v>
      </c>
      <c r="S748" t="s">
        <v>10624</v>
      </c>
      <c r="T748" t="s">
        <v>12120</v>
      </c>
      <c r="U748" t="s">
        <v>11933</v>
      </c>
      <c r="V748" t="s">
        <v>10440</v>
      </c>
    </row>
    <row r="749" spans="1:22" x14ac:dyDescent="0.25">
      <c r="A749" s="32">
        <v>44965.587731481479</v>
      </c>
      <c r="B749" s="32">
        <v>44965.587962962964</v>
      </c>
      <c r="C749" t="s">
        <v>10502</v>
      </c>
      <c r="D749" t="s">
        <v>10511</v>
      </c>
      <c r="E749">
        <v>181936074</v>
      </c>
      <c r="F749" t="s">
        <v>78</v>
      </c>
      <c r="H749">
        <v>320</v>
      </c>
      <c r="N749" s="153">
        <v>45626</v>
      </c>
      <c r="P749" t="s">
        <v>6</v>
      </c>
      <c r="Q749" t="s">
        <v>10622</v>
      </c>
      <c r="R749" t="s">
        <v>10623</v>
      </c>
      <c r="S749" t="s">
        <v>10624</v>
      </c>
      <c r="T749" t="s">
        <v>11954</v>
      </c>
      <c r="U749" t="s">
        <v>11933</v>
      </c>
      <c r="V749" t="s">
        <v>10440</v>
      </c>
    </row>
    <row r="750" spans="1:22" x14ac:dyDescent="0.25">
      <c r="A750" s="32">
        <v>44965.588368055556</v>
      </c>
      <c r="B750" s="32">
        <v>44965.58871527778</v>
      </c>
      <c r="C750" t="s">
        <v>10502</v>
      </c>
      <c r="D750" t="s">
        <v>10514</v>
      </c>
      <c r="E750">
        <v>181936075</v>
      </c>
      <c r="F750" t="s">
        <v>78</v>
      </c>
      <c r="H750">
        <v>30</v>
      </c>
      <c r="N750" s="153">
        <v>45626</v>
      </c>
      <c r="P750" t="s">
        <v>6</v>
      </c>
      <c r="Q750" t="s">
        <v>10622</v>
      </c>
      <c r="R750" t="s">
        <v>10623</v>
      </c>
      <c r="S750" t="s">
        <v>10624</v>
      </c>
      <c r="T750" t="s">
        <v>11955</v>
      </c>
      <c r="U750" t="s">
        <v>11933</v>
      </c>
      <c r="V750" t="s">
        <v>10440</v>
      </c>
    </row>
    <row r="751" spans="1:22" x14ac:dyDescent="0.25">
      <c r="A751" s="32">
        <v>44966.33321759259</v>
      </c>
      <c r="B751" s="32">
        <v>44966.333506944444</v>
      </c>
      <c r="C751" t="s">
        <v>10601</v>
      </c>
      <c r="D751" t="s">
        <v>10602</v>
      </c>
      <c r="E751">
        <v>189700006</v>
      </c>
      <c r="F751" t="s">
        <v>10436</v>
      </c>
      <c r="H751">
        <v>2</v>
      </c>
      <c r="N751" s="153">
        <v>45230</v>
      </c>
      <c r="P751" t="s">
        <v>6</v>
      </c>
      <c r="Q751" t="s">
        <v>10622</v>
      </c>
      <c r="R751" t="s">
        <v>10623</v>
      </c>
      <c r="S751" t="s">
        <v>10624</v>
      </c>
      <c r="T751" t="s">
        <v>12121</v>
      </c>
      <c r="U751" t="s">
        <v>11933</v>
      </c>
      <c r="V751" t="s">
        <v>10437</v>
      </c>
    </row>
    <row r="752" spans="1:22" x14ac:dyDescent="0.25">
      <c r="A752" s="32">
        <v>44965.597488425927</v>
      </c>
      <c r="B752" s="32">
        <v>44965.598101851851</v>
      </c>
      <c r="C752" t="s">
        <v>10474</v>
      </c>
      <c r="D752" t="s">
        <v>10475</v>
      </c>
      <c r="E752">
        <v>189700011</v>
      </c>
      <c r="F752" t="s">
        <v>78</v>
      </c>
      <c r="H752">
        <v>0</v>
      </c>
      <c r="M752" s="32">
        <v>44952.609155092592</v>
      </c>
      <c r="P752" t="s">
        <v>6</v>
      </c>
      <c r="Q752" t="s">
        <v>10622</v>
      </c>
      <c r="R752" t="s">
        <v>10623</v>
      </c>
      <c r="S752" t="s">
        <v>10624</v>
      </c>
      <c r="T752" t="s">
        <v>11956</v>
      </c>
      <c r="U752" t="s">
        <v>11933</v>
      </c>
      <c r="V752" t="s">
        <v>10437</v>
      </c>
    </row>
    <row r="753" spans="1:22" x14ac:dyDescent="0.25">
      <c r="A753" s="32">
        <v>44965.603333333333</v>
      </c>
      <c r="B753" s="32">
        <v>44965.604027777779</v>
      </c>
      <c r="C753" t="s">
        <v>10556</v>
      </c>
      <c r="D753" t="s">
        <v>10557</v>
      </c>
      <c r="E753">
        <v>189700731</v>
      </c>
      <c r="H753">
        <v>0</v>
      </c>
      <c r="M753" s="32">
        <v>44944.556712962964</v>
      </c>
      <c r="P753" t="s">
        <v>6</v>
      </c>
      <c r="Q753" t="s">
        <v>10622</v>
      </c>
      <c r="R753" t="s">
        <v>10623</v>
      </c>
      <c r="S753" t="s">
        <v>10624</v>
      </c>
      <c r="T753" t="s">
        <v>11957</v>
      </c>
      <c r="U753" t="s">
        <v>11933</v>
      </c>
      <c r="V753" t="s">
        <v>10437</v>
      </c>
    </row>
    <row r="754" spans="1:22" x14ac:dyDescent="0.25">
      <c r="A754" s="32">
        <v>44965.628865740742</v>
      </c>
      <c r="B754" s="32">
        <v>44965.629305555558</v>
      </c>
      <c r="C754" t="s">
        <v>10457</v>
      </c>
      <c r="D754" t="s">
        <v>10458</v>
      </c>
      <c r="E754">
        <v>189703157</v>
      </c>
      <c r="F754" t="s">
        <v>10436</v>
      </c>
      <c r="H754">
        <v>0</v>
      </c>
      <c r="M754" s="32">
        <v>44937.899502314816</v>
      </c>
      <c r="P754" t="s">
        <v>6</v>
      </c>
      <c r="Q754" t="s">
        <v>10622</v>
      </c>
      <c r="R754" t="s">
        <v>10623</v>
      </c>
      <c r="S754" t="s">
        <v>10624</v>
      </c>
      <c r="T754" t="s">
        <v>12122</v>
      </c>
      <c r="U754" t="s">
        <v>11933</v>
      </c>
      <c r="V754" t="s">
        <v>10437</v>
      </c>
    </row>
    <row r="755" spans="1:22" x14ac:dyDescent="0.25">
      <c r="A755" s="32">
        <v>44965.655844907407</v>
      </c>
      <c r="B755" s="32">
        <v>44965.656168981484</v>
      </c>
      <c r="C755" t="s">
        <v>10491</v>
      </c>
      <c r="D755" t="s">
        <v>10492</v>
      </c>
      <c r="E755">
        <v>189703419</v>
      </c>
      <c r="F755" t="s">
        <v>78</v>
      </c>
      <c r="H755">
        <v>10</v>
      </c>
      <c r="N755" s="153">
        <v>46630</v>
      </c>
      <c r="P755" t="s">
        <v>6</v>
      </c>
      <c r="Q755" t="s">
        <v>10622</v>
      </c>
      <c r="R755" t="s">
        <v>10623</v>
      </c>
      <c r="S755" t="s">
        <v>10624</v>
      </c>
      <c r="T755" s="217" t="s">
        <v>12123</v>
      </c>
      <c r="U755" t="s">
        <v>11933</v>
      </c>
      <c r="V755" t="s">
        <v>10437</v>
      </c>
    </row>
    <row r="756" spans="1:22" x14ac:dyDescent="0.25">
      <c r="A756" s="32">
        <v>44965.606689814813</v>
      </c>
      <c r="B756" s="32">
        <v>44965.607210648152</v>
      </c>
      <c r="C756" t="s">
        <v>10474</v>
      </c>
      <c r="D756" t="s">
        <v>10487</v>
      </c>
      <c r="E756">
        <v>189703514</v>
      </c>
      <c r="F756" t="s">
        <v>78</v>
      </c>
      <c r="H756">
        <v>30</v>
      </c>
      <c r="N756" s="153">
        <v>45535</v>
      </c>
      <c r="P756" t="s">
        <v>6</v>
      </c>
      <c r="Q756" t="s">
        <v>10622</v>
      </c>
      <c r="R756" t="s">
        <v>10623</v>
      </c>
      <c r="S756" t="s">
        <v>10624</v>
      </c>
      <c r="T756" t="s">
        <v>11958</v>
      </c>
      <c r="U756" t="s">
        <v>11933</v>
      </c>
      <c r="V756" t="s">
        <v>10437</v>
      </c>
    </row>
    <row r="757" spans="1:22" x14ac:dyDescent="0.25">
      <c r="A757" s="32">
        <v>44965.657210648147</v>
      </c>
      <c r="B757" s="32">
        <v>44965.657361111109</v>
      </c>
      <c r="C757" t="s">
        <v>10469</v>
      </c>
      <c r="D757" t="s">
        <v>10470</v>
      </c>
      <c r="E757">
        <v>189703618</v>
      </c>
      <c r="H757">
        <v>70</v>
      </c>
      <c r="N757" s="153">
        <v>45412</v>
      </c>
      <c r="P757" t="s">
        <v>6</v>
      </c>
      <c r="Q757" t="s">
        <v>10622</v>
      </c>
      <c r="R757" t="s">
        <v>10623</v>
      </c>
      <c r="S757" t="s">
        <v>10624</v>
      </c>
      <c r="T757" t="s">
        <v>12124</v>
      </c>
      <c r="U757" t="s">
        <v>11933</v>
      </c>
      <c r="V757" t="s">
        <v>10437</v>
      </c>
    </row>
    <row r="758" spans="1:22" x14ac:dyDescent="0.25">
      <c r="A758" s="32">
        <v>44965.591226851851</v>
      </c>
      <c r="B758" s="32">
        <v>44965.591516203705</v>
      </c>
      <c r="C758" t="s">
        <v>10474</v>
      </c>
      <c r="D758" t="s">
        <v>10483</v>
      </c>
      <c r="E758">
        <v>189704685</v>
      </c>
      <c r="F758" t="s">
        <v>78</v>
      </c>
      <c r="H758">
        <v>2</v>
      </c>
      <c r="N758" s="153">
        <v>45473</v>
      </c>
      <c r="P758" t="s">
        <v>6</v>
      </c>
      <c r="Q758" t="s">
        <v>10622</v>
      </c>
      <c r="R758" t="s">
        <v>10623</v>
      </c>
      <c r="S758" t="s">
        <v>10624</v>
      </c>
      <c r="T758" t="s">
        <v>11959</v>
      </c>
      <c r="U758" t="s">
        <v>11933</v>
      </c>
      <c r="V758" t="s">
        <v>10437</v>
      </c>
    </row>
    <row r="759" spans="1:22" x14ac:dyDescent="0.25">
      <c r="A759" s="32">
        <v>44965.605011574073</v>
      </c>
      <c r="B759" s="32">
        <v>44965.605405092596</v>
      </c>
      <c r="C759" t="s">
        <v>10524</v>
      </c>
      <c r="D759" t="s">
        <v>10526</v>
      </c>
      <c r="E759">
        <v>189705153</v>
      </c>
      <c r="F759" t="s">
        <v>10436</v>
      </c>
      <c r="H759">
        <v>0</v>
      </c>
      <c r="M759" s="32">
        <v>44910.69158564815</v>
      </c>
      <c r="P759" t="s">
        <v>6</v>
      </c>
      <c r="Q759" t="s">
        <v>10622</v>
      </c>
      <c r="R759" t="s">
        <v>10623</v>
      </c>
      <c r="S759" t="s">
        <v>10624</v>
      </c>
      <c r="T759" t="s">
        <v>11960</v>
      </c>
      <c r="U759" t="s">
        <v>11933</v>
      </c>
      <c r="V759" t="s">
        <v>10440</v>
      </c>
    </row>
    <row r="760" spans="1:22" x14ac:dyDescent="0.25">
      <c r="A760" s="32">
        <v>44965.627986111111</v>
      </c>
      <c r="B760" s="32">
        <v>44965.628460648149</v>
      </c>
      <c r="C760" t="s">
        <v>10515</v>
      </c>
      <c r="D760" t="s">
        <v>10518</v>
      </c>
      <c r="E760">
        <v>189705223</v>
      </c>
      <c r="F760" t="s">
        <v>10436</v>
      </c>
      <c r="H760">
        <v>3</v>
      </c>
      <c r="N760" s="153">
        <v>45322</v>
      </c>
      <c r="P760" t="s">
        <v>6</v>
      </c>
      <c r="Q760" t="s">
        <v>10622</v>
      </c>
      <c r="R760" t="s">
        <v>10623</v>
      </c>
      <c r="S760" t="s">
        <v>10624</v>
      </c>
      <c r="T760" t="s">
        <v>12125</v>
      </c>
      <c r="U760" t="s">
        <v>11933</v>
      </c>
      <c r="V760" t="s">
        <v>10437</v>
      </c>
    </row>
    <row r="761" spans="1:22" x14ac:dyDescent="0.25">
      <c r="A761" s="32">
        <v>44965.647499999999</v>
      </c>
      <c r="B761" s="32">
        <v>44965.647766203707</v>
      </c>
      <c r="C761" t="s">
        <v>10515</v>
      </c>
      <c r="D761" t="s">
        <v>10520</v>
      </c>
      <c r="E761">
        <v>189705261</v>
      </c>
      <c r="F761" t="s">
        <v>78</v>
      </c>
      <c r="H761">
        <v>100</v>
      </c>
      <c r="N761" s="153">
        <v>46387</v>
      </c>
      <c r="P761" t="s">
        <v>6</v>
      </c>
      <c r="Q761" t="s">
        <v>10622</v>
      </c>
      <c r="R761" t="s">
        <v>10623</v>
      </c>
      <c r="S761" t="s">
        <v>10624</v>
      </c>
      <c r="T761" t="s">
        <v>12126</v>
      </c>
      <c r="U761" t="s">
        <v>11933</v>
      </c>
      <c r="V761" t="s">
        <v>10437</v>
      </c>
    </row>
    <row r="762" spans="1:22" x14ac:dyDescent="0.25">
      <c r="A762" s="32">
        <v>44966.358541666668</v>
      </c>
      <c r="B762" s="32">
        <v>44966.358749999999</v>
      </c>
      <c r="C762" t="s">
        <v>10592</v>
      </c>
      <c r="D762" t="s">
        <v>10599</v>
      </c>
      <c r="E762">
        <v>189706269</v>
      </c>
      <c r="H762">
        <v>7</v>
      </c>
      <c r="N762" s="153">
        <v>45747</v>
      </c>
      <c r="P762" t="s">
        <v>6</v>
      </c>
      <c r="Q762" t="s">
        <v>10622</v>
      </c>
      <c r="R762" t="s">
        <v>10623</v>
      </c>
      <c r="S762" t="s">
        <v>10624</v>
      </c>
      <c r="T762" t="s">
        <v>12127</v>
      </c>
      <c r="U762" t="s">
        <v>11933</v>
      </c>
      <c r="V762" t="s">
        <v>10437</v>
      </c>
    </row>
    <row r="763" spans="1:22" x14ac:dyDescent="0.25">
      <c r="A763" s="32">
        <v>44965.591990740744</v>
      </c>
      <c r="B763" s="32">
        <v>44965.592673611114</v>
      </c>
      <c r="C763" t="s">
        <v>10474</v>
      </c>
      <c r="D763" t="s">
        <v>10485</v>
      </c>
      <c r="E763">
        <v>189706340</v>
      </c>
      <c r="F763" t="s">
        <v>78</v>
      </c>
      <c r="H763">
        <v>0</v>
      </c>
      <c r="M763" s="32">
        <v>44965.592245370368</v>
      </c>
      <c r="P763" t="s">
        <v>6</v>
      </c>
      <c r="Q763" t="s">
        <v>10622</v>
      </c>
      <c r="R763" t="s">
        <v>10623</v>
      </c>
      <c r="S763" t="s">
        <v>10624</v>
      </c>
      <c r="T763" t="s">
        <v>11961</v>
      </c>
      <c r="U763" t="s">
        <v>11933</v>
      </c>
      <c r="V763" t="s">
        <v>10437</v>
      </c>
    </row>
    <row r="764" spans="1:22" x14ac:dyDescent="0.25">
      <c r="A764" s="32">
        <v>44965.594629629632</v>
      </c>
      <c r="B764" s="32">
        <v>44965.594965277778</v>
      </c>
      <c r="C764" t="s">
        <v>10542</v>
      </c>
      <c r="D764" t="s">
        <v>10544</v>
      </c>
      <c r="E764">
        <v>189707024</v>
      </c>
      <c r="F764" t="s">
        <v>10436</v>
      </c>
      <c r="H764">
        <v>3</v>
      </c>
      <c r="N764" s="153">
        <v>45688</v>
      </c>
      <c r="P764" t="s">
        <v>6</v>
      </c>
      <c r="Q764" t="s">
        <v>10622</v>
      </c>
      <c r="R764" t="s">
        <v>10623</v>
      </c>
      <c r="S764" t="s">
        <v>10624</v>
      </c>
      <c r="T764" t="s">
        <v>11962</v>
      </c>
      <c r="U764" t="s">
        <v>11933</v>
      </c>
      <c r="V764" t="s">
        <v>10437</v>
      </c>
    </row>
    <row r="765" spans="1:22" x14ac:dyDescent="0.25">
      <c r="A765" s="32">
        <v>44965.627210648148</v>
      </c>
      <c r="B765" s="32">
        <v>44965.627557870372</v>
      </c>
      <c r="C765" t="s">
        <v>10515</v>
      </c>
      <c r="D765" t="s">
        <v>10519</v>
      </c>
      <c r="E765">
        <v>189707391</v>
      </c>
      <c r="F765" t="s">
        <v>10436</v>
      </c>
      <c r="H765">
        <v>102</v>
      </c>
      <c r="N765" s="153">
        <v>45322</v>
      </c>
      <c r="P765" t="s">
        <v>6</v>
      </c>
      <c r="Q765" t="s">
        <v>10622</v>
      </c>
      <c r="R765" t="s">
        <v>10623</v>
      </c>
      <c r="S765" t="s">
        <v>10624</v>
      </c>
      <c r="T765" t="s">
        <v>12128</v>
      </c>
      <c r="U765" t="s">
        <v>11933</v>
      </c>
      <c r="V765" t="s">
        <v>10437</v>
      </c>
    </row>
    <row r="766" spans="1:22" x14ac:dyDescent="0.25">
      <c r="A766" s="32">
        <v>44965.613032407404</v>
      </c>
      <c r="B766" s="32">
        <v>44965.613379629627</v>
      </c>
      <c r="C766" t="s">
        <v>10502</v>
      </c>
      <c r="D766" t="s">
        <v>10510</v>
      </c>
      <c r="E766">
        <v>189708531</v>
      </c>
      <c r="F766" t="s">
        <v>78</v>
      </c>
      <c r="H766">
        <v>650</v>
      </c>
      <c r="N766" s="153">
        <v>45473</v>
      </c>
      <c r="P766" t="s">
        <v>6</v>
      </c>
      <c r="Q766" t="s">
        <v>10622</v>
      </c>
      <c r="R766" t="s">
        <v>10623</v>
      </c>
      <c r="S766" t="s">
        <v>10624</v>
      </c>
      <c r="T766" t="s">
        <v>11963</v>
      </c>
      <c r="U766" t="s">
        <v>11933</v>
      </c>
      <c r="V766" t="s">
        <v>10437</v>
      </c>
    </row>
    <row r="767" spans="1:22" x14ac:dyDescent="0.25">
      <c r="A767" s="32">
        <v>44965.612256944441</v>
      </c>
      <c r="B767" s="32">
        <v>44965.612951388888</v>
      </c>
      <c r="C767" t="s">
        <v>10502</v>
      </c>
      <c r="D767" t="s">
        <v>10513</v>
      </c>
      <c r="E767">
        <v>189710188</v>
      </c>
      <c r="H767">
        <v>0</v>
      </c>
      <c r="M767" s="32">
        <v>44965.612523148149</v>
      </c>
      <c r="P767" t="s">
        <v>6</v>
      </c>
      <c r="Q767" t="s">
        <v>10622</v>
      </c>
      <c r="R767" t="s">
        <v>10623</v>
      </c>
      <c r="S767" t="s">
        <v>10624</v>
      </c>
      <c r="T767" t="s">
        <v>11964</v>
      </c>
      <c r="U767" t="s">
        <v>11933</v>
      </c>
      <c r="V767" t="s">
        <v>10440</v>
      </c>
    </row>
    <row r="768" spans="1:22" x14ac:dyDescent="0.25">
      <c r="A768" s="32">
        <v>44965.646145833336</v>
      </c>
      <c r="B768" s="32">
        <v>44965.646516203706</v>
      </c>
      <c r="C768" t="s">
        <v>10502</v>
      </c>
      <c r="D768" t="s">
        <v>10505</v>
      </c>
      <c r="E768">
        <v>189710326</v>
      </c>
      <c r="F768" t="s">
        <v>10436</v>
      </c>
      <c r="H768">
        <v>1</v>
      </c>
      <c r="N768" s="153">
        <v>45016</v>
      </c>
      <c r="P768" t="s">
        <v>6</v>
      </c>
      <c r="Q768" t="s">
        <v>10622</v>
      </c>
      <c r="R768" t="s">
        <v>10623</v>
      </c>
      <c r="S768" t="s">
        <v>10624</v>
      </c>
      <c r="T768" t="s">
        <v>12129</v>
      </c>
      <c r="U768" t="s">
        <v>11933</v>
      </c>
      <c r="V768" t="s">
        <v>10437</v>
      </c>
    </row>
    <row r="769" spans="1:22" x14ac:dyDescent="0.25">
      <c r="A769" s="32">
        <v>44965.646493055552</v>
      </c>
      <c r="B769" s="32">
        <v>44965.646956018521</v>
      </c>
      <c r="C769" t="s">
        <v>10502</v>
      </c>
      <c r="D769" t="s">
        <v>10509</v>
      </c>
      <c r="E769">
        <v>189710364</v>
      </c>
      <c r="F769" t="s">
        <v>10436</v>
      </c>
      <c r="H769">
        <v>0</v>
      </c>
      <c r="M769" s="32">
        <v>44937.936249999999</v>
      </c>
      <c r="P769" t="s">
        <v>6</v>
      </c>
      <c r="Q769" t="s">
        <v>10622</v>
      </c>
      <c r="R769" t="s">
        <v>10623</v>
      </c>
      <c r="S769" t="s">
        <v>10624</v>
      </c>
      <c r="T769" t="s">
        <v>12130</v>
      </c>
      <c r="U769" t="s">
        <v>11933</v>
      </c>
      <c r="V769" t="s">
        <v>10440</v>
      </c>
    </row>
    <row r="770" spans="1:22" x14ac:dyDescent="0.25">
      <c r="A770" s="32">
        <v>44965.626145833332</v>
      </c>
      <c r="B770" s="32">
        <v>44965.62636574074</v>
      </c>
      <c r="C770" t="s">
        <v>10502</v>
      </c>
      <c r="D770" t="s">
        <v>10508</v>
      </c>
      <c r="E770">
        <v>189710453</v>
      </c>
      <c r="F770" t="s">
        <v>10436</v>
      </c>
      <c r="H770">
        <v>1</v>
      </c>
      <c r="N770" s="153">
        <v>45412</v>
      </c>
      <c r="P770" t="s">
        <v>6</v>
      </c>
      <c r="Q770" t="s">
        <v>10622</v>
      </c>
      <c r="R770" t="s">
        <v>10623</v>
      </c>
      <c r="S770" t="s">
        <v>10624</v>
      </c>
      <c r="T770" t="s">
        <v>12131</v>
      </c>
      <c r="U770" t="s">
        <v>11933</v>
      </c>
      <c r="V770" t="s">
        <v>10437</v>
      </c>
    </row>
    <row r="771" spans="1:22" x14ac:dyDescent="0.25">
      <c r="A771" s="32">
        <v>44965.625752314816</v>
      </c>
      <c r="B771" s="32">
        <v>44965.625972222224</v>
      </c>
      <c r="C771" t="s">
        <v>10528</v>
      </c>
      <c r="D771" t="s">
        <v>10532</v>
      </c>
      <c r="E771">
        <v>189710585</v>
      </c>
      <c r="F771" t="s">
        <v>10436</v>
      </c>
      <c r="H771">
        <v>1</v>
      </c>
      <c r="N771" s="153">
        <v>45169</v>
      </c>
      <c r="P771" t="s">
        <v>6</v>
      </c>
      <c r="Q771" t="s">
        <v>10622</v>
      </c>
      <c r="R771" t="s">
        <v>10623</v>
      </c>
      <c r="S771" t="s">
        <v>10624</v>
      </c>
      <c r="T771" t="s">
        <v>12132</v>
      </c>
      <c r="U771" t="s">
        <v>11933</v>
      </c>
      <c r="V771" t="s">
        <v>10437</v>
      </c>
    </row>
    <row r="772" spans="1:22" x14ac:dyDescent="0.25">
      <c r="A772" s="32">
        <v>44966.334155092591</v>
      </c>
      <c r="B772" s="32">
        <v>44966.334305555552</v>
      </c>
      <c r="C772" t="s">
        <v>10495</v>
      </c>
      <c r="D772" t="s">
        <v>10499</v>
      </c>
      <c r="E772">
        <v>189710871</v>
      </c>
      <c r="F772" t="s">
        <v>10436</v>
      </c>
      <c r="H772">
        <v>15</v>
      </c>
      <c r="N772" s="153">
        <v>45657</v>
      </c>
      <c r="P772" t="s">
        <v>6</v>
      </c>
      <c r="Q772" t="s">
        <v>10622</v>
      </c>
      <c r="R772" t="s">
        <v>10623</v>
      </c>
      <c r="S772" t="s">
        <v>10624</v>
      </c>
      <c r="T772" t="s">
        <v>12133</v>
      </c>
      <c r="U772" t="s">
        <v>11933</v>
      </c>
      <c r="V772" t="s">
        <v>10440</v>
      </c>
    </row>
    <row r="773" spans="1:22" x14ac:dyDescent="0.25">
      <c r="A773" s="32">
        <v>44965.630057870374</v>
      </c>
      <c r="B773" s="32">
        <v>44965.630520833336</v>
      </c>
      <c r="C773" t="s">
        <v>10553</v>
      </c>
      <c r="D773" t="s">
        <v>10554</v>
      </c>
      <c r="E773">
        <v>189710942</v>
      </c>
      <c r="F773" t="s">
        <v>10436</v>
      </c>
      <c r="H773">
        <v>21</v>
      </c>
      <c r="N773" s="153">
        <v>45230</v>
      </c>
      <c r="P773" t="s">
        <v>6</v>
      </c>
      <c r="Q773" t="s">
        <v>10622</v>
      </c>
      <c r="R773" t="s">
        <v>10623</v>
      </c>
      <c r="S773" t="s">
        <v>10624</v>
      </c>
      <c r="T773" t="s">
        <v>12134</v>
      </c>
      <c r="U773" t="s">
        <v>11933</v>
      </c>
      <c r="V773" t="s">
        <v>10437</v>
      </c>
    </row>
    <row r="774" spans="1:22" x14ac:dyDescent="0.25">
      <c r="A774" s="32">
        <v>44965.617025462961</v>
      </c>
      <c r="B774" s="32">
        <v>44965.617222222223</v>
      </c>
      <c r="C774" t="s">
        <v>10495</v>
      </c>
      <c r="D774" t="s">
        <v>10497</v>
      </c>
      <c r="E774">
        <v>189711189</v>
      </c>
      <c r="F774" t="s">
        <v>78</v>
      </c>
      <c r="H774">
        <v>1</v>
      </c>
      <c r="N774" s="153">
        <v>45291</v>
      </c>
      <c r="P774" t="s">
        <v>6</v>
      </c>
      <c r="Q774" t="s">
        <v>10622</v>
      </c>
      <c r="R774" t="s">
        <v>10623</v>
      </c>
      <c r="S774" t="s">
        <v>10624</v>
      </c>
      <c r="T774" t="s">
        <v>11965</v>
      </c>
      <c r="U774" t="s">
        <v>11933</v>
      </c>
      <c r="V774" t="s">
        <v>10440</v>
      </c>
    </row>
    <row r="775" spans="1:22" x14ac:dyDescent="0.25">
      <c r="A775" s="32">
        <v>44965.623472222222</v>
      </c>
      <c r="B775" s="32">
        <v>44965.623564814814</v>
      </c>
      <c r="C775" t="s">
        <v>10528</v>
      </c>
      <c r="D775" t="s">
        <v>10531</v>
      </c>
      <c r="E775">
        <v>189711634</v>
      </c>
      <c r="F775" t="s">
        <v>10436</v>
      </c>
      <c r="H775">
        <v>25</v>
      </c>
      <c r="N775" s="153">
        <v>45473</v>
      </c>
      <c r="P775" t="s">
        <v>6</v>
      </c>
      <c r="Q775" t="s">
        <v>10622</v>
      </c>
      <c r="R775" t="s">
        <v>10623</v>
      </c>
      <c r="S775" t="s">
        <v>10624</v>
      </c>
      <c r="T775" t="s">
        <v>11966</v>
      </c>
      <c r="U775" t="s">
        <v>11933</v>
      </c>
      <c r="V775" t="s">
        <v>10440</v>
      </c>
    </row>
    <row r="776" spans="1:22" x14ac:dyDescent="0.25">
      <c r="A776" s="32">
        <v>44965.643738425926</v>
      </c>
      <c r="B776" s="32">
        <v>44965.644143518519</v>
      </c>
      <c r="C776" t="s">
        <v>10502</v>
      </c>
      <c r="D776" t="s">
        <v>10506</v>
      </c>
      <c r="E776">
        <v>189711810</v>
      </c>
      <c r="F776" t="s">
        <v>78</v>
      </c>
      <c r="H776">
        <v>17</v>
      </c>
      <c r="N776" s="153">
        <v>45230</v>
      </c>
      <c r="P776" t="s">
        <v>6</v>
      </c>
      <c r="Q776" t="s">
        <v>10622</v>
      </c>
      <c r="R776" t="s">
        <v>10623</v>
      </c>
      <c r="S776" t="s">
        <v>10624</v>
      </c>
      <c r="T776" t="s">
        <v>12135</v>
      </c>
      <c r="U776" t="s">
        <v>11933</v>
      </c>
      <c r="V776" t="s">
        <v>10437</v>
      </c>
    </row>
    <row r="777" spans="1:22" x14ac:dyDescent="0.25">
      <c r="A777" s="32">
        <v>44965.65184027778</v>
      </c>
      <c r="B777" s="32">
        <v>44965.652349537035</v>
      </c>
      <c r="C777" t="s">
        <v>10460</v>
      </c>
      <c r="D777" t="s">
        <v>10461</v>
      </c>
      <c r="E777">
        <v>189712404</v>
      </c>
      <c r="F777" t="s">
        <v>78</v>
      </c>
      <c r="H777">
        <v>14</v>
      </c>
      <c r="N777" s="153">
        <v>45626</v>
      </c>
      <c r="P777" t="s">
        <v>6</v>
      </c>
      <c r="Q777" t="s">
        <v>10622</v>
      </c>
      <c r="R777" t="s">
        <v>10623</v>
      </c>
      <c r="S777" t="s">
        <v>10624</v>
      </c>
      <c r="T777" t="s">
        <v>12136</v>
      </c>
      <c r="U777" t="s">
        <v>11933</v>
      </c>
      <c r="V777" t="s">
        <v>10437</v>
      </c>
    </row>
    <row r="778" spans="1:22" x14ac:dyDescent="0.25">
      <c r="A778" s="32">
        <v>44965.615601851852</v>
      </c>
      <c r="B778" s="32">
        <v>44965.615879629629</v>
      </c>
      <c r="C778" t="s">
        <v>10465</v>
      </c>
      <c r="D778" t="s">
        <v>10468</v>
      </c>
      <c r="E778">
        <v>189713751</v>
      </c>
      <c r="F778" t="s">
        <v>78</v>
      </c>
      <c r="H778">
        <v>103</v>
      </c>
      <c r="N778" s="153">
        <v>45016</v>
      </c>
      <c r="P778" t="s">
        <v>6</v>
      </c>
      <c r="Q778" t="s">
        <v>10622</v>
      </c>
      <c r="R778" t="s">
        <v>10623</v>
      </c>
      <c r="S778" t="s">
        <v>10624</v>
      </c>
      <c r="T778" t="s">
        <v>11967</v>
      </c>
      <c r="U778" t="s">
        <v>11933</v>
      </c>
      <c r="V778" t="s">
        <v>10437</v>
      </c>
    </row>
    <row r="779" spans="1:22" x14ac:dyDescent="0.25">
      <c r="A779" s="32">
        <v>44965.656307870369</v>
      </c>
      <c r="B779" s="32">
        <v>44965.65697916667</v>
      </c>
      <c r="C779" t="s">
        <v>10469</v>
      </c>
      <c r="D779" t="s">
        <v>10472</v>
      </c>
      <c r="E779">
        <v>189715489</v>
      </c>
      <c r="H779">
        <v>0</v>
      </c>
      <c r="M779" s="32">
        <v>44937.841921296298</v>
      </c>
      <c r="P779" t="s">
        <v>6</v>
      </c>
      <c r="Q779" t="s">
        <v>10622</v>
      </c>
      <c r="R779" t="s">
        <v>10623</v>
      </c>
      <c r="S779" t="s">
        <v>10624</v>
      </c>
      <c r="T779" t="s">
        <v>12137</v>
      </c>
      <c r="U779" t="s">
        <v>11933</v>
      </c>
      <c r="V779" t="s">
        <v>10437</v>
      </c>
    </row>
    <row r="780" spans="1:22" x14ac:dyDescent="0.25">
      <c r="A780" s="32">
        <v>44965.644305555557</v>
      </c>
      <c r="B780" s="32">
        <v>44965.645011574074</v>
      </c>
      <c r="C780" t="s">
        <v>10474</v>
      </c>
      <c r="D780" t="s">
        <v>10481</v>
      </c>
      <c r="E780">
        <v>189750013</v>
      </c>
      <c r="F780" t="s">
        <v>78</v>
      </c>
      <c r="H780">
        <v>0</v>
      </c>
      <c r="M780" s="32">
        <v>44958.598368055558</v>
      </c>
      <c r="P780" t="s">
        <v>6</v>
      </c>
      <c r="Q780" t="s">
        <v>10622</v>
      </c>
      <c r="R780" t="s">
        <v>10623</v>
      </c>
      <c r="S780" t="s">
        <v>10624</v>
      </c>
      <c r="T780" t="s">
        <v>12138</v>
      </c>
      <c r="U780" t="s">
        <v>11933</v>
      </c>
      <c r="V780" t="s">
        <v>10437</v>
      </c>
    </row>
    <row r="781" spans="1:22" x14ac:dyDescent="0.25">
      <c r="A781" s="32">
        <v>44965.593587962961</v>
      </c>
      <c r="B781" s="32">
        <v>44965.593807870369</v>
      </c>
      <c r="C781" t="s">
        <v>10493</v>
      </c>
      <c r="D781" t="s">
        <v>10494</v>
      </c>
      <c r="E781">
        <v>189753742</v>
      </c>
      <c r="F781" t="s">
        <v>10436</v>
      </c>
      <c r="H781">
        <v>203</v>
      </c>
      <c r="N781" s="153">
        <v>45291</v>
      </c>
      <c r="P781" t="s">
        <v>6</v>
      </c>
      <c r="Q781" t="s">
        <v>10622</v>
      </c>
      <c r="R781" t="s">
        <v>10623</v>
      </c>
      <c r="S781" t="s">
        <v>10624</v>
      </c>
      <c r="T781" t="s">
        <v>11968</v>
      </c>
      <c r="U781" t="s">
        <v>11933</v>
      </c>
      <c r="V781" t="s">
        <v>10437</v>
      </c>
    </row>
    <row r="782" spans="1:22" x14ac:dyDescent="0.25">
      <c r="A782" s="32">
        <v>44965.622719907406</v>
      </c>
      <c r="B782" s="32">
        <v>44965.622812499998</v>
      </c>
      <c r="C782" t="s">
        <v>10551</v>
      </c>
      <c r="D782" t="s">
        <v>10552</v>
      </c>
      <c r="E782">
        <v>189755220</v>
      </c>
      <c r="F782" t="s">
        <v>10436</v>
      </c>
      <c r="H782">
        <v>2</v>
      </c>
      <c r="N782" s="153">
        <v>45077</v>
      </c>
      <c r="P782" t="s">
        <v>6</v>
      </c>
      <c r="Q782" t="s">
        <v>10622</v>
      </c>
      <c r="R782" t="s">
        <v>10623</v>
      </c>
      <c r="S782" t="s">
        <v>10624</v>
      </c>
      <c r="T782" t="s">
        <v>11969</v>
      </c>
      <c r="U782" t="s">
        <v>11933</v>
      </c>
      <c r="V782" t="s">
        <v>10440</v>
      </c>
    </row>
    <row r="783" spans="1:22" x14ac:dyDescent="0.25">
      <c r="A783" s="32">
        <v>44965.657673611109</v>
      </c>
      <c r="B783" s="32">
        <v>44965.657743055555</v>
      </c>
      <c r="C783" t="s">
        <v>10502</v>
      </c>
      <c r="D783" t="s">
        <v>10504</v>
      </c>
      <c r="E783">
        <v>189762856</v>
      </c>
      <c r="F783" t="s">
        <v>78</v>
      </c>
      <c r="H783">
        <v>70</v>
      </c>
      <c r="N783" s="153">
        <v>45504</v>
      </c>
      <c r="P783" t="s">
        <v>6</v>
      </c>
      <c r="Q783" t="s">
        <v>10622</v>
      </c>
      <c r="R783" t="s">
        <v>10623</v>
      </c>
      <c r="S783" t="s">
        <v>10624</v>
      </c>
      <c r="T783" t="s">
        <v>12139</v>
      </c>
      <c r="U783" t="s">
        <v>11933</v>
      </c>
      <c r="V783" t="s">
        <v>10437</v>
      </c>
    </row>
    <row r="784" spans="1:22" x14ac:dyDescent="0.25">
      <c r="A784" s="32">
        <v>44965.633449074077</v>
      </c>
      <c r="B784" s="32">
        <v>44965.633796296293</v>
      </c>
      <c r="C784" t="s">
        <v>10515</v>
      </c>
      <c r="D784" t="s">
        <v>10517</v>
      </c>
      <c r="E784">
        <v>189762873</v>
      </c>
      <c r="H784">
        <v>150</v>
      </c>
      <c r="N784" s="153">
        <v>45535</v>
      </c>
      <c r="P784" t="s">
        <v>6</v>
      </c>
      <c r="Q784" t="s">
        <v>10622</v>
      </c>
      <c r="R784" t="s">
        <v>10623</v>
      </c>
      <c r="S784" t="s">
        <v>10624</v>
      </c>
      <c r="T784" t="s">
        <v>12140</v>
      </c>
      <c r="U784" t="s">
        <v>11933</v>
      </c>
      <c r="V784" t="s">
        <v>10437</v>
      </c>
    </row>
    <row r="785" spans="1:22" x14ac:dyDescent="0.25">
      <c r="A785" s="32">
        <v>44965.647870370369</v>
      </c>
      <c r="B785" s="32">
        <v>44965.648506944446</v>
      </c>
      <c r="C785" t="s">
        <v>10540</v>
      </c>
      <c r="D785" t="s">
        <v>10541</v>
      </c>
      <c r="E785">
        <v>222000966</v>
      </c>
      <c r="H785">
        <v>0</v>
      </c>
      <c r="M785" s="32">
        <v>44937.884247685186</v>
      </c>
      <c r="P785" t="s">
        <v>6</v>
      </c>
      <c r="Q785" t="s">
        <v>10622</v>
      </c>
      <c r="R785" t="s">
        <v>10623</v>
      </c>
      <c r="S785" t="s">
        <v>10624</v>
      </c>
      <c r="T785" t="s">
        <v>12141</v>
      </c>
      <c r="U785" t="s">
        <v>11933</v>
      </c>
      <c r="V785" t="s">
        <v>10437</v>
      </c>
    </row>
    <row r="786" spans="1:22" x14ac:dyDescent="0.25">
      <c r="A786" s="32">
        <v>44966.350902777776</v>
      </c>
      <c r="B786" s="32">
        <v>44966.351307870369</v>
      </c>
      <c r="C786" t="s">
        <v>811</v>
      </c>
      <c r="D786" t="s">
        <v>10565</v>
      </c>
      <c r="E786">
        <v>222000969</v>
      </c>
      <c r="F786" t="s">
        <v>10436</v>
      </c>
      <c r="H786">
        <v>2</v>
      </c>
      <c r="N786" s="153">
        <v>45808</v>
      </c>
      <c r="P786" t="s">
        <v>6</v>
      </c>
      <c r="Q786" t="s">
        <v>10622</v>
      </c>
      <c r="R786" t="s">
        <v>10623</v>
      </c>
      <c r="S786" t="s">
        <v>10624</v>
      </c>
      <c r="T786" t="s">
        <v>12142</v>
      </c>
      <c r="U786" t="s">
        <v>11933</v>
      </c>
      <c r="V786" t="s">
        <v>10440</v>
      </c>
    </row>
    <row r="787" spans="1:22" x14ac:dyDescent="0.25">
      <c r="A787" s="32">
        <v>44966.350289351853</v>
      </c>
      <c r="B787" s="32">
        <v>44966.350532407407</v>
      </c>
      <c r="C787" t="s">
        <v>811</v>
      </c>
      <c r="D787" t="s">
        <v>10563</v>
      </c>
      <c r="E787">
        <v>222000970</v>
      </c>
      <c r="F787" t="s">
        <v>10436</v>
      </c>
      <c r="H787">
        <v>2</v>
      </c>
      <c r="N787" s="153">
        <v>46112</v>
      </c>
      <c r="P787" t="s">
        <v>6</v>
      </c>
      <c r="Q787" t="s">
        <v>10622</v>
      </c>
      <c r="R787" t="s">
        <v>10623</v>
      </c>
      <c r="S787" t="s">
        <v>10624</v>
      </c>
      <c r="T787" t="s">
        <v>12143</v>
      </c>
      <c r="U787" t="s">
        <v>11933</v>
      </c>
      <c r="V787" t="s">
        <v>10440</v>
      </c>
    </row>
    <row r="788" spans="1:22" x14ac:dyDescent="0.25">
      <c r="A788" s="32">
        <v>44966.353090277778</v>
      </c>
      <c r="B788" s="32">
        <v>44966.353206018517</v>
      </c>
      <c r="C788" t="s">
        <v>811</v>
      </c>
      <c r="D788" t="s">
        <v>10574</v>
      </c>
      <c r="E788">
        <v>222000971</v>
      </c>
      <c r="F788" t="s">
        <v>10436</v>
      </c>
      <c r="H788">
        <v>2</v>
      </c>
      <c r="N788" s="153">
        <v>46142</v>
      </c>
      <c r="P788" t="s">
        <v>6</v>
      </c>
      <c r="Q788" t="s">
        <v>10622</v>
      </c>
      <c r="R788" t="s">
        <v>10623</v>
      </c>
      <c r="S788" t="s">
        <v>10624</v>
      </c>
      <c r="T788" t="s">
        <v>12144</v>
      </c>
      <c r="U788" t="s">
        <v>11933</v>
      </c>
      <c r="V788" t="s">
        <v>10440</v>
      </c>
    </row>
    <row r="789" spans="1:22" x14ac:dyDescent="0.25">
      <c r="A789" s="32">
        <v>44966.35229166667</v>
      </c>
      <c r="B789" s="32">
        <v>44966.352442129632</v>
      </c>
      <c r="C789" t="s">
        <v>811</v>
      </c>
      <c r="D789" t="s">
        <v>10568</v>
      </c>
      <c r="E789">
        <v>222000972</v>
      </c>
      <c r="F789" t="s">
        <v>10436</v>
      </c>
      <c r="H789">
        <v>2</v>
      </c>
      <c r="N789" s="153">
        <v>45777</v>
      </c>
      <c r="P789" t="s">
        <v>6</v>
      </c>
      <c r="Q789" t="s">
        <v>10622</v>
      </c>
      <c r="R789" t="s">
        <v>10623</v>
      </c>
      <c r="S789" t="s">
        <v>10624</v>
      </c>
      <c r="T789" t="s">
        <v>12145</v>
      </c>
      <c r="U789" t="s">
        <v>11933</v>
      </c>
      <c r="V789" t="s">
        <v>10440</v>
      </c>
    </row>
    <row r="790" spans="1:22" x14ac:dyDescent="0.25">
      <c r="A790" s="32">
        <v>44966.353506944448</v>
      </c>
      <c r="B790" s="32">
        <v>44966.353576388887</v>
      </c>
      <c r="C790" t="s">
        <v>811</v>
      </c>
      <c r="D790" t="s">
        <v>10573</v>
      </c>
      <c r="E790">
        <v>222000973</v>
      </c>
      <c r="F790" t="s">
        <v>10436</v>
      </c>
      <c r="H790">
        <v>2</v>
      </c>
      <c r="N790" s="153">
        <v>46173</v>
      </c>
      <c r="P790" t="s">
        <v>6</v>
      </c>
      <c r="Q790" t="s">
        <v>10622</v>
      </c>
      <c r="R790" t="s">
        <v>10623</v>
      </c>
      <c r="S790" t="s">
        <v>10624</v>
      </c>
      <c r="T790" t="s">
        <v>12146</v>
      </c>
      <c r="U790" t="s">
        <v>11933</v>
      </c>
      <c r="V790" t="s">
        <v>10440</v>
      </c>
    </row>
    <row r="791" spans="1:22" x14ac:dyDescent="0.25">
      <c r="A791" s="32">
        <v>44966.354432870372</v>
      </c>
      <c r="B791" s="32">
        <v>44966.354780092595</v>
      </c>
      <c r="C791" t="s">
        <v>811</v>
      </c>
      <c r="D791" t="s">
        <v>10570</v>
      </c>
      <c r="E791">
        <v>222000976</v>
      </c>
      <c r="F791" t="s">
        <v>10436</v>
      </c>
      <c r="H791">
        <v>2</v>
      </c>
      <c r="N791" s="153">
        <v>46173</v>
      </c>
      <c r="P791" t="s">
        <v>6</v>
      </c>
      <c r="Q791" t="s">
        <v>10622</v>
      </c>
      <c r="R791" t="s">
        <v>10623</v>
      </c>
      <c r="S791" t="s">
        <v>10624</v>
      </c>
      <c r="T791" t="s">
        <v>12147</v>
      </c>
      <c r="U791" t="s">
        <v>11933</v>
      </c>
      <c r="V791" t="s">
        <v>10440</v>
      </c>
    </row>
    <row r="792" spans="1:22" x14ac:dyDescent="0.25">
      <c r="A792" s="32">
        <v>44966.353900462964</v>
      </c>
      <c r="B792" s="32">
        <v>44966.35396990741</v>
      </c>
      <c r="C792" t="s">
        <v>811</v>
      </c>
      <c r="D792" t="s">
        <v>10559</v>
      </c>
      <c r="E792">
        <v>222000977</v>
      </c>
      <c r="F792" t="s">
        <v>10436</v>
      </c>
      <c r="H792">
        <v>2</v>
      </c>
      <c r="N792" s="153">
        <v>45808</v>
      </c>
      <c r="P792" t="s">
        <v>6</v>
      </c>
      <c r="Q792" t="s">
        <v>10622</v>
      </c>
      <c r="R792" t="s">
        <v>10623</v>
      </c>
      <c r="S792" t="s">
        <v>10624</v>
      </c>
      <c r="T792" t="s">
        <v>12148</v>
      </c>
      <c r="U792" t="s">
        <v>11933</v>
      </c>
      <c r="V792" t="s">
        <v>10440</v>
      </c>
    </row>
    <row r="793" spans="1:22" x14ac:dyDescent="0.25">
      <c r="A793" s="32">
        <v>44966.35528935185</v>
      </c>
      <c r="B793" s="32">
        <v>44966.355543981481</v>
      </c>
      <c r="C793" t="s">
        <v>811</v>
      </c>
      <c r="D793" t="s">
        <v>10561</v>
      </c>
      <c r="E793">
        <v>222000978</v>
      </c>
      <c r="F793" t="s">
        <v>10436</v>
      </c>
      <c r="H793">
        <v>2</v>
      </c>
      <c r="N793" s="153">
        <v>46173</v>
      </c>
      <c r="P793" t="s">
        <v>6</v>
      </c>
      <c r="Q793" t="s">
        <v>10622</v>
      </c>
      <c r="R793" t="s">
        <v>10623</v>
      </c>
      <c r="S793" t="s">
        <v>10624</v>
      </c>
      <c r="T793" t="s">
        <v>12149</v>
      </c>
      <c r="U793" t="s">
        <v>11933</v>
      </c>
      <c r="V793" t="s">
        <v>10440</v>
      </c>
    </row>
    <row r="794" spans="1:22" x14ac:dyDescent="0.25">
      <c r="A794" s="32">
        <v>44966.354756944442</v>
      </c>
      <c r="B794" s="32">
        <v>44966.355173611111</v>
      </c>
      <c r="C794" t="s">
        <v>811</v>
      </c>
      <c r="D794" t="s">
        <v>10566</v>
      </c>
      <c r="E794">
        <v>222000979</v>
      </c>
      <c r="F794" t="s">
        <v>10436</v>
      </c>
      <c r="H794">
        <v>2</v>
      </c>
      <c r="N794" s="153">
        <v>46173</v>
      </c>
      <c r="P794" t="s">
        <v>6</v>
      </c>
      <c r="Q794" t="s">
        <v>10622</v>
      </c>
      <c r="R794" t="s">
        <v>10623</v>
      </c>
      <c r="S794" t="s">
        <v>10624</v>
      </c>
      <c r="T794" t="s">
        <v>12150</v>
      </c>
      <c r="U794" t="s">
        <v>11933</v>
      </c>
      <c r="V794" t="s">
        <v>10440</v>
      </c>
    </row>
    <row r="795" spans="1:22" x14ac:dyDescent="0.25">
      <c r="A795" s="32">
        <v>44966.356076388889</v>
      </c>
      <c r="B795" s="32">
        <v>44966.356377314813</v>
      </c>
      <c r="C795" t="s">
        <v>811</v>
      </c>
      <c r="D795" t="s">
        <v>10560</v>
      </c>
      <c r="E795">
        <v>222000980</v>
      </c>
      <c r="F795" t="s">
        <v>10436</v>
      </c>
      <c r="H795">
        <v>2</v>
      </c>
      <c r="N795" s="153">
        <v>45808</v>
      </c>
      <c r="P795" t="s">
        <v>6</v>
      </c>
      <c r="Q795" t="s">
        <v>10622</v>
      </c>
      <c r="R795" t="s">
        <v>10623</v>
      </c>
      <c r="S795" t="s">
        <v>10624</v>
      </c>
      <c r="T795" t="s">
        <v>12151</v>
      </c>
      <c r="U795" t="s">
        <v>11933</v>
      </c>
      <c r="V795" t="s">
        <v>10440</v>
      </c>
    </row>
    <row r="796" spans="1:22" x14ac:dyDescent="0.25">
      <c r="A796" s="32">
        <v>44966.339201388888</v>
      </c>
      <c r="B796" s="32">
        <v>44966.339722222219</v>
      </c>
      <c r="C796" t="s">
        <v>811</v>
      </c>
      <c r="D796" t="s">
        <v>10578</v>
      </c>
      <c r="E796">
        <v>222000983</v>
      </c>
      <c r="F796" t="s">
        <v>10436</v>
      </c>
      <c r="H796">
        <v>0</v>
      </c>
      <c r="M796" s="32">
        <v>44931.406180555554</v>
      </c>
      <c r="P796" t="s">
        <v>6</v>
      </c>
      <c r="Q796" t="s">
        <v>10622</v>
      </c>
      <c r="R796" t="s">
        <v>10623</v>
      </c>
      <c r="S796" t="s">
        <v>10624</v>
      </c>
      <c r="T796" t="s">
        <v>12152</v>
      </c>
      <c r="U796" t="s">
        <v>11933</v>
      </c>
      <c r="V796" t="s">
        <v>10440</v>
      </c>
    </row>
    <row r="797" spans="1:22" x14ac:dyDescent="0.25">
      <c r="A797" s="32">
        <v>44966.33803240741</v>
      </c>
      <c r="B797" s="32">
        <v>44966.338587962964</v>
      </c>
      <c r="C797" t="s">
        <v>811</v>
      </c>
      <c r="D797" t="s">
        <v>10567</v>
      </c>
      <c r="E797">
        <v>222000984</v>
      </c>
      <c r="F797" t="s">
        <v>10436</v>
      </c>
      <c r="H797">
        <v>0</v>
      </c>
      <c r="M797" s="32">
        <v>44931.390011574076</v>
      </c>
      <c r="P797" t="s">
        <v>6</v>
      </c>
      <c r="Q797" t="s">
        <v>10622</v>
      </c>
      <c r="R797" t="s">
        <v>10623</v>
      </c>
      <c r="S797" t="s">
        <v>10624</v>
      </c>
      <c r="T797" t="s">
        <v>12153</v>
      </c>
      <c r="U797" t="s">
        <v>11933</v>
      </c>
      <c r="V797" t="s">
        <v>10440</v>
      </c>
    </row>
    <row r="798" spans="1:22" x14ac:dyDescent="0.25">
      <c r="A798" s="32">
        <v>44966.336435185185</v>
      </c>
      <c r="B798" s="32">
        <v>44966.336678240739</v>
      </c>
      <c r="C798" t="s">
        <v>811</v>
      </c>
      <c r="D798" t="s">
        <v>10572</v>
      </c>
      <c r="E798">
        <v>222000985</v>
      </c>
      <c r="F798" t="s">
        <v>10436</v>
      </c>
      <c r="H798">
        <v>3</v>
      </c>
      <c r="N798" s="153">
        <v>45747</v>
      </c>
      <c r="P798" t="s">
        <v>6</v>
      </c>
      <c r="Q798" t="s">
        <v>10622</v>
      </c>
      <c r="R798" t="s">
        <v>10623</v>
      </c>
      <c r="S798" t="s">
        <v>10624</v>
      </c>
      <c r="T798" t="s">
        <v>12154</v>
      </c>
      <c r="U798" t="s">
        <v>11933</v>
      </c>
      <c r="V798" t="s">
        <v>10440</v>
      </c>
    </row>
    <row r="799" spans="1:22" x14ac:dyDescent="0.25">
      <c r="A799" s="32">
        <v>44966.342731481483</v>
      </c>
      <c r="B799" s="32">
        <v>44966.342812499999</v>
      </c>
      <c r="C799" t="s">
        <v>811</v>
      </c>
      <c r="D799" t="s">
        <v>10579</v>
      </c>
      <c r="E799">
        <v>222000987</v>
      </c>
      <c r="F799" t="s">
        <v>10436</v>
      </c>
      <c r="H799">
        <v>1</v>
      </c>
      <c r="P799" t="s">
        <v>6</v>
      </c>
      <c r="Q799" t="s">
        <v>10622</v>
      </c>
      <c r="R799" t="s">
        <v>10623</v>
      </c>
      <c r="S799" t="s">
        <v>10624</v>
      </c>
      <c r="T799" t="s">
        <v>12155</v>
      </c>
      <c r="U799" t="s">
        <v>11933</v>
      </c>
      <c r="V799" t="s">
        <v>10440</v>
      </c>
    </row>
    <row r="800" spans="1:22" x14ac:dyDescent="0.25">
      <c r="A800" s="32">
        <v>44966.342129629629</v>
      </c>
      <c r="B800" s="32">
        <v>44966.342812499999</v>
      </c>
      <c r="C800" t="s">
        <v>811</v>
      </c>
      <c r="D800" t="s">
        <v>10564</v>
      </c>
      <c r="E800">
        <v>222000988</v>
      </c>
      <c r="F800" t="s">
        <v>10436</v>
      </c>
      <c r="H800">
        <v>0</v>
      </c>
      <c r="M800" s="32">
        <v>44931.418171296296</v>
      </c>
      <c r="P800" t="s">
        <v>6</v>
      </c>
      <c r="Q800" t="s">
        <v>10622</v>
      </c>
      <c r="R800" t="s">
        <v>10623</v>
      </c>
      <c r="S800" t="s">
        <v>10624</v>
      </c>
      <c r="T800" t="s">
        <v>12156</v>
      </c>
      <c r="U800" t="s">
        <v>11933</v>
      </c>
      <c r="V800" t="s">
        <v>10440</v>
      </c>
    </row>
    <row r="801" spans="1:22" x14ac:dyDescent="0.25">
      <c r="A801" s="32">
        <v>44966.341550925928</v>
      </c>
      <c r="B801" s="32">
        <v>44966.341574074075</v>
      </c>
      <c r="C801" t="s">
        <v>811</v>
      </c>
      <c r="D801" t="s">
        <v>10571</v>
      </c>
      <c r="E801">
        <v>222000989</v>
      </c>
      <c r="F801" t="s">
        <v>10436</v>
      </c>
      <c r="H801">
        <v>3</v>
      </c>
      <c r="P801" t="s">
        <v>6</v>
      </c>
      <c r="Q801" t="s">
        <v>10622</v>
      </c>
      <c r="R801" t="s">
        <v>10623</v>
      </c>
      <c r="S801" t="s">
        <v>10624</v>
      </c>
      <c r="T801" t="s">
        <v>12157</v>
      </c>
      <c r="U801" t="s">
        <v>11933</v>
      </c>
      <c r="V801" t="s">
        <v>10440</v>
      </c>
    </row>
    <row r="802" spans="1:22" x14ac:dyDescent="0.25">
      <c r="A802" s="32">
        <v>44966.356585648151</v>
      </c>
      <c r="B802" s="32">
        <v>44966.356747685182</v>
      </c>
      <c r="C802" t="s">
        <v>811</v>
      </c>
      <c r="D802" t="s">
        <v>10562</v>
      </c>
      <c r="E802">
        <v>222000992</v>
      </c>
      <c r="F802" t="s">
        <v>10436</v>
      </c>
      <c r="H802">
        <v>480</v>
      </c>
      <c r="N802" s="153">
        <v>45808</v>
      </c>
      <c r="P802" t="s">
        <v>6</v>
      </c>
      <c r="Q802" t="s">
        <v>10622</v>
      </c>
      <c r="R802" t="s">
        <v>10623</v>
      </c>
      <c r="S802" t="s">
        <v>10624</v>
      </c>
      <c r="T802" t="s">
        <v>12158</v>
      </c>
      <c r="U802" t="s">
        <v>11933</v>
      </c>
      <c r="V802" t="s">
        <v>10440</v>
      </c>
    </row>
    <row r="803" spans="1:22" x14ac:dyDescent="0.25">
      <c r="A803" s="32">
        <v>44966.348865740743</v>
      </c>
      <c r="B803" s="32">
        <v>44966.348946759259</v>
      </c>
      <c r="C803" t="s">
        <v>811</v>
      </c>
      <c r="D803" t="s">
        <v>10558</v>
      </c>
      <c r="E803">
        <v>222000993</v>
      </c>
      <c r="F803" t="s">
        <v>10436</v>
      </c>
      <c r="H803">
        <v>10</v>
      </c>
      <c r="P803" t="s">
        <v>6</v>
      </c>
      <c r="Q803" t="s">
        <v>10622</v>
      </c>
      <c r="R803" t="s">
        <v>10623</v>
      </c>
      <c r="S803" t="s">
        <v>10624</v>
      </c>
      <c r="T803" t="s">
        <v>12159</v>
      </c>
      <c r="U803" t="s">
        <v>11933</v>
      </c>
      <c r="V803" t="s">
        <v>10440</v>
      </c>
    </row>
    <row r="804" spans="1:22" x14ac:dyDescent="0.25">
      <c r="A804" s="32">
        <v>44966.343078703707</v>
      </c>
      <c r="B804" s="32">
        <v>44966.343611111108</v>
      </c>
      <c r="C804" t="s">
        <v>811</v>
      </c>
      <c r="D804" t="s">
        <v>10577</v>
      </c>
      <c r="E804">
        <v>222000994</v>
      </c>
      <c r="F804" t="s">
        <v>10436</v>
      </c>
      <c r="H804">
        <v>0</v>
      </c>
      <c r="M804" s="32">
        <v>44636.61990740741</v>
      </c>
      <c r="P804" t="s">
        <v>6</v>
      </c>
      <c r="Q804" t="s">
        <v>10622</v>
      </c>
      <c r="R804" t="s">
        <v>10623</v>
      </c>
      <c r="S804" t="s">
        <v>10624</v>
      </c>
      <c r="T804" t="s">
        <v>12160</v>
      </c>
      <c r="U804" t="s">
        <v>11933</v>
      </c>
      <c r="V804" t="s">
        <v>10440</v>
      </c>
    </row>
    <row r="805" spans="1:22" x14ac:dyDescent="0.25">
      <c r="A805" s="32">
        <v>44966.335277777776</v>
      </c>
      <c r="B805" s="32">
        <v>44966.335486111115</v>
      </c>
      <c r="C805" t="s">
        <v>811</v>
      </c>
      <c r="D805" t="s">
        <v>10569</v>
      </c>
      <c r="E805">
        <v>222000995</v>
      </c>
      <c r="F805" t="s">
        <v>10436</v>
      </c>
      <c r="H805">
        <v>5</v>
      </c>
      <c r="P805" t="s">
        <v>6</v>
      </c>
      <c r="Q805" t="s">
        <v>10622</v>
      </c>
      <c r="R805" t="s">
        <v>10623</v>
      </c>
      <c r="S805" t="s">
        <v>10624</v>
      </c>
      <c r="T805" t="s">
        <v>12161</v>
      </c>
      <c r="U805" t="s">
        <v>11933</v>
      </c>
      <c r="V805" t="s">
        <v>10440</v>
      </c>
    </row>
    <row r="806" spans="1:22" x14ac:dyDescent="0.25">
      <c r="A806" s="32">
        <v>44966.356828703705</v>
      </c>
      <c r="B806" s="32">
        <v>44966.357164351852</v>
      </c>
      <c r="C806" t="s">
        <v>811</v>
      </c>
      <c r="D806" t="s">
        <v>10575</v>
      </c>
      <c r="E806">
        <v>222000997</v>
      </c>
      <c r="F806" t="s">
        <v>10436</v>
      </c>
      <c r="H806">
        <v>1</v>
      </c>
      <c r="P806" t="s">
        <v>6</v>
      </c>
      <c r="Q806" t="s">
        <v>10622</v>
      </c>
      <c r="R806" t="s">
        <v>10623</v>
      </c>
      <c r="S806" t="s">
        <v>10624</v>
      </c>
      <c r="T806" t="s">
        <v>12162</v>
      </c>
      <c r="U806" t="s">
        <v>11933</v>
      </c>
      <c r="V806" t="s">
        <v>10440</v>
      </c>
    </row>
    <row r="807" spans="1:22" x14ac:dyDescent="0.25">
      <c r="A807" s="32">
        <v>44966.34920138889</v>
      </c>
      <c r="B807" s="32">
        <v>44966.349374999998</v>
      </c>
      <c r="C807" t="s">
        <v>811</v>
      </c>
      <c r="D807" t="s">
        <v>10576</v>
      </c>
      <c r="E807">
        <v>222001007</v>
      </c>
      <c r="F807" t="s">
        <v>10436</v>
      </c>
      <c r="H807">
        <v>4</v>
      </c>
      <c r="N807" s="153">
        <v>45808</v>
      </c>
      <c r="P807" t="s">
        <v>6</v>
      </c>
      <c r="Q807" t="s">
        <v>10622</v>
      </c>
      <c r="R807" t="s">
        <v>10623</v>
      </c>
      <c r="S807" t="s">
        <v>10624</v>
      </c>
      <c r="T807" t="s">
        <v>12163</v>
      </c>
      <c r="U807" t="s">
        <v>11933</v>
      </c>
      <c r="V807" t="s">
        <v>10440</v>
      </c>
    </row>
    <row r="808" spans="1:22" x14ac:dyDescent="0.25">
      <c r="A808" s="32">
        <v>44965.621423611112</v>
      </c>
      <c r="B808" s="32">
        <v>44965.62159722222</v>
      </c>
      <c r="C808" t="s">
        <v>10521</v>
      </c>
      <c r="D808" t="s">
        <v>10522</v>
      </c>
      <c r="E808">
        <v>222001050</v>
      </c>
      <c r="F808" t="s">
        <v>10436</v>
      </c>
      <c r="H808">
        <v>2</v>
      </c>
      <c r="N808" s="153">
        <v>45322</v>
      </c>
      <c r="P808" t="s">
        <v>6</v>
      </c>
      <c r="Q808" t="s">
        <v>10622</v>
      </c>
      <c r="R808" t="s">
        <v>10623</v>
      </c>
      <c r="S808" t="s">
        <v>10624</v>
      </c>
      <c r="T808" t="s">
        <v>11970</v>
      </c>
      <c r="U808" t="s">
        <v>11933</v>
      </c>
      <c r="V808" t="s">
        <v>10437</v>
      </c>
    </row>
    <row r="809" spans="1:22" x14ac:dyDescent="0.25">
      <c r="A809" s="32">
        <v>44963.533009259256</v>
      </c>
      <c r="B809" s="32">
        <v>44963.533483796295</v>
      </c>
      <c r="C809" t="s">
        <v>10474</v>
      </c>
      <c r="D809" t="s">
        <v>10476</v>
      </c>
      <c r="E809">
        <v>180002781</v>
      </c>
      <c r="F809" t="s">
        <v>78</v>
      </c>
      <c r="H809">
        <v>0</v>
      </c>
      <c r="M809" s="32">
        <v>44928.731828703705</v>
      </c>
      <c r="P809" t="s">
        <v>44</v>
      </c>
      <c r="Q809" t="s">
        <v>10622</v>
      </c>
      <c r="R809" t="s">
        <v>10623</v>
      </c>
      <c r="S809" t="s">
        <v>10624</v>
      </c>
      <c r="T809" t="s">
        <v>11502</v>
      </c>
      <c r="U809" t="s">
        <v>10632</v>
      </c>
      <c r="V809" t="s">
        <v>10440</v>
      </c>
    </row>
    <row r="810" spans="1:22" x14ac:dyDescent="0.25">
      <c r="A810" s="32">
        <v>44964.332766203705</v>
      </c>
      <c r="B810" s="32">
        <v>44964.333136574074</v>
      </c>
      <c r="C810" t="s">
        <v>10495</v>
      </c>
      <c r="D810" t="s">
        <v>10500</v>
      </c>
      <c r="E810">
        <v>180031142</v>
      </c>
      <c r="F810" t="s">
        <v>10436</v>
      </c>
      <c r="H810">
        <v>17</v>
      </c>
      <c r="N810" s="153">
        <v>45596</v>
      </c>
      <c r="P810" t="s">
        <v>44</v>
      </c>
      <c r="Q810" t="s">
        <v>10622</v>
      </c>
      <c r="R810" t="s">
        <v>10623</v>
      </c>
      <c r="S810" t="s">
        <v>10624</v>
      </c>
      <c r="T810" t="s">
        <v>11503</v>
      </c>
      <c r="U810" t="s">
        <v>10632</v>
      </c>
      <c r="V810" t="s">
        <v>10440</v>
      </c>
    </row>
    <row r="811" spans="1:22" x14ac:dyDescent="0.25">
      <c r="A811" s="32">
        <v>44963.539201388892</v>
      </c>
      <c r="B811" s="32">
        <v>44963.539629629631</v>
      </c>
      <c r="C811" t="s">
        <v>10469</v>
      </c>
      <c r="D811" t="s">
        <v>10473</v>
      </c>
      <c r="E811">
        <v>180034705</v>
      </c>
      <c r="F811" t="s">
        <v>78</v>
      </c>
      <c r="H811">
        <v>40</v>
      </c>
      <c r="N811" s="153">
        <v>45565</v>
      </c>
      <c r="P811" t="s">
        <v>44</v>
      </c>
      <c r="Q811" t="s">
        <v>10622</v>
      </c>
      <c r="R811" t="s">
        <v>10623</v>
      </c>
      <c r="S811" t="s">
        <v>10624</v>
      </c>
      <c r="T811" t="s">
        <v>11504</v>
      </c>
      <c r="U811" t="s">
        <v>10632</v>
      </c>
      <c r="V811" t="s">
        <v>10440</v>
      </c>
    </row>
    <row r="812" spans="1:22" x14ac:dyDescent="0.25">
      <c r="A812" s="32">
        <v>44964.311990740738</v>
      </c>
      <c r="B812" s="32">
        <v>44964.312256944446</v>
      </c>
      <c r="C812" t="s">
        <v>10495</v>
      </c>
      <c r="D812" t="s">
        <v>10496</v>
      </c>
      <c r="E812">
        <v>180056346</v>
      </c>
      <c r="F812" t="s">
        <v>10436</v>
      </c>
      <c r="H812">
        <v>4</v>
      </c>
      <c r="N812" s="153">
        <v>45565</v>
      </c>
      <c r="P812" t="s">
        <v>44</v>
      </c>
      <c r="Q812" t="s">
        <v>10622</v>
      </c>
      <c r="R812" t="s">
        <v>10623</v>
      </c>
      <c r="S812" t="s">
        <v>10624</v>
      </c>
      <c r="T812" t="s">
        <v>11505</v>
      </c>
      <c r="U812" t="s">
        <v>10632</v>
      </c>
      <c r="V812" t="s">
        <v>10440</v>
      </c>
    </row>
    <row r="813" spans="1:22" x14ac:dyDescent="0.25">
      <c r="A813" s="32">
        <v>44963.531377314815</v>
      </c>
      <c r="B813" s="32">
        <v>44963.531909722224</v>
      </c>
      <c r="C813" t="s">
        <v>10542</v>
      </c>
      <c r="D813" t="s">
        <v>10543</v>
      </c>
      <c r="E813">
        <v>180075485</v>
      </c>
      <c r="F813" t="s">
        <v>10436</v>
      </c>
      <c r="H813">
        <v>31</v>
      </c>
      <c r="N813" s="153">
        <v>45260</v>
      </c>
      <c r="P813" t="s">
        <v>44</v>
      </c>
      <c r="Q813" t="s">
        <v>10622</v>
      </c>
      <c r="R813" t="s">
        <v>10623</v>
      </c>
      <c r="S813" t="s">
        <v>10624</v>
      </c>
      <c r="T813" t="s">
        <v>11506</v>
      </c>
      <c r="U813" t="s">
        <v>10632</v>
      </c>
      <c r="V813" t="s">
        <v>10437</v>
      </c>
    </row>
    <row r="814" spans="1:22" x14ac:dyDescent="0.25">
      <c r="A814" s="32">
        <v>44963.540231481478</v>
      </c>
      <c r="B814" s="32">
        <v>44963.540416666663</v>
      </c>
      <c r="C814" t="s">
        <v>10553</v>
      </c>
      <c r="D814" t="s">
        <v>10555</v>
      </c>
      <c r="E814">
        <v>180075565</v>
      </c>
      <c r="H814">
        <v>2</v>
      </c>
      <c r="N814" s="153">
        <v>46265</v>
      </c>
      <c r="P814" t="s">
        <v>44</v>
      </c>
      <c r="Q814" t="s">
        <v>10622</v>
      </c>
      <c r="R814" t="s">
        <v>10623</v>
      </c>
      <c r="S814" t="s">
        <v>10624</v>
      </c>
      <c r="T814" t="s">
        <v>11507</v>
      </c>
      <c r="U814" t="s">
        <v>10632</v>
      </c>
      <c r="V814" t="s">
        <v>10440</v>
      </c>
    </row>
    <row r="815" spans="1:22" x14ac:dyDescent="0.25">
      <c r="A815" s="32">
        <v>44963.670381944445</v>
      </c>
      <c r="B815" s="32">
        <v>44963.673298611109</v>
      </c>
      <c r="C815" t="s">
        <v>10495</v>
      </c>
      <c r="D815" t="s">
        <v>10501</v>
      </c>
      <c r="E815">
        <v>180075794</v>
      </c>
      <c r="F815" t="s">
        <v>10436</v>
      </c>
      <c r="H815">
        <v>0</v>
      </c>
      <c r="M815" s="32">
        <v>44697.378078703703</v>
      </c>
      <c r="P815" t="s">
        <v>44</v>
      </c>
      <c r="Q815" t="s">
        <v>10622</v>
      </c>
      <c r="R815" t="s">
        <v>10623</v>
      </c>
      <c r="S815" t="s">
        <v>10624</v>
      </c>
      <c r="T815" t="s">
        <v>11508</v>
      </c>
      <c r="U815" t="s">
        <v>10632</v>
      </c>
      <c r="V815" t="s">
        <v>10437</v>
      </c>
    </row>
    <row r="816" spans="1:22" x14ac:dyDescent="0.25">
      <c r="A816" s="32">
        <v>44963.705706018518</v>
      </c>
      <c r="B816" s="32">
        <v>44963.705972222226</v>
      </c>
      <c r="C816" t="s">
        <v>10580</v>
      </c>
      <c r="D816" t="s">
        <v>10581</v>
      </c>
      <c r="E816">
        <v>180075798</v>
      </c>
      <c r="F816" t="s">
        <v>10436</v>
      </c>
      <c r="H816">
        <v>7</v>
      </c>
      <c r="N816" s="153">
        <v>45596</v>
      </c>
      <c r="P816" t="s">
        <v>44</v>
      </c>
      <c r="Q816" t="s">
        <v>10622</v>
      </c>
      <c r="R816" t="s">
        <v>10623</v>
      </c>
      <c r="S816" t="s">
        <v>10624</v>
      </c>
      <c r="T816" t="s">
        <v>11509</v>
      </c>
      <c r="U816" t="s">
        <v>10632</v>
      </c>
      <c r="V816" t="s">
        <v>10437</v>
      </c>
    </row>
    <row r="817" spans="1:22" x14ac:dyDescent="0.25">
      <c r="A817" s="32">
        <v>44963.717418981483</v>
      </c>
      <c r="B817" s="32">
        <v>44963.717604166668</v>
      </c>
      <c r="C817" t="s">
        <v>10502</v>
      </c>
      <c r="D817" t="s">
        <v>10512</v>
      </c>
      <c r="E817">
        <v>180075982</v>
      </c>
      <c r="H817">
        <v>9</v>
      </c>
      <c r="N817" s="153">
        <v>45351</v>
      </c>
      <c r="P817" t="s">
        <v>44</v>
      </c>
      <c r="Q817" t="s">
        <v>10622</v>
      </c>
      <c r="R817" t="s">
        <v>10623</v>
      </c>
      <c r="S817" t="s">
        <v>10624</v>
      </c>
      <c r="T817" t="s">
        <v>11510</v>
      </c>
      <c r="U817" t="s">
        <v>10632</v>
      </c>
      <c r="V817" t="s">
        <v>10437</v>
      </c>
    </row>
    <row r="818" spans="1:22" x14ac:dyDescent="0.25">
      <c r="A818" s="32">
        <v>44964.302534722221</v>
      </c>
      <c r="B818" s="32">
        <v>44964.30269675926</v>
      </c>
      <c r="C818" t="s">
        <v>10457</v>
      </c>
      <c r="D818" t="s">
        <v>10459</v>
      </c>
      <c r="E818">
        <v>180076306</v>
      </c>
      <c r="F818" t="s">
        <v>10436</v>
      </c>
      <c r="H818">
        <v>18</v>
      </c>
      <c r="N818" s="153">
        <v>45808</v>
      </c>
      <c r="P818" t="s">
        <v>44</v>
      </c>
      <c r="Q818" t="s">
        <v>10622</v>
      </c>
      <c r="R818" t="s">
        <v>10623</v>
      </c>
      <c r="S818" t="s">
        <v>10624</v>
      </c>
      <c r="T818" t="s">
        <v>11511</v>
      </c>
      <c r="U818" t="s">
        <v>10632</v>
      </c>
      <c r="V818" t="s">
        <v>10437</v>
      </c>
    </row>
    <row r="819" spans="1:22" x14ac:dyDescent="0.25">
      <c r="A819" s="32">
        <v>44964.710081018522</v>
      </c>
      <c r="B819" s="32">
        <v>44964.710428240738</v>
      </c>
      <c r="C819" t="s">
        <v>10545</v>
      </c>
      <c r="D819" t="s">
        <v>10547</v>
      </c>
      <c r="E819">
        <v>180076470</v>
      </c>
      <c r="F819" t="s">
        <v>10436</v>
      </c>
      <c r="H819">
        <v>2</v>
      </c>
      <c r="N819" s="153">
        <v>45565</v>
      </c>
      <c r="P819" t="s">
        <v>44</v>
      </c>
      <c r="Q819" t="s">
        <v>10622</v>
      </c>
      <c r="R819" t="s">
        <v>10623</v>
      </c>
      <c r="S819" t="s">
        <v>10624</v>
      </c>
      <c r="T819" t="s">
        <v>11512</v>
      </c>
      <c r="U819" t="s">
        <v>10632</v>
      </c>
      <c r="V819" t="s">
        <v>10437</v>
      </c>
    </row>
    <row r="820" spans="1:22" x14ac:dyDescent="0.25">
      <c r="A820" s="32">
        <v>44964.316655092596</v>
      </c>
      <c r="B820" s="32">
        <v>44964.317060185182</v>
      </c>
      <c r="C820" t="s">
        <v>10545</v>
      </c>
      <c r="D820" t="s">
        <v>10546</v>
      </c>
      <c r="E820">
        <v>180076472</v>
      </c>
      <c r="F820" t="s">
        <v>10436</v>
      </c>
      <c r="H820">
        <v>13</v>
      </c>
      <c r="N820" s="153">
        <v>45688</v>
      </c>
      <c r="P820" t="s">
        <v>44</v>
      </c>
      <c r="Q820" t="s">
        <v>10622</v>
      </c>
      <c r="R820" t="s">
        <v>10623</v>
      </c>
      <c r="S820" t="s">
        <v>10624</v>
      </c>
      <c r="T820" t="s">
        <v>11513</v>
      </c>
      <c r="U820" t="s">
        <v>10632</v>
      </c>
      <c r="V820" t="s">
        <v>10437</v>
      </c>
    </row>
    <row r="821" spans="1:22" x14ac:dyDescent="0.25">
      <c r="A821" s="32">
        <v>44964.316122685188</v>
      </c>
      <c r="B821" s="32">
        <v>44964.316689814812</v>
      </c>
      <c r="C821" t="s">
        <v>10545</v>
      </c>
      <c r="D821" t="s">
        <v>10548</v>
      </c>
      <c r="E821">
        <v>180076474</v>
      </c>
      <c r="F821" t="s">
        <v>83</v>
      </c>
      <c r="H821">
        <v>0</v>
      </c>
      <c r="M821" s="32">
        <v>44964.316354166665</v>
      </c>
      <c r="P821" t="s">
        <v>44</v>
      </c>
      <c r="Q821" t="s">
        <v>10622</v>
      </c>
      <c r="R821" t="s">
        <v>10623</v>
      </c>
      <c r="S821" t="s">
        <v>10624</v>
      </c>
      <c r="T821" t="s">
        <v>11514</v>
      </c>
      <c r="U821" t="s">
        <v>10632</v>
      </c>
      <c r="V821" t="s">
        <v>10440</v>
      </c>
    </row>
    <row r="822" spans="1:22" x14ac:dyDescent="0.25">
      <c r="A822" s="32">
        <v>44963.714872685188</v>
      </c>
      <c r="B822" s="32">
        <v>44963.714953703704</v>
      </c>
      <c r="C822" t="s">
        <v>10465</v>
      </c>
      <c r="D822" t="s">
        <v>10467</v>
      </c>
      <c r="E822">
        <v>180079580</v>
      </c>
      <c r="F822" t="s">
        <v>78</v>
      </c>
      <c r="H822">
        <v>2</v>
      </c>
      <c r="N822" s="153">
        <v>45688</v>
      </c>
      <c r="P822" t="s">
        <v>44</v>
      </c>
      <c r="Q822" t="s">
        <v>10622</v>
      </c>
      <c r="R822" t="s">
        <v>10623</v>
      </c>
      <c r="S822" t="s">
        <v>10624</v>
      </c>
      <c r="T822" t="s">
        <v>11515</v>
      </c>
      <c r="U822" t="s">
        <v>10632</v>
      </c>
      <c r="V822" t="s">
        <v>10437</v>
      </c>
    </row>
    <row r="823" spans="1:22" x14ac:dyDescent="0.25">
      <c r="A823" s="32">
        <v>44964.305011574077</v>
      </c>
      <c r="B823" s="32">
        <v>44964.305231481485</v>
      </c>
      <c r="C823" t="s">
        <v>10524</v>
      </c>
      <c r="D823" t="s">
        <v>10527</v>
      </c>
      <c r="E823">
        <v>180086460</v>
      </c>
      <c r="F823" t="s">
        <v>83</v>
      </c>
      <c r="H823">
        <v>50</v>
      </c>
      <c r="N823" s="153">
        <v>45626</v>
      </c>
      <c r="P823" t="s">
        <v>44</v>
      </c>
      <c r="Q823" t="s">
        <v>10622</v>
      </c>
      <c r="R823" t="s">
        <v>10623</v>
      </c>
      <c r="S823" t="s">
        <v>10624</v>
      </c>
      <c r="T823" t="s">
        <v>11516</v>
      </c>
      <c r="U823" t="s">
        <v>10632</v>
      </c>
      <c r="V823" t="s">
        <v>10440</v>
      </c>
    </row>
    <row r="824" spans="1:22" x14ac:dyDescent="0.25">
      <c r="A824" s="32">
        <v>44963.546597222223</v>
      </c>
      <c r="B824" s="32">
        <v>44963.5468287037</v>
      </c>
      <c r="C824" t="s">
        <v>10524</v>
      </c>
      <c r="D824" t="s">
        <v>10525</v>
      </c>
      <c r="E824">
        <v>180090749</v>
      </c>
      <c r="F824" t="s">
        <v>10436</v>
      </c>
      <c r="H824">
        <v>5</v>
      </c>
      <c r="N824" s="153">
        <v>45565</v>
      </c>
      <c r="P824" t="s">
        <v>44</v>
      </c>
      <c r="Q824" t="s">
        <v>10622</v>
      </c>
      <c r="R824" t="s">
        <v>10623</v>
      </c>
      <c r="S824" t="s">
        <v>10624</v>
      </c>
      <c r="T824" t="s">
        <v>11517</v>
      </c>
      <c r="U824" t="s">
        <v>10632</v>
      </c>
      <c r="V824" t="s">
        <v>10440</v>
      </c>
    </row>
    <row r="825" spans="1:22" x14ac:dyDescent="0.25">
      <c r="A825" s="32">
        <v>44963.739699074074</v>
      </c>
      <c r="B825" s="32">
        <v>44963.74015046296</v>
      </c>
      <c r="C825" t="s">
        <v>10469</v>
      </c>
      <c r="D825" t="s">
        <v>10471</v>
      </c>
      <c r="E825">
        <v>180114760</v>
      </c>
      <c r="F825" t="s">
        <v>78</v>
      </c>
      <c r="H825">
        <v>0</v>
      </c>
      <c r="M825" s="32">
        <v>44935.573969907404</v>
      </c>
      <c r="P825" t="s">
        <v>44</v>
      </c>
      <c r="Q825" t="s">
        <v>10622</v>
      </c>
      <c r="R825" t="s">
        <v>10623</v>
      </c>
      <c r="S825" t="s">
        <v>10624</v>
      </c>
      <c r="T825" t="s">
        <v>11518</v>
      </c>
      <c r="U825" t="s">
        <v>10632</v>
      </c>
      <c r="V825" t="s">
        <v>10437</v>
      </c>
    </row>
    <row r="826" spans="1:22" x14ac:dyDescent="0.25">
      <c r="A826" s="32">
        <v>44964.342743055553</v>
      </c>
      <c r="B826" s="32">
        <v>44964.342962962961</v>
      </c>
      <c r="C826" t="s">
        <v>10533</v>
      </c>
      <c r="D826" t="s">
        <v>10626</v>
      </c>
      <c r="E826">
        <v>180141782</v>
      </c>
      <c r="F826" t="s">
        <v>83</v>
      </c>
      <c r="H826">
        <v>2</v>
      </c>
      <c r="N826" s="153">
        <v>45747</v>
      </c>
      <c r="P826" t="s">
        <v>44</v>
      </c>
      <c r="Q826" t="s">
        <v>10622</v>
      </c>
      <c r="R826" t="s">
        <v>10623</v>
      </c>
      <c r="S826" t="s">
        <v>10624</v>
      </c>
      <c r="T826" t="s">
        <v>11519</v>
      </c>
      <c r="U826" t="s">
        <v>10632</v>
      </c>
      <c r="V826" t="s">
        <v>10440</v>
      </c>
    </row>
    <row r="827" spans="1:22" x14ac:dyDescent="0.25">
      <c r="A827" s="32">
        <v>44964.319074074076</v>
      </c>
      <c r="B827" s="32">
        <v>44964.319305555553</v>
      </c>
      <c r="C827" t="s">
        <v>10460</v>
      </c>
      <c r="D827" t="s">
        <v>10463</v>
      </c>
      <c r="E827">
        <v>180155484</v>
      </c>
      <c r="F827" t="s">
        <v>78</v>
      </c>
      <c r="H827">
        <v>1100</v>
      </c>
      <c r="N827" s="153">
        <v>46203</v>
      </c>
      <c r="P827" t="s">
        <v>44</v>
      </c>
      <c r="Q827" t="s">
        <v>10622</v>
      </c>
      <c r="R827" t="s">
        <v>10623</v>
      </c>
      <c r="S827" t="s">
        <v>10624</v>
      </c>
      <c r="T827" t="s">
        <v>11520</v>
      </c>
      <c r="U827" t="s">
        <v>10632</v>
      </c>
      <c r="V827" t="s">
        <v>10437</v>
      </c>
    </row>
    <row r="828" spans="1:22" x14ac:dyDescent="0.25">
      <c r="A828" s="32">
        <v>44964.706145833334</v>
      </c>
      <c r="B828" s="32">
        <v>44964.707175925927</v>
      </c>
      <c r="C828" t="s">
        <v>84</v>
      </c>
      <c r="D828" t="s">
        <v>10445</v>
      </c>
      <c r="E828">
        <v>180165395</v>
      </c>
      <c r="F828" t="s">
        <v>10436</v>
      </c>
      <c r="H828">
        <v>6</v>
      </c>
      <c r="N828" s="153">
        <v>45716</v>
      </c>
      <c r="P828" t="s">
        <v>44</v>
      </c>
      <c r="Q828" t="s">
        <v>10622</v>
      </c>
      <c r="R828" t="s">
        <v>10623</v>
      </c>
      <c r="S828" t="s">
        <v>10624</v>
      </c>
      <c r="T828" t="s">
        <v>11521</v>
      </c>
      <c r="U828" t="s">
        <v>10632</v>
      </c>
      <c r="V828" t="s">
        <v>10437</v>
      </c>
    </row>
    <row r="829" spans="1:22" x14ac:dyDescent="0.25">
      <c r="A829" s="32">
        <v>44963.736087962963</v>
      </c>
      <c r="B829" s="32">
        <v>44963.73636574074</v>
      </c>
      <c r="C829" t="s">
        <v>10502</v>
      </c>
      <c r="D829" t="s">
        <v>10503</v>
      </c>
      <c r="E829">
        <v>180190405</v>
      </c>
      <c r="F829" t="s">
        <v>78</v>
      </c>
      <c r="H829">
        <v>320</v>
      </c>
      <c r="N829" s="153">
        <v>45138</v>
      </c>
      <c r="P829" t="s">
        <v>44</v>
      </c>
      <c r="Q829" t="s">
        <v>10622</v>
      </c>
      <c r="R829" t="s">
        <v>10623</v>
      </c>
      <c r="S829" t="s">
        <v>10624</v>
      </c>
      <c r="T829" t="s">
        <v>11522</v>
      </c>
      <c r="U829" t="s">
        <v>10632</v>
      </c>
      <c r="V829" t="s">
        <v>10437</v>
      </c>
    </row>
    <row r="830" spans="1:22" x14ac:dyDescent="0.25">
      <c r="A830" s="32">
        <v>44963.535324074073</v>
      </c>
      <c r="B830" s="32">
        <v>44963.535439814812</v>
      </c>
      <c r="C830" t="s">
        <v>10474</v>
      </c>
      <c r="D830" t="s">
        <v>10477</v>
      </c>
      <c r="E830">
        <v>180198245</v>
      </c>
      <c r="F830" t="s">
        <v>78</v>
      </c>
      <c r="H830">
        <v>50</v>
      </c>
      <c r="N830" s="153">
        <v>45443</v>
      </c>
      <c r="P830" t="s">
        <v>44</v>
      </c>
      <c r="Q830" t="s">
        <v>10622</v>
      </c>
      <c r="R830" t="s">
        <v>10623</v>
      </c>
      <c r="S830" t="s">
        <v>10624</v>
      </c>
      <c r="T830" t="s">
        <v>11523</v>
      </c>
      <c r="U830" t="s">
        <v>10632</v>
      </c>
      <c r="V830" t="s">
        <v>10437</v>
      </c>
    </row>
    <row r="831" spans="1:22" x14ac:dyDescent="0.25">
      <c r="A831" s="32">
        <v>44964.695162037038</v>
      </c>
      <c r="B831" s="32">
        <v>44964.697638888887</v>
      </c>
      <c r="C831" t="s">
        <v>84</v>
      </c>
      <c r="D831" t="s">
        <v>10455</v>
      </c>
      <c r="E831">
        <v>180205026</v>
      </c>
      <c r="F831" t="s">
        <v>10436</v>
      </c>
      <c r="H831">
        <v>36</v>
      </c>
      <c r="N831" s="153">
        <v>45504</v>
      </c>
      <c r="P831" t="s">
        <v>44</v>
      </c>
      <c r="Q831" t="s">
        <v>10622</v>
      </c>
      <c r="R831" t="s">
        <v>10623</v>
      </c>
      <c r="S831" t="s">
        <v>10624</v>
      </c>
      <c r="T831" t="s">
        <v>11524</v>
      </c>
      <c r="U831" t="s">
        <v>10632</v>
      </c>
      <c r="V831" t="s">
        <v>10437</v>
      </c>
    </row>
    <row r="832" spans="1:22" x14ac:dyDescent="0.25">
      <c r="A832" s="32">
        <v>44964.311516203707</v>
      </c>
      <c r="B832" s="32">
        <v>44964.311828703707</v>
      </c>
      <c r="C832" t="s">
        <v>10474</v>
      </c>
      <c r="D832" t="s">
        <v>10486</v>
      </c>
      <c r="E832">
        <v>180282750</v>
      </c>
      <c r="F832" t="s">
        <v>78</v>
      </c>
      <c r="H832">
        <v>5</v>
      </c>
      <c r="N832" s="153">
        <v>45291</v>
      </c>
      <c r="P832" t="s">
        <v>44</v>
      </c>
      <c r="Q832" t="s">
        <v>10622</v>
      </c>
      <c r="R832" t="s">
        <v>10623</v>
      </c>
      <c r="S832" t="s">
        <v>10624</v>
      </c>
      <c r="T832" t="s">
        <v>11525</v>
      </c>
      <c r="U832" t="s">
        <v>10632</v>
      </c>
      <c r="V832" t="s">
        <v>10437</v>
      </c>
    </row>
    <row r="833" spans="1:22" x14ac:dyDescent="0.25">
      <c r="A833" s="32">
        <v>44963.538437499999</v>
      </c>
      <c r="B833" s="32">
        <v>44963.538530092592</v>
      </c>
      <c r="C833" t="s">
        <v>10474</v>
      </c>
      <c r="D833" t="s">
        <v>10484</v>
      </c>
      <c r="E833">
        <v>180291039</v>
      </c>
      <c r="F833" t="s">
        <v>78</v>
      </c>
      <c r="H833">
        <v>40</v>
      </c>
      <c r="N833" s="153">
        <v>45535</v>
      </c>
      <c r="P833" t="s">
        <v>44</v>
      </c>
      <c r="Q833" t="s">
        <v>10622</v>
      </c>
      <c r="R833" t="s">
        <v>10623</v>
      </c>
      <c r="S833" t="s">
        <v>10624</v>
      </c>
      <c r="T833" t="s">
        <v>11526</v>
      </c>
      <c r="U833" t="s">
        <v>10632</v>
      </c>
      <c r="V833" t="s">
        <v>10437</v>
      </c>
    </row>
    <row r="834" spans="1:22" x14ac:dyDescent="0.25">
      <c r="A834" s="32">
        <v>44963.535752314812</v>
      </c>
      <c r="B834" s="32">
        <v>44963.536249999997</v>
      </c>
      <c r="C834" t="s">
        <v>10474</v>
      </c>
      <c r="D834" t="s">
        <v>10479</v>
      </c>
      <c r="E834">
        <v>180292354</v>
      </c>
      <c r="F834" t="s">
        <v>78</v>
      </c>
      <c r="H834">
        <v>85</v>
      </c>
      <c r="N834" s="153">
        <v>45443</v>
      </c>
      <c r="P834" t="s">
        <v>44</v>
      </c>
      <c r="Q834" t="s">
        <v>10622</v>
      </c>
      <c r="R834" t="s">
        <v>10623</v>
      </c>
      <c r="S834" t="s">
        <v>10624</v>
      </c>
      <c r="T834" t="s">
        <v>11527</v>
      </c>
      <c r="U834" t="s">
        <v>10632</v>
      </c>
      <c r="V834" t="s">
        <v>10437</v>
      </c>
    </row>
    <row r="835" spans="1:22" x14ac:dyDescent="0.25">
      <c r="A835" s="32">
        <v>44964.348946759259</v>
      </c>
      <c r="B835" s="32">
        <v>44964.349374999998</v>
      </c>
      <c r="C835" t="s">
        <v>10592</v>
      </c>
      <c r="D835" t="s">
        <v>10593</v>
      </c>
      <c r="E835">
        <v>180327653</v>
      </c>
      <c r="F835" t="s">
        <v>10436</v>
      </c>
      <c r="H835">
        <v>8</v>
      </c>
      <c r="N835" s="153">
        <v>45230</v>
      </c>
      <c r="P835" t="s">
        <v>44</v>
      </c>
      <c r="Q835" t="s">
        <v>10622</v>
      </c>
      <c r="R835" t="s">
        <v>10623</v>
      </c>
      <c r="S835" t="s">
        <v>10624</v>
      </c>
      <c r="T835" t="s">
        <v>11528</v>
      </c>
      <c r="U835" t="s">
        <v>10632</v>
      </c>
      <c r="V835" t="s">
        <v>10437</v>
      </c>
    </row>
    <row r="836" spans="1:22" x14ac:dyDescent="0.25">
      <c r="A836" s="32">
        <v>44963.541608796295</v>
      </c>
      <c r="B836" s="32">
        <v>44963.541944444441</v>
      </c>
      <c r="C836" t="s">
        <v>10488</v>
      </c>
      <c r="D836" t="s">
        <v>10489</v>
      </c>
      <c r="E836">
        <v>180339414</v>
      </c>
      <c r="H836">
        <v>0</v>
      </c>
      <c r="M836" s="32">
        <v>44957.543263888889</v>
      </c>
      <c r="P836" t="s">
        <v>44</v>
      </c>
      <c r="Q836" t="s">
        <v>10622</v>
      </c>
      <c r="R836" t="s">
        <v>10623</v>
      </c>
      <c r="S836" t="s">
        <v>10624</v>
      </c>
      <c r="T836" t="s">
        <v>11529</v>
      </c>
      <c r="U836" t="s">
        <v>10632</v>
      </c>
      <c r="V836" t="s">
        <v>10437</v>
      </c>
    </row>
    <row r="837" spans="1:22" x14ac:dyDescent="0.25">
      <c r="A837" s="32">
        <v>44963.542754629627</v>
      </c>
      <c r="B837" s="32">
        <v>44963.543043981481</v>
      </c>
      <c r="C837" t="s">
        <v>10488</v>
      </c>
      <c r="D837" t="s">
        <v>10490</v>
      </c>
      <c r="E837">
        <v>180339437</v>
      </c>
      <c r="F837" t="s">
        <v>78</v>
      </c>
      <c r="H837">
        <v>29</v>
      </c>
      <c r="N837" s="153">
        <v>45473</v>
      </c>
      <c r="P837" t="s">
        <v>44</v>
      </c>
      <c r="Q837" t="s">
        <v>10622</v>
      </c>
      <c r="R837" t="s">
        <v>10623</v>
      </c>
      <c r="S837" t="s">
        <v>10624</v>
      </c>
      <c r="T837" t="s">
        <v>11530</v>
      </c>
      <c r="U837" t="s">
        <v>10632</v>
      </c>
      <c r="V837" t="s">
        <v>10437</v>
      </c>
    </row>
    <row r="838" spans="1:22" x14ac:dyDescent="0.25">
      <c r="A838" s="32">
        <v>44963.736817129633</v>
      </c>
      <c r="B838" s="32">
        <v>44963.737083333333</v>
      </c>
      <c r="C838" t="s">
        <v>10460</v>
      </c>
      <c r="D838" t="s">
        <v>10464</v>
      </c>
      <c r="E838">
        <v>180339460</v>
      </c>
      <c r="F838" t="s">
        <v>78</v>
      </c>
      <c r="H838">
        <v>48</v>
      </c>
      <c r="N838" s="153">
        <v>45565</v>
      </c>
      <c r="P838" t="s">
        <v>44</v>
      </c>
      <c r="Q838" t="s">
        <v>10622</v>
      </c>
      <c r="R838" t="s">
        <v>10623</v>
      </c>
      <c r="S838" t="s">
        <v>10624</v>
      </c>
      <c r="T838" t="s">
        <v>11531</v>
      </c>
      <c r="U838" t="s">
        <v>10632</v>
      </c>
      <c r="V838" t="s">
        <v>10437</v>
      </c>
    </row>
    <row r="839" spans="1:22" x14ac:dyDescent="0.25">
      <c r="A839" s="32">
        <v>44964.352083333331</v>
      </c>
      <c r="B839" s="32">
        <v>44964.352789351855</v>
      </c>
      <c r="C839" t="s">
        <v>10601</v>
      </c>
      <c r="D839" t="s">
        <v>10604</v>
      </c>
      <c r="E839">
        <v>180339610</v>
      </c>
      <c r="F839" t="s">
        <v>78</v>
      </c>
      <c r="H839">
        <v>0</v>
      </c>
      <c r="M839" s="32">
        <v>44957.483599537038</v>
      </c>
      <c r="P839" t="s">
        <v>44</v>
      </c>
      <c r="Q839" t="s">
        <v>10622</v>
      </c>
      <c r="R839" t="s">
        <v>10623</v>
      </c>
      <c r="S839" t="s">
        <v>10624</v>
      </c>
      <c r="T839" t="s">
        <v>11532</v>
      </c>
      <c r="U839" t="s">
        <v>10632</v>
      </c>
      <c r="V839" t="s">
        <v>10437</v>
      </c>
    </row>
    <row r="840" spans="1:22" x14ac:dyDescent="0.25">
      <c r="A840" s="32">
        <v>44963.672291666669</v>
      </c>
      <c r="B840" s="32">
        <v>44963.674328703702</v>
      </c>
      <c r="C840" t="s">
        <v>10495</v>
      </c>
      <c r="D840" t="s">
        <v>10498</v>
      </c>
      <c r="E840">
        <v>180352804</v>
      </c>
      <c r="F840" t="s">
        <v>10436</v>
      </c>
      <c r="H840">
        <v>0</v>
      </c>
      <c r="M840" s="32">
        <v>44963.672523148147</v>
      </c>
      <c r="P840" t="s">
        <v>44</v>
      </c>
      <c r="Q840" t="s">
        <v>10622</v>
      </c>
      <c r="R840" t="s">
        <v>10623</v>
      </c>
      <c r="S840" t="s">
        <v>10624</v>
      </c>
      <c r="T840" t="s">
        <v>11533</v>
      </c>
      <c r="U840" t="s">
        <v>10632</v>
      </c>
      <c r="V840" t="s">
        <v>10437</v>
      </c>
    </row>
    <row r="841" spans="1:22" x14ac:dyDescent="0.25">
      <c r="A841" s="32">
        <v>44964.307939814818</v>
      </c>
      <c r="B841" s="32">
        <v>44964.308194444442</v>
      </c>
      <c r="C841" t="s">
        <v>10528</v>
      </c>
      <c r="D841" t="s">
        <v>10530</v>
      </c>
      <c r="E841">
        <v>180670492</v>
      </c>
      <c r="F841" t="s">
        <v>78</v>
      </c>
      <c r="H841">
        <v>10</v>
      </c>
      <c r="N841" s="153">
        <v>45900</v>
      </c>
      <c r="P841" t="s">
        <v>44</v>
      </c>
      <c r="Q841" t="s">
        <v>10622</v>
      </c>
      <c r="R841" t="s">
        <v>10623</v>
      </c>
      <c r="S841" t="s">
        <v>10624</v>
      </c>
      <c r="T841" t="s">
        <v>11534</v>
      </c>
      <c r="U841" t="s">
        <v>10632</v>
      </c>
      <c r="V841" t="s">
        <v>10437</v>
      </c>
    </row>
    <row r="842" spans="1:22" x14ac:dyDescent="0.25">
      <c r="A842" s="32">
        <v>44964.308495370373</v>
      </c>
      <c r="B842" s="32">
        <v>44964.308564814812</v>
      </c>
      <c r="C842" t="s">
        <v>10528</v>
      </c>
      <c r="D842" t="s">
        <v>10529</v>
      </c>
      <c r="E842">
        <v>180670494</v>
      </c>
      <c r="F842" t="s">
        <v>78</v>
      </c>
      <c r="H842">
        <v>28</v>
      </c>
      <c r="N842" s="153">
        <v>45716</v>
      </c>
      <c r="P842" t="s">
        <v>44</v>
      </c>
      <c r="Q842" t="s">
        <v>10622</v>
      </c>
      <c r="R842" t="s">
        <v>10623</v>
      </c>
      <c r="S842" t="s">
        <v>10624</v>
      </c>
      <c r="T842" t="s">
        <v>11535</v>
      </c>
      <c r="U842" t="s">
        <v>10632</v>
      </c>
      <c r="V842" t="s">
        <v>10437</v>
      </c>
    </row>
    <row r="843" spans="1:22" x14ac:dyDescent="0.25">
      <c r="A843" s="32">
        <v>44964.345694444448</v>
      </c>
      <c r="B843" s="32">
        <v>44964.34611111111</v>
      </c>
      <c r="C843" t="s">
        <v>10533</v>
      </c>
      <c r="D843" t="s">
        <v>10535</v>
      </c>
      <c r="E843">
        <v>180954640</v>
      </c>
      <c r="F843" t="s">
        <v>83</v>
      </c>
      <c r="H843">
        <v>0</v>
      </c>
      <c r="M843" s="32">
        <v>44964.345925925925</v>
      </c>
      <c r="P843" t="s">
        <v>44</v>
      </c>
      <c r="Q843" t="s">
        <v>10622</v>
      </c>
      <c r="R843" t="s">
        <v>10623</v>
      </c>
      <c r="S843" t="s">
        <v>10624</v>
      </c>
      <c r="T843" t="s">
        <v>11536</v>
      </c>
      <c r="U843" t="s">
        <v>10632</v>
      </c>
      <c r="V843" t="s">
        <v>10440</v>
      </c>
    </row>
    <row r="844" spans="1:22" x14ac:dyDescent="0.25">
      <c r="A844" s="32">
        <v>44963.543761574074</v>
      </c>
      <c r="B844" s="32">
        <v>44963.544224537036</v>
      </c>
      <c r="C844" t="s">
        <v>10474</v>
      </c>
      <c r="D844" t="s">
        <v>10478</v>
      </c>
      <c r="E844">
        <v>181750482</v>
      </c>
      <c r="F844" t="s">
        <v>78</v>
      </c>
      <c r="H844">
        <v>7</v>
      </c>
      <c r="N844" s="153">
        <v>45535</v>
      </c>
      <c r="P844" t="s">
        <v>44</v>
      </c>
      <c r="Q844" t="s">
        <v>10622</v>
      </c>
      <c r="R844" t="s">
        <v>10623</v>
      </c>
      <c r="S844" t="s">
        <v>10624</v>
      </c>
      <c r="T844" t="s">
        <v>11537</v>
      </c>
      <c r="U844" t="s">
        <v>10632</v>
      </c>
      <c r="V844" t="s">
        <v>10437</v>
      </c>
    </row>
    <row r="845" spans="1:22" x14ac:dyDescent="0.25">
      <c r="A845" s="32">
        <v>44964.669861111113</v>
      </c>
      <c r="B845" s="32">
        <v>44964.671365740738</v>
      </c>
      <c r="C845" t="s">
        <v>10592</v>
      </c>
      <c r="D845" t="s">
        <v>10594</v>
      </c>
      <c r="E845">
        <v>181767326</v>
      </c>
      <c r="F845" t="s">
        <v>10436</v>
      </c>
      <c r="H845">
        <v>4</v>
      </c>
      <c r="N845" s="153">
        <v>45260</v>
      </c>
      <c r="P845" t="s">
        <v>44</v>
      </c>
      <c r="Q845" t="s">
        <v>10622</v>
      </c>
      <c r="R845" t="s">
        <v>10623</v>
      </c>
      <c r="S845" t="s">
        <v>10624</v>
      </c>
      <c r="T845" s="217" t="s">
        <v>11538</v>
      </c>
      <c r="U845" t="s">
        <v>10632</v>
      </c>
      <c r="V845" t="s">
        <v>10437</v>
      </c>
    </row>
    <row r="846" spans="1:22" x14ac:dyDescent="0.25">
      <c r="A846" s="32">
        <v>44963.544560185182</v>
      </c>
      <c r="B846" s="32">
        <v>44963.545011574075</v>
      </c>
      <c r="C846" t="s">
        <v>10474</v>
      </c>
      <c r="D846" t="s">
        <v>10482</v>
      </c>
      <c r="E846">
        <v>181775872</v>
      </c>
      <c r="F846" t="s">
        <v>78</v>
      </c>
      <c r="H846">
        <v>0</v>
      </c>
      <c r="M846" s="32">
        <v>44963.54478009259</v>
      </c>
      <c r="P846" t="s">
        <v>44</v>
      </c>
      <c r="Q846" t="s">
        <v>10622</v>
      </c>
      <c r="R846" t="s">
        <v>10623</v>
      </c>
      <c r="S846" t="s">
        <v>10624</v>
      </c>
      <c r="T846" t="s">
        <v>11539</v>
      </c>
      <c r="U846" t="s">
        <v>10632</v>
      </c>
      <c r="V846" t="s">
        <v>10440</v>
      </c>
    </row>
    <row r="847" spans="1:22" x14ac:dyDescent="0.25">
      <c r="A847" s="32">
        <v>44964.696481481478</v>
      </c>
      <c r="B847" s="32">
        <v>44964.69835648148</v>
      </c>
      <c r="C847" t="s">
        <v>84</v>
      </c>
      <c r="D847" t="s">
        <v>10627</v>
      </c>
      <c r="E847">
        <v>181779132</v>
      </c>
      <c r="H847">
        <v>48</v>
      </c>
      <c r="N847" s="153">
        <v>45107</v>
      </c>
      <c r="P847" t="s">
        <v>44</v>
      </c>
      <c r="Q847" t="s">
        <v>10622</v>
      </c>
      <c r="R847" t="s">
        <v>10623</v>
      </c>
      <c r="S847" t="s">
        <v>10624</v>
      </c>
      <c r="T847" t="s">
        <v>11540</v>
      </c>
      <c r="U847" t="s">
        <v>10632</v>
      </c>
      <c r="V847" t="s">
        <v>10437</v>
      </c>
    </row>
    <row r="848" spans="1:22" x14ac:dyDescent="0.25">
      <c r="A848" s="32">
        <v>44964.687800925924</v>
      </c>
      <c r="B848" s="32">
        <v>44964.696620370371</v>
      </c>
      <c r="C848" t="s">
        <v>84</v>
      </c>
      <c r="D848" t="s">
        <v>10449</v>
      </c>
      <c r="E848">
        <v>181781208</v>
      </c>
      <c r="F848" t="s">
        <v>10436</v>
      </c>
      <c r="H848">
        <v>44</v>
      </c>
      <c r="N848" s="153">
        <v>45838</v>
      </c>
      <c r="P848" t="s">
        <v>44</v>
      </c>
      <c r="Q848" t="s">
        <v>10622</v>
      </c>
      <c r="R848" t="s">
        <v>10623</v>
      </c>
      <c r="S848" t="s">
        <v>10624</v>
      </c>
      <c r="T848" t="s">
        <v>11541</v>
      </c>
      <c r="U848" t="s">
        <v>10632</v>
      </c>
      <c r="V848" t="s">
        <v>10437</v>
      </c>
    </row>
    <row r="849" spans="1:22" x14ac:dyDescent="0.25">
      <c r="A849" s="32">
        <v>44964.317824074074</v>
      </c>
      <c r="B849" s="32">
        <v>44964.31821759259</v>
      </c>
      <c r="C849" t="s">
        <v>10460</v>
      </c>
      <c r="D849" t="s">
        <v>10462</v>
      </c>
      <c r="E849">
        <v>181783743</v>
      </c>
      <c r="F849" t="s">
        <v>78</v>
      </c>
      <c r="H849">
        <v>0</v>
      </c>
      <c r="M849" s="32">
        <v>44964.318043981482</v>
      </c>
      <c r="P849" t="s">
        <v>44</v>
      </c>
      <c r="Q849" t="s">
        <v>10622</v>
      </c>
      <c r="R849" t="s">
        <v>10623</v>
      </c>
      <c r="S849" t="s">
        <v>10624</v>
      </c>
      <c r="T849" t="s">
        <v>11542</v>
      </c>
      <c r="U849" t="s">
        <v>10632</v>
      </c>
      <c r="V849" t="s">
        <v>10437</v>
      </c>
    </row>
    <row r="850" spans="1:22" x14ac:dyDescent="0.25">
      <c r="A850" s="32">
        <v>44964.333460648151</v>
      </c>
      <c r="B850" s="32">
        <v>44964.333877314813</v>
      </c>
      <c r="C850" t="s">
        <v>10474</v>
      </c>
      <c r="D850" t="s">
        <v>10480</v>
      </c>
      <c r="E850">
        <v>181798147</v>
      </c>
      <c r="F850" t="s">
        <v>78</v>
      </c>
      <c r="H850">
        <v>80</v>
      </c>
      <c r="N850" s="153">
        <v>45716</v>
      </c>
      <c r="P850" t="s">
        <v>44</v>
      </c>
      <c r="Q850" t="s">
        <v>10622</v>
      </c>
      <c r="R850" t="s">
        <v>10623</v>
      </c>
      <c r="S850" t="s">
        <v>10624</v>
      </c>
      <c r="T850" t="s">
        <v>11543</v>
      </c>
      <c r="U850" t="s">
        <v>10632</v>
      </c>
      <c r="V850" t="s">
        <v>10437</v>
      </c>
    </row>
    <row r="851" spans="1:22" x14ac:dyDescent="0.25">
      <c r="A851" s="32">
        <v>44964.320925925924</v>
      </c>
      <c r="B851" s="32">
        <v>44964.321134259262</v>
      </c>
      <c r="C851" t="s">
        <v>10521</v>
      </c>
      <c r="D851" t="s">
        <v>10523</v>
      </c>
      <c r="E851">
        <v>181798179</v>
      </c>
      <c r="F851" t="s">
        <v>10436</v>
      </c>
      <c r="H851">
        <v>80</v>
      </c>
      <c r="N851" s="153">
        <v>45107</v>
      </c>
      <c r="P851" t="s">
        <v>44</v>
      </c>
      <c r="Q851" t="s">
        <v>10622</v>
      </c>
      <c r="R851" t="s">
        <v>10623</v>
      </c>
      <c r="S851" t="s">
        <v>10624</v>
      </c>
      <c r="T851" t="s">
        <v>11544</v>
      </c>
      <c r="U851" t="s">
        <v>10632</v>
      </c>
      <c r="V851" t="s">
        <v>10437</v>
      </c>
    </row>
    <row r="852" spans="1:22" x14ac:dyDescent="0.25">
      <c r="A852" s="32">
        <v>44964.351273148146</v>
      </c>
      <c r="B852" s="32">
        <v>44964.351631944446</v>
      </c>
      <c r="C852" t="s">
        <v>10601</v>
      </c>
      <c r="D852" t="s">
        <v>10603</v>
      </c>
      <c r="E852">
        <v>181798187</v>
      </c>
      <c r="F852" t="s">
        <v>10436</v>
      </c>
      <c r="H852">
        <v>1</v>
      </c>
      <c r="N852" s="153">
        <v>46630</v>
      </c>
      <c r="P852" t="s">
        <v>44</v>
      </c>
      <c r="Q852" t="s">
        <v>10622</v>
      </c>
      <c r="R852" t="s">
        <v>10623</v>
      </c>
      <c r="S852" t="s">
        <v>10624</v>
      </c>
      <c r="T852" t="s">
        <v>11545</v>
      </c>
      <c r="U852" t="s">
        <v>10632</v>
      </c>
      <c r="V852" t="s">
        <v>10437</v>
      </c>
    </row>
    <row r="853" spans="1:22" x14ac:dyDescent="0.25">
      <c r="A853" s="32">
        <v>44964.351493055554</v>
      </c>
      <c r="B853" s="32">
        <v>44964.351631944446</v>
      </c>
      <c r="C853" t="s">
        <v>10601</v>
      </c>
      <c r="D853" t="s">
        <v>10605</v>
      </c>
      <c r="E853">
        <v>181798191</v>
      </c>
      <c r="F853" t="s">
        <v>10436</v>
      </c>
      <c r="H853">
        <v>1</v>
      </c>
      <c r="N853" s="153">
        <v>45169</v>
      </c>
      <c r="P853" t="s">
        <v>44</v>
      </c>
      <c r="Q853" t="s">
        <v>10622</v>
      </c>
      <c r="R853" t="s">
        <v>10623</v>
      </c>
      <c r="S853" t="s">
        <v>10624</v>
      </c>
      <c r="T853" t="s">
        <v>11546</v>
      </c>
      <c r="U853" t="s">
        <v>10632</v>
      </c>
      <c r="V853" t="s">
        <v>10437</v>
      </c>
    </row>
    <row r="854" spans="1:22" x14ac:dyDescent="0.25">
      <c r="A854" s="32">
        <v>44964.329085648147</v>
      </c>
      <c r="B854" s="32">
        <v>44964.329398148147</v>
      </c>
      <c r="C854" t="s">
        <v>10592</v>
      </c>
      <c r="D854" t="s">
        <v>10595</v>
      </c>
      <c r="E854">
        <v>181810302</v>
      </c>
      <c r="H854">
        <v>70</v>
      </c>
      <c r="N854" s="153">
        <v>45260</v>
      </c>
      <c r="P854" t="s">
        <v>44</v>
      </c>
      <c r="Q854" t="s">
        <v>10622</v>
      </c>
      <c r="R854" t="s">
        <v>10623</v>
      </c>
      <c r="S854" t="s">
        <v>10624</v>
      </c>
      <c r="T854" t="s">
        <v>11547</v>
      </c>
      <c r="U854" t="s">
        <v>10632</v>
      </c>
      <c r="V854" t="s">
        <v>10437</v>
      </c>
    </row>
    <row r="855" spans="1:22" x14ac:dyDescent="0.25">
      <c r="A855" s="32">
        <v>44964.322326388887</v>
      </c>
      <c r="B855" s="32">
        <v>44964.322592592594</v>
      </c>
      <c r="C855" t="s">
        <v>85</v>
      </c>
      <c r="D855" t="s">
        <v>10591</v>
      </c>
      <c r="E855">
        <v>181817496</v>
      </c>
      <c r="F855" t="s">
        <v>10436</v>
      </c>
      <c r="H855">
        <v>7</v>
      </c>
      <c r="N855" s="153">
        <v>45565</v>
      </c>
      <c r="P855" t="s">
        <v>44</v>
      </c>
      <c r="Q855" t="s">
        <v>10622</v>
      </c>
      <c r="R855" t="s">
        <v>10623</v>
      </c>
      <c r="S855" t="s">
        <v>10624</v>
      </c>
      <c r="T855" t="s">
        <v>11548</v>
      </c>
      <c r="U855" t="s">
        <v>10632</v>
      </c>
      <c r="V855" t="s">
        <v>10437</v>
      </c>
    </row>
    <row r="856" spans="1:22" x14ac:dyDescent="0.25">
      <c r="A856" s="32">
        <v>44964.326307870368</v>
      </c>
      <c r="B856" s="32">
        <v>44964.326377314814</v>
      </c>
      <c r="C856" t="s">
        <v>85</v>
      </c>
      <c r="D856" t="s">
        <v>10583</v>
      </c>
      <c r="E856">
        <v>181817575</v>
      </c>
      <c r="F856" t="s">
        <v>10436</v>
      </c>
      <c r="H856">
        <v>24</v>
      </c>
      <c r="N856" s="153">
        <v>45077</v>
      </c>
      <c r="P856" t="s">
        <v>44</v>
      </c>
      <c r="Q856" t="s">
        <v>10622</v>
      </c>
      <c r="R856" t="s">
        <v>10623</v>
      </c>
      <c r="S856" t="s">
        <v>10624</v>
      </c>
      <c r="T856" t="s">
        <v>11549</v>
      </c>
      <c r="U856" t="s">
        <v>10632</v>
      </c>
      <c r="V856" t="s">
        <v>10437</v>
      </c>
    </row>
    <row r="857" spans="1:22" x14ac:dyDescent="0.25">
      <c r="A857" s="32">
        <v>44964.32775462963</v>
      </c>
      <c r="B857" s="32">
        <v>44964.327847222223</v>
      </c>
      <c r="C857" t="s">
        <v>85</v>
      </c>
      <c r="D857" t="s">
        <v>10590</v>
      </c>
      <c r="E857">
        <v>181817626</v>
      </c>
      <c r="F857" t="s">
        <v>10436</v>
      </c>
      <c r="H857">
        <v>2</v>
      </c>
      <c r="N857" s="153">
        <v>45412</v>
      </c>
      <c r="P857" t="s">
        <v>44</v>
      </c>
      <c r="Q857" t="s">
        <v>10622</v>
      </c>
      <c r="R857" t="s">
        <v>10623</v>
      </c>
      <c r="S857" t="s">
        <v>10624</v>
      </c>
      <c r="T857" t="s">
        <v>11550</v>
      </c>
      <c r="U857" t="s">
        <v>10632</v>
      </c>
      <c r="V857" t="s">
        <v>10437</v>
      </c>
    </row>
    <row r="858" spans="1:22" x14ac:dyDescent="0.25">
      <c r="A858" s="32">
        <v>44964.682060185187</v>
      </c>
      <c r="B858" s="32">
        <v>44964.682187500002</v>
      </c>
      <c r="C858" t="s">
        <v>85</v>
      </c>
      <c r="D858" t="s">
        <v>10585</v>
      </c>
      <c r="E858">
        <v>181817627</v>
      </c>
      <c r="F858" t="s">
        <v>10436</v>
      </c>
      <c r="H858">
        <v>15</v>
      </c>
      <c r="N858" s="153">
        <v>45077</v>
      </c>
      <c r="P858" t="s">
        <v>44</v>
      </c>
      <c r="Q858" t="s">
        <v>10622</v>
      </c>
      <c r="R858" t="s">
        <v>10623</v>
      </c>
      <c r="S858" t="s">
        <v>10624</v>
      </c>
      <c r="T858" t="s">
        <v>11551</v>
      </c>
      <c r="U858" t="s">
        <v>10632</v>
      </c>
      <c r="V858" t="s">
        <v>10437</v>
      </c>
    </row>
    <row r="859" spans="1:22" x14ac:dyDescent="0.25">
      <c r="A859" s="32">
        <v>44964.323564814818</v>
      </c>
      <c r="B859" s="32">
        <v>44964.324120370373</v>
      </c>
      <c r="C859" t="s">
        <v>85</v>
      </c>
      <c r="D859" t="s">
        <v>10587</v>
      </c>
      <c r="E859">
        <v>181817633</v>
      </c>
      <c r="F859" t="s">
        <v>10436</v>
      </c>
      <c r="H859">
        <v>0</v>
      </c>
      <c r="M859" s="32">
        <v>44964.323796296296</v>
      </c>
      <c r="P859" t="s">
        <v>44</v>
      </c>
      <c r="Q859" t="s">
        <v>10622</v>
      </c>
      <c r="R859" t="s">
        <v>10623</v>
      </c>
      <c r="S859" t="s">
        <v>10624</v>
      </c>
      <c r="T859" t="s">
        <v>11552</v>
      </c>
      <c r="U859" t="s">
        <v>10632</v>
      </c>
      <c r="V859" t="s">
        <v>10437</v>
      </c>
    </row>
    <row r="860" spans="1:22" x14ac:dyDescent="0.25">
      <c r="A860" s="32">
        <v>44964.684212962966</v>
      </c>
      <c r="B860" s="32">
        <v>44964.695347222223</v>
      </c>
      <c r="C860" t="s">
        <v>85</v>
      </c>
      <c r="D860" t="s">
        <v>10589</v>
      </c>
      <c r="E860">
        <v>181817634</v>
      </c>
      <c r="F860" t="s">
        <v>10436</v>
      </c>
      <c r="H860">
        <v>57</v>
      </c>
      <c r="N860" s="153">
        <v>45351</v>
      </c>
      <c r="P860" t="s">
        <v>44</v>
      </c>
      <c r="Q860" t="s">
        <v>10622</v>
      </c>
      <c r="R860" t="s">
        <v>10623</v>
      </c>
      <c r="S860" t="s">
        <v>10624</v>
      </c>
      <c r="T860" t="s">
        <v>11553</v>
      </c>
      <c r="U860" t="s">
        <v>10632</v>
      </c>
      <c r="V860" t="s">
        <v>10437</v>
      </c>
    </row>
    <row r="861" spans="1:22" x14ac:dyDescent="0.25">
      <c r="A861" s="32">
        <v>44963.735810185186</v>
      </c>
      <c r="B861" s="32">
        <v>44963.735937500001</v>
      </c>
      <c r="C861" t="s">
        <v>10502</v>
      </c>
      <c r="D861" t="s">
        <v>10507</v>
      </c>
      <c r="E861">
        <v>181821883</v>
      </c>
      <c r="F861" t="s">
        <v>78</v>
      </c>
      <c r="H861">
        <v>140</v>
      </c>
      <c r="N861" s="153">
        <v>45412</v>
      </c>
      <c r="P861" t="s">
        <v>44</v>
      </c>
      <c r="Q861" t="s">
        <v>10622</v>
      </c>
      <c r="R861" t="s">
        <v>10623</v>
      </c>
      <c r="S861" t="s">
        <v>10624</v>
      </c>
      <c r="T861" t="s">
        <v>11554</v>
      </c>
      <c r="U861" t="s">
        <v>10632</v>
      </c>
      <c r="V861" t="s">
        <v>10437</v>
      </c>
    </row>
    <row r="862" spans="1:22" x14ac:dyDescent="0.25">
      <c r="A862" s="32">
        <v>44964.669444444444</v>
      </c>
      <c r="B862" s="32">
        <v>44964.669942129629</v>
      </c>
      <c r="C862" t="s">
        <v>10592</v>
      </c>
      <c r="D862" t="s">
        <v>10600</v>
      </c>
      <c r="E862">
        <v>181825242</v>
      </c>
      <c r="F862" t="s">
        <v>10436</v>
      </c>
      <c r="H862">
        <v>3</v>
      </c>
      <c r="N862" s="153">
        <v>45016</v>
      </c>
      <c r="P862" t="s">
        <v>44</v>
      </c>
      <c r="Q862" t="s">
        <v>10622</v>
      </c>
      <c r="R862" t="s">
        <v>10623</v>
      </c>
      <c r="S862" t="s">
        <v>10624</v>
      </c>
      <c r="T862" t="s">
        <v>11555</v>
      </c>
      <c r="U862" t="s">
        <v>10632</v>
      </c>
      <c r="V862" t="s">
        <v>10440</v>
      </c>
    </row>
    <row r="863" spans="1:22" x14ac:dyDescent="0.25">
      <c r="A863" s="32">
        <v>44964.347685185188</v>
      </c>
      <c r="B863" s="32">
        <v>44964.347766203704</v>
      </c>
      <c r="C863" t="s">
        <v>10533</v>
      </c>
      <c r="D863" t="s">
        <v>10537</v>
      </c>
      <c r="E863">
        <v>181855762</v>
      </c>
      <c r="F863" t="s">
        <v>83</v>
      </c>
      <c r="H863">
        <v>1</v>
      </c>
      <c r="N863" s="153">
        <v>45412</v>
      </c>
      <c r="P863" t="s">
        <v>44</v>
      </c>
      <c r="Q863" t="s">
        <v>10622</v>
      </c>
      <c r="R863" t="s">
        <v>10623</v>
      </c>
      <c r="S863" t="s">
        <v>10624</v>
      </c>
      <c r="T863" t="s">
        <v>11556</v>
      </c>
      <c r="U863" t="s">
        <v>10632</v>
      </c>
      <c r="V863" t="s">
        <v>10440</v>
      </c>
    </row>
    <row r="864" spans="1:22" x14ac:dyDescent="0.25">
      <c r="A864" s="32">
        <v>44964.699884259258</v>
      </c>
      <c r="B864" s="32">
        <v>44964.699953703705</v>
      </c>
      <c r="C864" t="s">
        <v>84</v>
      </c>
      <c r="D864" t="s">
        <v>10456</v>
      </c>
      <c r="E864">
        <v>181871672</v>
      </c>
      <c r="H864">
        <v>13</v>
      </c>
      <c r="N864" s="153">
        <v>45473</v>
      </c>
      <c r="P864" t="s">
        <v>44</v>
      </c>
      <c r="Q864" t="s">
        <v>10622</v>
      </c>
      <c r="R864" t="s">
        <v>10623</v>
      </c>
      <c r="S864" t="s">
        <v>10624</v>
      </c>
      <c r="T864" t="s">
        <v>11557</v>
      </c>
      <c r="U864" t="s">
        <v>10632</v>
      </c>
      <c r="V864" t="s">
        <v>10437</v>
      </c>
    </row>
    <row r="865" spans="1:22" x14ac:dyDescent="0.25">
      <c r="A865" s="32">
        <v>44964.350115740737</v>
      </c>
      <c r="B865" s="32">
        <v>44964.350173611114</v>
      </c>
      <c r="C865" t="s">
        <v>10592</v>
      </c>
      <c r="D865" t="s">
        <v>10596</v>
      </c>
      <c r="E865">
        <v>181872565</v>
      </c>
      <c r="F865" t="s">
        <v>78</v>
      </c>
      <c r="H865">
        <v>10</v>
      </c>
      <c r="N865" s="153">
        <v>45657</v>
      </c>
      <c r="P865" t="s">
        <v>44</v>
      </c>
      <c r="Q865" t="s">
        <v>10622</v>
      </c>
      <c r="R865" t="s">
        <v>10623</v>
      </c>
      <c r="S865" t="s">
        <v>10624</v>
      </c>
      <c r="T865" t="s">
        <v>11558</v>
      </c>
      <c r="U865" t="s">
        <v>10632</v>
      </c>
      <c r="V865" t="s">
        <v>10440</v>
      </c>
    </row>
    <row r="866" spans="1:22" x14ac:dyDescent="0.25">
      <c r="A866" s="32">
        <v>44963.741979166669</v>
      </c>
      <c r="B866" s="32">
        <v>44963.742083333331</v>
      </c>
      <c r="C866" t="s">
        <v>85</v>
      </c>
      <c r="D866" t="s">
        <v>10584</v>
      </c>
      <c r="E866">
        <v>181879044</v>
      </c>
      <c r="F866" t="s">
        <v>10436</v>
      </c>
      <c r="H866">
        <v>7</v>
      </c>
      <c r="N866" s="153">
        <v>45900</v>
      </c>
      <c r="P866" t="s">
        <v>44</v>
      </c>
      <c r="Q866" t="s">
        <v>10622</v>
      </c>
      <c r="R866" t="s">
        <v>10623</v>
      </c>
      <c r="S866" t="s">
        <v>10624</v>
      </c>
      <c r="T866" t="s">
        <v>11559</v>
      </c>
      <c r="U866" t="s">
        <v>10632</v>
      </c>
      <c r="V866" t="s">
        <v>10437</v>
      </c>
    </row>
    <row r="867" spans="1:22" x14ac:dyDescent="0.25">
      <c r="A867" s="32">
        <v>44964.676678240743</v>
      </c>
      <c r="B867" s="32">
        <v>44964.677025462966</v>
      </c>
      <c r="C867" t="s">
        <v>85</v>
      </c>
      <c r="D867" t="s">
        <v>10586</v>
      </c>
      <c r="E867">
        <v>181879045</v>
      </c>
      <c r="F867" t="s">
        <v>10436</v>
      </c>
      <c r="H867">
        <v>132</v>
      </c>
      <c r="N867" s="153">
        <v>45412</v>
      </c>
      <c r="P867" t="s">
        <v>44</v>
      </c>
      <c r="Q867" t="s">
        <v>10622</v>
      </c>
      <c r="R867" t="s">
        <v>10623</v>
      </c>
      <c r="S867" t="s">
        <v>10624</v>
      </c>
      <c r="T867" t="s">
        <v>11560</v>
      </c>
      <c r="U867" t="s">
        <v>10632</v>
      </c>
      <c r="V867" t="s">
        <v>10437</v>
      </c>
    </row>
    <row r="868" spans="1:22" x14ac:dyDescent="0.25">
      <c r="A868" s="32">
        <v>44964.326817129629</v>
      </c>
      <c r="B868" s="32">
        <v>44964.327118055553</v>
      </c>
      <c r="C868" t="s">
        <v>85</v>
      </c>
      <c r="D868" t="s">
        <v>10582</v>
      </c>
      <c r="E868">
        <v>181879047</v>
      </c>
      <c r="F868" t="s">
        <v>10436</v>
      </c>
      <c r="H868">
        <v>8</v>
      </c>
      <c r="N868" s="153">
        <v>45322</v>
      </c>
      <c r="P868" t="s">
        <v>44</v>
      </c>
      <c r="Q868" t="s">
        <v>10622</v>
      </c>
      <c r="R868" t="s">
        <v>10623</v>
      </c>
      <c r="S868" t="s">
        <v>10624</v>
      </c>
      <c r="T868" t="s">
        <v>11561</v>
      </c>
      <c r="U868" t="s">
        <v>10632</v>
      </c>
      <c r="V868" t="s">
        <v>10437</v>
      </c>
    </row>
    <row r="869" spans="1:22" x14ac:dyDescent="0.25">
      <c r="A869" s="32">
        <v>44964.327175925922</v>
      </c>
      <c r="B869" s="32">
        <v>44964.327488425923</v>
      </c>
      <c r="C869" t="s">
        <v>85</v>
      </c>
      <c r="D869" t="s">
        <v>10588</v>
      </c>
      <c r="E869">
        <v>181879049</v>
      </c>
      <c r="F869" t="s">
        <v>10436</v>
      </c>
      <c r="H869">
        <v>18</v>
      </c>
      <c r="N869" s="153">
        <v>45322</v>
      </c>
      <c r="P869" t="s">
        <v>44</v>
      </c>
      <c r="Q869" t="s">
        <v>10622</v>
      </c>
      <c r="R869" t="s">
        <v>10623</v>
      </c>
      <c r="S869" t="s">
        <v>10624</v>
      </c>
      <c r="T869" t="s">
        <v>11562</v>
      </c>
      <c r="U869" t="s">
        <v>10632</v>
      </c>
      <c r="V869" t="s">
        <v>10437</v>
      </c>
    </row>
    <row r="870" spans="1:22" x14ac:dyDescent="0.25">
      <c r="A870" s="32">
        <v>44963.527777777781</v>
      </c>
      <c r="B870" s="32">
        <v>44963.527997685182</v>
      </c>
      <c r="C870" t="s">
        <v>84</v>
      </c>
      <c r="D870" t="s">
        <v>10450</v>
      </c>
      <c r="E870">
        <v>181896191</v>
      </c>
      <c r="F870" t="s">
        <v>10436</v>
      </c>
      <c r="H870">
        <v>2</v>
      </c>
      <c r="N870" s="153">
        <v>45626</v>
      </c>
      <c r="P870" t="s">
        <v>44</v>
      </c>
      <c r="Q870" t="s">
        <v>10622</v>
      </c>
      <c r="R870" t="s">
        <v>10623</v>
      </c>
      <c r="S870" t="s">
        <v>10624</v>
      </c>
      <c r="T870" t="s">
        <v>11563</v>
      </c>
      <c r="U870" t="s">
        <v>10632</v>
      </c>
      <c r="V870" t="s">
        <v>10440</v>
      </c>
    </row>
    <row r="871" spans="1:22" x14ac:dyDescent="0.25">
      <c r="A871" s="32">
        <v>44964.692916666667</v>
      </c>
      <c r="B871" s="32">
        <v>44964.697291666664</v>
      </c>
      <c r="C871" t="s">
        <v>84</v>
      </c>
      <c r="D871" t="s">
        <v>10443</v>
      </c>
      <c r="E871">
        <v>181896194</v>
      </c>
      <c r="F871" t="s">
        <v>10436</v>
      </c>
      <c r="H871">
        <v>5</v>
      </c>
      <c r="N871" s="153">
        <v>45016</v>
      </c>
      <c r="P871" t="s">
        <v>44</v>
      </c>
      <c r="Q871" t="s">
        <v>10622</v>
      </c>
      <c r="R871" t="s">
        <v>10623</v>
      </c>
      <c r="S871" t="s">
        <v>10624</v>
      </c>
      <c r="T871" t="s">
        <v>11564</v>
      </c>
      <c r="U871" t="s">
        <v>10632</v>
      </c>
      <c r="V871" t="s">
        <v>10437</v>
      </c>
    </row>
    <row r="872" spans="1:22" x14ac:dyDescent="0.25">
      <c r="A872" s="32">
        <v>44964.694409722222</v>
      </c>
      <c r="B872" s="32">
        <v>44964.697638888887</v>
      </c>
      <c r="C872" t="s">
        <v>84</v>
      </c>
      <c r="D872" t="s">
        <v>10446</v>
      </c>
      <c r="E872">
        <v>181896198</v>
      </c>
      <c r="F872" t="s">
        <v>10436</v>
      </c>
      <c r="H872">
        <v>2</v>
      </c>
      <c r="N872" s="153">
        <v>45412</v>
      </c>
      <c r="P872" t="s">
        <v>44</v>
      </c>
      <c r="Q872" t="s">
        <v>10622</v>
      </c>
      <c r="R872" t="s">
        <v>10623</v>
      </c>
      <c r="S872" t="s">
        <v>10624</v>
      </c>
      <c r="T872" t="s">
        <v>11565</v>
      </c>
      <c r="U872" t="s">
        <v>10632</v>
      </c>
      <c r="V872" t="s">
        <v>10437</v>
      </c>
    </row>
    <row r="873" spans="1:22" x14ac:dyDescent="0.25">
      <c r="A873" s="32">
        <v>44964.698298611111</v>
      </c>
      <c r="B873" s="32">
        <v>44964.699050925927</v>
      </c>
      <c r="C873" t="s">
        <v>84</v>
      </c>
      <c r="D873" t="s">
        <v>10435</v>
      </c>
      <c r="E873">
        <v>181896251</v>
      </c>
      <c r="F873" t="s">
        <v>10436</v>
      </c>
      <c r="H873">
        <v>43</v>
      </c>
      <c r="N873" s="153">
        <v>45838</v>
      </c>
      <c r="P873" t="s">
        <v>44</v>
      </c>
      <c r="Q873" t="s">
        <v>10622</v>
      </c>
      <c r="R873" t="s">
        <v>10623</v>
      </c>
      <c r="S873" t="s">
        <v>10624</v>
      </c>
      <c r="T873" t="s">
        <v>11566</v>
      </c>
      <c r="U873" t="s">
        <v>10632</v>
      </c>
      <c r="V873" t="s">
        <v>10437</v>
      </c>
    </row>
    <row r="874" spans="1:22" x14ac:dyDescent="0.25">
      <c r="A874" s="32">
        <v>44964.703287037039</v>
      </c>
      <c r="B874" s="32">
        <v>44964.703414351854</v>
      </c>
      <c r="C874" t="s">
        <v>84</v>
      </c>
      <c r="D874" t="s">
        <v>10438</v>
      </c>
      <c r="E874">
        <v>181896252</v>
      </c>
      <c r="H874">
        <v>15</v>
      </c>
      <c r="N874" s="153">
        <v>45322</v>
      </c>
      <c r="P874" t="s">
        <v>44</v>
      </c>
      <c r="Q874" t="s">
        <v>10622</v>
      </c>
      <c r="R874" t="s">
        <v>10623</v>
      </c>
      <c r="S874" t="s">
        <v>10624</v>
      </c>
      <c r="T874" t="s">
        <v>11567</v>
      </c>
      <c r="U874" t="s">
        <v>10632</v>
      </c>
      <c r="V874" t="s">
        <v>10437</v>
      </c>
    </row>
    <row r="875" spans="1:22" x14ac:dyDescent="0.25">
      <c r="A875" s="32">
        <v>44964.705069444448</v>
      </c>
      <c r="B875" s="32">
        <v>44964.706504629627</v>
      </c>
      <c r="C875" t="s">
        <v>84</v>
      </c>
      <c r="D875" t="s">
        <v>10628</v>
      </c>
      <c r="E875">
        <v>181896256</v>
      </c>
      <c r="H875">
        <v>247</v>
      </c>
      <c r="N875" s="153">
        <v>45473</v>
      </c>
      <c r="P875" t="s">
        <v>44</v>
      </c>
      <c r="Q875" t="s">
        <v>10622</v>
      </c>
      <c r="R875" t="s">
        <v>10623</v>
      </c>
      <c r="S875" t="s">
        <v>10624</v>
      </c>
      <c r="T875" t="s">
        <v>11568</v>
      </c>
      <c r="U875" t="s">
        <v>10632</v>
      </c>
      <c r="V875" t="s">
        <v>10437</v>
      </c>
    </row>
    <row r="876" spans="1:22" x14ac:dyDescent="0.25">
      <c r="A876" s="32">
        <v>44964.71292824074</v>
      </c>
      <c r="B876" s="32">
        <v>44964.713067129633</v>
      </c>
      <c r="C876" t="s">
        <v>10549</v>
      </c>
      <c r="D876" t="s">
        <v>10550</v>
      </c>
      <c r="E876">
        <v>181899908</v>
      </c>
      <c r="F876" t="s">
        <v>83</v>
      </c>
      <c r="H876">
        <v>50</v>
      </c>
      <c r="N876" s="153">
        <v>45747</v>
      </c>
      <c r="P876" t="s">
        <v>44</v>
      </c>
      <c r="Q876" t="s">
        <v>10622</v>
      </c>
      <c r="R876" t="s">
        <v>10623</v>
      </c>
      <c r="S876" t="s">
        <v>10624</v>
      </c>
      <c r="T876" t="s">
        <v>11569</v>
      </c>
      <c r="U876" t="s">
        <v>10632</v>
      </c>
      <c r="V876" t="s">
        <v>10440</v>
      </c>
    </row>
    <row r="877" spans="1:22" x14ac:dyDescent="0.25">
      <c r="A877" s="32">
        <v>44964.689560185187</v>
      </c>
      <c r="B877" s="32">
        <v>44964.696620370371</v>
      </c>
      <c r="C877" t="s">
        <v>84</v>
      </c>
      <c r="D877" t="s">
        <v>10454</v>
      </c>
      <c r="E877">
        <v>181901076</v>
      </c>
      <c r="F877" t="s">
        <v>10436</v>
      </c>
      <c r="H877">
        <v>5</v>
      </c>
      <c r="N877" s="153">
        <v>45107</v>
      </c>
      <c r="P877" t="s">
        <v>44</v>
      </c>
      <c r="Q877" t="s">
        <v>10622</v>
      </c>
      <c r="R877" t="s">
        <v>10623</v>
      </c>
      <c r="S877" t="s">
        <v>10624</v>
      </c>
      <c r="T877" t="s">
        <v>11570</v>
      </c>
      <c r="U877" t="s">
        <v>10632</v>
      </c>
      <c r="V877" t="s">
        <v>10437</v>
      </c>
    </row>
    <row r="878" spans="1:22" x14ac:dyDescent="0.25">
      <c r="A878" s="32">
        <v>44963.710266203707</v>
      </c>
      <c r="B878" s="32">
        <v>44963.710856481484</v>
      </c>
      <c r="C878" t="s">
        <v>10515</v>
      </c>
      <c r="D878" t="s">
        <v>10516</v>
      </c>
      <c r="E878">
        <v>181902532</v>
      </c>
      <c r="F878" t="s">
        <v>78</v>
      </c>
      <c r="H878">
        <v>0</v>
      </c>
      <c r="M878" s="32">
        <v>44928.717604166668</v>
      </c>
      <c r="P878" t="s">
        <v>44</v>
      </c>
      <c r="Q878" t="s">
        <v>10622</v>
      </c>
      <c r="R878" t="s">
        <v>10623</v>
      </c>
      <c r="S878" t="s">
        <v>10624</v>
      </c>
      <c r="T878" t="s">
        <v>11571</v>
      </c>
      <c r="U878" t="s">
        <v>10632</v>
      </c>
      <c r="V878" t="s">
        <v>10440</v>
      </c>
    </row>
    <row r="879" spans="1:22" x14ac:dyDescent="0.25">
      <c r="A879" s="32">
        <v>44964.34516203704</v>
      </c>
      <c r="B879" s="32">
        <v>44964.345370370371</v>
      </c>
      <c r="C879" t="s">
        <v>10533</v>
      </c>
      <c r="D879" t="s">
        <v>10539</v>
      </c>
      <c r="E879">
        <v>181916239</v>
      </c>
      <c r="F879" t="s">
        <v>83</v>
      </c>
      <c r="H879">
        <v>1</v>
      </c>
      <c r="N879" s="153">
        <v>44985</v>
      </c>
      <c r="P879" t="s">
        <v>44</v>
      </c>
      <c r="Q879" t="s">
        <v>10622</v>
      </c>
      <c r="R879" t="s">
        <v>10623</v>
      </c>
      <c r="S879" t="s">
        <v>10624</v>
      </c>
      <c r="T879" t="s">
        <v>11572</v>
      </c>
      <c r="U879" t="s">
        <v>10632</v>
      </c>
      <c r="V879" t="s">
        <v>10440</v>
      </c>
    </row>
    <row r="880" spans="1:22" x14ac:dyDescent="0.25">
      <c r="A880" s="32">
        <v>44964.343495370369</v>
      </c>
      <c r="B880" s="32">
        <v>44964.343773148146</v>
      </c>
      <c r="C880" t="s">
        <v>10533</v>
      </c>
      <c r="D880" t="s">
        <v>10536</v>
      </c>
      <c r="E880">
        <v>181916240</v>
      </c>
      <c r="F880" t="s">
        <v>83</v>
      </c>
      <c r="H880">
        <v>1</v>
      </c>
      <c r="N880" s="153">
        <v>45535</v>
      </c>
      <c r="P880" t="s">
        <v>44</v>
      </c>
      <c r="Q880" t="s">
        <v>10622</v>
      </c>
      <c r="R880" t="s">
        <v>10623</v>
      </c>
      <c r="S880" t="s">
        <v>10624</v>
      </c>
      <c r="T880" t="s">
        <v>11573</v>
      </c>
      <c r="U880" t="s">
        <v>10632</v>
      </c>
      <c r="V880" t="s">
        <v>10440</v>
      </c>
    </row>
    <row r="881" spans="1:22" x14ac:dyDescent="0.25">
      <c r="A881" s="32">
        <v>44964.691122685188</v>
      </c>
      <c r="B881" s="32">
        <v>44964.696620370371</v>
      </c>
      <c r="C881" t="s">
        <v>84</v>
      </c>
      <c r="D881" t="s">
        <v>10442</v>
      </c>
      <c r="E881" t="s">
        <v>10441</v>
      </c>
      <c r="F881" t="s">
        <v>10436</v>
      </c>
      <c r="H881">
        <v>8</v>
      </c>
      <c r="N881" s="153">
        <v>45046</v>
      </c>
      <c r="P881" t="s">
        <v>44</v>
      </c>
      <c r="Q881" t="s">
        <v>10622</v>
      </c>
      <c r="R881" t="s">
        <v>10623</v>
      </c>
      <c r="S881" t="s">
        <v>10624</v>
      </c>
      <c r="T881" s="217" t="s">
        <v>11574</v>
      </c>
      <c r="U881" t="s">
        <v>10632</v>
      </c>
      <c r="V881" t="s">
        <v>10440</v>
      </c>
    </row>
    <row r="882" spans="1:22" x14ac:dyDescent="0.25">
      <c r="A882" s="32">
        <v>44964.692141203705</v>
      </c>
      <c r="B882" s="32">
        <v>44964.696620370371</v>
      </c>
      <c r="C882" t="s">
        <v>84</v>
      </c>
      <c r="D882" t="s">
        <v>10453</v>
      </c>
      <c r="E882" t="s">
        <v>10452</v>
      </c>
      <c r="F882" t="s">
        <v>10436</v>
      </c>
      <c r="H882">
        <v>27</v>
      </c>
      <c r="N882" s="153">
        <v>44985</v>
      </c>
      <c r="P882" t="s">
        <v>44</v>
      </c>
      <c r="Q882" t="s">
        <v>10622</v>
      </c>
      <c r="R882" t="s">
        <v>10623</v>
      </c>
      <c r="S882" t="s">
        <v>10624</v>
      </c>
      <c r="T882" t="s">
        <v>11575</v>
      </c>
      <c r="U882" t="s">
        <v>10632</v>
      </c>
      <c r="V882" t="s">
        <v>10440</v>
      </c>
    </row>
    <row r="883" spans="1:22" x14ac:dyDescent="0.25">
      <c r="A883" s="32">
        <v>44964.701377314814</v>
      </c>
      <c r="B883" s="32">
        <v>44964.702453703707</v>
      </c>
      <c r="C883" t="s">
        <v>84</v>
      </c>
      <c r="D883" t="s">
        <v>10444</v>
      </c>
      <c r="E883">
        <v>181922275</v>
      </c>
      <c r="F883" t="s">
        <v>10436</v>
      </c>
      <c r="H883">
        <v>2</v>
      </c>
      <c r="N883" s="153">
        <v>45412</v>
      </c>
      <c r="P883" t="s">
        <v>44</v>
      </c>
      <c r="Q883" t="s">
        <v>10622</v>
      </c>
      <c r="R883" t="s">
        <v>10623</v>
      </c>
      <c r="S883" t="s">
        <v>10624</v>
      </c>
      <c r="T883" t="s">
        <v>11576</v>
      </c>
      <c r="U883" t="s">
        <v>10632</v>
      </c>
      <c r="V883" t="s">
        <v>10437</v>
      </c>
    </row>
    <row r="884" spans="1:22" x14ac:dyDescent="0.25">
      <c r="A884" s="32">
        <v>44963.7341087963</v>
      </c>
      <c r="B884" s="32">
        <v>44963.734363425923</v>
      </c>
      <c r="C884" t="s">
        <v>10592</v>
      </c>
      <c r="D884" t="s">
        <v>10629</v>
      </c>
      <c r="E884">
        <v>181922609</v>
      </c>
      <c r="H884">
        <v>180</v>
      </c>
      <c r="N884" s="153">
        <v>45504</v>
      </c>
      <c r="P884" t="s">
        <v>44</v>
      </c>
      <c r="Q884" t="s">
        <v>10622</v>
      </c>
      <c r="R884" t="s">
        <v>10623</v>
      </c>
      <c r="S884" t="s">
        <v>10624</v>
      </c>
      <c r="T884" t="s">
        <v>11577</v>
      </c>
      <c r="U884" t="s">
        <v>10632</v>
      </c>
      <c r="V884" t="s">
        <v>10437</v>
      </c>
    </row>
    <row r="885" spans="1:22" x14ac:dyDescent="0.25">
      <c r="A885" s="32">
        <v>44963.716238425928</v>
      </c>
      <c r="B885" s="32">
        <v>44963.716516203705</v>
      </c>
      <c r="C885" t="s">
        <v>10465</v>
      </c>
      <c r="D885" t="s">
        <v>10466</v>
      </c>
      <c r="E885">
        <v>181923348</v>
      </c>
      <c r="F885" t="s">
        <v>78</v>
      </c>
      <c r="H885">
        <v>605</v>
      </c>
      <c r="N885" s="153">
        <v>45504</v>
      </c>
      <c r="P885" t="s">
        <v>44</v>
      </c>
      <c r="Q885" t="s">
        <v>10622</v>
      </c>
      <c r="R885" t="s">
        <v>10623</v>
      </c>
      <c r="S885" t="s">
        <v>10624</v>
      </c>
      <c r="T885" t="s">
        <v>11578</v>
      </c>
      <c r="U885" t="s">
        <v>10632</v>
      </c>
      <c r="V885" t="s">
        <v>10437</v>
      </c>
    </row>
    <row r="886" spans="1:22" x14ac:dyDescent="0.25">
      <c r="A886" s="32">
        <v>44964.668865740743</v>
      </c>
      <c r="B886" s="32">
        <v>44964.669178240743</v>
      </c>
      <c r="C886" t="s">
        <v>10592</v>
      </c>
      <c r="D886" t="s">
        <v>10597</v>
      </c>
      <c r="E886">
        <v>181930538</v>
      </c>
      <c r="H886">
        <v>10</v>
      </c>
      <c r="N886" s="153">
        <v>45596</v>
      </c>
      <c r="P886" t="s">
        <v>44</v>
      </c>
      <c r="Q886" t="s">
        <v>10622</v>
      </c>
      <c r="R886" t="s">
        <v>10623</v>
      </c>
      <c r="S886" t="s">
        <v>10624</v>
      </c>
      <c r="T886" t="s">
        <v>11579</v>
      </c>
      <c r="U886" t="s">
        <v>10632</v>
      </c>
      <c r="V886" t="s">
        <v>10437</v>
      </c>
    </row>
    <row r="887" spans="1:22" x14ac:dyDescent="0.25">
      <c r="A887" s="32">
        <v>44964.690428240741</v>
      </c>
      <c r="B887" s="32">
        <v>44964.696620370371</v>
      </c>
      <c r="C887" t="s">
        <v>84</v>
      </c>
      <c r="D887" t="s">
        <v>10439</v>
      </c>
      <c r="E887">
        <v>181936065</v>
      </c>
      <c r="F887" t="s">
        <v>78</v>
      </c>
      <c r="H887">
        <v>157</v>
      </c>
      <c r="N887" s="153">
        <v>45869</v>
      </c>
      <c r="P887" t="s">
        <v>44</v>
      </c>
      <c r="Q887" t="s">
        <v>10622</v>
      </c>
      <c r="R887" t="s">
        <v>10623</v>
      </c>
      <c r="S887" t="s">
        <v>10624</v>
      </c>
      <c r="T887" t="s">
        <v>11580</v>
      </c>
      <c r="U887" t="s">
        <v>10632</v>
      </c>
      <c r="V887" t="s">
        <v>10440</v>
      </c>
    </row>
    <row r="888" spans="1:22" x14ac:dyDescent="0.25">
      <c r="A888" s="32">
        <v>44963.531759259262</v>
      </c>
      <c r="B888" s="32">
        <v>44963.532326388886</v>
      </c>
      <c r="C888" t="s">
        <v>10502</v>
      </c>
      <c r="D888" t="s">
        <v>10511</v>
      </c>
      <c r="E888">
        <v>181936074</v>
      </c>
      <c r="F888" t="s">
        <v>78</v>
      </c>
      <c r="H888">
        <v>0</v>
      </c>
      <c r="M888" s="32">
        <v>44894.320439814815</v>
      </c>
      <c r="P888" t="s">
        <v>44</v>
      </c>
      <c r="Q888" t="s">
        <v>10622</v>
      </c>
      <c r="R888" t="s">
        <v>10623</v>
      </c>
      <c r="S888" t="s">
        <v>10624</v>
      </c>
      <c r="T888" t="s">
        <v>11581</v>
      </c>
      <c r="U888" t="s">
        <v>10632</v>
      </c>
      <c r="V888" t="s">
        <v>10440</v>
      </c>
    </row>
    <row r="889" spans="1:22" x14ac:dyDescent="0.25">
      <c r="A889" s="32">
        <v>44963.532337962963</v>
      </c>
      <c r="B889" s="32">
        <v>44963.532754629632</v>
      </c>
      <c r="C889" t="s">
        <v>10502</v>
      </c>
      <c r="D889" t="s">
        <v>10514</v>
      </c>
      <c r="E889">
        <v>181936075</v>
      </c>
      <c r="F889" t="s">
        <v>78</v>
      </c>
      <c r="H889">
        <v>100</v>
      </c>
      <c r="N889" s="153">
        <v>45626</v>
      </c>
      <c r="P889" t="s">
        <v>44</v>
      </c>
      <c r="Q889" t="s">
        <v>10622</v>
      </c>
      <c r="R889" t="s">
        <v>10623</v>
      </c>
      <c r="S889" t="s">
        <v>10624</v>
      </c>
      <c r="T889" t="s">
        <v>11582</v>
      </c>
      <c r="U889" t="s">
        <v>10632</v>
      </c>
      <c r="V889" t="s">
        <v>10440</v>
      </c>
    </row>
    <row r="890" spans="1:22" x14ac:dyDescent="0.25">
      <c r="A890" s="32">
        <v>44964.3518287037</v>
      </c>
      <c r="B890" s="32">
        <v>44964.351990740739</v>
      </c>
      <c r="C890" t="s">
        <v>10601</v>
      </c>
      <c r="D890" t="s">
        <v>10602</v>
      </c>
      <c r="E890">
        <v>189700006</v>
      </c>
      <c r="F890" t="s">
        <v>10436</v>
      </c>
      <c r="H890">
        <v>2</v>
      </c>
      <c r="N890" s="153">
        <v>45291</v>
      </c>
      <c r="P890" t="s">
        <v>44</v>
      </c>
      <c r="Q890" t="s">
        <v>10622</v>
      </c>
      <c r="R890" t="s">
        <v>10623</v>
      </c>
      <c r="S890" t="s">
        <v>10624</v>
      </c>
      <c r="T890" t="s">
        <v>11583</v>
      </c>
      <c r="U890" t="s">
        <v>10632</v>
      </c>
      <c r="V890" t="s">
        <v>10437</v>
      </c>
    </row>
    <row r="891" spans="1:22" x14ac:dyDescent="0.25">
      <c r="A891" s="32">
        <v>44963.539884259262</v>
      </c>
      <c r="B891" s="32">
        <v>44963.539988425924</v>
      </c>
      <c r="C891" t="s">
        <v>10474</v>
      </c>
      <c r="D891" t="s">
        <v>10475</v>
      </c>
      <c r="E891">
        <v>189700011</v>
      </c>
      <c r="F891" t="s">
        <v>78</v>
      </c>
      <c r="H891">
        <v>2</v>
      </c>
      <c r="N891" s="153">
        <v>45808</v>
      </c>
      <c r="P891" t="s">
        <v>44</v>
      </c>
      <c r="Q891" t="s">
        <v>10622</v>
      </c>
      <c r="R891" t="s">
        <v>10623</v>
      </c>
      <c r="S891" t="s">
        <v>10624</v>
      </c>
      <c r="T891" t="s">
        <v>11584</v>
      </c>
      <c r="U891" t="s">
        <v>10632</v>
      </c>
      <c r="V891" t="s">
        <v>10437</v>
      </c>
    </row>
    <row r="892" spans="1:22" x14ac:dyDescent="0.25">
      <c r="A892" s="32">
        <v>44963.545069444444</v>
      </c>
      <c r="B892" s="32">
        <v>44963.545752314814</v>
      </c>
      <c r="C892" t="s">
        <v>10556</v>
      </c>
      <c r="D892" t="s">
        <v>10557</v>
      </c>
      <c r="E892">
        <v>189700731</v>
      </c>
      <c r="H892">
        <v>0</v>
      </c>
      <c r="M892" s="32">
        <v>44949.58494212963</v>
      </c>
      <c r="P892" t="s">
        <v>44</v>
      </c>
      <c r="Q892" t="s">
        <v>10622</v>
      </c>
      <c r="R892" t="s">
        <v>10623</v>
      </c>
      <c r="S892" t="s">
        <v>10624</v>
      </c>
      <c r="T892" t="s">
        <v>11585</v>
      </c>
      <c r="U892" t="s">
        <v>10632</v>
      </c>
      <c r="V892" t="s">
        <v>10437</v>
      </c>
    </row>
    <row r="893" spans="1:22" x14ac:dyDescent="0.25">
      <c r="A893" s="32">
        <v>44964.302939814814</v>
      </c>
      <c r="B893" s="32">
        <v>44964.303055555552</v>
      </c>
      <c r="C893" t="s">
        <v>10457</v>
      </c>
      <c r="D893" t="s">
        <v>10458</v>
      </c>
      <c r="E893">
        <v>189703157</v>
      </c>
      <c r="F893" t="s">
        <v>10436</v>
      </c>
      <c r="H893">
        <v>7</v>
      </c>
      <c r="N893" s="153">
        <v>45351</v>
      </c>
      <c r="P893" t="s">
        <v>44</v>
      </c>
      <c r="Q893" t="s">
        <v>10622</v>
      </c>
      <c r="R893" t="s">
        <v>10623</v>
      </c>
      <c r="S893" t="s">
        <v>10624</v>
      </c>
      <c r="T893" t="s">
        <v>11586</v>
      </c>
      <c r="U893" t="s">
        <v>10632</v>
      </c>
      <c r="V893" t="s">
        <v>10437</v>
      </c>
    </row>
    <row r="894" spans="1:22" x14ac:dyDescent="0.25">
      <c r="A894" s="32">
        <v>44964.321388888886</v>
      </c>
      <c r="B894" s="32">
        <v>44964.321504629632</v>
      </c>
      <c r="C894" t="s">
        <v>10491</v>
      </c>
      <c r="D894" t="s">
        <v>10492</v>
      </c>
      <c r="E894">
        <v>189703419</v>
      </c>
      <c r="F894" t="s">
        <v>78</v>
      </c>
      <c r="H894">
        <v>4</v>
      </c>
      <c r="N894" s="153">
        <v>46599</v>
      </c>
      <c r="P894" t="s">
        <v>44</v>
      </c>
      <c r="Q894" t="s">
        <v>10622</v>
      </c>
      <c r="R894" t="s">
        <v>10623</v>
      </c>
      <c r="S894" t="s">
        <v>10624</v>
      </c>
      <c r="T894" t="s">
        <v>11587</v>
      </c>
      <c r="U894" t="s">
        <v>10632</v>
      </c>
      <c r="V894" t="s">
        <v>10437</v>
      </c>
    </row>
    <row r="895" spans="1:22" x14ac:dyDescent="0.25">
      <c r="A895" s="32">
        <v>44963.669652777775</v>
      </c>
      <c r="B895" s="32">
        <v>44963.67291666667</v>
      </c>
      <c r="C895" t="s">
        <v>10474</v>
      </c>
      <c r="D895" t="s">
        <v>10487</v>
      </c>
      <c r="E895">
        <v>189703514</v>
      </c>
      <c r="F895" t="s">
        <v>78</v>
      </c>
      <c r="H895">
        <v>1</v>
      </c>
      <c r="N895" s="153">
        <v>45596</v>
      </c>
      <c r="P895" t="s">
        <v>44</v>
      </c>
      <c r="Q895" t="s">
        <v>10622</v>
      </c>
      <c r="R895" t="s">
        <v>10623</v>
      </c>
      <c r="S895" t="s">
        <v>10624</v>
      </c>
      <c r="T895" t="s">
        <v>11588</v>
      </c>
      <c r="U895" t="s">
        <v>10632</v>
      </c>
      <c r="V895" t="s">
        <v>10437</v>
      </c>
    </row>
    <row r="896" spans="1:22" x14ac:dyDescent="0.25">
      <c r="A896" s="32">
        <v>44964.33017361111</v>
      </c>
      <c r="B896" s="32">
        <v>44964.330497685187</v>
      </c>
      <c r="C896" t="s">
        <v>10469</v>
      </c>
      <c r="D896" t="s">
        <v>10470</v>
      </c>
      <c r="E896">
        <v>189703618</v>
      </c>
      <c r="H896">
        <v>220</v>
      </c>
      <c r="N896" s="153">
        <v>45412</v>
      </c>
      <c r="P896" t="s">
        <v>44</v>
      </c>
      <c r="Q896" t="s">
        <v>10622</v>
      </c>
      <c r="R896" t="s">
        <v>10623</v>
      </c>
      <c r="S896" t="s">
        <v>10624</v>
      </c>
      <c r="T896" t="s">
        <v>11589</v>
      </c>
      <c r="U896" t="s">
        <v>10632</v>
      </c>
      <c r="V896" t="s">
        <v>10437</v>
      </c>
    </row>
    <row r="897" spans="1:22" x14ac:dyDescent="0.25">
      <c r="A897" s="32">
        <v>44963.533946759257</v>
      </c>
      <c r="B897" s="32">
        <v>44963.534282407411</v>
      </c>
      <c r="C897" t="s">
        <v>10474</v>
      </c>
      <c r="D897" t="s">
        <v>10483</v>
      </c>
      <c r="E897">
        <v>189704685</v>
      </c>
      <c r="F897" t="s">
        <v>78</v>
      </c>
      <c r="H897">
        <v>18</v>
      </c>
      <c r="N897" s="153">
        <v>45473</v>
      </c>
      <c r="P897" t="s">
        <v>44</v>
      </c>
      <c r="Q897" t="s">
        <v>10622</v>
      </c>
      <c r="R897" t="s">
        <v>10623</v>
      </c>
      <c r="S897" t="s">
        <v>10624</v>
      </c>
      <c r="T897" t="s">
        <v>11590</v>
      </c>
      <c r="U897" t="s">
        <v>10632</v>
      </c>
      <c r="V897" t="s">
        <v>10437</v>
      </c>
    </row>
    <row r="898" spans="1:22" x14ac:dyDescent="0.25">
      <c r="A898" s="32">
        <v>44963.668796296297</v>
      </c>
      <c r="B898" s="32">
        <v>44963.672835648147</v>
      </c>
      <c r="C898" t="s">
        <v>10524</v>
      </c>
      <c r="D898" t="s">
        <v>10526</v>
      </c>
      <c r="E898">
        <v>189705153</v>
      </c>
      <c r="F898" t="s">
        <v>10436</v>
      </c>
      <c r="H898">
        <v>0</v>
      </c>
      <c r="M898" s="32">
        <v>44851.692210648151</v>
      </c>
      <c r="P898" t="s">
        <v>44</v>
      </c>
      <c r="Q898" t="s">
        <v>10622</v>
      </c>
      <c r="R898" t="s">
        <v>10623</v>
      </c>
      <c r="S898" t="s">
        <v>10624</v>
      </c>
      <c r="T898" t="s">
        <v>11591</v>
      </c>
      <c r="U898" t="s">
        <v>10632</v>
      </c>
      <c r="V898" t="s">
        <v>10440</v>
      </c>
    </row>
    <row r="899" spans="1:22" x14ac:dyDescent="0.25">
      <c r="A899" s="32">
        <v>44964.301469907405</v>
      </c>
      <c r="B899" s="32">
        <v>44964.301608796297</v>
      </c>
      <c r="C899" t="s">
        <v>10515</v>
      </c>
      <c r="D899" t="s">
        <v>10518</v>
      </c>
      <c r="E899">
        <v>189705223</v>
      </c>
      <c r="F899" t="s">
        <v>10436</v>
      </c>
      <c r="H899">
        <v>18</v>
      </c>
      <c r="N899" s="153">
        <v>45260</v>
      </c>
      <c r="P899" t="s">
        <v>44</v>
      </c>
      <c r="Q899" t="s">
        <v>10622</v>
      </c>
      <c r="R899" t="s">
        <v>10623</v>
      </c>
      <c r="S899" t="s">
        <v>10624</v>
      </c>
      <c r="T899" s="217" t="s">
        <v>11592</v>
      </c>
      <c r="U899" t="s">
        <v>10632</v>
      </c>
      <c r="V899" t="s">
        <v>10437</v>
      </c>
    </row>
    <row r="900" spans="1:22" x14ac:dyDescent="0.25">
      <c r="A900" s="32">
        <v>44964.314444444448</v>
      </c>
      <c r="B900" s="32">
        <v>44964.314502314817</v>
      </c>
      <c r="C900" t="s">
        <v>10515</v>
      </c>
      <c r="D900" t="s">
        <v>10520</v>
      </c>
      <c r="E900">
        <v>189705261</v>
      </c>
      <c r="F900" t="s">
        <v>78</v>
      </c>
      <c r="H900">
        <v>41</v>
      </c>
      <c r="N900" s="153">
        <v>46387</v>
      </c>
      <c r="P900" t="s">
        <v>44</v>
      </c>
      <c r="Q900" t="s">
        <v>10622</v>
      </c>
      <c r="R900" t="s">
        <v>10623</v>
      </c>
      <c r="S900" t="s">
        <v>10624</v>
      </c>
      <c r="T900" t="s">
        <v>11593</v>
      </c>
      <c r="U900" t="s">
        <v>10632</v>
      </c>
      <c r="V900" t="s">
        <v>10437</v>
      </c>
    </row>
    <row r="901" spans="1:22" x14ac:dyDescent="0.25">
      <c r="A901" s="32">
        <v>44964.670972222222</v>
      </c>
      <c r="B901" s="32">
        <v>44964.671365740738</v>
      </c>
      <c r="C901" t="s">
        <v>10592</v>
      </c>
      <c r="D901" t="s">
        <v>10599</v>
      </c>
      <c r="E901">
        <v>189706269</v>
      </c>
      <c r="H901">
        <v>28</v>
      </c>
      <c r="N901" s="153">
        <v>45900</v>
      </c>
      <c r="P901" t="s">
        <v>44</v>
      </c>
      <c r="Q901" t="s">
        <v>10622</v>
      </c>
      <c r="R901" t="s">
        <v>10623</v>
      </c>
      <c r="S901" t="s">
        <v>10624</v>
      </c>
      <c r="T901" t="s">
        <v>11594</v>
      </c>
      <c r="U901" t="s">
        <v>10632</v>
      </c>
      <c r="V901" t="s">
        <v>10437</v>
      </c>
    </row>
    <row r="902" spans="1:22" x14ac:dyDescent="0.25">
      <c r="A902" s="32">
        <v>44963.534444444442</v>
      </c>
      <c r="B902" s="32">
        <v>44963.535081018519</v>
      </c>
      <c r="C902" t="s">
        <v>10474</v>
      </c>
      <c r="D902" t="s">
        <v>10485</v>
      </c>
      <c r="E902">
        <v>189706340</v>
      </c>
      <c r="F902" t="s">
        <v>78</v>
      </c>
      <c r="H902">
        <v>0</v>
      </c>
      <c r="M902" s="32">
        <v>44949.569374999999</v>
      </c>
      <c r="P902" t="s">
        <v>44</v>
      </c>
      <c r="Q902" t="s">
        <v>10622</v>
      </c>
      <c r="R902" t="s">
        <v>10623</v>
      </c>
      <c r="S902" t="s">
        <v>10624</v>
      </c>
      <c r="T902" t="s">
        <v>11595</v>
      </c>
      <c r="U902" t="s">
        <v>10632</v>
      </c>
      <c r="V902" t="s">
        <v>10437</v>
      </c>
    </row>
    <row r="903" spans="1:22" x14ac:dyDescent="0.25">
      <c r="A903" s="32">
        <v>44963.538032407407</v>
      </c>
      <c r="B903" s="32">
        <v>44963.538159722222</v>
      </c>
      <c r="C903" t="s">
        <v>10542</v>
      </c>
      <c r="D903" t="s">
        <v>10544</v>
      </c>
      <c r="E903">
        <v>189707024</v>
      </c>
      <c r="F903" t="s">
        <v>10436</v>
      </c>
      <c r="H903">
        <v>8</v>
      </c>
      <c r="N903" s="153">
        <v>45322</v>
      </c>
      <c r="P903" t="s">
        <v>44</v>
      </c>
      <c r="Q903" t="s">
        <v>10622</v>
      </c>
      <c r="R903" t="s">
        <v>10623</v>
      </c>
      <c r="S903" t="s">
        <v>10624</v>
      </c>
      <c r="T903" t="s">
        <v>11596</v>
      </c>
      <c r="U903" t="s">
        <v>10632</v>
      </c>
      <c r="V903" t="s">
        <v>10437</v>
      </c>
    </row>
    <row r="904" spans="1:22" x14ac:dyDescent="0.25">
      <c r="A904" s="32">
        <v>44964.301041666666</v>
      </c>
      <c r="B904" s="32">
        <v>44964.301238425927</v>
      </c>
      <c r="C904" t="s">
        <v>10515</v>
      </c>
      <c r="D904" t="s">
        <v>10519</v>
      </c>
      <c r="E904">
        <v>189707391</v>
      </c>
      <c r="F904" t="s">
        <v>10436</v>
      </c>
      <c r="H904">
        <v>250</v>
      </c>
      <c r="N904" s="153">
        <v>45351</v>
      </c>
      <c r="P904" t="s">
        <v>44</v>
      </c>
      <c r="Q904" t="s">
        <v>10622</v>
      </c>
      <c r="R904" t="s">
        <v>10623</v>
      </c>
      <c r="S904" t="s">
        <v>10624</v>
      </c>
      <c r="T904" t="s">
        <v>11597</v>
      </c>
      <c r="U904" t="s">
        <v>10632</v>
      </c>
      <c r="V904" t="s">
        <v>10437</v>
      </c>
    </row>
    <row r="905" spans="1:22" x14ac:dyDescent="0.25">
      <c r="A905" s="32">
        <v>44963.70989583333</v>
      </c>
      <c r="B905" s="32">
        <v>44963.710081018522</v>
      </c>
      <c r="C905" t="s">
        <v>10502</v>
      </c>
      <c r="D905" t="s">
        <v>10510</v>
      </c>
      <c r="E905">
        <v>189708531</v>
      </c>
      <c r="F905" t="s">
        <v>78</v>
      </c>
      <c r="H905">
        <v>608</v>
      </c>
      <c r="N905" s="153">
        <v>45473</v>
      </c>
      <c r="P905" t="s">
        <v>44</v>
      </c>
      <c r="Q905" t="s">
        <v>10622</v>
      </c>
      <c r="R905" t="s">
        <v>10623</v>
      </c>
      <c r="S905" t="s">
        <v>10624</v>
      </c>
      <c r="T905" t="s">
        <v>11598</v>
      </c>
      <c r="U905" t="s">
        <v>10632</v>
      </c>
      <c r="V905" t="s">
        <v>10437</v>
      </c>
    </row>
    <row r="906" spans="1:22" x14ac:dyDescent="0.25">
      <c r="A906" s="32">
        <v>44963.709386574075</v>
      </c>
      <c r="B906" s="32">
        <v>44963.709722222222</v>
      </c>
      <c r="C906" t="s">
        <v>10502</v>
      </c>
      <c r="D906" t="s">
        <v>10513</v>
      </c>
      <c r="E906">
        <v>189710188</v>
      </c>
      <c r="H906">
        <v>74</v>
      </c>
      <c r="N906" s="153">
        <v>45260</v>
      </c>
      <c r="P906" t="s">
        <v>44</v>
      </c>
      <c r="Q906" t="s">
        <v>10622</v>
      </c>
      <c r="R906" t="s">
        <v>10623</v>
      </c>
      <c r="S906" t="s">
        <v>10624</v>
      </c>
      <c r="T906" t="s">
        <v>11599</v>
      </c>
      <c r="U906" t="s">
        <v>10632</v>
      </c>
      <c r="V906" t="s">
        <v>10440</v>
      </c>
    </row>
    <row r="907" spans="1:22" x14ac:dyDescent="0.25">
      <c r="A907" s="32">
        <v>44964.313483796293</v>
      </c>
      <c r="B907" s="32">
        <v>44964.313773148147</v>
      </c>
      <c r="C907" t="s">
        <v>10502</v>
      </c>
      <c r="D907" t="s">
        <v>10505</v>
      </c>
      <c r="E907">
        <v>189710326</v>
      </c>
      <c r="F907" t="s">
        <v>10436</v>
      </c>
      <c r="H907">
        <v>2</v>
      </c>
      <c r="N907" s="153">
        <v>45107</v>
      </c>
      <c r="P907" t="s">
        <v>44</v>
      </c>
      <c r="Q907" t="s">
        <v>10622</v>
      </c>
      <c r="R907" t="s">
        <v>10623</v>
      </c>
      <c r="S907" t="s">
        <v>10624</v>
      </c>
      <c r="T907" t="s">
        <v>11600</v>
      </c>
      <c r="U907" t="s">
        <v>10632</v>
      </c>
      <c r="V907" t="s">
        <v>10437</v>
      </c>
    </row>
    <row r="908" spans="1:22" x14ac:dyDescent="0.25">
      <c r="A908" s="32">
        <v>44964.313888888886</v>
      </c>
      <c r="B908" s="32">
        <v>44964.314143518517</v>
      </c>
      <c r="C908" t="s">
        <v>10502</v>
      </c>
      <c r="D908" t="s">
        <v>10509</v>
      </c>
      <c r="E908">
        <v>189710364</v>
      </c>
      <c r="F908" t="s">
        <v>10436</v>
      </c>
      <c r="H908">
        <v>5</v>
      </c>
      <c r="N908" s="153">
        <v>45169</v>
      </c>
      <c r="P908" t="s">
        <v>44</v>
      </c>
      <c r="Q908" t="s">
        <v>10622</v>
      </c>
      <c r="R908" t="s">
        <v>10623</v>
      </c>
      <c r="S908" t="s">
        <v>10624</v>
      </c>
      <c r="T908" t="s">
        <v>11601</v>
      </c>
      <c r="U908" t="s">
        <v>10632</v>
      </c>
      <c r="V908" t="s">
        <v>10440</v>
      </c>
    </row>
    <row r="909" spans="1:22" x14ac:dyDescent="0.25">
      <c r="A909" s="32">
        <v>44963.744166666664</v>
      </c>
      <c r="B909" s="32">
        <v>44963.744247685187</v>
      </c>
      <c r="C909" t="s">
        <v>10502</v>
      </c>
      <c r="D909" t="s">
        <v>10508</v>
      </c>
      <c r="E909">
        <v>189710453</v>
      </c>
      <c r="F909" t="s">
        <v>10436</v>
      </c>
      <c r="H909">
        <v>3</v>
      </c>
      <c r="N909" s="153">
        <v>45930</v>
      </c>
      <c r="P909" t="s">
        <v>44</v>
      </c>
      <c r="Q909" t="s">
        <v>10622</v>
      </c>
      <c r="R909" t="s">
        <v>10623</v>
      </c>
      <c r="S909" t="s">
        <v>10624</v>
      </c>
      <c r="T909" t="s">
        <v>11602</v>
      </c>
      <c r="U909" t="s">
        <v>10632</v>
      </c>
      <c r="V909" t="s">
        <v>10437</v>
      </c>
    </row>
    <row r="910" spans="1:22" x14ac:dyDescent="0.25">
      <c r="A910" s="32">
        <v>44963.73909722222</v>
      </c>
      <c r="B910" s="32">
        <v>44963.739374999997</v>
      </c>
      <c r="C910" t="s">
        <v>10528</v>
      </c>
      <c r="D910" t="s">
        <v>10532</v>
      </c>
      <c r="E910">
        <v>189710585</v>
      </c>
      <c r="F910" t="s">
        <v>10436</v>
      </c>
      <c r="H910">
        <v>2</v>
      </c>
      <c r="N910" s="153">
        <v>45443</v>
      </c>
      <c r="P910" t="s">
        <v>44</v>
      </c>
      <c r="Q910" t="s">
        <v>10622</v>
      </c>
      <c r="R910" t="s">
        <v>10623</v>
      </c>
      <c r="S910" t="s">
        <v>10624</v>
      </c>
      <c r="T910" t="s">
        <v>11603</v>
      </c>
      <c r="U910" t="s">
        <v>10632</v>
      </c>
      <c r="V910" t="s">
        <v>10437</v>
      </c>
    </row>
    <row r="911" spans="1:22" x14ac:dyDescent="0.25">
      <c r="A911" s="32">
        <v>44964.352685185186</v>
      </c>
      <c r="B911" s="32">
        <v>44964.352789351855</v>
      </c>
      <c r="C911" t="s">
        <v>10495</v>
      </c>
      <c r="D911" t="s">
        <v>10499</v>
      </c>
      <c r="E911">
        <v>189710871</v>
      </c>
      <c r="F911" t="s">
        <v>10436</v>
      </c>
      <c r="H911">
        <v>55</v>
      </c>
      <c r="N911" s="153">
        <v>45716</v>
      </c>
      <c r="P911" t="s">
        <v>44</v>
      </c>
      <c r="Q911" t="s">
        <v>10622</v>
      </c>
      <c r="R911" t="s">
        <v>10623</v>
      </c>
      <c r="S911" t="s">
        <v>10624</v>
      </c>
      <c r="T911" t="s">
        <v>11604</v>
      </c>
      <c r="U911" t="s">
        <v>10632</v>
      </c>
      <c r="V911" t="s">
        <v>10440</v>
      </c>
    </row>
    <row r="912" spans="1:22" x14ac:dyDescent="0.25">
      <c r="A912" s="32">
        <v>44964.305405092593</v>
      </c>
      <c r="B912" s="32">
        <v>44964.305601851855</v>
      </c>
      <c r="C912" t="s">
        <v>10553</v>
      </c>
      <c r="D912" t="s">
        <v>10554</v>
      </c>
      <c r="E912">
        <v>189710942</v>
      </c>
      <c r="F912" t="s">
        <v>10436</v>
      </c>
      <c r="H912">
        <v>47</v>
      </c>
      <c r="N912" s="153">
        <v>45230</v>
      </c>
      <c r="P912" t="s">
        <v>44</v>
      </c>
      <c r="Q912" t="s">
        <v>10622</v>
      </c>
      <c r="R912" t="s">
        <v>10623</v>
      </c>
      <c r="S912" t="s">
        <v>10624</v>
      </c>
      <c r="T912" t="s">
        <v>11605</v>
      </c>
      <c r="U912" t="s">
        <v>10632</v>
      </c>
      <c r="V912" t="s">
        <v>10437</v>
      </c>
    </row>
    <row r="913" spans="1:22" x14ac:dyDescent="0.25">
      <c r="A913" s="32">
        <v>44963.718240740738</v>
      </c>
      <c r="B913" s="32">
        <v>44963.718321759261</v>
      </c>
      <c r="C913" t="s">
        <v>10495</v>
      </c>
      <c r="D913" t="s">
        <v>10497</v>
      </c>
      <c r="E913">
        <v>189711189</v>
      </c>
      <c r="F913" t="s">
        <v>78</v>
      </c>
      <c r="H913">
        <v>2</v>
      </c>
      <c r="N913" s="153">
        <v>45626</v>
      </c>
      <c r="P913" t="s">
        <v>44</v>
      </c>
      <c r="Q913" t="s">
        <v>10622</v>
      </c>
      <c r="R913" t="s">
        <v>10623</v>
      </c>
      <c r="S913" t="s">
        <v>10624</v>
      </c>
      <c r="T913" t="s">
        <v>11606</v>
      </c>
      <c r="U913" t="s">
        <v>10632</v>
      </c>
      <c r="V913" t="s">
        <v>10440</v>
      </c>
    </row>
    <row r="914" spans="1:22" x14ac:dyDescent="0.25">
      <c r="A914" s="32">
        <v>44964.711840277778</v>
      </c>
      <c r="B914" s="32">
        <v>44964.711898148147</v>
      </c>
      <c r="C914" t="s">
        <v>10528</v>
      </c>
      <c r="D914" t="s">
        <v>10531</v>
      </c>
      <c r="E914">
        <v>189711634</v>
      </c>
      <c r="F914" t="s">
        <v>10436</v>
      </c>
      <c r="H914">
        <v>97</v>
      </c>
      <c r="N914" s="153">
        <v>45473</v>
      </c>
      <c r="P914" t="s">
        <v>44</v>
      </c>
      <c r="Q914" t="s">
        <v>10622</v>
      </c>
      <c r="R914" t="s">
        <v>10623</v>
      </c>
      <c r="S914" t="s">
        <v>10624</v>
      </c>
      <c r="T914" t="s">
        <v>11607</v>
      </c>
      <c r="U914" t="s">
        <v>10632</v>
      </c>
      <c r="V914" t="s">
        <v>10440</v>
      </c>
    </row>
    <row r="915" spans="1:22" x14ac:dyDescent="0.25">
      <c r="A915" s="32">
        <v>44964.31009259259</v>
      </c>
      <c r="B915" s="32">
        <v>44964.310381944444</v>
      </c>
      <c r="C915" t="s">
        <v>10502</v>
      </c>
      <c r="D915" t="s">
        <v>10506</v>
      </c>
      <c r="E915">
        <v>189711810</v>
      </c>
      <c r="F915" t="s">
        <v>78</v>
      </c>
      <c r="H915">
        <v>6</v>
      </c>
      <c r="N915" s="153">
        <v>45230</v>
      </c>
      <c r="P915" t="s">
        <v>44</v>
      </c>
      <c r="Q915" t="s">
        <v>10622</v>
      </c>
      <c r="R915" t="s">
        <v>10623</v>
      </c>
      <c r="S915" t="s">
        <v>10624</v>
      </c>
      <c r="T915" t="s">
        <v>11608</v>
      </c>
      <c r="U915" t="s">
        <v>10632</v>
      </c>
      <c r="V915" t="s">
        <v>10437</v>
      </c>
    </row>
    <row r="916" spans="1:22" x14ac:dyDescent="0.25">
      <c r="A916" s="32">
        <v>44964.318425925929</v>
      </c>
      <c r="B916" s="32">
        <v>44964.318576388891</v>
      </c>
      <c r="C916" t="s">
        <v>10460</v>
      </c>
      <c r="D916" t="s">
        <v>10461</v>
      </c>
      <c r="E916">
        <v>189712404</v>
      </c>
      <c r="F916" t="s">
        <v>78</v>
      </c>
      <c r="H916">
        <v>96</v>
      </c>
      <c r="N916" s="153">
        <v>45626</v>
      </c>
      <c r="P916" t="s">
        <v>44</v>
      </c>
      <c r="Q916" t="s">
        <v>10622</v>
      </c>
      <c r="R916" t="s">
        <v>10623</v>
      </c>
      <c r="S916" t="s">
        <v>10624</v>
      </c>
      <c r="T916" t="s">
        <v>11609</v>
      </c>
      <c r="U916" t="s">
        <v>10632</v>
      </c>
      <c r="V916" t="s">
        <v>10437</v>
      </c>
    </row>
    <row r="917" spans="1:22" x14ac:dyDescent="0.25">
      <c r="A917" s="32">
        <v>44963.716597222221</v>
      </c>
      <c r="B917" s="32">
        <v>44963.716874999998</v>
      </c>
      <c r="C917" t="s">
        <v>10465</v>
      </c>
      <c r="D917" t="s">
        <v>10468</v>
      </c>
      <c r="E917">
        <v>189713751</v>
      </c>
      <c r="F917" t="s">
        <v>78</v>
      </c>
      <c r="H917">
        <v>300</v>
      </c>
      <c r="N917" s="153">
        <v>45291</v>
      </c>
      <c r="P917" t="s">
        <v>44</v>
      </c>
      <c r="Q917" t="s">
        <v>10622</v>
      </c>
      <c r="R917" t="s">
        <v>10623</v>
      </c>
      <c r="S917" t="s">
        <v>10624</v>
      </c>
      <c r="T917" t="s">
        <v>11610</v>
      </c>
      <c r="U917" t="s">
        <v>10632</v>
      </c>
      <c r="V917" t="s">
        <v>10437</v>
      </c>
    </row>
    <row r="918" spans="1:22" x14ac:dyDescent="0.25">
      <c r="A918" s="32">
        <v>44964.34648148148</v>
      </c>
      <c r="B918" s="32">
        <v>44964.346979166665</v>
      </c>
      <c r="C918" t="s">
        <v>10533</v>
      </c>
      <c r="D918" t="s">
        <v>10534</v>
      </c>
      <c r="E918">
        <v>189714816</v>
      </c>
      <c r="F918" t="s">
        <v>83</v>
      </c>
      <c r="H918">
        <v>0</v>
      </c>
      <c r="M918" s="32">
        <v>44957.488657407404</v>
      </c>
      <c r="P918" t="s">
        <v>44</v>
      </c>
      <c r="Q918" t="s">
        <v>10622</v>
      </c>
      <c r="R918" t="s">
        <v>10623</v>
      </c>
      <c r="S918" t="s">
        <v>10624</v>
      </c>
      <c r="T918" t="s">
        <v>11611</v>
      </c>
      <c r="U918" t="s">
        <v>10632</v>
      </c>
      <c r="V918" t="s">
        <v>10440</v>
      </c>
    </row>
    <row r="919" spans="1:22" x14ac:dyDescent="0.25">
      <c r="A919" s="32">
        <v>44964.329548611109</v>
      </c>
      <c r="B919" s="32">
        <v>44964.330127314817</v>
      </c>
      <c r="C919" t="s">
        <v>10469</v>
      </c>
      <c r="D919" t="s">
        <v>10472</v>
      </c>
      <c r="E919">
        <v>189715489</v>
      </c>
      <c r="H919">
        <v>0</v>
      </c>
      <c r="M919" s="32">
        <v>44928.686932870369</v>
      </c>
      <c r="P919" t="s">
        <v>44</v>
      </c>
      <c r="Q919" t="s">
        <v>10622</v>
      </c>
      <c r="R919" t="s">
        <v>10623</v>
      </c>
      <c r="S919" t="s">
        <v>10624</v>
      </c>
      <c r="T919" t="s">
        <v>11612</v>
      </c>
      <c r="U919" t="s">
        <v>10632</v>
      </c>
      <c r="V919" t="s">
        <v>10437</v>
      </c>
    </row>
    <row r="920" spans="1:22" x14ac:dyDescent="0.25">
      <c r="A920" s="32">
        <v>44964.311076388891</v>
      </c>
      <c r="B920" s="32">
        <v>44964.311469907407</v>
      </c>
      <c r="C920" t="s">
        <v>10474</v>
      </c>
      <c r="D920" t="s">
        <v>10481</v>
      </c>
      <c r="E920">
        <v>189750013</v>
      </c>
      <c r="F920" t="s">
        <v>78</v>
      </c>
      <c r="H920">
        <v>23</v>
      </c>
      <c r="N920" s="153">
        <v>45716</v>
      </c>
      <c r="P920" t="s">
        <v>44</v>
      </c>
      <c r="Q920" t="s">
        <v>10622</v>
      </c>
      <c r="R920" t="s">
        <v>10623</v>
      </c>
      <c r="S920" t="s">
        <v>10624</v>
      </c>
      <c r="T920" t="s">
        <v>11613</v>
      </c>
      <c r="U920" t="s">
        <v>10632</v>
      </c>
      <c r="V920" t="s">
        <v>10437</v>
      </c>
    </row>
    <row r="921" spans="1:22" x14ac:dyDescent="0.25">
      <c r="A921" s="32">
        <v>44963.537303240744</v>
      </c>
      <c r="B921" s="32">
        <v>44963.537789351853</v>
      </c>
      <c r="C921" t="s">
        <v>10493</v>
      </c>
      <c r="D921" t="s">
        <v>10494</v>
      </c>
      <c r="E921">
        <v>189753742</v>
      </c>
      <c r="F921" t="s">
        <v>10436</v>
      </c>
      <c r="H921">
        <v>1010</v>
      </c>
      <c r="N921" s="153">
        <v>45747</v>
      </c>
      <c r="P921" t="s">
        <v>44</v>
      </c>
      <c r="Q921" t="s">
        <v>10622</v>
      </c>
      <c r="R921" t="s">
        <v>10623</v>
      </c>
      <c r="S921" t="s">
        <v>10624</v>
      </c>
      <c r="T921" t="s">
        <v>11614</v>
      </c>
      <c r="U921" t="s">
        <v>10632</v>
      </c>
      <c r="V921" t="s">
        <v>10437</v>
      </c>
    </row>
    <row r="922" spans="1:22" x14ac:dyDescent="0.25">
      <c r="A922" s="32">
        <v>44964.710856481484</v>
      </c>
      <c r="B922" s="32">
        <v>44964.711168981485</v>
      </c>
      <c r="C922" t="s">
        <v>10551</v>
      </c>
      <c r="D922" t="s">
        <v>10552</v>
      </c>
      <c r="E922">
        <v>189755220</v>
      </c>
      <c r="F922" t="s">
        <v>10436</v>
      </c>
      <c r="H922">
        <v>2</v>
      </c>
      <c r="N922" s="153">
        <v>45626</v>
      </c>
      <c r="P922" t="s">
        <v>44</v>
      </c>
      <c r="Q922" t="s">
        <v>10622</v>
      </c>
      <c r="R922" t="s">
        <v>10623</v>
      </c>
      <c r="S922" t="s">
        <v>10624</v>
      </c>
      <c r="T922" t="s">
        <v>11615</v>
      </c>
      <c r="U922" t="s">
        <v>10632</v>
      </c>
      <c r="V922" t="s">
        <v>10440</v>
      </c>
    </row>
    <row r="923" spans="1:22" x14ac:dyDescent="0.25">
      <c r="A923" s="32">
        <v>44964.331956018519</v>
      </c>
      <c r="B923" s="32">
        <v>44964.332037037035</v>
      </c>
      <c r="C923" t="s">
        <v>10502</v>
      </c>
      <c r="D923" t="s">
        <v>10504</v>
      </c>
      <c r="E923">
        <v>189762856</v>
      </c>
      <c r="F923" t="s">
        <v>78</v>
      </c>
      <c r="H923">
        <v>147</v>
      </c>
      <c r="N923" s="153">
        <v>45504</v>
      </c>
      <c r="P923" t="s">
        <v>44</v>
      </c>
      <c r="Q923" t="s">
        <v>10622</v>
      </c>
      <c r="R923" t="s">
        <v>10623</v>
      </c>
      <c r="S923" t="s">
        <v>10624</v>
      </c>
      <c r="T923" t="s">
        <v>11616</v>
      </c>
      <c r="U923" t="s">
        <v>10632</v>
      </c>
      <c r="V923" t="s">
        <v>10437</v>
      </c>
    </row>
    <row r="924" spans="1:22" x14ac:dyDescent="0.25">
      <c r="A924" s="32">
        <v>44964.307326388887</v>
      </c>
      <c r="B924" s="32">
        <v>44964.30746527778</v>
      </c>
      <c r="C924" t="s">
        <v>10515</v>
      </c>
      <c r="D924" t="s">
        <v>10517</v>
      </c>
      <c r="E924">
        <v>189762873</v>
      </c>
      <c r="H924">
        <v>200</v>
      </c>
      <c r="N924" s="153">
        <v>46112</v>
      </c>
      <c r="P924" t="s">
        <v>44</v>
      </c>
      <c r="Q924" t="s">
        <v>10622</v>
      </c>
      <c r="R924" t="s">
        <v>10623</v>
      </c>
      <c r="S924" t="s">
        <v>10624</v>
      </c>
      <c r="T924" t="s">
        <v>11617</v>
      </c>
      <c r="U924" t="s">
        <v>10632</v>
      </c>
      <c r="V924" t="s">
        <v>10437</v>
      </c>
    </row>
    <row r="925" spans="1:22" x14ac:dyDescent="0.25">
      <c r="A925" s="32">
        <v>44964.342152777775</v>
      </c>
      <c r="B925" s="32">
        <v>44964.342592592591</v>
      </c>
      <c r="C925" t="s">
        <v>84</v>
      </c>
      <c r="D925" t="s">
        <v>10451</v>
      </c>
      <c r="E925">
        <v>222000207</v>
      </c>
      <c r="F925" t="s">
        <v>10436</v>
      </c>
      <c r="H925">
        <v>96</v>
      </c>
      <c r="N925" s="153">
        <v>45626</v>
      </c>
      <c r="P925" t="s">
        <v>44</v>
      </c>
      <c r="Q925" t="s">
        <v>10622</v>
      </c>
      <c r="R925" t="s">
        <v>10623</v>
      </c>
      <c r="S925" t="s">
        <v>10624</v>
      </c>
      <c r="T925" t="s">
        <v>11618</v>
      </c>
      <c r="U925" t="s">
        <v>10632</v>
      </c>
      <c r="V925" t="s">
        <v>10440</v>
      </c>
    </row>
    <row r="926" spans="1:22" x14ac:dyDescent="0.25">
      <c r="A926" s="32">
        <v>44964.31490740741</v>
      </c>
      <c r="B926" s="32">
        <v>44964.31523148148</v>
      </c>
      <c r="C926" t="s">
        <v>10540</v>
      </c>
      <c r="D926" t="s">
        <v>10541</v>
      </c>
      <c r="E926">
        <v>222000966</v>
      </c>
      <c r="H926">
        <v>0</v>
      </c>
      <c r="M926" s="32">
        <v>44928.690717592595</v>
      </c>
      <c r="P926" t="s">
        <v>44</v>
      </c>
      <c r="Q926" t="s">
        <v>10622</v>
      </c>
      <c r="R926" t="s">
        <v>10623</v>
      </c>
      <c r="S926" t="s">
        <v>10624</v>
      </c>
      <c r="T926" t="s">
        <v>11619</v>
      </c>
      <c r="U926" t="s">
        <v>10632</v>
      </c>
      <c r="V926" t="s">
        <v>10437</v>
      </c>
    </row>
    <row r="927" spans="1:22" x14ac:dyDescent="0.25">
      <c r="A927" s="32">
        <v>44964.335300925923</v>
      </c>
      <c r="B927" s="32">
        <v>44964.335729166669</v>
      </c>
      <c r="C927" t="s">
        <v>811</v>
      </c>
      <c r="D927" t="s">
        <v>10565</v>
      </c>
      <c r="E927">
        <v>222000969</v>
      </c>
      <c r="F927" t="s">
        <v>10436</v>
      </c>
      <c r="H927">
        <v>0</v>
      </c>
      <c r="M927" s="32">
        <v>44934.749513888892</v>
      </c>
      <c r="P927" t="s">
        <v>44</v>
      </c>
      <c r="Q927" t="s">
        <v>10622</v>
      </c>
      <c r="R927" t="s">
        <v>10623</v>
      </c>
      <c r="S927" t="s">
        <v>10624</v>
      </c>
      <c r="T927" t="s">
        <v>11620</v>
      </c>
      <c r="U927" t="s">
        <v>10632</v>
      </c>
      <c r="V927" t="s">
        <v>10440</v>
      </c>
    </row>
    <row r="928" spans="1:22" x14ac:dyDescent="0.25">
      <c r="A928" s="32">
        <v>44964.664861111109</v>
      </c>
      <c r="B928" s="32">
        <v>44964.665335648147</v>
      </c>
      <c r="C928" t="s">
        <v>811</v>
      </c>
      <c r="D928" t="s">
        <v>10563</v>
      </c>
      <c r="E928">
        <v>222000970</v>
      </c>
      <c r="F928" t="s">
        <v>10436</v>
      </c>
      <c r="H928">
        <v>1</v>
      </c>
      <c r="P928" t="s">
        <v>44</v>
      </c>
      <c r="Q928" t="s">
        <v>10622</v>
      </c>
      <c r="R928" t="s">
        <v>10623</v>
      </c>
      <c r="S928" t="s">
        <v>10624</v>
      </c>
      <c r="T928" t="s">
        <v>11621</v>
      </c>
      <c r="U928" t="s">
        <v>10632</v>
      </c>
      <c r="V928" t="s">
        <v>10440</v>
      </c>
    </row>
    <row r="929" spans="1:22" ht="15" customHeight="1" x14ac:dyDescent="0.25">
      <c r="A929" s="32">
        <v>44964.336354166669</v>
      </c>
      <c r="B929" s="32">
        <v>44964.336458333331</v>
      </c>
      <c r="C929" t="s">
        <v>811</v>
      </c>
      <c r="D929" t="s">
        <v>10574</v>
      </c>
      <c r="E929">
        <v>222000971</v>
      </c>
      <c r="F929" t="s">
        <v>10436</v>
      </c>
      <c r="H929">
        <v>1</v>
      </c>
      <c r="N929" s="153">
        <v>45443</v>
      </c>
      <c r="P929" t="s">
        <v>44</v>
      </c>
      <c r="Q929" t="s">
        <v>10622</v>
      </c>
      <c r="R929" t="s">
        <v>10623</v>
      </c>
      <c r="S929" t="s">
        <v>10624</v>
      </c>
      <c r="T929" t="s">
        <v>11622</v>
      </c>
      <c r="U929" t="s">
        <v>10632</v>
      </c>
      <c r="V929" t="s">
        <v>10440</v>
      </c>
    </row>
    <row r="930" spans="1:22" ht="15" customHeight="1" x14ac:dyDescent="0.25">
      <c r="A930" s="32">
        <v>44964.336053240739</v>
      </c>
      <c r="B930" s="32">
        <v>44964.336458333331</v>
      </c>
      <c r="C930" t="s">
        <v>811</v>
      </c>
      <c r="D930" t="s">
        <v>10568</v>
      </c>
      <c r="E930">
        <v>222000972</v>
      </c>
      <c r="F930" t="s">
        <v>10436</v>
      </c>
      <c r="H930">
        <v>1</v>
      </c>
      <c r="P930" t="s">
        <v>44</v>
      </c>
      <c r="Q930" t="s">
        <v>10622</v>
      </c>
      <c r="R930" t="s">
        <v>10623</v>
      </c>
      <c r="S930" t="s">
        <v>10624</v>
      </c>
      <c r="T930" t="s">
        <v>11623</v>
      </c>
      <c r="U930" t="s">
        <v>10632</v>
      </c>
      <c r="V930" t="s">
        <v>10440</v>
      </c>
    </row>
    <row r="931" spans="1:22" ht="15" customHeight="1" x14ac:dyDescent="0.25">
      <c r="A931" s="32">
        <v>44964.336597222224</v>
      </c>
      <c r="B931" s="32">
        <v>44964.336886574078</v>
      </c>
      <c r="C931" t="s">
        <v>811</v>
      </c>
      <c r="D931" t="s">
        <v>10573</v>
      </c>
      <c r="E931">
        <v>222000973</v>
      </c>
      <c r="F931" t="s">
        <v>10436</v>
      </c>
      <c r="H931">
        <v>1</v>
      </c>
      <c r="N931" s="153">
        <v>45443</v>
      </c>
      <c r="P931" t="s">
        <v>44</v>
      </c>
      <c r="Q931" t="s">
        <v>10622</v>
      </c>
      <c r="R931" t="s">
        <v>10623</v>
      </c>
      <c r="S931" t="s">
        <v>10624</v>
      </c>
      <c r="T931" t="s">
        <v>11624</v>
      </c>
      <c r="U931" t="s">
        <v>10632</v>
      </c>
      <c r="V931" t="s">
        <v>10440</v>
      </c>
    </row>
    <row r="932" spans="1:22" ht="15" customHeight="1" x14ac:dyDescent="0.25">
      <c r="A932" s="32">
        <v>44964.337384259263</v>
      </c>
      <c r="B932" s="32">
        <v>44964.337743055556</v>
      </c>
      <c r="C932" t="s">
        <v>811</v>
      </c>
      <c r="D932" t="s">
        <v>10570</v>
      </c>
      <c r="E932">
        <v>222000976</v>
      </c>
      <c r="F932" t="s">
        <v>10436</v>
      </c>
      <c r="H932">
        <v>0</v>
      </c>
      <c r="M932" s="32">
        <v>44851.487013888887</v>
      </c>
      <c r="P932" t="s">
        <v>44</v>
      </c>
      <c r="Q932" t="s">
        <v>10622</v>
      </c>
      <c r="R932" t="s">
        <v>10623</v>
      </c>
      <c r="S932" t="s">
        <v>10624</v>
      </c>
      <c r="T932" t="s">
        <v>11625</v>
      </c>
      <c r="U932" t="s">
        <v>10632</v>
      </c>
      <c r="V932" t="s">
        <v>10440</v>
      </c>
    </row>
    <row r="933" spans="1:22" ht="15" customHeight="1" x14ac:dyDescent="0.25">
      <c r="A933" s="32">
        <v>44964.336886574078</v>
      </c>
      <c r="B933" s="32">
        <v>44964.337314814817</v>
      </c>
      <c r="C933" t="s">
        <v>811</v>
      </c>
      <c r="D933" t="s">
        <v>10559</v>
      </c>
      <c r="E933">
        <v>222000977</v>
      </c>
      <c r="F933" t="s">
        <v>10436</v>
      </c>
      <c r="H933">
        <v>0</v>
      </c>
      <c r="M933" s="32">
        <v>44942.487233796295</v>
      </c>
      <c r="P933" t="s">
        <v>44</v>
      </c>
      <c r="Q933" t="s">
        <v>10622</v>
      </c>
      <c r="R933" t="s">
        <v>10623</v>
      </c>
      <c r="S933" t="s">
        <v>10624</v>
      </c>
      <c r="T933" t="s">
        <v>11626</v>
      </c>
      <c r="U933" t="s">
        <v>10632</v>
      </c>
      <c r="V933" t="s">
        <v>10440</v>
      </c>
    </row>
    <row r="934" spans="1:22" ht="15" customHeight="1" x14ac:dyDescent="0.25">
      <c r="A934" s="32">
        <v>44964.338483796295</v>
      </c>
      <c r="B934" s="32">
        <v>44964.338831018518</v>
      </c>
      <c r="C934" t="s">
        <v>811</v>
      </c>
      <c r="D934" t="s">
        <v>10561</v>
      </c>
      <c r="E934">
        <v>222000978</v>
      </c>
      <c r="F934" t="s">
        <v>10436</v>
      </c>
      <c r="H934">
        <v>0</v>
      </c>
      <c r="M934" s="32">
        <v>44907.678437499999</v>
      </c>
      <c r="P934" t="s">
        <v>44</v>
      </c>
      <c r="Q934" t="s">
        <v>10622</v>
      </c>
      <c r="R934" t="s">
        <v>10623</v>
      </c>
      <c r="S934" t="s">
        <v>10624</v>
      </c>
      <c r="T934" t="s">
        <v>11627</v>
      </c>
      <c r="U934" t="s">
        <v>10632</v>
      </c>
      <c r="V934" t="s">
        <v>10440</v>
      </c>
    </row>
    <row r="935" spans="1:22" ht="15" customHeight="1" x14ac:dyDescent="0.25">
      <c r="A935" s="32">
        <v>44964.337939814817</v>
      </c>
      <c r="B935" s="32">
        <v>44964.338472222225</v>
      </c>
      <c r="C935" t="s">
        <v>811</v>
      </c>
      <c r="D935" t="s">
        <v>10566</v>
      </c>
      <c r="E935">
        <v>222000979</v>
      </c>
      <c r="F935" t="s">
        <v>10436</v>
      </c>
      <c r="H935">
        <v>0</v>
      </c>
      <c r="M935" s="32">
        <v>44780.361539351848</v>
      </c>
      <c r="P935" t="s">
        <v>44</v>
      </c>
      <c r="Q935" t="s">
        <v>10622</v>
      </c>
      <c r="R935" t="s">
        <v>10623</v>
      </c>
      <c r="S935" t="s">
        <v>10624</v>
      </c>
      <c r="T935" t="s">
        <v>11628</v>
      </c>
      <c r="U935" t="s">
        <v>10632</v>
      </c>
      <c r="V935" t="s">
        <v>10440</v>
      </c>
    </row>
    <row r="936" spans="1:22" ht="15" customHeight="1" x14ac:dyDescent="0.25">
      <c r="A936" s="32">
        <v>44964.659050925926</v>
      </c>
      <c r="B936" s="32">
        <v>44964.660891203705</v>
      </c>
      <c r="C936" t="s">
        <v>811</v>
      </c>
      <c r="D936" t="s">
        <v>10560</v>
      </c>
      <c r="E936">
        <v>222000980</v>
      </c>
      <c r="F936" t="s">
        <v>10436</v>
      </c>
      <c r="H936">
        <v>1</v>
      </c>
      <c r="N936" s="153">
        <v>45688</v>
      </c>
      <c r="P936" t="s">
        <v>44</v>
      </c>
      <c r="Q936" t="s">
        <v>10622</v>
      </c>
      <c r="R936" t="s">
        <v>10623</v>
      </c>
      <c r="S936" t="s">
        <v>10624</v>
      </c>
      <c r="T936" t="s">
        <v>11629</v>
      </c>
      <c r="U936" t="s">
        <v>10632</v>
      </c>
      <c r="V936" t="s">
        <v>10440</v>
      </c>
    </row>
    <row r="937" spans="1:22" ht="15" customHeight="1" x14ac:dyDescent="0.25">
      <c r="A937" s="32">
        <v>44963.712129629632</v>
      </c>
      <c r="B937" s="32">
        <v>44963.712731481479</v>
      </c>
      <c r="C937" t="s">
        <v>811</v>
      </c>
      <c r="D937" t="s">
        <v>10578</v>
      </c>
      <c r="E937">
        <v>222000983</v>
      </c>
      <c r="F937" t="s">
        <v>10436</v>
      </c>
      <c r="H937">
        <v>0</v>
      </c>
      <c r="M937" s="32">
        <v>44874.621331018519</v>
      </c>
      <c r="P937" t="s">
        <v>44</v>
      </c>
      <c r="Q937" t="s">
        <v>10622</v>
      </c>
      <c r="R937" t="s">
        <v>10623</v>
      </c>
      <c r="S937" t="s">
        <v>10624</v>
      </c>
      <c r="T937" t="s">
        <v>11630</v>
      </c>
      <c r="U937" t="s">
        <v>10632</v>
      </c>
      <c r="V937" t="s">
        <v>10440</v>
      </c>
    </row>
    <row r="938" spans="1:22" ht="15" customHeight="1" x14ac:dyDescent="0.25">
      <c r="A938" s="32">
        <v>44963.711608796293</v>
      </c>
      <c r="B938" s="32">
        <v>44963.712002314816</v>
      </c>
      <c r="C938" t="s">
        <v>811</v>
      </c>
      <c r="D938" t="s">
        <v>10567</v>
      </c>
      <c r="E938">
        <v>222000984</v>
      </c>
      <c r="F938" t="s">
        <v>10436</v>
      </c>
      <c r="H938">
        <v>0</v>
      </c>
      <c r="M938" s="32">
        <v>44866.49664351852</v>
      </c>
      <c r="P938" t="s">
        <v>44</v>
      </c>
      <c r="Q938" t="s">
        <v>10622</v>
      </c>
      <c r="R938" t="s">
        <v>10623</v>
      </c>
      <c r="S938" t="s">
        <v>10624</v>
      </c>
      <c r="T938" t="s">
        <v>11631</v>
      </c>
      <c r="U938" t="s">
        <v>10632</v>
      </c>
      <c r="V938" t="s">
        <v>10440</v>
      </c>
    </row>
    <row r="939" spans="1:22" ht="15" customHeight="1" x14ac:dyDescent="0.25">
      <c r="A939" s="32">
        <v>44963.710972222223</v>
      </c>
      <c r="B939" s="32">
        <v>44963.711284722223</v>
      </c>
      <c r="C939" t="s">
        <v>811</v>
      </c>
      <c r="D939" t="s">
        <v>10572</v>
      </c>
      <c r="E939">
        <v>222000985</v>
      </c>
      <c r="F939" t="s">
        <v>10436</v>
      </c>
      <c r="H939">
        <v>0</v>
      </c>
      <c r="M939" s="32">
        <v>44963.711192129631</v>
      </c>
      <c r="P939" t="s">
        <v>44</v>
      </c>
      <c r="Q939" t="s">
        <v>10622</v>
      </c>
      <c r="R939" t="s">
        <v>10623</v>
      </c>
      <c r="S939" t="s">
        <v>10624</v>
      </c>
      <c r="T939" t="s">
        <v>11632</v>
      </c>
      <c r="U939" t="s">
        <v>10632</v>
      </c>
      <c r="V939" t="s">
        <v>10440</v>
      </c>
    </row>
    <row r="940" spans="1:22" ht="15" customHeight="1" x14ac:dyDescent="0.25">
      <c r="A940" s="32">
        <v>44963.713969907411</v>
      </c>
      <c r="B940" s="32">
        <v>44963.714594907404</v>
      </c>
      <c r="C940" t="s">
        <v>811</v>
      </c>
      <c r="D940" t="s">
        <v>10579</v>
      </c>
      <c r="E940">
        <v>222000987</v>
      </c>
      <c r="F940" t="s">
        <v>10436</v>
      </c>
      <c r="H940">
        <v>0</v>
      </c>
      <c r="M940" s="32">
        <v>44824.359571759262</v>
      </c>
      <c r="P940" t="s">
        <v>44</v>
      </c>
      <c r="Q940" t="s">
        <v>10622</v>
      </c>
      <c r="R940" t="s">
        <v>10623</v>
      </c>
      <c r="S940" t="s">
        <v>10624</v>
      </c>
      <c r="T940" t="s">
        <v>11633</v>
      </c>
      <c r="U940" t="s">
        <v>10632</v>
      </c>
      <c r="V940" t="s">
        <v>10440</v>
      </c>
    </row>
    <row r="941" spans="1:22" ht="15" customHeight="1" x14ac:dyDescent="0.25">
      <c r="A941" s="32">
        <v>44963.713425925926</v>
      </c>
      <c r="B941" s="32">
        <v>44963.713807870372</v>
      </c>
      <c r="C941" t="s">
        <v>811</v>
      </c>
      <c r="D941" t="s">
        <v>10564</v>
      </c>
      <c r="E941">
        <v>222000988</v>
      </c>
      <c r="F941" t="s">
        <v>10436</v>
      </c>
      <c r="H941">
        <v>0</v>
      </c>
      <c r="M941" s="32">
        <v>44807.55809027778</v>
      </c>
      <c r="P941" t="s">
        <v>44</v>
      </c>
      <c r="Q941" t="s">
        <v>10622</v>
      </c>
      <c r="R941" t="s">
        <v>10623</v>
      </c>
      <c r="S941" t="s">
        <v>10624</v>
      </c>
      <c r="T941" t="s">
        <v>11634</v>
      </c>
      <c r="U941" t="s">
        <v>10632</v>
      </c>
      <c r="V941" t="s">
        <v>10440</v>
      </c>
    </row>
    <row r="942" spans="1:22" ht="15" customHeight="1" x14ac:dyDescent="0.25">
      <c r="A942" s="32">
        <v>44964.657372685186</v>
      </c>
      <c r="B942" s="32">
        <v>44964.660034722219</v>
      </c>
      <c r="C942" t="s">
        <v>811</v>
      </c>
      <c r="D942" t="s">
        <v>10571</v>
      </c>
      <c r="E942">
        <v>222000989</v>
      </c>
      <c r="F942" t="s">
        <v>10436</v>
      </c>
      <c r="H942">
        <v>1</v>
      </c>
      <c r="N942" s="153">
        <v>45351</v>
      </c>
      <c r="P942" t="s">
        <v>44</v>
      </c>
      <c r="Q942" t="s">
        <v>10622</v>
      </c>
      <c r="R942" t="s">
        <v>10623</v>
      </c>
      <c r="S942" t="s">
        <v>10624</v>
      </c>
      <c r="T942" t="s">
        <v>11635</v>
      </c>
      <c r="U942" t="s">
        <v>10632</v>
      </c>
      <c r="V942" t="s">
        <v>10440</v>
      </c>
    </row>
    <row r="943" spans="1:22" ht="15" customHeight="1" x14ac:dyDescent="0.25">
      <c r="A943" s="32">
        <v>44964.339699074073</v>
      </c>
      <c r="B943" s="32">
        <v>44964.339942129627</v>
      </c>
      <c r="C943" t="s">
        <v>811</v>
      </c>
      <c r="D943" t="s">
        <v>10562</v>
      </c>
      <c r="E943">
        <v>222000992</v>
      </c>
      <c r="F943" t="s">
        <v>10436</v>
      </c>
      <c r="H943">
        <v>350</v>
      </c>
      <c r="P943" t="s">
        <v>44</v>
      </c>
      <c r="Q943" t="s">
        <v>10622</v>
      </c>
      <c r="R943" t="s">
        <v>10623</v>
      </c>
      <c r="S943" t="s">
        <v>10624</v>
      </c>
      <c r="T943" t="s">
        <v>11636</v>
      </c>
      <c r="U943" t="s">
        <v>10632</v>
      </c>
      <c r="V943" t="s">
        <v>10440</v>
      </c>
    </row>
    <row r="944" spans="1:22" ht="15" customHeight="1" x14ac:dyDescent="0.25">
      <c r="A944" s="32">
        <v>44964.306481481479</v>
      </c>
      <c r="B944" s="32">
        <v>44964.30667824074</v>
      </c>
      <c r="C944" t="s">
        <v>811</v>
      </c>
      <c r="D944" t="s">
        <v>10558</v>
      </c>
      <c r="E944">
        <v>222000993</v>
      </c>
      <c r="F944" t="s">
        <v>10436</v>
      </c>
      <c r="H944">
        <v>5</v>
      </c>
      <c r="N944" s="153">
        <v>45473</v>
      </c>
      <c r="P944" t="s">
        <v>44</v>
      </c>
      <c r="Q944" t="s">
        <v>10622</v>
      </c>
      <c r="R944" t="s">
        <v>10623</v>
      </c>
      <c r="S944" t="s">
        <v>10624</v>
      </c>
      <c r="T944" t="s">
        <v>11637</v>
      </c>
      <c r="U944" t="s">
        <v>10632</v>
      </c>
      <c r="V944" t="s">
        <v>10440</v>
      </c>
    </row>
    <row r="945" spans="1:22" ht="15" customHeight="1" x14ac:dyDescent="0.25">
      <c r="A945" s="32">
        <v>44964.305949074071</v>
      </c>
      <c r="B945" s="32">
        <v>44964.306319444448</v>
      </c>
      <c r="C945" t="s">
        <v>811</v>
      </c>
      <c r="D945" t="s">
        <v>10577</v>
      </c>
      <c r="E945">
        <v>222000994</v>
      </c>
      <c r="F945" t="s">
        <v>10436</v>
      </c>
      <c r="H945">
        <v>0</v>
      </c>
      <c r="M945" s="32">
        <v>44866.358599537038</v>
      </c>
      <c r="P945" t="s">
        <v>44</v>
      </c>
      <c r="Q945" t="s">
        <v>10622</v>
      </c>
      <c r="R945" t="s">
        <v>10623</v>
      </c>
      <c r="S945" t="s">
        <v>10624</v>
      </c>
      <c r="T945" t="s">
        <v>11638</v>
      </c>
      <c r="U945" t="s">
        <v>10632</v>
      </c>
      <c r="V945" t="s">
        <v>10440</v>
      </c>
    </row>
    <row r="946" spans="1:22" ht="15" customHeight="1" x14ac:dyDescent="0.25">
      <c r="A946" s="32">
        <v>44963.536898148152</v>
      </c>
      <c r="B946" s="32">
        <v>44963.537361111114</v>
      </c>
      <c r="C946" t="s">
        <v>811</v>
      </c>
      <c r="D946" t="s">
        <v>10569</v>
      </c>
      <c r="E946">
        <v>222000995</v>
      </c>
      <c r="F946" t="s">
        <v>10436</v>
      </c>
      <c r="H946">
        <v>60</v>
      </c>
      <c r="N946" s="153">
        <v>45412</v>
      </c>
      <c r="P946" t="s">
        <v>44</v>
      </c>
      <c r="Q946" t="s">
        <v>10622</v>
      </c>
      <c r="R946" t="s">
        <v>10623</v>
      </c>
      <c r="S946" t="s">
        <v>10624</v>
      </c>
      <c r="T946" t="s">
        <v>11639</v>
      </c>
      <c r="U946" t="s">
        <v>10632</v>
      </c>
      <c r="V946" t="s">
        <v>10440</v>
      </c>
    </row>
    <row r="947" spans="1:22" ht="15" customHeight="1" x14ac:dyDescent="0.25">
      <c r="A947" s="32">
        <v>44964.350706018522</v>
      </c>
      <c r="B947" s="32">
        <v>44964.350891203707</v>
      </c>
      <c r="C947" t="s">
        <v>811</v>
      </c>
      <c r="D947" t="s">
        <v>10575</v>
      </c>
      <c r="E947">
        <v>222000997</v>
      </c>
      <c r="F947" t="s">
        <v>10436</v>
      </c>
      <c r="H947">
        <v>1</v>
      </c>
      <c r="P947" t="s">
        <v>44</v>
      </c>
      <c r="Q947" t="s">
        <v>10622</v>
      </c>
      <c r="R947" t="s">
        <v>10623</v>
      </c>
      <c r="S947" t="s">
        <v>10624</v>
      </c>
      <c r="T947" t="s">
        <v>11640</v>
      </c>
      <c r="U947" t="s">
        <v>10632</v>
      </c>
      <c r="V947" t="s">
        <v>10440</v>
      </c>
    </row>
    <row r="948" spans="1:22" ht="15" customHeight="1" x14ac:dyDescent="0.25">
      <c r="A948" s="32">
        <v>44964.330972222226</v>
      </c>
      <c r="B948" s="32">
        <v>44964.331296296295</v>
      </c>
      <c r="C948" t="s">
        <v>811</v>
      </c>
      <c r="D948" t="s">
        <v>10576</v>
      </c>
      <c r="E948">
        <v>222001007</v>
      </c>
      <c r="F948" t="s">
        <v>10436</v>
      </c>
      <c r="H948">
        <v>15</v>
      </c>
      <c r="N948" s="153">
        <v>45322</v>
      </c>
      <c r="P948" t="s">
        <v>44</v>
      </c>
      <c r="Q948" t="s">
        <v>10622</v>
      </c>
      <c r="R948" t="s">
        <v>10623</v>
      </c>
      <c r="S948" t="s">
        <v>10624</v>
      </c>
      <c r="T948" t="s">
        <v>11641</v>
      </c>
      <c r="U948" t="s">
        <v>10632</v>
      </c>
      <c r="V948" t="s">
        <v>10440</v>
      </c>
    </row>
    <row r="949" spans="1:22" ht="15" customHeight="1" x14ac:dyDescent="0.25">
      <c r="A949" s="32">
        <v>44963.736377314817</v>
      </c>
      <c r="B949" s="32">
        <v>44963.736724537041</v>
      </c>
      <c r="C949" t="s">
        <v>10521</v>
      </c>
      <c r="D949" t="s">
        <v>10522</v>
      </c>
      <c r="E949">
        <v>222001050</v>
      </c>
      <c r="F949" t="s">
        <v>10436</v>
      </c>
      <c r="H949">
        <v>29</v>
      </c>
      <c r="N949" s="153">
        <v>45747</v>
      </c>
      <c r="P949" t="s">
        <v>44</v>
      </c>
      <c r="Q949" t="s">
        <v>10622</v>
      </c>
      <c r="R949" t="s">
        <v>10623</v>
      </c>
      <c r="S949" t="s">
        <v>10624</v>
      </c>
      <c r="T949" t="s">
        <v>11642</v>
      </c>
      <c r="U949" t="s">
        <v>10632</v>
      </c>
      <c r="V949" t="s">
        <v>10437</v>
      </c>
    </row>
    <row r="950" spans="1:22" ht="15" customHeight="1" x14ac:dyDescent="0.25">
      <c r="A950" s="32">
        <v>44965.544178240743</v>
      </c>
      <c r="B950" s="32">
        <v>44965.544594907406</v>
      </c>
      <c r="C950" t="s">
        <v>10474</v>
      </c>
      <c r="D950" t="s">
        <v>10476</v>
      </c>
      <c r="E950">
        <v>180002781</v>
      </c>
      <c r="F950" t="s">
        <v>78</v>
      </c>
      <c r="H950">
        <v>2</v>
      </c>
      <c r="N950" s="153">
        <v>45322</v>
      </c>
      <c r="P950" t="s">
        <v>5</v>
      </c>
      <c r="Q950" t="s">
        <v>10622</v>
      </c>
      <c r="R950" t="s">
        <v>10623</v>
      </c>
      <c r="S950" t="s">
        <v>10624</v>
      </c>
      <c r="T950" t="s">
        <v>11643</v>
      </c>
      <c r="U950" t="s">
        <v>10633</v>
      </c>
      <c r="V950" t="s">
        <v>10440</v>
      </c>
    </row>
    <row r="951" spans="1:22" ht="15" customHeight="1" x14ac:dyDescent="0.25">
      <c r="A951" s="32">
        <v>44965.553067129629</v>
      </c>
      <c r="B951" s="32">
        <v>44965.553518518522</v>
      </c>
      <c r="C951" t="s">
        <v>10495</v>
      </c>
      <c r="D951" t="s">
        <v>10500</v>
      </c>
      <c r="E951">
        <v>180031142</v>
      </c>
      <c r="F951" t="s">
        <v>10436</v>
      </c>
      <c r="H951">
        <v>1</v>
      </c>
      <c r="N951" s="153">
        <v>45351</v>
      </c>
      <c r="P951" t="s">
        <v>5</v>
      </c>
      <c r="Q951" t="s">
        <v>10622</v>
      </c>
      <c r="R951" t="s">
        <v>10623</v>
      </c>
      <c r="S951" t="s">
        <v>10624</v>
      </c>
      <c r="T951" t="s">
        <v>11644</v>
      </c>
      <c r="U951" t="s">
        <v>10633</v>
      </c>
      <c r="V951" t="s">
        <v>10440</v>
      </c>
    </row>
    <row r="952" spans="1:22" ht="15" customHeight="1" x14ac:dyDescent="0.25">
      <c r="A952" s="32">
        <v>44965.542372685188</v>
      </c>
      <c r="B952" s="32">
        <v>44965.542546296296</v>
      </c>
      <c r="C952" t="s">
        <v>10469</v>
      </c>
      <c r="D952" t="s">
        <v>10473</v>
      </c>
      <c r="E952">
        <v>180034705</v>
      </c>
      <c r="F952" t="s">
        <v>78</v>
      </c>
      <c r="H952">
        <v>20</v>
      </c>
      <c r="N952" s="153">
        <v>45565</v>
      </c>
      <c r="P952" t="s">
        <v>5</v>
      </c>
      <c r="Q952" t="s">
        <v>10622</v>
      </c>
      <c r="R952" t="s">
        <v>10623</v>
      </c>
      <c r="S952" t="s">
        <v>10624</v>
      </c>
      <c r="T952" t="s">
        <v>11645</v>
      </c>
      <c r="U952" t="s">
        <v>10633</v>
      </c>
      <c r="V952" t="s">
        <v>10440</v>
      </c>
    </row>
    <row r="953" spans="1:22" ht="15" customHeight="1" x14ac:dyDescent="0.25">
      <c r="A953" s="32">
        <v>44965.552893518521</v>
      </c>
      <c r="B953" s="32">
        <v>44965.553078703706</v>
      </c>
      <c r="C953" t="s">
        <v>10495</v>
      </c>
      <c r="D953" t="s">
        <v>10496</v>
      </c>
      <c r="E953">
        <v>180056346</v>
      </c>
      <c r="F953" t="s">
        <v>10436</v>
      </c>
      <c r="H953">
        <v>1</v>
      </c>
      <c r="N953" s="153">
        <v>45260</v>
      </c>
      <c r="P953" t="s">
        <v>5</v>
      </c>
      <c r="Q953" t="s">
        <v>10622</v>
      </c>
      <c r="R953" t="s">
        <v>10623</v>
      </c>
      <c r="S953" t="s">
        <v>10624</v>
      </c>
      <c r="T953" t="s">
        <v>11646</v>
      </c>
      <c r="U953" t="s">
        <v>10633</v>
      </c>
      <c r="V953" t="s">
        <v>10440</v>
      </c>
    </row>
    <row r="954" spans="1:22" ht="15" customHeight="1" x14ac:dyDescent="0.25">
      <c r="A954" s="32">
        <v>44965.568229166667</v>
      </c>
      <c r="B954" s="32">
        <v>44965.568611111114</v>
      </c>
      <c r="C954" t="s">
        <v>10542</v>
      </c>
      <c r="D954" t="s">
        <v>10543</v>
      </c>
      <c r="E954">
        <v>180075485</v>
      </c>
      <c r="F954" t="s">
        <v>10436</v>
      </c>
      <c r="H954">
        <v>4</v>
      </c>
      <c r="N954" s="153">
        <v>45260</v>
      </c>
      <c r="P954" t="s">
        <v>5</v>
      </c>
      <c r="Q954" t="s">
        <v>10622</v>
      </c>
      <c r="R954" t="s">
        <v>10623</v>
      </c>
      <c r="S954" t="s">
        <v>10624</v>
      </c>
      <c r="T954" t="s">
        <v>11971</v>
      </c>
      <c r="U954" t="s">
        <v>10633</v>
      </c>
      <c r="V954" t="s">
        <v>10437</v>
      </c>
    </row>
    <row r="955" spans="1:22" ht="15" customHeight="1" x14ac:dyDescent="0.25">
      <c r="A955" s="32">
        <v>44965.569571759261</v>
      </c>
      <c r="B955" s="32">
        <v>44965.569872685184</v>
      </c>
      <c r="C955" t="s">
        <v>10553</v>
      </c>
      <c r="D955" t="s">
        <v>10555</v>
      </c>
      <c r="E955">
        <v>180075565</v>
      </c>
      <c r="H955">
        <v>2</v>
      </c>
      <c r="N955" s="153">
        <v>45412</v>
      </c>
      <c r="P955" t="s">
        <v>5</v>
      </c>
      <c r="Q955" t="s">
        <v>10622</v>
      </c>
      <c r="R955" t="s">
        <v>10623</v>
      </c>
      <c r="S955" t="s">
        <v>10624</v>
      </c>
      <c r="T955" t="s">
        <v>11972</v>
      </c>
      <c r="U955" t="s">
        <v>10633</v>
      </c>
      <c r="V955" t="s">
        <v>10440</v>
      </c>
    </row>
    <row r="956" spans="1:22" ht="15" customHeight="1" x14ac:dyDescent="0.25">
      <c r="A956" s="32">
        <v>44965.550219907411</v>
      </c>
      <c r="B956" s="32">
        <v>44965.55064814815</v>
      </c>
      <c r="C956" t="s">
        <v>10495</v>
      </c>
      <c r="D956" t="s">
        <v>10501</v>
      </c>
      <c r="E956">
        <v>180075794</v>
      </c>
      <c r="F956" t="s">
        <v>10436</v>
      </c>
      <c r="H956">
        <v>0</v>
      </c>
      <c r="M956" s="32">
        <v>44839.51425925926</v>
      </c>
      <c r="P956" t="s">
        <v>5</v>
      </c>
      <c r="Q956" t="s">
        <v>10622</v>
      </c>
      <c r="R956" t="s">
        <v>10623</v>
      </c>
      <c r="S956" t="s">
        <v>10624</v>
      </c>
      <c r="T956" t="s">
        <v>11647</v>
      </c>
      <c r="U956" t="s">
        <v>10633</v>
      </c>
      <c r="V956" t="s">
        <v>10437</v>
      </c>
    </row>
    <row r="957" spans="1:22" ht="15" customHeight="1" x14ac:dyDescent="0.25">
      <c r="A957" s="32">
        <v>44965.638761574075</v>
      </c>
      <c r="B957" s="32">
        <v>44965.641388888886</v>
      </c>
      <c r="C957" t="s">
        <v>10580</v>
      </c>
      <c r="D957" t="s">
        <v>10581</v>
      </c>
      <c r="E957">
        <v>180075798</v>
      </c>
      <c r="F957" t="s">
        <v>10436</v>
      </c>
      <c r="H957">
        <v>12</v>
      </c>
      <c r="N957" s="153">
        <v>45596</v>
      </c>
      <c r="P957" t="s">
        <v>5</v>
      </c>
      <c r="Q957" t="s">
        <v>10622</v>
      </c>
      <c r="R957" t="s">
        <v>10623</v>
      </c>
      <c r="S957" t="s">
        <v>10624</v>
      </c>
      <c r="T957" t="s">
        <v>12164</v>
      </c>
      <c r="U957" t="s">
        <v>10633</v>
      </c>
      <c r="V957" t="s">
        <v>10437</v>
      </c>
    </row>
    <row r="958" spans="1:22" ht="15" customHeight="1" x14ac:dyDescent="0.25">
      <c r="A958" s="32">
        <v>44965.55505787037</v>
      </c>
      <c r="B958" s="32">
        <v>44965.555243055554</v>
      </c>
      <c r="C958" t="s">
        <v>10502</v>
      </c>
      <c r="D958" t="s">
        <v>10512</v>
      </c>
      <c r="E958">
        <v>180075982</v>
      </c>
      <c r="H958">
        <v>2</v>
      </c>
      <c r="N958" s="153">
        <v>45716</v>
      </c>
      <c r="P958" t="s">
        <v>5</v>
      </c>
      <c r="Q958" t="s">
        <v>10622</v>
      </c>
      <c r="R958" t="s">
        <v>10623</v>
      </c>
      <c r="S958" t="s">
        <v>10624</v>
      </c>
      <c r="T958" t="s">
        <v>11648</v>
      </c>
      <c r="U958" t="s">
        <v>10633</v>
      </c>
      <c r="V958" t="s">
        <v>10437</v>
      </c>
    </row>
    <row r="959" spans="1:22" ht="15" customHeight="1" x14ac:dyDescent="0.25">
      <c r="A959" s="32">
        <v>44965.539652777778</v>
      </c>
      <c r="B959" s="32">
        <v>44965.539814814816</v>
      </c>
      <c r="C959" t="s">
        <v>10457</v>
      </c>
      <c r="D959" t="s">
        <v>10459</v>
      </c>
      <c r="E959">
        <v>180076306</v>
      </c>
      <c r="F959" t="s">
        <v>10436</v>
      </c>
      <c r="H959">
        <v>3</v>
      </c>
      <c r="N959" s="153">
        <v>45473</v>
      </c>
      <c r="P959" t="s">
        <v>5</v>
      </c>
      <c r="Q959" t="s">
        <v>10622</v>
      </c>
      <c r="R959" t="s">
        <v>10623</v>
      </c>
      <c r="S959" t="s">
        <v>10624</v>
      </c>
      <c r="T959" t="s">
        <v>11649</v>
      </c>
      <c r="U959" t="s">
        <v>10633</v>
      </c>
      <c r="V959" t="s">
        <v>10437</v>
      </c>
    </row>
    <row r="960" spans="1:22" ht="15" customHeight="1" x14ac:dyDescent="0.25">
      <c r="A960" s="32">
        <v>44965.568958333337</v>
      </c>
      <c r="B960" s="32">
        <v>44965.569432870368</v>
      </c>
      <c r="C960" t="s">
        <v>10545</v>
      </c>
      <c r="D960" t="s">
        <v>10547</v>
      </c>
      <c r="E960">
        <v>180076470</v>
      </c>
      <c r="F960" t="s">
        <v>10436</v>
      </c>
      <c r="H960">
        <v>1</v>
      </c>
      <c r="N960" s="153">
        <v>45230</v>
      </c>
      <c r="P960" t="s">
        <v>5</v>
      </c>
      <c r="Q960" t="s">
        <v>10622</v>
      </c>
      <c r="R960" t="s">
        <v>10623</v>
      </c>
      <c r="S960" t="s">
        <v>10624</v>
      </c>
      <c r="T960" t="s">
        <v>11973</v>
      </c>
      <c r="U960" t="s">
        <v>10633</v>
      </c>
      <c r="V960" t="s">
        <v>10437</v>
      </c>
    </row>
    <row r="961" spans="1:22" ht="15" customHeight="1" x14ac:dyDescent="0.25">
      <c r="A961" s="32">
        <v>44965.568784722222</v>
      </c>
      <c r="B961" s="32">
        <v>44965.568993055553</v>
      </c>
      <c r="C961" t="s">
        <v>10545</v>
      </c>
      <c r="D961" t="s">
        <v>10546</v>
      </c>
      <c r="E961">
        <v>180076472</v>
      </c>
      <c r="F961" t="s">
        <v>10436</v>
      </c>
      <c r="H961">
        <v>1</v>
      </c>
      <c r="N961" s="153">
        <v>45596</v>
      </c>
      <c r="P961" t="s">
        <v>5</v>
      </c>
      <c r="Q961" t="s">
        <v>10622</v>
      </c>
      <c r="R961" t="s">
        <v>10623</v>
      </c>
      <c r="S961" t="s">
        <v>10624</v>
      </c>
      <c r="T961" t="s">
        <v>11974</v>
      </c>
      <c r="U961" t="s">
        <v>10633</v>
      </c>
      <c r="V961" t="s">
        <v>10437</v>
      </c>
    </row>
    <row r="962" spans="1:22" ht="15" customHeight="1" x14ac:dyDescent="0.25">
      <c r="A962" s="32">
        <v>44965.568611111114</v>
      </c>
      <c r="B962" s="32">
        <v>44965.568993055553</v>
      </c>
      <c r="C962" t="s">
        <v>10545</v>
      </c>
      <c r="D962" t="s">
        <v>10548</v>
      </c>
      <c r="E962">
        <v>180076474</v>
      </c>
      <c r="F962" t="s">
        <v>83</v>
      </c>
      <c r="H962">
        <v>1</v>
      </c>
      <c r="N962" s="153">
        <v>45351</v>
      </c>
      <c r="P962" t="s">
        <v>5</v>
      </c>
      <c r="Q962" t="s">
        <v>10622</v>
      </c>
      <c r="R962" t="s">
        <v>10623</v>
      </c>
      <c r="S962" t="s">
        <v>10624</v>
      </c>
      <c r="T962" t="s">
        <v>11975</v>
      </c>
      <c r="U962" t="s">
        <v>10633</v>
      </c>
      <c r="V962" t="s">
        <v>10440</v>
      </c>
    </row>
    <row r="963" spans="1:22" ht="15" customHeight="1" x14ac:dyDescent="0.25">
      <c r="A963" s="32">
        <v>44965.541458333333</v>
      </c>
      <c r="B963" s="32">
        <v>44965.541689814818</v>
      </c>
      <c r="C963" t="s">
        <v>10465</v>
      </c>
      <c r="D963" t="s">
        <v>10467</v>
      </c>
      <c r="E963">
        <v>180079580</v>
      </c>
      <c r="F963" t="s">
        <v>78</v>
      </c>
      <c r="H963">
        <v>2</v>
      </c>
      <c r="N963" s="153">
        <v>45412</v>
      </c>
      <c r="P963" t="s">
        <v>5</v>
      </c>
      <c r="Q963" t="s">
        <v>10622</v>
      </c>
      <c r="R963" t="s">
        <v>10623</v>
      </c>
      <c r="S963" t="s">
        <v>10624</v>
      </c>
      <c r="T963" t="s">
        <v>11650</v>
      </c>
      <c r="U963" t="s">
        <v>10633</v>
      </c>
      <c r="V963" t="s">
        <v>10437</v>
      </c>
    </row>
    <row r="964" spans="1:22" ht="15" customHeight="1" x14ac:dyDescent="0.25">
      <c r="A964" s="32">
        <v>44965.562222222223</v>
      </c>
      <c r="B964" s="32">
        <v>44965.562592592592</v>
      </c>
      <c r="C964" t="s">
        <v>10524</v>
      </c>
      <c r="D964" t="s">
        <v>10527</v>
      </c>
      <c r="E964">
        <v>180086460</v>
      </c>
      <c r="F964" t="s">
        <v>83</v>
      </c>
      <c r="H964">
        <v>10</v>
      </c>
      <c r="N964" s="153">
        <v>45626</v>
      </c>
      <c r="P964" t="s">
        <v>5</v>
      </c>
      <c r="Q964" t="s">
        <v>10622</v>
      </c>
      <c r="R964" t="s">
        <v>10623</v>
      </c>
      <c r="S964" t="s">
        <v>10624</v>
      </c>
      <c r="T964" t="s">
        <v>11976</v>
      </c>
      <c r="U964" t="s">
        <v>10633</v>
      </c>
      <c r="V964" t="s">
        <v>10440</v>
      </c>
    </row>
    <row r="965" spans="1:22" ht="15" customHeight="1" x14ac:dyDescent="0.25">
      <c r="A965" s="32">
        <v>44965.561481481483</v>
      </c>
      <c r="B965" s="32">
        <v>44965.561759259261</v>
      </c>
      <c r="C965" t="s">
        <v>10524</v>
      </c>
      <c r="D965" t="s">
        <v>10525</v>
      </c>
      <c r="E965">
        <v>180090749</v>
      </c>
      <c r="F965" t="s">
        <v>10436</v>
      </c>
      <c r="H965">
        <v>7</v>
      </c>
      <c r="N965" s="153">
        <v>45322</v>
      </c>
      <c r="P965" t="s">
        <v>5</v>
      </c>
      <c r="Q965" t="s">
        <v>10622</v>
      </c>
      <c r="R965" t="s">
        <v>10623</v>
      </c>
      <c r="S965" t="s">
        <v>10624</v>
      </c>
      <c r="T965" t="s">
        <v>11977</v>
      </c>
      <c r="U965" t="s">
        <v>10633</v>
      </c>
      <c r="V965" t="s">
        <v>10440</v>
      </c>
    </row>
    <row r="966" spans="1:22" ht="15" customHeight="1" x14ac:dyDescent="0.25">
      <c r="A966" s="32">
        <v>44965.543136574073</v>
      </c>
      <c r="B966" s="32">
        <v>44965.54351851852</v>
      </c>
      <c r="C966" t="s">
        <v>10469</v>
      </c>
      <c r="D966" t="s">
        <v>10471</v>
      </c>
      <c r="E966">
        <v>180114760</v>
      </c>
      <c r="F966" t="s">
        <v>78</v>
      </c>
      <c r="H966">
        <v>0</v>
      </c>
      <c r="M966" s="32">
        <v>44825.414456018516</v>
      </c>
      <c r="P966" t="s">
        <v>5</v>
      </c>
      <c r="Q966" t="s">
        <v>10622</v>
      </c>
      <c r="R966" t="s">
        <v>10623</v>
      </c>
      <c r="S966" t="s">
        <v>10624</v>
      </c>
      <c r="T966" t="s">
        <v>11651</v>
      </c>
      <c r="U966" t="s">
        <v>10633</v>
      </c>
      <c r="V966" t="s">
        <v>10437</v>
      </c>
    </row>
    <row r="967" spans="1:22" ht="15" customHeight="1" x14ac:dyDescent="0.25">
      <c r="A967" s="32">
        <v>44965.564432870371</v>
      </c>
      <c r="B967" s="32">
        <v>44965.564571759256</v>
      </c>
      <c r="C967" t="s">
        <v>10533</v>
      </c>
      <c r="D967" t="s">
        <v>10626</v>
      </c>
      <c r="E967">
        <v>180141782</v>
      </c>
      <c r="F967" t="s">
        <v>83</v>
      </c>
      <c r="H967">
        <v>4</v>
      </c>
      <c r="N967" s="153">
        <v>45747</v>
      </c>
      <c r="P967" t="s">
        <v>5</v>
      </c>
      <c r="Q967" t="s">
        <v>10622</v>
      </c>
      <c r="R967" t="s">
        <v>10623</v>
      </c>
      <c r="S967" t="s">
        <v>10624</v>
      </c>
      <c r="T967" t="s">
        <v>11978</v>
      </c>
      <c r="U967" t="s">
        <v>10633</v>
      </c>
      <c r="V967" t="s">
        <v>10440</v>
      </c>
    </row>
    <row r="968" spans="1:22" ht="15" customHeight="1" x14ac:dyDescent="0.25">
      <c r="A968" s="32">
        <v>44965.541261574072</v>
      </c>
      <c r="B968" s="32">
        <v>44965.541307870371</v>
      </c>
      <c r="C968" t="s">
        <v>10460</v>
      </c>
      <c r="D968" t="s">
        <v>10463</v>
      </c>
      <c r="E968">
        <v>180155484</v>
      </c>
      <c r="F968" t="s">
        <v>78</v>
      </c>
      <c r="H968">
        <v>227</v>
      </c>
      <c r="N968" s="153">
        <v>46326</v>
      </c>
      <c r="P968" t="s">
        <v>5</v>
      </c>
      <c r="Q968" t="s">
        <v>10622</v>
      </c>
      <c r="R968" t="s">
        <v>10623</v>
      </c>
      <c r="S968" t="s">
        <v>10624</v>
      </c>
      <c r="T968" t="s">
        <v>11652</v>
      </c>
      <c r="U968" t="s">
        <v>10633</v>
      </c>
      <c r="V968" t="s">
        <v>10437</v>
      </c>
    </row>
    <row r="969" spans="1:22" ht="15" customHeight="1" x14ac:dyDescent="0.25">
      <c r="A969" s="32">
        <v>44965.523287037038</v>
      </c>
      <c r="B969" s="32">
        <v>44965.523657407408</v>
      </c>
      <c r="C969" t="s">
        <v>84</v>
      </c>
      <c r="D969" t="s">
        <v>10445</v>
      </c>
      <c r="E969">
        <v>180165395</v>
      </c>
      <c r="F969" t="s">
        <v>10436</v>
      </c>
      <c r="H969">
        <v>1</v>
      </c>
      <c r="N969" s="153">
        <v>45138</v>
      </c>
      <c r="P969" t="s">
        <v>5</v>
      </c>
      <c r="Q969" t="s">
        <v>10622</v>
      </c>
      <c r="R969" t="s">
        <v>10623</v>
      </c>
      <c r="S969" t="s">
        <v>10624</v>
      </c>
      <c r="T969" t="s">
        <v>11653</v>
      </c>
      <c r="U969" t="s">
        <v>10633</v>
      </c>
      <c r="V969" t="s">
        <v>10437</v>
      </c>
    </row>
    <row r="970" spans="1:22" ht="15" customHeight="1" x14ac:dyDescent="0.25">
      <c r="A970" s="32">
        <v>44965.556793981479</v>
      </c>
      <c r="B970" s="32">
        <v>44965.556898148148</v>
      </c>
      <c r="C970" t="s">
        <v>10502</v>
      </c>
      <c r="D970" t="s">
        <v>10503</v>
      </c>
      <c r="E970">
        <v>180190405</v>
      </c>
      <c r="F970" t="s">
        <v>78</v>
      </c>
      <c r="H970">
        <v>200</v>
      </c>
      <c r="N970" s="153">
        <v>45138</v>
      </c>
      <c r="P970" t="s">
        <v>5</v>
      </c>
      <c r="Q970" t="s">
        <v>10622</v>
      </c>
      <c r="R970" t="s">
        <v>10623</v>
      </c>
      <c r="S970" t="s">
        <v>10624</v>
      </c>
      <c r="T970" t="s">
        <v>11654</v>
      </c>
      <c r="U970" t="s">
        <v>10633</v>
      </c>
      <c r="V970" t="s">
        <v>10437</v>
      </c>
    </row>
    <row r="971" spans="1:22" ht="15" customHeight="1" x14ac:dyDescent="0.25">
      <c r="A971" s="32">
        <v>44965.545081018521</v>
      </c>
      <c r="B971" s="32">
        <v>44965.545393518521</v>
      </c>
      <c r="C971" t="s">
        <v>10474</v>
      </c>
      <c r="D971" t="s">
        <v>10477</v>
      </c>
      <c r="E971">
        <v>180198245</v>
      </c>
      <c r="F971" t="s">
        <v>78</v>
      </c>
      <c r="H971">
        <v>8</v>
      </c>
      <c r="N971" s="153">
        <v>45412</v>
      </c>
      <c r="P971" t="s">
        <v>5</v>
      </c>
      <c r="Q971" t="s">
        <v>10622</v>
      </c>
      <c r="R971" t="s">
        <v>10623</v>
      </c>
      <c r="S971" t="s">
        <v>10624</v>
      </c>
      <c r="T971" t="s">
        <v>11655</v>
      </c>
      <c r="U971" t="s">
        <v>10633</v>
      </c>
      <c r="V971" t="s">
        <v>10437</v>
      </c>
    </row>
    <row r="972" spans="1:22" ht="15" customHeight="1" x14ac:dyDescent="0.25">
      <c r="A972" s="32">
        <v>44965.520567129628</v>
      </c>
      <c r="B972" s="32">
        <v>44965.520879629628</v>
      </c>
      <c r="C972" t="s">
        <v>84</v>
      </c>
      <c r="D972" t="s">
        <v>10455</v>
      </c>
      <c r="E972">
        <v>180205026</v>
      </c>
      <c r="F972" t="s">
        <v>10436</v>
      </c>
      <c r="H972">
        <v>2</v>
      </c>
      <c r="N972" s="153">
        <v>45747</v>
      </c>
      <c r="P972" t="s">
        <v>5</v>
      </c>
      <c r="Q972" t="s">
        <v>10622</v>
      </c>
      <c r="R972" t="s">
        <v>10623</v>
      </c>
      <c r="S972" t="s">
        <v>10624</v>
      </c>
      <c r="T972" t="s">
        <v>11656</v>
      </c>
      <c r="U972" t="s">
        <v>10633</v>
      </c>
      <c r="V972" t="s">
        <v>10437</v>
      </c>
    </row>
    <row r="973" spans="1:22" ht="15" customHeight="1" x14ac:dyDescent="0.25">
      <c r="A973" s="32">
        <v>44965.5469212963</v>
      </c>
      <c r="B973" s="32">
        <v>44965.546956018516</v>
      </c>
      <c r="C973" t="s">
        <v>10474</v>
      </c>
      <c r="D973" t="s">
        <v>10486</v>
      </c>
      <c r="E973">
        <v>180282750</v>
      </c>
      <c r="F973" t="s">
        <v>78</v>
      </c>
      <c r="H973">
        <v>12</v>
      </c>
      <c r="N973" s="153">
        <v>45291</v>
      </c>
      <c r="P973" t="s">
        <v>5</v>
      </c>
      <c r="Q973" t="s">
        <v>10622</v>
      </c>
      <c r="R973" t="s">
        <v>10623</v>
      </c>
      <c r="S973" t="s">
        <v>10624</v>
      </c>
      <c r="T973" t="s">
        <v>11657</v>
      </c>
      <c r="U973" t="s">
        <v>10633</v>
      </c>
      <c r="V973" t="s">
        <v>10437</v>
      </c>
    </row>
    <row r="974" spans="1:22" ht="15" customHeight="1" x14ac:dyDescent="0.25">
      <c r="A974" s="32">
        <v>44965.545567129629</v>
      </c>
      <c r="B974" s="32">
        <v>44965.545798611114</v>
      </c>
      <c r="C974" t="s">
        <v>10474</v>
      </c>
      <c r="D974" t="s">
        <v>10484</v>
      </c>
      <c r="E974">
        <v>180291039</v>
      </c>
      <c r="F974" t="s">
        <v>78</v>
      </c>
      <c r="H974">
        <v>120</v>
      </c>
      <c r="N974" s="153">
        <v>45322</v>
      </c>
      <c r="P974" t="s">
        <v>5</v>
      </c>
      <c r="Q974" t="s">
        <v>10622</v>
      </c>
      <c r="R974" t="s">
        <v>10623</v>
      </c>
      <c r="S974" t="s">
        <v>10624</v>
      </c>
      <c r="T974" t="s">
        <v>11658</v>
      </c>
      <c r="U974" t="s">
        <v>10633</v>
      </c>
      <c r="V974" t="s">
        <v>10437</v>
      </c>
    </row>
    <row r="975" spans="1:22" ht="15" customHeight="1" x14ac:dyDescent="0.25">
      <c r="A975" s="32">
        <v>44965.545347222222</v>
      </c>
      <c r="B975" s="32">
        <v>44965.545798611114</v>
      </c>
      <c r="C975" t="s">
        <v>10474</v>
      </c>
      <c r="D975" t="s">
        <v>10479</v>
      </c>
      <c r="E975">
        <v>180292354</v>
      </c>
      <c r="F975" t="s">
        <v>78</v>
      </c>
      <c r="H975">
        <v>50</v>
      </c>
      <c r="N975" s="153">
        <v>45412</v>
      </c>
      <c r="P975" t="s">
        <v>5</v>
      </c>
      <c r="Q975" t="s">
        <v>10622</v>
      </c>
      <c r="R975" t="s">
        <v>10623</v>
      </c>
      <c r="S975" t="s">
        <v>10624</v>
      </c>
      <c r="T975" t="s">
        <v>11659</v>
      </c>
      <c r="U975" t="s">
        <v>10633</v>
      </c>
      <c r="V975" t="s">
        <v>10437</v>
      </c>
    </row>
    <row r="976" spans="1:22" ht="15" customHeight="1" x14ac:dyDescent="0.25">
      <c r="A976" s="32">
        <v>44965.537164351852</v>
      </c>
      <c r="B976" s="32">
        <v>44965.537349537037</v>
      </c>
      <c r="C976" t="s">
        <v>10592</v>
      </c>
      <c r="D976" t="s">
        <v>10593</v>
      </c>
      <c r="E976">
        <v>180327653</v>
      </c>
      <c r="F976" t="s">
        <v>10436</v>
      </c>
      <c r="H976">
        <v>3</v>
      </c>
      <c r="N976" s="153">
        <v>45016</v>
      </c>
      <c r="P976" t="s">
        <v>5</v>
      </c>
      <c r="Q976" t="s">
        <v>10622</v>
      </c>
      <c r="R976" t="s">
        <v>10623</v>
      </c>
      <c r="S976" t="s">
        <v>10624</v>
      </c>
      <c r="T976" t="s">
        <v>11660</v>
      </c>
      <c r="U976" t="s">
        <v>10633</v>
      </c>
      <c r="V976" t="s">
        <v>10437</v>
      </c>
    </row>
    <row r="977" spans="1:22" ht="15" customHeight="1" x14ac:dyDescent="0.25">
      <c r="A977" s="32">
        <v>44965.547523148147</v>
      </c>
      <c r="B977" s="32">
        <v>44965.547708333332</v>
      </c>
      <c r="C977" t="s">
        <v>10488</v>
      </c>
      <c r="D977" t="s">
        <v>10489</v>
      </c>
      <c r="E977">
        <v>180339414</v>
      </c>
      <c r="H977">
        <v>18</v>
      </c>
      <c r="N977" s="153">
        <v>45900</v>
      </c>
      <c r="P977" t="s">
        <v>5</v>
      </c>
      <c r="Q977" t="s">
        <v>10622</v>
      </c>
      <c r="R977" t="s">
        <v>10623</v>
      </c>
      <c r="S977" t="s">
        <v>10624</v>
      </c>
      <c r="T977" t="s">
        <v>11661</v>
      </c>
      <c r="U977" t="s">
        <v>10633</v>
      </c>
      <c r="V977" t="s">
        <v>10437</v>
      </c>
    </row>
    <row r="978" spans="1:22" ht="15" customHeight="1" x14ac:dyDescent="0.25">
      <c r="A978" s="32">
        <v>44965.547696759262</v>
      </c>
      <c r="B978" s="32">
        <v>44965.548148148147</v>
      </c>
      <c r="C978" t="s">
        <v>10488</v>
      </c>
      <c r="D978" t="s">
        <v>10490</v>
      </c>
      <c r="E978">
        <v>180339437</v>
      </c>
      <c r="F978" t="s">
        <v>78</v>
      </c>
      <c r="H978">
        <v>1</v>
      </c>
      <c r="N978" s="153">
        <v>45473</v>
      </c>
      <c r="P978" t="s">
        <v>5</v>
      </c>
      <c r="Q978" t="s">
        <v>10622</v>
      </c>
      <c r="R978" t="s">
        <v>10623</v>
      </c>
      <c r="S978" t="s">
        <v>10624</v>
      </c>
      <c r="T978" t="s">
        <v>11662</v>
      </c>
      <c r="U978" t="s">
        <v>10633</v>
      </c>
      <c r="V978" t="s">
        <v>10437</v>
      </c>
    </row>
    <row r="979" spans="1:22" ht="15" customHeight="1" x14ac:dyDescent="0.25">
      <c r="A979" s="32">
        <v>44965.540081018517</v>
      </c>
      <c r="B979" s="32">
        <v>44965.540185185186</v>
      </c>
      <c r="C979" t="s">
        <v>10460</v>
      </c>
      <c r="D979" t="s">
        <v>10464</v>
      </c>
      <c r="E979">
        <v>180339460</v>
      </c>
      <c r="F979" t="s">
        <v>78</v>
      </c>
      <c r="H979">
        <v>100</v>
      </c>
      <c r="N979" s="153">
        <v>45626</v>
      </c>
      <c r="P979" t="s">
        <v>5</v>
      </c>
      <c r="Q979" t="s">
        <v>10622</v>
      </c>
      <c r="R979" t="s">
        <v>10623</v>
      </c>
      <c r="S979" t="s">
        <v>10624</v>
      </c>
      <c r="T979" t="s">
        <v>11663</v>
      </c>
      <c r="U979" t="s">
        <v>10633</v>
      </c>
      <c r="V979" t="s">
        <v>10437</v>
      </c>
    </row>
    <row r="980" spans="1:22" ht="15" customHeight="1" x14ac:dyDescent="0.25">
      <c r="A980" s="32">
        <v>44965.573738425926</v>
      </c>
      <c r="B980" s="32">
        <v>44965.574571759258</v>
      </c>
      <c r="C980" t="s">
        <v>10601</v>
      </c>
      <c r="D980" t="s">
        <v>10604</v>
      </c>
      <c r="E980">
        <v>180339610</v>
      </c>
      <c r="F980" t="s">
        <v>78</v>
      </c>
      <c r="H980">
        <v>0</v>
      </c>
      <c r="M980" s="32">
        <v>44965.573969907404</v>
      </c>
      <c r="P980" t="s">
        <v>5</v>
      </c>
      <c r="Q980" t="s">
        <v>10622</v>
      </c>
      <c r="R980" t="s">
        <v>10623</v>
      </c>
      <c r="S980" t="s">
        <v>10624</v>
      </c>
      <c r="T980" t="s">
        <v>11979</v>
      </c>
      <c r="U980" t="s">
        <v>10633</v>
      </c>
      <c r="V980" t="s">
        <v>10437</v>
      </c>
    </row>
    <row r="981" spans="1:22" ht="15" customHeight="1" x14ac:dyDescent="0.25">
      <c r="A981" s="32">
        <v>44965.551828703705</v>
      </c>
      <c r="B981" s="32">
        <v>44965.552314814813</v>
      </c>
      <c r="C981" t="s">
        <v>10495</v>
      </c>
      <c r="D981" t="s">
        <v>10498</v>
      </c>
      <c r="E981">
        <v>180352804</v>
      </c>
      <c r="F981" t="s">
        <v>10436</v>
      </c>
      <c r="H981">
        <v>0</v>
      </c>
      <c r="M981" s="32">
        <v>44958.514606481483</v>
      </c>
      <c r="P981" t="s">
        <v>5</v>
      </c>
      <c r="Q981" t="s">
        <v>10622</v>
      </c>
      <c r="R981" t="s">
        <v>10623</v>
      </c>
      <c r="S981" t="s">
        <v>10624</v>
      </c>
      <c r="T981" t="s">
        <v>11664</v>
      </c>
      <c r="U981" t="s">
        <v>10633</v>
      </c>
      <c r="V981" t="s">
        <v>10437</v>
      </c>
    </row>
    <row r="982" spans="1:22" ht="15" customHeight="1" x14ac:dyDescent="0.25">
      <c r="A982" s="32">
        <v>44965.563078703701</v>
      </c>
      <c r="B982" s="32">
        <v>44965.563356481478</v>
      </c>
      <c r="C982" t="s">
        <v>10528</v>
      </c>
      <c r="D982" t="s">
        <v>10530</v>
      </c>
      <c r="E982">
        <v>180670492</v>
      </c>
      <c r="F982" t="s">
        <v>78</v>
      </c>
      <c r="H982">
        <v>3</v>
      </c>
      <c r="N982" s="153">
        <v>45443</v>
      </c>
      <c r="P982" t="s">
        <v>5</v>
      </c>
      <c r="Q982" t="s">
        <v>10622</v>
      </c>
      <c r="R982" t="s">
        <v>10623</v>
      </c>
      <c r="S982" t="s">
        <v>10624</v>
      </c>
      <c r="T982" t="s">
        <v>11980</v>
      </c>
      <c r="U982" t="s">
        <v>10633</v>
      </c>
      <c r="V982" t="s">
        <v>10437</v>
      </c>
    </row>
    <row r="983" spans="1:22" ht="15" customHeight="1" x14ac:dyDescent="0.25">
      <c r="A983" s="32">
        <v>44965.564097222225</v>
      </c>
      <c r="B983" s="32">
        <v>44965.564571759256</v>
      </c>
      <c r="C983" t="s">
        <v>10528</v>
      </c>
      <c r="D983" t="s">
        <v>10529</v>
      </c>
      <c r="E983">
        <v>180670494</v>
      </c>
      <c r="F983" t="s">
        <v>78</v>
      </c>
      <c r="H983">
        <v>28</v>
      </c>
      <c r="N983" s="153">
        <v>45688</v>
      </c>
      <c r="P983" t="s">
        <v>5</v>
      </c>
      <c r="Q983" t="s">
        <v>10622</v>
      </c>
      <c r="R983" t="s">
        <v>10623</v>
      </c>
      <c r="S983" t="s">
        <v>10624</v>
      </c>
      <c r="T983" t="s">
        <v>11981</v>
      </c>
      <c r="U983" t="s">
        <v>10633</v>
      </c>
      <c r="V983" t="s">
        <v>10437</v>
      </c>
    </row>
    <row r="984" spans="1:22" ht="15" customHeight="1" x14ac:dyDescent="0.25">
      <c r="A984" s="32">
        <v>44965.565428240741</v>
      </c>
      <c r="B984" s="32">
        <v>44965.565821759257</v>
      </c>
      <c r="C984" t="s">
        <v>10533</v>
      </c>
      <c r="D984" t="s">
        <v>10535</v>
      </c>
      <c r="E984">
        <v>180954640</v>
      </c>
      <c r="F984" t="s">
        <v>83</v>
      </c>
      <c r="H984">
        <v>0</v>
      </c>
      <c r="M984" s="32">
        <v>44825.449270833335</v>
      </c>
      <c r="P984" t="s">
        <v>5</v>
      </c>
      <c r="Q984" t="s">
        <v>10622</v>
      </c>
      <c r="R984" t="s">
        <v>10623</v>
      </c>
      <c r="S984" t="s">
        <v>10624</v>
      </c>
      <c r="T984" t="s">
        <v>11982</v>
      </c>
      <c r="U984" t="s">
        <v>10633</v>
      </c>
      <c r="V984" t="s">
        <v>10440</v>
      </c>
    </row>
    <row r="985" spans="1:22" ht="15" customHeight="1" x14ac:dyDescent="0.25">
      <c r="A985" s="32">
        <v>44965.545914351853</v>
      </c>
      <c r="B985" s="32">
        <v>44965.546168981484</v>
      </c>
      <c r="C985" t="s">
        <v>10474</v>
      </c>
      <c r="D985" t="s">
        <v>10478</v>
      </c>
      <c r="E985">
        <v>181750482</v>
      </c>
      <c r="F985" t="s">
        <v>78</v>
      </c>
      <c r="H985">
        <v>5</v>
      </c>
      <c r="N985" s="153">
        <v>45169</v>
      </c>
      <c r="P985" t="s">
        <v>5</v>
      </c>
      <c r="Q985" t="s">
        <v>10622</v>
      </c>
      <c r="R985" t="s">
        <v>10623</v>
      </c>
      <c r="S985" t="s">
        <v>10624</v>
      </c>
      <c r="T985" t="s">
        <v>11665</v>
      </c>
      <c r="U985" t="s">
        <v>10633</v>
      </c>
      <c r="V985" t="s">
        <v>10437</v>
      </c>
    </row>
    <row r="986" spans="1:22" ht="15" customHeight="1" x14ac:dyDescent="0.25">
      <c r="A986" s="32">
        <v>44965.53800925926</v>
      </c>
      <c r="B986" s="32">
        <v>44965.538136574076</v>
      </c>
      <c r="C986" t="s">
        <v>10592</v>
      </c>
      <c r="D986" t="s">
        <v>10594</v>
      </c>
      <c r="E986">
        <v>181767326</v>
      </c>
      <c r="F986" t="s">
        <v>10436</v>
      </c>
      <c r="H986">
        <v>1</v>
      </c>
      <c r="N986" s="153">
        <v>45107</v>
      </c>
      <c r="P986" t="s">
        <v>5</v>
      </c>
      <c r="Q986" t="s">
        <v>10622</v>
      </c>
      <c r="R986" t="s">
        <v>10623</v>
      </c>
      <c r="S986" t="s">
        <v>10624</v>
      </c>
      <c r="T986" t="s">
        <v>11666</v>
      </c>
      <c r="U986" t="s">
        <v>10633</v>
      </c>
      <c r="V986" t="s">
        <v>10437</v>
      </c>
    </row>
    <row r="987" spans="1:22" ht="15" customHeight="1" x14ac:dyDescent="0.25">
      <c r="A987" s="32">
        <v>44965.546087962961</v>
      </c>
      <c r="B987" s="32">
        <v>44965.546168981484</v>
      </c>
      <c r="C987" t="s">
        <v>10474</v>
      </c>
      <c r="D987" t="s">
        <v>10482</v>
      </c>
      <c r="E987">
        <v>181775872</v>
      </c>
      <c r="F987" t="s">
        <v>78</v>
      </c>
      <c r="H987">
        <v>9</v>
      </c>
      <c r="N987" s="153">
        <v>45688</v>
      </c>
      <c r="P987" t="s">
        <v>5</v>
      </c>
      <c r="Q987" t="s">
        <v>10622</v>
      </c>
      <c r="R987" t="s">
        <v>10623</v>
      </c>
      <c r="S987" t="s">
        <v>10624</v>
      </c>
      <c r="T987" t="s">
        <v>11667</v>
      </c>
      <c r="U987" t="s">
        <v>10633</v>
      </c>
      <c r="V987" t="s">
        <v>10440</v>
      </c>
    </row>
    <row r="988" spans="1:22" ht="15" customHeight="1" x14ac:dyDescent="0.25">
      <c r="A988" s="32">
        <v>44965.52076388889</v>
      </c>
      <c r="B988" s="32">
        <v>44965.520879629628</v>
      </c>
      <c r="C988" t="s">
        <v>84</v>
      </c>
      <c r="D988" t="s">
        <v>10627</v>
      </c>
      <c r="E988">
        <v>181779132</v>
      </c>
      <c r="H988">
        <v>8</v>
      </c>
      <c r="N988" s="153">
        <v>45107</v>
      </c>
      <c r="P988" t="s">
        <v>5</v>
      </c>
      <c r="Q988" t="s">
        <v>10622</v>
      </c>
      <c r="R988" t="s">
        <v>10623</v>
      </c>
      <c r="S988" t="s">
        <v>10624</v>
      </c>
      <c r="T988" t="s">
        <v>11668</v>
      </c>
      <c r="U988" t="s">
        <v>10633</v>
      </c>
      <c r="V988" t="s">
        <v>10437</v>
      </c>
    </row>
    <row r="989" spans="1:22" ht="15" customHeight="1" x14ac:dyDescent="0.25">
      <c r="A989" s="32">
        <v>44965.517118055555</v>
      </c>
      <c r="B989" s="32">
        <v>44965.517187500001</v>
      </c>
      <c r="C989" t="s">
        <v>84</v>
      </c>
      <c r="D989" t="s">
        <v>10449</v>
      </c>
      <c r="E989">
        <v>181781208</v>
      </c>
      <c r="F989" t="s">
        <v>10436</v>
      </c>
      <c r="H989">
        <v>12</v>
      </c>
      <c r="N989" s="153">
        <v>45596</v>
      </c>
      <c r="P989" t="s">
        <v>5</v>
      </c>
      <c r="Q989" t="s">
        <v>10622</v>
      </c>
      <c r="R989" t="s">
        <v>10623</v>
      </c>
      <c r="S989" t="s">
        <v>10624</v>
      </c>
      <c r="T989" t="s">
        <v>11669</v>
      </c>
      <c r="U989" t="s">
        <v>10633</v>
      </c>
      <c r="V989" t="s">
        <v>10437</v>
      </c>
    </row>
    <row r="990" spans="1:22" ht="15" customHeight="1" x14ac:dyDescent="0.25">
      <c r="A990" s="32">
        <v>44965.540486111109</v>
      </c>
      <c r="B990" s="32">
        <v>44965.540555555555</v>
      </c>
      <c r="C990" t="s">
        <v>10460</v>
      </c>
      <c r="D990" t="s">
        <v>10462</v>
      </c>
      <c r="E990">
        <v>181783743</v>
      </c>
      <c r="F990" t="s">
        <v>78</v>
      </c>
      <c r="H990">
        <v>20</v>
      </c>
      <c r="N990" s="153">
        <v>45626</v>
      </c>
      <c r="P990" t="s">
        <v>5</v>
      </c>
      <c r="Q990" t="s">
        <v>10622</v>
      </c>
      <c r="R990" t="s">
        <v>10623</v>
      </c>
      <c r="S990" t="s">
        <v>10624</v>
      </c>
      <c r="T990" t="s">
        <v>11670</v>
      </c>
      <c r="U990" t="s">
        <v>10633</v>
      </c>
      <c r="V990" t="s">
        <v>10437</v>
      </c>
    </row>
    <row r="991" spans="1:22" ht="15" customHeight="1" x14ac:dyDescent="0.25">
      <c r="A991" s="32">
        <v>44965.5471412037</v>
      </c>
      <c r="B991" s="32">
        <v>44965.547326388885</v>
      </c>
      <c r="C991" t="s">
        <v>10474</v>
      </c>
      <c r="D991" t="s">
        <v>10480</v>
      </c>
      <c r="E991">
        <v>181798147</v>
      </c>
      <c r="F991" t="s">
        <v>78</v>
      </c>
      <c r="H991">
        <v>40</v>
      </c>
      <c r="N991" s="153">
        <v>45626</v>
      </c>
      <c r="P991" t="s">
        <v>5</v>
      </c>
      <c r="Q991" t="s">
        <v>10622</v>
      </c>
      <c r="R991" t="s">
        <v>10623</v>
      </c>
      <c r="S991" t="s">
        <v>10624</v>
      </c>
      <c r="T991" t="s">
        <v>11671</v>
      </c>
      <c r="U991" t="s">
        <v>10633</v>
      </c>
      <c r="V991" t="s">
        <v>10437</v>
      </c>
    </row>
    <row r="992" spans="1:22" ht="15" customHeight="1" x14ac:dyDescent="0.25">
      <c r="A992" s="32">
        <v>44965.561215277776</v>
      </c>
      <c r="B992" s="32">
        <v>44965.561342592591</v>
      </c>
      <c r="C992" t="s">
        <v>10521</v>
      </c>
      <c r="D992" t="s">
        <v>10523</v>
      </c>
      <c r="E992">
        <v>181798179</v>
      </c>
      <c r="F992" t="s">
        <v>10436</v>
      </c>
      <c r="H992">
        <v>4</v>
      </c>
      <c r="N992" s="153">
        <v>45230</v>
      </c>
      <c r="P992" t="s">
        <v>5</v>
      </c>
      <c r="Q992" t="s">
        <v>10622</v>
      </c>
      <c r="R992" t="s">
        <v>10623</v>
      </c>
      <c r="S992" t="s">
        <v>10624</v>
      </c>
      <c r="T992" t="s">
        <v>11983</v>
      </c>
      <c r="U992" t="s">
        <v>10633</v>
      </c>
      <c r="V992" t="s">
        <v>10437</v>
      </c>
    </row>
    <row r="993" spans="1:22" ht="15" customHeight="1" x14ac:dyDescent="0.25">
      <c r="A993" s="32">
        <v>44965.639201388891</v>
      </c>
      <c r="B993" s="32">
        <v>44965.641388888886</v>
      </c>
      <c r="C993" t="s">
        <v>10601</v>
      </c>
      <c r="D993" t="s">
        <v>10603</v>
      </c>
      <c r="E993">
        <v>181798187</v>
      </c>
      <c r="F993" t="s">
        <v>10436</v>
      </c>
      <c r="H993">
        <v>2</v>
      </c>
      <c r="N993" s="153">
        <v>46203</v>
      </c>
      <c r="P993" t="s">
        <v>5</v>
      </c>
      <c r="Q993" t="s">
        <v>10622</v>
      </c>
      <c r="R993" t="s">
        <v>10623</v>
      </c>
      <c r="S993" t="s">
        <v>10624</v>
      </c>
      <c r="T993" t="s">
        <v>12165</v>
      </c>
      <c r="U993" t="s">
        <v>10633</v>
      </c>
      <c r="V993" t="s">
        <v>10437</v>
      </c>
    </row>
    <row r="994" spans="1:22" ht="15" customHeight="1" x14ac:dyDescent="0.25">
      <c r="A994" s="32">
        <v>44965.639537037037</v>
      </c>
      <c r="B994" s="32">
        <v>44965.641388888886</v>
      </c>
      <c r="C994" t="s">
        <v>10601</v>
      </c>
      <c r="D994" t="s">
        <v>10605</v>
      </c>
      <c r="E994">
        <v>181798191</v>
      </c>
      <c r="F994" t="s">
        <v>10436</v>
      </c>
      <c r="H994">
        <v>1</v>
      </c>
      <c r="N994" s="153">
        <v>45169</v>
      </c>
      <c r="P994" t="s">
        <v>5</v>
      </c>
      <c r="Q994" t="s">
        <v>10622</v>
      </c>
      <c r="R994" t="s">
        <v>10623</v>
      </c>
      <c r="S994" t="s">
        <v>10624</v>
      </c>
      <c r="T994" t="s">
        <v>12166</v>
      </c>
      <c r="U994" t="s">
        <v>10633</v>
      </c>
      <c r="V994" t="s">
        <v>10437</v>
      </c>
    </row>
    <row r="995" spans="1:22" ht="15" customHeight="1" x14ac:dyDescent="0.25">
      <c r="A995" s="32">
        <v>44965.536909722221</v>
      </c>
      <c r="B995" s="32">
        <v>44965.537349537037</v>
      </c>
      <c r="C995" t="s">
        <v>10592</v>
      </c>
      <c r="D995" t="s">
        <v>10595</v>
      </c>
      <c r="E995">
        <v>181810302</v>
      </c>
      <c r="H995">
        <v>40</v>
      </c>
      <c r="N995" s="153">
        <v>45199</v>
      </c>
      <c r="P995" t="s">
        <v>5</v>
      </c>
      <c r="Q995" t="s">
        <v>10622</v>
      </c>
      <c r="R995" t="s">
        <v>10623</v>
      </c>
      <c r="S995" t="s">
        <v>10624</v>
      </c>
      <c r="T995" t="s">
        <v>11672</v>
      </c>
      <c r="U995" t="s">
        <v>10633</v>
      </c>
      <c r="V995" t="s">
        <v>10437</v>
      </c>
    </row>
    <row r="996" spans="1:22" ht="15" customHeight="1" x14ac:dyDescent="0.25">
      <c r="A996" s="32">
        <v>44965.524236111109</v>
      </c>
      <c r="B996" s="32">
        <v>44965.524687500001</v>
      </c>
      <c r="C996" t="s">
        <v>85</v>
      </c>
      <c r="D996" t="s">
        <v>10591</v>
      </c>
      <c r="E996">
        <v>181817496</v>
      </c>
      <c r="F996" t="s">
        <v>10436</v>
      </c>
      <c r="H996">
        <v>5</v>
      </c>
      <c r="N996" s="153">
        <v>45565</v>
      </c>
      <c r="P996" t="s">
        <v>5</v>
      </c>
      <c r="Q996" t="s">
        <v>10622</v>
      </c>
      <c r="R996" t="s">
        <v>10623</v>
      </c>
      <c r="S996" t="s">
        <v>10624</v>
      </c>
      <c r="T996" t="s">
        <v>11673</v>
      </c>
      <c r="U996" t="s">
        <v>10633</v>
      </c>
      <c r="V996" t="s">
        <v>10437</v>
      </c>
    </row>
    <row r="997" spans="1:22" ht="15" customHeight="1" x14ac:dyDescent="0.25">
      <c r="A997" s="32">
        <v>44965.525173611109</v>
      </c>
      <c r="B997" s="32">
        <v>44965.525451388887</v>
      </c>
      <c r="C997" t="s">
        <v>85</v>
      </c>
      <c r="D997" t="s">
        <v>10583</v>
      </c>
      <c r="E997">
        <v>181817575</v>
      </c>
      <c r="F997" t="s">
        <v>10436</v>
      </c>
      <c r="H997">
        <v>8</v>
      </c>
      <c r="N997" s="153">
        <v>45565</v>
      </c>
      <c r="P997" t="s">
        <v>5</v>
      </c>
      <c r="Q997" t="s">
        <v>10622</v>
      </c>
      <c r="R997" t="s">
        <v>10623</v>
      </c>
      <c r="S997" t="s">
        <v>10624</v>
      </c>
      <c r="T997" t="s">
        <v>11674</v>
      </c>
      <c r="U997" t="s">
        <v>10633</v>
      </c>
      <c r="V997" t="s">
        <v>10437</v>
      </c>
    </row>
    <row r="998" spans="1:22" ht="15" customHeight="1" x14ac:dyDescent="0.25">
      <c r="A998" s="32">
        <v>44965.525694444441</v>
      </c>
      <c r="B998" s="32">
        <v>44965.526087962964</v>
      </c>
      <c r="C998" t="s">
        <v>85</v>
      </c>
      <c r="D998" t="s">
        <v>10590</v>
      </c>
      <c r="E998">
        <v>181817626</v>
      </c>
      <c r="F998" t="s">
        <v>10436</v>
      </c>
      <c r="H998">
        <v>1</v>
      </c>
      <c r="N998" s="153">
        <v>45169</v>
      </c>
      <c r="P998" t="s">
        <v>5</v>
      </c>
      <c r="Q998" t="s">
        <v>10622</v>
      </c>
      <c r="R998" t="s">
        <v>10623</v>
      </c>
      <c r="S998" t="s">
        <v>10624</v>
      </c>
      <c r="T998" t="s">
        <v>11675</v>
      </c>
      <c r="U998" t="s">
        <v>10633</v>
      </c>
      <c r="V998" t="s">
        <v>10437</v>
      </c>
    </row>
    <row r="999" spans="1:22" ht="15" customHeight="1" x14ac:dyDescent="0.25">
      <c r="A999" s="32">
        <v>44965.525856481479</v>
      </c>
      <c r="B999" s="32">
        <v>44965.526087962964</v>
      </c>
      <c r="C999" t="s">
        <v>85</v>
      </c>
      <c r="D999" t="s">
        <v>10585</v>
      </c>
      <c r="E999">
        <v>181817627</v>
      </c>
      <c r="F999" t="s">
        <v>10436</v>
      </c>
      <c r="H999">
        <v>5</v>
      </c>
      <c r="N999" s="153">
        <v>45808</v>
      </c>
      <c r="P999" t="s">
        <v>5</v>
      </c>
      <c r="Q999" t="s">
        <v>10622</v>
      </c>
      <c r="R999" t="s">
        <v>10623</v>
      </c>
      <c r="S999" t="s">
        <v>10624</v>
      </c>
      <c r="T999" t="s">
        <v>11676</v>
      </c>
      <c r="U999" t="s">
        <v>10633</v>
      </c>
      <c r="V999" t="s">
        <v>10437</v>
      </c>
    </row>
    <row r="1000" spans="1:22" ht="15" customHeight="1" x14ac:dyDescent="0.25">
      <c r="A1000" s="32">
        <v>44965.524560185186</v>
      </c>
      <c r="B1000" s="32">
        <v>44965.524837962963</v>
      </c>
      <c r="C1000" t="s">
        <v>85</v>
      </c>
      <c r="D1000" t="s">
        <v>10587</v>
      </c>
      <c r="E1000">
        <v>181817633</v>
      </c>
      <c r="F1000" t="s">
        <v>10436</v>
      </c>
      <c r="H1000">
        <v>4</v>
      </c>
      <c r="N1000" s="153">
        <v>45351</v>
      </c>
      <c r="P1000" t="s">
        <v>5</v>
      </c>
      <c r="Q1000" t="s">
        <v>10622</v>
      </c>
      <c r="R1000" t="s">
        <v>10623</v>
      </c>
      <c r="S1000" t="s">
        <v>10624</v>
      </c>
      <c r="T1000" t="s">
        <v>11677</v>
      </c>
      <c r="U1000" t="s">
        <v>10633</v>
      </c>
      <c r="V1000" t="s">
        <v>10437</v>
      </c>
    </row>
    <row r="1001" spans="1:22" ht="15" customHeight="1" x14ac:dyDescent="0.25">
      <c r="A1001" s="32">
        <v>44965.524988425925</v>
      </c>
      <c r="B1001" s="32">
        <v>44965.525196759256</v>
      </c>
      <c r="C1001" t="s">
        <v>85</v>
      </c>
      <c r="D1001" t="s">
        <v>10589</v>
      </c>
      <c r="E1001">
        <v>181817634</v>
      </c>
      <c r="F1001" t="s">
        <v>10436</v>
      </c>
      <c r="H1001">
        <v>5</v>
      </c>
      <c r="N1001" s="153">
        <v>45808</v>
      </c>
      <c r="P1001" t="s">
        <v>5</v>
      </c>
      <c r="Q1001" t="s">
        <v>10622</v>
      </c>
      <c r="R1001" t="s">
        <v>10623</v>
      </c>
      <c r="S1001" t="s">
        <v>10624</v>
      </c>
      <c r="T1001" t="s">
        <v>11678</v>
      </c>
      <c r="U1001" t="s">
        <v>10633</v>
      </c>
      <c r="V1001" t="s">
        <v>10437</v>
      </c>
    </row>
    <row r="1002" spans="1:22" ht="15" customHeight="1" x14ac:dyDescent="0.25">
      <c r="A1002" s="32">
        <v>44965.555428240739</v>
      </c>
      <c r="B1002" s="32">
        <v>44965.555625000001</v>
      </c>
      <c r="C1002" t="s">
        <v>10502</v>
      </c>
      <c r="D1002" t="s">
        <v>10507</v>
      </c>
      <c r="E1002">
        <v>181821883</v>
      </c>
      <c r="F1002" t="s">
        <v>78</v>
      </c>
      <c r="H1002">
        <v>520</v>
      </c>
      <c r="N1002" s="153">
        <v>45351</v>
      </c>
      <c r="P1002" t="s">
        <v>5</v>
      </c>
      <c r="Q1002" t="s">
        <v>10622</v>
      </c>
      <c r="R1002" t="s">
        <v>10623</v>
      </c>
      <c r="S1002" t="s">
        <v>10624</v>
      </c>
      <c r="T1002" t="s">
        <v>11679</v>
      </c>
      <c r="U1002" t="s">
        <v>10633</v>
      </c>
      <c r="V1002" t="s">
        <v>10437</v>
      </c>
    </row>
    <row r="1003" spans="1:22" ht="15" customHeight="1" x14ac:dyDescent="0.25">
      <c r="A1003" s="32">
        <v>44965.537418981483</v>
      </c>
      <c r="B1003" s="32">
        <v>44965.537754629629</v>
      </c>
      <c r="C1003" t="s">
        <v>10592</v>
      </c>
      <c r="D1003" t="s">
        <v>10600</v>
      </c>
      <c r="E1003">
        <v>181825242</v>
      </c>
      <c r="F1003" t="s">
        <v>10436</v>
      </c>
      <c r="H1003">
        <v>1</v>
      </c>
      <c r="N1003" s="153">
        <v>45016</v>
      </c>
      <c r="P1003" t="s">
        <v>5</v>
      </c>
      <c r="Q1003" t="s">
        <v>10622</v>
      </c>
      <c r="R1003" t="s">
        <v>10623</v>
      </c>
      <c r="S1003" t="s">
        <v>10624</v>
      </c>
      <c r="T1003" t="s">
        <v>11680</v>
      </c>
      <c r="U1003" t="s">
        <v>10633</v>
      </c>
      <c r="V1003" t="s">
        <v>10440</v>
      </c>
    </row>
    <row r="1004" spans="1:22" ht="15" customHeight="1" x14ac:dyDescent="0.25">
      <c r="A1004" s="32">
        <v>44965.566608796296</v>
      </c>
      <c r="B1004" s="32">
        <v>44965.567037037035</v>
      </c>
      <c r="C1004" t="s">
        <v>10533</v>
      </c>
      <c r="D1004" t="s">
        <v>10537</v>
      </c>
      <c r="E1004">
        <v>181855762</v>
      </c>
      <c r="F1004" t="s">
        <v>83</v>
      </c>
      <c r="H1004">
        <v>2</v>
      </c>
      <c r="N1004" s="153">
        <v>45199</v>
      </c>
      <c r="P1004" t="s">
        <v>5</v>
      </c>
      <c r="Q1004" t="s">
        <v>10622</v>
      </c>
      <c r="R1004" t="s">
        <v>10623</v>
      </c>
      <c r="S1004" t="s">
        <v>10624</v>
      </c>
      <c r="T1004" t="s">
        <v>11984</v>
      </c>
      <c r="U1004" t="s">
        <v>10633</v>
      </c>
      <c r="V1004" t="s">
        <v>10440</v>
      </c>
    </row>
    <row r="1005" spans="1:22" ht="15" customHeight="1" x14ac:dyDescent="0.25">
      <c r="A1005" s="32">
        <v>44965.521180555559</v>
      </c>
      <c r="B1005" s="32">
        <v>44965.521365740744</v>
      </c>
      <c r="C1005" t="s">
        <v>84</v>
      </c>
      <c r="D1005" t="s">
        <v>10456</v>
      </c>
      <c r="E1005">
        <v>181871672</v>
      </c>
      <c r="H1005">
        <v>1</v>
      </c>
      <c r="N1005" s="153">
        <v>45107</v>
      </c>
      <c r="P1005" t="s">
        <v>5</v>
      </c>
      <c r="Q1005" t="s">
        <v>10622</v>
      </c>
      <c r="R1005" t="s">
        <v>10623</v>
      </c>
      <c r="S1005" t="s">
        <v>10624</v>
      </c>
      <c r="T1005" t="s">
        <v>11681</v>
      </c>
      <c r="U1005" t="s">
        <v>10633</v>
      </c>
      <c r="V1005" t="s">
        <v>10437</v>
      </c>
    </row>
    <row r="1006" spans="1:22" ht="15" customHeight="1" x14ac:dyDescent="0.25">
      <c r="A1006" s="32">
        <v>44965.537824074076</v>
      </c>
      <c r="B1006" s="32">
        <v>44965.538136574076</v>
      </c>
      <c r="C1006" t="s">
        <v>10592</v>
      </c>
      <c r="D1006" t="s">
        <v>10596</v>
      </c>
      <c r="E1006">
        <v>181872565</v>
      </c>
      <c r="F1006" t="s">
        <v>78</v>
      </c>
      <c r="H1006">
        <v>100</v>
      </c>
      <c r="N1006" s="153">
        <v>45504</v>
      </c>
      <c r="P1006" t="s">
        <v>5</v>
      </c>
      <c r="Q1006" t="s">
        <v>10622</v>
      </c>
      <c r="R1006" t="s">
        <v>10623</v>
      </c>
      <c r="S1006" t="s">
        <v>10624</v>
      </c>
      <c r="T1006" t="s">
        <v>11682</v>
      </c>
      <c r="U1006" t="s">
        <v>10633</v>
      </c>
      <c r="V1006" t="s">
        <v>10440</v>
      </c>
    </row>
    <row r="1007" spans="1:22" ht="15" customHeight="1" x14ac:dyDescent="0.25">
      <c r="A1007" s="32">
        <v>44965.523888888885</v>
      </c>
      <c r="B1007" s="32">
        <v>44965.523993055554</v>
      </c>
      <c r="C1007" t="s">
        <v>85</v>
      </c>
      <c r="D1007" t="s">
        <v>10584</v>
      </c>
      <c r="E1007">
        <v>181879044</v>
      </c>
      <c r="F1007" t="s">
        <v>10436</v>
      </c>
      <c r="H1007">
        <v>12</v>
      </c>
      <c r="N1007" s="153">
        <v>45169</v>
      </c>
      <c r="P1007" t="s">
        <v>5</v>
      </c>
      <c r="Q1007" t="s">
        <v>10622</v>
      </c>
      <c r="R1007" t="s">
        <v>10623</v>
      </c>
      <c r="S1007" t="s">
        <v>10624</v>
      </c>
      <c r="T1007" t="s">
        <v>11683</v>
      </c>
      <c r="U1007" t="s">
        <v>10633</v>
      </c>
      <c r="V1007" t="s">
        <v>10437</v>
      </c>
    </row>
    <row r="1008" spans="1:22" ht="15" customHeight="1" x14ac:dyDescent="0.25">
      <c r="A1008" s="32">
        <v>44965.524085648147</v>
      </c>
      <c r="B1008" s="32">
        <v>44965.524687500001</v>
      </c>
      <c r="C1008" t="s">
        <v>85</v>
      </c>
      <c r="D1008" t="s">
        <v>10586</v>
      </c>
      <c r="E1008">
        <v>181879045</v>
      </c>
      <c r="F1008" t="s">
        <v>10436</v>
      </c>
      <c r="H1008">
        <v>10</v>
      </c>
      <c r="N1008" s="153">
        <v>45322</v>
      </c>
      <c r="P1008" t="s">
        <v>5</v>
      </c>
      <c r="Q1008" t="s">
        <v>10622</v>
      </c>
      <c r="R1008" t="s">
        <v>10623</v>
      </c>
      <c r="S1008" t="s">
        <v>10624</v>
      </c>
      <c r="T1008" t="s">
        <v>11684</v>
      </c>
      <c r="U1008" t="s">
        <v>10633</v>
      </c>
      <c r="V1008" t="s">
        <v>10437</v>
      </c>
    </row>
    <row r="1009" spans="1:22" ht="15" customHeight="1" x14ac:dyDescent="0.25">
      <c r="A1009" s="32">
        <v>44965.525358796294</v>
      </c>
      <c r="B1009" s="32">
        <v>44965.525671296295</v>
      </c>
      <c r="C1009" t="s">
        <v>85</v>
      </c>
      <c r="D1009" t="s">
        <v>10582</v>
      </c>
      <c r="E1009">
        <v>181879047</v>
      </c>
      <c r="F1009" t="s">
        <v>10436</v>
      </c>
      <c r="H1009">
        <v>5</v>
      </c>
      <c r="N1009" s="153">
        <v>45322</v>
      </c>
      <c r="P1009" t="s">
        <v>5</v>
      </c>
      <c r="Q1009" t="s">
        <v>10622</v>
      </c>
      <c r="R1009" t="s">
        <v>10623</v>
      </c>
      <c r="S1009" t="s">
        <v>10624</v>
      </c>
      <c r="T1009" t="s">
        <v>11685</v>
      </c>
      <c r="U1009" t="s">
        <v>10633</v>
      </c>
      <c r="V1009" t="s">
        <v>10437</v>
      </c>
    </row>
    <row r="1010" spans="1:22" ht="15" customHeight="1" x14ac:dyDescent="0.25">
      <c r="A1010" s="32">
        <v>44965.525543981479</v>
      </c>
      <c r="B1010" s="32">
        <v>44965.525671296295</v>
      </c>
      <c r="C1010" t="s">
        <v>85</v>
      </c>
      <c r="D1010" t="s">
        <v>10588</v>
      </c>
      <c r="E1010">
        <v>181879049</v>
      </c>
      <c r="F1010" t="s">
        <v>10436</v>
      </c>
      <c r="H1010">
        <v>5</v>
      </c>
      <c r="N1010" s="153">
        <v>45322</v>
      </c>
      <c r="P1010" t="s">
        <v>5</v>
      </c>
      <c r="Q1010" t="s">
        <v>10622</v>
      </c>
      <c r="R1010" t="s">
        <v>10623</v>
      </c>
      <c r="S1010" t="s">
        <v>10624</v>
      </c>
      <c r="T1010" t="s">
        <v>11686</v>
      </c>
      <c r="U1010" t="s">
        <v>10633</v>
      </c>
      <c r="V1010" t="s">
        <v>10437</v>
      </c>
    </row>
    <row r="1011" spans="1:22" ht="15" customHeight="1" x14ac:dyDescent="0.25">
      <c r="A1011" s="32">
        <v>44965.517291666663</v>
      </c>
      <c r="B1011" s="32">
        <v>44965.517604166664</v>
      </c>
      <c r="C1011" t="s">
        <v>84</v>
      </c>
      <c r="D1011" t="s">
        <v>10450</v>
      </c>
      <c r="E1011">
        <v>181896191</v>
      </c>
      <c r="F1011" t="s">
        <v>10436</v>
      </c>
      <c r="H1011">
        <v>1</v>
      </c>
      <c r="N1011" s="153">
        <v>45077</v>
      </c>
      <c r="P1011" t="s">
        <v>5</v>
      </c>
      <c r="Q1011" t="s">
        <v>10622</v>
      </c>
      <c r="R1011" t="s">
        <v>10623</v>
      </c>
      <c r="S1011" t="s">
        <v>10624</v>
      </c>
      <c r="T1011" t="s">
        <v>11687</v>
      </c>
      <c r="U1011" t="s">
        <v>10633</v>
      </c>
      <c r="V1011" t="s">
        <v>10440</v>
      </c>
    </row>
    <row r="1012" spans="1:22" ht="15" customHeight="1" x14ac:dyDescent="0.25">
      <c r="A1012" s="32">
        <v>44965.519432870373</v>
      </c>
      <c r="B1012" s="32">
        <v>44965.519675925927</v>
      </c>
      <c r="C1012" t="s">
        <v>84</v>
      </c>
      <c r="D1012" t="s">
        <v>10443</v>
      </c>
      <c r="E1012">
        <v>181896194</v>
      </c>
      <c r="F1012" t="s">
        <v>10436</v>
      </c>
      <c r="H1012">
        <v>11</v>
      </c>
      <c r="N1012" s="153">
        <v>45382</v>
      </c>
      <c r="P1012" t="s">
        <v>5</v>
      </c>
      <c r="Q1012" t="s">
        <v>10622</v>
      </c>
      <c r="R1012" t="s">
        <v>10623</v>
      </c>
      <c r="S1012" t="s">
        <v>10624</v>
      </c>
      <c r="T1012" t="s">
        <v>11688</v>
      </c>
      <c r="U1012" t="s">
        <v>10633</v>
      </c>
      <c r="V1012" t="s">
        <v>10437</v>
      </c>
    </row>
    <row r="1013" spans="1:22" ht="15" customHeight="1" x14ac:dyDescent="0.25">
      <c r="A1013" s="32">
        <v>44965.520127314812</v>
      </c>
      <c r="B1013" s="32">
        <v>44965.520497685182</v>
      </c>
      <c r="C1013" t="s">
        <v>84</v>
      </c>
      <c r="D1013" t="s">
        <v>10446</v>
      </c>
      <c r="E1013">
        <v>181896198</v>
      </c>
      <c r="F1013" t="s">
        <v>10436</v>
      </c>
      <c r="H1013">
        <v>1</v>
      </c>
      <c r="N1013" s="153">
        <v>45291</v>
      </c>
      <c r="P1013" t="s">
        <v>5</v>
      </c>
      <c r="Q1013" t="s">
        <v>10622</v>
      </c>
      <c r="R1013" t="s">
        <v>10623</v>
      </c>
      <c r="S1013" t="s">
        <v>10624</v>
      </c>
      <c r="T1013" t="s">
        <v>11689</v>
      </c>
      <c r="U1013" t="s">
        <v>10633</v>
      </c>
      <c r="V1013" t="s">
        <v>10437</v>
      </c>
    </row>
    <row r="1014" spans="1:22" ht="15" customHeight="1" x14ac:dyDescent="0.25">
      <c r="A1014" s="32">
        <v>44965.520983796298</v>
      </c>
      <c r="B1014" s="32">
        <v>44965.521365740744</v>
      </c>
      <c r="C1014" t="s">
        <v>84</v>
      </c>
      <c r="D1014" t="s">
        <v>10435</v>
      </c>
      <c r="E1014">
        <v>181896251</v>
      </c>
      <c r="F1014" t="s">
        <v>10436</v>
      </c>
      <c r="H1014">
        <v>2</v>
      </c>
      <c r="N1014" s="153">
        <v>45838</v>
      </c>
      <c r="P1014" t="s">
        <v>5</v>
      </c>
      <c r="Q1014" t="s">
        <v>10622</v>
      </c>
      <c r="R1014" t="s">
        <v>10623</v>
      </c>
      <c r="S1014" t="s">
        <v>10624</v>
      </c>
      <c r="T1014" t="s">
        <v>11690</v>
      </c>
      <c r="U1014" t="s">
        <v>10633</v>
      </c>
      <c r="V1014" t="s">
        <v>10437</v>
      </c>
    </row>
    <row r="1015" spans="1:22" ht="15" customHeight="1" x14ac:dyDescent="0.25">
      <c r="A1015" s="32">
        <v>44965.522152777776</v>
      </c>
      <c r="B1015" s="32">
        <v>44965.522928240738</v>
      </c>
      <c r="C1015" t="s">
        <v>84</v>
      </c>
      <c r="D1015" t="s">
        <v>10438</v>
      </c>
      <c r="E1015">
        <v>181896252</v>
      </c>
      <c r="H1015">
        <v>64</v>
      </c>
      <c r="N1015" s="153">
        <v>45322</v>
      </c>
      <c r="P1015" t="s">
        <v>5</v>
      </c>
      <c r="Q1015" t="s">
        <v>10622</v>
      </c>
      <c r="R1015" t="s">
        <v>10623</v>
      </c>
      <c r="S1015" t="s">
        <v>10624</v>
      </c>
      <c r="T1015" t="s">
        <v>11691</v>
      </c>
      <c r="U1015" t="s">
        <v>10633</v>
      </c>
      <c r="V1015" t="s">
        <v>10437</v>
      </c>
    </row>
    <row r="1016" spans="1:22" ht="15" customHeight="1" x14ac:dyDescent="0.25">
      <c r="A1016" s="32">
        <v>44965.522476851853</v>
      </c>
      <c r="B1016" s="32">
        <v>44965.522928240738</v>
      </c>
      <c r="C1016" t="s">
        <v>84</v>
      </c>
      <c r="D1016" t="s">
        <v>10628</v>
      </c>
      <c r="E1016">
        <v>181896256</v>
      </c>
      <c r="H1016">
        <v>64</v>
      </c>
      <c r="N1016" s="153">
        <v>45473</v>
      </c>
      <c r="P1016" t="s">
        <v>5</v>
      </c>
      <c r="Q1016" t="s">
        <v>10622</v>
      </c>
      <c r="R1016" t="s">
        <v>10623</v>
      </c>
      <c r="S1016" t="s">
        <v>10624</v>
      </c>
      <c r="T1016" s="217" t="s">
        <v>11692</v>
      </c>
      <c r="U1016" t="s">
        <v>10633</v>
      </c>
      <c r="V1016" t="s">
        <v>10437</v>
      </c>
    </row>
    <row r="1017" spans="1:22" ht="15" customHeight="1" x14ac:dyDescent="0.25">
      <c r="A1017" s="32">
        <v>44965.569155092591</v>
      </c>
      <c r="B1017" s="32">
        <v>44965.569432870368</v>
      </c>
      <c r="C1017" t="s">
        <v>10549</v>
      </c>
      <c r="D1017" t="s">
        <v>10550</v>
      </c>
      <c r="E1017">
        <v>181899908</v>
      </c>
      <c r="F1017" t="s">
        <v>83</v>
      </c>
      <c r="H1017">
        <v>1</v>
      </c>
      <c r="N1017" s="153">
        <v>45260</v>
      </c>
      <c r="P1017" t="s">
        <v>5</v>
      </c>
      <c r="Q1017" t="s">
        <v>10622</v>
      </c>
      <c r="R1017" t="s">
        <v>10623</v>
      </c>
      <c r="S1017" t="s">
        <v>10624</v>
      </c>
      <c r="T1017" t="s">
        <v>11985</v>
      </c>
      <c r="U1017" t="s">
        <v>10633</v>
      </c>
      <c r="V1017" t="s">
        <v>10440</v>
      </c>
    </row>
    <row r="1018" spans="1:22" ht="15" customHeight="1" x14ac:dyDescent="0.25">
      <c r="A1018" s="32">
        <v>44965.517453703702</v>
      </c>
      <c r="B1018" s="32">
        <v>44965.517604166664</v>
      </c>
      <c r="C1018" t="s">
        <v>84</v>
      </c>
      <c r="D1018" t="s">
        <v>10454</v>
      </c>
      <c r="E1018">
        <v>181901076</v>
      </c>
      <c r="F1018" t="s">
        <v>10436</v>
      </c>
      <c r="H1018">
        <v>2</v>
      </c>
      <c r="N1018" s="153">
        <v>45107</v>
      </c>
      <c r="P1018" t="s">
        <v>5</v>
      </c>
      <c r="Q1018" t="s">
        <v>10622</v>
      </c>
      <c r="R1018" t="s">
        <v>10623</v>
      </c>
      <c r="S1018" t="s">
        <v>10624</v>
      </c>
      <c r="T1018" t="s">
        <v>11693</v>
      </c>
      <c r="U1018" t="s">
        <v>10633</v>
      </c>
      <c r="V1018" t="s">
        <v>10437</v>
      </c>
    </row>
    <row r="1019" spans="1:22" ht="15" customHeight="1" x14ac:dyDescent="0.25">
      <c r="A1019" s="32">
        <v>44965.559328703705</v>
      </c>
      <c r="B1019" s="32">
        <v>44965.559710648151</v>
      </c>
      <c r="C1019" t="s">
        <v>10515</v>
      </c>
      <c r="D1019" t="s">
        <v>10516</v>
      </c>
      <c r="E1019">
        <v>181902532</v>
      </c>
      <c r="F1019" t="s">
        <v>78</v>
      </c>
      <c r="H1019">
        <v>3</v>
      </c>
      <c r="N1019" s="153">
        <v>46387</v>
      </c>
      <c r="P1019" t="s">
        <v>5</v>
      </c>
      <c r="Q1019" t="s">
        <v>10622</v>
      </c>
      <c r="R1019" t="s">
        <v>10623</v>
      </c>
      <c r="S1019" t="s">
        <v>10624</v>
      </c>
      <c r="T1019" t="s">
        <v>11986</v>
      </c>
      <c r="U1019" t="s">
        <v>10633</v>
      </c>
      <c r="V1019" t="s">
        <v>10440</v>
      </c>
    </row>
    <row r="1020" spans="1:22" ht="15" customHeight="1" x14ac:dyDescent="0.25">
      <c r="A1020" s="32">
        <v>44965.565138888887</v>
      </c>
      <c r="B1020" s="32">
        <v>44965.565451388888</v>
      </c>
      <c r="C1020" t="s">
        <v>10533</v>
      </c>
      <c r="D1020" t="s">
        <v>10539</v>
      </c>
      <c r="E1020">
        <v>181916239</v>
      </c>
      <c r="F1020" t="s">
        <v>83</v>
      </c>
      <c r="H1020">
        <v>10</v>
      </c>
      <c r="N1020" s="153">
        <v>44985</v>
      </c>
      <c r="P1020" t="s">
        <v>5</v>
      </c>
      <c r="Q1020" t="s">
        <v>10622</v>
      </c>
      <c r="R1020" t="s">
        <v>10623</v>
      </c>
      <c r="S1020" t="s">
        <v>10624</v>
      </c>
      <c r="T1020" t="s">
        <v>11987</v>
      </c>
      <c r="U1020" t="s">
        <v>10633</v>
      </c>
      <c r="V1020" t="s">
        <v>10440</v>
      </c>
    </row>
    <row r="1021" spans="1:22" ht="15" customHeight="1" x14ac:dyDescent="0.25">
      <c r="A1021" s="32">
        <v>44965.564942129633</v>
      </c>
      <c r="B1021" s="32">
        <v>44965.56523148148</v>
      </c>
      <c r="C1021" t="s">
        <v>10533</v>
      </c>
      <c r="D1021" t="s">
        <v>10536</v>
      </c>
      <c r="E1021">
        <v>181916240</v>
      </c>
      <c r="F1021" t="s">
        <v>83</v>
      </c>
      <c r="H1021">
        <v>2</v>
      </c>
      <c r="N1021" s="153">
        <v>45291</v>
      </c>
      <c r="P1021" t="s">
        <v>5</v>
      </c>
      <c r="Q1021" t="s">
        <v>10622</v>
      </c>
      <c r="R1021" t="s">
        <v>10623</v>
      </c>
      <c r="S1021" t="s">
        <v>10624</v>
      </c>
      <c r="T1021" t="s">
        <v>11988</v>
      </c>
      <c r="U1021" t="s">
        <v>10633</v>
      </c>
      <c r="V1021" t="s">
        <v>10440</v>
      </c>
    </row>
    <row r="1022" spans="1:22" ht="15" customHeight="1" x14ac:dyDescent="0.25">
      <c r="A1022" s="32">
        <v>44965.517928240741</v>
      </c>
      <c r="B1022" s="32">
        <v>44965.51798611111</v>
      </c>
      <c r="C1022" t="s">
        <v>84</v>
      </c>
      <c r="D1022" t="s">
        <v>10442</v>
      </c>
      <c r="E1022" t="s">
        <v>10441</v>
      </c>
      <c r="F1022" t="s">
        <v>10436</v>
      </c>
      <c r="H1022">
        <v>4</v>
      </c>
      <c r="N1022" s="153">
        <v>45046</v>
      </c>
      <c r="P1022" t="s">
        <v>5</v>
      </c>
      <c r="Q1022" t="s">
        <v>10622</v>
      </c>
      <c r="R1022" t="s">
        <v>10623</v>
      </c>
      <c r="S1022" t="s">
        <v>10624</v>
      </c>
      <c r="T1022" t="s">
        <v>11694</v>
      </c>
      <c r="U1022" t="s">
        <v>10633</v>
      </c>
      <c r="V1022" t="s">
        <v>10440</v>
      </c>
    </row>
    <row r="1023" spans="1:22" ht="15" customHeight="1" x14ac:dyDescent="0.25">
      <c r="A1023" s="32">
        <v>44965.518229166664</v>
      </c>
      <c r="B1023" s="32">
        <v>44965.518379629626</v>
      </c>
      <c r="C1023" t="s">
        <v>84</v>
      </c>
      <c r="D1023" t="s">
        <v>10453</v>
      </c>
      <c r="E1023" t="s">
        <v>10452</v>
      </c>
      <c r="F1023" t="s">
        <v>10436</v>
      </c>
      <c r="H1023">
        <v>2</v>
      </c>
      <c r="N1023" s="153">
        <v>44985</v>
      </c>
      <c r="P1023" t="s">
        <v>5</v>
      </c>
      <c r="Q1023" t="s">
        <v>10622</v>
      </c>
      <c r="R1023" t="s">
        <v>10623</v>
      </c>
      <c r="S1023" t="s">
        <v>10624</v>
      </c>
      <c r="T1023" t="s">
        <v>11695</v>
      </c>
      <c r="U1023" t="s">
        <v>10633</v>
      </c>
      <c r="V1023" t="s">
        <v>10440</v>
      </c>
    </row>
    <row r="1024" spans="1:22" ht="15" customHeight="1" x14ac:dyDescent="0.25">
      <c r="A1024" s="32">
        <v>44965.521469907406</v>
      </c>
      <c r="B1024" s="32">
        <v>44965.521747685183</v>
      </c>
      <c r="C1024" t="s">
        <v>84</v>
      </c>
      <c r="D1024" t="s">
        <v>10444</v>
      </c>
      <c r="E1024">
        <v>181922275</v>
      </c>
      <c r="F1024" t="s">
        <v>10436</v>
      </c>
      <c r="H1024">
        <v>1</v>
      </c>
      <c r="N1024" s="153">
        <v>45077</v>
      </c>
      <c r="P1024" t="s">
        <v>5</v>
      </c>
      <c r="Q1024" t="s">
        <v>10622</v>
      </c>
      <c r="R1024" t="s">
        <v>10623</v>
      </c>
      <c r="S1024" t="s">
        <v>10624</v>
      </c>
      <c r="T1024" t="s">
        <v>11696</v>
      </c>
      <c r="U1024" t="s">
        <v>10633</v>
      </c>
      <c r="V1024" t="s">
        <v>10437</v>
      </c>
    </row>
    <row r="1025" spans="1:22" ht="15" customHeight="1" x14ac:dyDescent="0.25">
      <c r="A1025" s="32">
        <v>44965.53528935185</v>
      </c>
      <c r="B1025" s="32">
        <v>44965.53565972222</v>
      </c>
      <c r="C1025" t="s">
        <v>10592</v>
      </c>
      <c r="D1025" t="s">
        <v>10629</v>
      </c>
      <c r="E1025">
        <v>181922609</v>
      </c>
      <c r="H1025">
        <v>100</v>
      </c>
      <c r="N1025" s="153">
        <v>45535</v>
      </c>
      <c r="P1025" t="s">
        <v>5</v>
      </c>
      <c r="Q1025" t="s">
        <v>10622</v>
      </c>
      <c r="R1025" t="s">
        <v>10623</v>
      </c>
      <c r="S1025" t="s">
        <v>10624</v>
      </c>
      <c r="T1025" t="s">
        <v>11697</v>
      </c>
      <c r="U1025" t="s">
        <v>10633</v>
      </c>
      <c r="V1025" t="s">
        <v>10437</v>
      </c>
    </row>
    <row r="1026" spans="1:22" ht="15" customHeight="1" x14ac:dyDescent="0.25">
      <c r="A1026" s="32">
        <v>44965.541770833333</v>
      </c>
      <c r="B1026" s="32">
        <v>44965.542071759257</v>
      </c>
      <c r="C1026" t="s">
        <v>10465</v>
      </c>
      <c r="D1026" t="s">
        <v>10466</v>
      </c>
      <c r="E1026">
        <v>181923348</v>
      </c>
      <c r="F1026" t="s">
        <v>78</v>
      </c>
      <c r="H1026">
        <v>50</v>
      </c>
      <c r="N1026" s="153">
        <v>45504</v>
      </c>
      <c r="P1026" t="s">
        <v>5</v>
      </c>
      <c r="Q1026" t="s">
        <v>10622</v>
      </c>
      <c r="R1026" t="s">
        <v>10623</v>
      </c>
      <c r="S1026" t="s">
        <v>10624</v>
      </c>
      <c r="T1026" t="s">
        <v>11698</v>
      </c>
      <c r="U1026" t="s">
        <v>10633</v>
      </c>
      <c r="V1026" t="s">
        <v>10437</v>
      </c>
    </row>
    <row r="1027" spans="1:22" ht="15" customHeight="1" x14ac:dyDescent="0.25">
      <c r="A1027" s="32">
        <v>44965.53665509259</v>
      </c>
      <c r="B1027" s="32">
        <v>44965.536886574075</v>
      </c>
      <c r="C1027" t="s">
        <v>10592</v>
      </c>
      <c r="D1027" t="s">
        <v>10597</v>
      </c>
      <c r="E1027">
        <v>181930538</v>
      </c>
      <c r="H1027">
        <v>1</v>
      </c>
      <c r="N1027" s="153">
        <v>45138</v>
      </c>
      <c r="P1027" t="s">
        <v>5</v>
      </c>
      <c r="Q1027" t="s">
        <v>10622</v>
      </c>
      <c r="R1027" t="s">
        <v>10623</v>
      </c>
      <c r="S1027" t="s">
        <v>10624</v>
      </c>
      <c r="T1027" t="s">
        <v>11699</v>
      </c>
      <c r="U1027" t="s">
        <v>10633</v>
      </c>
      <c r="V1027" t="s">
        <v>10437</v>
      </c>
    </row>
    <row r="1028" spans="1:22" ht="15" customHeight="1" x14ac:dyDescent="0.25">
      <c r="A1028" s="32">
        <v>44965.51767361111</v>
      </c>
      <c r="B1028" s="32">
        <v>44965.51798611111</v>
      </c>
      <c r="C1028" t="s">
        <v>84</v>
      </c>
      <c r="D1028" t="s">
        <v>10439</v>
      </c>
      <c r="E1028">
        <v>181936065</v>
      </c>
      <c r="F1028" t="s">
        <v>78</v>
      </c>
      <c r="H1028">
        <v>2</v>
      </c>
      <c r="N1028" s="153">
        <v>45869</v>
      </c>
      <c r="P1028" t="s">
        <v>5</v>
      </c>
      <c r="Q1028" t="s">
        <v>10622</v>
      </c>
      <c r="R1028" t="s">
        <v>10623</v>
      </c>
      <c r="S1028" t="s">
        <v>10624</v>
      </c>
      <c r="T1028" t="s">
        <v>11700</v>
      </c>
      <c r="U1028" t="s">
        <v>10633</v>
      </c>
      <c r="V1028" t="s">
        <v>10440</v>
      </c>
    </row>
    <row r="1029" spans="1:22" ht="15" customHeight="1" x14ac:dyDescent="0.25">
      <c r="A1029" s="32">
        <v>44965.553564814814</v>
      </c>
      <c r="B1029" s="32">
        <v>44965.553993055553</v>
      </c>
      <c r="C1029" t="s">
        <v>10502</v>
      </c>
      <c r="D1029" t="s">
        <v>10511</v>
      </c>
      <c r="E1029">
        <v>181936074</v>
      </c>
      <c r="F1029" t="s">
        <v>78</v>
      </c>
      <c r="H1029">
        <v>5</v>
      </c>
      <c r="N1029" s="153">
        <v>45747</v>
      </c>
      <c r="P1029" t="s">
        <v>5</v>
      </c>
      <c r="Q1029" t="s">
        <v>10622</v>
      </c>
      <c r="R1029" t="s">
        <v>10623</v>
      </c>
      <c r="S1029" t="s">
        <v>10624</v>
      </c>
      <c r="T1029" t="s">
        <v>11701</v>
      </c>
      <c r="U1029" t="s">
        <v>10633</v>
      </c>
      <c r="V1029" t="s">
        <v>10440</v>
      </c>
    </row>
    <row r="1030" spans="1:22" ht="15" customHeight="1" x14ac:dyDescent="0.25">
      <c r="A1030" s="32">
        <v>44965.553912037038</v>
      </c>
      <c r="B1030" s="32">
        <v>44965.55431712963</v>
      </c>
      <c r="C1030" t="s">
        <v>10502</v>
      </c>
      <c r="D1030" t="s">
        <v>10514</v>
      </c>
      <c r="E1030">
        <v>181936075</v>
      </c>
      <c r="F1030" t="s">
        <v>78</v>
      </c>
      <c r="H1030">
        <v>10</v>
      </c>
      <c r="N1030" s="153">
        <v>45626</v>
      </c>
      <c r="P1030" t="s">
        <v>5</v>
      </c>
      <c r="Q1030" t="s">
        <v>10622</v>
      </c>
      <c r="R1030" t="s">
        <v>10623</v>
      </c>
      <c r="S1030" t="s">
        <v>10624</v>
      </c>
      <c r="T1030" t="s">
        <v>11702</v>
      </c>
      <c r="U1030" t="s">
        <v>10633</v>
      </c>
      <c r="V1030" t="s">
        <v>10440</v>
      </c>
    </row>
    <row r="1031" spans="1:22" ht="15" customHeight="1" x14ac:dyDescent="0.25">
      <c r="A1031" s="32">
        <v>44965.640092592592</v>
      </c>
      <c r="B1031" s="32">
        <v>44965.641655092593</v>
      </c>
      <c r="C1031" t="s">
        <v>10601</v>
      </c>
      <c r="D1031" t="s">
        <v>10602</v>
      </c>
      <c r="E1031">
        <v>189700006</v>
      </c>
      <c r="F1031" t="s">
        <v>10436</v>
      </c>
      <c r="H1031">
        <v>3</v>
      </c>
      <c r="N1031" s="153">
        <v>45077</v>
      </c>
      <c r="P1031" t="s">
        <v>5</v>
      </c>
      <c r="Q1031" t="s">
        <v>10622</v>
      </c>
      <c r="R1031" t="s">
        <v>10623</v>
      </c>
      <c r="S1031" t="s">
        <v>10624</v>
      </c>
      <c r="T1031" t="s">
        <v>12167</v>
      </c>
      <c r="U1031" t="s">
        <v>10633</v>
      </c>
      <c r="V1031" t="s">
        <v>10437</v>
      </c>
    </row>
    <row r="1032" spans="1:22" ht="15" customHeight="1" x14ac:dyDescent="0.25">
      <c r="A1032" s="32">
        <v>44965.545752314814</v>
      </c>
      <c r="B1032" s="32">
        <v>44965.546168981484</v>
      </c>
      <c r="C1032" t="s">
        <v>10474</v>
      </c>
      <c r="D1032" t="s">
        <v>10475</v>
      </c>
      <c r="E1032">
        <v>189700011</v>
      </c>
      <c r="F1032" t="s">
        <v>78</v>
      </c>
      <c r="H1032">
        <v>4</v>
      </c>
      <c r="N1032" s="153">
        <v>45777</v>
      </c>
      <c r="P1032" t="s">
        <v>5</v>
      </c>
      <c r="Q1032" t="s">
        <v>10622</v>
      </c>
      <c r="R1032" t="s">
        <v>10623</v>
      </c>
      <c r="S1032" t="s">
        <v>10624</v>
      </c>
      <c r="T1032" t="s">
        <v>11703</v>
      </c>
      <c r="U1032" t="s">
        <v>10633</v>
      </c>
      <c r="V1032" t="s">
        <v>10437</v>
      </c>
    </row>
    <row r="1033" spans="1:22" ht="15" customHeight="1" x14ac:dyDescent="0.25">
      <c r="A1033" s="32">
        <v>44965.640486111108</v>
      </c>
      <c r="B1033" s="32">
        <v>44965.641655092593</v>
      </c>
      <c r="C1033" t="s">
        <v>10556</v>
      </c>
      <c r="D1033" t="s">
        <v>10557</v>
      </c>
      <c r="E1033">
        <v>189700731</v>
      </c>
      <c r="H1033">
        <v>1</v>
      </c>
      <c r="N1033" s="153">
        <v>45260</v>
      </c>
      <c r="P1033" t="s">
        <v>5</v>
      </c>
      <c r="Q1033" t="s">
        <v>10622</v>
      </c>
      <c r="R1033" t="s">
        <v>10623</v>
      </c>
      <c r="S1033" t="s">
        <v>10624</v>
      </c>
      <c r="T1033" t="s">
        <v>12168</v>
      </c>
      <c r="U1033" t="s">
        <v>10633</v>
      </c>
      <c r="V1033" t="s">
        <v>10437</v>
      </c>
    </row>
    <row r="1034" spans="1:22" ht="15" customHeight="1" x14ac:dyDescent="0.25">
      <c r="A1034" s="32">
        <v>44965.539826388886</v>
      </c>
      <c r="B1034" s="32">
        <v>44965.540185185186</v>
      </c>
      <c r="C1034" t="s">
        <v>10457</v>
      </c>
      <c r="D1034" t="s">
        <v>10458</v>
      </c>
      <c r="E1034">
        <v>189703157</v>
      </c>
      <c r="F1034" t="s">
        <v>10436</v>
      </c>
      <c r="H1034">
        <v>3</v>
      </c>
      <c r="N1034" s="153">
        <v>45473</v>
      </c>
      <c r="P1034" t="s">
        <v>5</v>
      </c>
      <c r="Q1034" t="s">
        <v>10622</v>
      </c>
      <c r="R1034" t="s">
        <v>10623</v>
      </c>
      <c r="S1034" t="s">
        <v>10624</v>
      </c>
      <c r="T1034" t="s">
        <v>11704</v>
      </c>
      <c r="U1034" t="s">
        <v>10633</v>
      </c>
      <c r="V1034" t="s">
        <v>10437</v>
      </c>
    </row>
    <row r="1035" spans="1:22" ht="15" customHeight="1" x14ac:dyDescent="0.25">
      <c r="A1035" s="32">
        <v>44965.548090277778</v>
      </c>
      <c r="B1035" s="32">
        <v>44965.548148148147</v>
      </c>
      <c r="C1035" t="s">
        <v>10491</v>
      </c>
      <c r="D1035" t="s">
        <v>10492</v>
      </c>
      <c r="E1035">
        <v>189703419</v>
      </c>
      <c r="F1035" t="s">
        <v>78</v>
      </c>
      <c r="H1035">
        <v>2</v>
      </c>
      <c r="N1035" s="153">
        <v>46446</v>
      </c>
      <c r="P1035" t="s">
        <v>5</v>
      </c>
      <c r="Q1035" t="s">
        <v>10622</v>
      </c>
      <c r="R1035" t="s">
        <v>10623</v>
      </c>
      <c r="S1035" t="s">
        <v>10624</v>
      </c>
      <c r="T1035" t="s">
        <v>11705</v>
      </c>
      <c r="U1035" t="s">
        <v>10633</v>
      </c>
      <c r="V1035" t="s">
        <v>10437</v>
      </c>
    </row>
    <row r="1036" spans="1:22" ht="15" customHeight="1" x14ac:dyDescent="0.25">
      <c r="A1036" s="32">
        <v>44965.546412037038</v>
      </c>
      <c r="B1036" s="32">
        <v>44965.546585648146</v>
      </c>
      <c r="C1036" t="s">
        <v>10474</v>
      </c>
      <c r="D1036" t="s">
        <v>10487</v>
      </c>
      <c r="E1036">
        <v>189703514</v>
      </c>
      <c r="F1036" t="s">
        <v>78</v>
      </c>
      <c r="H1036">
        <v>20</v>
      </c>
      <c r="N1036" s="153">
        <v>45535</v>
      </c>
      <c r="P1036" t="s">
        <v>5</v>
      </c>
      <c r="Q1036" t="s">
        <v>10622</v>
      </c>
      <c r="R1036" t="s">
        <v>10623</v>
      </c>
      <c r="S1036" t="s">
        <v>10624</v>
      </c>
      <c r="T1036" t="s">
        <v>11706</v>
      </c>
      <c r="U1036" t="s">
        <v>10633</v>
      </c>
      <c r="V1036" t="s">
        <v>10437</v>
      </c>
    </row>
    <row r="1037" spans="1:22" ht="15" customHeight="1" x14ac:dyDescent="0.25">
      <c r="A1037" s="32">
        <v>44965.543912037036</v>
      </c>
      <c r="B1037" s="32">
        <v>44965.54415509259</v>
      </c>
      <c r="C1037" t="s">
        <v>10469</v>
      </c>
      <c r="D1037" t="s">
        <v>10470</v>
      </c>
      <c r="E1037">
        <v>189703618</v>
      </c>
      <c r="H1037">
        <v>20</v>
      </c>
      <c r="N1037" s="153">
        <v>45077</v>
      </c>
      <c r="P1037" t="s">
        <v>5</v>
      </c>
      <c r="Q1037" t="s">
        <v>10622</v>
      </c>
      <c r="R1037" t="s">
        <v>10623</v>
      </c>
      <c r="S1037" t="s">
        <v>10624</v>
      </c>
      <c r="T1037" t="s">
        <v>11707</v>
      </c>
      <c r="U1037" t="s">
        <v>10633</v>
      </c>
      <c r="V1037" t="s">
        <v>10437</v>
      </c>
    </row>
    <row r="1038" spans="1:22" ht="15" customHeight="1" x14ac:dyDescent="0.25">
      <c r="A1038" s="32">
        <v>44965.544675925928</v>
      </c>
      <c r="B1038" s="32">
        <v>44965.544988425929</v>
      </c>
      <c r="C1038" t="s">
        <v>10474</v>
      </c>
      <c r="D1038" t="s">
        <v>10483</v>
      </c>
      <c r="E1038">
        <v>189704685</v>
      </c>
      <c r="F1038" t="s">
        <v>78</v>
      </c>
      <c r="H1038">
        <v>4</v>
      </c>
      <c r="N1038" s="153">
        <v>45473</v>
      </c>
      <c r="P1038" t="s">
        <v>5</v>
      </c>
      <c r="Q1038" t="s">
        <v>10622</v>
      </c>
      <c r="R1038" t="s">
        <v>10623</v>
      </c>
      <c r="S1038" t="s">
        <v>10624</v>
      </c>
      <c r="T1038" t="s">
        <v>11708</v>
      </c>
      <c r="U1038" t="s">
        <v>10633</v>
      </c>
      <c r="V1038" t="s">
        <v>10437</v>
      </c>
    </row>
    <row r="1039" spans="1:22" ht="15" customHeight="1" x14ac:dyDescent="0.25">
      <c r="A1039" s="32">
        <v>44965.561874999999</v>
      </c>
      <c r="B1039" s="32">
        <v>44965.562175925923</v>
      </c>
      <c r="C1039" t="s">
        <v>10524</v>
      </c>
      <c r="D1039" t="s">
        <v>10526</v>
      </c>
      <c r="E1039">
        <v>189705153</v>
      </c>
      <c r="F1039" t="s">
        <v>10436</v>
      </c>
      <c r="H1039">
        <v>1</v>
      </c>
      <c r="N1039" s="153">
        <v>45169</v>
      </c>
      <c r="P1039" t="s">
        <v>5</v>
      </c>
      <c r="Q1039" t="s">
        <v>10622</v>
      </c>
      <c r="R1039" t="s">
        <v>10623</v>
      </c>
      <c r="S1039" t="s">
        <v>10624</v>
      </c>
      <c r="T1039" t="s">
        <v>11989</v>
      </c>
      <c r="U1039" t="s">
        <v>10633</v>
      </c>
      <c r="V1039" t="s">
        <v>10440</v>
      </c>
    </row>
    <row r="1040" spans="1:22" ht="15" customHeight="1" x14ac:dyDescent="0.25">
      <c r="A1040" s="32">
        <v>44965.560300925928</v>
      </c>
      <c r="B1040" s="32">
        <v>44965.560590277775</v>
      </c>
      <c r="C1040" t="s">
        <v>10515</v>
      </c>
      <c r="D1040" t="s">
        <v>10518</v>
      </c>
      <c r="E1040">
        <v>189705223</v>
      </c>
      <c r="F1040" t="s">
        <v>10436</v>
      </c>
      <c r="H1040">
        <v>11</v>
      </c>
      <c r="N1040" s="153">
        <v>45322</v>
      </c>
      <c r="P1040" t="s">
        <v>5</v>
      </c>
      <c r="Q1040" t="s">
        <v>10622</v>
      </c>
      <c r="R1040" t="s">
        <v>10623</v>
      </c>
      <c r="S1040" t="s">
        <v>10624</v>
      </c>
      <c r="T1040" t="s">
        <v>11990</v>
      </c>
      <c r="U1040" t="s">
        <v>10633</v>
      </c>
      <c r="V1040" t="s">
        <v>10437</v>
      </c>
    </row>
    <row r="1041" spans="1:22" ht="15" customHeight="1" x14ac:dyDescent="0.25">
      <c r="A1041" s="32">
        <v>44965.560682870368</v>
      </c>
      <c r="B1041" s="32">
        <v>44965.560972222222</v>
      </c>
      <c r="C1041" t="s">
        <v>10515</v>
      </c>
      <c r="D1041" t="s">
        <v>10520</v>
      </c>
      <c r="E1041">
        <v>189705261</v>
      </c>
      <c r="F1041" t="s">
        <v>78</v>
      </c>
      <c r="H1041">
        <v>133</v>
      </c>
      <c r="N1041" s="153">
        <v>45596</v>
      </c>
      <c r="P1041" t="s">
        <v>5</v>
      </c>
      <c r="Q1041" t="s">
        <v>10622</v>
      </c>
      <c r="R1041" t="s">
        <v>10623</v>
      </c>
      <c r="S1041" t="s">
        <v>10624</v>
      </c>
      <c r="T1041" t="s">
        <v>11991</v>
      </c>
      <c r="U1041" t="s">
        <v>10633</v>
      </c>
      <c r="V1041" t="s">
        <v>10437</v>
      </c>
    </row>
    <row r="1042" spans="1:22" ht="15" customHeight="1" x14ac:dyDescent="0.25">
      <c r="A1042" s="32">
        <v>44965.536030092589</v>
      </c>
      <c r="B1042" s="32">
        <v>44965.536423611113</v>
      </c>
      <c r="C1042" t="s">
        <v>10592</v>
      </c>
      <c r="D1042" t="s">
        <v>10599</v>
      </c>
      <c r="E1042">
        <v>189706269</v>
      </c>
      <c r="H1042">
        <v>7</v>
      </c>
      <c r="N1042" s="153">
        <v>45169</v>
      </c>
      <c r="P1042" t="s">
        <v>5</v>
      </c>
      <c r="Q1042" t="s">
        <v>10622</v>
      </c>
      <c r="R1042" t="s">
        <v>10623</v>
      </c>
      <c r="S1042" t="s">
        <v>10624</v>
      </c>
      <c r="T1042" t="s">
        <v>11709</v>
      </c>
      <c r="U1042" t="s">
        <v>10633</v>
      </c>
      <c r="V1042" t="s">
        <v>10437</v>
      </c>
    </row>
    <row r="1043" spans="1:22" ht="15" customHeight="1" x14ac:dyDescent="0.25">
      <c r="A1043" s="32">
        <v>44965.544895833336</v>
      </c>
      <c r="B1043" s="32">
        <v>44965.544988425929</v>
      </c>
      <c r="C1043" t="s">
        <v>10474</v>
      </c>
      <c r="D1043" t="s">
        <v>10485</v>
      </c>
      <c r="E1043">
        <v>189706340</v>
      </c>
      <c r="F1043" t="s">
        <v>78</v>
      </c>
      <c r="H1043">
        <v>1</v>
      </c>
      <c r="N1043" s="153">
        <v>45412</v>
      </c>
      <c r="P1043" t="s">
        <v>5</v>
      </c>
      <c r="Q1043" t="s">
        <v>10622</v>
      </c>
      <c r="R1043" t="s">
        <v>10623</v>
      </c>
      <c r="S1043" t="s">
        <v>10624</v>
      </c>
      <c r="T1043" t="s">
        <v>11710</v>
      </c>
      <c r="U1043" t="s">
        <v>10633</v>
      </c>
      <c r="V1043" t="s">
        <v>10437</v>
      </c>
    </row>
    <row r="1044" spans="1:22" ht="15" customHeight="1" x14ac:dyDescent="0.25">
      <c r="A1044" s="32">
        <v>44965.568437499998</v>
      </c>
      <c r="B1044" s="32">
        <v>44965.568611111114</v>
      </c>
      <c r="C1044" t="s">
        <v>10542</v>
      </c>
      <c r="D1044" t="s">
        <v>10544</v>
      </c>
      <c r="E1044">
        <v>189707024</v>
      </c>
      <c r="F1044" t="s">
        <v>10436</v>
      </c>
      <c r="H1044">
        <v>2</v>
      </c>
      <c r="N1044" s="153">
        <v>46599</v>
      </c>
      <c r="P1044" t="s">
        <v>5</v>
      </c>
      <c r="Q1044" t="s">
        <v>10622</v>
      </c>
      <c r="R1044" t="s">
        <v>10623</v>
      </c>
      <c r="S1044" t="s">
        <v>10624</v>
      </c>
      <c r="T1044" t="s">
        <v>11992</v>
      </c>
      <c r="U1044" t="s">
        <v>10633</v>
      </c>
      <c r="V1044" t="s">
        <v>10437</v>
      </c>
    </row>
    <row r="1045" spans="1:22" ht="15" customHeight="1" x14ac:dyDescent="0.25">
      <c r="A1045" s="32">
        <v>44965.560127314813</v>
      </c>
      <c r="B1045" s="32">
        <v>44965.560590277775</v>
      </c>
      <c r="C1045" t="s">
        <v>10515</v>
      </c>
      <c r="D1045" t="s">
        <v>10519</v>
      </c>
      <c r="E1045">
        <v>189707391</v>
      </c>
      <c r="F1045" t="s">
        <v>10436</v>
      </c>
      <c r="H1045">
        <v>102</v>
      </c>
      <c r="N1045" s="153">
        <v>45016</v>
      </c>
      <c r="P1045" t="s">
        <v>5</v>
      </c>
      <c r="Q1045" t="s">
        <v>10622</v>
      </c>
      <c r="R1045" t="s">
        <v>10623</v>
      </c>
      <c r="S1045" t="s">
        <v>10624</v>
      </c>
      <c r="T1045" t="s">
        <v>11993</v>
      </c>
      <c r="U1045" t="s">
        <v>10633</v>
      </c>
      <c r="V1045" t="s">
        <v>10437</v>
      </c>
    </row>
    <row r="1046" spans="1:22" ht="15" customHeight="1" x14ac:dyDescent="0.25">
      <c r="A1046" s="32">
        <v>44965.554479166669</v>
      </c>
      <c r="B1046" s="32">
        <v>44965.554791666669</v>
      </c>
      <c r="C1046" t="s">
        <v>10502</v>
      </c>
      <c r="D1046" t="s">
        <v>10510</v>
      </c>
      <c r="E1046">
        <v>189708531</v>
      </c>
      <c r="F1046" t="s">
        <v>78</v>
      </c>
      <c r="H1046">
        <v>400</v>
      </c>
      <c r="N1046" s="153">
        <v>45412</v>
      </c>
      <c r="P1046" t="s">
        <v>5</v>
      </c>
      <c r="Q1046" t="s">
        <v>10622</v>
      </c>
      <c r="R1046" t="s">
        <v>10623</v>
      </c>
      <c r="S1046" t="s">
        <v>10624</v>
      </c>
      <c r="T1046" t="s">
        <v>11711</v>
      </c>
      <c r="U1046" t="s">
        <v>10633</v>
      </c>
      <c r="V1046" t="s">
        <v>10437</v>
      </c>
    </row>
    <row r="1047" spans="1:22" ht="15" customHeight="1" x14ac:dyDescent="0.25">
      <c r="A1047" s="32">
        <v>44965.554166666669</v>
      </c>
      <c r="B1047" s="32">
        <v>44965.55431712963</v>
      </c>
      <c r="C1047" t="s">
        <v>10502</v>
      </c>
      <c r="D1047" t="s">
        <v>10513</v>
      </c>
      <c r="E1047">
        <v>189710188</v>
      </c>
      <c r="H1047">
        <v>21</v>
      </c>
      <c r="N1047" s="153">
        <v>45260</v>
      </c>
      <c r="P1047" t="s">
        <v>5</v>
      </c>
      <c r="Q1047" t="s">
        <v>10622</v>
      </c>
      <c r="R1047" t="s">
        <v>10623</v>
      </c>
      <c r="S1047" t="s">
        <v>10624</v>
      </c>
      <c r="T1047" t="s">
        <v>11712</v>
      </c>
      <c r="U1047" t="s">
        <v>10633</v>
      </c>
      <c r="V1047" t="s">
        <v>10440</v>
      </c>
    </row>
    <row r="1048" spans="1:22" ht="15" customHeight="1" x14ac:dyDescent="0.25">
      <c r="A1048" s="32">
        <v>44965.55741898148</v>
      </c>
      <c r="B1048" s="32">
        <v>44965.557650462964</v>
      </c>
      <c r="C1048" t="s">
        <v>10502</v>
      </c>
      <c r="D1048" t="s">
        <v>10505</v>
      </c>
      <c r="E1048">
        <v>189710326</v>
      </c>
      <c r="F1048" t="s">
        <v>10436</v>
      </c>
      <c r="H1048">
        <v>1</v>
      </c>
      <c r="N1048" s="153">
        <v>45107</v>
      </c>
      <c r="P1048" t="s">
        <v>5</v>
      </c>
      <c r="Q1048" t="s">
        <v>10622</v>
      </c>
      <c r="R1048" t="s">
        <v>10623</v>
      </c>
      <c r="S1048" t="s">
        <v>10624</v>
      </c>
      <c r="T1048" t="s">
        <v>11713</v>
      </c>
      <c r="U1048" t="s">
        <v>10633</v>
      </c>
      <c r="V1048" t="s">
        <v>10437</v>
      </c>
    </row>
    <row r="1049" spans="1:22" ht="15" customHeight="1" x14ac:dyDescent="0.25">
      <c r="A1049" s="32">
        <v>44965.558495370373</v>
      </c>
      <c r="B1049" s="32">
        <v>44965.558900462966</v>
      </c>
      <c r="C1049" t="s">
        <v>10502</v>
      </c>
      <c r="D1049" t="s">
        <v>10509</v>
      </c>
      <c r="E1049">
        <v>189710364</v>
      </c>
      <c r="F1049" t="s">
        <v>10436</v>
      </c>
      <c r="H1049">
        <v>2</v>
      </c>
      <c r="N1049" s="153">
        <v>45412</v>
      </c>
      <c r="P1049" t="s">
        <v>5</v>
      </c>
      <c r="Q1049" t="s">
        <v>10622</v>
      </c>
      <c r="R1049" t="s">
        <v>10623</v>
      </c>
      <c r="S1049" t="s">
        <v>10624</v>
      </c>
      <c r="T1049" t="s">
        <v>11714</v>
      </c>
      <c r="U1049" t="s">
        <v>10633</v>
      </c>
      <c r="V1049" t="s">
        <v>10440</v>
      </c>
    </row>
    <row r="1050" spans="1:22" ht="15" customHeight="1" x14ac:dyDescent="0.25">
      <c r="A1050" s="32">
        <v>44965.557083333333</v>
      </c>
      <c r="B1050" s="32">
        <v>44965.557268518518</v>
      </c>
      <c r="C1050" t="s">
        <v>10502</v>
      </c>
      <c r="D1050" t="s">
        <v>10508</v>
      </c>
      <c r="E1050">
        <v>189710453</v>
      </c>
      <c r="F1050" t="s">
        <v>10436</v>
      </c>
      <c r="H1050">
        <v>2</v>
      </c>
      <c r="N1050" s="153">
        <v>45412</v>
      </c>
      <c r="P1050" t="s">
        <v>5</v>
      </c>
      <c r="Q1050" t="s">
        <v>10622</v>
      </c>
      <c r="R1050" t="s">
        <v>10623</v>
      </c>
      <c r="S1050" t="s">
        <v>10624</v>
      </c>
      <c r="T1050" t="s">
        <v>11715</v>
      </c>
      <c r="U1050" t="s">
        <v>10633</v>
      </c>
      <c r="V1050" t="s">
        <v>10437</v>
      </c>
    </row>
    <row r="1051" spans="1:22" ht="15" customHeight="1" x14ac:dyDescent="0.25">
      <c r="A1051" s="32">
        <v>44965.562881944446</v>
      </c>
      <c r="B1051" s="32">
        <v>44965.562962962962</v>
      </c>
      <c r="C1051" t="s">
        <v>10528</v>
      </c>
      <c r="D1051" t="s">
        <v>10532</v>
      </c>
      <c r="E1051">
        <v>189710585</v>
      </c>
      <c r="F1051" t="s">
        <v>10436</v>
      </c>
      <c r="H1051">
        <v>2</v>
      </c>
      <c r="N1051" s="153">
        <v>45016</v>
      </c>
      <c r="P1051" t="s">
        <v>5</v>
      </c>
      <c r="Q1051" t="s">
        <v>10622</v>
      </c>
      <c r="R1051" t="s">
        <v>10623</v>
      </c>
      <c r="S1051" t="s">
        <v>10624</v>
      </c>
      <c r="T1051" t="s">
        <v>11994</v>
      </c>
      <c r="U1051" t="s">
        <v>10633</v>
      </c>
      <c r="V1051" t="s">
        <v>10437</v>
      </c>
    </row>
    <row r="1052" spans="1:22" ht="15" customHeight="1" x14ac:dyDescent="0.25">
      <c r="A1052" s="32">
        <v>44965.553344907406</v>
      </c>
      <c r="B1052" s="32">
        <v>44965.553518518522</v>
      </c>
      <c r="C1052" t="s">
        <v>10495</v>
      </c>
      <c r="D1052" t="s">
        <v>10499</v>
      </c>
      <c r="E1052">
        <v>189710871</v>
      </c>
      <c r="F1052" t="s">
        <v>10436</v>
      </c>
      <c r="H1052">
        <v>5</v>
      </c>
      <c r="N1052" s="153">
        <v>45596</v>
      </c>
      <c r="P1052" t="s">
        <v>5</v>
      </c>
      <c r="Q1052" t="s">
        <v>10622</v>
      </c>
      <c r="R1052" t="s">
        <v>10623</v>
      </c>
      <c r="S1052" t="s">
        <v>10624</v>
      </c>
      <c r="T1052" t="s">
        <v>11716</v>
      </c>
      <c r="U1052" t="s">
        <v>10633</v>
      </c>
      <c r="V1052" t="s">
        <v>10440</v>
      </c>
    </row>
    <row r="1053" spans="1:22" ht="15" customHeight="1" x14ac:dyDescent="0.25">
      <c r="A1053" s="32">
        <v>44965.570162037038</v>
      </c>
      <c r="B1053" s="32">
        <v>44965.570254629631</v>
      </c>
      <c r="C1053" t="s">
        <v>10553</v>
      </c>
      <c r="D1053" t="s">
        <v>10554</v>
      </c>
      <c r="E1053">
        <v>189710942</v>
      </c>
      <c r="F1053" t="s">
        <v>10436</v>
      </c>
      <c r="H1053">
        <v>26</v>
      </c>
      <c r="N1053" s="153">
        <v>45046</v>
      </c>
      <c r="P1053" t="s">
        <v>5</v>
      </c>
      <c r="Q1053" t="s">
        <v>10622</v>
      </c>
      <c r="R1053" t="s">
        <v>10623</v>
      </c>
      <c r="S1053" t="s">
        <v>10624</v>
      </c>
      <c r="T1053" t="s">
        <v>11995</v>
      </c>
      <c r="U1053" t="s">
        <v>10633</v>
      </c>
      <c r="V1053" t="s">
        <v>10437</v>
      </c>
    </row>
    <row r="1054" spans="1:22" ht="15" customHeight="1" x14ac:dyDescent="0.25">
      <c r="A1054" s="32">
        <v>44965.552708333336</v>
      </c>
      <c r="B1054" s="32">
        <v>44965.553078703706</v>
      </c>
      <c r="C1054" t="s">
        <v>10495</v>
      </c>
      <c r="D1054" t="s">
        <v>10497</v>
      </c>
      <c r="E1054">
        <v>189711189</v>
      </c>
      <c r="F1054" t="s">
        <v>78</v>
      </c>
      <c r="H1054">
        <v>1</v>
      </c>
      <c r="N1054" s="153">
        <v>45535</v>
      </c>
      <c r="P1054" t="s">
        <v>5</v>
      </c>
      <c r="Q1054" t="s">
        <v>10622</v>
      </c>
      <c r="R1054" t="s">
        <v>10623</v>
      </c>
      <c r="S1054" t="s">
        <v>10624</v>
      </c>
      <c r="T1054" t="s">
        <v>11717</v>
      </c>
      <c r="U1054" t="s">
        <v>10633</v>
      </c>
      <c r="V1054" t="s">
        <v>10440</v>
      </c>
    </row>
    <row r="1055" spans="1:22" ht="15" customHeight="1" x14ac:dyDescent="0.25">
      <c r="A1055" s="32">
        <v>44965.562581018516</v>
      </c>
      <c r="B1055" s="32">
        <v>44965.562962962962</v>
      </c>
      <c r="C1055" t="s">
        <v>10528</v>
      </c>
      <c r="D1055" t="s">
        <v>10531</v>
      </c>
      <c r="E1055">
        <v>189711634</v>
      </c>
      <c r="F1055" t="s">
        <v>10436</v>
      </c>
      <c r="H1055">
        <v>10</v>
      </c>
      <c r="N1055" s="153">
        <v>45412</v>
      </c>
      <c r="P1055" t="s">
        <v>5</v>
      </c>
      <c r="Q1055" t="s">
        <v>10622</v>
      </c>
      <c r="R1055" t="s">
        <v>10623</v>
      </c>
      <c r="S1055" t="s">
        <v>10624</v>
      </c>
      <c r="T1055" t="s">
        <v>11996</v>
      </c>
      <c r="U1055" t="s">
        <v>10633</v>
      </c>
      <c r="V1055" t="s">
        <v>10440</v>
      </c>
    </row>
    <row r="1056" spans="1:22" ht="15" customHeight="1" x14ac:dyDescent="0.25">
      <c r="A1056" s="32">
        <v>44965.557256944441</v>
      </c>
      <c r="B1056" s="32">
        <v>44965.557650462964</v>
      </c>
      <c r="C1056" t="s">
        <v>10502</v>
      </c>
      <c r="D1056" t="s">
        <v>10506</v>
      </c>
      <c r="E1056">
        <v>189711810</v>
      </c>
      <c r="F1056" t="s">
        <v>78</v>
      </c>
      <c r="H1056">
        <v>1</v>
      </c>
      <c r="N1056" s="153">
        <v>45138</v>
      </c>
      <c r="P1056" t="s">
        <v>5</v>
      </c>
      <c r="Q1056" t="s">
        <v>10622</v>
      </c>
      <c r="R1056" t="s">
        <v>10623</v>
      </c>
      <c r="S1056" t="s">
        <v>10624</v>
      </c>
      <c r="T1056" t="s">
        <v>11718</v>
      </c>
      <c r="U1056" t="s">
        <v>10633</v>
      </c>
      <c r="V1056" t="s">
        <v>10437</v>
      </c>
    </row>
    <row r="1057" spans="1:22" ht="15" customHeight="1" x14ac:dyDescent="0.25">
      <c r="A1057" s="32">
        <v>44965.540729166663</v>
      </c>
      <c r="B1057" s="32">
        <v>44965.540937500002</v>
      </c>
      <c r="C1057" t="s">
        <v>10460</v>
      </c>
      <c r="D1057" t="s">
        <v>10461</v>
      </c>
      <c r="E1057">
        <v>189712404</v>
      </c>
      <c r="F1057" t="s">
        <v>78</v>
      </c>
      <c r="H1057">
        <v>5</v>
      </c>
      <c r="N1057" s="153">
        <v>45626</v>
      </c>
      <c r="P1057" t="s">
        <v>5</v>
      </c>
      <c r="Q1057" t="s">
        <v>10622</v>
      </c>
      <c r="R1057" t="s">
        <v>10623</v>
      </c>
      <c r="S1057" t="s">
        <v>10624</v>
      </c>
      <c r="T1057" t="s">
        <v>11719</v>
      </c>
      <c r="U1057" t="s">
        <v>10633</v>
      </c>
      <c r="V1057" t="s">
        <v>10437</v>
      </c>
    </row>
    <row r="1058" spans="1:22" ht="15" customHeight="1" x14ac:dyDescent="0.25">
      <c r="A1058" s="32">
        <v>44965.542002314818</v>
      </c>
      <c r="B1058" s="32">
        <v>44965.542071759257</v>
      </c>
      <c r="C1058" t="s">
        <v>10465</v>
      </c>
      <c r="D1058" t="s">
        <v>10468</v>
      </c>
      <c r="E1058">
        <v>189713751</v>
      </c>
      <c r="F1058" t="s">
        <v>78</v>
      </c>
      <c r="H1058">
        <v>70</v>
      </c>
      <c r="N1058" s="153">
        <v>45535</v>
      </c>
      <c r="P1058" t="s">
        <v>5</v>
      </c>
      <c r="Q1058" t="s">
        <v>10622</v>
      </c>
      <c r="R1058" t="s">
        <v>10623</v>
      </c>
      <c r="S1058" t="s">
        <v>10624</v>
      </c>
      <c r="T1058" t="s">
        <v>11720</v>
      </c>
      <c r="U1058" t="s">
        <v>10633</v>
      </c>
      <c r="V1058" t="s">
        <v>10437</v>
      </c>
    </row>
    <row r="1059" spans="1:22" ht="15" customHeight="1" x14ac:dyDescent="0.25">
      <c r="A1059" s="32">
        <v>44965.566203703704</v>
      </c>
      <c r="B1059" s="32">
        <v>44965.566261574073</v>
      </c>
      <c r="C1059" t="s">
        <v>10533</v>
      </c>
      <c r="D1059" t="s">
        <v>10534</v>
      </c>
      <c r="E1059">
        <v>189714816</v>
      </c>
      <c r="F1059" t="s">
        <v>83</v>
      </c>
      <c r="H1059">
        <v>1</v>
      </c>
      <c r="N1059" s="153">
        <v>45382</v>
      </c>
      <c r="P1059" t="s">
        <v>5</v>
      </c>
      <c r="Q1059" t="s">
        <v>10622</v>
      </c>
      <c r="R1059" t="s">
        <v>10623</v>
      </c>
      <c r="S1059" t="s">
        <v>10624</v>
      </c>
      <c r="T1059" t="s">
        <v>11997</v>
      </c>
      <c r="U1059" t="s">
        <v>10633</v>
      </c>
      <c r="V1059" t="s">
        <v>10440</v>
      </c>
    </row>
    <row r="1060" spans="1:22" ht="15" customHeight="1" x14ac:dyDescent="0.25">
      <c r="A1060" s="32">
        <v>44965.543576388889</v>
      </c>
      <c r="B1060" s="32">
        <v>44965.543761574074</v>
      </c>
      <c r="C1060" t="s">
        <v>10469</v>
      </c>
      <c r="D1060" t="s">
        <v>10472</v>
      </c>
      <c r="E1060">
        <v>189715489</v>
      </c>
      <c r="H1060">
        <v>2</v>
      </c>
      <c r="N1060" s="153">
        <v>45199</v>
      </c>
      <c r="P1060" t="s">
        <v>5</v>
      </c>
      <c r="Q1060" t="s">
        <v>10622</v>
      </c>
      <c r="R1060" t="s">
        <v>10623</v>
      </c>
      <c r="S1060" t="s">
        <v>10624</v>
      </c>
      <c r="T1060" t="s">
        <v>11721</v>
      </c>
      <c r="U1060" t="s">
        <v>10633</v>
      </c>
      <c r="V1060" t="s">
        <v>10437</v>
      </c>
    </row>
    <row r="1061" spans="1:22" ht="15" customHeight="1" x14ac:dyDescent="0.25">
      <c r="A1061" s="32">
        <v>44965.546550925923</v>
      </c>
      <c r="B1061" s="32">
        <v>44965.546956018516</v>
      </c>
      <c r="C1061" t="s">
        <v>10474</v>
      </c>
      <c r="D1061" t="s">
        <v>10481</v>
      </c>
      <c r="E1061">
        <v>189750013</v>
      </c>
      <c r="F1061" t="s">
        <v>78</v>
      </c>
      <c r="H1061">
        <v>1</v>
      </c>
      <c r="N1061" s="153">
        <v>44985</v>
      </c>
      <c r="P1061" t="s">
        <v>5</v>
      </c>
      <c r="Q1061" t="s">
        <v>10622</v>
      </c>
      <c r="R1061" t="s">
        <v>10623</v>
      </c>
      <c r="S1061" t="s">
        <v>10624</v>
      </c>
      <c r="T1061" t="s">
        <v>11722</v>
      </c>
      <c r="U1061" t="s">
        <v>10633</v>
      </c>
      <c r="V1061" t="s">
        <v>10437</v>
      </c>
    </row>
    <row r="1062" spans="1:22" ht="15" customHeight="1" x14ac:dyDescent="0.25">
      <c r="A1062" s="32">
        <v>44965.549837962964</v>
      </c>
      <c r="B1062" s="32">
        <v>44965.550254629627</v>
      </c>
      <c r="C1062" t="s">
        <v>10493</v>
      </c>
      <c r="D1062" t="s">
        <v>10494</v>
      </c>
      <c r="E1062">
        <v>189753742</v>
      </c>
      <c r="F1062" t="s">
        <v>10436</v>
      </c>
      <c r="H1062">
        <v>300</v>
      </c>
      <c r="N1062" s="153">
        <v>45291</v>
      </c>
      <c r="P1062" t="s">
        <v>5</v>
      </c>
      <c r="Q1062" t="s">
        <v>10622</v>
      </c>
      <c r="R1062" t="s">
        <v>10623</v>
      </c>
      <c r="S1062" t="s">
        <v>10624</v>
      </c>
      <c r="T1062" t="s">
        <v>11723</v>
      </c>
      <c r="U1062" t="s">
        <v>10633</v>
      </c>
      <c r="V1062" t="s">
        <v>10437</v>
      </c>
    </row>
    <row r="1063" spans="1:22" ht="15" customHeight="1" x14ac:dyDescent="0.25">
      <c r="A1063" s="32">
        <v>44965.569351851853</v>
      </c>
      <c r="B1063" s="32">
        <v>44965.569432870368</v>
      </c>
      <c r="C1063" t="s">
        <v>10551</v>
      </c>
      <c r="D1063" t="s">
        <v>10552</v>
      </c>
      <c r="E1063">
        <v>189755220</v>
      </c>
      <c r="F1063" t="s">
        <v>10436</v>
      </c>
      <c r="H1063">
        <v>1</v>
      </c>
      <c r="N1063" s="153">
        <v>45412</v>
      </c>
      <c r="P1063" t="s">
        <v>5</v>
      </c>
      <c r="Q1063" t="s">
        <v>10622</v>
      </c>
      <c r="R1063" t="s">
        <v>10623</v>
      </c>
      <c r="S1063" t="s">
        <v>10624</v>
      </c>
      <c r="T1063" t="s">
        <v>11998</v>
      </c>
      <c r="U1063" t="s">
        <v>10633</v>
      </c>
      <c r="V1063" t="s">
        <v>10440</v>
      </c>
    </row>
    <row r="1064" spans="1:22" ht="15" customHeight="1" x14ac:dyDescent="0.25">
      <c r="A1064" s="32">
        <v>44965.558819444443</v>
      </c>
      <c r="B1064" s="32">
        <v>44965.558900462966</v>
      </c>
      <c r="C1064" t="s">
        <v>10502</v>
      </c>
      <c r="D1064" t="s">
        <v>10504</v>
      </c>
      <c r="E1064">
        <v>189762856</v>
      </c>
      <c r="F1064" t="s">
        <v>78</v>
      </c>
      <c r="H1064">
        <v>50</v>
      </c>
      <c r="N1064" s="153">
        <v>45382</v>
      </c>
      <c r="P1064" t="s">
        <v>5</v>
      </c>
      <c r="Q1064" t="s">
        <v>10622</v>
      </c>
      <c r="R1064" t="s">
        <v>10623</v>
      </c>
      <c r="S1064" t="s">
        <v>10624</v>
      </c>
      <c r="T1064" t="s">
        <v>11724</v>
      </c>
      <c r="U1064" t="s">
        <v>10633</v>
      </c>
      <c r="V1064" t="s">
        <v>10437</v>
      </c>
    </row>
    <row r="1065" spans="1:22" ht="15" customHeight="1" x14ac:dyDescent="0.25">
      <c r="A1065" s="32">
        <v>44965.560486111113</v>
      </c>
      <c r="B1065" s="32">
        <v>44965.560590277775</v>
      </c>
      <c r="C1065" t="s">
        <v>10515</v>
      </c>
      <c r="D1065" t="s">
        <v>10517</v>
      </c>
      <c r="E1065">
        <v>189762873</v>
      </c>
      <c r="H1065">
        <v>248</v>
      </c>
      <c r="N1065" s="153">
        <v>45565</v>
      </c>
      <c r="P1065" t="s">
        <v>5</v>
      </c>
      <c r="Q1065" t="s">
        <v>10622</v>
      </c>
      <c r="R1065" t="s">
        <v>10623</v>
      </c>
      <c r="S1065" t="s">
        <v>10624</v>
      </c>
      <c r="T1065" s="217" t="s">
        <v>11999</v>
      </c>
      <c r="U1065" t="s">
        <v>10633</v>
      </c>
      <c r="V1065" t="s">
        <v>10437</v>
      </c>
    </row>
    <row r="1066" spans="1:22" ht="15" customHeight="1" x14ac:dyDescent="0.25">
      <c r="A1066" s="32">
        <v>44965.522986111115</v>
      </c>
      <c r="B1066" s="32">
        <v>44965.523275462961</v>
      </c>
      <c r="C1066" t="s">
        <v>84</v>
      </c>
      <c r="D1066" t="s">
        <v>10451</v>
      </c>
      <c r="E1066">
        <v>222000207</v>
      </c>
      <c r="F1066" t="s">
        <v>10436</v>
      </c>
      <c r="H1066">
        <v>50</v>
      </c>
      <c r="N1066" s="153">
        <v>45412</v>
      </c>
      <c r="P1066" t="s">
        <v>5</v>
      </c>
      <c r="Q1066" t="s">
        <v>10622</v>
      </c>
      <c r="R1066" t="s">
        <v>10623</v>
      </c>
      <c r="S1066" t="s">
        <v>10624</v>
      </c>
      <c r="T1066" t="s">
        <v>11725</v>
      </c>
      <c r="U1066" t="s">
        <v>10633</v>
      </c>
      <c r="V1066" t="s">
        <v>10440</v>
      </c>
    </row>
    <row r="1067" spans="1:22" ht="15" customHeight="1" x14ac:dyDescent="0.25">
      <c r="A1067" s="32">
        <v>44965.566817129627</v>
      </c>
      <c r="B1067" s="32">
        <v>44965.567037037035</v>
      </c>
      <c r="C1067" t="s">
        <v>10540</v>
      </c>
      <c r="D1067" t="s">
        <v>10541</v>
      </c>
      <c r="E1067">
        <v>222000966</v>
      </c>
      <c r="H1067">
        <v>1</v>
      </c>
      <c r="N1067" s="153">
        <v>45777</v>
      </c>
      <c r="P1067" t="s">
        <v>5</v>
      </c>
      <c r="Q1067" t="s">
        <v>10622</v>
      </c>
      <c r="R1067" t="s">
        <v>10623</v>
      </c>
      <c r="S1067" t="s">
        <v>10624</v>
      </c>
      <c r="T1067" t="s">
        <v>12000</v>
      </c>
      <c r="U1067" t="s">
        <v>10633</v>
      </c>
      <c r="V1067" t="s">
        <v>10437</v>
      </c>
    </row>
    <row r="1068" spans="1:22" ht="15" customHeight="1" x14ac:dyDescent="0.25">
      <c r="A1068" s="32">
        <v>44965.528703703705</v>
      </c>
      <c r="B1068" s="32">
        <v>44965.528749999998</v>
      </c>
      <c r="C1068" t="s">
        <v>811</v>
      </c>
      <c r="D1068" t="s">
        <v>10565</v>
      </c>
      <c r="E1068">
        <v>222000969</v>
      </c>
      <c r="F1068" t="s">
        <v>10436</v>
      </c>
      <c r="H1068">
        <v>3</v>
      </c>
      <c r="P1068" t="s">
        <v>5</v>
      </c>
      <c r="Q1068" t="s">
        <v>10622</v>
      </c>
      <c r="R1068" t="s">
        <v>10623</v>
      </c>
      <c r="S1068" t="s">
        <v>10624</v>
      </c>
      <c r="T1068" t="s">
        <v>11726</v>
      </c>
      <c r="U1068" t="s">
        <v>10633</v>
      </c>
      <c r="V1068" t="s">
        <v>10440</v>
      </c>
    </row>
    <row r="1069" spans="1:22" ht="15" customHeight="1" x14ac:dyDescent="0.25">
      <c r="A1069" s="32">
        <v>44965.528587962966</v>
      </c>
      <c r="B1069" s="32">
        <v>44965.528749999998</v>
      </c>
      <c r="C1069" t="s">
        <v>811</v>
      </c>
      <c r="D1069" t="s">
        <v>10563</v>
      </c>
      <c r="E1069">
        <v>222000970</v>
      </c>
      <c r="F1069" t="s">
        <v>10436</v>
      </c>
      <c r="H1069">
        <v>3</v>
      </c>
      <c r="P1069" t="s">
        <v>5</v>
      </c>
      <c r="Q1069" t="s">
        <v>10622</v>
      </c>
      <c r="R1069" t="s">
        <v>10623</v>
      </c>
      <c r="S1069" t="s">
        <v>10624</v>
      </c>
      <c r="T1069" t="s">
        <v>11727</v>
      </c>
      <c r="U1069" t="s">
        <v>10633</v>
      </c>
      <c r="V1069" t="s">
        <v>10440</v>
      </c>
    </row>
    <row r="1070" spans="1:22" ht="15" customHeight="1" x14ac:dyDescent="0.25">
      <c r="A1070" s="32">
        <v>44965.528946759259</v>
      </c>
      <c r="B1070" s="32">
        <v>44965.529131944444</v>
      </c>
      <c r="C1070" t="s">
        <v>811</v>
      </c>
      <c r="D1070" t="s">
        <v>10574</v>
      </c>
      <c r="E1070">
        <v>222000971</v>
      </c>
      <c r="F1070" t="s">
        <v>10436</v>
      </c>
      <c r="H1070">
        <v>4</v>
      </c>
      <c r="P1070" t="s">
        <v>5</v>
      </c>
      <c r="Q1070" t="s">
        <v>10622</v>
      </c>
      <c r="R1070" t="s">
        <v>10623</v>
      </c>
      <c r="S1070" t="s">
        <v>10624</v>
      </c>
      <c r="T1070" t="s">
        <v>11728</v>
      </c>
      <c r="U1070" t="s">
        <v>10633</v>
      </c>
      <c r="V1070" t="s">
        <v>10440</v>
      </c>
    </row>
    <row r="1071" spans="1:22" ht="15" customHeight="1" x14ac:dyDescent="0.25">
      <c r="A1071" s="32">
        <v>44965.52884259259</v>
      </c>
      <c r="B1071" s="32">
        <v>44965.529131944444</v>
      </c>
      <c r="C1071" t="s">
        <v>811</v>
      </c>
      <c r="D1071" t="s">
        <v>10568</v>
      </c>
      <c r="E1071">
        <v>222000972</v>
      </c>
      <c r="F1071" t="s">
        <v>10436</v>
      </c>
      <c r="H1071">
        <v>3</v>
      </c>
      <c r="P1071" t="s">
        <v>5</v>
      </c>
      <c r="Q1071" t="s">
        <v>10622</v>
      </c>
      <c r="R1071" t="s">
        <v>10623</v>
      </c>
      <c r="S1071" t="s">
        <v>10624</v>
      </c>
      <c r="T1071" t="s">
        <v>11729</v>
      </c>
      <c r="U1071" t="s">
        <v>10633</v>
      </c>
      <c r="V1071" t="s">
        <v>10440</v>
      </c>
    </row>
    <row r="1072" spans="1:22" ht="15" customHeight="1" x14ac:dyDescent="0.25">
      <c r="A1072" s="32">
        <v>44965.529108796298</v>
      </c>
      <c r="B1072" s="32">
        <v>44965.529537037037</v>
      </c>
      <c r="C1072" t="s">
        <v>811</v>
      </c>
      <c r="D1072" t="s">
        <v>10573</v>
      </c>
      <c r="E1072">
        <v>222000973</v>
      </c>
      <c r="F1072" t="s">
        <v>10436</v>
      </c>
      <c r="H1072">
        <v>4</v>
      </c>
      <c r="P1072" t="s">
        <v>5</v>
      </c>
      <c r="Q1072" t="s">
        <v>10622</v>
      </c>
      <c r="R1072" t="s">
        <v>10623</v>
      </c>
      <c r="S1072" t="s">
        <v>10624</v>
      </c>
      <c r="T1072" t="s">
        <v>11730</v>
      </c>
      <c r="U1072" t="s">
        <v>10633</v>
      </c>
      <c r="V1072" t="s">
        <v>10440</v>
      </c>
    </row>
    <row r="1073" spans="1:22" ht="15" customHeight="1" x14ac:dyDescent="0.25">
      <c r="A1073" s="32">
        <v>44965.529537037037</v>
      </c>
      <c r="B1073" s="32">
        <v>44965.529942129629</v>
      </c>
      <c r="C1073" t="s">
        <v>811</v>
      </c>
      <c r="D1073" t="s">
        <v>10570</v>
      </c>
      <c r="E1073">
        <v>222000976</v>
      </c>
      <c r="F1073" t="s">
        <v>10436</v>
      </c>
      <c r="H1073">
        <v>1</v>
      </c>
      <c r="P1073" t="s">
        <v>5</v>
      </c>
      <c r="Q1073" t="s">
        <v>10622</v>
      </c>
      <c r="R1073" t="s">
        <v>10623</v>
      </c>
      <c r="S1073" t="s">
        <v>10624</v>
      </c>
      <c r="T1073" t="s">
        <v>11731</v>
      </c>
      <c r="U1073" t="s">
        <v>10633</v>
      </c>
      <c r="V1073" t="s">
        <v>10440</v>
      </c>
    </row>
    <row r="1074" spans="1:22" ht="15" customHeight="1" x14ac:dyDescent="0.25">
      <c r="A1074" s="32">
        <v>44965.529236111113</v>
      </c>
      <c r="B1074" s="32">
        <v>44965.529537037037</v>
      </c>
      <c r="C1074" t="s">
        <v>811</v>
      </c>
      <c r="D1074" t="s">
        <v>10559</v>
      </c>
      <c r="E1074">
        <v>222000977</v>
      </c>
      <c r="F1074" t="s">
        <v>10436</v>
      </c>
      <c r="H1074">
        <v>2</v>
      </c>
      <c r="P1074" t="s">
        <v>5</v>
      </c>
      <c r="Q1074" t="s">
        <v>10622</v>
      </c>
      <c r="R1074" t="s">
        <v>10623</v>
      </c>
      <c r="S1074" t="s">
        <v>10624</v>
      </c>
      <c r="T1074" t="s">
        <v>11732</v>
      </c>
      <c r="U1074" t="s">
        <v>10633</v>
      </c>
      <c r="V1074" t="s">
        <v>10440</v>
      </c>
    </row>
    <row r="1075" spans="1:22" ht="15" customHeight="1" x14ac:dyDescent="0.25">
      <c r="A1075" s="32">
        <v>44965.530509259261</v>
      </c>
      <c r="B1075" s="32">
        <v>44965.530856481484</v>
      </c>
      <c r="C1075" t="s">
        <v>811</v>
      </c>
      <c r="D1075" t="s">
        <v>10561</v>
      </c>
      <c r="E1075">
        <v>222000978</v>
      </c>
      <c r="F1075" t="s">
        <v>10436</v>
      </c>
      <c r="H1075">
        <v>1</v>
      </c>
      <c r="P1075" t="s">
        <v>5</v>
      </c>
      <c r="Q1075" t="s">
        <v>10622</v>
      </c>
      <c r="R1075" t="s">
        <v>10623</v>
      </c>
      <c r="S1075" t="s">
        <v>10624</v>
      </c>
      <c r="T1075" t="s">
        <v>11733</v>
      </c>
      <c r="U1075" t="s">
        <v>10633</v>
      </c>
      <c r="V1075" t="s">
        <v>10440</v>
      </c>
    </row>
    <row r="1076" spans="1:22" ht="15" customHeight="1" x14ac:dyDescent="0.25">
      <c r="A1076" s="32">
        <v>44965.529780092591</v>
      </c>
      <c r="B1076" s="32">
        <v>44965.530439814815</v>
      </c>
      <c r="C1076" t="s">
        <v>811</v>
      </c>
      <c r="D1076" t="s">
        <v>10566</v>
      </c>
      <c r="E1076">
        <v>222000979</v>
      </c>
      <c r="F1076" t="s">
        <v>10436</v>
      </c>
      <c r="H1076">
        <v>0</v>
      </c>
      <c r="M1076" s="32">
        <v>44831.414548611108</v>
      </c>
      <c r="P1076" t="s">
        <v>5</v>
      </c>
      <c r="Q1076" t="s">
        <v>10622</v>
      </c>
      <c r="R1076" t="s">
        <v>10623</v>
      </c>
      <c r="S1076" t="s">
        <v>10624</v>
      </c>
      <c r="T1076" t="s">
        <v>11734</v>
      </c>
      <c r="U1076" t="s">
        <v>10633</v>
      </c>
      <c r="V1076" t="s">
        <v>10440</v>
      </c>
    </row>
    <row r="1077" spans="1:22" ht="15" customHeight="1" x14ac:dyDescent="0.25">
      <c r="A1077" s="32">
        <v>44965.530856481484</v>
      </c>
      <c r="B1077" s="32">
        <v>44965.531226851854</v>
      </c>
      <c r="C1077" t="s">
        <v>811</v>
      </c>
      <c r="D1077" t="s">
        <v>10560</v>
      </c>
      <c r="E1077">
        <v>222000980</v>
      </c>
      <c r="F1077" t="s">
        <v>10436</v>
      </c>
      <c r="H1077">
        <v>1</v>
      </c>
      <c r="P1077" t="s">
        <v>5</v>
      </c>
      <c r="Q1077" t="s">
        <v>10622</v>
      </c>
      <c r="R1077" t="s">
        <v>10623</v>
      </c>
      <c r="S1077" t="s">
        <v>10624</v>
      </c>
      <c r="T1077" t="s">
        <v>11735</v>
      </c>
      <c r="U1077" t="s">
        <v>10633</v>
      </c>
      <c r="V1077" t="s">
        <v>10440</v>
      </c>
    </row>
    <row r="1078" spans="1:22" ht="15" customHeight="1" x14ac:dyDescent="0.25">
      <c r="A1078" s="32">
        <v>44965.527233796296</v>
      </c>
      <c r="B1078" s="32">
        <v>44965.527430555558</v>
      </c>
      <c r="C1078" t="s">
        <v>811</v>
      </c>
      <c r="D1078" t="s">
        <v>10578</v>
      </c>
      <c r="E1078">
        <v>222000983</v>
      </c>
      <c r="F1078" t="s">
        <v>10436</v>
      </c>
      <c r="H1078">
        <v>2</v>
      </c>
      <c r="P1078" t="s">
        <v>5</v>
      </c>
      <c r="Q1078" t="s">
        <v>10622</v>
      </c>
      <c r="R1078" t="s">
        <v>10623</v>
      </c>
      <c r="S1078" t="s">
        <v>10624</v>
      </c>
      <c r="T1078" t="s">
        <v>11736</v>
      </c>
      <c r="U1078" t="s">
        <v>10633</v>
      </c>
      <c r="V1078" t="s">
        <v>10440</v>
      </c>
    </row>
    <row r="1079" spans="1:22" ht="15" customHeight="1" x14ac:dyDescent="0.25">
      <c r="A1079" s="32">
        <v>44965.526701388888</v>
      </c>
      <c r="B1079" s="32">
        <v>44965.527430555558</v>
      </c>
      <c r="C1079" t="s">
        <v>811</v>
      </c>
      <c r="D1079" t="s">
        <v>10567</v>
      </c>
      <c r="E1079">
        <v>222000984</v>
      </c>
      <c r="F1079" t="s">
        <v>10436</v>
      </c>
      <c r="H1079">
        <v>0</v>
      </c>
      <c r="M1079" s="32">
        <v>44831.411354166667</v>
      </c>
      <c r="P1079" t="s">
        <v>5</v>
      </c>
      <c r="Q1079" t="s">
        <v>10622</v>
      </c>
      <c r="R1079" t="s">
        <v>10623</v>
      </c>
      <c r="S1079" t="s">
        <v>10624</v>
      </c>
      <c r="T1079" t="s">
        <v>11737</v>
      </c>
      <c r="U1079" t="s">
        <v>10633</v>
      </c>
      <c r="V1079" t="s">
        <v>10440</v>
      </c>
    </row>
    <row r="1080" spans="1:22" ht="15" customHeight="1" x14ac:dyDescent="0.25">
      <c r="A1080" s="32">
        <v>44965.526319444441</v>
      </c>
      <c r="B1080" s="32">
        <v>44965.526469907411</v>
      </c>
      <c r="C1080" t="s">
        <v>811</v>
      </c>
      <c r="D1080" t="s">
        <v>10572</v>
      </c>
      <c r="E1080">
        <v>222000985</v>
      </c>
      <c r="F1080" t="s">
        <v>10436</v>
      </c>
      <c r="H1080">
        <v>2</v>
      </c>
      <c r="P1080" t="s">
        <v>5</v>
      </c>
      <c r="Q1080" t="s">
        <v>10622</v>
      </c>
      <c r="R1080" t="s">
        <v>10623</v>
      </c>
      <c r="S1080" t="s">
        <v>10624</v>
      </c>
      <c r="T1080" t="s">
        <v>11738</v>
      </c>
      <c r="U1080" t="s">
        <v>10633</v>
      </c>
      <c r="V1080" t="s">
        <v>10440</v>
      </c>
    </row>
    <row r="1081" spans="1:22" ht="15" customHeight="1" x14ac:dyDescent="0.25">
      <c r="A1081" s="32">
        <v>44965.527986111112</v>
      </c>
      <c r="B1081" s="32">
        <v>44965.528275462966</v>
      </c>
      <c r="C1081" t="s">
        <v>811</v>
      </c>
      <c r="D1081" t="s">
        <v>10579</v>
      </c>
      <c r="E1081">
        <v>222000987</v>
      </c>
      <c r="F1081" t="s">
        <v>10436</v>
      </c>
      <c r="H1081">
        <v>5</v>
      </c>
      <c r="P1081" t="s">
        <v>5</v>
      </c>
      <c r="Q1081" t="s">
        <v>10622</v>
      </c>
      <c r="R1081" t="s">
        <v>10623</v>
      </c>
      <c r="S1081" t="s">
        <v>10624</v>
      </c>
      <c r="T1081" t="s">
        <v>11739</v>
      </c>
      <c r="U1081" t="s">
        <v>10633</v>
      </c>
      <c r="V1081" t="s">
        <v>10440</v>
      </c>
    </row>
    <row r="1082" spans="1:22" ht="15" customHeight="1" x14ac:dyDescent="0.25">
      <c r="A1082" s="32">
        <v>44965.527638888889</v>
      </c>
      <c r="B1082" s="32">
        <v>44965.528275462966</v>
      </c>
      <c r="C1082" t="s">
        <v>811</v>
      </c>
      <c r="D1082" t="s">
        <v>10564</v>
      </c>
      <c r="E1082">
        <v>222000988</v>
      </c>
      <c r="F1082" t="s">
        <v>10436</v>
      </c>
      <c r="H1082">
        <v>0</v>
      </c>
      <c r="M1082" s="32">
        <v>44839.429293981484</v>
      </c>
      <c r="P1082" t="s">
        <v>5</v>
      </c>
      <c r="Q1082" t="s">
        <v>10622</v>
      </c>
      <c r="R1082" t="s">
        <v>10623</v>
      </c>
      <c r="S1082" t="s">
        <v>10624</v>
      </c>
      <c r="T1082" t="s">
        <v>11740</v>
      </c>
      <c r="U1082" t="s">
        <v>10633</v>
      </c>
      <c r="V1082" t="s">
        <v>10440</v>
      </c>
    </row>
    <row r="1083" spans="1:22" ht="15" customHeight="1" x14ac:dyDescent="0.25">
      <c r="A1083" s="32">
        <v>44965.527337962965</v>
      </c>
      <c r="B1083" s="32">
        <v>44965.527430555558</v>
      </c>
      <c r="C1083" t="s">
        <v>811</v>
      </c>
      <c r="D1083" t="s">
        <v>10571</v>
      </c>
      <c r="E1083">
        <v>222000989</v>
      </c>
      <c r="F1083" t="s">
        <v>10436</v>
      </c>
      <c r="H1083">
        <v>3</v>
      </c>
      <c r="P1083" t="s">
        <v>5</v>
      </c>
      <c r="Q1083" t="s">
        <v>10622</v>
      </c>
      <c r="R1083" t="s">
        <v>10623</v>
      </c>
      <c r="S1083" t="s">
        <v>10624</v>
      </c>
      <c r="T1083" t="s">
        <v>11741</v>
      </c>
      <c r="U1083" t="s">
        <v>10633</v>
      </c>
      <c r="V1083" t="s">
        <v>10440</v>
      </c>
    </row>
    <row r="1084" spans="1:22" ht="15" customHeight="1" x14ac:dyDescent="0.25">
      <c r="A1084" s="32">
        <v>44965.531215277777</v>
      </c>
      <c r="B1084" s="32">
        <v>44965.531226851854</v>
      </c>
      <c r="C1084" t="s">
        <v>811</v>
      </c>
      <c r="D1084" t="s">
        <v>10562</v>
      </c>
      <c r="E1084">
        <v>222000992</v>
      </c>
      <c r="F1084" t="s">
        <v>10436</v>
      </c>
      <c r="H1084">
        <v>4</v>
      </c>
      <c r="P1084" t="s">
        <v>5</v>
      </c>
      <c r="Q1084" t="s">
        <v>10622</v>
      </c>
      <c r="R1084" t="s">
        <v>10623</v>
      </c>
      <c r="S1084" t="s">
        <v>10624</v>
      </c>
      <c r="T1084" t="s">
        <v>11742</v>
      </c>
      <c r="U1084" t="s">
        <v>10633</v>
      </c>
      <c r="V1084" t="s">
        <v>10440</v>
      </c>
    </row>
    <row r="1085" spans="1:22" ht="15" customHeight="1" x14ac:dyDescent="0.25">
      <c r="A1085" s="32">
        <v>44965.528252314813</v>
      </c>
      <c r="B1085" s="32">
        <v>44965.52857638889</v>
      </c>
      <c r="C1085" t="s">
        <v>811</v>
      </c>
      <c r="D1085" t="s">
        <v>10558</v>
      </c>
      <c r="E1085">
        <v>222000993</v>
      </c>
      <c r="F1085" t="s">
        <v>10436</v>
      </c>
      <c r="H1085">
        <v>10</v>
      </c>
      <c r="P1085" t="s">
        <v>5</v>
      </c>
      <c r="Q1085" t="s">
        <v>10622</v>
      </c>
      <c r="R1085" t="s">
        <v>10623</v>
      </c>
      <c r="S1085" t="s">
        <v>10624</v>
      </c>
      <c r="T1085" t="s">
        <v>11743</v>
      </c>
      <c r="U1085" t="s">
        <v>10633</v>
      </c>
      <c r="V1085" t="s">
        <v>10440</v>
      </c>
    </row>
    <row r="1086" spans="1:22" ht="15" customHeight="1" x14ac:dyDescent="0.25">
      <c r="A1086" s="32">
        <v>44965.528113425928</v>
      </c>
      <c r="B1086" s="32">
        <v>44965.528275462966</v>
      </c>
      <c r="C1086" t="s">
        <v>811</v>
      </c>
      <c r="D1086" t="s">
        <v>10577</v>
      </c>
      <c r="E1086">
        <v>222000994</v>
      </c>
      <c r="F1086" t="s">
        <v>10436</v>
      </c>
      <c r="H1086">
        <v>1</v>
      </c>
      <c r="P1086" t="s">
        <v>5</v>
      </c>
      <c r="Q1086" t="s">
        <v>10622</v>
      </c>
      <c r="R1086" t="s">
        <v>10623</v>
      </c>
      <c r="S1086" t="s">
        <v>10624</v>
      </c>
      <c r="T1086" t="s">
        <v>11744</v>
      </c>
      <c r="U1086" t="s">
        <v>10633</v>
      </c>
      <c r="V1086" t="s">
        <v>10440</v>
      </c>
    </row>
    <row r="1087" spans="1:22" ht="15" customHeight="1" x14ac:dyDescent="0.25">
      <c r="A1087" s="32">
        <v>44965.526192129626</v>
      </c>
      <c r="B1087" s="32">
        <v>44965.526469907411</v>
      </c>
      <c r="C1087" t="s">
        <v>811</v>
      </c>
      <c r="D1087" t="s">
        <v>10569</v>
      </c>
      <c r="E1087">
        <v>222000995</v>
      </c>
      <c r="F1087" t="s">
        <v>10436</v>
      </c>
      <c r="H1087">
        <v>300</v>
      </c>
      <c r="P1087" t="s">
        <v>5</v>
      </c>
      <c r="Q1087" t="s">
        <v>10622</v>
      </c>
      <c r="R1087" t="s">
        <v>10623</v>
      </c>
      <c r="S1087" t="s">
        <v>10624</v>
      </c>
      <c r="T1087" t="s">
        <v>11745</v>
      </c>
      <c r="U1087" t="s">
        <v>10633</v>
      </c>
      <c r="V1087" t="s">
        <v>10440</v>
      </c>
    </row>
    <row r="1088" spans="1:22" ht="15" customHeight="1" x14ac:dyDescent="0.25">
      <c r="A1088" s="32">
        <v>44965.531354166669</v>
      </c>
      <c r="B1088" s="32">
        <v>44965.531689814816</v>
      </c>
      <c r="C1088" t="s">
        <v>811</v>
      </c>
      <c r="D1088" t="s">
        <v>10575</v>
      </c>
      <c r="E1088">
        <v>222000997</v>
      </c>
      <c r="F1088" t="s">
        <v>10436</v>
      </c>
      <c r="H1088">
        <v>14</v>
      </c>
      <c r="P1088" t="s">
        <v>5</v>
      </c>
      <c r="Q1088" t="s">
        <v>10622</v>
      </c>
      <c r="R1088" t="s">
        <v>10623</v>
      </c>
      <c r="S1088" t="s">
        <v>10624</v>
      </c>
      <c r="T1088" t="s">
        <v>11746</v>
      </c>
      <c r="U1088" t="s">
        <v>10633</v>
      </c>
      <c r="V1088" t="s">
        <v>10440</v>
      </c>
    </row>
    <row r="1089" spans="1:22" ht="15" customHeight="1" x14ac:dyDescent="0.25">
      <c r="A1089" s="32">
        <v>44965.528368055559</v>
      </c>
      <c r="B1089" s="32">
        <v>44965.528749999998</v>
      </c>
      <c r="C1089" t="s">
        <v>811</v>
      </c>
      <c r="D1089" t="s">
        <v>10576</v>
      </c>
      <c r="E1089">
        <v>222001007</v>
      </c>
      <c r="F1089" t="s">
        <v>10436</v>
      </c>
      <c r="H1089">
        <v>6</v>
      </c>
      <c r="P1089" t="s">
        <v>5</v>
      </c>
      <c r="Q1089" t="s">
        <v>10622</v>
      </c>
      <c r="R1089" t="s">
        <v>10623</v>
      </c>
      <c r="S1089" t="s">
        <v>10624</v>
      </c>
      <c r="T1089" t="s">
        <v>11747</v>
      </c>
      <c r="U1089" t="s">
        <v>10633</v>
      </c>
      <c r="V1089" t="s">
        <v>10440</v>
      </c>
    </row>
    <row r="1090" spans="1:22" ht="15" customHeight="1" x14ac:dyDescent="0.25">
      <c r="A1090" s="32">
        <v>44965.560972222222</v>
      </c>
      <c r="B1090" s="32">
        <v>44965.561342592591</v>
      </c>
      <c r="C1090" t="s">
        <v>10521</v>
      </c>
      <c r="D1090" t="s">
        <v>10522</v>
      </c>
      <c r="E1090">
        <v>222001050</v>
      </c>
      <c r="F1090" t="s">
        <v>10436</v>
      </c>
      <c r="H1090">
        <v>2</v>
      </c>
      <c r="N1090" s="153">
        <v>45504</v>
      </c>
      <c r="P1090" t="s">
        <v>5</v>
      </c>
      <c r="Q1090" t="s">
        <v>10622</v>
      </c>
      <c r="R1090" t="s">
        <v>10623</v>
      </c>
      <c r="S1090" t="s">
        <v>10624</v>
      </c>
      <c r="T1090" t="s">
        <v>12001</v>
      </c>
      <c r="U1090" t="s">
        <v>10633</v>
      </c>
      <c r="V1090" t="s">
        <v>10437</v>
      </c>
    </row>
  </sheetData>
  <sortState xmlns:xlrd2="http://schemas.microsoft.com/office/spreadsheetml/2017/richdata2" ref="A2:U1087">
    <sortCondition ref="B2:B1087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ata4">
    <tabColor rgb="FF00B050"/>
  </sheetPr>
  <dimension ref="A1:M1650"/>
  <sheetViews>
    <sheetView zoomScaleNormal="100" workbookViewId="0">
      <pane ySplit="1" topLeftCell="A89" activePane="bottomLeft" state="frozen"/>
      <selection activeCell="C34" sqref="C34"/>
      <selection pane="bottomLeft" activeCell="H15" sqref="H15"/>
    </sheetView>
  </sheetViews>
  <sheetFormatPr defaultRowHeight="12" x14ac:dyDescent="0.2"/>
  <cols>
    <col min="1" max="1" width="80.7109375" style="213" customWidth="1"/>
    <col min="2" max="2" width="20.7109375" style="213" customWidth="1"/>
    <col min="3" max="3" width="10.7109375" style="213" customWidth="1"/>
    <col min="4" max="4" width="9.140625" style="213"/>
    <col min="5" max="5" width="20.7109375" style="213" customWidth="1"/>
    <col min="6" max="6" width="30.7109375" style="213" customWidth="1"/>
    <col min="7" max="7" width="60.7109375" style="213" customWidth="1"/>
    <col min="8" max="10" width="20.7109375" style="213" customWidth="1"/>
    <col min="11" max="11" width="10.28515625" style="215" customWidth="1"/>
    <col min="12" max="12" width="16.7109375" style="213" customWidth="1"/>
    <col min="13" max="13" width="18.28515625" style="213" customWidth="1"/>
    <col min="14" max="16384" width="9.140625" style="213"/>
  </cols>
  <sheetData>
    <row r="1" spans="1:13" s="206" customFormat="1" ht="62.25" customHeight="1" x14ac:dyDescent="0.2">
      <c r="A1" s="200" t="s">
        <v>50</v>
      </c>
      <c r="B1" s="201" t="s">
        <v>45</v>
      </c>
      <c r="C1" s="202" t="s">
        <v>35</v>
      </c>
      <c r="D1" s="203" t="s">
        <v>10237</v>
      </c>
      <c r="E1" s="203" t="s">
        <v>10238</v>
      </c>
      <c r="F1" s="201" t="s">
        <v>10239</v>
      </c>
      <c r="G1" s="201" t="s">
        <v>10240</v>
      </c>
      <c r="H1" s="204" t="s">
        <v>6902</v>
      </c>
      <c r="I1" s="204" t="s">
        <v>6903</v>
      </c>
      <c r="J1" s="204" t="s">
        <v>6904</v>
      </c>
      <c r="K1" s="205" t="s">
        <v>6905</v>
      </c>
      <c r="L1" s="202" t="s">
        <v>10241</v>
      </c>
      <c r="M1" s="202"/>
    </row>
    <row r="2" spans="1:13" ht="18.75" customHeight="1" x14ac:dyDescent="0.2">
      <c r="A2" s="207" t="s">
        <v>7014</v>
      </c>
      <c r="B2" s="208">
        <v>180075485</v>
      </c>
      <c r="C2" s="209" t="s">
        <v>7015</v>
      </c>
      <c r="D2" s="210" t="s">
        <v>10396</v>
      </c>
      <c r="E2" s="209"/>
      <c r="F2" s="208" t="s">
        <v>10242</v>
      </c>
      <c r="G2" s="208" t="s">
        <v>10243</v>
      </c>
      <c r="H2" s="209">
        <v>18230</v>
      </c>
      <c r="I2" s="211" t="s">
        <v>6908</v>
      </c>
      <c r="J2" s="209">
        <v>5900</v>
      </c>
      <c r="K2" s="212">
        <v>3.1711864406779662</v>
      </c>
      <c r="L2" s="211" t="s">
        <v>10244</v>
      </c>
      <c r="M2" s="211"/>
    </row>
    <row r="3" spans="1:13" ht="18.75" customHeight="1" x14ac:dyDescent="0.2">
      <c r="A3" s="207" t="s">
        <v>8597</v>
      </c>
      <c r="B3" s="208">
        <v>189708790</v>
      </c>
      <c r="C3" s="209" t="s">
        <v>8598</v>
      </c>
      <c r="D3" s="209"/>
      <c r="E3" s="209"/>
      <c r="F3" s="208" t="s">
        <v>10242</v>
      </c>
      <c r="G3" s="208" t="s">
        <v>10245</v>
      </c>
      <c r="H3" s="209">
        <v>0</v>
      </c>
      <c r="I3" s="211" t="s">
        <v>6908</v>
      </c>
      <c r="J3" s="209">
        <v>19</v>
      </c>
      <c r="K3" s="212">
        <v>0</v>
      </c>
      <c r="L3" s="211" t="s">
        <v>10246</v>
      </c>
      <c r="M3" s="211"/>
    </row>
    <row r="4" spans="1:13" ht="18.75" customHeight="1" x14ac:dyDescent="0.2">
      <c r="A4" s="207" t="s">
        <v>7995</v>
      </c>
      <c r="B4" s="208">
        <v>189708024</v>
      </c>
      <c r="C4" s="209" t="s">
        <v>7996</v>
      </c>
      <c r="D4" s="209"/>
      <c r="E4" s="209"/>
      <c r="F4" s="208" t="s">
        <v>10242</v>
      </c>
      <c r="G4" s="208" t="s">
        <v>10245</v>
      </c>
      <c r="H4" s="209">
        <v>0</v>
      </c>
      <c r="I4" s="211" t="s">
        <v>6908</v>
      </c>
      <c r="J4" s="209">
        <v>0</v>
      </c>
      <c r="K4" s="212">
        <v>0</v>
      </c>
      <c r="L4" s="211" t="s">
        <v>10246</v>
      </c>
      <c r="M4" s="211"/>
    </row>
    <row r="5" spans="1:13" ht="18.75" customHeight="1" x14ac:dyDescent="0.2">
      <c r="A5" s="207" t="s">
        <v>7017</v>
      </c>
      <c r="B5" s="208">
        <v>189700102</v>
      </c>
      <c r="C5" s="209" t="s">
        <v>7018</v>
      </c>
      <c r="D5" s="209"/>
      <c r="E5" s="209"/>
      <c r="F5" s="208" t="s">
        <v>10242</v>
      </c>
      <c r="G5" s="208" t="s">
        <v>10247</v>
      </c>
      <c r="H5" s="209">
        <v>0</v>
      </c>
      <c r="I5" s="211" t="s">
        <v>6908</v>
      </c>
      <c r="J5" s="209">
        <v>211</v>
      </c>
      <c r="K5" s="212">
        <v>0</v>
      </c>
      <c r="L5" s="211" t="s">
        <v>10246</v>
      </c>
      <c r="M5" s="211"/>
    </row>
    <row r="6" spans="1:13" ht="18.75" customHeight="1" x14ac:dyDescent="0.2">
      <c r="A6" s="207" t="s">
        <v>8599</v>
      </c>
      <c r="B6" s="208">
        <v>180057867</v>
      </c>
      <c r="C6" s="209" t="s">
        <v>8600</v>
      </c>
      <c r="D6" s="209"/>
      <c r="E6" s="209"/>
      <c r="F6" s="208" t="s">
        <v>10242</v>
      </c>
      <c r="G6" s="208" t="s">
        <v>10248</v>
      </c>
      <c r="H6" s="209">
        <v>19000</v>
      </c>
      <c r="I6" s="211" t="s">
        <v>6908</v>
      </c>
      <c r="J6" s="209">
        <v>21551</v>
      </c>
      <c r="K6" s="212">
        <v>0</v>
      </c>
      <c r="L6" s="211" t="s">
        <v>10246</v>
      </c>
      <c r="M6" s="211"/>
    </row>
    <row r="7" spans="1:13" ht="18.75" customHeight="1" x14ac:dyDescent="0.2">
      <c r="A7" s="207" t="s">
        <v>8929</v>
      </c>
      <c r="B7" s="208">
        <v>180158719</v>
      </c>
      <c r="C7" s="209" t="s">
        <v>8930</v>
      </c>
      <c r="D7" s="209"/>
      <c r="E7" s="209"/>
      <c r="F7" s="208" t="s">
        <v>10242</v>
      </c>
      <c r="G7" s="208" t="s">
        <v>10248</v>
      </c>
      <c r="H7" s="209">
        <v>13370</v>
      </c>
      <c r="I7" s="211" t="s">
        <v>6908</v>
      </c>
      <c r="J7" s="209">
        <v>4477</v>
      </c>
      <c r="K7" s="212">
        <v>3.3616260888988161</v>
      </c>
      <c r="L7" s="211" t="s">
        <v>10246</v>
      </c>
      <c r="M7" s="211"/>
    </row>
    <row r="8" spans="1:13" ht="18.75" customHeight="1" x14ac:dyDescent="0.2">
      <c r="A8" s="207" t="s">
        <v>10106</v>
      </c>
      <c r="B8" s="208">
        <v>222000949</v>
      </c>
      <c r="C8" s="209" t="s">
        <v>10107</v>
      </c>
      <c r="D8" s="209"/>
      <c r="E8" s="209"/>
      <c r="F8" s="208" t="s">
        <v>10242</v>
      </c>
      <c r="G8" s="208" t="s">
        <v>10249</v>
      </c>
      <c r="H8" s="209">
        <v>0</v>
      </c>
      <c r="I8" s="211" t="s">
        <v>6908</v>
      </c>
      <c r="J8" s="209">
        <v>24</v>
      </c>
      <c r="K8" s="212">
        <v>3.5416666666666665</v>
      </c>
      <c r="L8" s="211" t="s">
        <v>10246</v>
      </c>
      <c r="M8" s="211"/>
    </row>
    <row r="9" spans="1:13" ht="18.75" customHeight="1" x14ac:dyDescent="0.2">
      <c r="A9" s="207" t="s">
        <v>7023</v>
      </c>
      <c r="B9" s="208">
        <v>189707023</v>
      </c>
      <c r="C9" s="209" t="s">
        <v>7024</v>
      </c>
      <c r="D9" s="210" t="s">
        <v>10396</v>
      </c>
      <c r="E9" s="209"/>
      <c r="F9" s="208" t="s">
        <v>10242</v>
      </c>
      <c r="G9" s="208" t="s">
        <v>10245</v>
      </c>
      <c r="H9" s="209">
        <v>2010</v>
      </c>
      <c r="I9" s="211" t="s">
        <v>6908</v>
      </c>
      <c r="J9" s="209">
        <v>1363</v>
      </c>
      <c r="K9" s="212">
        <v>0</v>
      </c>
      <c r="L9" s="211" t="s">
        <v>10244</v>
      </c>
      <c r="M9" s="211"/>
    </row>
    <row r="10" spans="1:13" ht="18.75" customHeight="1" x14ac:dyDescent="0.2">
      <c r="A10" s="207" t="s">
        <v>7025</v>
      </c>
      <c r="B10" s="208">
        <v>189707024</v>
      </c>
      <c r="C10" s="209" t="s">
        <v>7026</v>
      </c>
      <c r="D10" s="210" t="s">
        <v>10396</v>
      </c>
      <c r="E10" s="209"/>
      <c r="F10" s="208" t="s">
        <v>10242</v>
      </c>
      <c r="G10" s="208" t="s">
        <v>10245</v>
      </c>
      <c r="H10" s="209">
        <v>0</v>
      </c>
      <c r="I10" s="211" t="s">
        <v>6908</v>
      </c>
      <c r="J10" s="209">
        <v>1495</v>
      </c>
      <c r="K10" s="212">
        <v>0</v>
      </c>
      <c r="L10" s="211" t="s">
        <v>10244</v>
      </c>
      <c r="M10" s="211"/>
    </row>
    <row r="11" spans="1:13" ht="18.75" customHeight="1" x14ac:dyDescent="0.2">
      <c r="A11" s="207" t="s">
        <v>9476</v>
      </c>
      <c r="B11" s="208">
        <v>180075545</v>
      </c>
      <c r="C11" s="209" t="s">
        <v>9477</v>
      </c>
      <c r="D11" s="209"/>
      <c r="E11" s="209"/>
      <c r="F11" s="208" t="s">
        <v>10242</v>
      </c>
      <c r="G11" s="208" t="s">
        <v>10243</v>
      </c>
      <c r="H11" s="209">
        <v>95</v>
      </c>
      <c r="I11" s="211" t="s">
        <v>6908</v>
      </c>
      <c r="J11" s="209">
        <v>4061</v>
      </c>
      <c r="K11" s="212">
        <v>0.20068948534843634</v>
      </c>
      <c r="L11" s="211" t="s">
        <v>10244</v>
      </c>
      <c r="M11" s="211"/>
    </row>
    <row r="12" spans="1:13" ht="18.75" customHeight="1" x14ac:dyDescent="0.2">
      <c r="A12" s="207" t="s">
        <v>7035</v>
      </c>
      <c r="B12" s="208">
        <v>180075556</v>
      </c>
      <c r="C12" s="209" t="s">
        <v>7036</v>
      </c>
      <c r="D12" s="210" t="s">
        <v>10396</v>
      </c>
      <c r="E12" s="209"/>
      <c r="F12" s="208" t="s">
        <v>10242</v>
      </c>
      <c r="G12" s="208" t="s">
        <v>10247</v>
      </c>
      <c r="H12" s="209">
        <v>2550</v>
      </c>
      <c r="I12" s="211" t="s">
        <v>6908</v>
      </c>
      <c r="J12" s="209">
        <v>1503</v>
      </c>
      <c r="K12" s="212">
        <v>2.1490352628077178</v>
      </c>
      <c r="L12" s="211" t="s">
        <v>10246</v>
      </c>
      <c r="M12" s="211"/>
    </row>
    <row r="13" spans="1:13" ht="18.75" customHeight="1" x14ac:dyDescent="0.2">
      <c r="A13" s="207" t="s">
        <v>7031</v>
      </c>
      <c r="B13" s="208">
        <v>180075551</v>
      </c>
      <c r="C13" s="209" t="s">
        <v>7032</v>
      </c>
      <c r="D13" s="209"/>
      <c r="E13" s="209"/>
      <c r="F13" s="208" t="s">
        <v>10242</v>
      </c>
      <c r="G13" s="208" t="s">
        <v>10247</v>
      </c>
      <c r="H13" s="209">
        <v>1335</v>
      </c>
      <c r="I13" s="211" t="s">
        <v>6908</v>
      </c>
      <c r="J13" s="209">
        <v>576</v>
      </c>
      <c r="K13" s="212">
        <v>3.28125</v>
      </c>
      <c r="L13" s="211" t="s">
        <v>10246</v>
      </c>
      <c r="M13" s="211"/>
    </row>
    <row r="14" spans="1:13" ht="18.75" customHeight="1" x14ac:dyDescent="0.2">
      <c r="A14" s="207" t="s">
        <v>7033</v>
      </c>
      <c r="B14" s="208">
        <v>180075553</v>
      </c>
      <c r="C14" s="209" t="s">
        <v>7034</v>
      </c>
      <c r="D14" s="209"/>
      <c r="E14" s="209"/>
      <c r="F14" s="208" t="s">
        <v>10242</v>
      </c>
      <c r="G14" s="208" t="s">
        <v>10247</v>
      </c>
      <c r="H14" s="209">
        <v>100</v>
      </c>
      <c r="I14" s="211" t="s">
        <v>6908</v>
      </c>
      <c r="J14" s="209">
        <v>238</v>
      </c>
      <c r="K14" s="212">
        <v>0.92436974789915971</v>
      </c>
      <c r="L14" s="211" t="s">
        <v>10246</v>
      </c>
      <c r="M14" s="211"/>
    </row>
    <row r="15" spans="1:13" ht="18.75" customHeight="1" x14ac:dyDescent="0.2">
      <c r="A15" s="207" t="s">
        <v>7037</v>
      </c>
      <c r="B15" s="208">
        <v>180075565</v>
      </c>
      <c r="C15" s="209" t="s">
        <v>7038</v>
      </c>
      <c r="D15" s="210" t="s">
        <v>10396</v>
      </c>
      <c r="E15" s="209"/>
      <c r="F15" s="208" t="s">
        <v>10242</v>
      </c>
      <c r="G15" s="208" t="s">
        <v>10245</v>
      </c>
      <c r="H15" s="209">
        <v>0</v>
      </c>
      <c r="I15" s="211" t="s">
        <v>6908</v>
      </c>
      <c r="J15" s="209">
        <v>286</v>
      </c>
      <c r="K15" s="212">
        <v>0</v>
      </c>
      <c r="L15" s="211" t="s">
        <v>10244</v>
      </c>
      <c r="M15" s="211"/>
    </row>
    <row r="16" spans="1:13" ht="18.75" customHeight="1" x14ac:dyDescent="0.2">
      <c r="A16" s="207" t="s">
        <v>9402</v>
      </c>
      <c r="B16" s="208">
        <v>180113691</v>
      </c>
      <c r="C16" s="209" t="s">
        <v>9403</v>
      </c>
      <c r="D16" s="209"/>
      <c r="E16" s="209"/>
      <c r="F16" s="208" t="s">
        <v>10242</v>
      </c>
      <c r="G16" s="208" t="s">
        <v>10250</v>
      </c>
      <c r="H16" s="209">
        <v>12270</v>
      </c>
      <c r="I16" s="211" t="s">
        <v>6908</v>
      </c>
      <c r="J16" s="209">
        <v>7332</v>
      </c>
      <c r="K16" s="212">
        <v>2.1985815602836878</v>
      </c>
      <c r="L16" s="211" t="s">
        <v>10246</v>
      </c>
      <c r="M16" s="211"/>
    </row>
    <row r="17" spans="1:13" ht="18.75" customHeight="1" x14ac:dyDescent="0.2">
      <c r="A17" s="207" t="s">
        <v>6958</v>
      </c>
      <c r="B17" s="208">
        <v>181750482</v>
      </c>
      <c r="C17" s="209" t="s">
        <v>6959</v>
      </c>
      <c r="D17" s="209"/>
      <c r="E17" s="209"/>
      <c r="F17" s="208" t="s">
        <v>10242</v>
      </c>
      <c r="G17" s="208" t="s">
        <v>6931</v>
      </c>
      <c r="H17" s="209">
        <v>26799</v>
      </c>
      <c r="I17" s="211" t="s">
        <v>6908</v>
      </c>
      <c r="J17" s="209">
        <v>13914</v>
      </c>
      <c r="K17" s="212">
        <v>0.67694408509414983</v>
      </c>
      <c r="L17" s="211" t="s">
        <v>10244</v>
      </c>
      <c r="M17" s="211"/>
    </row>
    <row r="18" spans="1:13" ht="18.75" customHeight="1" x14ac:dyDescent="0.2">
      <c r="A18" s="207" t="s">
        <v>6911</v>
      </c>
      <c r="B18" s="208">
        <v>189710888</v>
      </c>
      <c r="C18" s="209" t="s">
        <v>6912</v>
      </c>
      <c r="D18" s="209"/>
      <c r="E18" s="209"/>
      <c r="F18" s="208" t="s">
        <v>10242</v>
      </c>
      <c r="G18" s="208" t="s">
        <v>10243</v>
      </c>
      <c r="H18" s="209">
        <v>110</v>
      </c>
      <c r="I18" s="211" t="s">
        <v>6908</v>
      </c>
      <c r="J18" s="209">
        <v>166</v>
      </c>
      <c r="K18" s="212">
        <v>0.36144578313253012</v>
      </c>
      <c r="L18" s="211" t="s">
        <v>10246</v>
      </c>
      <c r="M18" s="211"/>
    </row>
    <row r="19" spans="1:13" ht="18.75" customHeight="1" x14ac:dyDescent="0.2">
      <c r="A19" s="207" t="s">
        <v>7381</v>
      </c>
      <c r="B19" s="208">
        <v>189711691</v>
      </c>
      <c r="C19" s="209" t="s">
        <v>7382</v>
      </c>
      <c r="D19" s="209"/>
      <c r="E19" s="209"/>
      <c r="F19" s="208" t="s">
        <v>10242</v>
      </c>
      <c r="G19" s="208" t="s">
        <v>10251</v>
      </c>
      <c r="H19" s="209">
        <v>0</v>
      </c>
      <c r="I19" s="211" t="s">
        <v>6918</v>
      </c>
      <c r="J19" s="209">
        <v>395</v>
      </c>
      <c r="K19" s="212">
        <v>0</v>
      </c>
      <c r="L19" s="211" t="s">
        <v>10246</v>
      </c>
      <c r="M19" s="211"/>
    </row>
    <row r="20" spans="1:13" ht="18.75" customHeight="1" x14ac:dyDescent="0.2">
      <c r="A20" s="207" t="s">
        <v>7389</v>
      </c>
      <c r="B20" s="208">
        <v>189711690</v>
      </c>
      <c r="C20" s="209" t="s">
        <v>7390</v>
      </c>
      <c r="D20" s="209"/>
      <c r="E20" s="209"/>
      <c r="F20" s="208" t="s">
        <v>10242</v>
      </c>
      <c r="G20" s="208"/>
      <c r="H20" s="209">
        <v>1490</v>
      </c>
      <c r="I20" s="211" t="s">
        <v>6918</v>
      </c>
      <c r="J20" s="209">
        <v>323</v>
      </c>
      <c r="K20" s="212">
        <v>3.126934984520124</v>
      </c>
      <c r="L20" s="211" t="s">
        <v>10246</v>
      </c>
      <c r="M20" s="211"/>
    </row>
    <row r="21" spans="1:13" ht="18.75" customHeight="1" x14ac:dyDescent="0.2">
      <c r="A21" s="207" t="s">
        <v>8505</v>
      </c>
      <c r="B21" s="208">
        <v>189710893</v>
      </c>
      <c r="C21" s="209" t="s">
        <v>8506</v>
      </c>
      <c r="D21" s="209"/>
      <c r="E21" s="209"/>
      <c r="F21" s="208" t="s">
        <v>10242</v>
      </c>
      <c r="G21" s="208" t="s">
        <v>10243</v>
      </c>
      <c r="H21" s="209">
        <v>2080</v>
      </c>
      <c r="I21" s="211" t="s">
        <v>6918</v>
      </c>
      <c r="J21" s="209">
        <v>983</v>
      </c>
      <c r="K21" s="212">
        <v>2.9704984740590032</v>
      </c>
      <c r="L21" s="211" t="s">
        <v>10246</v>
      </c>
      <c r="M21" s="211"/>
    </row>
    <row r="22" spans="1:13" ht="18.75" customHeight="1" x14ac:dyDescent="0.2">
      <c r="A22" s="207" t="s">
        <v>8479</v>
      </c>
      <c r="B22" s="208">
        <v>180075755</v>
      </c>
      <c r="C22" s="209" t="s">
        <v>8480</v>
      </c>
      <c r="D22" s="209"/>
      <c r="E22" s="209"/>
      <c r="F22" s="208" t="s">
        <v>10242</v>
      </c>
      <c r="G22" s="208" t="s">
        <v>10252</v>
      </c>
      <c r="H22" s="209">
        <v>80</v>
      </c>
      <c r="I22" s="211" t="s">
        <v>6908</v>
      </c>
      <c r="J22" s="209">
        <v>14</v>
      </c>
      <c r="K22" s="212">
        <v>5.7142857142857144</v>
      </c>
      <c r="L22" s="211" t="s">
        <v>10246</v>
      </c>
      <c r="M22" s="211"/>
    </row>
    <row r="23" spans="1:13" ht="18.75" customHeight="1" x14ac:dyDescent="0.2">
      <c r="A23" s="207" t="s">
        <v>7043</v>
      </c>
      <c r="B23" s="208">
        <v>180075759</v>
      </c>
      <c r="C23" s="209" t="s">
        <v>7044</v>
      </c>
      <c r="D23" s="209"/>
      <c r="E23" s="210" t="s">
        <v>11056</v>
      </c>
      <c r="F23" s="208" t="s">
        <v>10242</v>
      </c>
      <c r="G23" s="208" t="s">
        <v>10245</v>
      </c>
      <c r="H23" s="209">
        <v>6740</v>
      </c>
      <c r="I23" s="211" t="s">
        <v>6908</v>
      </c>
      <c r="J23" s="209">
        <v>973</v>
      </c>
      <c r="K23" s="212">
        <v>10.020554984583761</v>
      </c>
      <c r="L23" s="211" t="s">
        <v>10246</v>
      </c>
      <c r="M23" s="211"/>
    </row>
    <row r="24" spans="1:13" ht="18.75" customHeight="1" x14ac:dyDescent="0.2">
      <c r="A24" s="207" t="s">
        <v>7987</v>
      </c>
      <c r="B24" s="208">
        <v>180075794</v>
      </c>
      <c r="C24" s="209" t="s">
        <v>7988</v>
      </c>
      <c r="D24" s="210" t="s">
        <v>10396</v>
      </c>
      <c r="E24" s="210" t="s">
        <v>11056</v>
      </c>
      <c r="F24" s="208" t="s">
        <v>10242</v>
      </c>
      <c r="G24" s="208" t="s">
        <v>10245</v>
      </c>
      <c r="H24" s="209">
        <v>0</v>
      </c>
      <c r="I24" s="211" t="s">
        <v>6908</v>
      </c>
      <c r="J24" s="209">
        <v>133</v>
      </c>
      <c r="K24" s="212">
        <v>0</v>
      </c>
      <c r="L24" s="211" t="s">
        <v>10244</v>
      </c>
      <c r="M24" s="211"/>
    </row>
    <row r="25" spans="1:13" ht="18.75" customHeight="1" x14ac:dyDescent="0.2">
      <c r="A25" s="207" t="s">
        <v>7047</v>
      </c>
      <c r="B25" s="208">
        <v>180075798</v>
      </c>
      <c r="C25" s="209" t="s">
        <v>7048</v>
      </c>
      <c r="D25" s="210" t="s">
        <v>10396</v>
      </c>
      <c r="E25" s="210" t="s">
        <v>11056</v>
      </c>
      <c r="F25" s="208" t="s">
        <v>10242</v>
      </c>
      <c r="G25" s="208" t="s">
        <v>10243</v>
      </c>
      <c r="H25" s="209">
        <v>194</v>
      </c>
      <c r="I25" s="211" t="s">
        <v>6908</v>
      </c>
      <c r="J25" s="209">
        <v>422</v>
      </c>
      <c r="K25" s="212">
        <v>0.90995260663507105</v>
      </c>
      <c r="L25" s="211" t="s">
        <v>10244</v>
      </c>
      <c r="M25" s="211"/>
    </row>
    <row r="26" spans="1:13" ht="18.75" customHeight="1" x14ac:dyDescent="0.2">
      <c r="A26" s="207" t="s">
        <v>7052</v>
      </c>
      <c r="B26" s="208">
        <v>180075879</v>
      </c>
      <c r="C26" s="209" t="s">
        <v>7053</v>
      </c>
      <c r="D26" s="209"/>
      <c r="E26" s="209"/>
      <c r="F26" s="208" t="s">
        <v>10242</v>
      </c>
      <c r="G26" s="208" t="s">
        <v>10243</v>
      </c>
      <c r="H26" s="209">
        <v>310</v>
      </c>
      <c r="I26" s="211" t="s">
        <v>6908</v>
      </c>
      <c r="J26" s="209">
        <v>198</v>
      </c>
      <c r="K26" s="212">
        <v>0</v>
      </c>
      <c r="L26" s="211" t="s">
        <v>10246</v>
      </c>
      <c r="M26" s="211"/>
    </row>
    <row r="27" spans="1:13" ht="18.75" customHeight="1" x14ac:dyDescent="0.2">
      <c r="A27" s="207" t="s">
        <v>7868</v>
      </c>
      <c r="B27" s="208">
        <v>180057455</v>
      </c>
      <c r="C27" s="209" t="s">
        <v>7869</v>
      </c>
      <c r="D27" s="209"/>
      <c r="E27" s="209"/>
      <c r="F27" s="208" t="s">
        <v>10242</v>
      </c>
      <c r="G27" s="208"/>
      <c r="H27" s="209">
        <v>7490</v>
      </c>
      <c r="I27" s="211" t="s">
        <v>6908</v>
      </c>
      <c r="J27" s="209">
        <v>2021</v>
      </c>
      <c r="K27" s="212">
        <v>3.7877288471053934</v>
      </c>
      <c r="L27" s="211" t="s">
        <v>10246</v>
      </c>
      <c r="M27" s="211"/>
    </row>
    <row r="28" spans="1:13" ht="18.75" customHeight="1" x14ac:dyDescent="0.2">
      <c r="A28" s="207" t="s">
        <v>8959</v>
      </c>
      <c r="B28" s="208">
        <v>180077964</v>
      </c>
      <c r="C28" s="209" t="s">
        <v>8960</v>
      </c>
      <c r="D28" s="209"/>
      <c r="E28" s="209"/>
      <c r="F28" s="208" t="s">
        <v>10242</v>
      </c>
      <c r="G28" s="208" t="s">
        <v>10253</v>
      </c>
      <c r="H28" s="209">
        <v>26080</v>
      </c>
      <c r="I28" s="211" t="s">
        <v>6908</v>
      </c>
      <c r="J28" s="209">
        <v>12651</v>
      </c>
      <c r="K28" s="212">
        <v>2.6986009011145362</v>
      </c>
      <c r="L28" s="211" t="s">
        <v>10246</v>
      </c>
      <c r="M28" s="211"/>
    </row>
    <row r="29" spans="1:13" ht="18.75" customHeight="1" x14ac:dyDescent="0.2">
      <c r="A29" s="207" t="s">
        <v>9246</v>
      </c>
      <c r="B29" s="208">
        <v>180970533</v>
      </c>
      <c r="C29" s="209" t="s">
        <v>9247</v>
      </c>
      <c r="D29" s="209"/>
      <c r="E29" s="209"/>
      <c r="F29" s="208" t="s">
        <v>10242</v>
      </c>
      <c r="G29" s="208" t="s">
        <v>10253</v>
      </c>
      <c r="H29" s="209">
        <v>6970</v>
      </c>
      <c r="I29" s="211" t="s">
        <v>6908</v>
      </c>
      <c r="J29" s="209">
        <v>2372</v>
      </c>
      <c r="K29" s="212">
        <v>3.1070826306913997</v>
      </c>
      <c r="L29" s="211" t="s">
        <v>10246</v>
      </c>
      <c r="M29" s="211"/>
    </row>
    <row r="30" spans="1:13" ht="18.75" customHeight="1" x14ac:dyDescent="0.2">
      <c r="A30" s="207" t="s">
        <v>7060</v>
      </c>
      <c r="B30" s="208">
        <v>180075956</v>
      </c>
      <c r="C30" s="209" t="s">
        <v>7061</v>
      </c>
      <c r="D30" s="209"/>
      <c r="E30" s="209"/>
      <c r="F30" s="208" t="s">
        <v>10242</v>
      </c>
      <c r="G30" s="208" t="s">
        <v>10254</v>
      </c>
      <c r="H30" s="209">
        <v>815</v>
      </c>
      <c r="I30" s="211" t="s">
        <v>6908</v>
      </c>
      <c r="J30" s="209">
        <v>163</v>
      </c>
      <c r="K30" s="212">
        <v>6.1963190184049077</v>
      </c>
      <c r="L30" s="211" t="s">
        <v>10246</v>
      </c>
      <c r="M30" s="211"/>
    </row>
    <row r="31" spans="1:13" ht="18.75" customHeight="1" x14ac:dyDescent="0.2">
      <c r="A31" s="207" t="s">
        <v>9656</v>
      </c>
      <c r="B31" s="208">
        <v>180075985</v>
      </c>
      <c r="C31" s="209" t="s">
        <v>9657</v>
      </c>
      <c r="D31" s="209"/>
      <c r="E31" s="209"/>
      <c r="F31" s="208" t="s">
        <v>10242</v>
      </c>
      <c r="G31" s="208" t="s">
        <v>10243</v>
      </c>
      <c r="H31" s="209">
        <v>3410</v>
      </c>
      <c r="I31" s="211" t="s">
        <v>6908</v>
      </c>
      <c r="J31" s="209">
        <v>1361</v>
      </c>
      <c r="K31" s="212">
        <v>2.5422483468038206</v>
      </c>
      <c r="L31" s="211" t="s">
        <v>10246</v>
      </c>
      <c r="M31" s="211"/>
    </row>
    <row r="32" spans="1:13" ht="18.75" customHeight="1" x14ac:dyDescent="0.2">
      <c r="A32" s="207" t="s">
        <v>7066</v>
      </c>
      <c r="B32" s="208">
        <v>180075982</v>
      </c>
      <c r="C32" s="209" t="s">
        <v>7067</v>
      </c>
      <c r="D32" s="210" t="s">
        <v>10396</v>
      </c>
      <c r="E32" s="209"/>
      <c r="F32" s="208" t="s">
        <v>10242</v>
      </c>
      <c r="G32" s="208" t="s">
        <v>10247</v>
      </c>
      <c r="H32" s="209">
        <v>6540</v>
      </c>
      <c r="I32" s="211" t="s">
        <v>6908</v>
      </c>
      <c r="J32" s="209">
        <v>6475</v>
      </c>
      <c r="K32" s="212">
        <v>1.359073359073359</v>
      </c>
      <c r="L32" s="211" t="s">
        <v>10244</v>
      </c>
      <c r="M32" s="211"/>
    </row>
    <row r="33" spans="1:13" ht="18.75" customHeight="1" x14ac:dyDescent="0.2">
      <c r="A33" s="207" t="s">
        <v>7068</v>
      </c>
      <c r="B33" s="208">
        <v>180075988</v>
      </c>
      <c r="C33" s="209" t="s">
        <v>7069</v>
      </c>
      <c r="D33" s="209"/>
      <c r="E33" s="209"/>
      <c r="F33" s="208" t="s">
        <v>10242</v>
      </c>
      <c r="G33" s="208" t="s">
        <v>10245</v>
      </c>
      <c r="H33" s="209">
        <v>0</v>
      </c>
      <c r="I33" s="211" t="s">
        <v>6908</v>
      </c>
      <c r="J33" s="209">
        <v>145</v>
      </c>
      <c r="K33" s="212">
        <v>0</v>
      </c>
      <c r="L33" s="211" t="s">
        <v>10246</v>
      </c>
      <c r="M33" s="211"/>
    </row>
    <row r="34" spans="1:13" ht="18.75" customHeight="1" x14ac:dyDescent="0.2">
      <c r="A34" s="207" t="s">
        <v>9414</v>
      </c>
      <c r="B34" s="208">
        <v>180073826</v>
      </c>
      <c r="C34" s="209" t="s">
        <v>9415</v>
      </c>
      <c r="D34" s="209"/>
      <c r="E34" s="209"/>
      <c r="F34" s="208" t="s">
        <v>10242</v>
      </c>
      <c r="G34" s="208" t="s">
        <v>10255</v>
      </c>
      <c r="H34" s="209">
        <v>10</v>
      </c>
      <c r="I34" s="211" t="s">
        <v>6941</v>
      </c>
      <c r="J34" s="209">
        <v>11</v>
      </c>
      <c r="K34" s="212">
        <v>0.90909090909090906</v>
      </c>
      <c r="L34" s="211" t="s">
        <v>10256</v>
      </c>
      <c r="M34" s="211"/>
    </row>
    <row r="35" spans="1:13" ht="18.75" customHeight="1" x14ac:dyDescent="0.2">
      <c r="A35" s="207" t="s">
        <v>6948</v>
      </c>
      <c r="B35" s="208">
        <v>180056669</v>
      </c>
      <c r="C35" s="209" t="s">
        <v>6949</v>
      </c>
      <c r="D35" s="209"/>
      <c r="E35" s="210" t="s">
        <v>11056</v>
      </c>
      <c r="F35" s="208" t="s">
        <v>10242</v>
      </c>
      <c r="G35" s="208" t="s">
        <v>10245</v>
      </c>
      <c r="H35" s="209">
        <v>0</v>
      </c>
      <c r="I35" s="211" t="s">
        <v>6908</v>
      </c>
      <c r="J35" s="209">
        <v>1055</v>
      </c>
      <c r="K35" s="212">
        <v>0</v>
      </c>
      <c r="L35" s="211" t="s">
        <v>10244</v>
      </c>
      <c r="M35" s="211"/>
    </row>
    <row r="36" spans="1:13" ht="18.75" customHeight="1" x14ac:dyDescent="0.2">
      <c r="A36" s="207" t="s">
        <v>9085</v>
      </c>
      <c r="B36" s="208">
        <v>180124272</v>
      </c>
      <c r="C36" s="209" t="s">
        <v>9086</v>
      </c>
      <c r="D36" s="209"/>
      <c r="E36" s="209"/>
      <c r="F36" s="208" t="s">
        <v>6917</v>
      </c>
      <c r="G36" s="208"/>
      <c r="H36" s="209">
        <v>10</v>
      </c>
      <c r="I36" s="211" t="s">
        <v>6908</v>
      </c>
      <c r="J36" s="209">
        <v>73</v>
      </c>
      <c r="K36" s="212">
        <v>1.5068493150684932</v>
      </c>
      <c r="L36" s="211" t="s">
        <v>10246</v>
      </c>
      <c r="M36" s="211"/>
    </row>
    <row r="37" spans="1:13" ht="18.75" customHeight="1" x14ac:dyDescent="0.2">
      <c r="A37" s="207" t="s">
        <v>8509</v>
      </c>
      <c r="B37" s="208">
        <v>189715772</v>
      </c>
      <c r="C37" s="209" t="s">
        <v>8510</v>
      </c>
      <c r="D37" s="209"/>
      <c r="E37" s="209"/>
      <c r="F37" s="208" t="s">
        <v>10242</v>
      </c>
      <c r="G37" s="208" t="s">
        <v>10245</v>
      </c>
      <c r="H37" s="209">
        <v>0</v>
      </c>
      <c r="I37" s="211" t="s">
        <v>6908</v>
      </c>
      <c r="J37" s="209">
        <v>0</v>
      </c>
      <c r="K37" s="212">
        <v>0</v>
      </c>
      <c r="L37" s="211" t="s">
        <v>10246</v>
      </c>
      <c r="M37" s="211"/>
    </row>
    <row r="38" spans="1:13" ht="18.75" customHeight="1" x14ac:dyDescent="0.2">
      <c r="A38" s="207" t="s">
        <v>7072</v>
      </c>
      <c r="B38" s="208">
        <v>189710951</v>
      </c>
      <c r="C38" s="209" t="s">
        <v>7073</v>
      </c>
      <c r="D38" s="209"/>
      <c r="E38" s="209"/>
      <c r="F38" s="208" t="s">
        <v>10242</v>
      </c>
      <c r="G38" s="208" t="s">
        <v>10245</v>
      </c>
      <c r="H38" s="209">
        <v>0</v>
      </c>
      <c r="I38" s="211" t="s">
        <v>6908</v>
      </c>
      <c r="J38" s="209">
        <v>0</v>
      </c>
      <c r="K38" s="212">
        <v>0</v>
      </c>
      <c r="L38" s="211" t="s">
        <v>10246</v>
      </c>
      <c r="M38" s="211"/>
    </row>
    <row r="39" spans="1:13" ht="18.75" customHeight="1" x14ac:dyDescent="0.2">
      <c r="A39" s="207" t="s">
        <v>8531</v>
      </c>
      <c r="B39" s="208">
        <v>180301660</v>
      </c>
      <c r="C39" s="209" t="s">
        <v>8532</v>
      </c>
      <c r="D39" s="209"/>
      <c r="E39" s="209"/>
      <c r="F39" s="208" t="s">
        <v>10242</v>
      </c>
      <c r="G39" s="208" t="s">
        <v>10257</v>
      </c>
      <c r="H39" s="209">
        <v>100</v>
      </c>
      <c r="I39" s="211" t="s">
        <v>6941</v>
      </c>
      <c r="J39" s="209">
        <v>18</v>
      </c>
      <c r="K39" s="212">
        <v>7.2222222222222223</v>
      </c>
      <c r="L39" s="211" t="s">
        <v>10246</v>
      </c>
      <c r="M39" s="211"/>
    </row>
    <row r="40" spans="1:13" ht="18.75" customHeight="1" x14ac:dyDescent="0.2">
      <c r="A40" s="207" t="s">
        <v>7076</v>
      </c>
      <c r="B40" s="208">
        <v>180076081</v>
      </c>
      <c r="C40" s="209" t="s">
        <v>7077</v>
      </c>
      <c r="D40" s="209"/>
      <c r="E40" s="209"/>
      <c r="F40" s="208" t="s">
        <v>10242</v>
      </c>
      <c r="G40" s="208" t="s">
        <v>10243</v>
      </c>
      <c r="H40" s="209">
        <v>9920</v>
      </c>
      <c r="I40" s="211" t="s">
        <v>6918</v>
      </c>
      <c r="J40" s="209">
        <v>1902</v>
      </c>
      <c r="K40" s="212">
        <v>5.725552050473186</v>
      </c>
      <c r="L40" s="211" t="s">
        <v>10246</v>
      </c>
      <c r="M40" s="211"/>
    </row>
    <row r="41" spans="1:13" ht="18.75" customHeight="1" x14ac:dyDescent="0.2">
      <c r="A41" s="207" t="s">
        <v>9771</v>
      </c>
      <c r="B41" s="208"/>
      <c r="C41" s="209" t="s">
        <v>9772</v>
      </c>
      <c r="D41" s="210" t="s">
        <v>10396</v>
      </c>
      <c r="E41" s="209"/>
      <c r="F41" s="208" t="s">
        <v>10242</v>
      </c>
      <c r="G41" s="208"/>
      <c r="H41" s="209">
        <v>0</v>
      </c>
      <c r="I41" s="211" t="s">
        <v>6908</v>
      </c>
      <c r="J41" s="209">
        <v>49</v>
      </c>
      <c r="K41" s="212">
        <v>0</v>
      </c>
      <c r="L41" s="211" t="s">
        <v>10244</v>
      </c>
      <c r="M41" s="211"/>
    </row>
    <row r="42" spans="1:13" ht="18.75" customHeight="1" x14ac:dyDescent="0.2">
      <c r="A42" s="207" t="s">
        <v>7084</v>
      </c>
      <c r="B42" s="208">
        <v>189710933</v>
      </c>
      <c r="C42" s="209" t="s">
        <v>7085</v>
      </c>
      <c r="D42" s="209"/>
      <c r="E42" s="209"/>
      <c r="F42" s="208" t="s">
        <v>10242</v>
      </c>
      <c r="G42" s="208" t="s">
        <v>10245</v>
      </c>
      <c r="H42" s="209">
        <v>0</v>
      </c>
      <c r="I42" s="211" t="s">
        <v>6908</v>
      </c>
      <c r="J42" s="209">
        <v>28</v>
      </c>
      <c r="K42" s="212">
        <v>0</v>
      </c>
      <c r="L42" s="211" t="s">
        <v>10246</v>
      </c>
      <c r="M42" s="211"/>
    </row>
    <row r="43" spans="1:13" ht="18.75" customHeight="1" x14ac:dyDescent="0.2">
      <c r="A43" s="207" t="s">
        <v>7086</v>
      </c>
      <c r="B43" s="208">
        <v>189710574</v>
      </c>
      <c r="C43" s="209" t="s">
        <v>7087</v>
      </c>
      <c r="D43" s="209"/>
      <c r="E43" s="209"/>
      <c r="F43" s="208" t="s">
        <v>10242</v>
      </c>
      <c r="G43" s="208" t="s">
        <v>10245</v>
      </c>
      <c r="H43" s="209">
        <v>0</v>
      </c>
      <c r="I43" s="211" t="s">
        <v>6908</v>
      </c>
      <c r="J43" s="209">
        <v>17</v>
      </c>
      <c r="K43" s="212">
        <v>0</v>
      </c>
      <c r="L43" s="211" t="s">
        <v>10246</v>
      </c>
      <c r="M43" s="211"/>
    </row>
    <row r="44" spans="1:13" ht="18.75" customHeight="1" x14ac:dyDescent="0.2">
      <c r="A44" s="207" t="s">
        <v>7098</v>
      </c>
      <c r="B44" s="208">
        <v>180076360</v>
      </c>
      <c r="C44" s="209" t="s">
        <v>7099</v>
      </c>
      <c r="D44" s="209"/>
      <c r="E44" s="209"/>
      <c r="F44" s="208" t="s">
        <v>10242</v>
      </c>
      <c r="G44" s="208" t="s">
        <v>10245</v>
      </c>
      <c r="H44" s="209">
        <v>0</v>
      </c>
      <c r="I44" s="211" t="s">
        <v>6908</v>
      </c>
      <c r="J44" s="209">
        <v>21</v>
      </c>
      <c r="K44" s="212">
        <v>0</v>
      </c>
      <c r="L44" s="211" t="s">
        <v>10246</v>
      </c>
      <c r="M44" s="211"/>
    </row>
    <row r="45" spans="1:13" ht="18.75" customHeight="1" x14ac:dyDescent="0.2">
      <c r="A45" s="207" t="s">
        <v>7100</v>
      </c>
      <c r="B45" s="208">
        <v>189710942</v>
      </c>
      <c r="C45" s="209" t="s">
        <v>7101</v>
      </c>
      <c r="D45" s="210" t="s">
        <v>10396</v>
      </c>
      <c r="E45" s="209"/>
      <c r="F45" s="208" t="s">
        <v>10242</v>
      </c>
      <c r="G45" s="208" t="s">
        <v>10247</v>
      </c>
      <c r="H45" s="209">
        <v>49440</v>
      </c>
      <c r="I45" s="211" t="s">
        <v>6908</v>
      </c>
      <c r="J45" s="209">
        <v>7205</v>
      </c>
      <c r="K45" s="212">
        <v>7.2283136710617626</v>
      </c>
      <c r="L45" s="211" t="s">
        <v>10244</v>
      </c>
      <c r="M45" s="211"/>
    </row>
    <row r="46" spans="1:13" ht="18.75" customHeight="1" x14ac:dyDescent="0.2">
      <c r="A46" s="207" t="s">
        <v>7478</v>
      </c>
      <c r="B46" s="208">
        <v>189711134</v>
      </c>
      <c r="C46" s="209" t="s">
        <v>7479</v>
      </c>
      <c r="D46" s="209"/>
      <c r="E46" s="209"/>
      <c r="F46" s="208" t="s">
        <v>6917</v>
      </c>
      <c r="G46" s="208"/>
      <c r="H46" s="209">
        <v>0</v>
      </c>
      <c r="I46" s="211" t="s">
        <v>6918</v>
      </c>
      <c r="J46" s="209">
        <v>0</v>
      </c>
      <c r="K46" s="212">
        <v>0</v>
      </c>
      <c r="L46" s="211" t="s">
        <v>10258</v>
      </c>
      <c r="M46" s="211"/>
    </row>
    <row r="47" spans="1:13" ht="18.75" customHeight="1" x14ac:dyDescent="0.2">
      <c r="A47" s="207" t="s">
        <v>9108</v>
      </c>
      <c r="B47" s="208">
        <v>222000945</v>
      </c>
      <c r="C47" s="209" t="s">
        <v>9109</v>
      </c>
      <c r="D47" s="209"/>
      <c r="E47" s="209"/>
      <c r="F47" s="208" t="s">
        <v>10242</v>
      </c>
      <c r="G47" s="208" t="s">
        <v>6934</v>
      </c>
      <c r="H47" s="209">
        <v>1160</v>
      </c>
      <c r="I47" s="211" t="s">
        <v>6908</v>
      </c>
      <c r="J47" s="209">
        <v>1811</v>
      </c>
      <c r="K47" s="212">
        <v>2.1038100496963006</v>
      </c>
      <c r="L47" s="211" t="s">
        <v>10246</v>
      </c>
      <c r="M47" s="211"/>
    </row>
    <row r="48" spans="1:13" ht="18.75" customHeight="1" x14ac:dyDescent="0.2">
      <c r="A48" s="207" t="s">
        <v>7106</v>
      </c>
      <c r="B48" s="208">
        <v>180076404</v>
      </c>
      <c r="C48" s="209" t="s">
        <v>7107</v>
      </c>
      <c r="D48" s="210" t="s">
        <v>10396</v>
      </c>
      <c r="E48" s="209"/>
      <c r="F48" s="208" t="s">
        <v>10242</v>
      </c>
      <c r="G48" s="208" t="s">
        <v>10247</v>
      </c>
      <c r="H48" s="209">
        <v>560</v>
      </c>
      <c r="I48" s="211" t="s">
        <v>6908</v>
      </c>
      <c r="J48" s="209">
        <v>1185</v>
      </c>
      <c r="K48" s="212">
        <v>4.2194092827004218E-2</v>
      </c>
      <c r="L48" s="211" t="s">
        <v>10244</v>
      </c>
      <c r="M48" s="211"/>
    </row>
    <row r="49" spans="1:13" ht="18.75" customHeight="1" x14ac:dyDescent="0.2">
      <c r="A49" s="207" t="s">
        <v>9799</v>
      </c>
      <c r="B49" s="208">
        <v>180076401</v>
      </c>
      <c r="C49" s="209" t="s">
        <v>9800</v>
      </c>
      <c r="D49" s="210" t="s">
        <v>10396</v>
      </c>
      <c r="E49" s="210" t="s">
        <v>11056</v>
      </c>
      <c r="F49" s="208" t="s">
        <v>10242</v>
      </c>
      <c r="G49" s="208" t="s">
        <v>10247</v>
      </c>
      <c r="H49" s="209">
        <v>1850</v>
      </c>
      <c r="I49" s="211" t="s">
        <v>6908</v>
      </c>
      <c r="J49" s="209">
        <v>366</v>
      </c>
      <c r="K49" s="212">
        <v>5.054644808743169</v>
      </c>
      <c r="L49" s="211" t="s">
        <v>10244</v>
      </c>
      <c r="M49" s="211"/>
    </row>
    <row r="50" spans="1:13" ht="18.75" customHeight="1" x14ac:dyDescent="0.2">
      <c r="A50" s="207" t="s">
        <v>9194</v>
      </c>
      <c r="B50" s="208">
        <v>180018352</v>
      </c>
      <c r="C50" s="209" t="s">
        <v>9195</v>
      </c>
      <c r="D50" s="209"/>
      <c r="E50" s="209"/>
      <c r="F50" s="208" t="s">
        <v>10242</v>
      </c>
      <c r="G50" s="208" t="s">
        <v>10243</v>
      </c>
      <c r="H50" s="209">
        <v>1650</v>
      </c>
      <c r="I50" s="211" t="s">
        <v>6908</v>
      </c>
      <c r="J50" s="209">
        <v>493</v>
      </c>
      <c r="K50" s="212">
        <v>4.5638945233265718</v>
      </c>
      <c r="L50" s="211" t="s">
        <v>10244</v>
      </c>
      <c r="M50" s="211"/>
    </row>
    <row r="51" spans="1:13" ht="18.75" customHeight="1" x14ac:dyDescent="0.2">
      <c r="A51" s="207" t="s">
        <v>9638</v>
      </c>
      <c r="B51" s="208">
        <v>181915188</v>
      </c>
      <c r="C51" s="209" t="s">
        <v>9639</v>
      </c>
      <c r="D51" s="209"/>
      <c r="E51" s="209"/>
      <c r="F51" s="208" t="s">
        <v>10242</v>
      </c>
      <c r="G51" s="208" t="s">
        <v>10249</v>
      </c>
      <c r="H51" s="209">
        <v>210</v>
      </c>
      <c r="I51" s="211" t="s">
        <v>6908</v>
      </c>
      <c r="J51" s="209">
        <v>363</v>
      </c>
      <c r="K51" s="212">
        <v>1.4600550964187329</v>
      </c>
      <c r="L51" s="211" t="s">
        <v>10246</v>
      </c>
      <c r="M51" s="211"/>
    </row>
    <row r="52" spans="1:13" ht="18.75" customHeight="1" x14ac:dyDescent="0.2">
      <c r="A52" s="207" t="s">
        <v>8985</v>
      </c>
      <c r="B52" s="208">
        <v>189708068</v>
      </c>
      <c r="C52" s="209" t="s">
        <v>8986</v>
      </c>
      <c r="D52" s="209"/>
      <c r="E52" s="209"/>
      <c r="F52" s="208" t="s">
        <v>10242</v>
      </c>
      <c r="G52" s="208" t="s">
        <v>10245</v>
      </c>
      <c r="H52" s="209">
        <v>0</v>
      </c>
      <c r="I52" s="211" t="s">
        <v>6908</v>
      </c>
      <c r="J52" s="209">
        <v>22</v>
      </c>
      <c r="K52" s="212">
        <v>0</v>
      </c>
      <c r="L52" s="211" t="s">
        <v>10246</v>
      </c>
      <c r="M52" s="211"/>
    </row>
    <row r="53" spans="1:13" ht="18.75" customHeight="1" x14ac:dyDescent="0.2">
      <c r="A53" s="207" t="s">
        <v>7110</v>
      </c>
      <c r="B53" s="208">
        <v>189705061</v>
      </c>
      <c r="C53" s="209" t="s">
        <v>7111</v>
      </c>
      <c r="D53" s="210" t="s">
        <v>10396</v>
      </c>
      <c r="E53" s="209"/>
      <c r="F53" s="208" t="s">
        <v>10242</v>
      </c>
      <c r="G53" s="208" t="s">
        <v>10245</v>
      </c>
      <c r="H53" s="209">
        <v>0</v>
      </c>
      <c r="I53" s="211" t="s">
        <v>6908</v>
      </c>
      <c r="J53" s="209">
        <v>11</v>
      </c>
      <c r="K53" s="212">
        <v>0</v>
      </c>
      <c r="L53" s="211" t="s">
        <v>10244</v>
      </c>
      <c r="M53" s="211"/>
    </row>
    <row r="54" spans="1:13" ht="18.75" customHeight="1" x14ac:dyDescent="0.2">
      <c r="A54" s="207" t="s">
        <v>7112</v>
      </c>
      <c r="B54" s="208">
        <v>180089506</v>
      </c>
      <c r="C54" s="209" t="s">
        <v>7113</v>
      </c>
      <c r="D54" s="209"/>
      <c r="E54" s="209"/>
      <c r="F54" s="208" t="s">
        <v>10242</v>
      </c>
      <c r="G54" s="208" t="s">
        <v>10243</v>
      </c>
      <c r="H54" s="209">
        <v>4400</v>
      </c>
      <c r="I54" s="211" t="s">
        <v>6908</v>
      </c>
      <c r="J54" s="209">
        <v>483</v>
      </c>
      <c r="K54" s="212">
        <v>9.1097308488612843</v>
      </c>
      <c r="L54" s="211" t="s">
        <v>10246</v>
      </c>
      <c r="M54" s="211"/>
    </row>
    <row r="55" spans="1:13" ht="18.75" customHeight="1" x14ac:dyDescent="0.2">
      <c r="A55" s="207" t="s">
        <v>7379</v>
      </c>
      <c r="B55" s="208">
        <v>189715375</v>
      </c>
      <c r="C55" s="209" t="s">
        <v>7380</v>
      </c>
      <c r="D55" s="209"/>
      <c r="E55" s="209"/>
      <c r="F55" s="208" t="s">
        <v>10242</v>
      </c>
      <c r="G55" s="208" t="s">
        <v>10251</v>
      </c>
      <c r="H55" s="209">
        <v>70</v>
      </c>
      <c r="I55" s="211" t="s">
        <v>6918</v>
      </c>
      <c r="J55" s="209">
        <v>24</v>
      </c>
      <c r="K55" s="212">
        <v>2.9166666666666665</v>
      </c>
      <c r="L55" s="211" t="s">
        <v>10246</v>
      </c>
      <c r="M55" s="211"/>
    </row>
    <row r="56" spans="1:13" ht="18.75" customHeight="1" x14ac:dyDescent="0.2">
      <c r="A56" s="207" t="s">
        <v>8987</v>
      </c>
      <c r="B56" s="208">
        <v>180076470</v>
      </c>
      <c r="C56" s="209" t="s">
        <v>8988</v>
      </c>
      <c r="D56" s="210" t="s">
        <v>10396</v>
      </c>
      <c r="E56" s="209"/>
      <c r="F56" s="208" t="s">
        <v>10242</v>
      </c>
      <c r="G56" s="208" t="s">
        <v>10259</v>
      </c>
      <c r="H56" s="209">
        <v>8125</v>
      </c>
      <c r="I56" s="211" t="s">
        <v>6908</v>
      </c>
      <c r="J56" s="209">
        <v>2043</v>
      </c>
      <c r="K56" s="212">
        <v>4.251101321585903</v>
      </c>
      <c r="L56" s="211" t="s">
        <v>10244</v>
      </c>
      <c r="M56" s="211"/>
    </row>
    <row r="57" spans="1:13" ht="18.75" customHeight="1" x14ac:dyDescent="0.2">
      <c r="A57" s="207" t="s">
        <v>7116</v>
      </c>
      <c r="B57" s="208">
        <v>180076472</v>
      </c>
      <c r="C57" s="209" t="s">
        <v>7117</v>
      </c>
      <c r="D57" s="210" t="s">
        <v>10396</v>
      </c>
      <c r="E57" s="209"/>
      <c r="F57" s="208" t="s">
        <v>10242</v>
      </c>
      <c r="G57" s="208" t="s">
        <v>10259</v>
      </c>
      <c r="H57" s="209">
        <v>30520</v>
      </c>
      <c r="I57" s="211" t="s">
        <v>6908</v>
      </c>
      <c r="J57" s="209">
        <v>10890</v>
      </c>
      <c r="K57" s="212">
        <v>2.9641873278236917</v>
      </c>
      <c r="L57" s="211" t="s">
        <v>10244</v>
      </c>
      <c r="M57" s="211"/>
    </row>
    <row r="58" spans="1:13" ht="18.75" customHeight="1" x14ac:dyDescent="0.2">
      <c r="A58" s="207" t="s">
        <v>9210</v>
      </c>
      <c r="B58" s="208">
        <v>181818827</v>
      </c>
      <c r="C58" s="209" t="s">
        <v>9211</v>
      </c>
      <c r="D58" s="209"/>
      <c r="E58" s="209"/>
      <c r="F58" s="208" t="s">
        <v>10242</v>
      </c>
      <c r="G58" s="208" t="s">
        <v>10260</v>
      </c>
      <c r="H58" s="209">
        <v>2040</v>
      </c>
      <c r="I58" s="211" t="s">
        <v>6941</v>
      </c>
      <c r="J58" s="209">
        <v>1338</v>
      </c>
      <c r="K58" s="212">
        <v>2.7802690582959642</v>
      </c>
      <c r="L58" s="211" t="s">
        <v>10246</v>
      </c>
      <c r="M58" s="211"/>
    </row>
    <row r="59" spans="1:13" ht="18.75" customHeight="1" x14ac:dyDescent="0.2">
      <c r="A59" s="207" t="s">
        <v>7122</v>
      </c>
      <c r="B59" s="208">
        <v>189700073</v>
      </c>
      <c r="C59" s="209" t="s">
        <v>7123</v>
      </c>
      <c r="D59" s="209"/>
      <c r="E59" s="209"/>
      <c r="F59" s="208" t="s">
        <v>6917</v>
      </c>
      <c r="G59" s="208"/>
      <c r="H59" s="209">
        <v>0</v>
      </c>
      <c r="I59" s="211" t="s">
        <v>6908</v>
      </c>
      <c r="J59" s="209">
        <v>124</v>
      </c>
      <c r="K59" s="212">
        <v>0</v>
      </c>
      <c r="L59" s="211" t="s">
        <v>10246</v>
      </c>
      <c r="M59" s="211"/>
    </row>
    <row r="60" spans="1:13" ht="18.75" customHeight="1" x14ac:dyDescent="0.2">
      <c r="A60" s="207" t="s">
        <v>10261</v>
      </c>
      <c r="B60" s="208">
        <v>180185518</v>
      </c>
      <c r="C60" s="209" t="s">
        <v>9105</v>
      </c>
      <c r="D60" s="209"/>
      <c r="E60" s="209"/>
      <c r="F60" s="208" t="s">
        <v>10242</v>
      </c>
      <c r="G60" s="208" t="s">
        <v>10260</v>
      </c>
      <c r="H60" s="209">
        <v>480</v>
      </c>
      <c r="I60" s="211" t="s">
        <v>6918</v>
      </c>
      <c r="J60" s="209">
        <v>1453</v>
      </c>
      <c r="K60" s="212">
        <v>0</v>
      </c>
      <c r="L60" s="211" t="s">
        <v>10246</v>
      </c>
      <c r="M60" s="211"/>
    </row>
    <row r="61" spans="1:13" ht="18.75" customHeight="1" x14ac:dyDescent="0.2">
      <c r="A61" s="207" t="s">
        <v>8513</v>
      </c>
      <c r="B61" s="208">
        <v>180076573</v>
      </c>
      <c r="C61" s="209" t="s">
        <v>8514</v>
      </c>
      <c r="D61" s="209"/>
      <c r="E61" s="209"/>
      <c r="F61" s="208" t="s">
        <v>10242</v>
      </c>
      <c r="G61" s="208" t="s">
        <v>10247</v>
      </c>
      <c r="H61" s="209">
        <v>280</v>
      </c>
      <c r="I61" s="211" t="s">
        <v>6941</v>
      </c>
      <c r="J61" s="209">
        <v>84</v>
      </c>
      <c r="K61" s="212">
        <v>3.3333333333333335</v>
      </c>
      <c r="L61" s="211" t="s">
        <v>10246</v>
      </c>
      <c r="M61" s="211"/>
    </row>
    <row r="62" spans="1:13" ht="18.75" customHeight="1" x14ac:dyDescent="0.2">
      <c r="A62" s="207" t="s">
        <v>7132</v>
      </c>
      <c r="B62" s="208">
        <v>189703419</v>
      </c>
      <c r="C62" s="209" t="s">
        <v>7133</v>
      </c>
      <c r="D62" s="210" t="s">
        <v>10396</v>
      </c>
      <c r="E62" s="210" t="s">
        <v>11056</v>
      </c>
      <c r="F62" s="208" t="s">
        <v>10242</v>
      </c>
      <c r="G62" s="208" t="s">
        <v>10245</v>
      </c>
      <c r="H62" s="209">
        <v>0</v>
      </c>
      <c r="I62" s="211" t="s">
        <v>6918</v>
      </c>
      <c r="J62" s="209">
        <v>232</v>
      </c>
      <c r="K62" s="212">
        <v>0</v>
      </c>
      <c r="L62" s="211" t="s">
        <v>10244</v>
      </c>
      <c r="M62" s="211"/>
    </row>
    <row r="63" spans="1:13" ht="18.75" customHeight="1" x14ac:dyDescent="0.2">
      <c r="A63" s="207" t="s">
        <v>7134</v>
      </c>
      <c r="B63" s="208">
        <v>189703420</v>
      </c>
      <c r="C63" s="209" t="s">
        <v>7135</v>
      </c>
      <c r="D63" s="210" t="s">
        <v>10396</v>
      </c>
      <c r="E63" s="210" t="s">
        <v>11056</v>
      </c>
      <c r="F63" s="208" t="s">
        <v>10242</v>
      </c>
      <c r="G63" s="208" t="s">
        <v>10245</v>
      </c>
      <c r="H63" s="209">
        <v>0</v>
      </c>
      <c r="I63" s="211" t="s">
        <v>6918</v>
      </c>
      <c r="J63" s="209">
        <v>33</v>
      </c>
      <c r="K63" s="212">
        <v>0</v>
      </c>
      <c r="L63" s="211" t="s">
        <v>10244</v>
      </c>
      <c r="M63" s="211"/>
    </row>
    <row r="64" spans="1:13" ht="18.75" customHeight="1" x14ac:dyDescent="0.2">
      <c r="A64" s="207" t="s">
        <v>9934</v>
      </c>
      <c r="B64" s="208">
        <v>189763039</v>
      </c>
      <c r="C64" s="209" t="s">
        <v>9935</v>
      </c>
      <c r="D64" s="209"/>
      <c r="E64" s="209"/>
      <c r="F64" s="208" t="s">
        <v>10242</v>
      </c>
      <c r="G64" s="208" t="s">
        <v>10260</v>
      </c>
      <c r="H64" s="209">
        <v>1208</v>
      </c>
      <c r="I64" s="211" t="s">
        <v>6908</v>
      </c>
      <c r="J64" s="209">
        <v>44</v>
      </c>
      <c r="K64" s="212">
        <v>27.681818181818183</v>
      </c>
      <c r="L64" s="211" t="s">
        <v>10246</v>
      </c>
      <c r="M64" s="211"/>
    </row>
    <row r="65" spans="1:13" ht="18.75" customHeight="1" x14ac:dyDescent="0.2">
      <c r="A65" s="207" t="s">
        <v>7136</v>
      </c>
      <c r="B65" s="208">
        <v>180076593</v>
      </c>
      <c r="C65" s="209" t="s">
        <v>7137</v>
      </c>
      <c r="D65" s="209"/>
      <c r="E65" s="209"/>
      <c r="F65" s="208" t="s">
        <v>10242</v>
      </c>
      <c r="G65" s="208" t="s">
        <v>10262</v>
      </c>
      <c r="H65" s="209">
        <v>0</v>
      </c>
      <c r="I65" s="211" t="s">
        <v>6941</v>
      </c>
      <c r="J65" s="209">
        <v>0</v>
      </c>
      <c r="K65" s="212">
        <v>0</v>
      </c>
      <c r="L65" s="211" t="s">
        <v>10246</v>
      </c>
      <c r="M65" s="211"/>
    </row>
    <row r="66" spans="1:13" ht="18.75" customHeight="1" x14ac:dyDescent="0.2">
      <c r="A66" s="207" t="s">
        <v>7138</v>
      </c>
      <c r="B66" s="208">
        <v>189706315</v>
      </c>
      <c r="C66" s="209" t="s">
        <v>7139</v>
      </c>
      <c r="D66" s="209"/>
      <c r="E66" s="209"/>
      <c r="F66" s="208" t="s">
        <v>10242</v>
      </c>
      <c r="G66" s="208" t="s">
        <v>10245</v>
      </c>
      <c r="H66" s="209">
        <v>0</v>
      </c>
      <c r="I66" s="211" t="s">
        <v>6908</v>
      </c>
      <c r="J66" s="209">
        <v>41</v>
      </c>
      <c r="K66" s="212">
        <v>0</v>
      </c>
      <c r="L66" s="211" t="s">
        <v>10246</v>
      </c>
      <c r="M66" s="211"/>
    </row>
    <row r="67" spans="1:13" ht="18.75" customHeight="1" x14ac:dyDescent="0.2">
      <c r="A67" s="207" t="s">
        <v>7196</v>
      </c>
      <c r="B67" s="208">
        <v>180960252</v>
      </c>
      <c r="C67" s="209" t="s">
        <v>7197</v>
      </c>
      <c r="D67" s="209"/>
      <c r="E67" s="209"/>
      <c r="F67" s="208" t="s">
        <v>10242</v>
      </c>
      <c r="G67" s="208" t="s">
        <v>10245</v>
      </c>
      <c r="H67" s="209">
        <v>0</v>
      </c>
      <c r="I67" s="211" t="s">
        <v>6941</v>
      </c>
      <c r="J67" s="209">
        <v>247</v>
      </c>
      <c r="K67" s="212">
        <v>0</v>
      </c>
      <c r="L67" s="211" t="s">
        <v>10246</v>
      </c>
      <c r="M67" s="211"/>
    </row>
    <row r="68" spans="1:13" ht="18.75" customHeight="1" x14ac:dyDescent="0.2">
      <c r="A68" s="207" t="s">
        <v>9112</v>
      </c>
      <c r="B68" s="208">
        <v>189711130</v>
      </c>
      <c r="C68" s="209" t="s">
        <v>9113</v>
      </c>
      <c r="D68" s="209"/>
      <c r="E68" s="209"/>
      <c r="F68" s="208" t="s">
        <v>6917</v>
      </c>
      <c r="G68" s="208"/>
      <c r="H68" s="209">
        <v>0</v>
      </c>
      <c r="I68" s="211" t="s">
        <v>6908</v>
      </c>
      <c r="J68" s="209">
        <v>255</v>
      </c>
      <c r="K68" s="212">
        <v>0</v>
      </c>
      <c r="L68" s="211" t="s">
        <v>10244</v>
      </c>
      <c r="M68" s="211"/>
    </row>
    <row r="69" spans="1:13" ht="18.75" customHeight="1" x14ac:dyDescent="0.2">
      <c r="A69" s="207" t="s">
        <v>7146</v>
      </c>
      <c r="B69" s="208">
        <v>180076785</v>
      </c>
      <c r="C69" s="209" t="s">
        <v>7147</v>
      </c>
      <c r="D69" s="209"/>
      <c r="E69" s="210" t="s">
        <v>11056</v>
      </c>
      <c r="F69" s="208" t="s">
        <v>10242</v>
      </c>
      <c r="G69" s="208" t="s">
        <v>10245</v>
      </c>
      <c r="H69" s="209">
        <v>0</v>
      </c>
      <c r="I69" s="211" t="s">
        <v>6908</v>
      </c>
      <c r="J69" s="209">
        <v>45</v>
      </c>
      <c r="K69" s="212">
        <v>0</v>
      </c>
      <c r="L69" s="211" t="s">
        <v>10246</v>
      </c>
      <c r="M69" s="211"/>
    </row>
    <row r="70" spans="1:13" ht="18.75" customHeight="1" x14ac:dyDescent="0.2">
      <c r="A70" s="207" t="s">
        <v>7150</v>
      </c>
      <c r="B70" s="208">
        <v>189711002</v>
      </c>
      <c r="C70" s="209" t="s">
        <v>7151</v>
      </c>
      <c r="D70" s="209"/>
      <c r="E70" s="209"/>
      <c r="F70" s="208" t="s">
        <v>6917</v>
      </c>
      <c r="G70" s="208"/>
      <c r="H70" s="209">
        <v>10</v>
      </c>
      <c r="I70" s="211" t="s">
        <v>6908</v>
      </c>
      <c r="J70" s="209">
        <v>1</v>
      </c>
      <c r="K70" s="212">
        <v>10</v>
      </c>
      <c r="L70" s="211" t="s">
        <v>10246</v>
      </c>
      <c r="M70" s="211"/>
    </row>
    <row r="71" spans="1:13" ht="18.75" customHeight="1" x14ac:dyDescent="0.2">
      <c r="A71" s="207" t="s">
        <v>8742</v>
      </c>
      <c r="B71" s="208">
        <v>180141728</v>
      </c>
      <c r="C71" s="209" t="s">
        <v>8743</v>
      </c>
      <c r="D71" s="209"/>
      <c r="E71" s="209"/>
      <c r="F71" s="208" t="s">
        <v>6907</v>
      </c>
      <c r="G71" s="208" t="s">
        <v>10263</v>
      </c>
      <c r="H71" s="209">
        <v>0</v>
      </c>
      <c r="I71" s="211" t="s">
        <v>6918</v>
      </c>
      <c r="J71" s="209">
        <v>253</v>
      </c>
      <c r="K71" s="212">
        <v>0</v>
      </c>
      <c r="L71" s="211" t="s">
        <v>10264</v>
      </c>
      <c r="M71" s="211"/>
    </row>
    <row r="72" spans="1:13" ht="18.75" customHeight="1" x14ac:dyDescent="0.2">
      <c r="A72" s="207" t="s">
        <v>8205</v>
      </c>
      <c r="B72" s="208">
        <v>180327653</v>
      </c>
      <c r="C72" s="209" t="s">
        <v>8206</v>
      </c>
      <c r="D72" s="209"/>
      <c r="E72" s="209"/>
      <c r="F72" s="208" t="s">
        <v>10242</v>
      </c>
      <c r="G72" s="208" t="s">
        <v>10265</v>
      </c>
      <c r="H72" s="209">
        <v>3920</v>
      </c>
      <c r="I72" s="211" t="s">
        <v>6908</v>
      </c>
      <c r="J72" s="209">
        <v>1918</v>
      </c>
      <c r="K72" s="212">
        <v>2.3044838373305527</v>
      </c>
      <c r="L72" s="211" t="s">
        <v>10244</v>
      </c>
      <c r="M72" s="211"/>
    </row>
    <row r="73" spans="1:13" ht="18.75" customHeight="1" x14ac:dyDescent="0.2">
      <c r="A73" s="207" t="s">
        <v>9717</v>
      </c>
      <c r="B73" s="208">
        <v>181930538</v>
      </c>
      <c r="C73" s="209" t="s">
        <v>9718</v>
      </c>
      <c r="D73" s="209"/>
      <c r="E73" s="209"/>
      <c r="F73" s="208" t="s">
        <v>6917</v>
      </c>
      <c r="G73" s="208"/>
      <c r="H73" s="209">
        <v>3950</v>
      </c>
      <c r="I73" s="211" t="s">
        <v>6908</v>
      </c>
      <c r="J73" s="209">
        <v>1436</v>
      </c>
      <c r="K73" s="212">
        <v>3.0153203342618387</v>
      </c>
      <c r="L73" s="211" t="s">
        <v>10244</v>
      </c>
      <c r="M73" s="211"/>
    </row>
    <row r="74" spans="1:13" ht="18.75" customHeight="1" x14ac:dyDescent="0.2">
      <c r="A74" s="207" t="s">
        <v>9713</v>
      </c>
      <c r="B74" s="208">
        <v>181897255</v>
      </c>
      <c r="C74" s="209" t="s">
        <v>9714</v>
      </c>
      <c r="D74" s="209"/>
      <c r="E74" s="210" t="s">
        <v>11056</v>
      </c>
      <c r="F74" s="208" t="s">
        <v>10242</v>
      </c>
      <c r="G74" s="208"/>
      <c r="H74" s="209">
        <v>160</v>
      </c>
      <c r="I74" s="211" t="s">
        <v>6908</v>
      </c>
      <c r="J74" s="209">
        <v>6904</v>
      </c>
      <c r="K74" s="212">
        <v>2.3174971031286212E-2</v>
      </c>
      <c r="L74" s="211" t="s">
        <v>10244</v>
      </c>
      <c r="M74" s="211"/>
    </row>
    <row r="75" spans="1:13" ht="18.75" customHeight="1" x14ac:dyDescent="0.2">
      <c r="A75" s="207" t="s">
        <v>8744</v>
      </c>
      <c r="B75" s="208">
        <v>222001069</v>
      </c>
      <c r="C75" s="209" t="s">
        <v>8745</v>
      </c>
      <c r="D75" s="209"/>
      <c r="E75" s="209"/>
      <c r="F75" s="208" t="s">
        <v>10242</v>
      </c>
      <c r="G75" s="208" t="s">
        <v>10265</v>
      </c>
      <c r="H75" s="209">
        <v>1089</v>
      </c>
      <c r="I75" s="211" t="s">
        <v>6908</v>
      </c>
      <c r="J75" s="209">
        <v>331</v>
      </c>
      <c r="K75" s="212">
        <v>3.5921450151057401</v>
      </c>
      <c r="L75" s="211" t="s">
        <v>10246</v>
      </c>
      <c r="M75" s="211"/>
    </row>
    <row r="76" spans="1:13" ht="18.75" customHeight="1" x14ac:dyDescent="0.2">
      <c r="A76" s="207" t="s">
        <v>7158</v>
      </c>
      <c r="B76" s="208">
        <v>180323312</v>
      </c>
      <c r="C76" s="209" t="s">
        <v>7159</v>
      </c>
      <c r="D76" s="209"/>
      <c r="E76" s="209"/>
      <c r="F76" s="208" t="s">
        <v>10242</v>
      </c>
      <c r="G76" s="208" t="s">
        <v>10265</v>
      </c>
      <c r="H76" s="209">
        <v>0</v>
      </c>
      <c r="I76" s="211" t="s">
        <v>6908</v>
      </c>
      <c r="J76" s="209">
        <v>0</v>
      </c>
      <c r="K76" s="212">
        <v>0</v>
      </c>
      <c r="L76" s="211" t="s">
        <v>10244</v>
      </c>
      <c r="M76" s="211"/>
    </row>
    <row r="77" spans="1:13" ht="18.75" customHeight="1" x14ac:dyDescent="0.2">
      <c r="A77" s="207" t="s">
        <v>9683</v>
      </c>
      <c r="B77" s="208">
        <v>181922609</v>
      </c>
      <c r="C77" s="209" t="s">
        <v>9684</v>
      </c>
      <c r="D77" s="209"/>
      <c r="E77" s="210" t="s">
        <v>11056</v>
      </c>
      <c r="F77" s="208" t="s">
        <v>10242</v>
      </c>
      <c r="G77" s="208" t="s">
        <v>10265</v>
      </c>
      <c r="H77" s="209">
        <v>43850</v>
      </c>
      <c r="I77" s="211" t="s">
        <v>6908</v>
      </c>
      <c r="J77" s="209">
        <v>19370</v>
      </c>
      <c r="K77" s="212">
        <v>2.7387712958182755</v>
      </c>
      <c r="L77" s="211" t="s">
        <v>10244</v>
      </c>
      <c r="M77" s="211"/>
    </row>
    <row r="78" spans="1:13" ht="18.75" customHeight="1" x14ac:dyDescent="0.2">
      <c r="A78" s="207" t="s">
        <v>9707</v>
      </c>
      <c r="B78" s="208">
        <v>189706269</v>
      </c>
      <c r="C78" s="209" t="s">
        <v>9708</v>
      </c>
      <c r="D78" s="209"/>
      <c r="E78" s="210" t="s">
        <v>11056</v>
      </c>
      <c r="F78" s="208" t="s">
        <v>10242</v>
      </c>
      <c r="G78" s="208"/>
      <c r="H78" s="209">
        <v>0</v>
      </c>
      <c r="I78" s="211" t="s">
        <v>6908</v>
      </c>
      <c r="J78" s="209">
        <v>6970</v>
      </c>
      <c r="K78" s="212">
        <v>0</v>
      </c>
      <c r="L78" s="211" t="s">
        <v>10244</v>
      </c>
      <c r="M78" s="211"/>
    </row>
    <row r="79" spans="1:13" ht="18.75" customHeight="1" x14ac:dyDescent="0.2">
      <c r="A79" s="207" t="s">
        <v>9168</v>
      </c>
      <c r="B79" s="208">
        <v>181810302</v>
      </c>
      <c r="C79" s="209" t="s">
        <v>9169</v>
      </c>
      <c r="D79" s="209"/>
      <c r="E79" s="209"/>
      <c r="F79" s="208" t="s">
        <v>10242</v>
      </c>
      <c r="G79" s="208" t="s">
        <v>10266</v>
      </c>
      <c r="H79" s="209">
        <v>32970</v>
      </c>
      <c r="I79" s="211" t="s">
        <v>6908</v>
      </c>
      <c r="J79" s="209">
        <v>10867</v>
      </c>
      <c r="K79" s="212">
        <v>3.4222876598877336</v>
      </c>
      <c r="L79" s="211" t="s">
        <v>10244</v>
      </c>
      <c r="M79" s="211"/>
    </row>
    <row r="80" spans="1:13" ht="18.75" customHeight="1" x14ac:dyDescent="0.2">
      <c r="A80" s="207" t="s">
        <v>7162</v>
      </c>
      <c r="B80" s="208">
        <v>181767326</v>
      </c>
      <c r="C80" s="209" t="s">
        <v>7163</v>
      </c>
      <c r="D80" s="209"/>
      <c r="E80" s="209"/>
      <c r="F80" s="208" t="s">
        <v>10242</v>
      </c>
      <c r="G80" s="208" t="s">
        <v>10267</v>
      </c>
      <c r="H80" s="209">
        <v>11957</v>
      </c>
      <c r="I80" s="211" t="s">
        <v>6908</v>
      </c>
      <c r="J80" s="209">
        <v>1184</v>
      </c>
      <c r="K80" s="212">
        <v>10.284628378378379</v>
      </c>
      <c r="L80" s="211" t="s">
        <v>10244</v>
      </c>
      <c r="M80" s="211"/>
    </row>
    <row r="81" spans="1:13" ht="18.75" customHeight="1" x14ac:dyDescent="0.2">
      <c r="A81" s="207" t="s">
        <v>9126</v>
      </c>
      <c r="B81" s="208">
        <v>181825242</v>
      </c>
      <c r="C81" s="209" t="s">
        <v>9127</v>
      </c>
      <c r="D81" s="209"/>
      <c r="E81" s="209"/>
      <c r="F81" s="208" t="s">
        <v>10242</v>
      </c>
      <c r="G81" s="208" t="s">
        <v>10253</v>
      </c>
      <c r="H81" s="209">
        <v>0</v>
      </c>
      <c r="I81" s="211" t="s">
        <v>6908</v>
      </c>
      <c r="J81" s="209">
        <v>929</v>
      </c>
      <c r="K81" s="212">
        <v>0</v>
      </c>
      <c r="L81" s="211" t="s">
        <v>10244</v>
      </c>
      <c r="M81" s="211"/>
    </row>
    <row r="82" spans="1:13" ht="18.75" customHeight="1" x14ac:dyDescent="0.2">
      <c r="A82" s="207" t="s">
        <v>9170</v>
      </c>
      <c r="B82" s="208">
        <v>181872565</v>
      </c>
      <c r="C82" s="209" t="s">
        <v>9171</v>
      </c>
      <c r="D82" s="209"/>
      <c r="E82" s="209"/>
      <c r="F82" s="208" t="s">
        <v>10242</v>
      </c>
      <c r="G82" s="208" t="s">
        <v>10265</v>
      </c>
      <c r="H82" s="209">
        <v>14100</v>
      </c>
      <c r="I82" s="211" t="s">
        <v>6908</v>
      </c>
      <c r="J82" s="209">
        <v>16082</v>
      </c>
      <c r="K82" s="212">
        <v>1.1447581146623553</v>
      </c>
      <c r="L82" s="211" t="s">
        <v>10244</v>
      </c>
      <c r="M82" s="211"/>
    </row>
    <row r="83" spans="1:13" ht="18.75" customHeight="1" x14ac:dyDescent="0.2">
      <c r="A83" s="207" t="s">
        <v>6962</v>
      </c>
      <c r="B83" s="208">
        <v>189708886</v>
      </c>
      <c r="C83" s="209" t="s">
        <v>6963</v>
      </c>
      <c r="D83" s="209"/>
      <c r="E83" s="209"/>
      <c r="F83" s="208" t="s">
        <v>10242</v>
      </c>
      <c r="G83" s="208" t="s">
        <v>10268</v>
      </c>
      <c r="H83" s="209">
        <v>0</v>
      </c>
      <c r="I83" s="211" t="s">
        <v>6918</v>
      </c>
      <c r="J83" s="209">
        <v>737</v>
      </c>
      <c r="K83" s="212">
        <v>0</v>
      </c>
      <c r="L83" s="211" t="s">
        <v>10246</v>
      </c>
      <c r="M83" s="211"/>
    </row>
    <row r="84" spans="1:13" ht="18.75" customHeight="1" x14ac:dyDescent="0.2">
      <c r="A84" s="207" t="s">
        <v>8519</v>
      </c>
      <c r="B84" s="208">
        <v>222000188</v>
      </c>
      <c r="C84" s="209" t="s">
        <v>8520</v>
      </c>
      <c r="D84" s="209"/>
      <c r="E84" s="209"/>
      <c r="F84" s="208" t="s">
        <v>10242</v>
      </c>
      <c r="G84" s="208" t="s">
        <v>6934</v>
      </c>
      <c r="H84" s="209">
        <v>0</v>
      </c>
      <c r="I84" s="211" t="s">
        <v>6918</v>
      </c>
      <c r="J84" s="209">
        <v>0</v>
      </c>
      <c r="K84" s="212">
        <v>0</v>
      </c>
      <c r="L84" s="211" t="s">
        <v>10246</v>
      </c>
      <c r="M84" s="211"/>
    </row>
    <row r="85" spans="1:13" ht="18.75" customHeight="1" x14ac:dyDescent="0.2">
      <c r="A85" s="207" t="s">
        <v>8105</v>
      </c>
      <c r="B85" s="208">
        <v>180076998</v>
      </c>
      <c r="C85" s="209" t="s">
        <v>8106</v>
      </c>
      <c r="D85" s="209"/>
      <c r="E85" s="209"/>
      <c r="F85" s="208" t="s">
        <v>10242</v>
      </c>
      <c r="G85" s="208" t="s">
        <v>10243</v>
      </c>
      <c r="H85" s="209">
        <v>0</v>
      </c>
      <c r="I85" s="211" t="s">
        <v>6941</v>
      </c>
      <c r="J85" s="209">
        <v>13</v>
      </c>
      <c r="K85" s="212">
        <v>0</v>
      </c>
      <c r="L85" s="211" t="s">
        <v>10246</v>
      </c>
      <c r="M85" s="211"/>
    </row>
    <row r="86" spans="1:13" ht="18.75" customHeight="1" x14ac:dyDescent="0.2">
      <c r="A86" s="207" t="s">
        <v>7148</v>
      </c>
      <c r="B86" s="208">
        <v>189700106</v>
      </c>
      <c r="C86" s="209" t="s">
        <v>7149</v>
      </c>
      <c r="D86" s="209"/>
      <c r="E86" s="209"/>
      <c r="F86" s="208" t="s">
        <v>6917</v>
      </c>
      <c r="G86" s="208"/>
      <c r="H86" s="209">
        <v>0</v>
      </c>
      <c r="I86" s="211" t="s">
        <v>6941</v>
      </c>
      <c r="J86" s="209">
        <v>288</v>
      </c>
      <c r="K86" s="212">
        <v>0</v>
      </c>
      <c r="L86" s="211" t="s">
        <v>10246</v>
      </c>
      <c r="M86" s="211"/>
    </row>
    <row r="87" spans="1:13" ht="18.75" customHeight="1" x14ac:dyDescent="0.2">
      <c r="A87" s="207" t="s">
        <v>8109</v>
      </c>
      <c r="B87" s="208">
        <v>189700006</v>
      </c>
      <c r="C87" s="209" t="s">
        <v>8110</v>
      </c>
      <c r="D87" s="210" t="s">
        <v>10396</v>
      </c>
      <c r="E87" s="209"/>
      <c r="F87" s="208" t="s">
        <v>10242</v>
      </c>
      <c r="G87" s="208" t="s">
        <v>10250</v>
      </c>
      <c r="H87" s="209">
        <v>1911</v>
      </c>
      <c r="I87" s="211" t="s">
        <v>6908</v>
      </c>
      <c r="J87" s="209">
        <v>658</v>
      </c>
      <c r="K87" s="212">
        <v>3.2841945288753798</v>
      </c>
      <c r="L87" s="211" t="s">
        <v>10244</v>
      </c>
      <c r="M87" s="211"/>
    </row>
    <row r="88" spans="1:13" ht="18.75" customHeight="1" x14ac:dyDescent="0.2">
      <c r="A88" s="207" t="s">
        <v>7021</v>
      </c>
      <c r="B88" s="208">
        <v>189700008</v>
      </c>
      <c r="C88" s="209" t="s">
        <v>7022</v>
      </c>
      <c r="D88" s="209"/>
      <c r="E88" s="209"/>
      <c r="F88" s="208" t="s">
        <v>6917</v>
      </c>
      <c r="G88" s="208"/>
      <c r="H88" s="209">
        <v>0</v>
      </c>
      <c r="I88" s="211" t="s">
        <v>6941</v>
      </c>
      <c r="J88" s="209">
        <v>0</v>
      </c>
      <c r="K88" s="212">
        <v>0</v>
      </c>
      <c r="L88" s="211" t="s">
        <v>10246</v>
      </c>
      <c r="M88" s="211"/>
    </row>
    <row r="89" spans="1:13" ht="18.75" customHeight="1" x14ac:dyDescent="0.2">
      <c r="A89" s="207" t="s">
        <v>7128</v>
      </c>
      <c r="B89" s="208">
        <v>180146851</v>
      </c>
      <c r="C89" s="209" t="s">
        <v>7129</v>
      </c>
      <c r="D89" s="209"/>
      <c r="E89" s="209"/>
      <c r="F89" s="208" t="s">
        <v>10242</v>
      </c>
      <c r="G89" s="208" t="s">
        <v>10269</v>
      </c>
      <c r="H89" s="209">
        <v>1465</v>
      </c>
      <c r="I89" s="211" t="s">
        <v>6908</v>
      </c>
      <c r="J89" s="209">
        <v>583</v>
      </c>
      <c r="K89" s="212">
        <v>2.6329331046312179</v>
      </c>
      <c r="L89" s="211" t="s">
        <v>10246</v>
      </c>
      <c r="M89" s="211"/>
    </row>
    <row r="90" spans="1:13" ht="18.75" customHeight="1" x14ac:dyDescent="0.2">
      <c r="A90" s="207" t="s">
        <v>9769</v>
      </c>
      <c r="B90" s="208"/>
      <c r="C90" s="209" t="s">
        <v>9770</v>
      </c>
      <c r="D90" s="210" t="s">
        <v>10396</v>
      </c>
      <c r="E90" s="209"/>
      <c r="F90" s="208" t="s">
        <v>6917</v>
      </c>
      <c r="G90" s="208"/>
      <c r="H90" s="209">
        <v>25</v>
      </c>
      <c r="I90" s="211" t="s">
        <v>6908</v>
      </c>
      <c r="J90" s="209">
        <v>6</v>
      </c>
      <c r="K90" s="212">
        <v>0</v>
      </c>
      <c r="L90" s="211" t="s">
        <v>10246</v>
      </c>
      <c r="M90" s="211"/>
    </row>
    <row r="91" spans="1:13" ht="18.75" customHeight="1" x14ac:dyDescent="0.2">
      <c r="A91" s="207" t="s">
        <v>6919</v>
      </c>
      <c r="B91" s="208">
        <v>189702886</v>
      </c>
      <c r="C91" s="209" t="s">
        <v>6920</v>
      </c>
      <c r="D91" s="209"/>
      <c r="E91" s="209"/>
      <c r="F91" s="208" t="s">
        <v>10242</v>
      </c>
      <c r="G91" s="208" t="s">
        <v>10245</v>
      </c>
      <c r="H91" s="209">
        <v>4430</v>
      </c>
      <c r="I91" s="211" t="s">
        <v>6908</v>
      </c>
      <c r="J91" s="209">
        <v>3340</v>
      </c>
      <c r="K91" s="212">
        <v>2.2455089820359282</v>
      </c>
      <c r="L91" s="211" t="s">
        <v>10246</v>
      </c>
      <c r="M91" s="211"/>
    </row>
    <row r="92" spans="1:13" ht="18.75" customHeight="1" x14ac:dyDescent="0.2">
      <c r="A92" s="207" t="s">
        <v>6921</v>
      </c>
      <c r="B92" s="208">
        <v>189702887</v>
      </c>
      <c r="C92" s="209" t="s">
        <v>6922</v>
      </c>
      <c r="D92" s="209"/>
      <c r="E92" s="209"/>
      <c r="F92" s="208" t="s">
        <v>10242</v>
      </c>
      <c r="G92" s="208" t="s">
        <v>10270</v>
      </c>
      <c r="H92" s="209">
        <v>0</v>
      </c>
      <c r="I92" s="211" t="s">
        <v>6908</v>
      </c>
      <c r="J92" s="209">
        <v>9508</v>
      </c>
      <c r="K92" s="212">
        <v>0</v>
      </c>
      <c r="L92" s="211" t="s">
        <v>10244</v>
      </c>
      <c r="M92" s="211"/>
    </row>
    <row r="93" spans="1:13" ht="18.75" customHeight="1" x14ac:dyDescent="0.2">
      <c r="A93" s="207" t="s">
        <v>6927</v>
      </c>
      <c r="B93" s="208">
        <v>189700015</v>
      </c>
      <c r="C93" s="209" t="s">
        <v>6928</v>
      </c>
      <c r="D93" s="209"/>
      <c r="E93" s="209"/>
      <c r="F93" s="208" t="s">
        <v>6917</v>
      </c>
      <c r="G93" s="208"/>
      <c r="H93" s="209">
        <v>0</v>
      </c>
      <c r="I93" s="211" t="s">
        <v>6908</v>
      </c>
      <c r="J93" s="209">
        <v>253</v>
      </c>
      <c r="K93" s="212">
        <v>0</v>
      </c>
      <c r="L93" s="211" t="s">
        <v>10246</v>
      </c>
      <c r="M93" s="211"/>
    </row>
    <row r="94" spans="1:13" ht="18.75" customHeight="1" x14ac:dyDescent="0.2">
      <c r="A94" s="207" t="s">
        <v>10050</v>
      </c>
      <c r="B94" s="208">
        <v>222001064</v>
      </c>
      <c r="C94" s="209" t="s">
        <v>10051</v>
      </c>
      <c r="D94" s="209"/>
      <c r="E94" s="210" t="s">
        <v>11056</v>
      </c>
      <c r="F94" s="208" t="s">
        <v>10242</v>
      </c>
      <c r="G94" s="208" t="s">
        <v>10266</v>
      </c>
      <c r="H94" s="209">
        <v>2300</v>
      </c>
      <c r="I94" s="211" t="s">
        <v>6918</v>
      </c>
      <c r="J94" s="209">
        <v>2633</v>
      </c>
      <c r="K94" s="212">
        <v>6.4565134827193313</v>
      </c>
      <c r="L94" s="211" t="s">
        <v>10244</v>
      </c>
      <c r="M94" s="211"/>
    </row>
    <row r="95" spans="1:13" ht="18.75" customHeight="1" x14ac:dyDescent="0.2">
      <c r="A95" s="207" t="s">
        <v>7008</v>
      </c>
      <c r="B95" s="208">
        <v>189707391</v>
      </c>
      <c r="C95" s="209" t="s">
        <v>7009</v>
      </c>
      <c r="D95" s="209"/>
      <c r="E95" s="209"/>
      <c r="F95" s="208" t="s">
        <v>10242</v>
      </c>
      <c r="G95" s="208" t="s">
        <v>10262</v>
      </c>
      <c r="H95" s="209">
        <v>60500</v>
      </c>
      <c r="I95" s="211" t="s">
        <v>6908</v>
      </c>
      <c r="J95" s="209">
        <v>20646</v>
      </c>
      <c r="K95" s="212">
        <v>2.9884723433110532</v>
      </c>
      <c r="L95" s="211" t="s">
        <v>10244</v>
      </c>
      <c r="M95" s="211"/>
    </row>
    <row r="96" spans="1:13" ht="18.75" customHeight="1" x14ac:dyDescent="0.2">
      <c r="A96" s="207" t="s">
        <v>7088</v>
      </c>
      <c r="B96" s="208">
        <v>180076312</v>
      </c>
      <c r="C96" s="209" t="s">
        <v>7089</v>
      </c>
      <c r="D96" s="209"/>
      <c r="E96" s="209"/>
      <c r="F96" s="208" t="s">
        <v>10242</v>
      </c>
      <c r="G96" s="208" t="s">
        <v>10271</v>
      </c>
      <c r="H96" s="209">
        <v>84600</v>
      </c>
      <c r="I96" s="211" t="s">
        <v>6908</v>
      </c>
      <c r="J96" s="209">
        <v>31785</v>
      </c>
      <c r="K96" s="212">
        <v>2.8472549944942585</v>
      </c>
      <c r="L96" s="211" t="s">
        <v>10244</v>
      </c>
      <c r="M96" s="211"/>
    </row>
    <row r="97" spans="1:13" ht="18.75" customHeight="1" x14ac:dyDescent="0.2">
      <c r="A97" s="207" t="s">
        <v>7092</v>
      </c>
      <c r="B97" s="208">
        <v>180076343</v>
      </c>
      <c r="C97" s="209" t="s">
        <v>7093</v>
      </c>
      <c r="D97" s="209"/>
      <c r="E97" s="209"/>
      <c r="F97" s="208" t="s">
        <v>10242</v>
      </c>
      <c r="G97" s="208" t="s">
        <v>10271</v>
      </c>
      <c r="H97" s="209">
        <v>2790</v>
      </c>
      <c r="I97" s="211" t="s">
        <v>6908</v>
      </c>
      <c r="J97" s="209">
        <v>1019</v>
      </c>
      <c r="K97" s="212">
        <v>2.7379784102060842</v>
      </c>
      <c r="L97" s="211" t="s">
        <v>10244</v>
      </c>
      <c r="M97" s="211"/>
    </row>
    <row r="98" spans="1:13" ht="18.75" customHeight="1" x14ac:dyDescent="0.2">
      <c r="A98" s="207" t="s">
        <v>7102</v>
      </c>
      <c r="B98" s="208">
        <v>180076396</v>
      </c>
      <c r="C98" s="209" t="s">
        <v>7103</v>
      </c>
      <c r="D98" s="209"/>
      <c r="E98" s="209"/>
      <c r="F98" s="208" t="s">
        <v>10242</v>
      </c>
      <c r="G98" s="208" t="s">
        <v>10243</v>
      </c>
      <c r="H98" s="209">
        <v>0</v>
      </c>
      <c r="I98" s="211" t="s">
        <v>6918</v>
      </c>
      <c r="J98" s="209">
        <v>8484</v>
      </c>
      <c r="K98" s="212">
        <v>0.67303158887317305</v>
      </c>
      <c r="L98" s="211" t="s">
        <v>10244</v>
      </c>
      <c r="M98" s="211"/>
    </row>
    <row r="99" spans="1:13" ht="18.75" customHeight="1" x14ac:dyDescent="0.2">
      <c r="A99" s="207" t="s">
        <v>7004</v>
      </c>
      <c r="B99" s="208">
        <v>189705261</v>
      </c>
      <c r="C99" s="209" t="s">
        <v>7005</v>
      </c>
      <c r="D99" s="209"/>
      <c r="E99" s="209"/>
      <c r="F99" s="208" t="s">
        <v>10242</v>
      </c>
      <c r="G99" s="208" t="s">
        <v>10255</v>
      </c>
      <c r="H99" s="209">
        <v>450300</v>
      </c>
      <c r="I99" s="211" t="s">
        <v>6918</v>
      </c>
      <c r="J99" s="209">
        <v>47001</v>
      </c>
      <c r="K99" s="212">
        <v>9.6806450926576026</v>
      </c>
      <c r="L99" s="211" t="s">
        <v>10244</v>
      </c>
      <c r="M99" s="211"/>
    </row>
    <row r="100" spans="1:13" ht="18.75" customHeight="1" x14ac:dyDescent="0.2">
      <c r="A100" s="207" t="s">
        <v>8121</v>
      </c>
      <c r="B100" s="208">
        <v>189700088</v>
      </c>
      <c r="C100" s="209" t="s">
        <v>8122</v>
      </c>
      <c r="D100" s="209"/>
      <c r="E100" s="209"/>
      <c r="F100" s="208" t="s">
        <v>10242</v>
      </c>
      <c r="G100" s="208" t="s">
        <v>10272</v>
      </c>
      <c r="H100" s="209">
        <v>1300</v>
      </c>
      <c r="I100" s="211" t="s">
        <v>6908</v>
      </c>
      <c r="J100" s="209">
        <v>1244</v>
      </c>
      <c r="K100" s="212">
        <v>1.2861736334405145</v>
      </c>
      <c r="L100" s="211" t="s">
        <v>10244</v>
      </c>
      <c r="M100" s="211"/>
    </row>
    <row r="101" spans="1:13" ht="18.75" customHeight="1" x14ac:dyDescent="0.2">
      <c r="A101" s="207" t="s">
        <v>7144</v>
      </c>
      <c r="B101" s="208">
        <v>189710871</v>
      </c>
      <c r="C101" s="209" t="s">
        <v>7145</v>
      </c>
      <c r="D101" s="210" t="s">
        <v>10396</v>
      </c>
      <c r="E101" s="209"/>
      <c r="F101" s="208" t="s">
        <v>10242</v>
      </c>
      <c r="G101" s="208" t="s">
        <v>10272</v>
      </c>
      <c r="H101" s="209">
        <v>100600</v>
      </c>
      <c r="I101" s="211" t="s">
        <v>6908</v>
      </c>
      <c r="J101" s="209">
        <v>71433</v>
      </c>
      <c r="K101" s="212">
        <v>0.87914549297943523</v>
      </c>
      <c r="L101" s="211" t="s">
        <v>10244</v>
      </c>
      <c r="M101" s="211"/>
    </row>
    <row r="102" spans="1:13" ht="18.75" customHeight="1" x14ac:dyDescent="0.2">
      <c r="A102" s="207" t="s">
        <v>9510</v>
      </c>
      <c r="B102" s="208">
        <v>181871852</v>
      </c>
      <c r="C102" s="209" t="s">
        <v>9511</v>
      </c>
      <c r="D102" s="209"/>
      <c r="E102" s="209"/>
      <c r="F102" s="208" t="s">
        <v>10242</v>
      </c>
      <c r="G102" s="208" t="s">
        <v>10250</v>
      </c>
      <c r="H102" s="209">
        <v>453</v>
      </c>
      <c r="I102" s="211" t="s">
        <v>6918</v>
      </c>
      <c r="J102" s="209">
        <v>131</v>
      </c>
      <c r="K102" s="212">
        <v>3.6946564885496183</v>
      </c>
      <c r="L102" s="211" t="s">
        <v>10246</v>
      </c>
      <c r="M102" s="211"/>
    </row>
    <row r="103" spans="1:13" ht="18.75" customHeight="1" x14ac:dyDescent="0.2">
      <c r="A103" s="207" t="s">
        <v>7090</v>
      </c>
      <c r="B103" s="208">
        <v>180076306</v>
      </c>
      <c r="C103" s="209" t="s">
        <v>7091</v>
      </c>
      <c r="D103" s="210" t="s">
        <v>10396</v>
      </c>
      <c r="E103" s="209"/>
      <c r="F103" s="208" t="s">
        <v>10242</v>
      </c>
      <c r="G103" s="208" t="s">
        <v>10272</v>
      </c>
      <c r="H103" s="209">
        <v>5720</v>
      </c>
      <c r="I103" s="211" t="s">
        <v>6908</v>
      </c>
      <c r="J103" s="209">
        <v>2839</v>
      </c>
      <c r="K103" s="212">
        <v>2.3177175061641422</v>
      </c>
      <c r="L103" s="211" t="s">
        <v>10244</v>
      </c>
      <c r="M103" s="211"/>
    </row>
    <row r="104" spans="1:13" ht="18.75" customHeight="1" x14ac:dyDescent="0.2">
      <c r="A104" s="207" t="s">
        <v>7094</v>
      </c>
      <c r="B104" s="208">
        <v>189703157</v>
      </c>
      <c r="C104" s="209" t="s">
        <v>7095</v>
      </c>
      <c r="D104" s="210" t="s">
        <v>10396</v>
      </c>
      <c r="E104" s="209"/>
      <c r="F104" s="208" t="s">
        <v>10242</v>
      </c>
      <c r="G104" s="208" t="s">
        <v>10272</v>
      </c>
      <c r="H104" s="209">
        <v>5660</v>
      </c>
      <c r="I104" s="211" t="s">
        <v>6908</v>
      </c>
      <c r="J104" s="209">
        <v>2478</v>
      </c>
      <c r="K104" s="212">
        <v>2.5544794188861983</v>
      </c>
      <c r="L104" s="211" t="s">
        <v>10244</v>
      </c>
      <c r="M104" s="211"/>
    </row>
    <row r="105" spans="1:13" ht="18.75" customHeight="1" x14ac:dyDescent="0.2">
      <c r="A105" s="207" t="s">
        <v>7096</v>
      </c>
      <c r="B105" s="208">
        <v>180076308</v>
      </c>
      <c r="C105" s="209" t="s">
        <v>7097</v>
      </c>
      <c r="D105" s="209"/>
      <c r="E105" s="209"/>
      <c r="F105" s="208" t="s">
        <v>10242</v>
      </c>
      <c r="G105" s="208" t="s">
        <v>10272</v>
      </c>
      <c r="H105" s="209">
        <v>8470</v>
      </c>
      <c r="I105" s="211" t="s">
        <v>6908</v>
      </c>
      <c r="J105" s="209">
        <v>1890</v>
      </c>
      <c r="K105" s="212">
        <v>4.7301587301587302</v>
      </c>
      <c r="L105" s="211" t="s">
        <v>10246</v>
      </c>
      <c r="M105" s="211"/>
    </row>
    <row r="106" spans="1:13" ht="18.75" customHeight="1" x14ac:dyDescent="0.2">
      <c r="A106" s="207" t="s">
        <v>7130</v>
      </c>
      <c r="B106" s="208">
        <v>189710612</v>
      </c>
      <c r="C106" s="209" t="s">
        <v>7131</v>
      </c>
      <c r="D106" s="209"/>
      <c r="E106" s="209"/>
      <c r="F106" s="208" t="s">
        <v>10242</v>
      </c>
      <c r="G106" s="208" t="s">
        <v>10245</v>
      </c>
      <c r="H106" s="209">
        <v>0</v>
      </c>
      <c r="I106" s="211" t="s">
        <v>6908</v>
      </c>
      <c r="J106" s="209">
        <v>1349</v>
      </c>
      <c r="K106" s="212">
        <v>0</v>
      </c>
      <c r="L106" s="211" t="s">
        <v>10246</v>
      </c>
      <c r="M106" s="211"/>
    </row>
    <row r="107" spans="1:13" ht="18.75" customHeight="1" x14ac:dyDescent="0.2">
      <c r="A107" s="207" t="s">
        <v>8521</v>
      </c>
      <c r="B107" s="208">
        <v>189710862</v>
      </c>
      <c r="C107" s="209" t="s">
        <v>8522</v>
      </c>
      <c r="D107" s="210" t="s">
        <v>10396</v>
      </c>
      <c r="E107" s="209"/>
      <c r="F107" s="208" t="s">
        <v>10242</v>
      </c>
      <c r="G107" s="208" t="s">
        <v>10245</v>
      </c>
      <c r="H107" s="209">
        <v>0</v>
      </c>
      <c r="I107" s="211" t="s">
        <v>6908</v>
      </c>
      <c r="J107" s="209">
        <v>340</v>
      </c>
      <c r="K107" s="212">
        <v>0</v>
      </c>
      <c r="L107" s="211" t="s">
        <v>10244</v>
      </c>
      <c r="M107" s="211"/>
    </row>
    <row r="108" spans="1:13" ht="18.75" customHeight="1" x14ac:dyDescent="0.2">
      <c r="A108" s="207" t="s">
        <v>7002</v>
      </c>
      <c r="B108" s="208">
        <v>189762873</v>
      </c>
      <c r="C108" s="209" t="s">
        <v>7003</v>
      </c>
      <c r="D108" s="209"/>
      <c r="E108" s="209"/>
      <c r="F108" s="208" t="s">
        <v>10242</v>
      </c>
      <c r="G108" s="208" t="s">
        <v>10273</v>
      </c>
      <c r="H108" s="209">
        <v>109225</v>
      </c>
      <c r="I108" s="211" t="s">
        <v>6918</v>
      </c>
      <c r="J108" s="209">
        <v>47900</v>
      </c>
      <c r="K108" s="212">
        <v>1.0172233820459291</v>
      </c>
      <c r="L108" s="211" t="s">
        <v>10244</v>
      </c>
      <c r="M108" s="211"/>
    </row>
    <row r="109" spans="1:13" ht="18.75" customHeight="1" x14ac:dyDescent="0.2">
      <c r="A109" s="207" t="s">
        <v>7377</v>
      </c>
      <c r="B109" s="208">
        <v>189712720</v>
      </c>
      <c r="C109" s="209" t="s">
        <v>7378</v>
      </c>
      <c r="D109" s="209"/>
      <c r="E109" s="209"/>
      <c r="F109" s="208" t="s">
        <v>10242</v>
      </c>
      <c r="G109" s="208" t="s">
        <v>10251</v>
      </c>
      <c r="H109" s="209">
        <v>150</v>
      </c>
      <c r="I109" s="211" t="s">
        <v>6918</v>
      </c>
      <c r="J109" s="209">
        <v>0</v>
      </c>
      <c r="K109" s="212">
        <v>1</v>
      </c>
      <c r="L109" s="211" t="s">
        <v>10246</v>
      </c>
      <c r="M109" s="211"/>
    </row>
    <row r="110" spans="1:13" ht="18.75" customHeight="1" x14ac:dyDescent="0.2">
      <c r="A110" s="207" t="s">
        <v>7041</v>
      </c>
      <c r="B110" s="208">
        <v>189715773</v>
      </c>
      <c r="C110" s="209" t="s">
        <v>7042</v>
      </c>
      <c r="D110" s="209"/>
      <c r="E110" s="209"/>
      <c r="F110" s="208" t="s">
        <v>10242</v>
      </c>
      <c r="G110" s="208" t="s">
        <v>10274</v>
      </c>
      <c r="H110" s="209">
        <v>0</v>
      </c>
      <c r="I110" s="211" t="s">
        <v>6908</v>
      </c>
      <c r="J110" s="209">
        <v>207</v>
      </c>
      <c r="K110" s="212">
        <v>0</v>
      </c>
      <c r="L110" s="211" t="s">
        <v>10246</v>
      </c>
      <c r="M110" s="211"/>
    </row>
    <row r="111" spans="1:13" ht="18.75" customHeight="1" x14ac:dyDescent="0.2">
      <c r="A111" s="207" t="s">
        <v>9809</v>
      </c>
      <c r="B111" s="208">
        <v>181930611</v>
      </c>
      <c r="C111" s="209" t="s">
        <v>9810</v>
      </c>
      <c r="D111" s="209"/>
      <c r="E111" s="209"/>
      <c r="F111" s="208" t="s">
        <v>10242</v>
      </c>
      <c r="G111" s="208"/>
      <c r="H111" s="209">
        <v>2530</v>
      </c>
      <c r="I111" s="211" t="s">
        <v>6918</v>
      </c>
      <c r="J111" s="209">
        <v>772</v>
      </c>
      <c r="K111" s="212">
        <v>3.0129533678756477</v>
      </c>
      <c r="L111" s="211" t="s">
        <v>10244</v>
      </c>
      <c r="M111" s="211"/>
    </row>
    <row r="112" spans="1:13" ht="18.75" customHeight="1" x14ac:dyDescent="0.2">
      <c r="A112" s="207" t="s">
        <v>10275</v>
      </c>
      <c r="B112" s="208">
        <v>180075476</v>
      </c>
      <c r="C112" s="209" t="s">
        <v>10276</v>
      </c>
      <c r="D112" s="209" t="s">
        <v>10277</v>
      </c>
      <c r="E112" s="209"/>
      <c r="F112" s="208" t="s">
        <v>10242</v>
      </c>
      <c r="G112" s="208" t="s">
        <v>10257</v>
      </c>
      <c r="H112" s="209">
        <v>0</v>
      </c>
      <c r="I112" s="211" t="s">
        <v>6941</v>
      </c>
      <c r="J112" s="209">
        <v>0</v>
      </c>
      <c r="K112" s="212">
        <v>0</v>
      </c>
      <c r="L112" s="211" t="s">
        <v>10246</v>
      </c>
      <c r="M112" s="211"/>
    </row>
    <row r="113" spans="1:13" ht="18.75" customHeight="1" x14ac:dyDescent="0.2">
      <c r="A113" s="207" t="s">
        <v>10278</v>
      </c>
      <c r="B113" s="208">
        <v>180075489</v>
      </c>
      <c r="C113" s="209" t="s">
        <v>7016</v>
      </c>
      <c r="D113" s="209"/>
      <c r="E113" s="209"/>
      <c r="F113" s="208" t="s">
        <v>10242</v>
      </c>
      <c r="G113" s="208" t="s">
        <v>10254</v>
      </c>
      <c r="H113" s="209">
        <v>740</v>
      </c>
      <c r="I113" s="211" t="s">
        <v>6918</v>
      </c>
      <c r="J113" s="209">
        <v>58</v>
      </c>
      <c r="K113" s="212">
        <v>21.03448275862069</v>
      </c>
      <c r="L113" s="211" t="s">
        <v>10246</v>
      </c>
      <c r="M113" s="211"/>
    </row>
    <row r="114" spans="1:13" ht="18.75" customHeight="1" x14ac:dyDescent="0.2">
      <c r="A114" s="207" t="s">
        <v>9144</v>
      </c>
      <c r="B114" s="208">
        <v>180075498</v>
      </c>
      <c r="C114" s="209" t="s">
        <v>9145</v>
      </c>
      <c r="D114" s="209"/>
      <c r="E114" s="209"/>
      <c r="F114" s="208" t="s">
        <v>10242</v>
      </c>
      <c r="G114" s="208" t="s">
        <v>10273</v>
      </c>
      <c r="H114" s="209">
        <v>30</v>
      </c>
      <c r="I114" s="211" t="s">
        <v>6908</v>
      </c>
      <c r="J114" s="209">
        <v>10</v>
      </c>
      <c r="K114" s="212">
        <v>3</v>
      </c>
      <c r="L114" s="211" t="s">
        <v>10246</v>
      </c>
      <c r="M114" s="211"/>
    </row>
    <row r="115" spans="1:13" ht="18.75" customHeight="1" x14ac:dyDescent="0.2">
      <c r="A115" s="207" t="s">
        <v>10094</v>
      </c>
      <c r="B115" s="208">
        <v>180075518</v>
      </c>
      <c r="C115" s="209" t="s">
        <v>10095</v>
      </c>
      <c r="D115" s="209"/>
      <c r="E115" s="209"/>
      <c r="F115" s="208" t="s">
        <v>10242</v>
      </c>
      <c r="G115" s="208" t="s">
        <v>10262</v>
      </c>
      <c r="H115" s="209">
        <v>150</v>
      </c>
      <c r="I115" s="211" t="s">
        <v>6918</v>
      </c>
      <c r="J115" s="209">
        <v>0</v>
      </c>
      <c r="K115" s="212">
        <v>1</v>
      </c>
      <c r="L115" s="211" t="s">
        <v>10246</v>
      </c>
      <c r="M115" s="211"/>
    </row>
    <row r="116" spans="1:13" ht="18.75" customHeight="1" x14ac:dyDescent="0.2">
      <c r="A116" s="207" t="s">
        <v>7971</v>
      </c>
      <c r="B116" s="208">
        <v>180075520</v>
      </c>
      <c r="C116" s="209" t="s">
        <v>7972</v>
      </c>
      <c r="D116" s="209"/>
      <c r="E116" s="209"/>
      <c r="F116" s="208" t="s">
        <v>10242</v>
      </c>
      <c r="G116" s="208" t="s">
        <v>10262</v>
      </c>
      <c r="H116" s="209">
        <v>150</v>
      </c>
      <c r="I116" s="211" t="s">
        <v>6918</v>
      </c>
      <c r="J116" s="209">
        <v>0</v>
      </c>
      <c r="K116" s="212">
        <v>1</v>
      </c>
      <c r="L116" s="211" t="s">
        <v>10246</v>
      </c>
      <c r="M116" s="211"/>
    </row>
    <row r="117" spans="1:13" ht="18.75" customHeight="1" x14ac:dyDescent="0.2">
      <c r="A117" s="207" t="s">
        <v>7027</v>
      </c>
      <c r="B117" s="208">
        <v>180075548</v>
      </c>
      <c r="C117" s="209" t="s">
        <v>7028</v>
      </c>
      <c r="D117" s="209"/>
      <c r="E117" s="209"/>
      <c r="F117" s="208" t="s">
        <v>10242</v>
      </c>
      <c r="G117" s="208" t="s">
        <v>10269</v>
      </c>
      <c r="H117" s="209">
        <v>285</v>
      </c>
      <c r="I117" s="211" t="s">
        <v>6918</v>
      </c>
      <c r="J117" s="209">
        <v>114</v>
      </c>
      <c r="K117" s="212">
        <v>3.1140350877192984</v>
      </c>
      <c r="L117" s="211" t="s">
        <v>10244</v>
      </c>
      <c r="M117" s="211"/>
    </row>
    <row r="118" spans="1:13" ht="18.75" customHeight="1" x14ac:dyDescent="0.2">
      <c r="A118" s="207" t="s">
        <v>7029</v>
      </c>
      <c r="B118" s="208">
        <v>180075555</v>
      </c>
      <c r="C118" s="209" t="s">
        <v>7030</v>
      </c>
      <c r="D118" s="209"/>
      <c r="E118" s="209"/>
      <c r="F118" s="208" t="s">
        <v>10242</v>
      </c>
      <c r="G118" s="208" t="s">
        <v>10247</v>
      </c>
      <c r="H118" s="209">
        <v>1440</v>
      </c>
      <c r="I118" s="211" t="s">
        <v>6908</v>
      </c>
      <c r="J118" s="209">
        <v>286</v>
      </c>
      <c r="K118" s="212">
        <v>5.8741258741258742</v>
      </c>
      <c r="L118" s="211" t="s">
        <v>10246</v>
      </c>
      <c r="M118" s="211"/>
    </row>
    <row r="119" spans="1:13" ht="18.75" customHeight="1" x14ac:dyDescent="0.2">
      <c r="A119" s="207" t="s">
        <v>9626</v>
      </c>
      <c r="B119" s="208">
        <v>181767288</v>
      </c>
      <c r="C119" s="209" t="s">
        <v>9627</v>
      </c>
      <c r="D119" s="209"/>
      <c r="E119" s="209"/>
      <c r="F119" s="208" t="s">
        <v>10242</v>
      </c>
      <c r="G119" s="208" t="s">
        <v>10279</v>
      </c>
      <c r="H119" s="209">
        <v>550</v>
      </c>
      <c r="I119" s="211" t="s">
        <v>6941</v>
      </c>
      <c r="J119" s="209">
        <v>87</v>
      </c>
      <c r="K119" s="212">
        <v>6.3218390804597702</v>
      </c>
      <c r="L119" s="211" t="s">
        <v>10246</v>
      </c>
      <c r="M119" s="211"/>
    </row>
    <row r="120" spans="1:13" ht="18.75" customHeight="1" x14ac:dyDescent="0.2">
      <c r="A120" s="207" t="s">
        <v>9488</v>
      </c>
      <c r="B120" s="208">
        <v>180308024</v>
      </c>
      <c r="C120" s="209" t="s">
        <v>9489</v>
      </c>
      <c r="D120" s="209"/>
      <c r="E120" s="209"/>
      <c r="F120" s="208" t="s">
        <v>10242</v>
      </c>
      <c r="G120" s="208" t="s">
        <v>10279</v>
      </c>
      <c r="H120" s="209">
        <v>0</v>
      </c>
      <c r="I120" s="211" t="s">
        <v>6941</v>
      </c>
      <c r="J120" s="209">
        <v>46</v>
      </c>
      <c r="K120" s="212">
        <v>0</v>
      </c>
      <c r="L120" s="211" t="s">
        <v>10246</v>
      </c>
      <c r="M120" s="211"/>
    </row>
    <row r="121" spans="1:13" ht="18.75" customHeight="1" x14ac:dyDescent="0.2">
      <c r="A121" s="207" t="s">
        <v>7039</v>
      </c>
      <c r="B121" s="208">
        <v>180075726</v>
      </c>
      <c r="C121" s="209" t="s">
        <v>7040</v>
      </c>
      <c r="D121" s="209"/>
      <c r="E121" s="209"/>
      <c r="F121" s="208" t="s">
        <v>6917</v>
      </c>
      <c r="G121" s="208"/>
      <c r="H121" s="209">
        <v>3110</v>
      </c>
      <c r="I121" s="211" t="s">
        <v>6908</v>
      </c>
      <c r="J121" s="209">
        <v>1121</v>
      </c>
      <c r="K121" s="212">
        <v>3.4433541480820695</v>
      </c>
      <c r="L121" s="211" t="s">
        <v>10246</v>
      </c>
      <c r="M121" s="211"/>
    </row>
    <row r="122" spans="1:13" ht="18.75" customHeight="1" x14ac:dyDescent="0.2">
      <c r="A122" s="207" t="s">
        <v>7050</v>
      </c>
      <c r="B122" s="208">
        <v>180075803</v>
      </c>
      <c r="C122" s="209" t="s">
        <v>7051</v>
      </c>
      <c r="D122" s="209"/>
      <c r="E122" s="209"/>
      <c r="F122" s="208" t="s">
        <v>10242</v>
      </c>
      <c r="G122" s="208" t="s">
        <v>10262</v>
      </c>
      <c r="H122" s="209">
        <v>26</v>
      </c>
      <c r="I122" s="211" t="s">
        <v>6908</v>
      </c>
      <c r="J122" s="209">
        <v>30</v>
      </c>
      <c r="K122" s="212">
        <v>1.2</v>
      </c>
      <c r="L122" s="211" t="s">
        <v>10246</v>
      </c>
      <c r="M122" s="211"/>
    </row>
    <row r="123" spans="1:13" ht="18.75" customHeight="1" x14ac:dyDescent="0.2">
      <c r="A123" s="207" t="s">
        <v>8039</v>
      </c>
      <c r="B123" s="208">
        <v>189715235</v>
      </c>
      <c r="C123" s="209" t="s">
        <v>8040</v>
      </c>
      <c r="D123" s="209"/>
      <c r="E123" s="210" t="s">
        <v>11056</v>
      </c>
      <c r="F123" s="208" t="s">
        <v>10242</v>
      </c>
      <c r="G123" s="208" t="s">
        <v>10245</v>
      </c>
      <c r="H123" s="209">
        <v>0</v>
      </c>
      <c r="I123" s="211" t="s">
        <v>6908</v>
      </c>
      <c r="J123" s="209">
        <v>55</v>
      </c>
      <c r="K123" s="212">
        <v>0</v>
      </c>
      <c r="L123" s="211" t="s">
        <v>10246</v>
      </c>
      <c r="M123" s="211"/>
    </row>
    <row r="124" spans="1:13" ht="18.75" customHeight="1" x14ac:dyDescent="0.2">
      <c r="A124" s="207" t="s">
        <v>7058</v>
      </c>
      <c r="B124" s="208">
        <v>180075955</v>
      </c>
      <c r="C124" s="209" t="s">
        <v>7059</v>
      </c>
      <c r="D124" s="209"/>
      <c r="E124" s="209"/>
      <c r="F124" s="208" t="s">
        <v>6917</v>
      </c>
      <c r="G124" s="208"/>
      <c r="H124" s="209">
        <v>0</v>
      </c>
      <c r="I124" s="211" t="s">
        <v>6941</v>
      </c>
      <c r="J124" s="209">
        <v>96</v>
      </c>
      <c r="K124" s="212">
        <v>5.2083333333333336E-2</v>
      </c>
      <c r="L124" s="211"/>
      <c r="M124" s="211"/>
    </row>
    <row r="125" spans="1:13" ht="18.75" customHeight="1" x14ac:dyDescent="0.2">
      <c r="A125" s="207" t="s">
        <v>7064</v>
      </c>
      <c r="B125" s="208">
        <v>180017761</v>
      </c>
      <c r="C125" s="209" t="s">
        <v>7065</v>
      </c>
      <c r="D125" s="209"/>
      <c r="E125" s="209"/>
      <c r="F125" s="208" t="s">
        <v>10242</v>
      </c>
      <c r="G125" s="208" t="s">
        <v>10280</v>
      </c>
      <c r="H125" s="209">
        <v>1442</v>
      </c>
      <c r="I125" s="211" t="s">
        <v>6908</v>
      </c>
      <c r="J125" s="209">
        <v>2022</v>
      </c>
      <c r="K125" s="212">
        <v>1.0840751730959446</v>
      </c>
      <c r="L125" s="211" t="s">
        <v>10244</v>
      </c>
      <c r="M125" s="211"/>
    </row>
    <row r="126" spans="1:13" ht="18.75" customHeight="1" x14ac:dyDescent="0.2">
      <c r="A126" s="207" t="s">
        <v>8973</v>
      </c>
      <c r="B126" s="208">
        <v>180156448</v>
      </c>
      <c r="C126" s="209" t="s">
        <v>8974</v>
      </c>
      <c r="D126" s="209"/>
      <c r="E126" s="209"/>
      <c r="F126" s="208" t="s">
        <v>10242</v>
      </c>
      <c r="G126" s="208" t="s">
        <v>10269</v>
      </c>
      <c r="H126" s="209">
        <v>0</v>
      </c>
      <c r="I126" s="211" t="s">
        <v>6918</v>
      </c>
      <c r="J126" s="209">
        <v>33</v>
      </c>
      <c r="K126" s="212">
        <v>0</v>
      </c>
      <c r="L126" s="211" t="s">
        <v>10246</v>
      </c>
      <c r="M126" s="211"/>
    </row>
    <row r="127" spans="1:13" ht="18.75" customHeight="1" x14ac:dyDescent="0.2">
      <c r="A127" s="207" t="s">
        <v>7070</v>
      </c>
      <c r="B127" s="208">
        <v>180076000</v>
      </c>
      <c r="C127" s="209" t="s">
        <v>7071</v>
      </c>
      <c r="D127" s="209"/>
      <c r="E127" s="209"/>
      <c r="F127" s="208" t="s">
        <v>6917</v>
      </c>
      <c r="G127" s="208"/>
      <c r="H127" s="209">
        <v>0</v>
      </c>
      <c r="I127" s="211" t="s">
        <v>6918</v>
      </c>
      <c r="J127" s="209">
        <v>122</v>
      </c>
      <c r="K127" s="212">
        <v>0</v>
      </c>
      <c r="L127" s="211" t="s">
        <v>10244</v>
      </c>
      <c r="M127" s="211"/>
    </row>
    <row r="128" spans="1:13" ht="18.75" customHeight="1" x14ac:dyDescent="0.2">
      <c r="A128" s="207" t="s">
        <v>8477</v>
      </c>
      <c r="B128" s="208">
        <v>180076001</v>
      </c>
      <c r="C128" s="209" t="s">
        <v>8478</v>
      </c>
      <c r="D128" s="209"/>
      <c r="E128" s="209"/>
      <c r="F128" s="208" t="s">
        <v>6917</v>
      </c>
      <c r="G128" s="208"/>
      <c r="H128" s="209">
        <v>0</v>
      </c>
      <c r="I128" s="211" t="s">
        <v>6918</v>
      </c>
      <c r="J128" s="209">
        <v>0</v>
      </c>
      <c r="K128" s="212">
        <v>0</v>
      </c>
      <c r="L128" s="211" t="s">
        <v>10246</v>
      </c>
      <c r="M128" s="211"/>
    </row>
    <row r="129" spans="1:13" ht="18.75" customHeight="1" x14ac:dyDescent="0.2">
      <c r="A129" s="207" t="s">
        <v>7074</v>
      </c>
      <c r="B129" s="208">
        <v>180018040</v>
      </c>
      <c r="C129" s="209" t="s">
        <v>7075</v>
      </c>
      <c r="D129" s="210" t="s">
        <v>10396</v>
      </c>
      <c r="E129" s="209"/>
      <c r="F129" s="208" t="s">
        <v>10242</v>
      </c>
      <c r="G129" s="208" t="s">
        <v>10281</v>
      </c>
      <c r="H129" s="209">
        <v>6735</v>
      </c>
      <c r="I129" s="211" t="s">
        <v>6908</v>
      </c>
      <c r="J129" s="209">
        <v>8126</v>
      </c>
      <c r="K129" s="212">
        <v>0.64607432931331532</v>
      </c>
      <c r="L129" s="211" t="s">
        <v>10244</v>
      </c>
      <c r="M129" s="211"/>
    </row>
    <row r="130" spans="1:13" ht="18.75" customHeight="1" x14ac:dyDescent="0.2">
      <c r="A130" s="207" t="s">
        <v>8065</v>
      </c>
      <c r="B130" s="208">
        <v>180309126</v>
      </c>
      <c r="C130" s="209" t="s">
        <v>8066</v>
      </c>
      <c r="D130" s="209"/>
      <c r="E130" s="209"/>
      <c r="F130" s="208" t="s">
        <v>10242</v>
      </c>
      <c r="G130" s="208" t="s">
        <v>10282</v>
      </c>
      <c r="H130" s="209">
        <v>5515</v>
      </c>
      <c r="I130" s="211" t="s">
        <v>6908</v>
      </c>
      <c r="J130" s="209">
        <v>2186</v>
      </c>
      <c r="K130" s="212">
        <v>2.8247941445562672</v>
      </c>
      <c r="L130" s="211" t="s">
        <v>10244</v>
      </c>
      <c r="M130" s="211"/>
    </row>
    <row r="131" spans="1:13" ht="18.75" customHeight="1" x14ac:dyDescent="0.2">
      <c r="A131" s="207" t="s">
        <v>8067</v>
      </c>
      <c r="B131" s="208">
        <v>180309129</v>
      </c>
      <c r="C131" s="209" t="s">
        <v>8068</v>
      </c>
      <c r="D131" s="209"/>
      <c r="E131" s="209"/>
      <c r="F131" s="208" t="s">
        <v>10242</v>
      </c>
      <c r="G131" s="208" t="s">
        <v>10282</v>
      </c>
      <c r="H131" s="209">
        <v>97880</v>
      </c>
      <c r="I131" s="211" t="s">
        <v>6908</v>
      </c>
      <c r="J131" s="209">
        <v>34430</v>
      </c>
      <c r="K131" s="212">
        <v>3.2210281731048505</v>
      </c>
      <c r="L131" s="211" t="s">
        <v>10244</v>
      </c>
      <c r="M131" s="211"/>
    </row>
    <row r="132" spans="1:13" ht="18.75" customHeight="1" x14ac:dyDescent="0.2">
      <c r="A132" s="207" t="s">
        <v>8081</v>
      </c>
      <c r="B132" s="208">
        <v>180309128</v>
      </c>
      <c r="C132" s="209" t="s">
        <v>8082</v>
      </c>
      <c r="D132" s="209"/>
      <c r="E132" s="209"/>
      <c r="F132" s="208" t="s">
        <v>10242</v>
      </c>
      <c r="G132" s="208" t="s">
        <v>10282</v>
      </c>
      <c r="H132" s="209">
        <v>3120</v>
      </c>
      <c r="I132" s="211" t="s">
        <v>6908</v>
      </c>
      <c r="J132" s="209">
        <v>978</v>
      </c>
      <c r="K132" s="212">
        <v>3.2668711656441718</v>
      </c>
      <c r="L132" s="211" t="s">
        <v>10244</v>
      </c>
      <c r="M132" s="211"/>
    </row>
    <row r="133" spans="1:13" ht="18.75" customHeight="1" x14ac:dyDescent="0.2">
      <c r="A133" s="207" t="s">
        <v>7317</v>
      </c>
      <c r="B133" s="208">
        <v>180185678</v>
      </c>
      <c r="C133" s="209" t="s">
        <v>7318</v>
      </c>
      <c r="D133" s="209"/>
      <c r="E133" s="209"/>
      <c r="F133" s="208" t="s">
        <v>10242</v>
      </c>
      <c r="G133" s="208" t="s">
        <v>10283</v>
      </c>
      <c r="H133" s="209">
        <v>3770</v>
      </c>
      <c r="I133" s="211" t="s">
        <v>6918</v>
      </c>
      <c r="J133" s="209">
        <v>1069</v>
      </c>
      <c r="K133" s="212">
        <v>3.7137511693171188</v>
      </c>
      <c r="L133" s="211" t="s">
        <v>10246</v>
      </c>
      <c r="M133" s="211"/>
    </row>
    <row r="134" spans="1:13" ht="18.75" customHeight="1" x14ac:dyDescent="0.2">
      <c r="A134" s="207" t="s">
        <v>9512</v>
      </c>
      <c r="B134" s="208">
        <v>181891028</v>
      </c>
      <c r="C134" s="209" t="s">
        <v>9513</v>
      </c>
      <c r="D134" s="209"/>
      <c r="E134" s="209"/>
      <c r="F134" s="208" t="s">
        <v>10242</v>
      </c>
      <c r="G134" s="208" t="s">
        <v>10250</v>
      </c>
      <c r="H134" s="209">
        <v>2055</v>
      </c>
      <c r="I134" s="211" t="s">
        <v>6918</v>
      </c>
      <c r="J134" s="209">
        <v>451</v>
      </c>
      <c r="K134" s="212">
        <v>4.8447893569844789</v>
      </c>
      <c r="L134" s="211" t="s">
        <v>10246</v>
      </c>
      <c r="M134" s="211"/>
    </row>
    <row r="135" spans="1:13" ht="18.75" customHeight="1" x14ac:dyDescent="0.2">
      <c r="A135" s="207" t="s">
        <v>8983</v>
      </c>
      <c r="B135" s="208">
        <v>180076305</v>
      </c>
      <c r="C135" s="209" t="s">
        <v>8984</v>
      </c>
      <c r="D135" s="209"/>
      <c r="E135" s="209"/>
      <c r="F135" s="208" t="s">
        <v>6917</v>
      </c>
      <c r="G135" s="208"/>
      <c r="H135" s="209">
        <v>1255</v>
      </c>
      <c r="I135" s="211" t="s">
        <v>6918</v>
      </c>
      <c r="J135" s="209">
        <v>279</v>
      </c>
      <c r="K135" s="212">
        <v>4.946236559139785</v>
      </c>
      <c r="L135" s="211" t="s">
        <v>10246</v>
      </c>
      <c r="M135" s="211"/>
    </row>
    <row r="136" spans="1:13" ht="18.75" customHeight="1" x14ac:dyDescent="0.2">
      <c r="A136" s="207" t="s">
        <v>8975</v>
      </c>
      <c r="B136" s="208">
        <v>181779132</v>
      </c>
      <c r="C136" s="209" t="s">
        <v>8976</v>
      </c>
      <c r="D136" s="209"/>
      <c r="E136" s="209"/>
      <c r="F136" s="208" t="s">
        <v>10242</v>
      </c>
      <c r="G136" s="208" t="s">
        <v>10284</v>
      </c>
      <c r="H136" s="209">
        <v>1577</v>
      </c>
      <c r="I136" s="211" t="s">
        <v>6908</v>
      </c>
      <c r="J136" s="209">
        <v>4011</v>
      </c>
      <c r="K136" s="212">
        <v>0.64497631513338316</v>
      </c>
      <c r="L136" s="211" t="s">
        <v>10285</v>
      </c>
      <c r="M136" s="211"/>
    </row>
    <row r="137" spans="1:13" ht="18.75" customHeight="1" x14ac:dyDescent="0.2">
      <c r="A137" s="207" t="s">
        <v>9667</v>
      </c>
      <c r="B137" s="208">
        <v>180187133</v>
      </c>
      <c r="C137" s="209" t="s">
        <v>9668</v>
      </c>
      <c r="D137" s="209"/>
      <c r="E137" s="209"/>
      <c r="F137" s="208" t="s">
        <v>6917</v>
      </c>
      <c r="G137" s="208"/>
      <c r="H137" s="209">
        <v>3</v>
      </c>
      <c r="I137" s="211" t="s">
        <v>6918</v>
      </c>
      <c r="J137" s="209">
        <v>15</v>
      </c>
      <c r="K137" s="212">
        <v>0.2</v>
      </c>
      <c r="L137" s="211" t="s">
        <v>10246</v>
      </c>
      <c r="M137" s="211"/>
    </row>
    <row r="138" spans="1:13" ht="18.75" customHeight="1" x14ac:dyDescent="0.2">
      <c r="A138" s="207" t="s">
        <v>10098</v>
      </c>
      <c r="B138" s="208">
        <v>180076442</v>
      </c>
      <c r="C138" s="209" t="s">
        <v>10099</v>
      </c>
      <c r="D138" s="209"/>
      <c r="E138" s="209"/>
      <c r="F138" s="208" t="s">
        <v>10242</v>
      </c>
      <c r="G138" s="208" t="s">
        <v>10252</v>
      </c>
      <c r="H138" s="209">
        <v>60</v>
      </c>
      <c r="I138" s="211" t="s">
        <v>6908</v>
      </c>
      <c r="J138" s="209">
        <v>3</v>
      </c>
      <c r="K138" s="212">
        <v>20</v>
      </c>
      <c r="L138" s="211" t="s">
        <v>10246</v>
      </c>
      <c r="M138" s="211"/>
    </row>
    <row r="139" spans="1:13" ht="18.75" customHeight="1" x14ac:dyDescent="0.2">
      <c r="A139" s="207" t="s">
        <v>8995</v>
      </c>
      <c r="B139" s="208">
        <v>180076445</v>
      </c>
      <c r="C139" s="209" t="s">
        <v>8996</v>
      </c>
      <c r="D139" s="209"/>
      <c r="E139" s="209"/>
      <c r="F139" s="208" t="s">
        <v>10242</v>
      </c>
      <c r="G139" s="208" t="s">
        <v>10252</v>
      </c>
      <c r="H139" s="209">
        <v>260</v>
      </c>
      <c r="I139" s="211" t="s">
        <v>6918</v>
      </c>
      <c r="J139" s="209">
        <v>54</v>
      </c>
      <c r="K139" s="212">
        <v>3.5185185185185186</v>
      </c>
      <c r="L139" s="211" t="s">
        <v>10246</v>
      </c>
      <c r="M139" s="211"/>
    </row>
    <row r="140" spans="1:13" ht="18.75" customHeight="1" x14ac:dyDescent="0.2">
      <c r="A140" s="207" t="s">
        <v>7114</v>
      </c>
      <c r="B140" s="208">
        <v>180076474</v>
      </c>
      <c r="C140" s="209" t="s">
        <v>7115</v>
      </c>
      <c r="D140" s="209"/>
      <c r="E140" s="209"/>
      <c r="F140" s="208" t="s">
        <v>10242</v>
      </c>
      <c r="G140" s="208" t="s">
        <v>10247</v>
      </c>
      <c r="H140" s="209">
        <v>0</v>
      </c>
      <c r="I140" s="211" t="s">
        <v>6908</v>
      </c>
      <c r="J140" s="209">
        <v>245</v>
      </c>
      <c r="K140" s="212">
        <v>0.27755102040816326</v>
      </c>
      <c r="L140" s="211" t="s">
        <v>10244</v>
      </c>
      <c r="M140" s="211"/>
    </row>
    <row r="141" spans="1:13" ht="18.75" customHeight="1" x14ac:dyDescent="0.2">
      <c r="A141" s="207" t="s">
        <v>9083</v>
      </c>
      <c r="B141" s="208">
        <v>181753528</v>
      </c>
      <c r="C141" s="209" t="s">
        <v>9084</v>
      </c>
      <c r="D141" s="209"/>
      <c r="E141" s="209"/>
      <c r="F141" s="208" t="s">
        <v>10242</v>
      </c>
      <c r="G141" s="208" t="s">
        <v>6934</v>
      </c>
      <c r="H141" s="209">
        <v>2400</v>
      </c>
      <c r="I141" s="211" t="s">
        <v>6918</v>
      </c>
      <c r="J141" s="209">
        <v>2572</v>
      </c>
      <c r="K141" s="212">
        <v>0.20217729393468117</v>
      </c>
      <c r="L141" s="211" t="s">
        <v>10246</v>
      </c>
      <c r="M141" s="211"/>
    </row>
    <row r="142" spans="1:13" ht="18.75" customHeight="1" x14ac:dyDescent="0.2">
      <c r="A142" s="207" t="s">
        <v>8511</v>
      </c>
      <c r="B142" s="208">
        <v>180076556</v>
      </c>
      <c r="C142" s="209" t="s">
        <v>8512</v>
      </c>
      <c r="D142" s="209"/>
      <c r="E142" s="209"/>
      <c r="F142" s="208" t="s">
        <v>10242</v>
      </c>
      <c r="G142" s="208" t="s">
        <v>10286</v>
      </c>
      <c r="H142" s="209">
        <v>915</v>
      </c>
      <c r="I142" s="211" t="s">
        <v>6908</v>
      </c>
      <c r="J142" s="209">
        <v>995</v>
      </c>
      <c r="K142" s="212">
        <v>0.94974874371859297</v>
      </c>
      <c r="L142" s="211" t="s">
        <v>10246</v>
      </c>
      <c r="M142" s="211"/>
    </row>
    <row r="143" spans="1:13" ht="18.75" customHeight="1" x14ac:dyDescent="0.2">
      <c r="A143" s="207" t="s">
        <v>7124</v>
      </c>
      <c r="B143" s="208">
        <v>189708084</v>
      </c>
      <c r="C143" s="209" t="s">
        <v>7125</v>
      </c>
      <c r="D143" s="209"/>
      <c r="E143" s="209"/>
      <c r="F143" s="208" t="s">
        <v>10242</v>
      </c>
      <c r="G143" s="208" t="s">
        <v>10287</v>
      </c>
      <c r="H143" s="209">
        <v>5600</v>
      </c>
      <c r="I143" s="211" t="s">
        <v>6908</v>
      </c>
      <c r="J143" s="209">
        <v>1730</v>
      </c>
      <c r="K143" s="212">
        <v>3.6184971098265897</v>
      </c>
      <c r="L143" s="211" t="s">
        <v>10246</v>
      </c>
      <c r="M143" s="211"/>
    </row>
    <row r="144" spans="1:13" ht="18.75" customHeight="1" x14ac:dyDescent="0.2">
      <c r="A144" s="207" t="s">
        <v>8137</v>
      </c>
      <c r="B144" s="208">
        <v>180076590</v>
      </c>
      <c r="C144" s="209" t="s">
        <v>8138</v>
      </c>
      <c r="D144" s="209"/>
      <c r="E144" s="209"/>
      <c r="F144" s="208" t="s">
        <v>10242</v>
      </c>
      <c r="G144" s="208" t="s">
        <v>10260</v>
      </c>
      <c r="H144" s="209">
        <v>5695</v>
      </c>
      <c r="I144" s="211" t="s">
        <v>6908</v>
      </c>
      <c r="J144" s="209">
        <v>955</v>
      </c>
      <c r="K144" s="212">
        <v>6.5706806282722514</v>
      </c>
      <c r="L144" s="211" t="s">
        <v>10246</v>
      </c>
      <c r="M144" s="211"/>
    </row>
    <row r="145" spans="1:13" ht="18.75" customHeight="1" x14ac:dyDescent="0.2">
      <c r="A145" s="207" t="s">
        <v>8567</v>
      </c>
      <c r="B145" s="208">
        <v>180124495</v>
      </c>
      <c r="C145" s="209" t="s">
        <v>8568</v>
      </c>
      <c r="D145" s="209"/>
      <c r="E145" s="209"/>
      <c r="F145" s="208" t="s">
        <v>10242</v>
      </c>
      <c r="G145" s="208" t="s">
        <v>10288</v>
      </c>
      <c r="H145" s="209">
        <v>5250</v>
      </c>
      <c r="I145" s="211" t="s">
        <v>6941</v>
      </c>
      <c r="J145" s="209">
        <v>8370</v>
      </c>
      <c r="K145" s="212">
        <v>2.3894862604540022E-3</v>
      </c>
      <c r="L145" s="211" t="s">
        <v>10246</v>
      </c>
      <c r="M145" s="211"/>
    </row>
    <row r="146" spans="1:13" ht="18.75" customHeight="1" x14ac:dyDescent="0.2">
      <c r="A146" s="207" t="s">
        <v>7152</v>
      </c>
      <c r="B146" s="208">
        <v>180076981</v>
      </c>
      <c r="C146" s="209" t="s">
        <v>7153</v>
      </c>
      <c r="D146" s="209"/>
      <c r="E146" s="209"/>
      <c r="F146" s="208" t="s">
        <v>10242</v>
      </c>
      <c r="G146" s="208" t="s">
        <v>10273</v>
      </c>
      <c r="H146" s="209">
        <v>8925</v>
      </c>
      <c r="I146" s="211" t="s">
        <v>6918</v>
      </c>
      <c r="J146" s="209">
        <v>2952</v>
      </c>
      <c r="K146" s="212">
        <v>3.125</v>
      </c>
      <c r="L146" s="211" t="s">
        <v>10246</v>
      </c>
      <c r="M146" s="211"/>
    </row>
    <row r="147" spans="1:13" ht="18.75" customHeight="1" x14ac:dyDescent="0.2">
      <c r="A147" s="207" t="s">
        <v>7126</v>
      </c>
      <c r="B147" s="208">
        <v>180953330</v>
      </c>
      <c r="C147" s="209" t="s">
        <v>7127</v>
      </c>
      <c r="D147" s="209"/>
      <c r="E147" s="209"/>
      <c r="F147" s="208" t="s">
        <v>10242</v>
      </c>
      <c r="G147" s="208" t="s">
        <v>10269</v>
      </c>
      <c r="H147" s="209">
        <v>13385</v>
      </c>
      <c r="I147" s="211" t="s">
        <v>6908</v>
      </c>
      <c r="J147" s="209">
        <v>6508</v>
      </c>
      <c r="K147" s="212">
        <v>2.2188076213890597</v>
      </c>
      <c r="L147" s="211" t="s">
        <v>10244</v>
      </c>
      <c r="M147" s="211"/>
    </row>
    <row r="148" spans="1:13" ht="18.75" customHeight="1" x14ac:dyDescent="0.2">
      <c r="A148" s="207" t="s">
        <v>7154</v>
      </c>
      <c r="B148" s="208">
        <v>180057631</v>
      </c>
      <c r="C148" s="209" t="s">
        <v>7155</v>
      </c>
      <c r="D148" s="209"/>
      <c r="E148" s="209"/>
      <c r="F148" s="208" t="s">
        <v>10242</v>
      </c>
      <c r="G148" s="208" t="s">
        <v>10280</v>
      </c>
      <c r="H148" s="209">
        <v>11835</v>
      </c>
      <c r="I148" s="211" t="s">
        <v>6918</v>
      </c>
      <c r="J148" s="209">
        <v>4899</v>
      </c>
      <c r="K148" s="212">
        <v>3.3282302510716475</v>
      </c>
      <c r="L148" s="211" t="s">
        <v>10244</v>
      </c>
      <c r="M148" s="211"/>
    </row>
    <row r="149" spans="1:13" ht="18.75" customHeight="1" x14ac:dyDescent="0.2">
      <c r="A149" s="207" t="s">
        <v>9318</v>
      </c>
      <c r="B149" s="208">
        <v>181757213</v>
      </c>
      <c r="C149" s="209" t="s">
        <v>9319</v>
      </c>
      <c r="D149" s="209"/>
      <c r="E149" s="209"/>
      <c r="F149" s="208" t="s">
        <v>10242</v>
      </c>
      <c r="G149" s="208" t="s">
        <v>10262</v>
      </c>
      <c r="H149" s="209">
        <v>200</v>
      </c>
      <c r="I149" s="211" t="s">
        <v>6941</v>
      </c>
      <c r="J149" s="209">
        <v>30</v>
      </c>
      <c r="K149" s="212">
        <v>1</v>
      </c>
      <c r="L149" s="211" t="s">
        <v>10246</v>
      </c>
      <c r="M149" s="211"/>
    </row>
    <row r="150" spans="1:13" ht="18.75" customHeight="1" x14ac:dyDescent="0.2">
      <c r="A150" s="207" t="s">
        <v>8981</v>
      </c>
      <c r="B150" s="208">
        <v>189708890</v>
      </c>
      <c r="C150" s="209" t="s">
        <v>8982</v>
      </c>
      <c r="D150" s="209"/>
      <c r="E150" s="209"/>
      <c r="F150" s="208" t="s">
        <v>6917</v>
      </c>
      <c r="G150" s="208"/>
      <c r="H150" s="209">
        <v>0</v>
      </c>
      <c r="I150" s="211" t="s">
        <v>6908</v>
      </c>
      <c r="J150" s="209">
        <v>417</v>
      </c>
      <c r="K150" s="212">
        <v>0</v>
      </c>
      <c r="L150" s="211" t="s">
        <v>10244</v>
      </c>
      <c r="M150" s="211"/>
    </row>
    <row r="151" spans="1:13" ht="18.75" customHeight="1" x14ac:dyDescent="0.2">
      <c r="A151" s="207" t="s">
        <v>6925</v>
      </c>
      <c r="B151" s="208">
        <v>189700011</v>
      </c>
      <c r="C151" s="209" t="s">
        <v>6926</v>
      </c>
      <c r="D151" s="209"/>
      <c r="E151" s="209"/>
      <c r="F151" s="208" t="s">
        <v>6917</v>
      </c>
      <c r="G151" s="208"/>
      <c r="H151" s="209">
        <v>0</v>
      </c>
      <c r="I151" s="211" t="s">
        <v>6908</v>
      </c>
      <c r="J151" s="209">
        <v>558</v>
      </c>
      <c r="K151" s="212">
        <v>0</v>
      </c>
      <c r="L151" s="211" t="s">
        <v>10244</v>
      </c>
      <c r="M151" s="211"/>
    </row>
    <row r="152" spans="1:13" ht="18.75" customHeight="1" x14ac:dyDescent="0.2">
      <c r="A152" s="207" t="s">
        <v>6939</v>
      </c>
      <c r="B152" s="208">
        <v>189705134</v>
      </c>
      <c r="C152" s="209" t="s">
        <v>6940</v>
      </c>
      <c r="D152" s="209"/>
      <c r="E152" s="209"/>
      <c r="F152" s="208" t="s">
        <v>10242</v>
      </c>
      <c r="G152" s="208" t="s">
        <v>10245</v>
      </c>
      <c r="H152" s="209">
        <v>0</v>
      </c>
      <c r="I152" s="211" t="s">
        <v>6941</v>
      </c>
      <c r="J152" s="209">
        <v>88</v>
      </c>
      <c r="K152" s="212">
        <v>0</v>
      </c>
      <c r="L152" s="211" t="s">
        <v>10246</v>
      </c>
      <c r="M152" s="211"/>
    </row>
    <row r="153" spans="1:13" ht="18.75" customHeight="1" x14ac:dyDescent="0.2">
      <c r="A153" s="207" t="s">
        <v>10289</v>
      </c>
      <c r="B153" s="208">
        <v>180075799</v>
      </c>
      <c r="C153" s="209" t="s">
        <v>7049</v>
      </c>
      <c r="D153" s="209"/>
      <c r="E153" s="209"/>
      <c r="F153" s="208" t="s">
        <v>10242</v>
      </c>
      <c r="G153" s="208" t="s">
        <v>10243</v>
      </c>
      <c r="H153" s="209">
        <v>20620</v>
      </c>
      <c r="I153" s="211" t="s">
        <v>6918</v>
      </c>
      <c r="J153" s="209">
        <v>11911</v>
      </c>
      <c r="K153" s="212">
        <v>1.9267903618503903</v>
      </c>
      <c r="L153" s="211" t="s">
        <v>10246</v>
      </c>
      <c r="M153" s="211"/>
    </row>
    <row r="154" spans="1:13" ht="18.75" customHeight="1" x14ac:dyDescent="0.2">
      <c r="A154" s="207" t="s">
        <v>8053</v>
      </c>
      <c r="B154" s="208">
        <v>180373081</v>
      </c>
      <c r="C154" s="209" t="s">
        <v>8054</v>
      </c>
      <c r="D154" s="209"/>
      <c r="E154" s="209"/>
      <c r="F154" s="208" t="s">
        <v>10242</v>
      </c>
      <c r="G154" s="208" t="s">
        <v>10253</v>
      </c>
      <c r="H154" s="209">
        <v>0</v>
      </c>
      <c r="I154" s="211" t="s">
        <v>6908</v>
      </c>
      <c r="J154" s="209">
        <v>71</v>
      </c>
      <c r="K154" s="212">
        <v>5.6338028169014086E-2</v>
      </c>
      <c r="L154" s="211" t="s">
        <v>10246</v>
      </c>
      <c r="M154" s="211"/>
    </row>
    <row r="155" spans="1:13" ht="18.75" customHeight="1" x14ac:dyDescent="0.2">
      <c r="A155" s="207" t="s">
        <v>8113</v>
      </c>
      <c r="B155" s="208">
        <v>180075509</v>
      </c>
      <c r="C155" s="209" t="s">
        <v>8114</v>
      </c>
      <c r="D155" s="209"/>
      <c r="E155" s="209"/>
      <c r="F155" s="208" t="s">
        <v>10242</v>
      </c>
      <c r="G155" s="208" t="s">
        <v>10253</v>
      </c>
      <c r="H155" s="209">
        <v>328</v>
      </c>
      <c r="I155" s="211" t="s">
        <v>6908</v>
      </c>
      <c r="J155" s="209">
        <v>112</v>
      </c>
      <c r="K155" s="212">
        <v>3.4642857142857144</v>
      </c>
      <c r="L155" s="211" t="s">
        <v>10246</v>
      </c>
      <c r="M155" s="211"/>
    </row>
    <row r="156" spans="1:13" ht="18.75" customHeight="1" x14ac:dyDescent="0.2">
      <c r="A156" s="207" t="s">
        <v>8404</v>
      </c>
      <c r="B156" s="208">
        <v>222001235</v>
      </c>
      <c r="C156" s="209" t="s">
        <v>8405</v>
      </c>
      <c r="D156" s="209"/>
      <c r="E156" s="209"/>
      <c r="F156" s="208" t="s">
        <v>10242</v>
      </c>
      <c r="G156" s="208"/>
      <c r="H156" s="209">
        <v>2072</v>
      </c>
      <c r="I156" s="211" t="s">
        <v>6918</v>
      </c>
      <c r="J156" s="209">
        <v>613</v>
      </c>
      <c r="K156" s="212">
        <v>3.3898858075040783</v>
      </c>
      <c r="L156" s="211" t="s">
        <v>10246</v>
      </c>
      <c r="M156" s="211"/>
    </row>
    <row r="157" spans="1:13" ht="18.75" customHeight="1" x14ac:dyDescent="0.2">
      <c r="A157" s="207" t="s">
        <v>10290</v>
      </c>
      <c r="B157" s="208"/>
      <c r="C157" s="209" t="s">
        <v>10291</v>
      </c>
      <c r="D157" s="209"/>
      <c r="E157" s="209"/>
      <c r="F157" s="208" t="s">
        <v>6917</v>
      </c>
      <c r="G157" s="208"/>
      <c r="H157" s="209">
        <v>33</v>
      </c>
      <c r="I157" s="211" t="s">
        <v>6941</v>
      </c>
      <c r="J157" s="209">
        <v>0</v>
      </c>
      <c r="K157" s="212">
        <v>1</v>
      </c>
      <c r="L157" s="211" t="s">
        <v>10244</v>
      </c>
      <c r="M157" s="211"/>
    </row>
    <row r="158" spans="1:13" ht="18.75" customHeight="1" x14ac:dyDescent="0.2">
      <c r="A158" s="207" t="s">
        <v>10292</v>
      </c>
      <c r="B158" s="208"/>
      <c r="C158" s="209" t="s">
        <v>10293</v>
      </c>
      <c r="D158" s="209"/>
      <c r="E158" s="209"/>
      <c r="F158" s="208" t="s">
        <v>6917</v>
      </c>
      <c r="G158" s="208"/>
      <c r="H158" s="209">
        <v>65</v>
      </c>
      <c r="I158" s="211" t="s">
        <v>6941</v>
      </c>
      <c r="J158" s="209">
        <v>0</v>
      </c>
      <c r="K158" s="212">
        <v>1</v>
      </c>
      <c r="L158" s="211" t="s">
        <v>10244</v>
      </c>
      <c r="M158" s="211"/>
    </row>
    <row r="159" spans="1:13" ht="18.75" customHeight="1" x14ac:dyDescent="0.2">
      <c r="A159" s="207" t="s">
        <v>10143</v>
      </c>
      <c r="B159" s="208">
        <v>222001210</v>
      </c>
      <c r="C159" s="209" t="s">
        <v>10144</v>
      </c>
      <c r="D159" s="209"/>
      <c r="E159" s="209"/>
      <c r="F159" s="208" t="s">
        <v>10242</v>
      </c>
      <c r="G159" s="208" t="s">
        <v>10257</v>
      </c>
      <c r="H159" s="209">
        <v>440</v>
      </c>
      <c r="I159" s="211" t="s">
        <v>6918</v>
      </c>
      <c r="J159" s="209">
        <v>17</v>
      </c>
      <c r="K159" s="212">
        <v>0</v>
      </c>
      <c r="L159" s="211" t="s">
        <v>10285</v>
      </c>
      <c r="M159" s="211"/>
    </row>
    <row r="160" spans="1:13" ht="18.75" customHeight="1" x14ac:dyDescent="0.2">
      <c r="A160" s="207" t="s">
        <v>9444</v>
      </c>
      <c r="B160" s="208">
        <v>181900960</v>
      </c>
      <c r="C160" s="209" t="s">
        <v>9445</v>
      </c>
      <c r="D160" s="209"/>
      <c r="E160" s="209"/>
      <c r="F160" s="208" t="s">
        <v>10242</v>
      </c>
      <c r="G160" s="208" t="s">
        <v>10257</v>
      </c>
      <c r="H160" s="209">
        <v>24107</v>
      </c>
      <c r="I160" s="211" t="s">
        <v>6908</v>
      </c>
      <c r="J160" s="209">
        <v>12602</v>
      </c>
      <c r="K160" s="212">
        <v>1.2254404062847166</v>
      </c>
      <c r="L160" s="211" t="s">
        <v>10285</v>
      </c>
      <c r="M160" s="211"/>
    </row>
    <row r="161" spans="1:13" ht="18.75" customHeight="1" x14ac:dyDescent="0.2">
      <c r="A161" s="207" t="s">
        <v>9442</v>
      </c>
      <c r="B161" s="208">
        <v>181901076</v>
      </c>
      <c r="C161" s="209" t="s">
        <v>9443</v>
      </c>
      <c r="D161" s="209"/>
      <c r="E161" s="209"/>
      <c r="F161" s="208" t="s">
        <v>10242</v>
      </c>
      <c r="G161" s="208" t="s">
        <v>10257</v>
      </c>
      <c r="H161" s="209">
        <v>256</v>
      </c>
      <c r="I161" s="211" t="s">
        <v>6908</v>
      </c>
      <c r="J161" s="209">
        <v>994</v>
      </c>
      <c r="K161" s="212">
        <v>0.65291750503018109</v>
      </c>
      <c r="L161" s="211" t="s">
        <v>10285</v>
      </c>
      <c r="M161" s="211"/>
    </row>
    <row r="162" spans="1:13" ht="18.75" customHeight="1" x14ac:dyDescent="0.2">
      <c r="A162" s="207" t="s">
        <v>8967</v>
      </c>
      <c r="B162" s="208">
        <v>181781208</v>
      </c>
      <c r="C162" s="209" t="s">
        <v>8968</v>
      </c>
      <c r="D162" s="209"/>
      <c r="E162" s="209"/>
      <c r="F162" s="208" t="s">
        <v>10242</v>
      </c>
      <c r="G162" s="208" t="s">
        <v>10262</v>
      </c>
      <c r="H162" s="209">
        <v>38</v>
      </c>
      <c r="I162" s="211" t="s">
        <v>6908</v>
      </c>
      <c r="J162" s="209">
        <v>3212</v>
      </c>
      <c r="K162" s="212">
        <v>1.9302615193026153E-2</v>
      </c>
      <c r="L162" s="211" t="s">
        <v>10285</v>
      </c>
      <c r="M162" s="211"/>
    </row>
    <row r="163" spans="1:13" ht="18.75" customHeight="1" x14ac:dyDescent="0.2">
      <c r="A163" s="207" t="s">
        <v>9350</v>
      </c>
      <c r="B163" s="208">
        <v>181896191</v>
      </c>
      <c r="C163" s="209" t="s">
        <v>9351</v>
      </c>
      <c r="D163" s="209"/>
      <c r="E163" s="209"/>
      <c r="F163" s="208" t="s">
        <v>10242</v>
      </c>
      <c r="G163" s="208" t="s">
        <v>10257</v>
      </c>
      <c r="H163" s="209">
        <v>3463</v>
      </c>
      <c r="I163" s="211" t="s">
        <v>6908</v>
      </c>
      <c r="J163" s="209">
        <v>1225</v>
      </c>
      <c r="K163" s="212">
        <v>3.0489795918367348</v>
      </c>
      <c r="L163" s="211" t="s">
        <v>10285</v>
      </c>
      <c r="M163" s="211"/>
    </row>
    <row r="164" spans="1:13" ht="18.75" customHeight="1" x14ac:dyDescent="0.2">
      <c r="A164" s="207" t="s">
        <v>7357</v>
      </c>
      <c r="B164" s="208">
        <v>189710142</v>
      </c>
      <c r="C164" s="209" t="s">
        <v>7358</v>
      </c>
      <c r="D164" s="209"/>
      <c r="E164" s="209"/>
      <c r="F164" s="208" t="s">
        <v>10242</v>
      </c>
      <c r="G164" s="208" t="s">
        <v>10271</v>
      </c>
      <c r="H164" s="209">
        <v>266</v>
      </c>
      <c r="I164" s="211" t="s">
        <v>6918</v>
      </c>
      <c r="J164" s="209">
        <v>74</v>
      </c>
      <c r="K164" s="212">
        <v>1.1486486486486487</v>
      </c>
      <c r="L164" s="211" t="s">
        <v>10246</v>
      </c>
      <c r="M164" s="211"/>
    </row>
    <row r="165" spans="1:13" ht="18.75" customHeight="1" x14ac:dyDescent="0.2">
      <c r="A165" s="207" t="s">
        <v>9436</v>
      </c>
      <c r="B165" s="208">
        <v>189752737</v>
      </c>
      <c r="C165" s="209" t="s">
        <v>9437</v>
      </c>
      <c r="D165" s="209"/>
      <c r="E165" s="209"/>
      <c r="F165" s="208" t="s">
        <v>10242</v>
      </c>
      <c r="G165" s="208" t="s">
        <v>10271</v>
      </c>
      <c r="H165" s="209">
        <v>2651</v>
      </c>
      <c r="I165" s="211" t="s">
        <v>6908</v>
      </c>
      <c r="J165" s="209">
        <v>566</v>
      </c>
      <c r="K165" s="212">
        <v>5.2049469964664308</v>
      </c>
      <c r="L165" s="211" t="s">
        <v>10244</v>
      </c>
      <c r="M165" s="211"/>
    </row>
    <row r="166" spans="1:13" ht="18.75" customHeight="1" x14ac:dyDescent="0.2">
      <c r="A166" s="207" t="s">
        <v>8887</v>
      </c>
      <c r="B166" s="208">
        <v>181754930</v>
      </c>
      <c r="C166" s="209" t="s">
        <v>8888</v>
      </c>
      <c r="D166" s="209"/>
      <c r="E166" s="209"/>
      <c r="F166" s="208" t="s">
        <v>6917</v>
      </c>
      <c r="G166" s="208"/>
      <c r="H166" s="209">
        <v>401</v>
      </c>
      <c r="I166" s="211" t="s">
        <v>6941</v>
      </c>
      <c r="J166" s="209">
        <v>177</v>
      </c>
      <c r="K166" s="212">
        <v>3.0621468926553672</v>
      </c>
      <c r="L166" s="211" t="s">
        <v>10244</v>
      </c>
      <c r="M166" s="211"/>
    </row>
    <row r="167" spans="1:13" ht="18.75" customHeight="1" x14ac:dyDescent="0.2">
      <c r="A167" s="207" t="s">
        <v>8523</v>
      </c>
      <c r="B167" s="208">
        <v>189714840</v>
      </c>
      <c r="C167" s="209" t="s">
        <v>8524</v>
      </c>
      <c r="D167" s="209"/>
      <c r="E167" s="209"/>
      <c r="F167" s="208" t="s">
        <v>10242</v>
      </c>
      <c r="G167" s="208" t="s">
        <v>10294</v>
      </c>
      <c r="H167" s="209">
        <v>0</v>
      </c>
      <c r="I167" s="211" t="s">
        <v>6941</v>
      </c>
      <c r="J167" s="209">
        <v>8</v>
      </c>
      <c r="K167" s="212">
        <v>0</v>
      </c>
      <c r="L167" s="211" t="s">
        <v>10246</v>
      </c>
      <c r="M167" s="211"/>
    </row>
    <row r="168" spans="1:13" ht="18.75" customHeight="1" x14ac:dyDescent="0.2">
      <c r="A168" s="207" t="s">
        <v>7170</v>
      </c>
      <c r="B168" s="208">
        <v>189714841</v>
      </c>
      <c r="C168" s="209" t="s">
        <v>7171</v>
      </c>
      <c r="D168" s="209"/>
      <c r="E168" s="209"/>
      <c r="F168" s="208" t="s">
        <v>10242</v>
      </c>
      <c r="G168" s="208" t="s">
        <v>10294</v>
      </c>
      <c r="H168" s="209">
        <v>0</v>
      </c>
      <c r="I168" s="211" t="s">
        <v>6941</v>
      </c>
      <c r="J168" s="209">
        <v>19</v>
      </c>
      <c r="K168" s="212">
        <v>0</v>
      </c>
      <c r="L168" s="211" t="s">
        <v>10246</v>
      </c>
      <c r="M168" s="211"/>
    </row>
    <row r="169" spans="1:13" ht="18.75" customHeight="1" x14ac:dyDescent="0.2">
      <c r="A169" s="207" t="s">
        <v>8615</v>
      </c>
      <c r="B169" s="208">
        <v>189761050</v>
      </c>
      <c r="C169" s="209" t="s">
        <v>8616</v>
      </c>
      <c r="D169" s="209"/>
      <c r="E169" s="209"/>
      <c r="F169" s="208" t="s">
        <v>6917</v>
      </c>
      <c r="G169" s="208"/>
      <c r="H169" s="209">
        <v>0</v>
      </c>
      <c r="I169" s="211" t="s">
        <v>6941</v>
      </c>
      <c r="J169" s="209">
        <v>0</v>
      </c>
      <c r="K169" s="212">
        <v>0</v>
      </c>
      <c r="L169" s="211" t="s">
        <v>10246</v>
      </c>
      <c r="M169" s="211"/>
    </row>
    <row r="170" spans="1:13" ht="18.75" customHeight="1" x14ac:dyDescent="0.2">
      <c r="A170" s="207" t="s">
        <v>10084</v>
      </c>
      <c r="B170" s="208">
        <v>222001195</v>
      </c>
      <c r="C170" s="209" t="s">
        <v>10085</v>
      </c>
      <c r="D170" s="209"/>
      <c r="E170" s="209"/>
      <c r="F170" s="208" t="s">
        <v>10242</v>
      </c>
      <c r="G170" s="208" t="s">
        <v>10295</v>
      </c>
      <c r="H170" s="209">
        <v>832</v>
      </c>
      <c r="I170" s="211" t="s">
        <v>6941</v>
      </c>
      <c r="J170" s="209">
        <v>140</v>
      </c>
      <c r="K170" s="212">
        <v>6.2285714285714286</v>
      </c>
      <c r="L170" s="211" t="s">
        <v>10246</v>
      </c>
      <c r="M170" s="211"/>
    </row>
    <row r="171" spans="1:13" ht="18.75" customHeight="1" x14ac:dyDescent="0.2">
      <c r="A171" s="207" t="s">
        <v>7319</v>
      </c>
      <c r="B171" s="208">
        <v>180179717</v>
      </c>
      <c r="C171" s="209" t="s">
        <v>7320</v>
      </c>
      <c r="D171" s="209"/>
      <c r="E171" s="209"/>
      <c r="F171" s="208" t="s">
        <v>10242</v>
      </c>
      <c r="G171" s="208" t="s">
        <v>10296</v>
      </c>
      <c r="H171" s="209">
        <v>0</v>
      </c>
      <c r="I171" s="211" t="s">
        <v>6941</v>
      </c>
      <c r="J171" s="209">
        <v>2</v>
      </c>
      <c r="K171" s="212">
        <v>0</v>
      </c>
      <c r="L171" s="211" t="s">
        <v>10246</v>
      </c>
      <c r="M171" s="211"/>
    </row>
    <row r="172" spans="1:13" ht="18.75" customHeight="1" x14ac:dyDescent="0.2">
      <c r="A172" s="207" t="s">
        <v>8667</v>
      </c>
      <c r="B172" s="208">
        <v>180179725</v>
      </c>
      <c r="C172" s="209" t="s">
        <v>8668</v>
      </c>
      <c r="D172" s="209"/>
      <c r="E172" s="209"/>
      <c r="F172" s="208" t="s">
        <v>10242</v>
      </c>
      <c r="G172" s="208" t="s">
        <v>10296</v>
      </c>
      <c r="H172" s="209">
        <v>1</v>
      </c>
      <c r="I172" s="211" t="s">
        <v>6941</v>
      </c>
      <c r="J172" s="209">
        <v>17</v>
      </c>
      <c r="K172" s="212">
        <v>3</v>
      </c>
      <c r="L172" s="211" t="s">
        <v>10246</v>
      </c>
      <c r="M172" s="211"/>
    </row>
    <row r="173" spans="1:13" ht="18.75" customHeight="1" x14ac:dyDescent="0.2">
      <c r="A173" s="207" t="s">
        <v>9454</v>
      </c>
      <c r="B173" s="208">
        <v>180282035</v>
      </c>
      <c r="C173" s="209" t="s">
        <v>9455</v>
      </c>
      <c r="D173" s="209"/>
      <c r="E173" s="209"/>
      <c r="F173" s="208" t="s">
        <v>10242</v>
      </c>
      <c r="G173" s="208" t="s">
        <v>6934</v>
      </c>
      <c r="H173" s="209">
        <v>2427</v>
      </c>
      <c r="I173" s="211" t="s">
        <v>6918</v>
      </c>
      <c r="J173" s="209">
        <v>565</v>
      </c>
      <c r="K173" s="212">
        <v>4.8336283185840712</v>
      </c>
      <c r="L173" s="211" t="s">
        <v>10244</v>
      </c>
      <c r="M173" s="211"/>
    </row>
    <row r="174" spans="1:13" ht="18.75" customHeight="1" x14ac:dyDescent="0.2">
      <c r="A174" s="207" t="s">
        <v>7273</v>
      </c>
      <c r="B174" s="208">
        <v>189712344</v>
      </c>
      <c r="C174" s="209" t="s">
        <v>7274</v>
      </c>
      <c r="D174" s="209"/>
      <c r="E174" s="209"/>
      <c r="F174" s="208" t="s">
        <v>6917</v>
      </c>
      <c r="G174" s="208"/>
      <c r="H174" s="209">
        <v>0</v>
      </c>
      <c r="I174" s="211" t="s">
        <v>6918</v>
      </c>
      <c r="J174" s="209">
        <v>27</v>
      </c>
      <c r="K174" s="212">
        <v>0</v>
      </c>
      <c r="L174" s="211" t="s">
        <v>10246</v>
      </c>
      <c r="M174" s="211"/>
    </row>
    <row r="175" spans="1:13" ht="18.75" customHeight="1" x14ac:dyDescent="0.2">
      <c r="A175" s="207" t="s">
        <v>9029</v>
      </c>
      <c r="B175" s="208">
        <v>189760486</v>
      </c>
      <c r="C175" s="209" t="s">
        <v>9030</v>
      </c>
      <c r="D175" s="209"/>
      <c r="E175" s="209"/>
      <c r="F175" s="208" t="s">
        <v>6917</v>
      </c>
      <c r="G175" s="208"/>
      <c r="H175" s="209">
        <v>49</v>
      </c>
      <c r="I175" s="211" t="s">
        <v>6908</v>
      </c>
      <c r="J175" s="209">
        <v>13</v>
      </c>
      <c r="K175" s="212">
        <v>3.7692307692307692</v>
      </c>
      <c r="L175" s="211" t="s">
        <v>10244</v>
      </c>
      <c r="M175" s="211"/>
    </row>
    <row r="176" spans="1:13" ht="18.75" customHeight="1" x14ac:dyDescent="0.2">
      <c r="A176" s="207" t="s">
        <v>8151</v>
      </c>
      <c r="B176" s="208">
        <v>180256112</v>
      </c>
      <c r="C176" s="209" t="s">
        <v>8152</v>
      </c>
      <c r="D176" s="209"/>
      <c r="E176" s="209"/>
      <c r="F176" s="208" t="s">
        <v>10242</v>
      </c>
      <c r="G176" s="208" t="s">
        <v>6934</v>
      </c>
      <c r="H176" s="209">
        <v>3962</v>
      </c>
      <c r="I176" s="211" t="s">
        <v>6918</v>
      </c>
      <c r="J176" s="209">
        <v>790</v>
      </c>
      <c r="K176" s="212">
        <v>5.377215189873418</v>
      </c>
      <c r="L176" s="211" t="s">
        <v>10244</v>
      </c>
      <c r="M176" s="211"/>
    </row>
    <row r="177" spans="1:13" ht="18.75" customHeight="1" x14ac:dyDescent="0.2">
      <c r="A177" s="207" t="s">
        <v>9685</v>
      </c>
      <c r="B177" s="208">
        <v>180965677</v>
      </c>
      <c r="C177" s="209" t="s">
        <v>9686</v>
      </c>
      <c r="D177" s="209"/>
      <c r="E177" s="209"/>
      <c r="F177" s="208" t="s">
        <v>10242</v>
      </c>
      <c r="G177" s="208"/>
      <c r="H177" s="209">
        <v>0</v>
      </c>
      <c r="I177" s="211" t="s">
        <v>6908</v>
      </c>
      <c r="J177" s="209">
        <v>1970</v>
      </c>
      <c r="K177" s="212">
        <v>0</v>
      </c>
      <c r="L177" s="211" t="s">
        <v>10246</v>
      </c>
      <c r="M177" s="211"/>
    </row>
    <row r="178" spans="1:13" ht="18.75" customHeight="1" x14ac:dyDescent="0.2">
      <c r="A178" s="207" t="s">
        <v>7776</v>
      </c>
      <c r="B178" s="208">
        <v>180034708</v>
      </c>
      <c r="C178" s="209" t="s">
        <v>7777</v>
      </c>
      <c r="D178" s="209"/>
      <c r="E178" s="209"/>
      <c r="F178" s="208" t="s">
        <v>6917</v>
      </c>
      <c r="G178" s="208"/>
      <c r="H178" s="209">
        <v>0</v>
      </c>
      <c r="I178" s="211" t="s">
        <v>6908</v>
      </c>
      <c r="J178" s="209">
        <v>680</v>
      </c>
      <c r="K178" s="212">
        <v>0</v>
      </c>
      <c r="L178" s="211" t="s">
        <v>10246</v>
      </c>
      <c r="M178" s="211"/>
    </row>
    <row r="179" spans="1:13" ht="18.75" customHeight="1" x14ac:dyDescent="0.2">
      <c r="A179" s="207" t="s">
        <v>8639</v>
      </c>
      <c r="B179" s="208">
        <v>189715623</v>
      </c>
      <c r="C179" s="209" t="s">
        <v>8640</v>
      </c>
      <c r="D179" s="209"/>
      <c r="E179" s="209"/>
      <c r="F179" s="208" t="s">
        <v>6917</v>
      </c>
      <c r="G179" s="208"/>
      <c r="H179" s="209">
        <v>0</v>
      </c>
      <c r="I179" s="211" t="s">
        <v>6908</v>
      </c>
      <c r="J179" s="209">
        <v>94</v>
      </c>
      <c r="K179" s="212">
        <v>0</v>
      </c>
      <c r="L179" s="211" t="s">
        <v>10246</v>
      </c>
      <c r="M179" s="211"/>
    </row>
    <row r="180" spans="1:13" ht="18.75" customHeight="1" x14ac:dyDescent="0.2">
      <c r="A180" s="207" t="s">
        <v>7261</v>
      </c>
      <c r="B180" s="208">
        <v>180966003</v>
      </c>
      <c r="C180" s="209" t="s">
        <v>7262</v>
      </c>
      <c r="D180" s="209"/>
      <c r="E180" s="209"/>
      <c r="F180" s="208" t="s">
        <v>6917</v>
      </c>
      <c r="G180" s="208"/>
      <c r="H180" s="209">
        <v>0</v>
      </c>
      <c r="I180" s="211" t="s">
        <v>6908</v>
      </c>
      <c r="J180" s="209">
        <v>791</v>
      </c>
      <c r="K180" s="212">
        <v>0</v>
      </c>
      <c r="L180" s="211" t="s">
        <v>10246</v>
      </c>
      <c r="M180" s="211"/>
    </row>
    <row r="181" spans="1:13" ht="18.75" customHeight="1" x14ac:dyDescent="0.2">
      <c r="A181" s="207" t="s">
        <v>7778</v>
      </c>
      <c r="B181" s="208">
        <v>180034561</v>
      </c>
      <c r="C181" s="209" t="s">
        <v>7779</v>
      </c>
      <c r="D181" s="209"/>
      <c r="E181" s="209"/>
      <c r="F181" s="208" t="s">
        <v>6917</v>
      </c>
      <c r="G181" s="208"/>
      <c r="H181" s="209">
        <v>0</v>
      </c>
      <c r="I181" s="211" t="s">
        <v>6908</v>
      </c>
      <c r="J181" s="209">
        <v>31</v>
      </c>
      <c r="K181" s="212">
        <v>0</v>
      </c>
      <c r="L181" s="211" t="s">
        <v>10246</v>
      </c>
      <c r="M181" s="211"/>
    </row>
    <row r="182" spans="1:13" ht="18.75" customHeight="1" x14ac:dyDescent="0.2">
      <c r="A182" s="207" t="s">
        <v>7784</v>
      </c>
      <c r="B182" s="208">
        <v>180034551</v>
      </c>
      <c r="C182" s="209" t="s">
        <v>7785</v>
      </c>
      <c r="D182" s="209"/>
      <c r="E182" s="209"/>
      <c r="F182" s="208" t="s">
        <v>6917</v>
      </c>
      <c r="G182" s="208"/>
      <c r="H182" s="209">
        <v>1334</v>
      </c>
      <c r="I182" s="211" t="s">
        <v>6908</v>
      </c>
      <c r="J182" s="209">
        <v>187</v>
      </c>
      <c r="K182" s="212">
        <v>0</v>
      </c>
      <c r="L182" s="211" t="s">
        <v>10246</v>
      </c>
      <c r="M182" s="211"/>
    </row>
    <row r="183" spans="1:13" ht="18.75" customHeight="1" x14ac:dyDescent="0.2">
      <c r="A183" s="207" t="s">
        <v>7786</v>
      </c>
      <c r="B183" s="208">
        <v>180034549</v>
      </c>
      <c r="C183" s="209" t="s">
        <v>7787</v>
      </c>
      <c r="D183" s="209"/>
      <c r="E183" s="209"/>
      <c r="F183" s="208" t="s">
        <v>6917</v>
      </c>
      <c r="G183" s="208"/>
      <c r="H183" s="209">
        <v>250</v>
      </c>
      <c r="I183" s="211" t="s">
        <v>6908</v>
      </c>
      <c r="J183" s="209">
        <v>12</v>
      </c>
      <c r="K183" s="212">
        <v>0</v>
      </c>
      <c r="L183" s="211" t="s">
        <v>10246</v>
      </c>
      <c r="M183" s="211"/>
    </row>
    <row r="184" spans="1:13" ht="18.75" customHeight="1" x14ac:dyDescent="0.2">
      <c r="A184" s="207" t="s">
        <v>7780</v>
      </c>
      <c r="B184" s="208">
        <v>180965681</v>
      </c>
      <c r="C184" s="209" t="s">
        <v>7781</v>
      </c>
      <c r="D184" s="210" t="s">
        <v>10396</v>
      </c>
      <c r="E184" s="209"/>
      <c r="F184" s="208" t="s">
        <v>10242</v>
      </c>
      <c r="G184" s="208"/>
      <c r="H184" s="209">
        <v>1200</v>
      </c>
      <c r="I184" s="211" t="s">
        <v>6908</v>
      </c>
      <c r="J184" s="209">
        <v>10606</v>
      </c>
      <c r="K184" s="212">
        <v>0</v>
      </c>
      <c r="L184" s="211" t="s">
        <v>10244</v>
      </c>
      <c r="M184" s="211"/>
    </row>
    <row r="185" spans="1:13" ht="18.75" customHeight="1" x14ac:dyDescent="0.2">
      <c r="A185" s="207" t="s">
        <v>7782</v>
      </c>
      <c r="B185" s="208">
        <v>180965679</v>
      </c>
      <c r="C185" s="209" t="s">
        <v>7783</v>
      </c>
      <c r="D185" s="210" t="s">
        <v>10396</v>
      </c>
      <c r="E185" s="209"/>
      <c r="F185" s="208" t="s">
        <v>10242</v>
      </c>
      <c r="G185" s="208"/>
      <c r="H185" s="209">
        <v>0</v>
      </c>
      <c r="I185" s="211" t="s">
        <v>6908</v>
      </c>
      <c r="J185" s="209">
        <v>6618</v>
      </c>
      <c r="K185" s="212">
        <v>0</v>
      </c>
      <c r="L185" s="211" t="s">
        <v>10244</v>
      </c>
      <c r="M185" s="211"/>
    </row>
    <row r="186" spans="1:13" ht="18.75" customHeight="1" x14ac:dyDescent="0.2">
      <c r="A186" s="207" t="s">
        <v>9747</v>
      </c>
      <c r="B186" s="208">
        <v>181843552</v>
      </c>
      <c r="C186" s="209" t="s">
        <v>9748</v>
      </c>
      <c r="D186" s="209"/>
      <c r="E186" s="209"/>
      <c r="F186" s="208" t="s">
        <v>6917</v>
      </c>
      <c r="G186" s="208"/>
      <c r="H186" s="209">
        <v>0</v>
      </c>
      <c r="I186" s="211" t="s">
        <v>6908</v>
      </c>
      <c r="J186" s="209">
        <v>100</v>
      </c>
      <c r="K186" s="212">
        <v>0</v>
      </c>
      <c r="L186" s="211" t="s">
        <v>10246</v>
      </c>
      <c r="M186" s="211"/>
    </row>
    <row r="187" spans="1:13" ht="18.75" customHeight="1" x14ac:dyDescent="0.2">
      <c r="A187" s="207" t="s">
        <v>9745</v>
      </c>
      <c r="B187" s="208" t="s">
        <v>493</v>
      </c>
      <c r="C187" s="209" t="s">
        <v>9746</v>
      </c>
      <c r="D187" s="209"/>
      <c r="E187" s="209"/>
      <c r="F187" s="208" t="s">
        <v>6917</v>
      </c>
      <c r="G187" s="208"/>
      <c r="H187" s="209">
        <v>0</v>
      </c>
      <c r="I187" s="211" t="s">
        <v>6908</v>
      </c>
      <c r="J187" s="209">
        <v>372</v>
      </c>
      <c r="K187" s="212">
        <v>0</v>
      </c>
      <c r="L187" s="211" t="s">
        <v>10246</v>
      </c>
      <c r="M187" s="211"/>
    </row>
    <row r="188" spans="1:13" ht="18.75" customHeight="1" x14ac:dyDescent="0.2">
      <c r="A188" s="207" t="s">
        <v>9743</v>
      </c>
      <c r="B188" s="208" t="s">
        <v>493</v>
      </c>
      <c r="C188" s="209" t="s">
        <v>9744</v>
      </c>
      <c r="D188" s="209"/>
      <c r="E188" s="209"/>
      <c r="F188" s="208" t="s">
        <v>6917</v>
      </c>
      <c r="G188" s="208"/>
      <c r="H188" s="209">
        <v>336</v>
      </c>
      <c r="I188" s="211" t="s">
        <v>6908</v>
      </c>
      <c r="J188" s="209">
        <v>485</v>
      </c>
      <c r="K188" s="212">
        <v>0.69278350515463916</v>
      </c>
      <c r="L188" s="211" t="s">
        <v>10246</v>
      </c>
      <c r="M188" s="211"/>
    </row>
    <row r="189" spans="1:13" ht="18.75" customHeight="1" x14ac:dyDescent="0.2">
      <c r="A189" s="207" t="s">
        <v>9932</v>
      </c>
      <c r="B189" s="208"/>
      <c r="C189" s="209" t="s">
        <v>9933</v>
      </c>
      <c r="D189" s="209"/>
      <c r="E189" s="209"/>
      <c r="F189" s="208" t="s">
        <v>6917</v>
      </c>
      <c r="G189" s="208"/>
      <c r="H189" s="209">
        <v>300</v>
      </c>
      <c r="I189" s="211" t="s">
        <v>6908</v>
      </c>
      <c r="J189" s="209">
        <v>0</v>
      </c>
      <c r="K189" s="212">
        <v>1</v>
      </c>
      <c r="L189" s="211" t="s">
        <v>10246</v>
      </c>
      <c r="M189" s="211"/>
    </row>
    <row r="190" spans="1:13" ht="18.75" customHeight="1" x14ac:dyDescent="0.2">
      <c r="A190" s="207" t="s">
        <v>8633</v>
      </c>
      <c r="B190" s="208">
        <v>180377619</v>
      </c>
      <c r="C190" s="209" t="s">
        <v>8634</v>
      </c>
      <c r="D190" s="209"/>
      <c r="E190" s="209"/>
      <c r="F190" s="208" t="s">
        <v>6917</v>
      </c>
      <c r="G190" s="208"/>
      <c r="H190" s="209">
        <v>0</v>
      </c>
      <c r="I190" s="211" t="s">
        <v>6908</v>
      </c>
      <c r="J190" s="209">
        <v>13</v>
      </c>
      <c r="K190" s="212">
        <v>0</v>
      </c>
      <c r="L190" s="211" t="s">
        <v>10246</v>
      </c>
      <c r="M190" s="211"/>
    </row>
    <row r="191" spans="1:13" ht="18.75" customHeight="1" x14ac:dyDescent="0.2">
      <c r="A191" s="207" t="s">
        <v>8635</v>
      </c>
      <c r="B191" s="208">
        <v>189711169</v>
      </c>
      <c r="C191" s="209" t="s">
        <v>8636</v>
      </c>
      <c r="D191" s="209"/>
      <c r="E191" s="209"/>
      <c r="F191" s="208" t="s">
        <v>10242</v>
      </c>
      <c r="G191" s="208"/>
      <c r="H191" s="209">
        <v>0</v>
      </c>
      <c r="I191" s="211" t="s">
        <v>6908</v>
      </c>
      <c r="J191" s="209">
        <v>5</v>
      </c>
      <c r="K191" s="212">
        <v>0</v>
      </c>
      <c r="L191" s="211" t="s">
        <v>10246</v>
      </c>
      <c r="M191" s="211"/>
    </row>
    <row r="192" spans="1:13" ht="18.75" customHeight="1" x14ac:dyDescent="0.2">
      <c r="A192" s="207" t="s">
        <v>9837</v>
      </c>
      <c r="B192" s="208">
        <v>180965680</v>
      </c>
      <c r="C192" s="209" t="s">
        <v>9838</v>
      </c>
      <c r="D192" s="209"/>
      <c r="E192" s="209"/>
      <c r="F192" s="208" t="s">
        <v>10242</v>
      </c>
      <c r="G192" s="208"/>
      <c r="H192" s="209">
        <v>0</v>
      </c>
      <c r="I192" s="211" t="s">
        <v>6908</v>
      </c>
      <c r="J192" s="209">
        <v>810</v>
      </c>
      <c r="K192" s="212">
        <v>0.41358024691358025</v>
      </c>
      <c r="L192" s="211" t="s">
        <v>10246</v>
      </c>
      <c r="M192" s="211"/>
    </row>
    <row r="193" spans="1:13" ht="18.75" customHeight="1" x14ac:dyDescent="0.2">
      <c r="A193" s="207" t="s">
        <v>9687</v>
      </c>
      <c r="B193" s="208">
        <v>180034548</v>
      </c>
      <c r="C193" s="209" t="s">
        <v>9688</v>
      </c>
      <c r="D193" s="209"/>
      <c r="E193" s="209"/>
      <c r="F193" s="208" t="s">
        <v>10242</v>
      </c>
      <c r="G193" s="208"/>
      <c r="H193" s="209">
        <v>0</v>
      </c>
      <c r="I193" s="211" t="s">
        <v>6908</v>
      </c>
      <c r="J193" s="209">
        <v>354</v>
      </c>
      <c r="K193" s="212">
        <v>0</v>
      </c>
      <c r="L193" s="211" t="s">
        <v>10246</v>
      </c>
      <c r="M193" s="211"/>
    </row>
    <row r="194" spans="1:13" ht="18.75" customHeight="1" x14ac:dyDescent="0.2">
      <c r="A194" s="207" t="s">
        <v>10092</v>
      </c>
      <c r="B194" s="208">
        <v>222000173</v>
      </c>
      <c r="C194" s="209" t="s">
        <v>10093</v>
      </c>
      <c r="D194" s="209"/>
      <c r="E194" s="209"/>
      <c r="F194" s="208" t="s">
        <v>10242</v>
      </c>
      <c r="G194" s="208" t="s">
        <v>10257</v>
      </c>
      <c r="H194" s="209">
        <v>0</v>
      </c>
      <c r="I194" s="211" t="s">
        <v>6908</v>
      </c>
      <c r="J194" s="209">
        <v>0</v>
      </c>
      <c r="K194" s="212">
        <v>0</v>
      </c>
      <c r="L194" s="211" t="s">
        <v>10244</v>
      </c>
      <c r="M194" s="211"/>
    </row>
    <row r="195" spans="1:13" ht="18.75" customHeight="1" x14ac:dyDescent="0.2">
      <c r="A195" s="207" t="s">
        <v>7575</v>
      </c>
      <c r="B195" s="208">
        <v>189701193</v>
      </c>
      <c r="C195" s="209" t="s">
        <v>7576</v>
      </c>
      <c r="D195" s="210" t="s">
        <v>10396</v>
      </c>
      <c r="E195" s="209"/>
      <c r="F195" s="208" t="s">
        <v>6917</v>
      </c>
      <c r="G195" s="208"/>
      <c r="H195" s="209">
        <v>1324</v>
      </c>
      <c r="I195" s="211" t="s">
        <v>6908</v>
      </c>
      <c r="J195" s="209">
        <v>333</v>
      </c>
      <c r="K195" s="212">
        <v>4.3843843843843846</v>
      </c>
      <c r="L195" s="211" t="s">
        <v>10244</v>
      </c>
      <c r="M195" s="211"/>
    </row>
    <row r="196" spans="1:13" ht="18.75" customHeight="1" x14ac:dyDescent="0.2">
      <c r="A196" s="207" t="s">
        <v>7567</v>
      </c>
      <c r="B196" s="208">
        <v>189741081</v>
      </c>
      <c r="C196" s="209" t="s">
        <v>7568</v>
      </c>
      <c r="D196" s="210" t="s">
        <v>10396</v>
      </c>
      <c r="E196" s="209"/>
      <c r="F196" s="208" t="s">
        <v>6917</v>
      </c>
      <c r="G196" s="208"/>
      <c r="H196" s="209">
        <v>0</v>
      </c>
      <c r="I196" s="211" t="s">
        <v>6908</v>
      </c>
      <c r="J196" s="209">
        <v>63</v>
      </c>
      <c r="K196" s="212">
        <v>0</v>
      </c>
      <c r="L196" s="211" t="s">
        <v>10244</v>
      </c>
      <c r="M196" s="211"/>
    </row>
    <row r="197" spans="1:13" ht="18.75" customHeight="1" x14ac:dyDescent="0.2">
      <c r="A197" s="207" t="s">
        <v>7569</v>
      </c>
      <c r="B197" s="208">
        <v>189741080</v>
      </c>
      <c r="C197" s="209" t="s">
        <v>7570</v>
      </c>
      <c r="D197" s="210" t="s">
        <v>10396</v>
      </c>
      <c r="E197" s="209"/>
      <c r="F197" s="208" t="s">
        <v>6917</v>
      </c>
      <c r="G197" s="208"/>
      <c r="H197" s="209">
        <v>0</v>
      </c>
      <c r="I197" s="211" t="s">
        <v>6908</v>
      </c>
      <c r="J197" s="209">
        <v>37</v>
      </c>
      <c r="K197" s="212">
        <v>0</v>
      </c>
      <c r="L197" s="211" t="s">
        <v>10244</v>
      </c>
      <c r="M197" s="211"/>
    </row>
    <row r="198" spans="1:13" ht="18.75" customHeight="1" x14ac:dyDescent="0.2">
      <c r="A198" s="207" t="s">
        <v>7571</v>
      </c>
      <c r="B198" s="208">
        <v>180330216</v>
      </c>
      <c r="C198" s="209" t="s">
        <v>7572</v>
      </c>
      <c r="D198" s="209"/>
      <c r="E198" s="209"/>
      <c r="F198" s="208" t="s">
        <v>10242</v>
      </c>
      <c r="G198" s="208"/>
      <c r="H198" s="209">
        <v>165</v>
      </c>
      <c r="I198" s="211" t="s">
        <v>6908</v>
      </c>
      <c r="J198" s="209">
        <v>104</v>
      </c>
      <c r="K198" s="212">
        <v>1.75</v>
      </c>
      <c r="L198" s="211" t="s">
        <v>10244</v>
      </c>
      <c r="M198" s="211"/>
    </row>
    <row r="199" spans="1:13" ht="18.75" customHeight="1" x14ac:dyDescent="0.2">
      <c r="A199" s="207" t="s">
        <v>7573</v>
      </c>
      <c r="B199" s="208">
        <v>189741082</v>
      </c>
      <c r="C199" s="209" t="s">
        <v>7574</v>
      </c>
      <c r="D199" s="210" t="s">
        <v>10396</v>
      </c>
      <c r="E199" s="209"/>
      <c r="F199" s="208" t="s">
        <v>6917</v>
      </c>
      <c r="G199" s="208"/>
      <c r="H199" s="209">
        <v>0</v>
      </c>
      <c r="I199" s="211" t="s">
        <v>6908</v>
      </c>
      <c r="J199" s="209">
        <v>141</v>
      </c>
      <c r="K199" s="212">
        <v>0</v>
      </c>
      <c r="L199" s="211" t="s">
        <v>10244</v>
      </c>
      <c r="M199" s="211"/>
    </row>
    <row r="200" spans="1:13" ht="18.75" customHeight="1" x14ac:dyDescent="0.2">
      <c r="A200" s="207" t="s">
        <v>7577</v>
      </c>
      <c r="B200" s="208">
        <v>189701192</v>
      </c>
      <c r="C200" s="209" t="s">
        <v>7578</v>
      </c>
      <c r="D200" s="210" t="s">
        <v>10396</v>
      </c>
      <c r="E200" s="210" t="s">
        <v>11056</v>
      </c>
      <c r="F200" s="208" t="s">
        <v>6917</v>
      </c>
      <c r="G200" s="208"/>
      <c r="H200" s="209">
        <v>2004</v>
      </c>
      <c r="I200" s="211" t="s">
        <v>6908</v>
      </c>
      <c r="J200" s="209">
        <v>282</v>
      </c>
      <c r="K200" s="212">
        <v>1.4184397163120567E-2</v>
      </c>
      <c r="L200" s="211" t="s">
        <v>10244</v>
      </c>
      <c r="M200" s="211"/>
    </row>
    <row r="201" spans="1:13" ht="18.75" customHeight="1" x14ac:dyDescent="0.2">
      <c r="A201" s="207" t="s">
        <v>7579</v>
      </c>
      <c r="B201" s="208">
        <v>189701191</v>
      </c>
      <c r="C201" s="209" t="s">
        <v>7580</v>
      </c>
      <c r="D201" s="210" t="s">
        <v>10396</v>
      </c>
      <c r="E201" s="209"/>
      <c r="F201" s="208" t="s">
        <v>6917</v>
      </c>
      <c r="G201" s="208"/>
      <c r="H201" s="209">
        <v>1894</v>
      </c>
      <c r="I201" s="211" t="s">
        <v>6908</v>
      </c>
      <c r="J201" s="209">
        <v>233</v>
      </c>
      <c r="K201" s="212">
        <v>8.1287553648068673</v>
      </c>
      <c r="L201" s="211" t="s">
        <v>10244</v>
      </c>
      <c r="M201" s="211"/>
    </row>
    <row r="202" spans="1:13" ht="18.75" customHeight="1" x14ac:dyDescent="0.2">
      <c r="A202" s="207" t="s">
        <v>8971</v>
      </c>
      <c r="B202" s="208">
        <v>180382081</v>
      </c>
      <c r="C202" s="209" t="s">
        <v>8972</v>
      </c>
      <c r="D202" s="210" t="s">
        <v>10396</v>
      </c>
      <c r="E202" s="210" t="s">
        <v>11056</v>
      </c>
      <c r="F202" s="208" t="s">
        <v>6917</v>
      </c>
      <c r="G202" s="208"/>
      <c r="H202" s="209">
        <v>312</v>
      </c>
      <c r="I202" s="211" t="s">
        <v>6908</v>
      </c>
      <c r="J202" s="209">
        <v>16</v>
      </c>
      <c r="K202" s="212">
        <v>0</v>
      </c>
      <c r="L202" s="211" t="s">
        <v>10244</v>
      </c>
      <c r="M202" s="211"/>
    </row>
    <row r="203" spans="1:13" ht="18.75" customHeight="1" x14ac:dyDescent="0.2">
      <c r="A203" s="207" t="s">
        <v>8525</v>
      </c>
      <c r="B203" s="208">
        <v>180009225</v>
      </c>
      <c r="C203" s="209" t="s">
        <v>8526</v>
      </c>
      <c r="D203" s="209"/>
      <c r="E203" s="209"/>
      <c r="F203" s="208" t="s">
        <v>6917</v>
      </c>
      <c r="G203" s="208"/>
      <c r="H203" s="209">
        <v>0</v>
      </c>
      <c r="I203" s="211" t="s">
        <v>6918</v>
      </c>
      <c r="J203" s="209">
        <v>0</v>
      </c>
      <c r="K203" s="212">
        <v>0</v>
      </c>
      <c r="L203" s="211" t="s">
        <v>10246</v>
      </c>
      <c r="M203" s="211"/>
    </row>
    <row r="204" spans="1:13" ht="18.75" customHeight="1" x14ac:dyDescent="0.2">
      <c r="A204" s="207" t="s">
        <v>9218</v>
      </c>
      <c r="B204" s="208">
        <v>181823255</v>
      </c>
      <c r="C204" s="209" t="s">
        <v>9219</v>
      </c>
      <c r="D204" s="209"/>
      <c r="E204" s="209"/>
      <c r="F204" s="208" t="s">
        <v>10242</v>
      </c>
      <c r="G204" s="208" t="s">
        <v>10297</v>
      </c>
      <c r="H204" s="209">
        <v>47985</v>
      </c>
      <c r="I204" s="211" t="s">
        <v>6918</v>
      </c>
      <c r="J204" s="209">
        <v>12548</v>
      </c>
      <c r="K204" s="212">
        <v>3.9399107427478484</v>
      </c>
      <c r="L204" s="211" t="s">
        <v>10244</v>
      </c>
      <c r="M204" s="211"/>
    </row>
    <row r="205" spans="1:13" ht="18.75" customHeight="1" x14ac:dyDescent="0.2">
      <c r="A205" s="207" t="s">
        <v>7953</v>
      </c>
      <c r="B205" s="208">
        <v>189712267</v>
      </c>
      <c r="C205" s="209" t="s">
        <v>7954</v>
      </c>
      <c r="D205" s="209"/>
      <c r="E205" s="209"/>
      <c r="F205" s="208" t="s">
        <v>6907</v>
      </c>
      <c r="G205" s="208" t="s">
        <v>10298</v>
      </c>
      <c r="H205" s="209">
        <v>242</v>
      </c>
      <c r="I205" s="211" t="s">
        <v>6918</v>
      </c>
      <c r="J205" s="209">
        <v>93</v>
      </c>
      <c r="K205" s="212">
        <v>2.903225806451613</v>
      </c>
      <c r="L205" s="211" t="s">
        <v>10246</v>
      </c>
      <c r="M205" s="211"/>
    </row>
    <row r="206" spans="1:13" ht="18.75" customHeight="1" x14ac:dyDescent="0.2">
      <c r="A206" s="207" t="s">
        <v>8455</v>
      </c>
      <c r="B206" s="208">
        <v>180181282</v>
      </c>
      <c r="C206" s="209" t="s">
        <v>8456</v>
      </c>
      <c r="D206" s="209"/>
      <c r="E206" s="209"/>
      <c r="F206" s="208" t="s">
        <v>6907</v>
      </c>
      <c r="G206" s="208" t="s">
        <v>10298</v>
      </c>
      <c r="H206" s="209">
        <v>66</v>
      </c>
      <c r="I206" s="211" t="s">
        <v>6918</v>
      </c>
      <c r="J206" s="209">
        <v>18</v>
      </c>
      <c r="K206" s="212">
        <v>3.6666666666666665</v>
      </c>
      <c r="L206" s="211" t="s">
        <v>10246</v>
      </c>
      <c r="M206" s="211"/>
    </row>
    <row r="207" spans="1:13" ht="18.75" customHeight="1" x14ac:dyDescent="0.2">
      <c r="A207" s="207" t="s">
        <v>9258</v>
      </c>
      <c r="B207" s="208">
        <v>180181282</v>
      </c>
      <c r="C207" s="209" t="s">
        <v>9259</v>
      </c>
      <c r="D207" s="209"/>
      <c r="E207" s="209"/>
      <c r="F207" s="208" t="s">
        <v>6917</v>
      </c>
      <c r="G207" s="208"/>
      <c r="H207" s="209">
        <v>0</v>
      </c>
      <c r="I207" s="211" t="s">
        <v>7407</v>
      </c>
      <c r="J207" s="209">
        <v>0</v>
      </c>
      <c r="K207" s="212">
        <v>0</v>
      </c>
      <c r="L207" s="211" t="s">
        <v>10246</v>
      </c>
      <c r="M207" s="211"/>
    </row>
    <row r="208" spans="1:13" ht="18.75" customHeight="1" x14ac:dyDescent="0.2">
      <c r="A208" s="207" t="s">
        <v>9456</v>
      </c>
      <c r="B208" s="208">
        <v>181897182</v>
      </c>
      <c r="C208" s="209" t="s">
        <v>9457</v>
      </c>
      <c r="D208" s="209"/>
      <c r="E208" s="209"/>
      <c r="F208" s="208" t="s">
        <v>10242</v>
      </c>
      <c r="G208" s="208" t="s">
        <v>10247</v>
      </c>
      <c r="H208" s="209">
        <v>0</v>
      </c>
      <c r="I208" s="211" t="s">
        <v>6941</v>
      </c>
      <c r="J208" s="209">
        <v>431</v>
      </c>
      <c r="K208" s="212">
        <v>0</v>
      </c>
      <c r="L208" s="211" t="s">
        <v>10244</v>
      </c>
      <c r="M208" s="211"/>
    </row>
    <row r="209" spans="1:13" ht="18.75" customHeight="1" x14ac:dyDescent="0.2">
      <c r="A209" s="207" t="s">
        <v>6946</v>
      </c>
      <c r="B209" s="208">
        <v>181918030</v>
      </c>
      <c r="C209" s="209" t="s">
        <v>6947</v>
      </c>
      <c r="D209" s="209"/>
      <c r="E209" s="209"/>
      <c r="F209" s="208" t="s">
        <v>6917</v>
      </c>
      <c r="G209" s="208"/>
      <c r="H209" s="209">
        <v>0</v>
      </c>
      <c r="I209" s="211" t="s">
        <v>6918</v>
      </c>
      <c r="J209" s="209">
        <v>0</v>
      </c>
      <c r="K209" s="212">
        <v>0</v>
      </c>
      <c r="L209" s="211" t="s">
        <v>10246</v>
      </c>
      <c r="M209" s="211"/>
    </row>
    <row r="210" spans="1:13" ht="18.75" customHeight="1" x14ac:dyDescent="0.2">
      <c r="A210" s="207" t="s">
        <v>8543</v>
      </c>
      <c r="B210" s="208">
        <v>189712166</v>
      </c>
      <c r="C210" s="209" t="s">
        <v>8544</v>
      </c>
      <c r="D210" s="209"/>
      <c r="E210" s="209"/>
      <c r="F210" s="208" t="s">
        <v>10242</v>
      </c>
      <c r="G210" s="208" t="s">
        <v>10247</v>
      </c>
      <c r="H210" s="209">
        <v>0</v>
      </c>
      <c r="I210" s="211" t="s">
        <v>6918</v>
      </c>
      <c r="J210" s="209">
        <v>98</v>
      </c>
      <c r="K210" s="212">
        <v>0.58163265306122447</v>
      </c>
      <c r="L210" s="211" t="s">
        <v>10246</v>
      </c>
      <c r="M210" s="211"/>
    </row>
    <row r="211" spans="1:13" ht="18.75" customHeight="1" x14ac:dyDescent="0.2">
      <c r="A211" s="207" t="s">
        <v>8545</v>
      </c>
      <c r="B211" s="208">
        <v>189714139</v>
      </c>
      <c r="C211" s="209" t="s">
        <v>8546</v>
      </c>
      <c r="D211" s="209"/>
      <c r="E211" s="209"/>
      <c r="F211" s="208" t="s">
        <v>10242</v>
      </c>
      <c r="G211" s="208" t="s">
        <v>10247</v>
      </c>
      <c r="H211" s="209">
        <v>0</v>
      </c>
      <c r="I211" s="211" t="s">
        <v>6918</v>
      </c>
      <c r="J211" s="209">
        <v>69</v>
      </c>
      <c r="K211" s="212">
        <v>0.50724637681159424</v>
      </c>
      <c r="L211" s="211" t="s">
        <v>10246</v>
      </c>
      <c r="M211" s="211"/>
    </row>
    <row r="212" spans="1:13" ht="18.75" customHeight="1" x14ac:dyDescent="0.2">
      <c r="A212" s="207" t="s">
        <v>9673</v>
      </c>
      <c r="B212" s="208">
        <v>180105006</v>
      </c>
      <c r="C212" s="209" t="s">
        <v>9674</v>
      </c>
      <c r="D212" s="209"/>
      <c r="E212" s="209"/>
      <c r="F212" s="208" t="s">
        <v>10242</v>
      </c>
      <c r="G212" s="208" t="s">
        <v>10295</v>
      </c>
      <c r="H212" s="209">
        <v>100</v>
      </c>
      <c r="I212" s="211" t="s">
        <v>6941</v>
      </c>
      <c r="J212" s="209">
        <v>126</v>
      </c>
      <c r="K212" s="212">
        <v>0</v>
      </c>
      <c r="L212" s="211" t="s">
        <v>10244</v>
      </c>
      <c r="M212" s="211"/>
    </row>
    <row r="213" spans="1:13" ht="18.75" customHeight="1" x14ac:dyDescent="0.2">
      <c r="A213" s="207" t="s">
        <v>9860</v>
      </c>
      <c r="B213" s="208">
        <v>181923347</v>
      </c>
      <c r="C213" s="209" t="s">
        <v>9861</v>
      </c>
      <c r="D213" s="209"/>
      <c r="E213" s="209"/>
      <c r="F213" s="208" t="s">
        <v>10242</v>
      </c>
      <c r="G213" s="208" t="s">
        <v>10295</v>
      </c>
      <c r="H213" s="209">
        <v>0</v>
      </c>
      <c r="I213" s="211" t="s">
        <v>6918</v>
      </c>
      <c r="J213" s="209">
        <v>186</v>
      </c>
      <c r="K213" s="212">
        <v>0</v>
      </c>
      <c r="L213" s="211" t="s">
        <v>10244</v>
      </c>
      <c r="M213" s="211"/>
    </row>
    <row r="214" spans="1:13" ht="18.75" customHeight="1" x14ac:dyDescent="0.2">
      <c r="A214" s="207" t="s">
        <v>9862</v>
      </c>
      <c r="B214" s="208">
        <v>181934797</v>
      </c>
      <c r="C214" s="209" t="s">
        <v>9863</v>
      </c>
      <c r="D214" s="209"/>
      <c r="E214" s="209"/>
      <c r="F214" s="208" t="s">
        <v>10242</v>
      </c>
      <c r="G214" s="208" t="s">
        <v>10295</v>
      </c>
      <c r="H214" s="209">
        <v>0</v>
      </c>
      <c r="I214" s="211" t="s">
        <v>6918</v>
      </c>
      <c r="J214" s="209">
        <v>67</v>
      </c>
      <c r="K214" s="212">
        <v>0</v>
      </c>
      <c r="L214" s="211" t="s">
        <v>10244</v>
      </c>
      <c r="M214" s="211"/>
    </row>
    <row r="215" spans="1:13" ht="18.75" customHeight="1" x14ac:dyDescent="0.2">
      <c r="A215" s="207" t="s">
        <v>8547</v>
      </c>
      <c r="B215" s="208">
        <v>180339396</v>
      </c>
      <c r="C215" s="209" t="s">
        <v>8548</v>
      </c>
      <c r="D215" s="209"/>
      <c r="E215" s="209"/>
      <c r="F215" s="208" t="s">
        <v>10242</v>
      </c>
      <c r="G215" s="208" t="s">
        <v>10271</v>
      </c>
      <c r="H215" s="209">
        <v>7713</v>
      </c>
      <c r="I215" s="211" t="s">
        <v>6918</v>
      </c>
      <c r="J215" s="209">
        <v>2271</v>
      </c>
      <c r="K215" s="212">
        <v>3.7362395420519596</v>
      </c>
      <c r="L215" s="211" t="s">
        <v>10244</v>
      </c>
      <c r="M215" s="211"/>
    </row>
    <row r="216" spans="1:13" ht="18.75" customHeight="1" x14ac:dyDescent="0.2">
      <c r="A216" s="207" t="s">
        <v>9652</v>
      </c>
      <c r="B216" s="208">
        <v>189714591</v>
      </c>
      <c r="C216" s="209" t="s">
        <v>9653</v>
      </c>
      <c r="D216" s="209"/>
      <c r="E216" s="209"/>
      <c r="F216" s="208" t="s">
        <v>10242</v>
      </c>
      <c r="G216" s="208" t="s">
        <v>10271</v>
      </c>
      <c r="H216" s="209">
        <v>23</v>
      </c>
      <c r="I216" s="211" t="s">
        <v>6941</v>
      </c>
      <c r="J216" s="209">
        <v>162</v>
      </c>
      <c r="K216" s="212">
        <v>0.30864197530864196</v>
      </c>
      <c r="L216" s="211" t="s">
        <v>10246</v>
      </c>
      <c r="M216" s="211"/>
    </row>
    <row r="217" spans="1:13" ht="18.75" customHeight="1" x14ac:dyDescent="0.2">
      <c r="A217" s="207" t="s">
        <v>9528</v>
      </c>
      <c r="B217" s="208">
        <v>180189601</v>
      </c>
      <c r="C217" s="209" t="s">
        <v>9529</v>
      </c>
      <c r="D217" s="209"/>
      <c r="E217" s="209"/>
      <c r="F217" s="208" t="s">
        <v>10242</v>
      </c>
      <c r="G217" s="208" t="s">
        <v>10299</v>
      </c>
      <c r="H217" s="209">
        <v>1</v>
      </c>
      <c r="I217" s="211" t="s">
        <v>6908</v>
      </c>
      <c r="J217" s="209">
        <v>9</v>
      </c>
      <c r="K217" s="212">
        <v>4.5555555555555554</v>
      </c>
      <c r="L217" s="211" t="s">
        <v>10246</v>
      </c>
      <c r="M217" s="211"/>
    </row>
    <row r="218" spans="1:13" ht="18.75" customHeight="1" x14ac:dyDescent="0.2">
      <c r="A218" s="207" t="s">
        <v>10130</v>
      </c>
      <c r="B218" s="208">
        <v>189714733</v>
      </c>
      <c r="C218" s="209" t="s">
        <v>10131</v>
      </c>
      <c r="D218" s="209"/>
      <c r="E218" s="209"/>
      <c r="F218" s="208" t="s">
        <v>10242</v>
      </c>
      <c r="G218" s="208" t="s">
        <v>10300</v>
      </c>
      <c r="H218" s="209">
        <v>24</v>
      </c>
      <c r="I218" s="211" t="s">
        <v>6918</v>
      </c>
      <c r="J218" s="209">
        <v>0</v>
      </c>
      <c r="K218" s="212">
        <v>1</v>
      </c>
      <c r="L218" s="211" t="s">
        <v>10246</v>
      </c>
      <c r="M218" s="211"/>
    </row>
    <row r="219" spans="1:13" ht="18.75" customHeight="1" x14ac:dyDescent="0.2">
      <c r="A219" s="207" t="s">
        <v>8485</v>
      </c>
      <c r="B219" s="208">
        <v>189710390</v>
      </c>
      <c r="C219" s="209" t="s">
        <v>8486</v>
      </c>
      <c r="D219" s="209"/>
      <c r="E219" s="209"/>
      <c r="F219" s="208" t="s">
        <v>10242</v>
      </c>
      <c r="G219" s="208" t="s">
        <v>10252</v>
      </c>
      <c r="H219" s="209">
        <v>0</v>
      </c>
      <c r="I219" s="211" t="s">
        <v>6941</v>
      </c>
      <c r="J219" s="209">
        <v>22</v>
      </c>
      <c r="K219" s="212">
        <v>9.0909090909090912E-2</v>
      </c>
      <c r="L219" s="211" t="s">
        <v>10246</v>
      </c>
      <c r="M219" s="211"/>
    </row>
    <row r="220" spans="1:13" ht="18.75" customHeight="1" x14ac:dyDescent="0.2">
      <c r="A220" s="207" t="s">
        <v>10108</v>
      </c>
      <c r="B220" s="208">
        <v>189708789</v>
      </c>
      <c r="C220" s="209" t="s">
        <v>10109</v>
      </c>
      <c r="D220" s="209"/>
      <c r="E220" s="209"/>
      <c r="F220" s="208" t="s">
        <v>10242</v>
      </c>
      <c r="G220" s="208" t="s">
        <v>10245</v>
      </c>
      <c r="H220" s="209">
        <v>0</v>
      </c>
      <c r="I220" s="211" t="s">
        <v>6908</v>
      </c>
      <c r="J220" s="209">
        <v>0</v>
      </c>
      <c r="K220" s="212">
        <v>0</v>
      </c>
      <c r="L220" s="211" t="s">
        <v>10246</v>
      </c>
      <c r="M220" s="211"/>
    </row>
    <row r="221" spans="1:13" ht="18.75" customHeight="1" x14ac:dyDescent="0.2">
      <c r="A221" s="207" t="s">
        <v>10301</v>
      </c>
      <c r="B221" s="208" t="s">
        <v>10302</v>
      </c>
      <c r="C221" s="209" t="s">
        <v>10303</v>
      </c>
      <c r="D221" s="209" t="s">
        <v>10277</v>
      </c>
      <c r="E221" s="209"/>
      <c r="F221" s="208" t="s">
        <v>6917</v>
      </c>
      <c r="G221" s="208"/>
      <c r="H221" s="209">
        <v>0</v>
      </c>
      <c r="I221" s="211" t="s">
        <v>6918</v>
      </c>
      <c r="J221" s="209">
        <v>0</v>
      </c>
      <c r="K221" s="212">
        <v>0</v>
      </c>
      <c r="L221" s="211" t="s">
        <v>10258</v>
      </c>
      <c r="M221" s="211"/>
    </row>
    <row r="222" spans="1:13" ht="18.75" customHeight="1" x14ac:dyDescent="0.2">
      <c r="A222" s="207" t="s">
        <v>7019</v>
      </c>
      <c r="B222" s="208">
        <v>180258264</v>
      </c>
      <c r="C222" s="209" t="s">
        <v>7020</v>
      </c>
      <c r="D222" s="209"/>
      <c r="E222" s="209"/>
      <c r="F222" s="208" t="s">
        <v>6917</v>
      </c>
      <c r="G222" s="208"/>
      <c r="H222" s="209">
        <v>0</v>
      </c>
      <c r="I222" s="211" t="s">
        <v>6918</v>
      </c>
      <c r="J222" s="209">
        <v>0</v>
      </c>
      <c r="K222" s="212">
        <v>0</v>
      </c>
      <c r="L222" s="211" t="s">
        <v>10304</v>
      </c>
      <c r="M222" s="211"/>
    </row>
    <row r="223" spans="1:13" ht="18.75" customHeight="1" x14ac:dyDescent="0.2">
      <c r="A223" s="207" t="s">
        <v>10305</v>
      </c>
      <c r="B223" s="208">
        <v>180055616</v>
      </c>
      <c r="C223" s="209" t="s">
        <v>10306</v>
      </c>
      <c r="D223" s="209" t="s">
        <v>10277</v>
      </c>
      <c r="E223" s="209"/>
      <c r="F223" s="208" t="s">
        <v>6917</v>
      </c>
      <c r="G223" s="208"/>
      <c r="H223" s="209">
        <v>0</v>
      </c>
      <c r="I223" s="211" t="s">
        <v>6918</v>
      </c>
      <c r="J223" s="209">
        <v>0</v>
      </c>
      <c r="K223" s="212">
        <v>0</v>
      </c>
      <c r="L223" s="211" t="s">
        <v>10304</v>
      </c>
      <c r="M223" s="211"/>
    </row>
    <row r="224" spans="1:13" ht="18.75" customHeight="1" x14ac:dyDescent="0.2">
      <c r="A224" s="207" t="s">
        <v>9103</v>
      </c>
      <c r="B224" s="208">
        <v>181810590</v>
      </c>
      <c r="C224" s="209" t="s">
        <v>9104</v>
      </c>
      <c r="D224" s="209"/>
      <c r="E224" s="209"/>
      <c r="F224" s="208" t="s">
        <v>10242</v>
      </c>
      <c r="G224" s="208" t="s">
        <v>10249</v>
      </c>
      <c r="H224" s="209">
        <v>0</v>
      </c>
      <c r="I224" s="211" t="s">
        <v>6941</v>
      </c>
      <c r="J224" s="209">
        <v>23</v>
      </c>
      <c r="K224" s="212">
        <v>23.739130434782609</v>
      </c>
      <c r="L224" s="211" t="s">
        <v>10307</v>
      </c>
      <c r="M224" s="211"/>
    </row>
    <row r="225" spans="1:13" ht="18.75" customHeight="1" x14ac:dyDescent="0.2">
      <c r="A225" s="207" t="s">
        <v>8551</v>
      </c>
      <c r="B225" s="208">
        <v>189710641</v>
      </c>
      <c r="C225" s="209" t="s">
        <v>8552</v>
      </c>
      <c r="D225" s="209"/>
      <c r="E225" s="209"/>
      <c r="F225" s="208" t="s">
        <v>10242</v>
      </c>
      <c r="G225" s="208" t="s">
        <v>10260</v>
      </c>
      <c r="H225" s="209">
        <v>268</v>
      </c>
      <c r="I225" s="211" t="s">
        <v>6908</v>
      </c>
      <c r="J225" s="209">
        <v>94</v>
      </c>
      <c r="K225" s="212">
        <v>1.8829787234042554</v>
      </c>
      <c r="L225" s="211" t="s">
        <v>10246</v>
      </c>
      <c r="M225" s="211"/>
    </row>
    <row r="226" spans="1:13" ht="18.75" customHeight="1" x14ac:dyDescent="0.2">
      <c r="A226" s="207" t="s">
        <v>9406</v>
      </c>
      <c r="B226" s="208">
        <v>181807812</v>
      </c>
      <c r="C226" s="209" t="s">
        <v>9407</v>
      </c>
      <c r="D226" s="209"/>
      <c r="E226" s="209"/>
      <c r="F226" s="208" t="s">
        <v>10242</v>
      </c>
      <c r="G226" s="208" t="s">
        <v>10253</v>
      </c>
      <c r="H226" s="209">
        <v>23</v>
      </c>
      <c r="I226" s="211" t="s">
        <v>6918</v>
      </c>
      <c r="J226" s="209">
        <v>43</v>
      </c>
      <c r="K226" s="212">
        <v>2.0697674418604652</v>
      </c>
      <c r="L226" s="211" t="s">
        <v>10246</v>
      </c>
      <c r="M226" s="211"/>
    </row>
    <row r="227" spans="1:13" ht="18.75" customHeight="1" x14ac:dyDescent="0.2">
      <c r="A227" s="207" t="s">
        <v>9404</v>
      </c>
      <c r="B227" s="208">
        <v>181807811</v>
      </c>
      <c r="C227" s="209" t="s">
        <v>9405</v>
      </c>
      <c r="D227" s="209"/>
      <c r="E227" s="209"/>
      <c r="F227" s="208" t="s">
        <v>10242</v>
      </c>
      <c r="G227" s="208" t="s">
        <v>10253</v>
      </c>
      <c r="H227" s="209">
        <v>92</v>
      </c>
      <c r="I227" s="211" t="s">
        <v>6918</v>
      </c>
      <c r="J227" s="209">
        <v>73</v>
      </c>
      <c r="K227" s="212">
        <v>1.9863013698630136</v>
      </c>
      <c r="L227" s="211" t="s">
        <v>10246</v>
      </c>
      <c r="M227" s="211"/>
    </row>
    <row r="228" spans="1:13" ht="18.75" customHeight="1" x14ac:dyDescent="0.2">
      <c r="A228" s="207" t="s">
        <v>9675</v>
      </c>
      <c r="B228" s="208">
        <v>181917346</v>
      </c>
      <c r="C228" s="209" t="s">
        <v>9676</v>
      </c>
      <c r="D228" s="209"/>
      <c r="E228" s="209"/>
      <c r="F228" s="208" t="s">
        <v>10242</v>
      </c>
      <c r="G228" s="208" t="s">
        <v>10268</v>
      </c>
      <c r="H228" s="209">
        <v>0</v>
      </c>
      <c r="I228" s="211" t="s">
        <v>6941</v>
      </c>
      <c r="J228" s="209">
        <v>0</v>
      </c>
      <c r="K228" s="212">
        <v>0</v>
      </c>
      <c r="L228" s="211" t="s">
        <v>10246</v>
      </c>
      <c r="M228" s="211"/>
    </row>
    <row r="229" spans="1:13" ht="18.75" customHeight="1" x14ac:dyDescent="0.2">
      <c r="A229" s="207" t="s">
        <v>9458</v>
      </c>
      <c r="B229" s="208">
        <v>189710133</v>
      </c>
      <c r="C229" s="209" t="s">
        <v>9459</v>
      </c>
      <c r="D229" s="209"/>
      <c r="E229" s="209"/>
      <c r="F229" s="208" t="s">
        <v>10242</v>
      </c>
      <c r="G229" s="208" t="s">
        <v>10262</v>
      </c>
      <c r="H229" s="209">
        <v>471</v>
      </c>
      <c r="I229" s="211" t="s">
        <v>6918</v>
      </c>
      <c r="J229" s="209">
        <v>105</v>
      </c>
      <c r="K229" s="212">
        <v>4.4857142857142858</v>
      </c>
      <c r="L229" s="211" t="s">
        <v>10246</v>
      </c>
      <c r="M229" s="211"/>
    </row>
    <row r="230" spans="1:13" ht="18.75" customHeight="1" x14ac:dyDescent="0.2">
      <c r="A230" s="207" t="s">
        <v>9568</v>
      </c>
      <c r="B230" s="208">
        <v>189760812</v>
      </c>
      <c r="C230" s="209" t="s">
        <v>9569</v>
      </c>
      <c r="D230" s="209"/>
      <c r="E230" s="209"/>
      <c r="F230" s="208" t="s">
        <v>10242</v>
      </c>
      <c r="G230" s="208" t="s">
        <v>10248</v>
      </c>
      <c r="H230" s="209">
        <v>430</v>
      </c>
      <c r="I230" s="211" t="s">
        <v>6918</v>
      </c>
      <c r="J230" s="209">
        <v>68</v>
      </c>
      <c r="K230" s="212">
        <v>6.3235294117647056</v>
      </c>
      <c r="L230" s="211" t="s">
        <v>10246</v>
      </c>
      <c r="M230" s="211"/>
    </row>
    <row r="231" spans="1:13" ht="18.75" customHeight="1" x14ac:dyDescent="0.2">
      <c r="A231" s="207" t="s">
        <v>9416</v>
      </c>
      <c r="B231" s="208">
        <v>180339402</v>
      </c>
      <c r="C231" s="209" t="s">
        <v>9417</v>
      </c>
      <c r="D231" s="209"/>
      <c r="E231" s="209"/>
      <c r="F231" s="208" t="s">
        <v>10242</v>
      </c>
      <c r="G231" s="208" t="s">
        <v>10262</v>
      </c>
      <c r="H231" s="209">
        <v>5962</v>
      </c>
      <c r="I231" s="211" t="s">
        <v>6918</v>
      </c>
      <c r="J231" s="209">
        <v>2369</v>
      </c>
      <c r="K231" s="212">
        <v>2.6593499366821445</v>
      </c>
      <c r="L231" s="211" t="s">
        <v>10244</v>
      </c>
      <c r="M231" s="211"/>
    </row>
    <row r="232" spans="1:13" ht="18.75" customHeight="1" x14ac:dyDescent="0.2">
      <c r="A232" s="207" t="s">
        <v>8927</v>
      </c>
      <c r="B232" s="208">
        <v>189711829</v>
      </c>
      <c r="C232" s="209" t="s">
        <v>8928</v>
      </c>
      <c r="D232" s="209"/>
      <c r="E232" s="209"/>
      <c r="F232" s="208" t="s">
        <v>10242</v>
      </c>
      <c r="G232" s="208" t="s">
        <v>10248</v>
      </c>
      <c r="H232" s="209">
        <v>30560</v>
      </c>
      <c r="I232" s="211" t="s">
        <v>6918</v>
      </c>
      <c r="J232" s="209">
        <v>9215</v>
      </c>
      <c r="K232" s="212">
        <v>1.8252848616386326</v>
      </c>
      <c r="L232" s="211" t="s">
        <v>10244</v>
      </c>
      <c r="M232" s="211"/>
    </row>
    <row r="233" spans="1:13" ht="18.75" customHeight="1" x14ac:dyDescent="0.2">
      <c r="A233" s="207" t="s">
        <v>7361</v>
      </c>
      <c r="B233" s="208">
        <v>189710122</v>
      </c>
      <c r="C233" s="209" t="s">
        <v>7362</v>
      </c>
      <c r="D233" s="209"/>
      <c r="E233" s="209"/>
      <c r="F233" s="208" t="s">
        <v>10242</v>
      </c>
      <c r="G233" s="208" t="s">
        <v>10262</v>
      </c>
      <c r="H233" s="209">
        <v>0</v>
      </c>
      <c r="I233" s="211" t="s">
        <v>6941</v>
      </c>
      <c r="J233" s="209">
        <v>18</v>
      </c>
      <c r="K233" s="212">
        <v>5.5555555555555552E-2</v>
      </c>
      <c r="L233" s="211" t="s">
        <v>10246</v>
      </c>
      <c r="M233" s="211"/>
    </row>
    <row r="234" spans="1:13" ht="18.75" customHeight="1" x14ac:dyDescent="0.2">
      <c r="A234" s="207" t="s">
        <v>9376</v>
      </c>
      <c r="B234" s="208">
        <v>189711830</v>
      </c>
      <c r="C234" s="209" t="s">
        <v>9377</v>
      </c>
      <c r="D234" s="209"/>
      <c r="E234" s="209"/>
      <c r="F234" s="208" t="s">
        <v>10242</v>
      </c>
      <c r="G234" s="208" t="s">
        <v>10262</v>
      </c>
      <c r="H234" s="209">
        <v>9681</v>
      </c>
      <c r="I234" s="211" t="s">
        <v>6941</v>
      </c>
      <c r="J234" s="209">
        <v>2097</v>
      </c>
      <c r="K234" s="212">
        <v>3.429184549356223</v>
      </c>
      <c r="L234" s="211" t="s">
        <v>10244</v>
      </c>
      <c r="M234" s="211"/>
    </row>
    <row r="235" spans="1:13" ht="18.75" customHeight="1" x14ac:dyDescent="0.2">
      <c r="A235" s="207" t="s">
        <v>8925</v>
      </c>
      <c r="B235" s="208">
        <v>189711831</v>
      </c>
      <c r="C235" s="209" t="s">
        <v>8926</v>
      </c>
      <c r="D235" s="209"/>
      <c r="E235" s="209"/>
      <c r="F235" s="208" t="s">
        <v>10242</v>
      </c>
      <c r="G235" s="208" t="s">
        <v>10262</v>
      </c>
      <c r="H235" s="209">
        <v>873</v>
      </c>
      <c r="I235" s="211" t="s">
        <v>6941</v>
      </c>
      <c r="J235" s="209">
        <v>442</v>
      </c>
      <c r="K235" s="212">
        <v>1.9524886877828054</v>
      </c>
      <c r="L235" s="211" t="s">
        <v>10244</v>
      </c>
      <c r="M235" s="211"/>
    </row>
    <row r="236" spans="1:13" ht="18.75" customHeight="1" x14ac:dyDescent="0.2">
      <c r="A236" s="207" t="s">
        <v>9392</v>
      </c>
      <c r="B236" s="208">
        <v>181936074</v>
      </c>
      <c r="C236" s="209" t="s">
        <v>9393</v>
      </c>
      <c r="D236" s="210" t="s">
        <v>10396</v>
      </c>
      <c r="E236" s="209"/>
      <c r="F236" s="208" t="s">
        <v>10242</v>
      </c>
      <c r="G236" s="208" t="s">
        <v>10279</v>
      </c>
      <c r="H236" s="209">
        <v>0</v>
      </c>
      <c r="I236" s="211" t="s">
        <v>6918</v>
      </c>
      <c r="J236" s="209">
        <v>58223</v>
      </c>
      <c r="K236" s="212">
        <v>0</v>
      </c>
      <c r="L236" s="211" t="s">
        <v>10244</v>
      </c>
      <c r="M236" s="211"/>
    </row>
    <row r="237" spans="1:13" ht="18.75" customHeight="1" x14ac:dyDescent="0.2">
      <c r="A237" s="207" t="s">
        <v>8295</v>
      </c>
      <c r="B237" s="208">
        <v>181936075</v>
      </c>
      <c r="C237" s="209" t="s">
        <v>8296</v>
      </c>
      <c r="D237" s="210" t="s">
        <v>10396</v>
      </c>
      <c r="E237" s="209"/>
      <c r="F237" s="208" t="s">
        <v>10242</v>
      </c>
      <c r="G237" s="208" t="s">
        <v>10297</v>
      </c>
      <c r="H237" s="209">
        <v>63258</v>
      </c>
      <c r="I237" s="211" t="s">
        <v>6908</v>
      </c>
      <c r="J237" s="209">
        <v>60568</v>
      </c>
      <c r="K237" s="212">
        <v>1.4522189935279355</v>
      </c>
      <c r="L237" s="211" t="s">
        <v>10244</v>
      </c>
      <c r="M237" s="211"/>
    </row>
    <row r="238" spans="1:13" ht="18.75" customHeight="1" x14ac:dyDescent="0.2">
      <c r="A238" s="207" t="s">
        <v>7484</v>
      </c>
      <c r="B238" s="208">
        <v>181930749</v>
      </c>
      <c r="C238" s="209" t="s">
        <v>7485</v>
      </c>
      <c r="D238" s="209"/>
      <c r="E238" s="209"/>
      <c r="F238" s="208" t="s">
        <v>10242</v>
      </c>
      <c r="G238" s="208"/>
      <c r="H238" s="209">
        <v>1189</v>
      </c>
      <c r="I238" s="211" t="s">
        <v>6918</v>
      </c>
      <c r="J238" s="209">
        <v>58</v>
      </c>
      <c r="K238" s="212">
        <v>9.7931034482758612</v>
      </c>
      <c r="L238" s="211" t="s">
        <v>10244</v>
      </c>
      <c r="M238" s="211"/>
    </row>
    <row r="239" spans="1:13" ht="18.75" customHeight="1" x14ac:dyDescent="0.2">
      <c r="A239" s="207" t="s">
        <v>9920</v>
      </c>
      <c r="B239" s="208">
        <v>222000017</v>
      </c>
      <c r="C239" s="209" t="s">
        <v>9921</v>
      </c>
      <c r="D239" s="209"/>
      <c r="E239" s="209"/>
      <c r="F239" s="208" t="s">
        <v>6917</v>
      </c>
      <c r="G239" s="208"/>
      <c r="H239" s="209">
        <v>0</v>
      </c>
      <c r="I239" s="211" t="s">
        <v>6908</v>
      </c>
      <c r="J239" s="209">
        <v>98</v>
      </c>
      <c r="K239" s="212">
        <v>0</v>
      </c>
      <c r="L239" s="211" t="s">
        <v>10244</v>
      </c>
      <c r="M239" s="211"/>
    </row>
    <row r="240" spans="1:13" ht="18.75" customHeight="1" x14ac:dyDescent="0.2">
      <c r="A240" s="207" t="s">
        <v>9699</v>
      </c>
      <c r="B240" s="208">
        <v>189710500</v>
      </c>
      <c r="C240" s="209" t="s">
        <v>9700</v>
      </c>
      <c r="D240" s="209"/>
      <c r="E240" s="209"/>
      <c r="F240" s="208" t="s">
        <v>10242</v>
      </c>
      <c r="G240" s="208" t="s">
        <v>6931</v>
      </c>
      <c r="H240" s="209">
        <v>632</v>
      </c>
      <c r="I240" s="211" t="s">
        <v>6908</v>
      </c>
      <c r="J240" s="209">
        <v>117</v>
      </c>
      <c r="K240" s="212">
        <v>5.5726495726495724</v>
      </c>
      <c r="L240" s="211" t="s">
        <v>10246</v>
      </c>
      <c r="M240" s="211"/>
    </row>
    <row r="241" spans="1:13" ht="18.75" customHeight="1" x14ac:dyDescent="0.2">
      <c r="A241" s="207" t="s">
        <v>10110</v>
      </c>
      <c r="B241" s="208">
        <v>222000960</v>
      </c>
      <c r="C241" s="209" t="s">
        <v>10111</v>
      </c>
      <c r="D241" s="209"/>
      <c r="E241" s="209"/>
      <c r="F241" s="208" t="s">
        <v>10242</v>
      </c>
      <c r="G241" s="208" t="s">
        <v>10295</v>
      </c>
      <c r="H241" s="209">
        <v>0</v>
      </c>
      <c r="I241" s="211" t="s">
        <v>6918</v>
      </c>
      <c r="J241" s="209">
        <v>73</v>
      </c>
      <c r="K241" s="212">
        <v>0</v>
      </c>
      <c r="L241" s="211" t="s">
        <v>10244</v>
      </c>
      <c r="M241" s="211"/>
    </row>
    <row r="242" spans="1:13" ht="18.75" customHeight="1" x14ac:dyDescent="0.2">
      <c r="A242" s="207" t="s">
        <v>9460</v>
      </c>
      <c r="B242" s="208">
        <v>180002786</v>
      </c>
      <c r="C242" s="209" t="s">
        <v>9461</v>
      </c>
      <c r="D242" s="209"/>
      <c r="E242" s="209"/>
      <c r="F242" s="208" t="s">
        <v>10242</v>
      </c>
      <c r="G242" s="208" t="s">
        <v>10248</v>
      </c>
      <c r="H242" s="209">
        <v>2</v>
      </c>
      <c r="I242" s="211" t="s">
        <v>6908</v>
      </c>
      <c r="J242" s="209">
        <v>2039</v>
      </c>
      <c r="K242" s="212">
        <v>0</v>
      </c>
      <c r="L242" s="211" t="s">
        <v>10244</v>
      </c>
      <c r="M242" s="211"/>
    </row>
    <row r="243" spans="1:13" ht="18.75" customHeight="1" x14ac:dyDescent="0.2">
      <c r="A243" s="207" t="s">
        <v>9462</v>
      </c>
      <c r="B243" s="208">
        <v>181854324</v>
      </c>
      <c r="C243" s="209" t="s">
        <v>9463</v>
      </c>
      <c r="D243" s="209"/>
      <c r="E243" s="209"/>
      <c r="F243" s="208" t="s">
        <v>10242</v>
      </c>
      <c r="G243" s="208" t="s">
        <v>10308</v>
      </c>
      <c r="H243" s="209">
        <v>0</v>
      </c>
      <c r="I243" s="211" t="s">
        <v>6908</v>
      </c>
      <c r="J243" s="209">
        <v>10064</v>
      </c>
      <c r="K243" s="212">
        <v>0</v>
      </c>
      <c r="L243" s="211" t="s">
        <v>10244</v>
      </c>
      <c r="M243" s="211"/>
    </row>
    <row r="244" spans="1:13" ht="18.75" customHeight="1" x14ac:dyDescent="0.2">
      <c r="A244" s="207" t="s">
        <v>8187</v>
      </c>
      <c r="B244" s="208">
        <v>189710338</v>
      </c>
      <c r="C244" s="209" t="s">
        <v>8188</v>
      </c>
      <c r="D244" s="209"/>
      <c r="E244" s="209"/>
      <c r="F244" s="208" t="s">
        <v>10242</v>
      </c>
      <c r="G244" s="208" t="s">
        <v>10309</v>
      </c>
      <c r="H244" s="209">
        <v>0</v>
      </c>
      <c r="I244" s="211" t="s">
        <v>6908</v>
      </c>
      <c r="J244" s="209">
        <v>0</v>
      </c>
      <c r="K244" s="212">
        <v>0</v>
      </c>
      <c r="L244" s="211" t="s">
        <v>10246</v>
      </c>
      <c r="M244" s="211"/>
    </row>
    <row r="245" spans="1:13" ht="18.75" customHeight="1" x14ac:dyDescent="0.2">
      <c r="A245" s="207" t="s">
        <v>8565</v>
      </c>
      <c r="B245" s="208">
        <v>180198245</v>
      </c>
      <c r="C245" s="209" t="s">
        <v>8566</v>
      </c>
      <c r="D245" s="209"/>
      <c r="E245" s="209"/>
      <c r="F245" s="208" t="s">
        <v>10242</v>
      </c>
      <c r="G245" s="208" t="s">
        <v>10309</v>
      </c>
      <c r="H245" s="209">
        <v>53967</v>
      </c>
      <c r="I245" s="211" t="s">
        <v>6908</v>
      </c>
      <c r="J245" s="209">
        <v>19441</v>
      </c>
      <c r="K245" s="212">
        <v>2.8977933233887145</v>
      </c>
      <c r="L245" s="211" t="s">
        <v>10244</v>
      </c>
      <c r="M245" s="211"/>
    </row>
    <row r="246" spans="1:13" ht="18.75" customHeight="1" x14ac:dyDescent="0.2">
      <c r="A246" s="207" t="s">
        <v>6909</v>
      </c>
      <c r="B246" s="208">
        <v>180292354</v>
      </c>
      <c r="C246" s="209" t="s">
        <v>6910</v>
      </c>
      <c r="D246" s="209"/>
      <c r="E246" s="209"/>
      <c r="F246" s="208" t="s">
        <v>10242</v>
      </c>
      <c r="G246" s="208" t="s">
        <v>10309</v>
      </c>
      <c r="H246" s="209">
        <v>93354</v>
      </c>
      <c r="I246" s="211" t="s">
        <v>6908</v>
      </c>
      <c r="J246" s="209">
        <v>31850</v>
      </c>
      <c r="K246" s="212">
        <v>3.023076923076923</v>
      </c>
      <c r="L246" s="211" t="s">
        <v>10244</v>
      </c>
      <c r="M246" s="211"/>
    </row>
    <row r="247" spans="1:13" ht="18.75" customHeight="1" x14ac:dyDescent="0.2">
      <c r="A247" s="207" t="s">
        <v>8601</v>
      </c>
      <c r="B247" s="208">
        <v>180002781</v>
      </c>
      <c r="C247" s="209" t="s">
        <v>8602</v>
      </c>
      <c r="D247" s="209"/>
      <c r="E247" s="209"/>
      <c r="F247" s="208" t="s">
        <v>10242</v>
      </c>
      <c r="G247" s="208" t="s">
        <v>10248</v>
      </c>
      <c r="H247" s="209">
        <v>3620</v>
      </c>
      <c r="I247" s="211" t="s">
        <v>6908</v>
      </c>
      <c r="J247" s="209">
        <v>3615</v>
      </c>
      <c r="K247" s="212">
        <v>0</v>
      </c>
      <c r="L247" s="211" t="s">
        <v>10244</v>
      </c>
      <c r="M247" s="211"/>
    </row>
    <row r="248" spans="1:13" ht="18.75" customHeight="1" x14ac:dyDescent="0.2">
      <c r="A248" s="207" t="s">
        <v>8603</v>
      </c>
      <c r="B248" s="208">
        <v>189714965</v>
      </c>
      <c r="C248" s="209" t="s">
        <v>8604</v>
      </c>
      <c r="D248" s="209"/>
      <c r="E248" s="209"/>
      <c r="F248" s="208" t="s">
        <v>10242</v>
      </c>
      <c r="G248" s="208" t="s">
        <v>10308</v>
      </c>
      <c r="H248" s="209">
        <v>0</v>
      </c>
      <c r="I248" s="211" t="s">
        <v>6908</v>
      </c>
      <c r="J248" s="209">
        <v>4404</v>
      </c>
      <c r="K248" s="212">
        <v>0</v>
      </c>
      <c r="L248" s="211" t="s">
        <v>10244</v>
      </c>
      <c r="M248" s="211"/>
    </row>
    <row r="249" spans="1:13" ht="18.75" customHeight="1" x14ac:dyDescent="0.2">
      <c r="A249" s="207" t="s">
        <v>6913</v>
      </c>
      <c r="B249" s="208">
        <v>189704685</v>
      </c>
      <c r="C249" s="209" t="s">
        <v>6914</v>
      </c>
      <c r="D249" s="209"/>
      <c r="E249" s="209"/>
      <c r="F249" s="208" t="s">
        <v>10242</v>
      </c>
      <c r="G249" s="208" t="s">
        <v>10297</v>
      </c>
      <c r="H249" s="209">
        <v>28875</v>
      </c>
      <c r="I249" s="211" t="s">
        <v>6908</v>
      </c>
      <c r="J249" s="209">
        <v>11962</v>
      </c>
      <c r="K249" s="212">
        <v>1.9068717605751546</v>
      </c>
      <c r="L249" s="211" t="s">
        <v>10244</v>
      </c>
      <c r="M249" s="211"/>
    </row>
    <row r="250" spans="1:13" ht="18.75" customHeight="1" x14ac:dyDescent="0.2">
      <c r="A250" s="207" t="s">
        <v>8291</v>
      </c>
      <c r="B250" s="208">
        <v>189706340</v>
      </c>
      <c r="C250" s="209" t="s">
        <v>8292</v>
      </c>
      <c r="D250" s="209"/>
      <c r="E250" s="209"/>
      <c r="F250" s="208" t="s">
        <v>10242</v>
      </c>
      <c r="G250" s="208" t="s">
        <v>10270</v>
      </c>
      <c r="H250" s="209">
        <v>0</v>
      </c>
      <c r="I250" s="211" t="s">
        <v>6908</v>
      </c>
      <c r="J250" s="209">
        <v>10946</v>
      </c>
      <c r="K250" s="212">
        <v>0</v>
      </c>
      <c r="L250" s="211" t="s">
        <v>10244</v>
      </c>
      <c r="M250" s="211"/>
    </row>
    <row r="251" spans="1:13" ht="18.75" customHeight="1" x14ac:dyDescent="0.2">
      <c r="A251" s="207" t="s">
        <v>6915</v>
      </c>
      <c r="B251" s="208">
        <v>189710723</v>
      </c>
      <c r="C251" s="209" t="s">
        <v>6916</v>
      </c>
      <c r="D251" s="209"/>
      <c r="E251" s="209"/>
      <c r="F251" s="208" t="s">
        <v>6917</v>
      </c>
      <c r="G251" s="208"/>
      <c r="H251" s="209">
        <v>0</v>
      </c>
      <c r="I251" s="211" t="s">
        <v>6918</v>
      </c>
      <c r="J251" s="209">
        <v>377</v>
      </c>
      <c r="K251" s="212">
        <v>0</v>
      </c>
      <c r="L251" s="211" t="s">
        <v>10246</v>
      </c>
      <c r="M251" s="211"/>
    </row>
    <row r="252" spans="1:13" ht="18.75" customHeight="1" x14ac:dyDescent="0.2">
      <c r="A252" s="207" t="s">
        <v>6964</v>
      </c>
      <c r="B252" s="208">
        <v>189711365</v>
      </c>
      <c r="C252" s="209" t="s">
        <v>6965</v>
      </c>
      <c r="D252" s="209"/>
      <c r="E252" s="209"/>
      <c r="F252" s="208" t="s">
        <v>6917</v>
      </c>
      <c r="G252" s="208"/>
      <c r="H252" s="209">
        <v>0</v>
      </c>
      <c r="I252" s="211" t="s">
        <v>6941</v>
      </c>
      <c r="J252" s="209">
        <v>206</v>
      </c>
      <c r="K252" s="212">
        <v>0</v>
      </c>
      <c r="L252" s="211" t="s">
        <v>10244</v>
      </c>
      <c r="M252" s="211"/>
    </row>
    <row r="253" spans="1:13" ht="18.75" customHeight="1" x14ac:dyDescent="0.2">
      <c r="A253" s="207" t="s">
        <v>7967</v>
      </c>
      <c r="B253" s="208">
        <v>180001368</v>
      </c>
      <c r="C253" s="209" t="s">
        <v>7968</v>
      </c>
      <c r="D253" s="209"/>
      <c r="E253" s="209"/>
      <c r="F253" s="208" t="s">
        <v>10242</v>
      </c>
      <c r="G253" s="208"/>
      <c r="H253" s="209">
        <v>4</v>
      </c>
      <c r="I253" s="211" t="s">
        <v>6918</v>
      </c>
      <c r="J253" s="209">
        <v>1</v>
      </c>
      <c r="K253" s="212">
        <v>4</v>
      </c>
      <c r="L253" s="211" t="s">
        <v>10244</v>
      </c>
      <c r="M253" s="211"/>
    </row>
    <row r="254" spans="1:13" ht="18.75" customHeight="1" x14ac:dyDescent="0.2">
      <c r="A254" s="207" t="s">
        <v>8001</v>
      </c>
      <c r="B254" s="208">
        <v>180238188</v>
      </c>
      <c r="C254" s="209" t="s">
        <v>8002</v>
      </c>
      <c r="D254" s="209"/>
      <c r="E254" s="209"/>
      <c r="F254" s="208" t="s">
        <v>6917</v>
      </c>
      <c r="G254" s="208"/>
      <c r="H254" s="209">
        <v>0</v>
      </c>
      <c r="I254" s="211" t="s">
        <v>6918</v>
      </c>
      <c r="J254" s="209">
        <v>0</v>
      </c>
      <c r="K254" s="212">
        <v>0</v>
      </c>
      <c r="L254" s="211" t="s">
        <v>10244</v>
      </c>
      <c r="M254" s="211"/>
    </row>
    <row r="255" spans="1:13" ht="18.75" customHeight="1" x14ac:dyDescent="0.2">
      <c r="A255" s="207" t="s">
        <v>9296</v>
      </c>
      <c r="B255" s="208">
        <v>222000995</v>
      </c>
      <c r="C255" s="209" t="s">
        <v>9297</v>
      </c>
      <c r="D255" s="209"/>
      <c r="E255" s="209"/>
      <c r="F255" s="208" t="s">
        <v>10242</v>
      </c>
      <c r="G255" s="208"/>
      <c r="H255" s="209">
        <v>4089</v>
      </c>
      <c r="I255" s="211" t="s">
        <v>6918</v>
      </c>
      <c r="J255" s="209">
        <v>520</v>
      </c>
      <c r="K255" s="212">
        <v>8.1134615384615376</v>
      </c>
      <c r="L255" s="211" t="s">
        <v>10244</v>
      </c>
      <c r="M255" s="211"/>
    </row>
    <row r="256" spans="1:13" ht="18.75" customHeight="1" x14ac:dyDescent="0.2">
      <c r="A256" s="207" t="s">
        <v>8587</v>
      </c>
      <c r="B256" s="208">
        <v>189711199</v>
      </c>
      <c r="C256" s="209" t="s">
        <v>8588</v>
      </c>
      <c r="D256" s="209"/>
      <c r="E256" s="209"/>
      <c r="F256" s="208" t="s">
        <v>10242</v>
      </c>
      <c r="G256" s="208" t="s">
        <v>10310</v>
      </c>
      <c r="H256" s="209">
        <v>0</v>
      </c>
      <c r="I256" s="211" t="s">
        <v>6941</v>
      </c>
      <c r="J256" s="209">
        <v>4277</v>
      </c>
      <c r="K256" s="212">
        <v>0</v>
      </c>
      <c r="L256" s="211" t="s">
        <v>10244</v>
      </c>
      <c r="M256" s="211"/>
    </row>
    <row r="257" spans="1:13" ht="18.75" customHeight="1" x14ac:dyDescent="0.2">
      <c r="A257" s="207" t="s">
        <v>7275</v>
      </c>
      <c r="B257" s="208">
        <v>189715110</v>
      </c>
      <c r="C257" s="209" t="s">
        <v>7276</v>
      </c>
      <c r="D257" s="209"/>
      <c r="E257" s="209"/>
      <c r="F257" s="208" t="s">
        <v>10242</v>
      </c>
      <c r="G257" s="208" t="s">
        <v>10310</v>
      </c>
      <c r="H257" s="209">
        <v>0</v>
      </c>
      <c r="I257" s="211" t="s">
        <v>6941</v>
      </c>
      <c r="J257" s="209">
        <v>1061</v>
      </c>
      <c r="K257" s="212">
        <v>0</v>
      </c>
      <c r="L257" s="211" t="s">
        <v>10244</v>
      </c>
      <c r="M257" s="211"/>
    </row>
    <row r="258" spans="1:13" ht="18.75" customHeight="1" x14ac:dyDescent="0.2">
      <c r="A258" s="207" t="s">
        <v>9864</v>
      </c>
      <c r="B258" s="208">
        <v>181837065</v>
      </c>
      <c r="C258" s="209" t="s">
        <v>9865</v>
      </c>
      <c r="D258" s="210" t="s">
        <v>10396</v>
      </c>
      <c r="E258" s="209"/>
      <c r="F258" s="208" t="s">
        <v>6917</v>
      </c>
      <c r="G258" s="208"/>
      <c r="H258" s="209">
        <v>2694</v>
      </c>
      <c r="I258" s="211" t="s">
        <v>6908</v>
      </c>
      <c r="J258" s="209">
        <v>3863</v>
      </c>
      <c r="K258" s="212">
        <v>1.4869272586073001</v>
      </c>
      <c r="L258" s="211" t="s">
        <v>10244</v>
      </c>
      <c r="M258" s="211"/>
    </row>
    <row r="259" spans="1:13" ht="18.75" customHeight="1" x14ac:dyDescent="0.2">
      <c r="A259" s="207" t="s">
        <v>9464</v>
      </c>
      <c r="B259" s="208">
        <v>189714405</v>
      </c>
      <c r="C259" s="209" t="s">
        <v>9465</v>
      </c>
      <c r="D259" s="209"/>
      <c r="E259" s="209"/>
      <c r="F259" s="208" t="s">
        <v>10242</v>
      </c>
      <c r="G259" s="208" t="s">
        <v>10300</v>
      </c>
      <c r="H259" s="209">
        <v>3484</v>
      </c>
      <c r="I259" s="211" t="s">
        <v>6918</v>
      </c>
      <c r="J259" s="209">
        <v>1684</v>
      </c>
      <c r="K259" s="212">
        <v>2.5439429928741091</v>
      </c>
      <c r="L259" s="211" t="s">
        <v>10246</v>
      </c>
      <c r="M259" s="211"/>
    </row>
    <row r="260" spans="1:13" ht="18.75" customHeight="1" x14ac:dyDescent="0.2">
      <c r="A260" s="207" t="s">
        <v>9031</v>
      </c>
      <c r="B260" s="208">
        <v>222000916</v>
      </c>
      <c r="C260" s="209" t="s">
        <v>9032</v>
      </c>
      <c r="D260" s="210" t="s">
        <v>10396</v>
      </c>
      <c r="E260" s="209"/>
      <c r="F260" s="208" t="s">
        <v>10242</v>
      </c>
      <c r="G260" s="208" t="s">
        <v>10300</v>
      </c>
      <c r="H260" s="209">
        <v>1260</v>
      </c>
      <c r="I260" s="211" t="s">
        <v>6908</v>
      </c>
      <c r="J260" s="209">
        <v>37475</v>
      </c>
      <c r="K260" s="212">
        <v>0</v>
      </c>
      <c r="L260" s="211" t="s">
        <v>10244</v>
      </c>
      <c r="M260" s="211"/>
    </row>
    <row r="261" spans="1:13" ht="18.75" customHeight="1" x14ac:dyDescent="0.2">
      <c r="A261" s="207" t="s">
        <v>9400</v>
      </c>
      <c r="B261" s="208">
        <v>222000435</v>
      </c>
      <c r="C261" s="209" t="s">
        <v>9401</v>
      </c>
      <c r="D261" s="209"/>
      <c r="E261" s="209"/>
      <c r="F261" s="208" t="s">
        <v>6917</v>
      </c>
      <c r="G261" s="208"/>
      <c r="H261" s="209">
        <v>1445</v>
      </c>
      <c r="I261" s="211" t="s">
        <v>6908</v>
      </c>
      <c r="J261" s="209">
        <v>527</v>
      </c>
      <c r="K261" s="212">
        <v>2.7419354838709675</v>
      </c>
      <c r="L261" s="211" t="s">
        <v>10285</v>
      </c>
      <c r="M261" s="211"/>
    </row>
    <row r="262" spans="1:13" ht="18.75" customHeight="1" x14ac:dyDescent="0.2">
      <c r="A262" s="207" t="s">
        <v>10038</v>
      </c>
      <c r="B262" s="208">
        <v>222001257</v>
      </c>
      <c r="C262" s="209" t="s">
        <v>10039</v>
      </c>
      <c r="D262" s="209"/>
      <c r="E262" s="209"/>
      <c r="F262" s="208" t="s">
        <v>10242</v>
      </c>
      <c r="G262" s="208" t="s">
        <v>10309</v>
      </c>
      <c r="H262" s="209">
        <v>129</v>
      </c>
      <c r="I262" s="211" t="s">
        <v>6918</v>
      </c>
      <c r="J262" s="209">
        <v>55</v>
      </c>
      <c r="K262" s="212">
        <v>2.3454545454545452</v>
      </c>
      <c r="L262" s="211" t="s">
        <v>10244</v>
      </c>
      <c r="M262" s="211"/>
    </row>
    <row r="263" spans="1:13" ht="18.75" customHeight="1" x14ac:dyDescent="0.2">
      <c r="A263" s="207" t="s">
        <v>7365</v>
      </c>
      <c r="B263" s="208">
        <v>180192290</v>
      </c>
      <c r="C263" s="209" t="s">
        <v>7366</v>
      </c>
      <c r="D263" s="209"/>
      <c r="E263" s="209"/>
      <c r="F263" s="208" t="s">
        <v>10242</v>
      </c>
      <c r="G263" s="208" t="s">
        <v>10260</v>
      </c>
      <c r="H263" s="209">
        <v>9117</v>
      </c>
      <c r="I263" s="211" t="s">
        <v>6918</v>
      </c>
      <c r="J263" s="209">
        <v>3130</v>
      </c>
      <c r="K263" s="212">
        <v>2.9712460063897765</v>
      </c>
      <c r="L263" s="211" t="s">
        <v>10244</v>
      </c>
      <c r="M263" s="211"/>
    </row>
    <row r="264" spans="1:13" ht="18.75" customHeight="1" x14ac:dyDescent="0.2">
      <c r="A264" s="207" t="s">
        <v>7363</v>
      </c>
      <c r="B264" s="208">
        <v>189710125</v>
      </c>
      <c r="C264" s="209" t="s">
        <v>7364</v>
      </c>
      <c r="D264" s="209"/>
      <c r="E264" s="209"/>
      <c r="F264" s="208" t="s">
        <v>10242</v>
      </c>
      <c r="G264" s="208" t="s">
        <v>10297</v>
      </c>
      <c r="H264" s="209">
        <v>39706</v>
      </c>
      <c r="I264" s="211" t="s">
        <v>6908</v>
      </c>
      <c r="J264" s="209">
        <v>16284</v>
      </c>
      <c r="K264" s="212">
        <v>2.7110660771309258</v>
      </c>
      <c r="L264" s="211" t="s">
        <v>10244</v>
      </c>
      <c r="M264" s="211"/>
    </row>
    <row r="265" spans="1:13" ht="18.75" customHeight="1" x14ac:dyDescent="0.2">
      <c r="A265" s="207" t="s">
        <v>9654</v>
      </c>
      <c r="B265" s="208">
        <v>180142176</v>
      </c>
      <c r="C265" s="209" t="s">
        <v>9655</v>
      </c>
      <c r="D265" s="209"/>
      <c r="E265" s="209"/>
      <c r="F265" s="208" t="s">
        <v>10242</v>
      </c>
      <c r="G265" s="208" t="s">
        <v>10257</v>
      </c>
      <c r="H265" s="209">
        <v>2175</v>
      </c>
      <c r="I265" s="211" t="s">
        <v>6918</v>
      </c>
      <c r="J265" s="209">
        <v>960</v>
      </c>
      <c r="K265" s="212">
        <v>2.25</v>
      </c>
      <c r="L265" s="211" t="s">
        <v>10244</v>
      </c>
      <c r="M265" s="211"/>
    </row>
    <row r="266" spans="1:13" ht="18.75" customHeight="1" x14ac:dyDescent="0.2">
      <c r="A266" s="207" t="s">
        <v>8999</v>
      </c>
      <c r="B266" s="208">
        <v>181798133</v>
      </c>
      <c r="C266" s="209" t="s">
        <v>9000</v>
      </c>
      <c r="D266" s="209"/>
      <c r="E266" s="209"/>
      <c r="F266" s="208" t="s">
        <v>10242</v>
      </c>
      <c r="G266" s="208" t="s">
        <v>10270</v>
      </c>
      <c r="H266" s="209">
        <v>7020</v>
      </c>
      <c r="I266" s="211" t="s">
        <v>6918</v>
      </c>
      <c r="J266" s="209">
        <v>2207</v>
      </c>
      <c r="K266" s="212">
        <v>3.8513819664703215</v>
      </c>
      <c r="L266" s="211" t="s">
        <v>10246</v>
      </c>
      <c r="M266" s="211"/>
    </row>
    <row r="267" spans="1:13" ht="18.75" customHeight="1" x14ac:dyDescent="0.2">
      <c r="A267" s="207" t="s">
        <v>9466</v>
      </c>
      <c r="B267" s="208">
        <v>181859938</v>
      </c>
      <c r="C267" s="209" t="s">
        <v>9467</v>
      </c>
      <c r="D267" s="209"/>
      <c r="E267" s="209"/>
      <c r="F267" s="208" t="s">
        <v>10242</v>
      </c>
      <c r="G267" s="208" t="s">
        <v>10270</v>
      </c>
      <c r="H267" s="209">
        <v>845</v>
      </c>
      <c r="I267" s="211" t="s">
        <v>6918</v>
      </c>
      <c r="J267" s="209">
        <v>547</v>
      </c>
      <c r="K267" s="212">
        <v>2.1553930530164536</v>
      </c>
      <c r="L267" s="211" t="s">
        <v>10246</v>
      </c>
      <c r="M267" s="211"/>
    </row>
    <row r="268" spans="1:13" ht="18.75" customHeight="1" x14ac:dyDescent="0.2">
      <c r="A268" s="207" t="s">
        <v>6966</v>
      </c>
      <c r="B268" s="208">
        <v>180087294</v>
      </c>
      <c r="C268" s="209" t="s">
        <v>6967</v>
      </c>
      <c r="D268" s="209"/>
      <c r="E268" s="209"/>
      <c r="F268" s="208" t="s">
        <v>10242</v>
      </c>
      <c r="G268" s="208" t="s">
        <v>10271</v>
      </c>
      <c r="H268" s="209">
        <v>546</v>
      </c>
      <c r="I268" s="211" t="s">
        <v>6918</v>
      </c>
      <c r="J268" s="209">
        <v>211</v>
      </c>
      <c r="K268" s="212">
        <v>2.7156398104265405</v>
      </c>
      <c r="L268" s="211" t="s">
        <v>10244</v>
      </c>
      <c r="M268" s="211"/>
    </row>
    <row r="269" spans="1:13" ht="18.75" customHeight="1" x14ac:dyDescent="0.2">
      <c r="A269" s="207" t="s">
        <v>8003</v>
      </c>
      <c r="B269" s="208">
        <v>189710268</v>
      </c>
      <c r="C269" s="209" t="s">
        <v>8004</v>
      </c>
      <c r="D269" s="209"/>
      <c r="E269" s="209"/>
      <c r="F269" s="208" t="s">
        <v>10242</v>
      </c>
      <c r="G269" s="208" t="s">
        <v>10250</v>
      </c>
      <c r="H269" s="209">
        <v>250</v>
      </c>
      <c r="I269" s="211" t="s">
        <v>6908</v>
      </c>
      <c r="J269" s="209">
        <v>67</v>
      </c>
      <c r="K269" s="212">
        <v>5.0746268656716422</v>
      </c>
      <c r="L269" s="211" t="s">
        <v>10246</v>
      </c>
      <c r="M269" s="211"/>
    </row>
    <row r="270" spans="1:13" ht="18.75" customHeight="1" x14ac:dyDescent="0.2">
      <c r="A270" s="207" t="s">
        <v>9695</v>
      </c>
      <c r="B270" s="208">
        <v>180123451</v>
      </c>
      <c r="C270" s="209" t="s">
        <v>9696</v>
      </c>
      <c r="D270" s="209"/>
      <c r="E270" s="209"/>
      <c r="F270" s="208" t="s">
        <v>6917</v>
      </c>
      <c r="G270" s="208"/>
      <c r="H270" s="209">
        <v>1181</v>
      </c>
      <c r="I270" s="211" t="s">
        <v>6908</v>
      </c>
      <c r="J270" s="209">
        <v>1162</v>
      </c>
      <c r="K270" s="212">
        <v>1.5215146299483648</v>
      </c>
      <c r="L270" s="211" t="s">
        <v>10244</v>
      </c>
      <c r="M270" s="211"/>
    </row>
    <row r="271" spans="1:13" ht="18.75" customHeight="1" x14ac:dyDescent="0.2">
      <c r="A271" s="207" t="s">
        <v>9468</v>
      </c>
      <c r="B271" s="208">
        <v>181905533</v>
      </c>
      <c r="C271" s="209" t="s">
        <v>9469</v>
      </c>
      <c r="D271" s="209"/>
      <c r="E271" s="209"/>
      <c r="F271" s="208" t="s">
        <v>6917</v>
      </c>
      <c r="G271" s="208"/>
      <c r="H271" s="209">
        <v>0</v>
      </c>
      <c r="I271" s="211" t="s">
        <v>6908</v>
      </c>
      <c r="J271" s="209">
        <v>4167</v>
      </c>
      <c r="K271" s="212">
        <v>0</v>
      </c>
      <c r="L271" s="211" t="s">
        <v>10244</v>
      </c>
      <c r="M271" s="211"/>
    </row>
    <row r="272" spans="1:13" ht="18.75" customHeight="1" x14ac:dyDescent="0.2">
      <c r="A272" s="207" t="s">
        <v>9013</v>
      </c>
      <c r="B272" s="208">
        <v>181886851</v>
      </c>
      <c r="C272" s="209" t="s">
        <v>9014</v>
      </c>
      <c r="D272" s="209"/>
      <c r="E272" s="209"/>
      <c r="F272" s="208" t="s">
        <v>10242</v>
      </c>
      <c r="G272" s="208" t="s">
        <v>10295</v>
      </c>
      <c r="H272" s="209">
        <v>19060</v>
      </c>
      <c r="I272" s="211" t="s">
        <v>6908</v>
      </c>
      <c r="J272" s="209">
        <v>8955</v>
      </c>
      <c r="K272" s="212">
        <v>0.21440536013400335</v>
      </c>
      <c r="L272" s="211" t="s">
        <v>10244</v>
      </c>
      <c r="M272" s="211"/>
    </row>
    <row r="273" spans="1:13" ht="18.75" customHeight="1" x14ac:dyDescent="0.2">
      <c r="A273" s="207" t="s">
        <v>9470</v>
      </c>
      <c r="B273" s="208">
        <v>181839842</v>
      </c>
      <c r="C273" s="209" t="s">
        <v>9471</v>
      </c>
      <c r="D273" s="209"/>
      <c r="E273" s="209"/>
      <c r="F273" s="208" t="s">
        <v>6917</v>
      </c>
      <c r="G273" s="208"/>
      <c r="H273" s="209">
        <v>0</v>
      </c>
      <c r="I273" s="211" t="s">
        <v>6908</v>
      </c>
      <c r="J273" s="209">
        <v>109</v>
      </c>
      <c r="K273" s="212">
        <v>0</v>
      </c>
      <c r="L273" s="211" t="s">
        <v>10246</v>
      </c>
      <c r="M273" s="211"/>
    </row>
    <row r="274" spans="1:13" ht="18.75" customHeight="1" x14ac:dyDescent="0.2">
      <c r="A274" s="207" t="s">
        <v>9472</v>
      </c>
      <c r="B274" s="208">
        <v>180291039</v>
      </c>
      <c r="C274" s="209" t="s">
        <v>9473</v>
      </c>
      <c r="D274" s="209"/>
      <c r="E274" s="209"/>
      <c r="F274" s="208" t="s">
        <v>10242</v>
      </c>
      <c r="G274" s="208" t="s">
        <v>10263</v>
      </c>
      <c r="H274" s="209">
        <v>19282</v>
      </c>
      <c r="I274" s="211" t="s">
        <v>6908</v>
      </c>
      <c r="J274" s="209">
        <v>14271</v>
      </c>
      <c r="K274" s="212">
        <v>1.1156891598346297</v>
      </c>
      <c r="L274" s="211" t="s">
        <v>10244</v>
      </c>
      <c r="M274" s="211"/>
    </row>
    <row r="275" spans="1:13" ht="18.75" customHeight="1" x14ac:dyDescent="0.2">
      <c r="A275" s="207" t="s">
        <v>8005</v>
      </c>
      <c r="B275" s="208">
        <v>189710127</v>
      </c>
      <c r="C275" s="209" t="s">
        <v>8006</v>
      </c>
      <c r="D275" s="209"/>
      <c r="E275" s="209"/>
      <c r="F275" s="208" t="s">
        <v>10242</v>
      </c>
      <c r="G275" s="208" t="s">
        <v>10260</v>
      </c>
      <c r="H275" s="209">
        <v>7720</v>
      </c>
      <c r="I275" s="211" t="s">
        <v>6941</v>
      </c>
      <c r="J275" s="209">
        <v>4456</v>
      </c>
      <c r="K275" s="212">
        <v>1.6701077199281866</v>
      </c>
      <c r="L275" s="211" t="s">
        <v>10246</v>
      </c>
      <c r="M275" s="211"/>
    </row>
    <row r="276" spans="1:13" ht="18.75" customHeight="1" x14ac:dyDescent="0.2">
      <c r="A276" s="207" t="s">
        <v>8007</v>
      </c>
      <c r="B276" s="208">
        <v>189751273</v>
      </c>
      <c r="C276" s="209" t="s">
        <v>8008</v>
      </c>
      <c r="D276" s="209"/>
      <c r="E276" s="209"/>
      <c r="F276" s="208" t="s">
        <v>10242</v>
      </c>
      <c r="G276" s="208" t="s">
        <v>10260</v>
      </c>
      <c r="H276" s="209">
        <v>770</v>
      </c>
      <c r="I276" s="211" t="s">
        <v>6941</v>
      </c>
      <c r="J276" s="209">
        <v>219</v>
      </c>
      <c r="K276" s="212">
        <v>5.0228310502283104</v>
      </c>
      <c r="L276" s="211" t="s">
        <v>10246</v>
      </c>
      <c r="M276" s="211"/>
    </row>
    <row r="277" spans="1:13" ht="18.75" customHeight="1" x14ac:dyDescent="0.2">
      <c r="A277" s="207" t="s">
        <v>8637</v>
      </c>
      <c r="B277" s="208">
        <v>180034767</v>
      </c>
      <c r="C277" s="209" t="s">
        <v>8638</v>
      </c>
      <c r="D277" s="209"/>
      <c r="E277" s="209"/>
      <c r="F277" s="208" t="s">
        <v>6917</v>
      </c>
      <c r="G277" s="208"/>
      <c r="H277" s="209">
        <v>0</v>
      </c>
      <c r="I277" s="211" t="s">
        <v>6908</v>
      </c>
      <c r="J277" s="209">
        <v>0</v>
      </c>
      <c r="K277" s="212">
        <v>0</v>
      </c>
      <c r="L277" s="211" t="s">
        <v>10246</v>
      </c>
      <c r="M277" s="211"/>
    </row>
    <row r="278" spans="1:13" ht="18.75" customHeight="1" x14ac:dyDescent="0.2">
      <c r="A278" s="207" t="s">
        <v>8647</v>
      </c>
      <c r="B278" s="208">
        <v>181848643</v>
      </c>
      <c r="C278" s="209" t="s">
        <v>8648</v>
      </c>
      <c r="D278" s="209"/>
      <c r="E278" s="209"/>
      <c r="F278" s="208" t="s">
        <v>6917</v>
      </c>
      <c r="G278" s="208"/>
      <c r="H278" s="209">
        <v>0</v>
      </c>
      <c r="I278" s="211" t="s">
        <v>6908</v>
      </c>
      <c r="J278" s="209">
        <v>3</v>
      </c>
      <c r="K278" s="212">
        <v>0</v>
      </c>
      <c r="L278" s="211" t="s">
        <v>10246</v>
      </c>
      <c r="M278" s="211"/>
    </row>
    <row r="279" spans="1:13" ht="18.75" customHeight="1" x14ac:dyDescent="0.2">
      <c r="A279" s="207" t="s">
        <v>8649</v>
      </c>
      <c r="B279" s="208">
        <v>181848642</v>
      </c>
      <c r="C279" s="209" t="s">
        <v>8650</v>
      </c>
      <c r="D279" s="209"/>
      <c r="E279" s="209"/>
      <c r="F279" s="208" t="s">
        <v>6917</v>
      </c>
      <c r="G279" s="208"/>
      <c r="H279" s="209">
        <v>0</v>
      </c>
      <c r="I279" s="211" t="s">
        <v>6908</v>
      </c>
      <c r="J279" s="209">
        <v>1</v>
      </c>
      <c r="K279" s="212">
        <v>0</v>
      </c>
      <c r="L279" s="211" t="s">
        <v>10246</v>
      </c>
      <c r="M279" s="211"/>
    </row>
    <row r="280" spans="1:13" ht="18.75" customHeight="1" x14ac:dyDescent="0.2">
      <c r="A280" s="207" t="s">
        <v>8323</v>
      </c>
      <c r="B280" s="208">
        <v>180158734</v>
      </c>
      <c r="C280" s="209" t="s">
        <v>8324</v>
      </c>
      <c r="D280" s="209"/>
      <c r="E280" s="209"/>
      <c r="F280" s="208" t="s">
        <v>10242</v>
      </c>
      <c r="G280" s="208"/>
      <c r="H280" s="209">
        <v>0</v>
      </c>
      <c r="I280" s="211" t="s">
        <v>6918</v>
      </c>
      <c r="J280" s="209">
        <v>0</v>
      </c>
      <c r="K280" s="212">
        <v>0</v>
      </c>
      <c r="L280" s="211" t="s">
        <v>10244</v>
      </c>
      <c r="M280" s="211"/>
    </row>
    <row r="281" spans="1:13" ht="18.75" customHeight="1" x14ac:dyDescent="0.2">
      <c r="A281" s="207" t="s">
        <v>7917</v>
      </c>
      <c r="B281" s="208">
        <v>180158769</v>
      </c>
      <c r="C281" s="209" t="s">
        <v>7918</v>
      </c>
      <c r="D281" s="209"/>
      <c r="E281" s="209"/>
      <c r="F281" s="208" t="s">
        <v>10242</v>
      </c>
      <c r="G281" s="208"/>
      <c r="H281" s="209">
        <v>66</v>
      </c>
      <c r="I281" s="211" t="s">
        <v>6918</v>
      </c>
      <c r="J281" s="209">
        <v>25</v>
      </c>
      <c r="K281" s="212">
        <v>1.88</v>
      </c>
      <c r="L281" s="211" t="s">
        <v>10244</v>
      </c>
      <c r="M281" s="211"/>
    </row>
    <row r="282" spans="1:13" ht="18.75" customHeight="1" x14ac:dyDescent="0.2">
      <c r="A282" s="207" t="s">
        <v>7911</v>
      </c>
      <c r="B282" s="208">
        <v>180158744</v>
      </c>
      <c r="C282" s="209" t="s">
        <v>7912</v>
      </c>
      <c r="D282" s="209"/>
      <c r="E282" s="209"/>
      <c r="F282" s="208" t="s">
        <v>10242</v>
      </c>
      <c r="G282" s="208"/>
      <c r="H282" s="209">
        <v>0</v>
      </c>
      <c r="I282" s="211" t="s">
        <v>6918</v>
      </c>
      <c r="J282" s="209">
        <v>7</v>
      </c>
      <c r="K282" s="212">
        <v>0</v>
      </c>
      <c r="L282" s="211" t="s">
        <v>10244</v>
      </c>
      <c r="M282" s="211"/>
    </row>
    <row r="283" spans="1:13" ht="18.75" customHeight="1" x14ac:dyDescent="0.2">
      <c r="A283" s="207" t="s">
        <v>7913</v>
      </c>
      <c r="B283" s="208">
        <v>180158754</v>
      </c>
      <c r="C283" s="209" t="s">
        <v>7914</v>
      </c>
      <c r="D283" s="209"/>
      <c r="E283" s="209"/>
      <c r="F283" s="208" t="s">
        <v>10242</v>
      </c>
      <c r="G283" s="208"/>
      <c r="H283" s="209">
        <v>29</v>
      </c>
      <c r="I283" s="211" t="s">
        <v>6918</v>
      </c>
      <c r="J283" s="209">
        <v>19</v>
      </c>
      <c r="K283" s="212">
        <v>2.3684210526315788</v>
      </c>
      <c r="L283" s="211" t="s">
        <v>10244</v>
      </c>
      <c r="M283" s="211"/>
    </row>
    <row r="284" spans="1:13" ht="18.75" customHeight="1" x14ac:dyDescent="0.2">
      <c r="A284" s="207" t="s">
        <v>7915</v>
      </c>
      <c r="B284" s="208">
        <v>180158757</v>
      </c>
      <c r="C284" s="209" t="s">
        <v>7916</v>
      </c>
      <c r="D284" s="209"/>
      <c r="E284" s="209"/>
      <c r="F284" s="208" t="s">
        <v>10242</v>
      </c>
      <c r="G284" s="208"/>
      <c r="H284" s="209">
        <v>9</v>
      </c>
      <c r="I284" s="211" t="s">
        <v>6918</v>
      </c>
      <c r="J284" s="209">
        <v>5</v>
      </c>
      <c r="K284" s="212">
        <v>1.8</v>
      </c>
      <c r="L284" s="211" t="s">
        <v>10244</v>
      </c>
      <c r="M284" s="211"/>
    </row>
    <row r="285" spans="1:13" ht="18.75" customHeight="1" x14ac:dyDescent="0.2">
      <c r="A285" s="207" t="s">
        <v>9723</v>
      </c>
      <c r="B285" s="208">
        <v>181931782</v>
      </c>
      <c r="C285" s="209" t="s">
        <v>9724</v>
      </c>
      <c r="D285" s="209"/>
      <c r="E285" s="209"/>
      <c r="F285" s="208" t="s">
        <v>6917</v>
      </c>
      <c r="G285" s="208"/>
      <c r="H285" s="209">
        <v>0</v>
      </c>
      <c r="I285" s="211" t="s">
        <v>6941</v>
      </c>
      <c r="J285" s="209">
        <v>0</v>
      </c>
      <c r="K285" s="212">
        <v>0</v>
      </c>
      <c r="L285" s="211" t="s">
        <v>10246</v>
      </c>
      <c r="M285" s="211"/>
    </row>
    <row r="286" spans="1:13" ht="18.75" customHeight="1" x14ac:dyDescent="0.2">
      <c r="A286" s="207" t="s">
        <v>9725</v>
      </c>
      <c r="B286" s="208">
        <v>181931932</v>
      </c>
      <c r="C286" s="209" t="s">
        <v>9726</v>
      </c>
      <c r="D286" s="209"/>
      <c r="E286" s="209"/>
      <c r="F286" s="208" t="s">
        <v>10242</v>
      </c>
      <c r="G286" s="208"/>
      <c r="H286" s="209">
        <v>18</v>
      </c>
      <c r="I286" s="211" t="s">
        <v>6941</v>
      </c>
      <c r="J286" s="209">
        <v>7</v>
      </c>
      <c r="K286" s="212">
        <v>4</v>
      </c>
      <c r="L286" s="211" t="s">
        <v>10244</v>
      </c>
      <c r="M286" s="211"/>
    </row>
    <row r="287" spans="1:13" ht="18.75" customHeight="1" x14ac:dyDescent="0.2">
      <c r="A287" s="207" t="s">
        <v>9727</v>
      </c>
      <c r="B287" s="208">
        <v>181931935</v>
      </c>
      <c r="C287" s="209" t="s">
        <v>9728</v>
      </c>
      <c r="D287" s="209"/>
      <c r="E287" s="209"/>
      <c r="F287" s="208" t="s">
        <v>10242</v>
      </c>
      <c r="G287" s="208"/>
      <c r="H287" s="209">
        <v>181</v>
      </c>
      <c r="I287" s="211" t="s">
        <v>6941</v>
      </c>
      <c r="J287" s="209">
        <v>59</v>
      </c>
      <c r="K287" s="212">
        <v>2.3559322033898304</v>
      </c>
      <c r="L287" s="211" t="s">
        <v>10246</v>
      </c>
      <c r="M287" s="211"/>
    </row>
    <row r="288" spans="1:13" ht="18.75" customHeight="1" x14ac:dyDescent="0.2">
      <c r="A288" s="207" t="s">
        <v>9729</v>
      </c>
      <c r="B288" s="208">
        <v>181931938</v>
      </c>
      <c r="C288" s="209" t="s">
        <v>9730</v>
      </c>
      <c r="D288" s="209"/>
      <c r="E288" s="209"/>
      <c r="F288" s="208" t="s">
        <v>10242</v>
      </c>
      <c r="G288" s="208"/>
      <c r="H288" s="209">
        <v>104</v>
      </c>
      <c r="I288" s="211" t="s">
        <v>6941</v>
      </c>
      <c r="J288" s="209">
        <v>44</v>
      </c>
      <c r="K288" s="212">
        <v>1.4318181818181819</v>
      </c>
      <c r="L288" s="211" t="s">
        <v>10246</v>
      </c>
      <c r="M288" s="211"/>
    </row>
    <row r="289" spans="1:13" ht="18.75" customHeight="1" x14ac:dyDescent="0.2">
      <c r="A289" s="207" t="s">
        <v>9731</v>
      </c>
      <c r="B289" s="208">
        <v>181931939</v>
      </c>
      <c r="C289" s="209" t="s">
        <v>9732</v>
      </c>
      <c r="D289" s="209"/>
      <c r="E289" s="209"/>
      <c r="F289" s="208" t="s">
        <v>10242</v>
      </c>
      <c r="G289" s="208"/>
      <c r="H289" s="209">
        <v>92</v>
      </c>
      <c r="I289" s="211" t="s">
        <v>6941</v>
      </c>
      <c r="J289" s="209">
        <v>43</v>
      </c>
      <c r="K289" s="212">
        <v>2.13953488372093</v>
      </c>
      <c r="L289" s="211" t="s">
        <v>10246</v>
      </c>
      <c r="M289" s="211"/>
    </row>
    <row r="290" spans="1:13" ht="18.75" customHeight="1" x14ac:dyDescent="0.2">
      <c r="A290" s="207" t="s">
        <v>8097</v>
      </c>
      <c r="B290" s="208">
        <v>180177700</v>
      </c>
      <c r="C290" s="209" t="s">
        <v>8098</v>
      </c>
      <c r="D290" s="209"/>
      <c r="E290" s="209"/>
      <c r="F290" s="208" t="s">
        <v>10242</v>
      </c>
      <c r="G290" s="208"/>
      <c r="H290" s="209">
        <v>0</v>
      </c>
      <c r="I290" s="211" t="s">
        <v>6908</v>
      </c>
      <c r="J290" s="209">
        <v>315</v>
      </c>
      <c r="K290" s="212">
        <v>0</v>
      </c>
      <c r="L290" s="211" t="s">
        <v>10246</v>
      </c>
      <c r="M290" s="211"/>
    </row>
    <row r="291" spans="1:13" ht="18.75" customHeight="1" x14ac:dyDescent="0.2">
      <c r="A291" s="207" t="s">
        <v>8352</v>
      </c>
      <c r="B291" s="208">
        <v>180954321</v>
      </c>
      <c r="C291" s="209" t="s">
        <v>8353</v>
      </c>
      <c r="D291" s="209"/>
      <c r="E291" s="209"/>
      <c r="F291" s="208" t="s">
        <v>6917</v>
      </c>
      <c r="G291" s="208"/>
      <c r="H291" s="209">
        <v>0</v>
      </c>
      <c r="I291" s="211" t="s">
        <v>6908</v>
      </c>
      <c r="J291" s="209">
        <v>63</v>
      </c>
      <c r="K291" s="212">
        <v>0</v>
      </c>
      <c r="L291" s="211" t="s">
        <v>10246</v>
      </c>
      <c r="M291" s="211"/>
    </row>
    <row r="292" spans="1:13" ht="18.75" customHeight="1" x14ac:dyDescent="0.2">
      <c r="A292" s="207" t="s">
        <v>8177</v>
      </c>
      <c r="B292" s="208">
        <v>180057770</v>
      </c>
      <c r="C292" s="209" t="s">
        <v>8178</v>
      </c>
      <c r="D292" s="209"/>
      <c r="E292" s="209"/>
      <c r="F292" s="208" t="s">
        <v>6917</v>
      </c>
      <c r="G292" s="208"/>
      <c r="H292" s="209">
        <v>966</v>
      </c>
      <c r="I292" s="211" t="s">
        <v>6908</v>
      </c>
      <c r="J292" s="209">
        <v>906</v>
      </c>
      <c r="K292" s="212">
        <v>0</v>
      </c>
      <c r="L292" s="211" t="s">
        <v>10246</v>
      </c>
      <c r="M292" s="211"/>
    </row>
    <row r="293" spans="1:13" ht="18.75" customHeight="1" x14ac:dyDescent="0.2">
      <c r="A293" s="207" t="s">
        <v>7496</v>
      </c>
      <c r="B293" s="208">
        <v>189706090</v>
      </c>
      <c r="C293" s="209" t="s">
        <v>7497</v>
      </c>
      <c r="D293" s="210" t="s">
        <v>10396</v>
      </c>
      <c r="E293" s="209"/>
      <c r="F293" s="208" t="s">
        <v>10242</v>
      </c>
      <c r="G293" s="208"/>
      <c r="H293" s="209">
        <v>9175</v>
      </c>
      <c r="I293" s="211" t="s">
        <v>6908</v>
      </c>
      <c r="J293" s="209">
        <v>3286</v>
      </c>
      <c r="K293" s="212">
        <v>3.3463177115033473</v>
      </c>
      <c r="L293" s="211" t="s">
        <v>10244</v>
      </c>
      <c r="M293" s="211"/>
    </row>
    <row r="294" spans="1:13" ht="18.75" customHeight="1" x14ac:dyDescent="0.2">
      <c r="A294" s="207" t="s">
        <v>8770</v>
      </c>
      <c r="B294" s="208">
        <v>189711416</v>
      </c>
      <c r="C294" s="209" t="s">
        <v>8771</v>
      </c>
      <c r="D294" s="209"/>
      <c r="E294" s="209"/>
      <c r="F294" s="208" t="s">
        <v>10242</v>
      </c>
      <c r="G294" s="208"/>
      <c r="H294" s="209">
        <v>36</v>
      </c>
      <c r="I294" s="211" t="s">
        <v>6908</v>
      </c>
      <c r="J294" s="209">
        <v>157</v>
      </c>
      <c r="K294" s="212">
        <v>0.95541401273885351</v>
      </c>
      <c r="L294" s="211" t="s">
        <v>10244</v>
      </c>
      <c r="M294" s="211"/>
    </row>
    <row r="295" spans="1:13" ht="18.75" customHeight="1" x14ac:dyDescent="0.2">
      <c r="A295" s="207" t="s">
        <v>8388</v>
      </c>
      <c r="B295" s="208">
        <v>180012319</v>
      </c>
      <c r="C295" s="209" t="s">
        <v>8389</v>
      </c>
      <c r="D295" s="209"/>
      <c r="E295" s="209"/>
      <c r="F295" s="208" t="s">
        <v>10242</v>
      </c>
      <c r="G295" s="208"/>
      <c r="H295" s="209">
        <v>51</v>
      </c>
      <c r="I295" s="211" t="s">
        <v>6918</v>
      </c>
      <c r="J295" s="209">
        <v>54</v>
      </c>
      <c r="K295" s="212">
        <v>1.0925925925925926</v>
      </c>
      <c r="L295" s="211" t="s">
        <v>10244</v>
      </c>
      <c r="M295" s="211"/>
    </row>
    <row r="296" spans="1:13" ht="18.75" customHeight="1" x14ac:dyDescent="0.2">
      <c r="A296" s="207" t="s">
        <v>8651</v>
      </c>
      <c r="B296" s="208">
        <v>180012439</v>
      </c>
      <c r="C296" s="209" t="s">
        <v>8652</v>
      </c>
      <c r="D296" s="209"/>
      <c r="E296" s="209"/>
      <c r="F296" s="208" t="s">
        <v>10242</v>
      </c>
      <c r="G296" s="208"/>
      <c r="H296" s="209">
        <v>3</v>
      </c>
      <c r="I296" s="211" t="s">
        <v>6918</v>
      </c>
      <c r="J296" s="209">
        <v>99</v>
      </c>
      <c r="K296" s="212">
        <v>0.45454545454545453</v>
      </c>
      <c r="L296" s="211" t="s">
        <v>10244</v>
      </c>
      <c r="M296" s="211"/>
    </row>
    <row r="297" spans="1:13" ht="18.75" customHeight="1" x14ac:dyDescent="0.2">
      <c r="A297" s="207" t="s">
        <v>8386</v>
      </c>
      <c r="B297" s="208">
        <v>180012324</v>
      </c>
      <c r="C297" s="209" t="s">
        <v>8387</v>
      </c>
      <c r="D297" s="209"/>
      <c r="E297" s="209"/>
      <c r="F297" s="208" t="s">
        <v>6917</v>
      </c>
      <c r="G297" s="208"/>
      <c r="H297" s="209">
        <v>710</v>
      </c>
      <c r="I297" s="211" t="s">
        <v>6918</v>
      </c>
      <c r="J297" s="209">
        <v>24</v>
      </c>
      <c r="K297" s="212">
        <v>29.791666666666668</v>
      </c>
      <c r="L297" s="211" t="s">
        <v>10244</v>
      </c>
      <c r="M297" s="211"/>
    </row>
    <row r="298" spans="1:13" ht="18.75" customHeight="1" x14ac:dyDescent="0.2">
      <c r="A298" s="207" t="s">
        <v>9009</v>
      </c>
      <c r="B298" s="208">
        <v>180012404</v>
      </c>
      <c r="C298" s="209" t="s">
        <v>9010</v>
      </c>
      <c r="D298" s="209"/>
      <c r="E298" s="209"/>
      <c r="F298" s="208" t="s">
        <v>10242</v>
      </c>
      <c r="G298" s="208"/>
      <c r="H298" s="209">
        <v>0</v>
      </c>
      <c r="I298" s="211" t="s">
        <v>6918</v>
      </c>
      <c r="J298" s="209">
        <v>10</v>
      </c>
      <c r="K298" s="212">
        <v>0</v>
      </c>
      <c r="L298" s="211" t="s">
        <v>10244</v>
      </c>
      <c r="M298" s="211"/>
    </row>
    <row r="299" spans="1:13" ht="18.75" customHeight="1" x14ac:dyDescent="0.2">
      <c r="A299" s="207" t="s">
        <v>8653</v>
      </c>
      <c r="B299" s="208">
        <v>180012390</v>
      </c>
      <c r="C299" s="209" t="s">
        <v>8654</v>
      </c>
      <c r="D299" s="209"/>
      <c r="E299" s="209"/>
      <c r="F299" s="208" t="s">
        <v>6917</v>
      </c>
      <c r="G299" s="208"/>
      <c r="H299" s="209">
        <v>0</v>
      </c>
      <c r="I299" s="211" t="s">
        <v>6918</v>
      </c>
      <c r="J299" s="209">
        <v>15</v>
      </c>
      <c r="K299" s="212">
        <v>0</v>
      </c>
      <c r="L299" s="211" t="s">
        <v>10244</v>
      </c>
      <c r="M299" s="211"/>
    </row>
    <row r="300" spans="1:13" ht="18.75" customHeight="1" x14ac:dyDescent="0.2">
      <c r="A300" s="207" t="s">
        <v>9765</v>
      </c>
      <c r="B300" s="208">
        <v>180012419</v>
      </c>
      <c r="C300" s="209" t="s">
        <v>9766</v>
      </c>
      <c r="D300" s="209"/>
      <c r="E300" s="209"/>
      <c r="F300" s="208" t="s">
        <v>6917</v>
      </c>
      <c r="G300" s="208"/>
      <c r="H300" s="209">
        <v>0</v>
      </c>
      <c r="I300" s="211" t="s">
        <v>6918</v>
      </c>
      <c r="J300" s="209">
        <v>2</v>
      </c>
      <c r="K300" s="212">
        <v>0</v>
      </c>
      <c r="L300" s="211" t="s">
        <v>10244</v>
      </c>
      <c r="M300" s="211"/>
    </row>
    <row r="301" spans="1:13" ht="18.75" customHeight="1" x14ac:dyDescent="0.2">
      <c r="A301" s="207" t="s">
        <v>9767</v>
      </c>
      <c r="B301" s="208">
        <v>180012426</v>
      </c>
      <c r="C301" s="209" t="s">
        <v>9768</v>
      </c>
      <c r="D301" s="209"/>
      <c r="E301" s="209"/>
      <c r="F301" s="208" t="s">
        <v>10242</v>
      </c>
      <c r="G301" s="208"/>
      <c r="H301" s="209">
        <v>0</v>
      </c>
      <c r="I301" s="211" t="s">
        <v>6918</v>
      </c>
      <c r="J301" s="209">
        <v>0</v>
      </c>
      <c r="K301" s="212">
        <v>0</v>
      </c>
      <c r="L301" s="211" t="s">
        <v>10244</v>
      </c>
      <c r="M301" s="211"/>
    </row>
    <row r="302" spans="1:13" ht="18.75" customHeight="1" x14ac:dyDescent="0.2">
      <c r="A302" s="207" t="s">
        <v>11057</v>
      </c>
      <c r="B302" s="208">
        <v>189701753</v>
      </c>
      <c r="C302" s="209" t="s">
        <v>7827</v>
      </c>
      <c r="D302" s="209"/>
      <c r="E302" s="210" t="s">
        <v>11056</v>
      </c>
      <c r="F302" s="208" t="s">
        <v>10242</v>
      </c>
      <c r="G302" s="208"/>
      <c r="H302" s="209">
        <v>234</v>
      </c>
      <c r="I302" s="211" t="s">
        <v>6908</v>
      </c>
      <c r="J302" s="209">
        <v>1</v>
      </c>
      <c r="K302" s="212">
        <v>371</v>
      </c>
      <c r="L302" s="211" t="s">
        <v>10246</v>
      </c>
      <c r="M302" s="211"/>
    </row>
    <row r="303" spans="1:13" ht="18.75" customHeight="1" x14ac:dyDescent="0.2">
      <c r="A303" s="207" t="s">
        <v>7828</v>
      </c>
      <c r="B303" s="208">
        <v>189705243</v>
      </c>
      <c r="C303" s="209" t="s">
        <v>7829</v>
      </c>
      <c r="D303" s="209"/>
      <c r="E303" s="210" t="s">
        <v>11056</v>
      </c>
      <c r="F303" s="208" t="s">
        <v>10242</v>
      </c>
      <c r="G303" s="208"/>
      <c r="H303" s="209">
        <v>0</v>
      </c>
      <c r="I303" s="211" t="s">
        <v>6908</v>
      </c>
      <c r="J303" s="209">
        <v>0</v>
      </c>
      <c r="K303" s="212">
        <v>0</v>
      </c>
      <c r="L303" s="211" t="s">
        <v>10246</v>
      </c>
      <c r="M303" s="211"/>
    </row>
    <row r="304" spans="1:13" ht="18.75" customHeight="1" x14ac:dyDescent="0.2">
      <c r="A304" s="207" t="s">
        <v>11058</v>
      </c>
      <c r="B304" s="208">
        <v>189701750</v>
      </c>
      <c r="C304" s="209" t="s">
        <v>7824</v>
      </c>
      <c r="D304" s="209"/>
      <c r="E304" s="210" t="s">
        <v>11056</v>
      </c>
      <c r="F304" s="208" t="s">
        <v>10242</v>
      </c>
      <c r="G304" s="208"/>
      <c r="H304" s="209">
        <v>556</v>
      </c>
      <c r="I304" s="211" t="s">
        <v>6908</v>
      </c>
      <c r="J304" s="209">
        <v>114</v>
      </c>
      <c r="K304" s="212">
        <v>8.0175438596491233</v>
      </c>
      <c r="L304" s="211" t="s">
        <v>10246</v>
      </c>
      <c r="M304" s="211"/>
    </row>
    <row r="305" spans="1:13" ht="18.75" customHeight="1" x14ac:dyDescent="0.2">
      <c r="A305" s="207" t="s">
        <v>11059</v>
      </c>
      <c r="B305" s="208">
        <v>189701751</v>
      </c>
      <c r="C305" s="209" t="s">
        <v>7825</v>
      </c>
      <c r="D305" s="209"/>
      <c r="E305" s="210" t="s">
        <v>11056</v>
      </c>
      <c r="F305" s="208" t="s">
        <v>10242</v>
      </c>
      <c r="G305" s="208"/>
      <c r="H305" s="209">
        <v>680</v>
      </c>
      <c r="I305" s="211" t="s">
        <v>6908</v>
      </c>
      <c r="J305" s="209">
        <v>125</v>
      </c>
      <c r="K305" s="212">
        <v>9.64</v>
      </c>
      <c r="L305" s="211" t="s">
        <v>10246</v>
      </c>
      <c r="M305" s="211"/>
    </row>
    <row r="306" spans="1:13" ht="18.75" customHeight="1" x14ac:dyDescent="0.2">
      <c r="A306" s="207" t="s">
        <v>7830</v>
      </c>
      <c r="B306" s="208">
        <v>189712053</v>
      </c>
      <c r="C306" s="209" t="s">
        <v>7831</v>
      </c>
      <c r="D306" s="209"/>
      <c r="E306" s="210" t="s">
        <v>11056</v>
      </c>
      <c r="F306" s="208" t="s">
        <v>10242</v>
      </c>
      <c r="G306" s="208"/>
      <c r="H306" s="209">
        <v>0</v>
      </c>
      <c r="I306" s="211" t="s">
        <v>6908</v>
      </c>
      <c r="J306" s="209">
        <v>36</v>
      </c>
      <c r="K306" s="212">
        <v>0</v>
      </c>
      <c r="L306" s="211" t="s">
        <v>10246</v>
      </c>
      <c r="M306" s="211"/>
    </row>
    <row r="307" spans="1:13" ht="18.75" customHeight="1" x14ac:dyDescent="0.2">
      <c r="A307" s="207" t="s">
        <v>7832</v>
      </c>
      <c r="B307" s="208">
        <v>189712054</v>
      </c>
      <c r="C307" s="209" t="s">
        <v>7833</v>
      </c>
      <c r="D307" s="209"/>
      <c r="E307" s="210" t="s">
        <v>11056</v>
      </c>
      <c r="F307" s="208" t="s">
        <v>10242</v>
      </c>
      <c r="G307" s="208"/>
      <c r="H307" s="209">
        <v>0</v>
      </c>
      <c r="I307" s="211" t="s">
        <v>6908</v>
      </c>
      <c r="J307" s="209">
        <v>0</v>
      </c>
      <c r="K307" s="212">
        <v>0</v>
      </c>
      <c r="L307" s="211" t="s">
        <v>10246</v>
      </c>
      <c r="M307" s="211"/>
    </row>
    <row r="308" spans="1:13" ht="18.75" customHeight="1" x14ac:dyDescent="0.2">
      <c r="A308" s="207" t="s">
        <v>8412</v>
      </c>
      <c r="B308" s="208">
        <v>189712052</v>
      </c>
      <c r="C308" s="209" t="s">
        <v>8413</v>
      </c>
      <c r="D308" s="209"/>
      <c r="E308" s="210" t="s">
        <v>11056</v>
      </c>
      <c r="F308" s="208" t="s">
        <v>10242</v>
      </c>
      <c r="G308" s="208"/>
      <c r="H308" s="209">
        <v>0</v>
      </c>
      <c r="I308" s="211" t="s">
        <v>6908</v>
      </c>
      <c r="J308" s="209">
        <v>136</v>
      </c>
      <c r="K308" s="212">
        <v>0</v>
      </c>
      <c r="L308" s="211" t="s">
        <v>10246</v>
      </c>
      <c r="M308" s="211"/>
    </row>
    <row r="309" spans="1:13" ht="18.75" customHeight="1" x14ac:dyDescent="0.2">
      <c r="A309" s="207" t="s">
        <v>11060</v>
      </c>
      <c r="B309" s="208">
        <v>189701752</v>
      </c>
      <c r="C309" s="209" t="s">
        <v>7826</v>
      </c>
      <c r="D309" s="209"/>
      <c r="E309" s="210" t="s">
        <v>11056</v>
      </c>
      <c r="F309" s="208" t="s">
        <v>10242</v>
      </c>
      <c r="G309" s="208"/>
      <c r="H309" s="209">
        <v>1298</v>
      </c>
      <c r="I309" s="211" t="s">
        <v>6908</v>
      </c>
      <c r="J309" s="209">
        <v>159</v>
      </c>
      <c r="K309" s="212">
        <v>14.345911949685535</v>
      </c>
      <c r="L309" s="211" t="s">
        <v>10246</v>
      </c>
      <c r="M309" s="211"/>
    </row>
    <row r="310" spans="1:13" ht="18.75" customHeight="1" x14ac:dyDescent="0.2">
      <c r="A310" s="207" t="s">
        <v>8689</v>
      </c>
      <c r="B310" s="208">
        <v>180057299</v>
      </c>
      <c r="C310" s="209" t="s">
        <v>8690</v>
      </c>
      <c r="D310" s="209"/>
      <c r="E310" s="209"/>
      <c r="F310" s="208" t="s">
        <v>10242</v>
      </c>
      <c r="G310" s="208"/>
      <c r="H310" s="209">
        <v>0</v>
      </c>
      <c r="I310" s="211" t="s">
        <v>6918</v>
      </c>
      <c r="J310" s="209">
        <v>9</v>
      </c>
      <c r="K310" s="212">
        <v>0</v>
      </c>
      <c r="L310" s="211" t="s">
        <v>10244</v>
      </c>
      <c r="M310" s="211"/>
    </row>
    <row r="311" spans="1:13" ht="18.75" customHeight="1" x14ac:dyDescent="0.2">
      <c r="A311" s="207" t="s">
        <v>8687</v>
      </c>
      <c r="B311" s="208">
        <v>180057261</v>
      </c>
      <c r="C311" s="209" t="s">
        <v>8688</v>
      </c>
      <c r="D311" s="209"/>
      <c r="E311" s="209"/>
      <c r="F311" s="208" t="s">
        <v>6917</v>
      </c>
      <c r="G311" s="208"/>
      <c r="H311" s="209">
        <v>1153</v>
      </c>
      <c r="I311" s="211" t="s">
        <v>6918</v>
      </c>
      <c r="J311" s="209">
        <v>108</v>
      </c>
      <c r="K311" s="212">
        <v>10.953703703703704</v>
      </c>
      <c r="L311" s="211" t="s">
        <v>10244</v>
      </c>
      <c r="M311" s="211"/>
    </row>
    <row r="312" spans="1:13" ht="18.75" customHeight="1" x14ac:dyDescent="0.2">
      <c r="A312" s="207" t="s">
        <v>7822</v>
      </c>
      <c r="B312" s="208">
        <v>181932777</v>
      </c>
      <c r="C312" s="209" t="s">
        <v>7823</v>
      </c>
      <c r="D312" s="209"/>
      <c r="E312" s="209"/>
      <c r="F312" s="208" t="s">
        <v>10242</v>
      </c>
      <c r="G312" s="208"/>
      <c r="H312" s="209">
        <v>0</v>
      </c>
      <c r="I312" s="211" t="s">
        <v>6908</v>
      </c>
      <c r="J312" s="209">
        <v>769</v>
      </c>
      <c r="K312" s="212">
        <v>0</v>
      </c>
      <c r="L312" s="211" t="s">
        <v>10246</v>
      </c>
      <c r="M312" s="211"/>
    </row>
    <row r="313" spans="1:13" ht="18.75" customHeight="1" x14ac:dyDescent="0.2">
      <c r="A313" s="207" t="s">
        <v>7818</v>
      </c>
      <c r="B313" s="208">
        <v>181932774</v>
      </c>
      <c r="C313" s="209" t="s">
        <v>7819</v>
      </c>
      <c r="D313" s="210" t="s">
        <v>10396</v>
      </c>
      <c r="E313" s="209"/>
      <c r="F313" s="208" t="s">
        <v>10242</v>
      </c>
      <c r="G313" s="208"/>
      <c r="H313" s="209">
        <v>3136</v>
      </c>
      <c r="I313" s="211" t="s">
        <v>6908</v>
      </c>
      <c r="J313" s="209">
        <v>965</v>
      </c>
      <c r="K313" s="212">
        <v>3.4072538860103627</v>
      </c>
      <c r="L313" s="211" t="s">
        <v>10244</v>
      </c>
      <c r="M313" s="211"/>
    </row>
    <row r="314" spans="1:13" ht="18.75" customHeight="1" x14ac:dyDescent="0.2">
      <c r="A314" s="207" t="s">
        <v>7820</v>
      </c>
      <c r="B314" s="208">
        <v>181932776</v>
      </c>
      <c r="C314" s="209" t="s">
        <v>7821</v>
      </c>
      <c r="D314" s="210" t="s">
        <v>10396</v>
      </c>
      <c r="E314" s="209"/>
      <c r="F314" s="208" t="s">
        <v>10242</v>
      </c>
      <c r="G314" s="208"/>
      <c r="H314" s="209">
        <v>542</v>
      </c>
      <c r="I314" s="211" t="s">
        <v>6908</v>
      </c>
      <c r="J314" s="209">
        <v>1115</v>
      </c>
      <c r="K314" s="212">
        <v>0.43228699551569505</v>
      </c>
      <c r="L314" s="211" t="s">
        <v>10244</v>
      </c>
      <c r="M314" s="211"/>
    </row>
    <row r="315" spans="1:13" ht="18.75" customHeight="1" x14ac:dyDescent="0.2">
      <c r="A315" s="207" t="s">
        <v>7834</v>
      </c>
      <c r="B315" s="208">
        <v>189701758</v>
      </c>
      <c r="C315" s="209" t="s">
        <v>7835</v>
      </c>
      <c r="D315" s="209"/>
      <c r="E315" s="209"/>
      <c r="F315" s="208" t="s">
        <v>10242</v>
      </c>
      <c r="G315" s="208"/>
      <c r="H315" s="209">
        <v>0</v>
      </c>
      <c r="I315" s="211" t="s">
        <v>6918</v>
      </c>
      <c r="J315" s="209">
        <v>42</v>
      </c>
      <c r="K315" s="212">
        <v>0</v>
      </c>
      <c r="L315" s="211" t="s">
        <v>10244</v>
      </c>
      <c r="M315" s="211"/>
    </row>
    <row r="316" spans="1:13" ht="18.75" customHeight="1" x14ac:dyDescent="0.2">
      <c r="A316" s="207" t="s">
        <v>7838</v>
      </c>
      <c r="B316" s="208">
        <v>189703623</v>
      </c>
      <c r="C316" s="209" t="s">
        <v>7839</v>
      </c>
      <c r="D316" s="209"/>
      <c r="E316" s="209"/>
      <c r="F316" s="208" t="s">
        <v>6917</v>
      </c>
      <c r="G316" s="208"/>
      <c r="H316" s="209">
        <v>0</v>
      </c>
      <c r="I316" s="211" t="s">
        <v>6918</v>
      </c>
      <c r="J316" s="209">
        <v>3</v>
      </c>
      <c r="K316" s="212">
        <v>0</v>
      </c>
      <c r="L316" s="211" t="s">
        <v>10246</v>
      </c>
      <c r="M316" s="211"/>
    </row>
    <row r="317" spans="1:13" ht="18.75" customHeight="1" x14ac:dyDescent="0.2">
      <c r="A317" s="207" t="s">
        <v>8870</v>
      </c>
      <c r="B317" s="208">
        <v>180057524</v>
      </c>
      <c r="C317" s="209" t="s">
        <v>8871</v>
      </c>
      <c r="D317" s="209"/>
      <c r="E317" s="209"/>
      <c r="F317" s="208" t="s">
        <v>6917</v>
      </c>
      <c r="G317" s="208"/>
      <c r="H317" s="209">
        <v>0</v>
      </c>
      <c r="I317" s="211" t="s">
        <v>6918</v>
      </c>
      <c r="J317" s="209">
        <v>1</v>
      </c>
      <c r="K317" s="212">
        <v>0</v>
      </c>
      <c r="L317" s="211" t="s">
        <v>10246</v>
      </c>
      <c r="M317" s="211"/>
    </row>
    <row r="318" spans="1:13" ht="18.75" customHeight="1" x14ac:dyDescent="0.2">
      <c r="A318" s="207" t="s">
        <v>8089</v>
      </c>
      <c r="B318" s="208">
        <v>180059469</v>
      </c>
      <c r="C318" s="209" t="s">
        <v>8090</v>
      </c>
      <c r="D318" s="209"/>
      <c r="E318" s="209"/>
      <c r="F318" s="208" t="s">
        <v>6917</v>
      </c>
      <c r="G318" s="208"/>
      <c r="H318" s="209">
        <v>0</v>
      </c>
      <c r="I318" s="211" t="s">
        <v>6918</v>
      </c>
      <c r="J318" s="209">
        <v>7</v>
      </c>
      <c r="K318" s="212">
        <v>0</v>
      </c>
      <c r="L318" s="211" t="s">
        <v>10244</v>
      </c>
      <c r="M318" s="211"/>
    </row>
    <row r="319" spans="1:13" ht="18.75" customHeight="1" x14ac:dyDescent="0.2">
      <c r="A319" s="207" t="s">
        <v>7842</v>
      </c>
      <c r="B319" s="208">
        <v>180175079</v>
      </c>
      <c r="C319" s="209" t="s">
        <v>7843</v>
      </c>
      <c r="D319" s="209"/>
      <c r="E319" s="209"/>
      <c r="F319" s="208" t="s">
        <v>6917</v>
      </c>
      <c r="G319" s="208"/>
      <c r="H319" s="209">
        <v>0</v>
      </c>
      <c r="I319" s="211" t="s">
        <v>6908</v>
      </c>
      <c r="J319" s="209">
        <v>18</v>
      </c>
      <c r="K319" s="212">
        <v>0</v>
      </c>
      <c r="L319" s="211" t="s">
        <v>10244</v>
      </c>
      <c r="M319" s="211"/>
    </row>
    <row r="320" spans="1:13" ht="18.75" customHeight="1" x14ac:dyDescent="0.2">
      <c r="A320" s="207" t="s">
        <v>7844</v>
      </c>
      <c r="B320" s="208">
        <v>180175081</v>
      </c>
      <c r="C320" s="209" t="s">
        <v>7845</v>
      </c>
      <c r="D320" s="209"/>
      <c r="E320" s="209"/>
      <c r="F320" s="208" t="s">
        <v>6917</v>
      </c>
      <c r="G320" s="208"/>
      <c r="H320" s="209">
        <v>16</v>
      </c>
      <c r="I320" s="211" t="s">
        <v>6908</v>
      </c>
      <c r="J320" s="209">
        <v>9</v>
      </c>
      <c r="K320" s="212">
        <v>1.7777777777777777</v>
      </c>
      <c r="L320" s="211" t="s">
        <v>10246</v>
      </c>
      <c r="M320" s="211"/>
    </row>
    <row r="321" spans="1:13" ht="18.75" customHeight="1" x14ac:dyDescent="0.2">
      <c r="A321" s="207" t="s">
        <v>7846</v>
      </c>
      <c r="B321" s="208">
        <v>180175084</v>
      </c>
      <c r="C321" s="209" t="s">
        <v>7847</v>
      </c>
      <c r="D321" s="209"/>
      <c r="E321" s="209"/>
      <c r="F321" s="208" t="s">
        <v>6917</v>
      </c>
      <c r="G321" s="208"/>
      <c r="H321" s="209">
        <v>79</v>
      </c>
      <c r="I321" s="211" t="s">
        <v>6908</v>
      </c>
      <c r="J321" s="209">
        <v>12</v>
      </c>
      <c r="K321" s="212">
        <v>6.583333333333333</v>
      </c>
      <c r="L321" s="211" t="s">
        <v>10246</v>
      </c>
      <c r="M321" s="211"/>
    </row>
    <row r="322" spans="1:13" ht="18.75" customHeight="1" x14ac:dyDescent="0.2">
      <c r="A322" s="207" t="s">
        <v>8691</v>
      </c>
      <c r="B322" s="208">
        <v>180175061</v>
      </c>
      <c r="C322" s="209" t="s">
        <v>8692</v>
      </c>
      <c r="D322" s="209"/>
      <c r="E322" s="209"/>
      <c r="F322" s="208" t="s">
        <v>6917</v>
      </c>
      <c r="G322" s="208"/>
      <c r="H322" s="209">
        <v>0</v>
      </c>
      <c r="I322" s="211" t="s">
        <v>6918</v>
      </c>
      <c r="J322" s="209">
        <v>0</v>
      </c>
      <c r="K322" s="212">
        <v>0</v>
      </c>
      <c r="L322" s="211" t="s">
        <v>10246</v>
      </c>
      <c r="M322" s="211"/>
    </row>
    <row r="323" spans="1:13" ht="18.75" customHeight="1" x14ac:dyDescent="0.2">
      <c r="A323" s="207" t="s">
        <v>7840</v>
      </c>
      <c r="B323" s="208">
        <v>180175071</v>
      </c>
      <c r="C323" s="209" t="s">
        <v>7841</v>
      </c>
      <c r="D323" s="209"/>
      <c r="E323" s="209"/>
      <c r="F323" s="208" t="s">
        <v>6917</v>
      </c>
      <c r="G323" s="208"/>
      <c r="H323" s="209">
        <v>0</v>
      </c>
      <c r="I323" s="211" t="s">
        <v>6908</v>
      </c>
      <c r="J323" s="209">
        <v>21</v>
      </c>
      <c r="K323" s="212">
        <v>0</v>
      </c>
      <c r="L323" s="211" t="s">
        <v>10244</v>
      </c>
      <c r="M323" s="211"/>
    </row>
    <row r="324" spans="1:13" ht="18.75" customHeight="1" x14ac:dyDescent="0.2">
      <c r="A324" s="207" t="s">
        <v>9751</v>
      </c>
      <c r="B324" s="208">
        <v>181813881</v>
      </c>
      <c r="C324" s="209" t="s">
        <v>9752</v>
      </c>
      <c r="D324" s="209"/>
      <c r="E324" s="209"/>
      <c r="F324" s="208" t="s">
        <v>6917</v>
      </c>
      <c r="G324" s="208"/>
      <c r="H324" s="209">
        <v>0</v>
      </c>
      <c r="I324" s="211" t="s">
        <v>6918</v>
      </c>
      <c r="J324" s="209">
        <v>116</v>
      </c>
      <c r="K324" s="212">
        <v>0</v>
      </c>
      <c r="L324" s="211" t="s">
        <v>10244</v>
      </c>
      <c r="M324" s="211"/>
    </row>
    <row r="325" spans="1:13" ht="18.75" customHeight="1" x14ac:dyDescent="0.2">
      <c r="A325" s="207" t="s">
        <v>8085</v>
      </c>
      <c r="B325" s="208">
        <v>180173383</v>
      </c>
      <c r="C325" s="209" t="s">
        <v>8086</v>
      </c>
      <c r="D325" s="209"/>
      <c r="E325" s="209"/>
      <c r="F325" s="208" t="s">
        <v>10242</v>
      </c>
      <c r="G325" s="208"/>
      <c r="H325" s="209">
        <v>0</v>
      </c>
      <c r="I325" s="211" t="s">
        <v>6918</v>
      </c>
      <c r="J325" s="209">
        <v>0</v>
      </c>
      <c r="K325" s="212">
        <v>0</v>
      </c>
      <c r="L325" s="211" t="s">
        <v>10246</v>
      </c>
      <c r="M325" s="211"/>
    </row>
    <row r="326" spans="1:13" ht="18.75" customHeight="1" x14ac:dyDescent="0.2">
      <c r="A326" s="207" t="s">
        <v>7462</v>
      </c>
      <c r="B326" s="208">
        <v>180173380</v>
      </c>
      <c r="C326" s="209" t="s">
        <v>7463</v>
      </c>
      <c r="D326" s="209"/>
      <c r="E326" s="209"/>
      <c r="F326" s="208" t="s">
        <v>10242</v>
      </c>
      <c r="G326" s="208"/>
      <c r="H326" s="209">
        <v>0</v>
      </c>
      <c r="I326" s="211" t="s">
        <v>6918</v>
      </c>
      <c r="J326" s="209">
        <v>0</v>
      </c>
      <c r="K326" s="212">
        <v>0</v>
      </c>
      <c r="L326" s="211" t="s">
        <v>10246</v>
      </c>
      <c r="M326" s="211"/>
    </row>
    <row r="327" spans="1:13" ht="18.75" customHeight="1" x14ac:dyDescent="0.2">
      <c r="A327" s="207" t="s">
        <v>7836</v>
      </c>
      <c r="B327" s="208">
        <v>189701760</v>
      </c>
      <c r="C327" s="209" t="s">
        <v>7837</v>
      </c>
      <c r="D327" s="209"/>
      <c r="E327" s="209"/>
      <c r="F327" s="208" t="s">
        <v>10242</v>
      </c>
      <c r="G327" s="208"/>
      <c r="H327" s="209">
        <v>0</v>
      </c>
      <c r="I327" s="211" t="s">
        <v>6918</v>
      </c>
      <c r="J327" s="209">
        <v>3</v>
      </c>
      <c r="K327" s="212">
        <v>0</v>
      </c>
      <c r="L327" s="211" t="s">
        <v>10244</v>
      </c>
      <c r="M327" s="211"/>
    </row>
    <row r="328" spans="1:13" ht="18.75" customHeight="1" x14ac:dyDescent="0.2">
      <c r="A328" s="207" t="s">
        <v>9753</v>
      </c>
      <c r="B328" s="208">
        <v>180174037</v>
      </c>
      <c r="C328" s="209" t="s">
        <v>9754</v>
      </c>
      <c r="D328" s="210" t="s">
        <v>10396</v>
      </c>
      <c r="E328" s="209"/>
      <c r="F328" s="208" t="s">
        <v>10242</v>
      </c>
      <c r="G328" s="208"/>
      <c r="H328" s="209">
        <v>0</v>
      </c>
      <c r="I328" s="211" t="s">
        <v>6918</v>
      </c>
      <c r="J328" s="209">
        <v>781</v>
      </c>
      <c r="K328" s="212">
        <v>0</v>
      </c>
      <c r="L328" s="211" t="s">
        <v>10244</v>
      </c>
      <c r="M328" s="211"/>
    </row>
    <row r="329" spans="1:13" ht="18.75" customHeight="1" x14ac:dyDescent="0.2">
      <c r="A329" s="207" t="s">
        <v>9755</v>
      </c>
      <c r="B329" s="208">
        <v>180174038</v>
      </c>
      <c r="C329" s="209" t="s">
        <v>9756</v>
      </c>
      <c r="D329" s="209"/>
      <c r="E329" s="209"/>
      <c r="F329" s="208" t="s">
        <v>10242</v>
      </c>
      <c r="G329" s="208"/>
      <c r="H329" s="209">
        <v>2198</v>
      </c>
      <c r="I329" s="211" t="s">
        <v>6918</v>
      </c>
      <c r="J329" s="209">
        <v>1475</v>
      </c>
      <c r="K329" s="212">
        <v>2.0420338983050845</v>
      </c>
      <c r="L329" s="211" t="s">
        <v>10244</v>
      </c>
      <c r="M329" s="211"/>
    </row>
    <row r="330" spans="1:13" ht="18.75" customHeight="1" x14ac:dyDescent="0.2">
      <c r="A330" s="207" t="s">
        <v>9757</v>
      </c>
      <c r="B330" s="208">
        <v>180174140</v>
      </c>
      <c r="C330" s="209" t="s">
        <v>9758</v>
      </c>
      <c r="D330" s="210" t="s">
        <v>10396</v>
      </c>
      <c r="E330" s="209"/>
      <c r="F330" s="208" t="s">
        <v>10242</v>
      </c>
      <c r="G330" s="208"/>
      <c r="H330" s="209">
        <v>0</v>
      </c>
      <c r="I330" s="211" t="s">
        <v>6918</v>
      </c>
      <c r="J330" s="209">
        <v>334</v>
      </c>
      <c r="K330" s="212">
        <v>0.44311377245508982</v>
      </c>
      <c r="L330" s="211" t="s">
        <v>10244</v>
      </c>
      <c r="M330" s="211"/>
    </row>
    <row r="331" spans="1:13" ht="18.75" customHeight="1" x14ac:dyDescent="0.2">
      <c r="A331" s="207" t="s">
        <v>9759</v>
      </c>
      <c r="B331" s="208">
        <v>180174034</v>
      </c>
      <c r="C331" s="209" t="s">
        <v>9760</v>
      </c>
      <c r="D331" s="209"/>
      <c r="E331" s="209"/>
      <c r="F331" s="208" t="s">
        <v>10242</v>
      </c>
      <c r="G331" s="208"/>
      <c r="H331" s="209">
        <v>6819</v>
      </c>
      <c r="I331" s="211" t="s">
        <v>6918</v>
      </c>
      <c r="J331" s="209">
        <v>1155</v>
      </c>
      <c r="K331" s="212">
        <v>6.961904761904762</v>
      </c>
      <c r="L331" s="211" t="s">
        <v>10244</v>
      </c>
      <c r="M331" s="211"/>
    </row>
    <row r="332" spans="1:13" ht="18.75" customHeight="1" x14ac:dyDescent="0.2">
      <c r="A332" s="207" t="s">
        <v>9839</v>
      </c>
      <c r="B332" s="208">
        <v>180173362</v>
      </c>
      <c r="C332" s="209" t="s">
        <v>9840</v>
      </c>
      <c r="D332" s="209"/>
      <c r="E332" s="209"/>
      <c r="F332" s="208" t="s">
        <v>6917</v>
      </c>
      <c r="G332" s="208"/>
      <c r="H332" s="209">
        <v>0</v>
      </c>
      <c r="I332" s="211" t="s">
        <v>6918</v>
      </c>
      <c r="J332" s="209">
        <v>3</v>
      </c>
      <c r="K332" s="212">
        <v>0</v>
      </c>
      <c r="L332" s="211" t="s">
        <v>10246</v>
      </c>
      <c r="M332" s="211"/>
    </row>
    <row r="333" spans="1:13" ht="18.75" customHeight="1" x14ac:dyDescent="0.2">
      <c r="A333" s="207" t="s">
        <v>8009</v>
      </c>
      <c r="B333" s="208">
        <v>180035256</v>
      </c>
      <c r="C333" s="209" t="s">
        <v>8010</v>
      </c>
      <c r="D333" s="209"/>
      <c r="E333" s="209"/>
      <c r="F333" s="208" t="s">
        <v>10242</v>
      </c>
      <c r="G333" s="208" t="s">
        <v>10311</v>
      </c>
      <c r="H333" s="209">
        <v>0</v>
      </c>
      <c r="I333" s="211" t="s">
        <v>6918</v>
      </c>
      <c r="J333" s="209">
        <v>1</v>
      </c>
      <c r="K333" s="212">
        <v>0</v>
      </c>
      <c r="L333" s="211" t="s">
        <v>10246</v>
      </c>
      <c r="M333" s="211"/>
    </row>
    <row r="334" spans="1:13" ht="18.75" customHeight="1" x14ac:dyDescent="0.2">
      <c r="A334" s="207" t="s">
        <v>7919</v>
      </c>
      <c r="B334" s="208">
        <v>181753063</v>
      </c>
      <c r="C334" s="209" t="s">
        <v>7920</v>
      </c>
      <c r="D334" s="209"/>
      <c r="E334" s="209"/>
      <c r="F334" s="208" t="s">
        <v>10242</v>
      </c>
      <c r="G334" s="208" t="s">
        <v>10311</v>
      </c>
      <c r="H334" s="209">
        <v>10</v>
      </c>
      <c r="I334" s="211" t="s">
        <v>6918</v>
      </c>
      <c r="J334" s="209">
        <v>8</v>
      </c>
      <c r="K334" s="212">
        <v>3.75</v>
      </c>
      <c r="L334" s="211" t="s">
        <v>10246</v>
      </c>
      <c r="M334" s="211"/>
    </row>
    <row r="335" spans="1:13" ht="18.75" customHeight="1" x14ac:dyDescent="0.2">
      <c r="A335" s="207" t="s">
        <v>8143</v>
      </c>
      <c r="B335" s="208">
        <v>180948941</v>
      </c>
      <c r="C335" s="209" t="s">
        <v>8144</v>
      </c>
      <c r="D335" s="209"/>
      <c r="E335" s="209"/>
      <c r="F335" s="208" t="s">
        <v>10242</v>
      </c>
      <c r="G335" s="208"/>
      <c r="H335" s="209">
        <v>785</v>
      </c>
      <c r="I335" s="211" t="s">
        <v>6908</v>
      </c>
      <c r="J335" s="209">
        <v>208</v>
      </c>
      <c r="K335" s="212">
        <v>3.8605769230769229</v>
      </c>
      <c r="L335" s="211" t="s">
        <v>10244</v>
      </c>
      <c r="M335" s="211"/>
    </row>
    <row r="336" spans="1:13" ht="18.75" customHeight="1" x14ac:dyDescent="0.2">
      <c r="A336" s="207" t="s">
        <v>10140</v>
      </c>
      <c r="B336" s="208">
        <v>189762877</v>
      </c>
      <c r="C336" s="209" t="s">
        <v>10141</v>
      </c>
      <c r="D336" s="209"/>
      <c r="E336" s="209"/>
      <c r="F336" s="208" t="s">
        <v>10242</v>
      </c>
      <c r="G336" s="208" t="s">
        <v>10267</v>
      </c>
      <c r="H336" s="209">
        <v>2303</v>
      </c>
      <c r="I336" s="211" t="s">
        <v>6918</v>
      </c>
      <c r="J336" s="209">
        <v>749</v>
      </c>
      <c r="K336" s="212">
        <v>3.7169559412550068</v>
      </c>
      <c r="L336" s="211" t="s">
        <v>10244</v>
      </c>
      <c r="M336" s="211"/>
    </row>
    <row r="337" spans="1:13" ht="18.75" customHeight="1" x14ac:dyDescent="0.2">
      <c r="A337" s="207" t="s">
        <v>9797</v>
      </c>
      <c r="B337" s="208">
        <v>180327939</v>
      </c>
      <c r="C337" s="209" t="s">
        <v>9798</v>
      </c>
      <c r="D337" s="209"/>
      <c r="E337" s="209"/>
      <c r="F337" s="208" t="s">
        <v>10242</v>
      </c>
      <c r="G337" s="208" t="s">
        <v>10267</v>
      </c>
      <c r="H337" s="209">
        <v>4720</v>
      </c>
      <c r="I337" s="211" t="s">
        <v>6918</v>
      </c>
      <c r="J337" s="209">
        <v>2901</v>
      </c>
      <c r="K337" s="212">
        <v>1.9372630127542227</v>
      </c>
      <c r="L337" s="211" t="s">
        <v>10244</v>
      </c>
      <c r="M337" s="211"/>
    </row>
    <row r="338" spans="1:13" ht="18.75" customHeight="1" x14ac:dyDescent="0.2">
      <c r="A338" s="207" t="s">
        <v>9474</v>
      </c>
      <c r="B338" s="208">
        <v>180388822</v>
      </c>
      <c r="C338" s="209" t="s">
        <v>9475</v>
      </c>
      <c r="D338" s="209"/>
      <c r="E338" s="209"/>
      <c r="F338" s="208" t="s">
        <v>10242</v>
      </c>
      <c r="G338" s="208" t="s">
        <v>10260</v>
      </c>
      <c r="H338" s="209">
        <v>1855</v>
      </c>
      <c r="I338" s="211" t="s">
        <v>6918</v>
      </c>
      <c r="J338" s="209">
        <v>195</v>
      </c>
      <c r="K338" s="212">
        <v>9.5128205128205128</v>
      </c>
      <c r="L338" s="211" t="s">
        <v>10246</v>
      </c>
      <c r="M338" s="211"/>
    </row>
    <row r="339" spans="1:13" ht="18.75" customHeight="1" x14ac:dyDescent="0.2">
      <c r="A339" s="207" t="s">
        <v>6970</v>
      </c>
      <c r="B339" s="208">
        <v>180034705</v>
      </c>
      <c r="C339" s="209" t="s">
        <v>6971</v>
      </c>
      <c r="D339" s="209"/>
      <c r="E339" s="209"/>
      <c r="F339" s="208" t="s">
        <v>10242</v>
      </c>
      <c r="G339" s="208" t="s">
        <v>10260</v>
      </c>
      <c r="H339" s="209">
        <v>0</v>
      </c>
      <c r="I339" s="211" t="s">
        <v>6918</v>
      </c>
      <c r="J339" s="209">
        <v>6821</v>
      </c>
      <c r="K339" s="212">
        <v>0</v>
      </c>
      <c r="L339" s="211" t="s">
        <v>10244</v>
      </c>
      <c r="M339" s="211"/>
    </row>
    <row r="340" spans="1:13" ht="18.75" customHeight="1" x14ac:dyDescent="0.2">
      <c r="A340" s="207" t="s">
        <v>6972</v>
      </c>
      <c r="B340" s="208">
        <v>222001026</v>
      </c>
      <c r="C340" s="209" t="s">
        <v>6973</v>
      </c>
      <c r="D340" s="209"/>
      <c r="E340" s="209"/>
      <c r="F340" s="208" t="s">
        <v>10242</v>
      </c>
      <c r="G340" s="208" t="s">
        <v>10267</v>
      </c>
      <c r="H340" s="209">
        <v>1895</v>
      </c>
      <c r="I340" s="211" t="s">
        <v>6918</v>
      </c>
      <c r="J340" s="209">
        <v>651</v>
      </c>
      <c r="K340" s="212">
        <v>3.414746543778802</v>
      </c>
      <c r="L340" s="211" t="s">
        <v>10244</v>
      </c>
      <c r="M340" s="211"/>
    </row>
    <row r="341" spans="1:13" ht="18.75" customHeight="1" x14ac:dyDescent="0.2">
      <c r="A341" s="207" t="s">
        <v>8527</v>
      </c>
      <c r="B341" s="208">
        <v>189714844</v>
      </c>
      <c r="C341" s="209" t="s">
        <v>8528</v>
      </c>
      <c r="D341" s="209"/>
      <c r="E341" s="209"/>
      <c r="F341" s="208" t="s">
        <v>10242</v>
      </c>
      <c r="G341" s="208" t="s">
        <v>10310</v>
      </c>
      <c r="H341" s="209">
        <v>217</v>
      </c>
      <c r="I341" s="211" t="s">
        <v>6941</v>
      </c>
      <c r="J341" s="209">
        <v>19</v>
      </c>
      <c r="K341" s="212">
        <v>13.157894736842104</v>
      </c>
      <c r="L341" s="211" t="s">
        <v>10246</v>
      </c>
      <c r="M341" s="211"/>
    </row>
    <row r="342" spans="1:13" ht="18.75" customHeight="1" x14ac:dyDescent="0.2">
      <c r="A342" s="207" t="s">
        <v>7323</v>
      </c>
      <c r="B342" s="208">
        <v>189753933</v>
      </c>
      <c r="C342" s="209" t="s">
        <v>7324</v>
      </c>
      <c r="D342" s="209"/>
      <c r="E342" s="209"/>
      <c r="F342" s="208" t="s">
        <v>6917</v>
      </c>
      <c r="G342" s="208"/>
      <c r="H342" s="209">
        <v>0</v>
      </c>
      <c r="I342" s="211" t="s">
        <v>6941</v>
      </c>
      <c r="J342" s="209">
        <v>60</v>
      </c>
      <c r="K342" s="212">
        <v>0</v>
      </c>
      <c r="L342" s="211" t="s">
        <v>10244</v>
      </c>
      <c r="M342" s="211"/>
    </row>
    <row r="343" spans="1:13" ht="18.75" customHeight="1" x14ac:dyDescent="0.2">
      <c r="A343" s="207" t="s">
        <v>7174</v>
      </c>
      <c r="B343" s="208">
        <v>189707445</v>
      </c>
      <c r="C343" s="209" t="s">
        <v>7175</v>
      </c>
      <c r="D343" s="209"/>
      <c r="E343" s="209"/>
      <c r="F343" s="208" t="s">
        <v>10242</v>
      </c>
      <c r="G343" s="208" t="s">
        <v>10310</v>
      </c>
      <c r="H343" s="209">
        <v>0</v>
      </c>
      <c r="I343" s="211" t="s">
        <v>6941</v>
      </c>
      <c r="J343" s="209">
        <v>169</v>
      </c>
      <c r="K343" s="212">
        <v>0</v>
      </c>
      <c r="L343" s="211" t="s">
        <v>10244</v>
      </c>
      <c r="M343" s="211"/>
    </row>
    <row r="344" spans="1:13" ht="18.75" customHeight="1" x14ac:dyDescent="0.2">
      <c r="A344" s="207" t="s">
        <v>9182</v>
      </c>
      <c r="B344" s="208">
        <v>189703221</v>
      </c>
      <c r="C344" s="209" t="s">
        <v>9183</v>
      </c>
      <c r="D344" s="209"/>
      <c r="E344" s="209"/>
      <c r="F344" s="208" t="s">
        <v>6917</v>
      </c>
      <c r="G344" s="208"/>
      <c r="H344" s="209">
        <v>130</v>
      </c>
      <c r="I344" s="211" t="s">
        <v>6908</v>
      </c>
      <c r="J344" s="209">
        <v>69</v>
      </c>
      <c r="K344" s="212">
        <v>1.8840579710144927</v>
      </c>
      <c r="L344" s="211" t="s">
        <v>10246</v>
      </c>
      <c r="M344" s="211"/>
    </row>
    <row r="345" spans="1:13" ht="18.75" customHeight="1" x14ac:dyDescent="0.2">
      <c r="A345" s="207" t="s">
        <v>10066</v>
      </c>
      <c r="B345" s="208">
        <v>181801852</v>
      </c>
      <c r="C345" s="209" t="s">
        <v>10067</v>
      </c>
      <c r="D345" s="209"/>
      <c r="E345" s="209"/>
      <c r="F345" s="208" t="s">
        <v>10242</v>
      </c>
      <c r="G345" s="208" t="s">
        <v>10262</v>
      </c>
      <c r="H345" s="209">
        <v>0</v>
      </c>
      <c r="I345" s="211" t="s">
        <v>6918</v>
      </c>
      <c r="J345" s="209">
        <v>0</v>
      </c>
      <c r="K345" s="212">
        <v>0</v>
      </c>
      <c r="L345" s="211" t="s">
        <v>10246</v>
      </c>
      <c r="M345" s="211"/>
    </row>
    <row r="346" spans="1:13" ht="18.75" customHeight="1" x14ac:dyDescent="0.2">
      <c r="A346" s="207" t="s">
        <v>7277</v>
      </c>
      <c r="B346" s="208">
        <v>189703383</v>
      </c>
      <c r="C346" s="209" t="s">
        <v>7278</v>
      </c>
      <c r="D346" s="209"/>
      <c r="E346" s="209"/>
      <c r="F346" s="208" t="s">
        <v>10242</v>
      </c>
      <c r="G346" s="208" t="s">
        <v>10310</v>
      </c>
      <c r="H346" s="209">
        <v>0</v>
      </c>
      <c r="I346" s="211" t="s">
        <v>6918</v>
      </c>
      <c r="J346" s="209">
        <v>219</v>
      </c>
      <c r="K346" s="212">
        <v>0</v>
      </c>
      <c r="L346" s="211" t="s">
        <v>10244</v>
      </c>
      <c r="M346" s="211"/>
    </row>
    <row r="347" spans="1:13" ht="18.75" customHeight="1" x14ac:dyDescent="0.2">
      <c r="A347" s="207" t="s">
        <v>9478</v>
      </c>
      <c r="B347" s="208">
        <v>181892281</v>
      </c>
      <c r="C347" s="209" t="s">
        <v>9479</v>
      </c>
      <c r="D347" s="209"/>
      <c r="E347" s="209"/>
      <c r="F347" s="208" t="s">
        <v>10242</v>
      </c>
      <c r="G347" s="208" t="s">
        <v>10310</v>
      </c>
      <c r="H347" s="209">
        <v>0</v>
      </c>
      <c r="I347" s="211" t="s">
        <v>6918</v>
      </c>
      <c r="J347" s="209">
        <v>0</v>
      </c>
      <c r="K347" s="212">
        <v>0</v>
      </c>
      <c r="L347" s="211" t="s">
        <v>10246</v>
      </c>
      <c r="M347" s="211"/>
    </row>
    <row r="348" spans="1:13" ht="18.75" customHeight="1" x14ac:dyDescent="0.2">
      <c r="A348" s="207" t="s">
        <v>7279</v>
      </c>
      <c r="B348" s="208">
        <v>189707996</v>
      </c>
      <c r="C348" s="209" t="s">
        <v>7280</v>
      </c>
      <c r="D348" s="209"/>
      <c r="E348" s="209"/>
      <c r="F348" s="208" t="s">
        <v>10242</v>
      </c>
      <c r="G348" s="208" t="s">
        <v>10310</v>
      </c>
      <c r="H348" s="209">
        <v>0</v>
      </c>
      <c r="I348" s="211" t="s">
        <v>6941</v>
      </c>
      <c r="J348" s="209">
        <v>17</v>
      </c>
      <c r="K348" s="212">
        <v>0</v>
      </c>
      <c r="L348" s="211" t="s">
        <v>10246</v>
      </c>
      <c r="M348" s="211"/>
    </row>
    <row r="349" spans="1:13" ht="18.75" customHeight="1" x14ac:dyDescent="0.2">
      <c r="A349" s="207" t="s">
        <v>8191</v>
      </c>
      <c r="B349" s="208">
        <v>189703385</v>
      </c>
      <c r="C349" s="209" t="s">
        <v>8192</v>
      </c>
      <c r="D349" s="209"/>
      <c r="E349" s="209"/>
      <c r="F349" s="208" t="s">
        <v>6917</v>
      </c>
      <c r="G349" s="208"/>
      <c r="H349" s="209">
        <v>0</v>
      </c>
      <c r="I349" s="211" t="s">
        <v>6918</v>
      </c>
      <c r="J349" s="209">
        <v>71</v>
      </c>
      <c r="K349" s="212">
        <v>0</v>
      </c>
      <c r="L349" s="211" t="s">
        <v>10244</v>
      </c>
      <c r="M349" s="211"/>
    </row>
    <row r="350" spans="1:13" ht="18.75" customHeight="1" x14ac:dyDescent="0.2">
      <c r="A350" s="207" t="s">
        <v>9556</v>
      </c>
      <c r="B350" s="208">
        <v>180075592</v>
      </c>
      <c r="C350" s="209" t="s">
        <v>9557</v>
      </c>
      <c r="D350" s="209"/>
      <c r="E350" s="209"/>
      <c r="F350" s="208" t="s">
        <v>10242</v>
      </c>
      <c r="G350" s="208" t="s">
        <v>10252</v>
      </c>
      <c r="H350" s="209">
        <v>82</v>
      </c>
      <c r="I350" s="211" t="s">
        <v>6918</v>
      </c>
      <c r="J350" s="209">
        <v>128</v>
      </c>
      <c r="K350" s="212">
        <v>0.7578125</v>
      </c>
      <c r="L350" s="211" t="s">
        <v>10246</v>
      </c>
      <c r="M350" s="211"/>
    </row>
    <row r="351" spans="1:13" ht="18.75" customHeight="1" x14ac:dyDescent="0.2">
      <c r="A351" s="207" t="s">
        <v>8011</v>
      </c>
      <c r="B351" s="208">
        <v>189708315</v>
      </c>
      <c r="C351" s="209" t="s">
        <v>8012</v>
      </c>
      <c r="D351" s="209"/>
      <c r="E351" s="209"/>
      <c r="F351" s="208" t="s">
        <v>10242</v>
      </c>
      <c r="G351" s="208" t="s">
        <v>10283</v>
      </c>
      <c r="H351" s="209">
        <v>2548</v>
      </c>
      <c r="I351" s="211" t="s">
        <v>6918</v>
      </c>
      <c r="J351" s="209">
        <v>742</v>
      </c>
      <c r="K351" s="212">
        <v>3.6024258760107815</v>
      </c>
      <c r="L351" s="211" t="s">
        <v>10246</v>
      </c>
      <c r="M351" s="211"/>
    </row>
    <row r="352" spans="1:13" ht="18.75" customHeight="1" x14ac:dyDescent="0.2">
      <c r="A352" s="207" t="s">
        <v>9208</v>
      </c>
      <c r="B352" s="208">
        <v>181817552</v>
      </c>
      <c r="C352" s="209" t="s">
        <v>9209</v>
      </c>
      <c r="D352" s="209"/>
      <c r="E352" s="209"/>
      <c r="F352" s="208" t="s">
        <v>10242</v>
      </c>
      <c r="G352" s="208" t="s">
        <v>10312</v>
      </c>
      <c r="H352" s="209">
        <v>14</v>
      </c>
      <c r="I352" s="211" t="s">
        <v>6918</v>
      </c>
      <c r="J352" s="209">
        <v>4</v>
      </c>
      <c r="K352" s="212">
        <v>3.5</v>
      </c>
      <c r="L352" s="211" t="s">
        <v>10256</v>
      </c>
      <c r="M352" s="211"/>
    </row>
    <row r="353" spans="1:13" ht="18.75" customHeight="1" x14ac:dyDescent="0.2">
      <c r="A353" s="207" t="s">
        <v>8553</v>
      </c>
      <c r="B353" s="208">
        <v>180000649</v>
      </c>
      <c r="C353" s="209" t="s">
        <v>8554</v>
      </c>
      <c r="D353" s="209"/>
      <c r="E353" s="209"/>
      <c r="F353" s="208" t="s">
        <v>10242</v>
      </c>
      <c r="G353" s="208" t="s">
        <v>10248</v>
      </c>
      <c r="H353" s="209">
        <v>2795</v>
      </c>
      <c r="I353" s="211" t="s">
        <v>6918</v>
      </c>
      <c r="J353" s="209">
        <v>877</v>
      </c>
      <c r="K353" s="212">
        <v>3.4367160775370582</v>
      </c>
      <c r="L353" s="211" t="s">
        <v>10246</v>
      </c>
      <c r="M353" s="211"/>
    </row>
    <row r="354" spans="1:13" ht="18.75" customHeight="1" x14ac:dyDescent="0.2">
      <c r="A354" s="207" t="s">
        <v>9027</v>
      </c>
      <c r="B354" s="208">
        <v>181772811</v>
      </c>
      <c r="C354" s="209" t="s">
        <v>9028</v>
      </c>
      <c r="D354" s="209"/>
      <c r="E354" s="209"/>
      <c r="F354" s="208" t="s">
        <v>10242</v>
      </c>
      <c r="G354" s="208" t="s">
        <v>10313</v>
      </c>
      <c r="H354" s="209">
        <v>4936</v>
      </c>
      <c r="I354" s="211" t="s">
        <v>6918</v>
      </c>
      <c r="J354" s="209">
        <v>1530</v>
      </c>
      <c r="K354" s="212">
        <v>3.265359477124183</v>
      </c>
      <c r="L354" s="211" t="s">
        <v>10246</v>
      </c>
      <c r="M354" s="211"/>
    </row>
    <row r="355" spans="1:13" ht="18.75" customHeight="1" x14ac:dyDescent="0.2">
      <c r="A355" s="207" t="s">
        <v>9316</v>
      </c>
      <c r="B355" s="208">
        <v>181885838</v>
      </c>
      <c r="C355" s="209" t="s">
        <v>9317</v>
      </c>
      <c r="D355" s="209"/>
      <c r="E355" s="209"/>
      <c r="F355" s="208" t="s">
        <v>10242</v>
      </c>
      <c r="G355" s="208" t="s">
        <v>10313</v>
      </c>
      <c r="H355" s="209">
        <v>1098</v>
      </c>
      <c r="I355" s="211" t="s">
        <v>6918</v>
      </c>
      <c r="J355" s="209">
        <v>273</v>
      </c>
      <c r="K355" s="212">
        <v>4.0146520146520146</v>
      </c>
      <c r="L355" s="211" t="s">
        <v>10246</v>
      </c>
      <c r="M355" s="211"/>
    </row>
    <row r="356" spans="1:13" ht="18.75" customHeight="1" x14ac:dyDescent="0.2">
      <c r="A356" s="207" t="s">
        <v>9001</v>
      </c>
      <c r="B356" s="208">
        <v>180351552</v>
      </c>
      <c r="C356" s="209" t="s">
        <v>9002</v>
      </c>
      <c r="D356" s="209"/>
      <c r="E356" s="209"/>
      <c r="F356" s="208" t="s">
        <v>6907</v>
      </c>
      <c r="G356" s="208" t="s">
        <v>10298</v>
      </c>
      <c r="H356" s="209">
        <v>86</v>
      </c>
      <c r="I356" s="211" t="s">
        <v>6918</v>
      </c>
      <c r="J356" s="209">
        <v>42</v>
      </c>
      <c r="K356" s="212">
        <v>2.1666666666666665</v>
      </c>
      <c r="L356" s="211" t="s">
        <v>10246</v>
      </c>
      <c r="M356" s="211"/>
    </row>
    <row r="357" spans="1:13" ht="18.75" customHeight="1" x14ac:dyDescent="0.2">
      <c r="A357" s="207" t="s">
        <v>9003</v>
      </c>
      <c r="B357" s="208">
        <v>181746097</v>
      </c>
      <c r="C357" s="209" t="s">
        <v>9004</v>
      </c>
      <c r="D357" s="209"/>
      <c r="E357" s="209"/>
      <c r="F357" s="208" t="s">
        <v>6907</v>
      </c>
      <c r="G357" s="208" t="s">
        <v>10298</v>
      </c>
      <c r="H357" s="209">
        <v>109</v>
      </c>
      <c r="I357" s="211" t="s">
        <v>6918</v>
      </c>
      <c r="J357" s="209">
        <v>28</v>
      </c>
      <c r="K357" s="212">
        <v>3.8928571428571428</v>
      </c>
      <c r="L357" s="211" t="s">
        <v>10246</v>
      </c>
      <c r="M357" s="211"/>
    </row>
    <row r="358" spans="1:13" ht="18.75" customHeight="1" x14ac:dyDescent="0.2">
      <c r="A358" s="207" t="s">
        <v>7281</v>
      </c>
      <c r="B358" s="208">
        <v>189712125</v>
      </c>
      <c r="C358" s="209" t="s">
        <v>7282</v>
      </c>
      <c r="D358" s="209"/>
      <c r="E358" s="209"/>
      <c r="F358" s="208" t="s">
        <v>10242</v>
      </c>
      <c r="G358" s="208" t="s">
        <v>10314</v>
      </c>
      <c r="H358" s="209">
        <v>80</v>
      </c>
      <c r="I358" s="211" t="s">
        <v>6941</v>
      </c>
      <c r="J358" s="209">
        <v>16</v>
      </c>
      <c r="K358" s="212">
        <v>5</v>
      </c>
      <c r="L358" s="211" t="s">
        <v>10246</v>
      </c>
      <c r="M358" s="211"/>
    </row>
    <row r="359" spans="1:13" ht="18.75" customHeight="1" x14ac:dyDescent="0.2">
      <c r="A359" s="207" t="s">
        <v>10080</v>
      </c>
      <c r="B359" s="208">
        <v>222001083</v>
      </c>
      <c r="C359" s="209" t="s">
        <v>10081</v>
      </c>
      <c r="D359" s="209"/>
      <c r="E359" s="209"/>
      <c r="F359" s="208" t="s">
        <v>10242</v>
      </c>
      <c r="G359" s="208" t="s">
        <v>10262</v>
      </c>
      <c r="H359" s="209">
        <v>873</v>
      </c>
      <c r="I359" s="211" t="s">
        <v>6941</v>
      </c>
      <c r="J359" s="209">
        <v>9</v>
      </c>
      <c r="K359" s="212">
        <v>97</v>
      </c>
      <c r="L359" s="211" t="s">
        <v>10246</v>
      </c>
      <c r="M359" s="211"/>
    </row>
    <row r="360" spans="1:13" ht="18.75" customHeight="1" x14ac:dyDescent="0.2">
      <c r="A360" s="207" t="s">
        <v>7981</v>
      </c>
      <c r="B360" s="208">
        <v>180326881</v>
      </c>
      <c r="C360" s="209" t="s">
        <v>7982</v>
      </c>
      <c r="D360" s="209"/>
      <c r="E360" s="209"/>
      <c r="F360" s="208" t="s">
        <v>6917</v>
      </c>
      <c r="G360" s="208"/>
      <c r="H360" s="209">
        <v>0</v>
      </c>
      <c r="I360" s="211" t="s">
        <v>6941</v>
      </c>
      <c r="J360" s="209">
        <v>0</v>
      </c>
      <c r="K360" s="212">
        <v>0</v>
      </c>
      <c r="L360" s="211" t="s">
        <v>10244</v>
      </c>
      <c r="M360" s="211"/>
    </row>
    <row r="361" spans="1:13" ht="18.75" customHeight="1" x14ac:dyDescent="0.2">
      <c r="A361" s="207" t="s">
        <v>7283</v>
      </c>
      <c r="B361" s="208">
        <v>180326889</v>
      </c>
      <c r="C361" s="209" t="s">
        <v>7284</v>
      </c>
      <c r="D361" s="209"/>
      <c r="E361" s="209"/>
      <c r="F361" s="208" t="s">
        <v>6917</v>
      </c>
      <c r="G361" s="208"/>
      <c r="H361" s="209">
        <v>0</v>
      </c>
      <c r="I361" s="211" t="s">
        <v>6941</v>
      </c>
      <c r="J361" s="209">
        <v>0</v>
      </c>
      <c r="K361" s="212">
        <v>0</v>
      </c>
      <c r="L361" s="211" t="s">
        <v>10244</v>
      </c>
      <c r="M361" s="211"/>
    </row>
    <row r="362" spans="1:13" ht="18.75" customHeight="1" x14ac:dyDescent="0.2">
      <c r="A362" s="207" t="s">
        <v>7614</v>
      </c>
      <c r="B362" s="208">
        <v>180147889</v>
      </c>
      <c r="C362" s="209" t="s">
        <v>7615</v>
      </c>
      <c r="D362" s="209"/>
      <c r="E362" s="209"/>
      <c r="F362" s="208" t="s">
        <v>10242</v>
      </c>
      <c r="G362" s="208"/>
      <c r="H362" s="209">
        <v>52</v>
      </c>
      <c r="I362" s="211" t="s">
        <v>6908</v>
      </c>
      <c r="J362" s="209">
        <v>19</v>
      </c>
      <c r="K362" s="212">
        <v>3</v>
      </c>
      <c r="L362" s="211" t="s">
        <v>10246</v>
      </c>
      <c r="M362" s="211"/>
    </row>
    <row r="363" spans="1:13" ht="18.75" customHeight="1" x14ac:dyDescent="0.2">
      <c r="A363" s="207" t="s">
        <v>7616</v>
      </c>
      <c r="B363" s="208">
        <v>180390271</v>
      </c>
      <c r="C363" s="209" t="s">
        <v>7617</v>
      </c>
      <c r="D363" s="209"/>
      <c r="E363" s="209"/>
      <c r="F363" s="208" t="s">
        <v>10242</v>
      </c>
      <c r="G363" s="208"/>
      <c r="H363" s="209">
        <v>5</v>
      </c>
      <c r="I363" s="211" t="s">
        <v>6908</v>
      </c>
      <c r="J363" s="209">
        <v>12</v>
      </c>
      <c r="K363" s="212">
        <v>1.6666666666666667</v>
      </c>
      <c r="L363" s="211" t="s">
        <v>10246</v>
      </c>
      <c r="M363" s="211"/>
    </row>
    <row r="364" spans="1:13" ht="18.75" customHeight="1" x14ac:dyDescent="0.2">
      <c r="A364" s="207" t="s">
        <v>7618</v>
      </c>
      <c r="B364" s="208">
        <v>180390272</v>
      </c>
      <c r="C364" s="209" t="s">
        <v>7619</v>
      </c>
      <c r="D364" s="209"/>
      <c r="E364" s="209"/>
      <c r="F364" s="208" t="s">
        <v>10242</v>
      </c>
      <c r="G364" s="208"/>
      <c r="H364" s="209">
        <v>59</v>
      </c>
      <c r="I364" s="211" t="s">
        <v>6908</v>
      </c>
      <c r="J364" s="209">
        <v>8</v>
      </c>
      <c r="K364" s="212">
        <v>8</v>
      </c>
      <c r="L364" s="211" t="s">
        <v>10246</v>
      </c>
      <c r="M364" s="211"/>
    </row>
    <row r="365" spans="1:13" ht="18.75" customHeight="1" x14ac:dyDescent="0.2">
      <c r="A365" s="207" t="s">
        <v>7620</v>
      </c>
      <c r="B365" s="208">
        <v>180390273</v>
      </c>
      <c r="C365" s="209" t="s">
        <v>7621</v>
      </c>
      <c r="D365" s="209"/>
      <c r="E365" s="209"/>
      <c r="F365" s="208" t="s">
        <v>10242</v>
      </c>
      <c r="G365" s="208"/>
      <c r="H365" s="209">
        <v>0</v>
      </c>
      <c r="I365" s="211" t="s">
        <v>6908</v>
      </c>
      <c r="J365" s="209">
        <v>4</v>
      </c>
      <c r="K365" s="212">
        <v>3.75</v>
      </c>
      <c r="L365" s="211" t="s">
        <v>10246</v>
      </c>
      <c r="M365" s="211"/>
    </row>
    <row r="366" spans="1:13" ht="18.75" customHeight="1" x14ac:dyDescent="0.2">
      <c r="A366" s="207" t="s">
        <v>7622</v>
      </c>
      <c r="B366" s="208">
        <v>180390274</v>
      </c>
      <c r="C366" s="209" t="s">
        <v>7623</v>
      </c>
      <c r="D366" s="209"/>
      <c r="E366" s="209"/>
      <c r="F366" s="208" t="s">
        <v>10242</v>
      </c>
      <c r="G366" s="208"/>
      <c r="H366" s="209">
        <v>60</v>
      </c>
      <c r="I366" s="211" t="s">
        <v>6908</v>
      </c>
      <c r="J366" s="209">
        <v>29</v>
      </c>
      <c r="K366" s="212">
        <v>2.0689655172413794</v>
      </c>
      <c r="L366" s="211" t="s">
        <v>10246</v>
      </c>
      <c r="M366" s="211"/>
    </row>
    <row r="367" spans="1:13" ht="18.75" customHeight="1" x14ac:dyDescent="0.2">
      <c r="A367" s="207" t="s">
        <v>7624</v>
      </c>
      <c r="B367" s="208">
        <v>180390276</v>
      </c>
      <c r="C367" s="209" t="s">
        <v>7625</v>
      </c>
      <c r="D367" s="209"/>
      <c r="E367" s="209"/>
      <c r="F367" s="208" t="s">
        <v>10242</v>
      </c>
      <c r="G367" s="208"/>
      <c r="H367" s="209">
        <v>48</v>
      </c>
      <c r="I367" s="211" t="s">
        <v>6908</v>
      </c>
      <c r="J367" s="209">
        <v>33</v>
      </c>
      <c r="K367" s="212">
        <v>1.8484848484848484</v>
      </c>
      <c r="L367" s="211" t="s">
        <v>10246</v>
      </c>
      <c r="M367" s="211"/>
    </row>
    <row r="368" spans="1:13" ht="18.75" customHeight="1" x14ac:dyDescent="0.2">
      <c r="A368" s="207" t="s">
        <v>7626</v>
      </c>
      <c r="B368" s="208">
        <v>189711984</v>
      </c>
      <c r="C368" s="209" t="s">
        <v>7627</v>
      </c>
      <c r="D368" s="209"/>
      <c r="E368" s="209"/>
      <c r="F368" s="208" t="s">
        <v>10242</v>
      </c>
      <c r="G368" s="208"/>
      <c r="H368" s="209">
        <v>0</v>
      </c>
      <c r="I368" s="211" t="s">
        <v>6908</v>
      </c>
      <c r="J368" s="209">
        <v>35</v>
      </c>
      <c r="K368" s="212">
        <v>0</v>
      </c>
      <c r="L368" s="211" t="s">
        <v>10246</v>
      </c>
      <c r="M368" s="211"/>
    </row>
    <row r="369" spans="1:13" ht="18.75" customHeight="1" x14ac:dyDescent="0.2">
      <c r="A369" s="207" t="s">
        <v>7628</v>
      </c>
      <c r="B369" s="208">
        <v>180390281</v>
      </c>
      <c r="C369" s="209" t="s">
        <v>7629</v>
      </c>
      <c r="D369" s="209"/>
      <c r="E369" s="209"/>
      <c r="F369" s="208" t="s">
        <v>10242</v>
      </c>
      <c r="G369" s="208"/>
      <c r="H369" s="209">
        <v>0</v>
      </c>
      <c r="I369" s="211" t="s">
        <v>6908</v>
      </c>
      <c r="J369" s="209">
        <v>25</v>
      </c>
      <c r="K369" s="212">
        <v>0</v>
      </c>
      <c r="L369" s="211" t="s">
        <v>10246</v>
      </c>
      <c r="M369" s="211"/>
    </row>
    <row r="370" spans="1:13" ht="18.75" customHeight="1" x14ac:dyDescent="0.2">
      <c r="A370" s="207" t="s">
        <v>7630</v>
      </c>
      <c r="B370" s="208">
        <v>189717360</v>
      </c>
      <c r="C370" s="209" t="s">
        <v>7631</v>
      </c>
      <c r="D370" s="209"/>
      <c r="E370" s="209"/>
      <c r="F370" s="208" t="s">
        <v>10242</v>
      </c>
      <c r="G370" s="208"/>
      <c r="H370" s="209">
        <v>0</v>
      </c>
      <c r="I370" s="211" t="s">
        <v>6908</v>
      </c>
      <c r="J370" s="209">
        <v>185</v>
      </c>
      <c r="K370" s="212">
        <v>0</v>
      </c>
      <c r="L370" s="211" t="s">
        <v>10244</v>
      </c>
      <c r="M370" s="211"/>
    </row>
    <row r="371" spans="1:13" ht="18.75" customHeight="1" x14ac:dyDescent="0.2">
      <c r="A371" s="207" t="s">
        <v>8281</v>
      </c>
      <c r="B371" s="208">
        <v>180054282</v>
      </c>
      <c r="C371" s="209" t="s">
        <v>8282</v>
      </c>
      <c r="D371" s="209"/>
      <c r="E371" s="209"/>
      <c r="F371" s="208" t="s">
        <v>6917</v>
      </c>
      <c r="G371" s="208"/>
      <c r="H371" s="209">
        <v>0</v>
      </c>
      <c r="I371" s="211" t="s">
        <v>6908</v>
      </c>
      <c r="J371" s="209">
        <v>0</v>
      </c>
      <c r="K371" s="212">
        <v>0</v>
      </c>
      <c r="L371" s="211" t="s">
        <v>10246</v>
      </c>
      <c r="M371" s="211"/>
    </row>
    <row r="372" spans="1:13" ht="18.75" customHeight="1" x14ac:dyDescent="0.2">
      <c r="A372" s="207" t="s">
        <v>9176</v>
      </c>
      <c r="B372" s="208">
        <v>180168463</v>
      </c>
      <c r="C372" s="209" t="s">
        <v>9177</v>
      </c>
      <c r="D372" s="209"/>
      <c r="E372" s="209"/>
      <c r="F372" s="208" t="s">
        <v>6917</v>
      </c>
      <c r="G372" s="208"/>
      <c r="H372" s="209">
        <v>0</v>
      </c>
      <c r="I372" s="211" t="s">
        <v>6908</v>
      </c>
      <c r="J372" s="209">
        <v>0</v>
      </c>
      <c r="K372" s="212">
        <v>0</v>
      </c>
      <c r="L372" s="211" t="s">
        <v>10246</v>
      </c>
      <c r="M372" s="211"/>
    </row>
    <row r="373" spans="1:13" ht="18.75" customHeight="1" x14ac:dyDescent="0.2">
      <c r="A373" s="207" t="s">
        <v>10100</v>
      </c>
      <c r="B373" s="208">
        <v>222001175</v>
      </c>
      <c r="C373" s="209" t="s">
        <v>10101</v>
      </c>
      <c r="D373" s="209"/>
      <c r="E373" s="209"/>
      <c r="F373" s="208" t="s">
        <v>10242</v>
      </c>
      <c r="G373" s="208" t="s">
        <v>10315</v>
      </c>
      <c r="H373" s="209">
        <v>0</v>
      </c>
      <c r="I373" s="211" t="s">
        <v>6918</v>
      </c>
      <c r="J373" s="209">
        <v>201</v>
      </c>
      <c r="K373" s="212">
        <v>0</v>
      </c>
      <c r="L373" s="211" t="s">
        <v>10244</v>
      </c>
      <c r="M373" s="211"/>
    </row>
    <row r="374" spans="1:13" ht="18.75" customHeight="1" x14ac:dyDescent="0.2">
      <c r="A374" s="207" t="s">
        <v>7738</v>
      </c>
      <c r="B374" s="208">
        <v>180079183</v>
      </c>
      <c r="C374" s="209" t="s">
        <v>7739</v>
      </c>
      <c r="D374" s="209"/>
      <c r="E374" s="209"/>
      <c r="F374" s="208" t="s">
        <v>6917</v>
      </c>
      <c r="G374" s="208"/>
      <c r="H374" s="209">
        <v>0</v>
      </c>
      <c r="I374" s="211" t="s">
        <v>6908</v>
      </c>
      <c r="J374" s="209">
        <v>1</v>
      </c>
      <c r="K374" s="212">
        <v>0</v>
      </c>
      <c r="L374" s="211" t="s">
        <v>10244</v>
      </c>
      <c r="M374" s="211"/>
    </row>
    <row r="375" spans="1:13" ht="18.75" customHeight="1" x14ac:dyDescent="0.2">
      <c r="A375" s="207" t="s">
        <v>9992</v>
      </c>
      <c r="B375" s="208">
        <v>181875225</v>
      </c>
      <c r="C375" s="209" t="s">
        <v>9993</v>
      </c>
      <c r="D375" s="209"/>
      <c r="E375" s="209"/>
      <c r="F375" s="208" t="s">
        <v>10242</v>
      </c>
      <c r="G375" s="208"/>
      <c r="H375" s="209">
        <v>118</v>
      </c>
      <c r="I375" s="211" t="s">
        <v>6918</v>
      </c>
      <c r="J375" s="209">
        <v>49</v>
      </c>
      <c r="K375" s="212">
        <v>6.1224489795918364</v>
      </c>
      <c r="L375" s="211" t="s">
        <v>10244</v>
      </c>
      <c r="M375" s="211"/>
    </row>
    <row r="376" spans="1:13" ht="18.75" customHeight="1" x14ac:dyDescent="0.2">
      <c r="A376" s="207" t="s">
        <v>9994</v>
      </c>
      <c r="B376" s="208">
        <v>181907900</v>
      </c>
      <c r="C376" s="209" t="s">
        <v>9995</v>
      </c>
      <c r="D376" s="209"/>
      <c r="E376" s="209"/>
      <c r="F376" s="208" t="s">
        <v>6917</v>
      </c>
      <c r="G376" s="208"/>
      <c r="H376" s="209">
        <v>0</v>
      </c>
      <c r="I376" s="211" t="s">
        <v>6918</v>
      </c>
      <c r="J376" s="209">
        <v>7</v>
      </c>
      <c r="K376" s="212">
        <v>0</v>
      </c>
      <c r="L376" s="211" t="s">
        <v>10244</v>
      </c>
      <c r="M376" s="211"/>
    </row>
    <row r="377" spans="1:13" ht="18.75" customHeight="1" x14ac:dyDescent="0.2">
      <c r="A377" s="207" t="s">
        <v>7636</v>
      </c>
      <c r="B377" s="208">
        <v>180211656</v>
      </c>
      <c r="C377" s="209" t="s">
        <v>7637</v>
      </c>
      <c r="D377" s="209"/>
      <c r="E377" s="209"/>
      <c r="F377" s="208" t="s">
        <v>10242</v>
      </c>
      <c r="G377" s="208"/>
      <c r="H377" s="209">
        <v>0</v>
      </c>
      <c r="I377" s="211" t="s">
        <v>6908</v>
      </c>
      <c r="J377" s="209">
        <v>3</v>
      </c>
      <c r="K377" s="212">
        <v>0</v>
      </c>
      <c r="L377" s="211" t="s">
        <v>10246</v>
      </c>
      <c r="M377" s="211"/>
    </row>
    <row r="378" spans="1:13" ht="18.75" customHeight="1" x14ac:dyDescent="0.2">
      <c r="A378" s="207" t="s">
        <v>7923</v>
      </c>
      <c r="B378" s="208">
        <v>189705631</v>
      </c>
      <c r="C378" s="209" t="s">
        <v>7924</v>
      </c>
      <c r="D378" s="209"/>
      <c r="E378" s="209"/>
      <c r="F378" s="208" t="s">
        <v>6917</v>
      </c>
      <c r="G378" s="208"/>
      <c r="H378" s="209">
        <v>0</v>
      </c>
      <c r="I378" s="211" t="s">
        <v>6941</v>
      </c>
      <c r="J378" s="209">
        <v>2</v>
      </c>
      <c r="K378" s="212">
        <v>0</v>
      </c>
      <c r="L378" s="211" t="s">
        <v>10246</v>
      </c>
      <c r="M378" s="211"/>
    </row>
    <row r="379" spans="1:13" ht="18.75" customHeight="1" x14ac:dyDescent="0.2">
      <c r="A379" s="207" t="s">
        <v>7925</v>
      </c>
      <c r="B379" s="208">
        <v>189705633</v>
      </c>
      <c r="C379" s="209" t="s">
        <v>7926</v>
      </c>
      <c r="D379" s="209"/>
      <c r="E379" s="209"/>
      <c r="F379" s="208" t="s">
        <v>6917</v>
      </c>
      <c r="G379" s="208"/>
      <c r="H379" s="209">
        <v>0</v>
      </c>
      <c r="I379" s="211" t="s">
        <v>6941</v>
      </c>
      <c r="J379" s="209">
        <v>3</v>
      </c>
      <c r="K379" s="212">
        <v>0</v>
      </c>
      <c r="L379" s="211" t="s">
        <v>10246</v>
      </c>
      <c r="M379" s="211"/>
    </row>
    <row r="380" spans="1:13" ht="18.75" customHeight="1" x14ac:dyDescent="0.2">
      <c r="A380" s="207" t="s">
        <v>7921</v>
      </c>
      <c r="B380" s="208">
        <v>180158794</v>
      </c>
      <c r="C380" s="209" t="s">
        <v>7922</v>
      </c>
      <c r="D380" s="209"/>
      <c r="E380" s="209"/>
      <c r="F380" s="208" t="s">
        <v>10242</v>
      </c>
      <c r="G380" s="208"/>
      <c r="H380" s="209">
        <v>0</v>
      </c>
      <c r="I380" s="211" t="s">
        <v>6941</v>
      </c>
      <c r="J380" s="209">
        <v>13</v>
      </c>
      <c r="K380" s="212">
        <v>0</v>
      </c>
      <c r="L380" s="211" t="s">
        <v>10246</v>
      </c>
      <c r="M380" s="211"/>
    </row>
    <row r="381" spans="1:13" ht="18.75" customHeight="1" x14ac:dyDescent="0.2">
      <c r="A381" s="207" t="s">
        <v>7927</v>
      </c>
      <c r="B381" s="208">
        <v>180028879</v>
      </c>
      <c r="C381" s="209" t="s">
        <v>7928</v>
      </c>
      <c r="D381" s="209"/>
      <c r="E381" s="209"/>
      <c r="F381" s="208" t="s">
        <v>6917</v>
      </c>
      <c r="G381" s="208"/>
      <c r="H381" s="209">
        <v>0</v>
      </c>
      <c r="I381" s="211" t="s">
        <v>6941</v>
      </c>
      <c r="J381" s="209">
        <v>4</v>
      </c>
      <c r="K381" s="212">
        <v>0</v>
      </c>
      <c r="L381" s="211" t="s">
        <v>10246</v>
      </c>
      <c r="M381" s="211"/>
    </row>
    <row r="382" spans="1:13" ht="18.75" customHeight="1" x14ac:dyDescent="0.2">
      <c r="A382" s="207" t="s">
        <v>7929</v>
      </c>
      <c r="B382" s="208">
        <v>181881981</v>
      </c>
      <c r="C382" s="209" t="s">
        <v>7930</v>
      </c>
      <c r="D382" s="209"/>
      <c r="E382" s="209"/>
      <c r="F382" s="208" t="s">
        <v>6907</v>
      </c>
      <c r="G382" s="208"/>
      <c r="H382" s="209">
        <v>0</v>
      </c>
      <c r="I382" s="211" t="s">
        <v>6941</v>
      </c>
      <c r="J382" s="209">
        <v>0</v>
      </c>
      <c r="K382" s="212">
        <v>0</v>
      </c>
      <c r="L382" s="211"/>
      <c r="M382" s="211"/>
    </row>
    <row r="383" spans="1:13" ht="18.75" customHeight="1" x14ac:dyDescent="0.2">
      <c r="A383" s="207" t="s">
        <v>9737</v>
      </c>
      <c r="B383" s="208">
        <v>181932087</v>
      </c>
      <c r="C383" s="209" t="s">
        <v>9738</v>
      </c>
      <c r="D383" s="209"/>
      <c r="E383" s="209"/>
      <c r="F383" s="208" t="s">
        <v>6917</v>
      </c>
      <c r="G383" s="208"/>
      <c r="H383" s="209">
        <v>0</v>
      </c>
      <c r="I383" s="211" t="s">
        <v>6941</v>
      </c>
      <c r="J383" s="209">
        <v>33</v>
      </c>
      <c r="K383" s="212">
        <v>0</v>
      </c>
      <c r="L383" s="211" t="s">
        <v>10246</v>
      </c>
      <c r="M383" s="211"/>
    </row>
    <row r="384" spans="1:13" ht="18.75" customHeight="1" x14ac:dyDescent="0.2">
      <c r="A384" s="207" t="s">
        <v>9733</v>
      </c>
      <c r="B384" s="208">
        <v>180013033</v>
      </c>
      <c r="C384" s="209" t="s">
        <v>9734</v>
      </c>
      <c r="D384" s="209"/>
      <c r="E384" s="209"/>
      <c r="F384" s="208" t="s">
        <v>6917</v>
      </c>
      <c r="G384" s="208"/>
      <c r="H384" s="209">
        <v>8050</v>
      </c>
      <c r="I384" s="211" t="s">
        <v>6941</v>
      </c>
      <c r="J384" s="209">
        <v>800</v>
      </c>
      <c r="K384" s="212">
        <v>11.3125</v>
      </c>
      <c r="L384" s="211" t="s">
        <v>10246</v>
      </c>
      <c r="M384" s="211"/>
    </row>
    <row r="385" spans="1:13" ht="18.75" customHeight="1" x14ac:dyDescent="0.2">
      <c r="A385" s="207" t="s">
        <v>9735</v>
      </c>
      <c r="B385" s="208">
        <v>181932086</v>
      </c>
      <c r="C385" s="209" t="s">
        <v>9736</v>
      </c>
      <c r="D385" s="209"/>
      <c r="E385" s="209"/>
      <c r="F385" s="208" t="s">
        <v>6917</v>
      </c>
      <c r="G385" s="208"/>
      <c r="H385" s="209">
        <v>0</v>
      </c>
      <c r="I385" s="211" t="s">
        <v>6941</v>
      </c>
      <c r="J385" s="209">
        <v>0</v>
      </c>
      <c r="K385" s="212">
        <v>0</v>
      </c>
      <c r="L385" s="211" t="s">
        <v>10246</v>
      </c>
      <c r="M385" s="211"/>
    </row>
    <row r="386" spans="1:13" ht="18.75" customHeight="1" x14ac:dyDescent="0.2">
      <c r="A386" s="207" t="s">
        <v>9779</v>
      </c>
      <c r="B386" s="208"/>
      <c r="C386" s="209" t="s">
        <v>9780</v>
      </c>
      <c r="D386" s="210" t="s">
        <v>10396</v>
      </c>
      <c r="E386" s="209"/>
      <c r="F386" s="208" t="s">
        <v>10242</v>
      </c>
      <c r="G386" s="208"/>
      <c r="H386" s="209">
        <v>9</v>
      </c>
      <c r="I386" s="211" t="s">
        <v>6908</v>
      </c>
      <c r="J386" s="209">
        <v>39</v>
      </c>
      <c r="K386" s="212">
        <v>0.23076923076923078</v>
      </c>
      <c r="L386" s="211" t="s">
        <v>10246</v>
      </c>
      <c r="M386" s="211"/>
    </row>
    <row r="387" spans="1:13" ht="18.75" customHeight="1" x14ac:dyDescent="0.2">
      <c r="A387" s="207" t="s">
        <v>9777</v>
      </c>
      <c r="B387" s="208"/>
      <c r="C387" s="209" t="s">
        <v>9778</v>
      </c>
      <c r="D387" s="210" t="s">
        <v>10396</v>
      </c>
      <c r="E387" s="209"/>
      <c r="F387" s="208" t="s">
        <v>10242</v>
      </c>
      <c r="G387" s="208"/>
      <c r="H387" s="209">
        <v>0</v>
      </c>
      <c r="I387" s="211" t="s">
        <v>6908</v>
      </c>
      <c r="J387" s="209">
        <v>0</v>
      </c>
      <c r="K387" s="212">
        <v>0</v>
      </c>
      <c r="L387" s="211" t="s">
        <v>10246</v>
      </c>
      <c r="M387" s="211"/>
    </row>
    <row r="388" spans="1:13" ht="18.75" customHeight="1" x14ac:dyDescent="0.2">
      <c r="A388" s="207" t="s">
        <v>10016</v>
      </c>
      <c r="B388" s="208">
        <v>180284536</v>
      </c>
      <c r="C388" s="209" t="s">
        <v>10017</v>
      </c>
      <c r="D388" s="209"/>
      <c r="E388" s="209"/>
      <c r="F388" s="208" t="s">
        <v>10242</v>
      </c>
      <c r="G388" s="208" t="s">
        <v>10283</v>
      </c>
      <c r="H388" s="209">
        <v>200</v>
      </c>
      <c r="I388" s="211" t="s">
        <v>6918</v>
      </c>
      <c r="J388" s="209">
        <v>0</v>
      </c>
      <c r="K388" s="212">
        <v>1</v>
      </c>
      <c r="L388" s="211" t="s">
        <v>10246</v>
      </c>
      <c r="M388" s="211"/>
    </row>
    <row r="389" spans="1:13" ht="18.75" customHeight="1" x14ac:dyDescent="0.2">
      <c r="A389" s="207" t="s">
        <v>9264</v>
      </c>
      <c r="B389" s="208">
        <v>181838247</v>
      </c>
      <c r="C389" s="209" t="s">
        <v>9265</v>
      </c>
      <c r="D389" s="209"/>
      <c r="E389" s="209"/>
      <c r="F389" s="208" t="s">
        <v>10242</v>
      </c>
      <c r="G389" s="208" t="s">
        <v>10313</v>
      </c>
      <c r="H389" s="209">
        <v>2377</v>
      </c>
      <c r="I389" s="211" t="s">
        <v>6918</v>
      </c>
      <c r="J389" s="209">
        <v>531</v>
      </c>
      <c r="K389" s="212">
        <v>4.4896421845574386</v>
      </c>
      <c r="L389" s="211" t="s">
        <v>10246</v>
      </c>
      <c r="M389" s="211"/>
    </row>
    <row r="390" spans="1:13" ht="18.75" customHeight="1" x14ac:dyDescent="0.2">
      <c r="A390" s="207" t="s">
        <v>9558</v>
      </c>
      <c r="B390" s="208">
        <v>181848373</v>
      </c>
      <c r="C390" s="209" t="s">
        <v>9559</v>
      </c>
      <c r="D390" s="209"/>
      <c r="E390" s="209"/>
      <c r="F390" s="208" t="s">
        <v>10242</v>
      </c>
      <c r="G390" s="208" t="s">
        <v>10313</v>
      </c>
      <c r="H390" s="209">
        <v>4789</v>
      </c>
      <c r="I390" s="211" t="s">
        <v>6918</v>
      </c>
      <c r="J390" s="209">
        <v>1156</v>
      </c>
      <c r="K390" s="212">
        <v>4.2681660899653977</v>
      </c>
      <c r="L390" s="211" t="s">
        <v>10246</v>
      </c>
      <c r="M390" s="211"/>
    </row>
    <row r="391" spans="1:13" ht="18.75" customHeight="1" x14ac:dyDescent="0.2">
      <c r="A391" s="207" t="s">
        <v>7369</v>
      </c>
      <c r="B391" s="208">
        <v>189710310</v>
      </c>
      <c r="C391" s="209" t="s">
        <v>7370</v>
      </c>
      <c r="D391" s="209"/>
      <c r="E391" s="209"/>
      <c r="F391" s="208" t="s">
        <v>10242</v>
      </c>
      <c r="G391" s="208" t="s">
        <v>10262</v>
      </c>
      <c r="H391" s="209">
        <v>0</v>
      </c>
      <c r="I391" s="211" t="s">
        <v>6918</v>
      </c>
      <c r="J391" s="209">
        <v>14</v>
      </c>
      <c r="K391" s="212">
        <v>0</v>
      </c>
      <c r="L391" s="211" t="s">
        <v>10246</v>
      </c>
      <c r="M391" s="211"/>
    </row>
    <row r="392" spans="1:13" ht="18.75" customHeight="1" x14ac:dyDescent="0.2">
      <c r="A392" s="207" t="s">
        <v>8685</v>
      </c>
      <c r="B392" s="208">
        <v>180009280</v>
      </c>
      <c r="C392" s="209" t="s">
        <v>8686</v>
      </c>
      <c r="D392" s="209"/>
      <c r="E392" s="209"/>
      <c r="F392" s="208" t="s">
        <v>10242</v>
      </c>
      <c r="G392" s="208"/>
      <c r="H392" s="209">
        <v>3329</v>
      </c>
      <c r="I392" s="211" t="s">
        <v>6918</v>
      </c>
      <c r="J392" s="209">
        <v>957</v>
      </c>
      <c r="K392" s="212">
        <v>3.4890282131661441</v>
      </c>
      <c r="L392" s="211" t="s">
        <v>10246</v>
      </c>
      <c r="M392" s="211"/>
    </row>
    <row r="393" spans="1:13" ht="18.75" customHeight="1" x14ac:dyDescent="0.2">
      <c r="A393" s="207" t="s">
        <v>10054</v>
      </c>
      <c r="B393" s="208">
        <v>222001071</v>
      </c>
      <c r="C393" s="209" t="s">
        <v>10055</v>
      </c>
      <c r="D393" s="209"/>
      <c r="E393" s="209"/>
      <c r="F393" s="208" t="s">
        <v>10242</v>
      </c>
      <c r="G393" s="208" t="s">
        <v>10316</v>
      </c>
      <c r="H393" s="209">
        <v>2136</v>
      </c>
      <c r="I393" s="211" t="s">
        <v>6918</v>
      </c>
      <c r="J393" s="209">
        <v>745</v>
      </c>
      <c r="K393" s="212">
        <v>3.2563758389261745</v>
      </c>
      <c r="L393" s="211" t="s">
        <v>10246</v>
      </c>
      <c r="M393" s="211"/>
    </row>
    <row r="394" spans="1:13" ht="18.75" customHeight="1" x14ac:dyDescent="0.2">
      <c r="A394" s="207" t="s">
        <v>10052</v>
      </c>
      <c r="B394" s="208">
        <v>222000964</v>
      </c>
      <c r="C394" s="209" t="s">
        <v>10053</v>
      </c>
      <c r="D394" s="209"/>
      <c r="E394" s="209"/>
      <c r="F394" s="208" t="s">
        <v>10242</v>
      </c>
      <c r="G394" s="208" t="s">
        <v>10316</v>
      </c>
      <c r="H394" s="209">
        <v>955</v>
      </c>
      <c r="I394" s="211" t="s">
        <v>6918</v>
      </c>
      <c r="J394" s="209">
        <v>628</v>
      </c>
      <c r="K394" s="212">
        <v>1.8009554140127388</v>
      </c>
      <c r="L394" s="211" t="s">
        <v>10246</v>
      </c>
      <c r="M394" s="211"/>
    </row>
    <row r="395" spans="1:13" ht="18.75" customHeight="1" x14ac:dyDescent="0.2">
      <c r="A395" s="207" t="s">
        <v>8410</v>
      </c>
      <c r="B395" s="208">
        <v>189714705</v>
      </c>
      <c r="C395" s="209" t="s">
        <v>8411</v>
      </c>
      <c r="D395" s="209"/>
      <c r="E395" s="209"/>
      <c r="F395" s="208" t="s">
        <v>6917</v>
      </c>
      <c r="G395" s="208"/>
      <c r="H395" s="209">
        <v>0</v>
      </c>
      <c r="I395" s="211" t="s">
        <v>6941</v>
      </c>
      <c r="J395" s="209">
        <v>0</v>
      </c>
      <c r="K395" s="212">
        <v>0</v>
      </c>
      <c r="L395" s="211" t="s">
        <v>10246</v>
      </c>
      <c r="M395" s="211"/>
    </row>
    <row r="396" spans="1:13" ht="18.75" customHeight="1" x14ac:dyDescent="0.2">
      <c r="A396" s="207" t="s">
        <v>9097</v>
      </c>
      <c r="B396" s="208">
        <v>180348494</v>
      </c>
      <c r="C396" s="209" t="s">
        <v>9098</v>
      </c>
      <c r="D396" s="209"/>
      <c r="E396" s="209"/>
      <c r="F396" s="208" t="s">
        <v>10242</v>
      </c>
      <c r="G396" s="208" t="s">
        <v>10273</v>
      </c>
      <c r="H396" s="209">
        <v>111</v>
      </c>
      <c r="I396" s="211" t="s">
        <v>6941</v>
      </c>
      <c r="J396" s="209">
        <v>44</v>
      </c>
      <c r="K396" s="212">
        <v>0</v>
      </c>
      <c r="L396" s="211" t="s">
        <v>10246</v>
      </c>
      <c r="M396" s="211"/>
    </row>
    <row r="397" spans="1:13" ht="18.75" customHeight="1" x14ac:dyDescent="0.2">
      <c r="A397" s="207" t="s">
        <v>9894</v>
      </c>
      <c r="B397" s="208">
        <v>222001198</v>
      </c>
      <c r="C397" s="209" t="s">
        <v>9895</v>
      </c>
      <c r="D397" s="209"/>
      <c r="E397" s="209"/>
      <c r="F397" s="208" t="s">
        <v>10242</v>
      </c>
      <c r="G397" s="208" t="s">
        <v>10317</v>
      </c>
      <c r="H397" s="209">
        <v>3530</v>
      </c>
      <c r="I397" s="211" t="s">
        <v>6908</v>
      </c>
      <c r="J397" s="209">
        <v>605</v>
      </c>
      <c r="K397" s="212">
        <v>0.41322314049586778</v>
      </c>
      <c r="L397" s="211" t="s">
        <v>10246</v>
      </c>
      <c r="M397" s="211"/>
    </row>
    <row r="398" spans="1:13" ht="18.75" customHeight="1" x14ac:dyDescent="0.2">
      <c r="A398" s="207" t="s">
        <v>7176</v>
      </c>
      <c r="B398" s="208">
        <v>189703365</v>
      </c>
      <c r="C398" s="209" t="s">
        <v>7177</v>
      </c>
      <c r="D398" s="209"/>
      <c r="E398" s="209"/>
      <c r="F398" s="208" t="s">
        <v>10242</v>
      </c>
      <c r="G398" s="208" t="s">
        <v>10310</v>
      </c>
      <c r="H398" s="209">
        <v>0</v>
      </c>
      <c r="I398" s="211" t="s">
        <v>6941</v>
      </c>
      <c r="J398" s="209">
        <v>2587</v>
      </c>
      <c r="K398" s="212">
        <v>0</v>
      </c>
      <c r="L398" s="211" t="s">
        <v>10244</v>
      </c>
      <c r="M398" s="211"/>
    </row>
    <row r="399" spans="1:13" ht="18.75" customHeight="1" x14ac:dyDescent="0.2">
      <c r="A399" s="207" t="s">
        <v>8555</v>
      </c>
      <c r="B399" s="208">
        <v>189759820</v>
      </c>
      <c r="C399" s="209" t="s">
        <v>8556</v>
      </c>
      <c r="D399" s="209"/>
      <c r="E399" s="209"/>
      <c r="F399" s="208" t="s">
        <v>10242</v>
      </c>
      <c r="G399" s="208" t="s">
        <v>10262</v>
      </c>
      <c r="H399" s="209">
        <v>131</v>
      </c>
      <c r="I399" s="211" t="s">
        <v>6918</v>
      </c>
      <c r="J399" s="209">
        <v>64</v>
      </c>
      <c r="K399" s="212">
        <v>2.046875</v>
      </c>
      <c r="L399" s="211" t="s">
        <v>10246</v>
      </c>
      <c r="M399" s="211"/>
    </row>
    <row r="400" spans="1:13" ht="18.75" customHeight="1" x14ac:dyDescent="0.2">
      <c r="A400" s="207" t="s">
        <v>8017</v>
      </c>
      <c r="B400" s="208">
        <v>189710186</v>
      </c>
      <c r="C400" s="209" t="s">
        <v>8018</v>
      </c>
      <c r="D400" s="209"/>
      <c r="E400" s="209"/>
      <c r="F400" s="208" t="s">
        <v>10242</v>
      </c>
      <c r="G400" s="208" t="s">
        <v>10269</v>
      </c>
      <c r="H400" s="209">
        <v>0</v>
      </c>
      <c r="I400" s="211" t="s">
        <v>6918</v>
      </c>
      <c r="J400" s="209">
        <v>10</v>
      </c>
      <c r="K400" s="212">
        <v>0</v>
      </c>
      <c r="L400" s="211" t="s">
        <v>10246</v>
      </c>
      <c r="M400" s="211"/>
    </row>
    <row r="401" spans="1:13" ht="18.75" customHeight="1" x14ac:dyDescent="0.2">
      <c r="A401" s="207" t="s">
        <v>9570</v>
      </c>
      <c r="B401" s="208">
        <v>181860981</v>
      </c>
      <c r="C401" s="209" t="s">
        <v>9571</v>
      </c>
      <c r="D401" s="209"/>
      <c r="E401" s="209"/>
      <c r="F401" s="208" t="s">
        <v>10242</v>
      </c>
      <c r="G401" s="208" t="s">
        <v>10318</v>
      </c>
      <c r="H401" s="209">
        <v>0</v>
      </c>
      <c r="I401" s="211" t="s">
        <v>6918</v>
      </c>
      <c r="J401" s="209">
        <v>370</v>
      </c>
      <c r="K401" s="212">
        <v>0</v>
      </c>
      <c r="L401" s="211" t="s">
        <v>10244</v>
      </c>
      <c r="M401" s="211"/>
    </row>
    <row r="402" spans="1:13" ht="18.75" customHeight="1" x14ac:dyDescent="0.2">
      <c r="A402" s="207" t="s">
        <v>9178</v>
      </c>
      <c r="B402" s="208">
        <v>180964704</v>
      </c>
      <c r="C402" s="209" t="s">
        <v>9179</v>
      </c>
      <c r="D402" s="209"/>
      <c r="E402" s="209"/>
      <c r="F402" s="208" t="s">
        <v>10242</v>
      </c>
      <c r="G402" s="208" t="s">
        <v>10318</v>
      </c>
      <c r="H402" s="209">
        <v>0</v>
      </c>
      <c r="I402" s="211" t="s">
        <v>6918</v>
      </c>
      <c r="J402" s="209">
        <v>4083</v>
      </c>
      <c r="K402" s="212">
        <v>0</v>
      </c>
      <c r="L402" s="211" t="s">
        <v>10244</v>
      </c>
      <c r="M402" s="211"/>
    </row>
    <row r="403" spans="1:13" ht="18.75" customHeight="1" x14ac:dyDescent="0.2">
      <c r="A403" s="207" t="s">
        <v>9572</v>
      </c>
      <c r="B403" s="208">
        <v>181917243</v>
      </c>
      <c r="C403" s="209" t="s">
        <v>9573</v>
      </c>
      <c r="D403" s="209"/>
      <c r="E403" s="209"/>
      <c r="F403" s="208" t="s">
        <v>10242</v>
      </c>
      <c r="G403" s="208" t="s">
        <v>10270</v>
      </c>
      <c r="H403" s="209">
        <v>3500</v>
      </c>
      <c r="I403" s="211" t="s">
        <v>6918</v>
      </c>
      <c r="J403" s="209">
        <v>7346</v>
      </c>
      <c r="K403" s="212">
        <v>0</v>
      </c>
      <c r="L403" s="211" t="s">
        <v>10244</v>
      </c>
      <c r="M403" s="211"/>
    </row>
    <row r="404" spans="1:13" ht="18.75" customHeight="1" x14ac:dyDescent="0.2">
      <c r="A404" s="207" t="s">
        <v>9801</v>
      </c>
      <c r="B404" s="208">
        <v>181932180</v>
      </c>
      <c r="C404" s="209" t="s">
        <v>9802</v>
      </c>
      <c r="D404" s="209"/>
      <c r="E404" s="209"/>
      <c r="F404" s="208" t="s">
        <v>6917</v>
      </c>
      <c r="G404" s="208"/>
      <c r="H404" s="209">
        <v>0</v>
      </c>
      <c r="I404" s="211" t="s">
        <v>6908</v>
      </c>
      <c r="J404" s="209">
        <v>0</v>
      </c>
      <c r="K404" s="212">
        <v>0</v>
      </c>
      <c r="L404" s="211" t="s">
        <v>10319</v>
      </c>
      <c r="M404" s="211"/>
    </row>
    <row r="405" spans="1:13" ht="18.75" customHeight="1" x14ac:dyDescent="0.2">
      <c r="A405" s="207" t="s">
        <v>7012</v>
      </c>
      <c r="B405" s="208">
        <v>181932176</v>
      </c>
      <c r="C405" s="209" t="s">
        <v>7013</v>
      </c>
      <c r="D405" s="209"/>
      <c r="E405" s="209"/>
      <c r="F405" s="208" t="s">
        <v>10242</v>
      </c>
      <c r="G405" s="208"/>
      <c r="H405" s="209">
        <v>2641</v>
      </c>
      <c r="I405" s="211" t="s">
        <v>6908</v>
      </c>
      <c r="J405" s="209">
        <v>864</v>
      </c>
      <c r="K405" s="212">
        <v>3.0567129629629628</v>
      </c>
      <c r="L405" s="211" t="s">
        <v>10319</v>
      </c>
      <c r="M405" s="211"/>
    </row>
    <row r="406" spans="1:13" ht="18.75" customHeight="1" x14ac:dyDescent="0.2">
      <c r="A406" s="207" t="s">
        <v>9803</v>
      </c>
      <c r="B406" s="208">
        <v>181932173</v>
      </c>
      <c r="C406" s="209" t="s">
        <v>9804</v>
      </c>
      <c r="D406" s="209"/>
      <c r="E406" s="209"/>
      <c r="F406" s="208" t="s">
        <v>10242</v>
      </c>
      <c r="G406" s="208"/>
      <c r="H406" s="209">
        <v>0</v>
      </c>
      <c r="I406" s="211" t="s">
        <v>6908</v>
      </c>
      <c r="J406" s="209">
        <v>0</v>
      </c>
      <c r="K406" s="212">
        <v>0</v>
      </c>
      <c r="L406" s="211" t="s">
        <v>10319</v>
      </c>
      <c r="M406" s="211"/>
    </row>
    <row r="407" spans="1:13" ht="18.75" customHeight="1" x14ac:dyDescent="0.2">
      <c r="A407" s="207" t="s">
        <v>8133</v>
      </c>
      <c r="B407" s="208">
        <v>180220000</v>
      </c>
      <c r="C407" s="209" t="s">
        <v>8134</v>
      </c>
      <c r="D407" s="209"/>
      <c r="E407" s="209"/>
      <c r="F407" s="208" t="s">
        <v>6917</v>
      </c>
      <c r="G407" s="208"/>
      <c r="H407" s="209">
        <v>0</v>
      </c>
      <c r="I407" s="211" t="s">
        <v>6908</v>
      </c>
      <c r="J407" s="209">
        <v>0</v>
      </c>
      <c r="K407" s="212">
        <v>0</v>
      </c>
      <c r="L407" s="211" t="s">
        <v>10319</v>
      </c>
      <c r="M407" s="211"/>
    </row>
    <row r="408" spans="1:13" ht="18.75" customHeight="1" x14ac:dyDescent="0.2">
      <c r="A408" s="207" t="s">
        <v>9912</v>
      </c>
      <c r="B408" s="208">
        <v>180219999</v>
      </c>
      <c r="C408" s="209" t="s">
        <v>9913</v>
      </c>
      <c r="D408" s="209"/>
      <c r="E408" s="209"/>
      <c r="F408" s="208" t="s">
        <v>6917</v>
      </c>
      <c r="G408" s="208"/>
      <c r="H408" s="209">
        <v>0</v>
      </c>
      <c r="I408" s="211" t="s">
        <v>7407</v>
      </c>
      <c r="J408" s="209">
        <v>42</v>
      </c>
      <c r="K408" s="212">
        <v>0</v>
      </c>
      <c r="L408" s="211" t="s">
        <v>10319</v>
      </c>
      <c r="M408" s="211"/>
    </row>
    <row r="409" spans="1:13" ht="18.75" customHeight="1" x14ac:dyDescent="0.2">
      <c r="A409" s="207" t="s">
        <v>7269</v>
      </c>
      <c r="B409" s="208">
        <v>189704309</v>
      </c>
      <c r="C409" s="209" t="s">
        <v>7270</v>
      </c>
      <c r="D409" s="209"/>
      <c r="E409" s="209"/>
      <c r="F409" s="208" t="s">
        <v>10242</v>
      </c>
      <c r="G409" s="208"/>
      <c r="H409" s="209">
        <v>1919</v>
      </c>
      <c r="I409" s="211" t="s">
        <v>6908</v>
      </c>
      <c r="J409" s="209">
        <v>404</v>
      </c>
      <c r="K409" s="212">
        <v>4.75</v>
      </c>
      <c r="L409" s="211" t="s">
        <v>10319</v>
      </c>
      <c r="M409" s="211"/>
    </row>
    <row r="410" spans="1:13" ht="18.75" customHeight="1" x14ac:dyDescent="0.2">
      <c r="A410" s="207" t="s">
        <v>10062</v>
      </c>
      <c r="B410" s="208">
        <v>180154468</v>
      </c>
      <c r="C410" s="209" t="s">
        <v>10063</v>
      </c>
      <c r="D410" s="209"/>
      <c r="E410" s="209"/>
      <c r="F410" s="208" t="s">
        <v>10242</v>
      </c>
      <c r="G410" s="208"/>
      <c r="H410" s="209">
        <v>494</v>
      </c>
      <c r="I410" s="211" t="s">
        <v>6908</v>
      </c>
      <c r="J410" s="209">
        <v>104</v>
      </c>
      <c r="K410" s="212">
        <v>4.75</v>
      </c>
      <c r="L410" s="211" t="s">
        <v>10244</v>
      </c>
      <c r="M410" s="211"/>
    </row>
    <row r="411" spans="1:13" ht="18.75" customHeight="1" x14ac:dyDescent="0.2">
      <c r="A411" s="207" t="s">
        <v>9240</v>
      </c>
      <c r="B411" s="208">
        <v>181932177</v>
      </c>
      <c r="C411" s="209" t="s">
        <v>9241</v>
      </c>
      <c r="D411" s="209"/>
      <c r="E411" s="209"/>
      <c r="F411" s="208" t="s">
        <v>10242</v>
      </c>
      <c r="G411" s="208"/>
      <c r="H411" s="209">
        <v>399</v>
      </c>
      <c r="I411" s="211" t="s">
        <v>6908</v>
      </c>
      <c r="J411" s="209">
        <v>404</v>
      </c>
      <c r="K411" s="212">
        <v>0.98762376237623761</v>
      </c>
      <c r="L411" s="211" t="s">
        <v>10319</v>
      </c>
      <c r="M411" s="211"/>
    </row>
    <row r="412" spans="1:13" ht="18.75" customHeight="1" x14ac:dyDescent="0.2">
      <c r="A412" s="207" t="s">
        <v>10064</v>
      </c>
      <c r="B412" s="208">
        <v>181932197</v>
      </c>
      <c r="C412" s="209" t="s">
        <v>10065</v>
      </c>
      <c r="D412" s="209"/>
      <c r="E412" s="209"/>
      <c r="F412" s="208" t="s">
        <v>10242</v>
      </c>
      <c r="G412" s="208"/>
      <c r="H412" s="209">
        <v>2</v>
      </c>
      <c r="I412" s="211" t="s">
        <v>6908</v>
      </c>
      <c r="J412" s="209">
        <v>355</v>
      </c>
      <c r="K412" s="212">
        <v>5.6338028169014088E-3</v>
      </c>
      <c r="L412" s="211" t="s">
        <v>10244</v>
      </c>
      <c r="M412" s="211"/>
    </row>
    <row r="413" spans="1:13" ht="18.75" customHeight="1" x14ac:dyDescent="0.2">
      <c r="A413" s="207" t="s">
        <v>9902</v>
      </c>
      <c r="B413" s="208">
        <v>222000739</v>
      </c>
      <c r="C413" s="209" t="s">
        <v>9903</v>
      </c>
      <c r="D413" s="209"/>
      <c r="E413" s="209"/>
      <c r="F413" s="208" t="s">
        <v>10242</v>
      </c>
      <c r="G413" s="208"/>
      <c r="H413" s="209">
        <v>0</v>
      </c>
      <c r="I413" s="211" t="s">
        <v>6908</v>
      </c>
      <c r="J413" s="209">
        <v>0</v>
      </c>
      <c r="K413" s="212">
        <v>0</v>
      </c>
      <c r="L413" s="211" t="s">
        <v>10319</v>
      </c>
      <c r="M413" s="211"/>
    </row>
    <row r="414" spans="1:13" ht="18.75" customHeight="1" x14ac:dyDescent="0.2">
      <c r="A414" s="207" t="s">
        <v>9904</v>
      </c>
      <c r="B414" s="208">
        <v>222000738</v>
      </c>
      <c r="C414" s="209" t="s">
        <v>9905</v>
      </c>
      <c r="D414" s="209"/>
      <c r="E414" s="209"/>
      <c r="F414" s="208" t="s">
        <v>6917</v>
      </c>
      <c r="G414" s="208"/>
      <c r="H414" s="209">
        <v>0</v>
      </c>
      <c r="I414" s="211" t="s">
        <v>6908</v>
      </c>
      <c r="J414" s="209">
        <v>0</v>
      </c>
      <c r="K414" s="212">
        <v>0</v>
      </c>
      <c r="L414" s="211" t="s">
        <v>10319</v>
      </c>
      <c r="M414" s="211"/>
    </row>
    <row r="415" spans="1:13" ht="18.75" customHeight="1" x14ac:dyDescent="0.2">
      <c r="A415" s="207" t="s">
        <v>9845</v>
      </c>
      <c r="B415" s="208">
        <v>181798190</v>
      </c>
      <c r="C415" s="209" t="s">
        <v>9846</v>
      </c>
      <c r="D415" s="209"/>
      <c r="E415" s="209"/>
      <c r="F415" s="208" t="s">
        <v>6917</v>
      </c>
      <c r="G415" s="208"/>
      <c r="H415" s="209">
        <v>0</v>
      </c>
      <c r="I415" s="211" t="s">
        <v>6918</v>
      </c>
      <c r="J415" s="209">
        <v>0</v>
      </c>
      <c r="K415" s="212">
        <v>0</v>
      </c>
      <c r="L415" s="211" t="s">
        <v>10319</v>
      </c>
      <c r="M415" s="211"/>
    </row>
    <row r="416" spans="1:13" ht="18.75" customHeight="1" x14ac:dyDescent="0.2">
      <c r="A416" s="207" t="s">
        <v>7581</v>
      </c>
      <c r="B416" s="208">
        <v>189706964</v>
      </c>
      <c r="C416" s="209" t="s">
        <v>7582</v>
      </c>
      <c r="D416" s="210" t="s">
        <v>10396</v>
      </c>
      <c r="E416" s="209"/>
      <c r="F416" s="208" t="s">
        <v>10242</v>
      </c>
      <c r="G416" s="208"/>
      <c r="H416" s="209">
        <v>4865</v>
      </c>
      <c r="I416" s="211" t="s">
        <v>6908</v>
      </c>
      <c r="J416" s="209">
        <v>2740</v>
      </c>
      <c r="K416" s="212">
        <v>2.3098540145985402</v>
      </c>
      <c r="L416" s="211" t="s">
        <v>10244</v>
      </c>
      <c r="M416" s="211"/>
    </row>
    <row r="417" spans="1:13" ht="18.75" customHeight="1" x14ac:dyDescent="0.2">
      <c r="A417" s="207" t="s">
        <v>9101</v>
      </c>
      <c r="B417" s="208">
        <v>180352435</v>
      </c>
      <c r="C417" s="209" t="s">
        <v>9102</v>
      </c>
      <c r="D417" s="209"/>
      <c r="E417" s="209"/>
      <c r="F417" s="208" t="s">
        <v>10242</v>
      </c>
      <c r="G417" s="208"/>
      <c r="H417" s="209">
        <v>4619</v>
      </c>
      <c r="I417" s="211" t="s">
        <v>6908</v>
      </c>
      <c r="J417" s="209">
        <v>1362</v>
      </c>
      <c r="K417" s="212">
        <v>3.5198237885462555</v>
      </c>
      <c r="L417" s="211" t="s">
        <v>10244</v>
      </c>
      <c r="M417" s="211"/>
    </row>
    <row r="418" spans="1:13" ht="18.75" customHeight="1" x14ac:dyDescent="0.2">
      <c r="A418" s="207" t="s">
        <v>8953</v>
      </c>
      <c r="B418" s="208">
        <v>180235815</v>
      </c>
      <c r="C418" s="209" t="s">
        <v>8954</v>
      </c>
      <c r="D418" s="209"/>
      <c r="E418" s="209"/>
      <c r="F418" s="208" t="s">
        <v>10242</v>
      </c>
      <c r="G418" s="208"/>
      <c r="H418" s="209">
        <v>3107</v>
      </c>
      <c r="I418" s="211" t="s">
        <v>6908</v>
      </c>
      <c r="J418" s="209">
        <v>905</v>
      </c>
      <c r="K418" s="212">
        <v>2.5248618784530388</v>
      </c>
      <c r="L418" s="211" t="s">
        <v>10246</v>
      </c>
      <c r="M418" s="211"/>
    </row>
    <row r="419" spans="1:13" ht="18.75" customHeight="1" x14ac:dyDescent="0.2">
      <c r="A419" s="207" t="s">
        <v>9099</v>
      </c>
      <c r="B419" s="208">
        <v>180235830</v>
      </c>
      <c r="C419" s="209" t="s">
        <v>9100</v>
      </c>
      <c r="D419" s="210" t="s">
        <v>10396</v>
      </c>
      <c r="E419" s="209"/>
      <c r="F419" s="208" t="s">
        <v>10242</v>
      </c>
      <c r="G419" s="208"/>
      <c r="H419" s="209">
        <v>2890</v>
      </c>
      <c r="I419" s="211" t="s">
        <v>6908</v>
      </c>
      <c r="J419" s="209">
        <v>1009</v>
      </c>
      <c r="K419" s="212">
        <v>2.9573835480673933</v>
      </c>
      <c r="L419" s="211" t="s">
        <v>10244</v>
      </c>
      <c r="M419" s="211"/>
    </row>
    <row r="420" spans="1:13" ht="18.75" customHeight="1" x14ac:dyDescent="0.2">
      <c r="A420" s="207" t="s">
        <v>9817</v>
      </c>
      <c r="B420" s="208">
        <v>181849788</v>
      </c>
      <c r="C420" s="209" t="s">
        <v>9818</v>
      </c>
      <c r="D420" s="209"/>
      <c r="E420" s="209"/>
      <c r="F420" s="208" t="s">
        <v>10242</v>
      </c>
      <c r="G420" s="208"/>
      <c r="H420" s="209">
        <v>535</v>
      </c>
      <c r="I420" s="211" t="s">
        <v>6908</v>
      </c>
      <c r="J420" s="209">
        <v>91</v>
      </c>
      <c r="K420" s="212">
        <v>5.8791208791208796</v>
      </c>
      <c r="L420" s="211" t="s">
        <v>10246</v>
      </c>
      <c r="M420" s="211"/>
    </row>
    <row r="421" spans="1:13" ht="18.75" customHeight="1" x14ac:dyDescent="0.2">
      <c r="A421" s="207" t="s">
        <v>8241</v>
      </c>
      <c r="B421" s="208">
        <v>189705227</v>
      </c>
      <c r="C421" s="209" t="s">
        <v>8242</v>
      </c>
      <c r="D421" s="209"/>
      <c r="E421" s="209"/>
      <c r="F421" s="208" t="s">
        <v>10242</v>
      </c>
      <c r="G421" s="208"/>
      <c r="H421" s="209">
        <v>341</v>
      </c>
      <c r="I421" s="211" t="s">
        <v>6918</v>
      </c>
      <c r="J421" s="209">
        <v>320</v>
      </c>
      <c r="K421" s="212">
        <v>1.10625</v>
      </c>
      <c r="L421" s="211" t="s">
        <v>10246</v>
      </c>
      <c r="M421" s="211"/>
    </row>
    <row r="422" spans="1:13" ht="18.75" customHeight="1" x14ac:dyDescent="0.2">
      <c r="A422" s="207" t="s">
        <v>9166</v>
      </c>
      <c r="B422" s="208">
        <v>180958744</v>
      </c>
      <c r="C422" s="209" t="s">
        <v>9167</v>
      </c>
      <c r="D422" s="209"/>
      <c r="E422" s="209"/>
      <c r="F422" s="208" t="s">
        <v>10242</v>
      </c>
      <c r="G422" s="208" t="s">
        <v>10279</v>
      </c>
      <c r="H422" s="209">
        <v>0</v>
      </c>
      <c r="I422" s="211" t="s">
        <v>6918</v>
      </c>
      <c r="J422" s="209">
        <v>0</v>
      </c>
      <c r="K422" s="212">
        <v>0</v>
      </c>
      <c r="L422" s="211" t="s">
        <v>10258</v>
      </c>
      <c r="M422" s="211"/>
    </row>
    <row r="423" spans="1:13" ht="18.75" customHeight="1" x14ac:dyDescent="0.2">
      <c r="A423" s="207" t="s">
        <v>9574</v>
      </c>
      <c r="B423" s="208">
        <v>189710219</v>
      </c>
      <c r="C423" s="209" t="s">
        <v>9575</v>
      </c>
      <c r="D423" s="209"/>
      <c r="E423" s="209"/>
      <c r="F423" s="208" t="s">
        <v>10242</v>
      </c>
      <c r="G423" s="208" t="s">
        <v>10262</v>
      </c>
      <c r="H423" s="209">
        <v>966</v>
      </c>
      <c r="I423" s="211" t="s">
        <v>6908</v>
      </c>
      <c r="J423" s="209">
        <v>328</v>
      </c>
      <c r="K423" s="212">
        <v>1.7560975609756098</v>
      </c>
      <c r="L423" s="211" t="s">
        <v>10246</v>
      </c>
      <c r="M423" s="211"/>
    </row>
    <row r="424" spans="1:13" ht="18.75" customHeight="1" x14ac:dyDescent="0.2">
      <c r="A424" s="207" t="s">
        <v>9580</v>
      </c>
      <c r="B424" s="208">
        <v>181892375</v>
      </c>
      <c r="C424" s="209" t="s">
        <v>9581</v>
      </c>
      <c r="D424" s="209"/>
      <c r="E424" s="209"/>
      <c r="F424" s="208" t="s">
        <v>10242</v>
      </c>
      <c r="G424" s="208" t="s">
        <v>10262</v>
      </c>
      <c r="H424" s="209">
        <v>21194</v>
      </c>
      <c r="I424" s="211" t="s">
        <v>6908</v>
      </c>
      <c r="J424" s="209">
        <v>5527</v>
      </c>
      <c r="K424" s="212">
        <v>4.4208431337072556</v>
      </c>
      <c r="L424" s="211" t="s">
        <v>10244</v>
      </c>
      <c r="M424" s="211"/>
    </row>
    <row r="425" spans="1:13" ht="18.75" customHeight="1" x14ac:dyDescent="0.2">
      <c r="A425" s="207" t="s">
        <v>9576</v>
      </c>
      <c r="B425" s="208">
        <v>180339414</v>
      </c>
      <c r="C425" s="209" t="s">
        <v>9577</v>
      </c>
      <c r="D425" s="209"/>
      <c r="E425" s="209"/>
      <c r="F425" s="208" t="s">
        <v>10242</v>
      </c>
      <c r="G425" s="208" t="s">
        <v>10243</v>
      </c>
      <c r="H425" s="209">
        <v>11210</v>
      </c>
      <c r="I425" s="211" t="s">
        <v>6908</v>
      </c>
      <c r="J425" s="209">
        <v>4608</v>
      </c>
      <c r="K425" s="212">
        <v>1.5212673611111112</v>
      </c>
      <c r="L425" s="211" t="s">
        <v>10244</v>
      </c>
      <c r="M425" s="211"/>
    </row>
    <row r="426" spans="1:13" ht="18.75" customHeight="1" x14ac:dyDescent="0.2">
      <c r="A426" s="207" t="s">
        <v>9578</v>
      </c>
      <c r="B426" s="208">
        <v>180339437</v>
      </c>
      <c r="C426" s="209" t="s">
        <v>9579</v>
      </c>
      <c r="D426" s="209"/>
      <c r="E426" s="209"/>
      <c r="F426" s="208" t="s">
        <v>10242</v>
      </c>
      <c r="G426" s="208" t="s">
        <v>10243</v>
      </c>
      <c r="H426" s="209">
        <v>2740</v>
      </c>
      <c r="I426" s="211" t="s">
        <v>6908</v>
      </c>
      <c r="J426" s="209">
        <v>1914</v>
      </c>
      <c r="K426" s="212">
        <v>0</v>
      </c>
      <c r="L426" s="211" t="s">
        <v>10244</v>
      </c>
      <c r="M426" s="211"/>
    </row>
    <row r="427" spans="1:13" ht="18.75" customHeight="1" x14ac:dyDescent="0.2">
      <c r="A427" s="207" t="s">
        <v>8189</v>
      </c>
      <c r="B427" s="208">
        <v>189712347</v>
      </c>
      <c r="C427" s="209" t="s">
        <v>8190</v>
      </c>
      <c r="D427" s="209"/>
      <c r="E427" s="209"/>
      <c r="F427" s="208" t="s">
        <v>10242</v>
      </c>
      <c r="G427" s="208" t="s">
        <v>10252</v>
      </c>
      <c r="H427" s="209">
        <v>952</v>
      </c>
      <c r="I427" s="211" t="s">
        <v>6908</v>
      </c>
      <c r="J427" s="209">
        <v>221</v>
      </c>
      <c r="K427" s="212">
        <v>4.5203619909502262</v>
      </c>
      <c r="L427" s="211" t="s">
        <v>10244</v>
      </c>
      <c r="M427" s="211"/>
    </row>
    <row r="428" spans="1:13" ht="18.75" customHeight="1" x14ac:dyDescent="0.2">
      <c r="A428" s="207" t="s">
        <v>8019</v>
      </c>
      <c r="B428" s="208">
        <v>189710283</v>
      </c>
      <c r="C428" s="209" t="s">
        <v>8020</v>
      </c>
      <c r="D428" s="209"/>
      <c r="E428" s="209"/>
      <c r="F428" s="208" t="s">
        <v>10242</v>
      </c>
      <c r="G428" s="208" t="s">
        <v>6934</v>
      </c>
      <c r="H428" s="209">
        <v>232</v>
      </c>
      <c r="I428" s="211" t="s">
        <v>6908</v>
      </c>
      <c r="J428" s="209">
        <v>123</v>
      </c>
      <c r="K428" s="212">
        <v>2.4715447154471546</v>
      </c>
      <c r="L428" s="211" t="s">
        <v>10246</v>
      </c>
      <c r="M428" s="211"/>
    </row>
    <row r="429" spans="1:13" ht="18.75" customHeight="1" x14ac:dyDescent="0.2">
      <c r="A429" s="207" t="s">
        <v>7371</v>
      </c>
      <c r="B429" s="208">
        <v>189710383</v>
      </c>
      <c r="C429" s="209" t="s">
        <v>7372</v>
      </c>
      <c r="D429" s="209"/>
      <c r="E429" s="209"/>
      <c r="F429" s="208" t="s">
        <v>10242</v>
      </c>
      <c r="G429" s="208" t="s">
        <v>6934</v>
      </c>
      <c r="H429" s="209">
        <v>416</v>
      </c>
      <c r="I429" s="211" t="s">
        <v>6908</v>
      </c>
      <c r="J429" s="209">
        <v>91</v>
      </c>
      <c r="K429" s="212">
        <v>5.4945054945054945</v>
      </c>
      <c r="L429" s="211" t="s">
        <v>10246</v>
      </c>
      <c r="M429" s="211"/>
    </row>
    <row r="430" spans="1:13" ht="18.75" customHeight="1" x14ac:dyDescent="0.2">
      <c r="A430" s="207" t="s">
        <v>7373</v>
      </c>
      <c r="B430" s="208">
        <v>222000144</v>
      </c>
      <c r="C430" s="209" t="s">
        <v>7374</v>
      </c>
      <c r="D430" s="209"/>
      <c r="E430" s="209"/>
      <c r="F430" s="208" t="s">
        <v>10242</v>
      </c>
      <c r="G430" s="208" t="s">
        <v>10262</v>
      </c>
      <c r="H430" s="209">
        <v>1973</v>
      </c>
      <c r="I430" s="211" t="s">
        <v>6918</v>
      </c>
      <c r="J430" s="209">
        <v>568</v>
      </c>
      <c r="K430" s="212">
        <v>3.5017605633802815</v>
      </c>
      <c r="L430" s="211" t="s">
        <v>10246</v>
      </c>
      <c r="M430" s="211"/>
    </row>
    <row r="431" spans="1:13" ht="18.75" customHeight="1" x14ac:dyDescent="0.2">
      <c r="A431" s="207" t="s">
        <v>10320</v>
      </c>
      <c r="B431" s="208">
        <v>181807607</v>
      </c>
      <c r="C431" s="209" t="s">
        <v>10321</v>
      </c>
      <c r="D431" s="209" t="s">
        <v>10277</v>
      </c>
      <c r="E431" s="209"/>
      <c r="F431" s="208" t="s">
        <v>10242</v>
      </c>
      <c r="G431" s="208" t="s">
        <v>10313</v>
      </c>
      <c r="H431" s="209">
        <v>100</v>
      </c>
      <c r="I431" s="211" t="s">
        <v>6941</v>
      </c>
      <c r="J431" s="209">
        <v>0</v>
      </c>
      <c r="K431" s="212">
        <v>1</v>
      </c>
      <c r="L431" s="211" t="s">
        <v>10246</v>
      </c>
      <c r="M431" s="211"/>
    </row>
    <row r="432" spans="1:13" ht="18.75" customHeight="1" x14ac:dyDescent="0.2">
      <c r="A432" s="207" t="s">
        <v>8239</v>
      </c>
      <c r="B432" s="208">
        <v>189716025</v>
      </c>
      <c r="C432" s="209" t="s">
        <v>8240</v>
      </c>
      <c r="D432" s="209"/>
      <c r="E432" s="209"/>
      <c r="F432" s="208" t="s">
        <v>6917</v>
      </c>
      <c r="G432" s="208"/>
      <c r="H432" s="209">
        <v>6</v>
      </c>
      <c r="I432" s="211" t="s">
        <v>6941</v>
      </c>
      <c r="J432" s="209">
        <v>14</v>
      </c>
      <c r="K432" s="212">
        <v>2.8571428571428572</v>
      </c>
      <c r="L432" s="211" t="s">
        <v>10244</v>
      </c>
      <c r="M432" s="211"/>
    </row>
    <row r="433" spans="1:13" ht="18.75" customHeight="1" x14ac:dyDescent="0.2">
      <c r="A433" s="207" t="s">
        <v>8235</v>
      </c>
      <c r="B433" s="208">
        <v>180118058</v>
      </c>
      <c r="C433" s="209" t="s">
        <v>8236</v>
      </c>
      <c r="D433" s="209"/>
      <c r="E433" s="209"/>
      <c r="F433" s="208" t="s">
        <v>6917</v>
      </c>
      <c r="G433" s="208"/>
      <c r="H433" s="209"/>
      <c r="I433" s="211" t="s">
        <v>6941</v>
      </c>
      <c r="J433" s="209">
        <v>0</v>
      </c>
      <c r="K433" s="212">
        <v>0</v>
      </c>
      <c r="L433" s="211" t="s">
        <v>10244</v>
      </c>
      <c r="M433" s="211"/>
    </row>
    <row r="434" spans="1:13" ht="18.75" customHeight="1" x14ac:dyDescent="0.2">
      <c r="A434" s="207" t="s">
        <v>8237</v>
      </c>
      <c r="B434" s="208">
        <v>180118054</v>
      </c>
      <c r="C434" s="209" t="s">
        <v>8238</v>
      </c>
      <c r="D434" s="209"/>
      <c r="E434" s="209"/>
      <c r="F434" s="208" t="s">
        <v>6917</v>
      </c>
      <c r="G434" s="208"/>
      <c r="H434" s="209"/>
      <c r="I434" s="211" t="s">
        <v>6941</v>
      </c>
      <c r="J434" s="209">
        <v>0</v>
      </c>
      <c r="K434" s="212">
        <v>0</v>
      </c>
      <c r="L434" s="211" t="s">
        <v>10244</v>
      </c>
      <c r="M434" s="211"/>
    </row>
    <row r="435" spans="1:13" ht="18.75" customHeight="1" x14ac:dyDescent="0.2">
      <c r="A435" s="207" t="s">
        <v>7367</v>
      </c>
      <c r="B435" s="208">
        <v>189715220</v>
      </c>
      <c r="C435" s="209" t="s">
        <v>7368</v>
      </c>
      <c r="D435" s="209"/>
      <c r="E435" s="209"/>
      <c r="F435" s="208" t="s">
        <v>6917</v>
      </c>
      <c r="G435" s="208"/>
      <c r="H435" s="209">
        <v>300</v>
      </c>
      <c r="I435" s="211" t="s">
        <v>6918</v>
      </c>
      <c r="J435" s="209">
        <v>80</v>
      </c>
      <c r="K435" s="212">
        <v>3.75</v>
      </c>
      <c r="L435" s="211" t="s">
        <v>10246</v>
      </c>
      <c r="M435" s="211"/>
    </row>
    <row r="436" spans="1:13" ht="18.75" customHeight="1" x14ac:dyDescent="0.2">
      <c r="A436" s="207" t="s">
        <v>7375</v>
      </c>
      <c r="B436" s="208">
        <v>189715221</v>
      </c>
      <c r="C436" s="209" t="s">
        <v>7376</v>
      </c>
      <c r="D436" s="209"/>
      <c r="E436" s="209"/>
      <c r="F436" s="208" t="s">
        <v>6917</v>
      </c>
      <c r="G436" s="208"/>
      <c r="H436" s="209">
        <v>684</v>
      </c>
      <c r="I436" s="211" t="s">
        <v>6918</v>
      </c>
      <c r="J436" s="209">
        <v>16</v>
      </c>
      <c r="K436" s="212">
        <v>42.75</v>
      </c>
      <c r="L436" s="211" t="s">
        <v>10246</v>
      </c>
      <c r="M436" s="211"/>
    </row>
    <row r="437" spans="1:13" ht="18.75" customHeight="1" x14ac:dyDescent="0.2">
      <c r="A437" s="207" t="s">
        <v>9480</v>
      </c>
      <c r="B437" s="208">
        <v>222001084</v>
      </c>
      <c r="C437" s="209" t="s">
        <v>9481</v>
      </c>
      <c r="D437" s="209"/>
      <c r="E437" s="209"/>
      <c r="F437" s="208" t="s">
        <v>10242</v>
      </c>
      <c r="G437" s="208" t="s">
        <v>6931</v>
      </c>
      <c r="H437" s="209">
        <v>0</v>
      </c>
      <c r="I437" s="211" t="s">
        <v>6918</v>
      </c>
      <c r="J437" s="209">
        <v>408</v>
      </c>
      <c r="K437" s="212">
        <v>0</v>
      </c>
      <c r="L437" s="211" t="s">
        <v>10244</v>
      </c>
      <c r="M437" s="211"/>
    </row>
    <row r="438" spans="1:13" ht="18.75" customHeight="1" x14ac:dyDescent="0.2">
      <c r="A438" s="207" t="s">
        <v>7634</v>
      </c>
      <c r="B438" s="208">
        <v>180155487</v>
      </c>
      <c r="C438" s="209" t="s">
        <v>7635</v>
      </c>
      <c r="D438" s="209"/>
      <c r="E438" s="209"/>
      <c r="F438" s="208" t="s">
        <v>10242</v>
      </c>
      <c r="G438" s="208" t="s">
        <v>10267</v>
      </c>
      <c r="H438" s="209">
        <v>0</v>
      </c>
      <c r="I438" s="211" t="s">
        <v>6918</v>
      </c>
      <c r="J438" s="209">
        <v>3258</v>
      </c>
      <c r="K438" s="212">
        <v>0</v>
      </c>
      <c r="L438" s="211" t="s">
        <v>10244</v>
      </c>
      <c r="M438" s="211"/>
    </row>
    <row r="439" spans="1:13" ht="18.75" customHeight="1" x14ac:dyDescent="0.2">
      <c r="A439" s="207" t="s">
        <v>8400</v>
      </c>
      <c r="B439" s="208">
        <v>180388891</v>
      </c>
      <c r="C439" s="209" t="s">
        <v>8401</v>
      </c>
      <c r="D439" s="209"/>
      <c r="E439" s="209"/>
      <c r="F439" s="208" t="s">
        <v>6917</v>
      </c>
      <c r="G439" s="208"/>
      <c r="H439" s="209">
        <v>0</v>
      </c>
      <c r="I439" s="211" t="s">
        <v>6908</v>
      </c>
      <c r="J439" s="209">
        <v>3</v>
      </c>
      <c r="K439" s="212">
        <v>0</v>
      </c>
      <c r="L439" s="211" t="s">
        <v>10246</v>
      </c>
      <c r="M439" s="211"/>
    </row>
    <row r="440" spans="1:13" ht="18.75" customHeight="1" x14ac:dyDescent="0.2">
      <c r="A440" s="207" t="s">
        <v>8515</v>
      </c>
      <c r="B440" s="208">
        <v>18023289</v>
      </c>
      <c r="C440" s="209" t="s">
        <v>8516</v>
      </c>
      <c r="D440" s="209"/>
      <c r="E440" s="210" t="s">
        <v>11056</v>
      </c>
      <c r="F440" s="208" t="s">
        <v>6917</v>
      </c>
      <c r="G440" s="208"/>
      <c r="H440" s="209">
        <v>19</v>
      </c>
      <c r="I440" s="211" t="s">
        <v>6908</v>
      </c>
      <c r="J440" s="209">
        <v>75</v>
      </c>
      <c r="K440" s="212">
        <v>0.4</v>
      </c>
      <c r="L440" s="211" t="s">
        <v>10246</v>
      </c>
      <c r="M440" s="211"/>
    </row>
    <row r="441" spans="1:13" ht="18.75" customHeight="1" x14ac:dyDescent="0.2">
      <c r="A441" s="207" t="s">
        <v>6950</v>
      </c>
      <c r="B441" s="208">
        <v>189741279</v>
      </c>
      <c r="C441" s="209" t="s">
        <v>6951</v>
      </c>
      <c r="D441" s="209"/>
      <c r="E441" s="210" t="s">
        <v>11056</v>
      </c>
      <c r="F441" s="208" t="s">
        <v>6917</v>
      </c>
      <c r="G441" s="208"/>
      <c r="H441" s="209">
        <v>0</v>
      </c>
      <c r="I441" s="211" t="s">
        <v>6908</v>
      </c>
      <c r="J441" s="209">
        <v>12</v>
      </c>
      <c r="K441" s="212">
        <v>0</v>
      </c>
      <c r="L441" s="211" t="s">
        <v>10246</v>
      </c>
      <c r="M441" s="211"/>
    </row>
    <row r="442" spans="1:13" ht="18.75" customHeight="1" x14ac:dyDescent="0.2">
      <c r="A442" s="207" t="s">
        <v>8467</v>
      </c>
      <c r="B442" s="208">
        <v>180131544</v>
      </c>
      <c r="C442" s="209" t="s">
        <v>8468</v>
      </c>
      <c r="D442" s="209"/>
      <c r="E442" s="210" t="s">
        <v>11056</v>
      </c>
      <c r="F442" s="208" t="s">
        <v>6917</v>
      </c>
      <c r="G442" s="208"/>
      <c r="H442" s="209">
        <v>0</v>
      </c>
      <c r="I442" s="211" t="s">
        <v>6908</v>
      </c>
      <c r="J442" s="209">
        <v>0</v>
      </c>
      <c r="K442" s="212">
        <v>0</v>
      </c>
      <c r="L442" s="211" t="s">
        <v>10246</v>
      </c>
      <c r="M442" s="211"/>
    </row>
    <row r="443" spans="1:13" ht="18.75" customHeight="1" x14ac:dyDescent="0.2">
      <c r="A443" s="207" t="s">
        <v>8221</v>
      </c>
      <c r="B443" s="208">
        <v>181796917</v>
      </c>
      <c r="C443" s="209" t="s">
        <v>8222</v>
      </c>
      <c r="D443" s="209"/>
      <c r="E443" s="209"/>
      <c r="F443" s="208" t="s">
        <v>6917</v>
      </c>
      <c r="G443" s="208"/>
      <c r="H443" s="209">
        <v>0</v>
      </c>
      <c r="I443" s="211" t="s">
        <v>6908</v>
      </c>
      <c r="J443" s="209">
        <v>32</v>
      </c>
      <c r="K443" s="212">
        <v>0</v>
      </c>
      <c r="L443" s="211" t="s">
        <v>10246</v>
      </c>
      <c r="M443" s="211"/>
    </row>
    <row r="444" spans="1:13" ht="18.75" customHeight="1" x14ac:dyDescent="0.2">
      <c r="A444" s="207" t="s">
        <v>8297</v>
      </c>
      <c r="B444" s="208">
        <v>181796923</v>
      </c>
      <c r="C444" s="209" t="s">
        <v>8298</v>
      </c>
      <c r="D444" s="209"/>
      <c r="E444" s="209"/>
      <c r="F444" s="208" t="s">
        <v>6917</v>
      </c>
      <c r="G444" s="208"/>
      <c r="H444" s="209">
        <v>0</v>
      </c>
      <c r="I444" s="211" t="s">
        <v>6908</v>
      </c>
      <c r="J444" s="209">
        <v>97</v>
      </c>
      <c r="K444" s="212">
        <v>0</v>
      </c>
      <c r="L444" s="211" t="s">
        <v>10246</v>
      </c>
      <c r="M444" s="211"/>
    </row>
    <row r="445" spans="1:13" ht="18.75" customHeight="1" x14ac:dyDescent="0.2">
      <c r="A445" s="207" t="s">
        <v>8069</v>
      </c>
      <c r="B445" s="208">
        <v>181796916</v>
      </c>
      <c r="C445" s="209" t="s">
        <v>8070</v>
      </c>
      <c r="D445" s="209"/>
      <c r="E445" s="209"/>
      <c r="F445" s="208" t="s">
        <v>6917</v>
      </c>
      <c r="G445" s="208"/>
      <c r="H445" s="209">
        <v>0</v>
      </c>
      <c r="I445" s="211" t="s">
        <v>6908</v>
      </c>
      <c r="J445" s="209">
        <v>0</v>
      </c>
      <c r="K445" s="212">
        <v>0</v>
      </c>
      <c r="L445" s="211" t="s">
        <v>10246</v>
      </c>
      <c r="M445" s="211"/>
    </row>
    <row r="446" spans="1:13" ht="18.75" customHeight="1" x14ac:dyDescent="0.2">
      <c r="A446" s="207" t="s">
        <v>8437</v>
      </c>
      <c r="B446" s="208">
        <v>189715075</v>
      </c>
      <c r="C446" s="209" t="s">
        <v>8438</v>
      </c>
      <c r="D446" s="209"/>
      <c r="E446" s="209"/>
      <c r="F446" s="208" t="s">
        <v>6917</v>
      </c>
      <c r="G446" s="208"/>
      <c r="H446" s="209">
        <v>0</v>
      </c>
      <c r="I446" s="211" t="s">
        <v>6908</v>
      </c>
      <c r="J446" s="209">
        <v>141</v>
      </c>
      <c r="K446" s="212">
        <v>0</v>
      </c>
      <c r="L446" s="211" t="s">
        <v>10246</v>
      </c>
      <c r="M446" s="211"/>
    </row>
    <row r="447" spans="1:13" ht="18.75" customHeight="1" x14ac:dyDescent="0.2">
      <c r="A447" s="207" t="s">
        <v>8862</v>
      </c>
      <c r="B447" s="208">
        <v>180207795</v>
      </c>
      <c r="C447" s="209" t="s">
        <v>8863</v>
      </c>
      <c r="D447" s="209"/>
      <c r="E447" s="209"/>
      <c r="F447" s="208" t="s">
        <v>6917</v>
      </c>
      <c r="G447" s="208"/>
      <c r="H447" s="209">
        <v>0</v>
      </c>
      <c r="I447" s="211" t="s">
        <v>6908</v>
      </c>
      <c r="J447" s="209">
        <v>6</v>
      </c>
      <c r="K447" s="212">
        <v>0</v>
      </c>
      <c r="L447" s="211" t="s">
        <v>10246</v>
      </c>
      <c r="M447" s="211"/>
    </row>
    <row r="448" spans="1:13" ht="18.75" customHeight="1" x14ac:dyDescent="0.2">
      <c r="A448" s="207" t="s">
        <v>8535</v>
      </c>
      <c r="B448" s="208">
        <v>181784597</v>
      </c>
      <c r="C448" s="209" t="s">
        <v>8536</v>
      </c>
      <c r="D448" s="209"/>
      <c r="E448" s="209"/>
      <c r="F448" s="208" t="s">
        <v>6917</v>
      </c>
      <c r="G448" s="208"/>
      <c r="H448" s="209">
        <v>0</v>
      </c>
      <c r="I448" s="211" t="s">
        <v>6908</v>
      </c>
      <c r="J448" s="209">
        <v>0</v>
      </c>
      <c r="K448" s="212">
        <v>0</v>
      </c>
      <c r="L448" s="211" t="s">
        <v>10246</v>
      </c>
      <c r="M448" s="211"/>
    </row>
    <row r="449" spans="1:13" ht="18.75" customHeight="1" x14ac:dyDescent="0.2">
      <c r="A449" s="207" t="s">
        <v>8786</v>
      </c>
      <c r="B449" s="208">
        <v>180058413</v>
      </c>
      <c r="C449" s="209" t="s">
        <v>8787</v>
      </c>
      <c r="D449" s="209"/>
      <c r="E449" s="209"/>
      <c r="F449" s="208" t="s">
        <v>10242</v>
      </c>
      <c r="G449" s="208"/>
      <c r="H449" s="209">
        <v>46</v>
      </c>
      <c r="I449" s="211" t="s">
        <v>6908</v>
      </c>
      <c r="J449" s="209">
        <v>190</v>
      </c>
      <c r="K449" s="212">
        <v>0.3473684210526316</v>
      </c>
      <c r="L449" s="211" t="s">
        <v>10246</v>
      </c>
      <c r="M449" s="211"/>
    </row>
    <row r="450" spans="1:13" ht="18.75" customHeight="1" x14ac:dyDescent="0.2">
      <c r="A450" s="207" t="s">
        <v>8794</v>
      </c>
      <c r="B450" s="208">
        <v>189704035</v>
      </c>
      <c r="C450" s="209" t="s">
        <v>8795</v>
      </c>
      <c r="D450" s="209"/>
      <c r="E450" s="209"/>
      <c r="F450" s="208" t="s">
        <v>6917</v>
      </c>
      <c r="G450" s="208"/>
      <c r="H450" s="209">
        <v>0</v>
      </c>
      <c r="I450" s="211" t="s">
        <v>6908</v>
      </c>
      <c r="J450" s="209">
        <v>0</v>
      </c>
      <c r="K450" s="212">
        <v>0</v>
      </c>
      <c r="L450" s="211" t="s">
        <v>10246</v>
      </c>
      <c r="M450" s="211"/>
    </row>
    <row r="451" spans="1:13" ht="18.75" customHeight="1" x14ac:dyDescent="0.2">
      <c r="A451" s="207" t="s">
        <v>10026</v>
      </c>
      <c r="B451" s="208"/>
      <c r="C451" s="209" t="s">
        <v>10027</v>
      </c>
      <c r="D451" s="209"/>
      <c r="E451" s="209"/>
      <c r="F451" s="208" t="s">
        <v>10242</v>
      </c>
      <c r="G451" s="208"/>
      <c r="H451" s="209">
        <v>0</v>
      </c>
      <c r="I451" s="211" t="s">
        <v>6918</v>
      </c>
      <c r="J451" s="209">
        <v>21</v>
      </c>
      <c r="K451" s="212">
        <v>0</v>
      </c>
      <c r="L451" s="211" t="s">
        <v>10244</v>
      </c>
      <c r="M451" s="211"/>
    </row>
    <row r="452" spans="1:13" ht="18.75" customHeight="1" x14ac:dyDescent="0.2">
      <c r="A452" s="207" t="s">
        <v>8213</v>
      </c>
      <c r="B452" s="208">
        <v>180057796</v>
      </c>
      <c r="C452" s="209" t="s">
        <v>8214</v>
      </c>
      <c r="D452" s="209"/>
      <c r="E452" s="209"/>
      <c r="F452" s="208" t="s">
        <v>10242</v>
      </c>
      <c r="G452" s="208"/>
      <c r="H452" s="209">
        <v>0</v>
      </c>
      <c r="I452" s="211" t="s">
        <v>6908</v>
      </c>
      <c r="J452" s="209">
        <v>22</v>
      </c>
      <c r="K452" s="212">
        <v>0.81818181818181823</v>
      </c>
      <c r="L452" s="211" t="s">
        <v>10246</v>
      </c>
      <c r="M452" s="211"/>
    </row>
    <row r="453" spans="1:13" ht="18.75" customHeight="1" x14ac:dyDescent="0.2">
      <c r="A453" s="207" t="s">
        <v>8299</v>
      </c>
      <c r="B453" s="208">
        <v>189712489</v>
      </c>
      <c r="C453" s="209" t="s">
        <v>8300</v>
      </c>
      <c r="D453" s="209"/>
      <c r="E453" s="209"/>
      <c r="F453" s="208" t="s">
        <v>10242</v>
      </c>
      <c r="G453" s="208"/>
      <c r="H453" s="209">
        <v>0</v>
      </c>
      <c r="I453" s="211" t="s">
        <v>6908</v>
      </c>
      <c r="J453" s="209">
        <v>4</v>
      </c>
      <c r="K453" s="212">
        <v>0</v>
      </c>
      <c r="L453" s="211" t="s">
        <v>10246</v>
      </c>
      <c r="M453" s="211"/>
    </row>
    <row r="454" spans="1:13" ht="18.75" customHeight="1" x14ac:dyDescent="0.2">
      <c r="A454" s="207" t="s">
        <v>8215</v>
      </c>
      <c r="B454" s="208">
        <v>180057797</v>
      </c>
      <c r="C454" s="209" t="s">
        <v>8216</v>
      </c>
      <c r="D454" s="209"/>
      <c r="E454" s="209"/>
      <c r="F454" s="208" t="s">
        <v>10242</v>
      </c>
      <c r="G454" s="208"/>
      <c r="H454" s="209">
        <v>201</v>
      </c>
      <c r="I454" s="211" t="s">
        <v>6908</v>
      </c>
      <c r="J454" s="209">
        <v>76</v>
      </c>
      <c r="K454" s="212">
        <v>2.6447368421052633</v>
      </c>
      <c r="L454" s="211" t="s">
        <v>10246</v>
      </c>
      <c r="M454" s="211"/>
    </row>
    <row r="455" spans="1:13" ht="18.75" customHeight="1" x14ac:dyDescent="0.2">
      <c r="A455" s="207" t="s">
        <v>8428</v>
      </c>
      <c r="B455" s="208">
        <v>180057805</v>
      </c>
      <c r="C455" s="209" t="s">
        <v>8429</v>
      </c>
      <c r="D455" s="209"/>
      <c r="E455" s="209"/>
      <c r="F455" s="208" t="s">
        <v>10242</v>
      </c>
      <c r="G455" s="208"/>
      <c r="H455" s="209">
        <v>30</v>
      </c>
      <c r="I455" s="211" t="s">
        <v>6908</v>
      </c>
      <c r="J455" s="209">
        <v>25</v>
      </c>
      <c r="K455" s="212">
        <v>0</v>
      </c>
      <c r="L455" s="211" t="s">
        <v>10246</v>
      </c>
      <c r="M455" s="211"/>
    </row>
    <row r="456" spans="1:13" ht="18.75" customHeight="1" x14ac:dyDescent="0.2">
      <c r="A456" s="207" t="s">
        <v>8217</v>
      </c>
      <c r="B456" s="208">
        <v>180057812</v>
      </c>
      <c r="C456" s="209" t="s">
        <v>8218</v>
      </c>
      <c r="D456" s="209"/>
      <c r="E456" s="209"/>
      <c r="F456" s="208" t="s">
        <v>10242</v>
      </c>
      <c r="G456" s="208"/>
      <c r="H456" s="209">
        <v>11</v>
      </c>
      <c r="I456" s="211" t="s">
        <v>6908</v>
      </c>
      <c r="J456" s="209">
        <v>85</v>
      </c>
      <c r="K456" s="212">
        <v>0.36470588235294116</v>
      </c>
      <c r="L456" s="211" t="s">
        <v>10246</v>
      </c>
      <c r="M456" s="211"/>
    </row>
    <row r="457" spans="1:13" ht="18.75" customHeight="1" x14ac:dyDescent="0.2">
      <c r="A457" s="207" t="s">
        <v>8219</v>
      </c>
      <c r="B457" s="208">
        <v>180057814</v>
      </c>
      <c r="C457" s="209" t="s">
        <v>8220</v>
      </c>
      <c r="D457" s="209"/>
      <c r="E457" s="209"/>
      <c r="F457" s="208" t="s">
        <v>10242</v>
      </c>
      <c r="G457" s="208"/>
      <c r="H457" s="209">
        <v>188</v>
      </c>
      <c r="I457" s="211" t="s">
        <v>6908</v>
      </c>
      <c r="J457" s="209">
        <v>62</v>
      </c>
      <c r="K457" s="212">
        <v>3.0806451612903225</v>
      </c>
      <c r="L457" s="211" t="s">
        <v>10244</v>
      </c>
      <c r="M457" s="211"/>
    </row>
    <row r="458" spans="1:13" ht="18.75" customHeight="1" x14ac:dyDescent="0.2">
      <c r="A458" s="207" t="s">
        <v>7513</v>
      </c>
      <c r="B458" s="208">
        <v>189711890</v>
      </c>
      <c r="C458" s="209" t="s">
        <v>7514</v>
      </c>
      <c r="D458" s="209"/>
      <c r="E458" s="209"/>
      <c r="F458" s="208" t="s">
        <v>10242</v>
      </c>
      <c r="G458" s="208"/>
      <c r="H458" s="209">
        <v>124</v>
      </c>
      <c r="I458" s="211" t="s">
        <v>6908</v>
      </c>
      <c r="J458" s="209">
        <v>68</v>
      </c>
      <c r="K458" s="212">
        <v>1.8823529411764706</v>
      </c>
      <c r="L458" s="211" t="s">
        <v>10246</v>
      </c>
      <c r="M458" s="211"/>
    </row>
    <row r="459" spans="1:13" ht="18.75" customHeight="1" x14ac:dyDescent="0.2">
      <c r="A459" s="207" t="s">
        <v>7521</v>
      </c>
      <c r="B459" s="208">
        <v>180179985</v>
      </c>
      <c r="C459" s="209" t="s">
        <v>7522</v>
      </c>
      <c r="D459" s="210" t="s">
        <v>10396</v>
      </c>
      <c r="E459" s="209"/>
      <c r="F459" s="208" t="s">
        <v>10242</v>
      </c>
      <c r="G459" s="208"/>
      <c r="H459" s="209">
        <v>1959</v>
      </c>
      <c r="I459" s="211" t="s">
        <v>6908</v>
      </c>
      <c r="J459" s="209">
        <v>753</v>
      </c>
      <c r="K459" s="212">
        <v>2.7158034528552455</v>
      </c>
      <c r="L459" s="211" t="s">
        <v>10246</v>
      </c>
      <c r="M459" s="211"/>
    </row>
    <row r="460" spans="1:13" ht="18.75" customHeight="1" x14ac:dyDescent="0.2">
      <c r="A460" s="207" t="s">
        <v>7523</v>
      </c>
      <c r="B460" s="208">
        <v>180179988</v>
      </c>
      <c r="C460" s="209" t="s">
        <v>7524</v>
      </c>
      <c r="D460" s="210" t="s">
        <v>10396</v>
      </c>
      <c r="E460" s="209"/>
      <c r="F460" s="208" t="s">
        <v>10242</v>
      </c>
      <c r="G460" s="208"/>
      <c r="H460" s="209">
        <v>0</v>
      </c>
      <c r="I460" s="211" t="s">
        <v>6908</v>
      </c>
      <c r="J460" s="209">
        <v>163</v>
      </c>
      <c r="K460" s="212">
        <v>0</v>
      </c>
      <c r="L460" s="211" t="s">
        <v>10246</v>
      </c>
      <c r="M460" s="211"/>
    </row>
    <row r="461" spans="1:13" ht="18.75" customHeight="1" x14ac:dyDescent="0.2">
      <c r="A461" s="207" t="s">
        <v>7525</v>
      </c>
      <c r="B461" s="208">
        <v>180179994</v>
      </c>
      <c r="C461" s="209" t="s">
        <v>7526</v>
      </c>
      <c r="D461" s="209"/>
      <c r="E461" s="209"/>
      <c r="F461" s="208" t="s">
        <v>10242</v>
      </c>
      <c r="G461" s="208"/>
      <c r="H461" s="209">
        <v>537</v>
      </c>
      <c r="I461" s="211" t="s">
        <v>6908</v>
      </c>
      <c r="J461" s="209">
        <v>111</v>
      </c>
      <c r="K461" s="212">
        <v>4.8378378378378377</v>
      </c>
      <c r="L461" s="211" t="s">
        <v>10246</v>
      </c>
      <c r="M461" s="211"/>
    </row>
    <row r="462" spans="1:13" ht="18.75" customHeight="1" x14ac:dyDescent="0.2">
      <c r="A462" s="207" t="s">
        <v>7527</v>
      </c>
      <c r="B462" s="208">
        <v>180180000</v>
      </c>
      <c r="C462" s="209" t="s">
        <v>7528</v>
      </c>
      <c r="D462" s="209"/>
      <c r="E462" s="209"/>
      <c r="F462" s="208" t="s">
        <v>10242</v>
      </c>
      <c r="G462" s="208"/>
      <c r="H462" s="209">
        <v>270</v>
      </c>
      <c r="I462" s="211" t="s">
        <v>6908</v>
      </c>
      <c r="J462" s="209">
        <v>32</v>
      </c>
      <c r="K462" s="212">
        <v>8.4375</v>
      </c>
      <c r="L462" s="211" t="s">
        <v>10246</v>
      </c>
      <c r="M462" s="211"/>
    </row>
    <row r="463" spans="1:13" ht="18.75" customHeight="1" x14ac:dyDescent="0.2">
      <c r="A463" s="207" t="s">
        <v>7529</v>
      </c>
      <c r="B463" s="208">
        <v>180180002</v>
      </c>
      <c r="C463" s="209" t="s">
        <v>7530</v>
      </c>
      <c r="D463" s="209"/>
      <c r="E463" s="209"/>
      <c r="F463" s="208" t="s">
        <v>10242</v>
      </c>
      <c r="G463" s="208"/>
      <c r="H463" s="209">
        <v>30</v>
      </c>
      <c r="I463" s="211" t="s">
        <v>6908</v>
      </c>
      <c r="J463" s="209">
        <v>32</v>
      </c>
      <c r="K463" s="212">
        <v>0.9375</v>
      </c>
      <c r="L463" s="211" t="s">
        <v>10246</v>
      </c>
      <c r="M463" s="211"/>
    </row>
    <row r="464" spans="1:13" ht="18.75" customHeight="1" x14ac:dyDescent="0.2">
      <c r="A464" s="207" t="s">
        <v>7498</v>
      </c>
      <c r="B464" s="208">
        <v>180226129</v>
      </c>
      <c r="C464" s="209" t="s">
        <v>7499</v>
      </c>
      <c r="D464" s="210" t="s">
        <v>10396</v>
      </c>
      <c r="E464" s="209"/>
      <c r="F464" s="208" t="s">
        <v>10242</v>
      </c>
      <c r="G464" s="208"/>
      <c r="H464" s="209">
        <v>0</v>
      </c>
      <c r="I464" s="211" t="s">
        <v>6908</v>
      </c>
      <c r="J464" s="209">
        <v>69</v>
      </c>
      <c r="K464" s="212">
        <v>0</v>
      </c>
      <c r="L464" s="211" t="s">
        <v>10246</v>
      </c>
      <c r="M464" s="211"/>
    </row>
    <row r="465" spans="1:13" ht="18.75" customHeight="1" x14ac:dyDescent="0.2">
      <c r="A465" s="207" t="s">
        <v>8800</v>
      </c>
      <c r="B465" s="208">
        <v>180058410</v>
      </c>
      <c r="C465" s="209" t="s">
        <v>8801</v>
      </c>
      <c r="D465" s="210" t="s">
        <v>10396</v>
      </c>
      <c r="E465" s="209"/>
      <c r="F465" s="208" t="s">
        <v>10242</v>
      </c>
      <c r="G465" s="208"/>
      <c r="H465" s="209">
        <v>0</v>
      </c>
      <c r="I465" s="211" t="s">
        <v>6908</v>
      </c>
      <c r="J465" s="209">
        <v>1353</v>
      </c>
      <c r="K465" s="212">
        <v>0</v>
      </c>
      <c r="L465" s="211" t="s">
        <v>10246</v>
      </c>
      <c r="M465" s="211"/>
    </row>
    <row r="466" spans="1:13" ht="18.75" customHeight="1" x14ac:dyDescent="0.2">
      <c r="A466" s="207" t="s">
        <v>8784</v>
      </c>
      <c r="B466" s="208">
        <v>180058411</v>
      </c>
      <c r="C466" s="209" t="s">
        <v>8785</v>
      </c>
      <c r="D466" s="209"/>
      <c r="E466" s="209"/>
      <c r="F466" s="208" t="s">
        <v>10242</v>
      </c>
      <c r="G466" s="208"/>
      <c r="H466" s="209">
        <v>452</v>
      </c>
      <c r="I466" s="211" t="s">
        <v>6908</v>
      </c>
      <c r="J466" s="209">
        <v>547</v>
      </c>
      <c r="K466" s="212">
        <v>1.2285191956124315</v>
      </c>
      <c r="L466" s="211" t="s">
        <v>10246</v>
      </c>
      <c r="M466" s="211"/>
    </row>
    <row r="467" spans="1:13" ht="18.75" customHeight="1" x14ac:dyDescent="0.2">
      <c r="A467" s="207" t="s">
        <v>8788</v>
      </c>
      <c r="B467" s="208">
        <v>180058414</v>
      </c>
      <c r="C467" s="209" t="s">
        <v>8789</v>
      </c>
      <c r="D467" s="209"/>
      <c r="E467" s="209"/>
      <c r="F467" s="208" t="s">
        <v>10242</v>
      </c>
      <c r="G467" s="208"/>
      <c r="H467" s="209">
        <v>0</v>
      </c>
      <c r="I467" s="211" t="s">
        <v>6908</v>
      </c>
      <c r="J467" s="209">
        <v>69</v>
      </c>
      <c r="K467" s="212">
        <v>0</v>
      </c>
      <c r="L467" s="211" t="s">
        <v>10246</v>
      </c>
      <c r="M467" s="211"/>
    </row>
    <row r="468" spans="1:13" ht="18.75" customHeight="1" x14ac:dyDescent="0.2">
      <c r="A468" s="207" t="s">
        <v>8790</v>
      </c>
      <c r="B468" s="208">
        <v>180058415</v>
      </c>
      <c r="C468" s="209" t="s">
        <v>8791</v>
      </c>
      <c r="D468" s="209"/>
      <c r="E468" s="209"/>
      <c r="F468" s="208" t="s">
        <v>10242</v>
      </c>
      <c r="G468" s="208"/>
      <c r="H468" s="209">
        <v>182</v>
      </c>
      <c r="I468" s="211" t="s">
        <v>6908</v>
      </c>
      <c r="J468" s="209">
        <v>99</v>
      </c>
      <c r="K468" s="212">
        <v>1.9393939393939394</v>
      </c>
      <c r="L468" s="211" t="s">
        <v>10246</v>
      </c>
      <c r="M468" s="211"/>
    </row>
    <row r="469" spans="1:13" ht="18.75" customHeight="1" x14ac:dyDescent="0.2">
      <c r="A469" s="207" t="s">
        <v>8792</v>
      </c>
      <c r="B469" s="208">
        <v>180260304</v>
      </c>
      <c r="C469" s="209" t="s">
        <v>8793</v>
      </c>
      <c r="D469" s="209"/>
      <c r="E469" s="209"/>
      <c r="F469" s="208" t="s">
        <v>6917</v>
      </c>
      <c r="G469" s="208"/>
      <c r="H469" s="209">
        <v>0</v>
      </c>
      <c r="I469" s="211" t="s">
        <v>6908</v>
      </c>
      <c r="J469" s="209">
        <v>17</v>
      </c>
      <c r="K469" s="212">
        <v>0.35294117647058826</v>
      </c>
      <c r="L469" s="211" t="s">
        <v>10246</v>
      </c>
      <c r="M469" s="211"/>
    </row>
    <row r="470" spans="1:13" ht="18.75" customHeight="1" x14ac:dyDescent="0.2">
      <c r="A470" s="207" t="s">
        <v>8155</v>
      </c>
      <c r="B470" s="208">
        <v>180226130</v>
      </c>
      <c r="C470" s="209" t="s">
        <v>8156</v>
      </c>
      <c r="D470" s="210" t="s">
        <v>10396</v>
      </c>
      <c r="E470" s="209"/>
      <c r="F470" s="208" t="s">
        <v>6917</v>
      </c>
      <c r="G470" s="208"/>
      <c r="H470" s="209">
        <v>0</v>
      </c>
      <c r="I470" s="211" t="s">
        <v>6908</v>
      </c>
      <c r="J470" s="209">
        <v>167</v>
      </c>
      <c r="K470" s="212">
        <v>1.4071856287425151</v>
      </c>
      <c r="L470" s="211" t="s">
        <v>10246</v>
      </c>
      <c r="M470" s="211"/>
    </row>
    <row r="471" spans="1:13" ht="18.75" customHeight="1" x14ac:dyDescent="0.2">
      <c r="A471" s="207" t="s">
        <v>8157</v>
      </c>
      <c r="B471" s="208">
        <v>189717339</v>
      </c>
      <c r="C471" s="209" t="s">
        <v>8158</v>
      </c>
      <c r="D471" s="210" t="s">
        <v>10396</v>
      </c>
      <c r="E471" s="209"/>
      <c r="F471" s="208" t="s">
        <v>10242</v>
      </c>
      <c r="G471" s="208"/>
      <c r="H471" s="209">
        <v>440</v>
      </c>
      <c r="I471" s="211" t="s">
        <v>6908</v>
      </c>
      <c r="J471" s="209">
        <v>101</v>
      </c>
      <c r="K471" s="212">
        <v>4.9504950495049505</v>
      </c>
      <c r="L471" s="211" t="s">
        <v>10246</v>
      </c>
      <c r="M471" s="211"/>
    </row>
    <row r="472" spans="1:13" ht="18.75" customHeight="1" x14ac:dyDescent="0.2">
      <c r="A472" s="207" t="s">
        <v>8231</v>
      </c>
      <c r="B472" s="208">
        <v>180179982</v>
      </c>
      <c r="C472" s="209" t="s">
        <v>8232</v>
      </c>
      <c r="D472" s="210" t="s">
        <v>10396</v>
      </c>
      <c r="E472" s="209"/>
      <c r="F472" s="208" t="s">
        <v>10242</v>
      </c>
      <c r="G472" s="208"/>
      <c r="H472" s="209">
        <v>2410</v>
      </c>
      <c r="I472" s="211" t="s">
        <v>6908</v>
      </c>
      <c r="J472" s="209">
        <v>441</v>
      </c>
      <c r="K472" s="212">
        <v>5.5555555555555554</v>
      </c>
      <c r="L472" s="211" t="s">
        <v>10246</v>
      </c>
      <c r="M472" s="211"/>
    </row>
    <row r="473" spans="1:13" ht="18.75" customHeight="1" x14ac:dyDescent="0.2">
      <c r="A473" s="207" t="s">
        <v>8778</v>
      </c>
      <c r="B473" s="208">
        <v>189714344</v>
      </c>
      <c r="C473" s="209" t="s">
        <v>8779</v>
      </c>
      <c r="D473" s="209"/>
      <c r="E473" s="209"/>
      <c r="F473" s="208" t="s">
        <v>10242</v>
      </c>
      <c r="G473" s="208"/>
      <c r="H473" s="209">
        <v>1376</v>
      </c>
      <c r="I473" s="211" t="s">
        <v>6908</v>
      </c>
      <c r="J473" s="209">
        <v>573</v>
      </c>
      <c r="K473" s="212">
        <v>1.1483420593368237</v>
      </c>
      <c r="L473" s="211" t="s">
        <v>10246</v>
      </c>
      <c r="M473" s="211"/>
    </row>
    <row r="474" spans="1:13" ht="18.75" customHeight="1" x14ac:dyDescent="0.2">
      <c r="A474" s="207" t="s">
        <v>8780</v>
      </c>
      <c r="B474" s="208">
        <v>189714345</v>
      </c>
      <c r="C474" s="209" t="s">
        <v>8781</v>
      </c>
      <c r="D474" s="209"/>
      <c r="E474" s="209"/>
      <c r="F474" s="208" t="s">
        <v>10242</v>
      </c>
      <c r="G474" s="208"/>
      <c r="H474" s="209">
        <v>7537</v>
      </c>
      <c r="I474" s="211" t="s">
        <v>6908</v>
      </c>
      <c r="J474" s="209">
        <v>1452</v>
      </c>
      <c r="K474" s="212">
        <v>5.8539944903581267</v>
      </c>
      <c r="L474" s="211" t="s">
        <v>10244</v>
      </c>
      <c r="M474" s="211"/>
    </row>
    <row r="475" spans="1:13" ht="18.75" customHeight="1" x14ac:dyDescent="0.2">
      <c r="A475" s="207" t="s">
        <v>8782</v>
      </c>
      <c r="B475" s="208">
        <v>189714346</v>
      </c>
      <c r="C475" s="209" t="s">
        <v>8783</v>
      </c>
      <c r="D475" s="209"/>
      <c r="E475" s="209"/>
      <c r="F475" s="208" t="s">
        <v>10242</v>
      </c>
      <c r="G475" s="208"/>
      <c r="H475" s="209">
        <v>0</v>
      </c>
      <c r="I475" s="211" t="s">
        <v>6908</v>
      </c>
      <c r="J475" s="209">
        <v>83</v>
      </c>
      <c r="K475" s="212">
        <v>5.903614457831325</v>
      </c>
      <c r="L475" s="211" t="s">
        <v>10244</v>
      </c>
      <c r="M475" s="211"/>
    </row>
    <row r="476" spans="1:13" ht="18.75" customHeight="1" x14ac:dyDescent="0.2">
      <c r="A476" s="207" t="s">
        <v>8796</v>
      </c>
      <c r="B476" s="208">
        <v>189714347</v>
      </c>
      <c r="C476" s="209" t="s">
        <v>8797</v>
      </c>
      <c r="D476" s="210" t="s">
        <v>10396</v>
      </c>
      <c r="E476" s="209"/>
      <c r="F476" s="208" t="s">
        <v>10242</v>
      </c>
      <c r="G476" s="208"/>
      <c r="H476" s="209">
        <v>0</v>
      </c>
      <c r="I476" s="211" t="s">
        <v>6908</v>
      </c>
      <c r="J476" s="209">
        <v>271</v>
      </c>
      <c r="K476" s="212">
        <v>0</v>
      </c>
      <c r="L476" s="211" t="s">
        <v>10244</v>
      </c>
      <c r="M476" s="211"/>
    </row>
    <row r="477" spans="1:13" ht="18.75" customHeight="1" x14ac:dyDescent="0.2">
      <c r="A477" s="207" t="s">
        <v>8798</v>
      </c>
      <c r="B477" s="208">
        <v>189714348</v>
      </c>
      <c r="C477" s="209" t="s">
        <v>8799</v>
      </c>
      <c r="D477" s="209"/>
      <c r="E477" s="209"/>
      <c r="F477" s="208" t="s">
        <v>10242</v>
      </c>
      <c r="G477" s="208"/>
      <c r="H477" s="209">
        <v>707</v>
      </c>
      <c r="I477" s="211" t="s">
        <v>6908</v>
      </c>
      <c r="J477" s="209">
        <v>61</v>
      </c>
      <c r="K477" s="212">
        <v>11.590163934426229</v>
      </c>
      <c r="L477" s="211" t="s">
        <v>10246</v>
      </c>
      <c r="M477" s="211"/>
    </row>
    <row r="478" spans="1:13" ht="18.75" customHeight="1" x14ac:dyDescent="0.2">
      <c r="A478" s="207" t="s">
        <v>7515</v>
      </c>
      <c r="B478" s="208">
        <v>189711891</v>
      </c>
      <c r="C478" s="209" t="s">
        <v>7516</v>
      </c>
      <c r="D478" s="209"/>
      <c r="E478" s="209"/>
      <c r="F478" s="208" t="s">
        <v>10242</v>
      </c>
      <c r="G478" s="208"/>
      <c r="H478" s="209">
        <v>0</v>
      </c>
      <c r="I478" s="211" t="s">
        <v>6908</v>
      </c>
      <c r="J478" s="209">
        <v>34</v>
      </c>
      <c r="K478" s="212">
        <v>0</v>
      </c>
      <c r="L478" s="211" t="s">
        <v>10246</v>
      </c>
      <c r="M478" s="211"/>
    </row>
    <row r="479" spans="1:13" ht="18.75" customHeight="1" x14ac:dyDescent="0.2">
      <c r="A479" s="207" t="s">
        <v>7517</v>
      </c>
      <c r="B479" s="208">
        <v>189711892</v>
      </c>
      <c r="C479" s="209" t="s">
        <v>7518</v>
      </c>
      <c r="D479" s="209"/>
      <c r="E479" s="209"/>
      <c r="F479" s="208" t="s">
        <v>6917</v>
      </c>
      <c r="G479" s="208"/>
      <c r="H479" s="209">
        <v>0</v>
      </c>
      <c r="I479" s="211" t="s">
        <v>6908</v>
      </c>
      <c r="J479" s="209">
        <v>314</v>
      </c>
      <c r="K479" s="212">
        <v>1.2738853503184714E-2</v>
      </c>
      <c r="L479" s="211" t="s">
        <v>10244</v>
      </c>
      <c r="M479" s="211"/>
    </row>
    <row r="480" spans="1:13" ht="18.75" customHeight="1" x14ac:dyDescent="0.2">
      <c r="A480" s="207" t="s">
        <v>8332</v>
      </c>
      <c r="B480" s="208">
        <v>189711893</v>
      </c>
      <c r="C480" s="209" t="s">
        <v>8333</v>
      </c>
      <c r="D480" s="209"/>
      <c r="E480" s="209"/>
      <c r="F480" s="208" t="s">
        <v>10242</v>
      </c>
      <c r="G480" s="208"/>
      <c r="H480" s="209">
        <v>355</v>
      </c>
      <c r="I480" s="211" t="s">
        <v>6908</v>
      </c>
      <c r="J480" s="209">
        <v>171</v>
      </c>
      <c r="K480" s="212">
        <v>2.192982456140351</v>
      </c>
      <c r="L480" s="211" t="s">
        <v>10244</v>
      </c>
      <c r="M480" s="211"/>
    </row>
    <row r="481" spans="1:13" ht="18.75" customHeight="1" x14ac:dyDescent="0.2">
      <c r="A481" s="207" t="s">
        <v>7519</v>
      </c>
      <c r="B481" s="208">
        <v>180286741</v>
      </c>
      <c r="C481" s="209" t="s">
        <v>7520</v>
      </c>
      <c r="D481" s="209"/>
      <c r="E481" s="209"/>
      <c r="F481" s="208" t="s">
        <v>10242</v>
      </c>
      <c r="G481" s="208"/>
      <c r="H481" s="209">
        <v>2540</v>
      </c>
      <c r="I481" s="211" t="s">
        <v>6908</v>
      </c>
      <c r="J481" s="209">
        <v>365</v>
      </c>
      <c r="K481" s="212">
        <v>7.0246575342465754</v>
      </c>
      <c r="L481" s="211" t="s">
        <v>10244</v>
      </c>
      <c r="M481" s="211"/>
    </row>
    <row r="482" spans="1:13" ht="18.75" customHeight="1" x14ac:dyDescent="0.2">
      <c r="A482" s="207" t="s">
        <v>8384</v>
      </c>
      <c r="B482" s="208">
        <v>180286747</v>
      </c>
      <c r="C482" s="209" t="s">
        <v>8385</v>
      </c>
      <c r="D482" s="209"/>
      <c r="E482" s="209"/>
      <c r="F482" s="208" t="s">
        <v>10242</v>
      </c>
      <c r="G482" s="208"/>
      <c r="H482" s="209">
        <v>0</v>
      </c>
      <c r="I482" s="211" t="s">
        <v>6908</v>
      </c>
      <c r="J482" s="209">
        <v>9</v>
      </c>
      <c r="K482" s="212">
        <v>0</v>
      </c>
      <c r="L482" s="211" t="s">
        <v>10246</v>
      </c>
      <c r="M482" s="211"/>
    </row>
    <row r="483" spans="1:13" ht="18.75" customHeight="1" x14ac:dyDescent="0.2">
      <c r="A483" s="207" t="s">
        <v>7535</v>
      </c>
      <c r="B483" s="208">
        <v>180056761</v>
      </c>
      <c r="C483" s="209" t="s">
        <v>7536</v>
      </c>
      <c r="D483" s="210" t="s">
        <v>10396</v>
      </c>
      <c r="E483" s="209"/>
      <c r="F483" s="208" t="s">
        <v>6917</v>
      </c>
      <c r="G483" s="208"/>
      <c r="H483" s="209">
        <v>7440</v>
      </c>
      <c r="I483" s="211" t="s">
        <v>6908</v>
      </c>
      <c r="J483" s="209">
        <v>745</v>
      </c>
      <c r="K483" s="212">
        <v>0</v>
      </c>
      <c r="L483" s="211" t="s">
        <v>10244</v>
      </c>
      <c r="M483" s="211"/>
    </row>
    <row r="484" spans="1:13" ht="18.75" customHeight="1" x14ac:dyDescent="0.2">
      <c r="A484" s="207" t="s">
        <v>7537</v>
      </c>
      <c r="B484" s="208">
        <v>180056764</v>
      </c>
      <c r="C484" s="209" t="s">
        <v>7538</v>
      </c>
      <c r="D484" s="210" t="s">
        <v>10396</v>
      </c>
      <c r="E484" s="209"/>
      <c r="F484" s="208" t="s">
        <v>6917</v>
      </c>
      <c r="G484" s="208"/>
      <c r="H484" s="209">
        <v>0</v>
      </c>
      <c r="I484" s="211" t="s">
        <v>6908</v>
      </c>
      <c r="J484" s="209">
        <v>803</v>
      </c>
      <c r="K484" s="212">
        <v>0</v>
      </c>
      <c r="L484" s="211" t="s">
        <v>10244</v>
      </c>
      <c r="M484" s="211"/>
    </row>
    <row r="485" spans="1:13" ht="18.75" customHeight="1" x14ac:dyDescent="0.2">
      <c r="A485" s="207" t="s">
        <v>7539</v>
      </c>
      <c r="B485" s="208">
        <v>180056769</v>
      </c>
      <c r="C485" s="209" t="s">
        <v>7540</v>
      </c>
      <c r="D485" s="210" t="s">
        <v>10396</v>
      </c>
      <c r="E485" s="209"/>
      <c r="F485" s="208" t="s">
        <v>6917</v>
      </c>
      <c r="G485" s="208"/>
      <c r="H485" s="209">
        <v>0</v>
      </c>
      <c r="I485" s="211" t="s">
        <v>6908</v>
      </c>
      <c r="J485" s="209">
        <v>304</v>
      </c>
      <c r="K485" s="212">
        <v>0</v>
      </c>
      <c r="L485" s="211" t="s">
        <v>10246</v>
      </c>
      <c r="M485" s="211"/>
    </row>
    <row r="486" spans="1:13" ht="18.75" customHeight="1" x14ac:dyDescent="0.2">
      <c r="A486" s="207" t="s">
        <v>8315</v>
      </c>
      <c r="B486" s="208">
        <v>180056681</v>
      </c>
      <c r="C486" s="209" t="s">
        <v>8316</v>
      </c>
      <c r="D486" s="209"/>
      <c r="E486" s="209"/>
      <c r="F486" s="208" t="s">
        <v>6917</v>
      </c>
      <c r="G486" s="208"/>
      <c r="H486" s="209">
        <v>0</v>
      </c>
      <c r="I486" s="211" t="s">
        <v>6908</v>
      </c>
      <c r="J486" s="209">
        <v>306</v>
      </c>
      <c r="K486" s="212">
        <v>0</v>
      </c>
      <c r="L486" s="211" t="s">
        <v>10244</v>
      </c>
      <c r="M486" s="211"/>
    </row>
    <row r="487" spans="1:13" ht="18.75" customHeight="1" x14ac:dyDescent="0.2">
      <c r="A487" s="207" t="s">
        <v>7531</v>
      </c>
      <c r="B487" s="208">
        <v>180056697</v>
      </c>
      <c r="C487" s="209" t="s">
        <v>7532</v>
      </c>
      <c r="D487" s="209"/>
      <c r="E487" s="209"/>
      <c r="F487" s="208" t="s">
        <v>6917</v>
      </c>
      <c r="G487" s="208"/>
      <c r="H487" s="209">
        <v>652</v>
      </c>
      <c r="I487" s="211" t="s">
        <v>6908</v>
      </c>
      <c r="J487" s="209">
        <v>475</v>
      </c>
      <c r="K487" s="212">
        <v>2.088421052631579</v>
      </c>
      <c r="L487" s="211" t="s">
        <v>10244</v>
      </c>
      <c r="M487" s="211"/>
    </row>
    <row r="488" spans="1:13" ht="18.75" customHeight="1" x14ac:dyDescent="0.2">
      <c r="A488" s="207" t="s">
        <v>7533</v>
      </c>
      <c r="B488" s="208">
        <v>180056706</v>
      </c>
      <c r="C488" s="209" t="s">
        <v>7534</v>
      </c>
      <c r="D488" s="210" t="s">
        <v>10396</v>
      </c>
      <c r="E488" s="209"/>
      <c r="F488" s="208" t="s">
        <v>6917</v>
      </c>
      <c r="G488" s="208"/>
      <c r="H488" s="209">
        <v>0</v>
      </c>
      <c r="I488" s="211" t="s">
        <v>6908</v>
      </c>
      <c r="J488" s="209">
        <v>893</v>
      </c>
      <c r="K488" s="212">
        <v>0</v>
      </c>
      <c r="L488" s="211" t="s">
        <v>10244</v>
      </c>
      <c r="M488" s="211"/>
    </row>
    <row r="489" spans="1:13" ht="18.75" customHeight="1" x14ac:dyDescent="0.2">
      <c r="A489" s="207" t="s">
        <v>8772</v>
      </c>
      <c r="B489" s="208">
        <v>189712890</v>
      </c>
      <c r="C489" s="209" t="s">
        <v>8773</v>
      </c>
      <c r="D489" s="209"/>
      <c r="E489" s="209"/>
      <c r="F489" s="208" t="s">
        <v>6917</v>
      </c>
      <c r="G489" s="208"/>
      <c r="H489" s="209">
        <v>100</v>
      </c>
      <c r="I489" s="211" t="s">
        <v>6908</v>
      </c>
      <c r="J489" s="209">
        <v>0</v>
      </c>
      <c r="K489" s="212">
        <v>1</v>
      </c>
      <c r="L489" s="211" t="s">
        <v>10246</v>
      </c>
      <c r="M489" s="211"/>
    </row>
    <row r="490" spans="1:13" ht="18.75" customHeight="1" x14ac:dyDescent="0.2">
      <c r="A490" s="207" t="s">
        <v>8774</v>
      </c>
      <c r="B490" s="208">
        <v>189712891</v>
      </c>
      <c r="C490" s="209" t="s">
        <v>8775</v>
      </c>
      <c r="D490" s="209"/>
      <c r="E490" s="209"/>
      <c r="F490" s="208" t="s">
        <v>6917</v>
      </c>
      <c r="G490" s="208"/>
      <c r="H490" s="209">
        <v>99</v>
      </c>
      <c r="I490" s="211" t="s">
        <v>6908</v>
      </c>
      <c r="J490" s="209">
        <v>0</v>
      </c>
      <c r="K490" s="212">
        <v>1</v>
      </c>
      <c r="L490" s="211" t="s">
        <v>10246</v>
      </c>
      <c r="M490" s="211"/>
    </row>
    <row r="491" spans="1:13" ht="18.75" customHeight="1" x14ac:dyDescent="0.2">
      <c r="A491" s="207" t="s">
        <v>8776</v>
      </c>
      <c r="B491" s="208">
        <v>189712892</v>
      </c>
      <c r="C491" s="209" t="s">
        <v>8777</v>
      </c>
      <c r="D491" s="209"/>
      <c r="E491" s="209"/>
      <c r="F491" s="208" t="s">
        <v>6917</v>
      </c>
      <c r="G491" s="208"/>
      <c r="H491" s="209">
        <v>79</v>
      </c>
      <c r="I491" s="211" t="s">
        <v>6908</v>
      </c>
      <c r="J491" s="209">
        <v>0</v>
      </c>
      <c r="K491" s="212">
        <v>1</v>
      </c>
      <c r="L491" s="211" t="s">
        <v>10246</v>
      </c>
      <c r="M491" s="211"/>
    </row>
    <row r="492" spans="1:13" ht="18.75" customHeight="1" x14ac:dyDescent="0.2">
      <c r="A492" s="207" t="s">
        <v>10112</v>
      </c>
      <c r="B492" s="208">
        <v>222001216</v>
      </c>
      <c r="C492" s="209" t="s">
        <v>10113</v>
      </c>
      <c r="D492" s="209"/>
      <c r="E492" s="209"/>
      <c r="F492" s="208" t="s">
        <v>10242</v>
      </c>
      <c r="G492" s="208" t="s">
        <v>6934</v>
      </c>
      <c r="H492" s="209">
        <v>160</v>
      </c>
      <c r="I492" s="211" t="s">
        <v>6918</v>
      </c>
      <c r="J492" s="209">
        <v>0</v>
      </c>
      <c r="K492" s="212">
        <v>1</v>
      </c>
      <c r="L492" s="211" t="s">
        <v>10244</v>
      </c>
      <c r="M492" s="211"/>
    </row>
    <row r="493" spans="1:13" ht="18.75" customHeight="1" x14ac:dyDescent="0.2">
      <c r="A493" s="207" t="s">
        <v>8605</v>
      </c>
      <c r="B493" s="208">
        <v>189708784</v>
      </c>
      <c r="C493" s="209" t="s">
        <v>8606</v>
      </c>
      <c r="D493" s="209"/>
      <c r="E493" s="209"/>
      <c r="F493" s="208" t="s">
        <v>10242</v>
      </c>
      <c r="G493" s="208" t="s">
        <v>6931</v>
      </c>
      <c r="H493" s="209">
        <v>19510</v>
      </c>
      <c r="I493" s="211" t="s">
        <v>6908</v>
      </c>
      <c r="J493" s="209">
        <v>4273</v>
      </c>
      <c r="K493" s="212">
        <v>4.5658787736952959</v>
      </c>
      <c r="L493" s="211" t="s">
        <v>10246</v>
      </c>
      <c r="M493" s="211"/>
    </row>
    <row r="494" spans="1:13" ht="18.75" customHeight="1" x14ac:dyDescent="0.2">
      <c r="A494" s="207" t="s">
        <v>10114</v>
      </c>
      <c r="B494" s="208">
        <v>180187880</v>
      </c>
      <c r="C494" s="209" t="s">
        <v>10115</v>
      </c>
      <c r="D494" s="209"/>
      <c r="E494" s="209"/>
      <c r="F494" s="208" t="s">
        <v>10242</v>
      </c>
      <c r="G494" s="208" t="s">
        <v>10308</v>
      </c>
      <c r="H494" s="209">
        <v>200</v>
      </c>
      <c r="I494" s="211" t="s">
        <v>6918</v>
      </c>
      <c r="J494" s="209">
        <v>0</v>
      </c>
      <c r="K494" s="212">
        <v>1</v>
      </c>
      <c r="L494" s="211" t="s">
        <v>10246</v>
      </c>
      <c r="M494" s="211"/>
    </row>
    <row r="495" spans="1:13" ht="18.75" customHeight="1" x14ac:dyDescent="0.2">
      <c r="A495" s="207" t="s">
        <v>8923</v>
      </c>
      <c r="B495" s="208">
        <v>180186466</v>
      </c>
      <c r="C495" s="209" t="s">
        <v>8924</v>
      </c>
      <c r="D495" s="209"/>
      <c r="E495" s="209"/>
      <c r="F495" s="208" t="s">
        <v>10242</v>
      </c>
      <c r="G495" s="208" t="s">
        <v>10308</v>
      </c>
      <c r="H495" s="209">
        <v>11</v>
      </c>
      <c r="I495" s="211" t="s">
        <v>6908</v>
      </c>
      <c r="J495" s="209">
        <v>29</v>
      </c>
      <c r="K495" s="212">
        <v>0</v>
      </c>
      <c r="L495" s="211" t="s">
        <v>10246</v>
      </c>
      <c r="M495" s="211"/>
    </row>
    <row r="496" spans="1:13" ht="18.75" customHeight="1" x14ac:dyDescent="0.2">
      <c r="A496" s="207" t="s">
        <v>8021</v>
      </c>
      <c r="B496" s="208">
        <v>189708190</v>
      </c>
      <c r="C496" s="209" t="s">
        <v>8022</v>
      </c>
      <c r="D496" s="209"/>
      <c r="E496" s="209"/>
      <c r="F496" s="208" t="s">
        <v>10242</v>
      </c>
      <c r="G496" s="208" t="s">
        <v>10309</v>
      </c>
      <c r="H496" s="209">
        <v>4220</v>
      </c>
      <c r="I496" s="211" t="s">
        <v>6908</v>
      </c>
      <c r="J496" s="209">
        <v>623</v>
      </c>
      <c r="K496" s="212">
        <v>6.902086677367576</v>
      </c>
      <c r="L496" s="211" t="s">
        <v>10246</v>
      </c>
      <c r="M496" s="211"/>
    </row>
    <row r="497" spans="1:13" ht="18.75" customHeight="1" x14ac:dyDescent="0.2">
      <c r="A497" s="207" t="s">
        <v>6929</v>
      </c>
      <c r="B497" s="208">
        <v>189708788</v>
      </c>
      <c r="C497" s="209" t="s">
        <v>6930</v>
      </c>
      <c r="D497" s="209"/>
      <c r="E497" s="209"/>
      <c r="F497" s="208" t="s">
        <v>10242</v>
      </c>
      <c r="G497" s="208" t="s">
        <v>6931</v>
      </c>
      <c r="H497" s="209">
        <v>1020</v>
      </c>
      <c r="I497" s="211" t="s">
        <v>6908</v>
      </c>
      <c r="J497" s="209">
        <v>449</v>
      </c>
      <c r="K497" s="212">
        <v>2.4053452115812917</v>
      </c>
      <c r="L497" s="211" t="s">
        <v>10246</v>
      </c>
      <c r="M497" s="211"/>
    </row>
    <row r="498" spans="1:13" ht="18.75" customHeight="1" x14ac:dyDescent="0.2">
      <c r="A498" s="207" t="s">
        <v>10116</v>
      </c>
      <c r="B498" s="208">
        <v>180374734</v>
      </c>
      <c r="C498" s="209" t="s">
        <v>10117</v>
      </c>
      <c r="D498" s="209"/>
      <c r="E498" s="209"/>
      <c r="F498" s="208" t="s">
        <v>10242</v>
      </c>
      <c r="G498" s="208" t="s">
        <v>10250</v>
      </c>
      <c r="H498" s="209">
        <v>200</v>
      </c>
      <c r="I498" s="211" t="s">
        <v>6918</v>
      </c>
      <c r="J498" s="209">
        <v>0</v>
      </c>
      <c r="K498" s="212">
        <v>1</v>
      </c>
      <c r="L498" s="211" t="s">
        <v>10246</v>
      </c>
      <c r="M498" s="211"/>
    </row>
    <row r="499" spans="1:13" ht="18.75" customHeight="1" x14ac:dyDescent="0.2">
      <c r="A499" s="207" t="s">
        <v>6923</v>
      </c>
      <c r="B499" s="208">
        <v>189708786</v>
      </c>
      <c r="C499" s="209" t="s">
        <v>6924</v>
      </c>
      <c r="D499" s="209"/>
      <c r="E499" s="209"/>
      <c r="F499" s="208" t="s">
        <v>10242</v>
      </c>
      <c r="G499" s="208" t="s">
        <v>10250</v>
      </c>
      <c r="H499" s="209">
        <v>405</v>
      </c>
      <c r="I499" s="211" t="s">
        <v>6908</v>
      </c>
      <c r="J499" s="209">
        <v>101</v>
      </c>
      <c r="K499" s="212">
        <v>4.1584158415841586</v>
      </c>
      <c r="L499" s="211" t="s">
        <v>10246</v>
      </c>
      <c r="M499" s="211"/>
    </row>
    <row r="500" spans="1:13" ht="18.75" customHeight="1" x14ac:dyDescent="0.2">
      <c r="A500" s="207" t="s">
        <v>9482</v>
      </c>
      <c r="B500" s="208">
        <v>181750480</v>
      </c>
      <c r="C500" s="209" t="s">
        <v>9483</v>
      </c>
      <c r="D500" s="209"/>
      <c r="E500" s="209"/>
      <c r="F500" s="208" t="s">
        <v>10242</v>
      </c>
      <c r="G500" s="208" t="s">
        <v>6931</v>
      </c>
      <c r="H500" s="209">
        <v>16800</v>
      </c>
      <c r="I500" s="211" t="s">
        <v>6908</v>
      </c>
      <c r="J500" s="209">
        <v>5888</v>
      </c>
      <c r="K500" s="212">
        <v>3.0027173913043477</v>
      </c>
      <c r="L500" s="211" t="s">
        <v>10244</v>
      </c>
      <c r="M500" s="211"/>
    </row>
    <row r="501" spans="1:13" ht="18.75" customHeight="1" x14ac:dyDescent="0.2">
      <c r="A501" s="207" t="s">
        <v>8607</v>
      </c>
      <c r="B501" s="208">
        <v>181775872</v>
      </c>
      <c r="C501" s="209" t="s">
        <v>8608</v>
      </c>
      <c r="D501" s="209"/>
      <c r="E501" s="209"/>
      <c r="F501" s="208" t="s">
        <v>10242</v>
      </c>
      <c r="G501" s="208" t="s">
        <v>10300</v>
      </c>
      <c r="H501" s="209">
        <v>29248</v>
      </c>
      <c r="I501" s="211" t="s">
        <v>6908</v>
      </c>
      <c r="J501" s="209">
        <v>10632</v>
      </c>
      <c r="K501" s="212">
        <v>2.6945071482317533</v>
      </c>
      <c r="L501" s="211" t="s">
        <v>10244</v>
      </c>
      <c r="M501" s="211"/>
    </row>
    <row r="502" spans="1:13" ht="18.75" customHeight="1" x14ac:dyDescent="0.2">
      <c r="A502" s="207" t="s">
        <v>9202</v>
      </c>
      <c r="B502" s="208">
        <v>189755469</v>
      </c>
      <c r="C502" s="209" t="s">
        <v>9203</v>
      </c>
      <c r="D502" s="209"/>
      <c r="E502" s="209"/>
      <c r="F502" s="208" t="s">
        <v>10242</v>
      </c>
      <c r="G502" s="208" t="s">
        <v>6934</v>
      </c>
      <c r="H502" s="209">
        <v>0</v>
      </c>
      <c r="I502" s="211" t="s">
        <v>6941</v>
      </c>
      <c r="J502" s="209">
        <v>0</v>
      </c>
      <c r="K502" s="212">
        <v>0</v>
      </c>
      <c r="L502" s="211" t="s">
        <v>10246</v>
      </c>
      <c r="M502" s="211"/>
    </row>
    <row r="503" spans="1:13" ht="18.75" customHeight="1" x14ac:dyDescent="0.2">
      <c r="A503" s="207" t="s">
        <v>6932</v>
      </c>
      <c r="B503" s="208">
        <v>189705592</v>
      </c>
      <c r="C503" s="209" t="s">
        <v>6933</v>
      </c>
      <c r="D503" s="209"/>
      <c r="E503" s="209"/>
      <c r="F503" s="208" t="s">
        <v>10242</v>
      </c>
      <c r="G503" s="208" t="s">
        <v>6934</v>
      </c>
      <c r="H503" s="209">
        <v>0</v>
      </c>
      <c r="I503" s="211" t="s">
        <v>6908</v>
      </c>
      <c r="J503" s="209">
        <v>462</v>
      </c>
      <c r="K503" s="212">
        <v>0</v>
      </c>
      <c r="L503" s="211" t="s">
        <v>10244</v>
      </c>
      <c r="M503" s="211"/>
    </row>
    <row r="504" spans="1:13" ht="18.75" customHeight="1" x14ac:dyDescent="0.2">
      <c r="A504" s="207" t="s">
        <v>8609</v>
      </c>
      <c r="B504" s="208">
        <v>189706333</v>
      </c>
      <c r="C504" s="209" t="s">
        <v>8610</v>
      </c>
      <c r="D504" s="209"/>
      <c r="E504" s="209"/>
      <c r="F504" s="208" t="s">
        <v>10242</v>
      </c>
      <c r="G504" s="208" t="s">
        <v>6934</v>
      </c>
      <c r="H504" s="209">
        <v>0</v>
      </c>
      <c r="I504" s="211" t="s">
        <v>6941</v>
      </c>
      <c r="J504" s="209">
        <v>41</v>
      </c>
      <c r="K504" s="212">
        <v>0</v>
      </c>
      <c r="L504" s="211" t="s">
        <v>10244</v>
      </c>
      <c r="M504" s="211"/>
    </row>
    <row r="505" spans="1:13" ht="18.75" customHeight="1" x14ac:dyDescent="0.2">
      <c r="A505" s="207" t="s">
        <v>8991</v>
      </c>
      <c r="B505" s="208">
        <v>222000438</v>
      </c>
      <c r="C505" s="209" t="s">
        <v>8992</v>
      </c>
      <c r="D505" s="209"/>
      <c r="E505" s="209"/>
      <c r="F505" s="208" t="s">
        <v>10242</v>
      </c>
      <c r="G505" s="208" t="s">
        <v>10295</v>
      </c>
      <c r="H505" s="209">
        <v>0</v>
      </c>
      <c r="I505" s="211" t="s">
        <v>6918</v>
      </c>
      <c r="J505" s="209">
        <v>3724</v>
      </c>
      <c r="K505" s="212">
        <v>0</v>
      </c>
      <c r="L505" s="211" t="s">
        <v>10244</v>
      </c>
      <c r="M505" s="211"/>
    </row>
    <row r="506" spans="1:13" ht="18.75" customHeight="1" x14ac:dyDescent="0.2">
      <c r="A506" s="207" t="s">
        <v>9484</v>
      </c>
      <c r="B506" s="208">
        <v>181894020</v>
      </c>
      <c r="C506" s="209" t="s">
        <v>9485</v>
      </c>
      <c r="D506" s="209"/>
      <c r="E506" s="209"/>
      <c r="F506" s="208" t="s">
        <v>10242</v>
      </c>
      <c r="G506" s="208" t="s">
        <v>10267</v>
      </c>
      <c r="H506" s="209">
        <v>2186</v>
      </c>
      <c r="I506" s="211" t="s">
        <v>6918</v>
      </c>
      <c r="J506" s="209">
        <v>2403</v>
      </c>
      <c r="K506" s="212">
        <v>1.1057012068248024</v>
      </c>
      <c r="L506" s="211" t="s">
        <v>10244</v>
      </c>
      <c r="M506" s="211"/>
    </row>
    <row r="507" spans="1:13" ht="18.75" customHeight="1" x14ac:dyDescent="0.2">
      <c r="A507" s="207" t="s">
        <v>7178</v>
      </c>
      <c r="B507" s="208">
        <v>189711309</v>
      </c>
      <c r="C507" s="209" t="s">
        <v>7179</v>
      </c>
      <c r="D507" s="209"/>
      <c r="E507" s="209"/>
      <c r="F507" s="208" t="s">
        <v>10242</v>
      </c>
      <c r="G507" s="208" t="s">
        <v>10272</v>
      </c>
      <c r="H507" s="209">
        <v>46</v>
      </c>
      <c r="I507" s="211" t="s">
        <v>6941</v>
      </c>
      <c r="J507" s="209">
        <v>20</v>
      </c>
      <c r="K507" s="212">
        <v>3.45</v>
      </c>
      <c r="L507" s="211" t="s">
        <v>10246</v>
      </c>
      <c r="M507" s="211"/>
    </row>
    <row r="508" spans="1:13" ht="18.75" customHeight="1" x14ac:dyDescent="0.2">
      <c r="A508" s="207" t="s">
        <v>7287</v>
      </c>
      <c r="B508" s="208">
        <v>189712259</v>
      </c>
      <c r="C508" s="209" t="s">
        <v>7288</v>
      </c>
      <c r="D508" s="210" t="s">
        <v>10396</v>
      </c>
      <c r="E508" s="209"/>
      <c r="F508" s="208" t="s">
        <v>6917</v>
      </c>
      <c r="G508" s="208"/>
      <c r="H508" s="209">
        <v>0</v>
      </c>
      <c r="I508" s="211" t="s">
        <v>6908</v>
      </c>
      <c r="J508" s="209">
        <v>97</v>
      </c>
      <c r="K508" s="212">
        <v>0</v>
      </c>
      <c r="L508" s="211" t="s">
        <v>10244</v>
      </c>
      <c r="M508" s="211"/>
    </row>
    <row r="509" spans="1:13" ht="18.75" customHeight="1" x14ac:dyDescent="0.2">
      <c r="A509" s="207" t="s">
        <v>8826</v>
      </c>
      <c r="B509" s="208">
        <v>189711212</v>
      </c>
      <c r="C509" s="209" t="s">
        <v>8827</v>
      </c>
      <c r="D509" s="209"/>
      <c r="E509" s="209"/>
      <c r="F509" s="208" t="s">
        <v>6917</v>
      </c>
      <c r="G509" s="208"/>
      <c r="H509" s="209">
        <v>0</v>
      </c>
      <c r="I509" s="211" t="s">
        <v>6941</v>
      </c>
      <c r="J509" s="209">
        <v>8</v>
      </c>
      <c r="K509" s="212">
        <v>0</v>
      </c>
      <c r="L509" s="211" t="s">
        <v>10246</v>
      </c>
      <c r="M509" s="211"/>
    </row>
    <row r="510" spans="1:13" ht="18.75" customHeight="1" x14ac:dyDescent="0.2">
      <c r="A510" s="207" t="s">
        <v>10042</v>
      </c>
      <c r="B510" s="208">
        <v>189760432</v>
      </c>
      <c r="C510" s="209" t="s">
        <v>10043</v>
      </c>
      <c r="D510" s="209"/>
      <c r="E510" s="209"/>
      <c r="F510" s="208" t="s">
        <v>6917</v>
      </c>
      <c r="G510" s="208"/>
      <c r="H510" s="209">
        <v>0</v>
      </c>
      <c r="I510" s="211" t="s">
        <v>6918</v>
      </c>
      <c r="J510" s="209">
        <v>0</v>
      </c>
      <c r="K510" s="212">
        <v>0</v>
      </c>
      <c r="L510" s="211" t="s">
        <v>10246</v>
      </c>
      <c r="M510" s="211"/>
    </row>
    <row r="511" spans="1:13" ht="18.75" customHeight="1" x14ac:dyDescent="0.2">
      <c r="A511" s="207" t="s">
        <v>6935</v>
      </c>
      <c r="B511" s="208">
        <v>189712133</v>
      </c>
      <c r="C511" s="209" t="s">
        <v>6936</v>
      </c>
      <c r="D511" s="209"/>
      <c r="E511" s="209"/>
      <c r="F511" s="208" t="s">
        <v>10242</v>
      </c>
      <c r="G511" s="208" t="s">
        <v>10322</v>
      </c>
      <c r="H511" s="209">
        <v>2288</v>
      </c>
      <c r="I511" s="211" t="s">
        <v>6918</v>
      </c>
      <c r="J511" s="209">
        <v>27</v>
      </c>
      <c r="K511" s="212">
        <v>84.740740740740748</v>
      </c>
      <c r="L511" s="211" t="s">
        <v>10246</v>
      </c>
      <c r="M511" s="211"/>
    </row>
    <row r="512" spans="1:13" ht="18.75" customHeight="1" x14ac:dyDescent="0.2">
      <c r="A512" s="207" t="s">
        <v>6937</v>
      </c>
      <c r="B512" s="208">
        <v>189700731</v>
      </c>
      <c r="C512" s="209" t="s">
        <v>6938</v>
      </c>
      <c r="D512" s="209"/>
      <c r="E512" s="209"/>
      <c r="F512" s="208" t="s">
        <v>10242</v>
      </c>
      <c r="G512" s="208" t="s">
        <v>10262</v>
      </c>
      <c r="H512" s="209">
        <v>14236</v>
      </c>
      <c r="I512" s="211" t="s">
        <v>6918</v>
      </c>
      <c r="J512" s="209">
        <v>13188</v>
      </c>
      <c r="K512" s="212">
        <v>1.2321807703973309</v>
      </c>
      <c r="L512" s="211" t="s">
        <v>10244</v>
      </c>
      <c r="M512" s="211"/>
    </row>
    <row r="513" spans="1:13" ht="18.75" customHeight="1" x14ac:dyDescent="0.2">
      <c r="A513" s="207" t="s">
        <v>8961</v>
      </c>
      <c r="B513" s="208">
        <v>180069013</v>
      </c>
      <c r="C513" s="209" t="s">
        <v>8962</v>
      </c>
      <c r="D513" s="209"/>
      <c r="E513" s="209"/>
      <c r="F513" s="208" t="s">
        <v>6917</v>
      </c>
      <c r="G513" s="208"/>
      <c r="H513" s="209">
        <v>0</v>
      </c>
      <c r="I513" s="211" t="s">
        <v>6941</v>
      </c>
      <c r="J513" s="209">
        <v>15</v>
      </c>
      <c r="K513" s="212">
        <v>0</v>
      </c>
      <c r="L513" s="211" t="s">
        <v>10244</v>
      </c>
      <c r="M513" s="211"/>
    </row>
    <row r="514" spans="1:13" ht="18.75" customHeight="1" x14ac:dyDescent="0.2">
      <c r="A514" s="207" t="s">
        <v>9918</v>
      </c>
      <c r="B514" s="208">
        <v>189714848</v>
      </c>
      <c r="C514" s="209" t="s">
        <v>9919</v>
      </c>
      <c r="D514" s="209"/>
      <c r="E514" s="209"/>
      <c r="F514" s="208" t="s">
        <v>10242</v>
      </c>
      <c r="G514" s="208" t="s">
        <v>10300</v>
      </c>
      <c r="H514" s="209">
        <v>1629</v>
      </c>
      <c r="I514" s="211" t="s">
        <v>6941</v>
      </c>
      <c r="J514" s="209">
        <v>1484</v>
      </c>
      <c r="K514" s="212">
        <v>1.8524258760107817</v>
      </c>
      <c r="L514" s="211" t="s">
        <v>10244</v>
      </c>
      <c r="M514" s="211"/>
    </row>
    <row r="515" spans="1:13" ht="18.75" customHeight="1" x14ac:dyDescent="0.2">
      <c r="A515" s="207" t="s">
        <v>9661</v>
      </c>
      <c r="B515" s="208">
        <v>222001174</v>
      </c>
      <c r="C515" s="209" t="s">
        <v>9662</v>
      </c>
      <c r="D515" s="209"/>
      <c r="E515" s="209"/>
      <c r="F515" s="208" t="s">
        <v>10242</v>
      </c>
      <c r="G515" s="208" t="s">
        <v>10310</v>
      </c>
      <c r="H515" s="209">
        <v>0</v>
      </c>
      <c r="I515" s="211" t="s">
        <v>6908</v>
      </c>
      <c r="J515" s="209">
        <v>18</v>
      </c>
      <c r="K515" s="212">
        <v>0</v>
      </c>
      <c r="L515" s="211" t="s">
        <v>10246</v>
      </c>
      <c r="M515" s="211"/>
    </row>
    <row r="516" spans="1:13" ht="18.75" customHeight="1" x14ac:dyDescent="0.2">
      <c r="A516" s="207" t="s">
        <v>8023</v>
      </c>
      <c r="B516" s="208">
        <v>181775871</v>
      </c>
      <c r="C516" s="209" t="s">
        <v>8024</v>
      </c>
      <c r="D516" s="209"/>
      <c r="E516" s="209"/>
      <c r="F516" s="208" t="s">
        <v>6917</v>
      </c>
      <c r="G516" s="208"/>
      <c r="H516" s="209">
        <v>19945</v>
      </c>
      <c r="I516" s="211" t="s">
        <v>6908</v>
      </c>
      <c r="J516" s="209">
        <v>7363</v>
      </c>
      <c r="K516" s="212">
        <v>0</v>
      </c>
      <c r="L516" s="211" t="s">
        <v>10244</v>
      </c>
      <c r="M516" s="211"/>
    </row>
    <row r="517" spans="1:13" ht="18.75" customHeight="1" x14ac:dyDescent="0.2">
      <c r="A517" s="207" t="s">
        <v>7289</v>
      </c>
      <c r="B517" s="208">
        <v>181821945</v>
      </c>
      <c r="C517" s="209" t="s">
        <v>7290</v>
      </c>
      <c r="D517" s="209"/>
      <c r="E517" s="209"/>
      <c r="F517" s="208" t="s">
        <v>6917</v>
      </c>
      <c r="G517" s="208"/>
      <c r="H517" s="209">
        <v>1043</v>
      </c>
      <c r="I517" s="211" t="s">
        <v>6908</v>
      </c>
      <c r="J517" s="209">
        <v>254</v>
      </c>
      <c r="K517" s="212">
        <v>4.2952755905511815</v>
      </c>
      <c r="L517" s="211" t="s">
        <v>10244</v>
      </c>
      <c r="M517" s="211"/>
    </row>
    <row r="518" spans="1:13" ht="18.75" customHeight="1" x14ac:dyDescent="0.2">
      <c r="A518" s="207" t="s">
        <v>10323</v>
      </c>
      <c r="B518" s="208">
        <v>180257846</v>
      </c>
      <c r="C518" s="209" t="s">
        <v>9660</v>
      </c>
      <c r="D518" s="209"/>
      <c r="E518" s="209"/>
      <c r="F518" s="208" t="s">
        <v>10242</v>
      </c>
      <c r="G518" s="208" t="s">
        <v>10324</v>
      </c>
      <c r="H518" s="209">
        <v>855</v>
      </c>
      <c r="I518" s="211" t="s">
        <v>6918</v>
      </c>
      <c r="J518" s="209">
        <v>327</v>
      </c>
      <c r="K518" s="212">
        <v>3.2262996941896023</v>
      </c>
      <c r="L518" s="211" t="s">
        <v>10246</v>
      </c>
      <c r="M518" s="211"/>
    </row>
    <row r="519" spans="1:13" ht="18.75" customHeight="1" x14ac:dyDescent="0.2">
      <c r="A519" s="207" t="s">
        <v>9486</v>
      </c>
      <c r="B519" s="208">
        <v>180009972</v>
      </c>
      <c r="C519" s="209" t="s">
        <v>9487</v>
      </c>
      <c r="D519" s="209"/>
      <c r="E519" s="209"/>
      <c r="F519" s="208" t="s">
        <v>6917</v>
      </c>
      <c r="G519" s="208"/>
      <c r="H519" s="209">
        <v>0</v>
      </c>
      <c r="I519" s="211" t="s">
        <v>6908</v>
      </c>
      <c r="J519" s="209">
        <v>18</v>
      </c>
      <c r="K519" s="212">
        <v>0</v>
      </c>
      <c r="L519" s="211" t="s">
        <v>10246</v>
      </c>
      <c r="M519" s="211"/>
    </row>
    <row r="520" spans="1:13" ht="18.75" customHeight="1" x14ac:dyDescent="0.2">
      <c r="A520" s="207" t="s">
        <v>7180</v>
      </c>
      <c r="B520" s="208">
        <v>189712105</v>
      </c>
      <c r="C520" s="209" t="s">
        <v>7181</v>
      </c>
      <c r="D520" s="209"/>
      <c r="E520" s="209"/>
      <c r="F520" s="208" t="s">
        <v>6917</v>
      </c>
      <c r="G520" s="208"/>
      <c r="H520" s="209">
        <v>0</v>
      </c>
      <c r="I520" s="211" t="s">
        <v>6908</v>
      </c>
      <c r="J520" s="209">
        <v>9</v>
      </c>
      <c r="K520" s="212">
        <v>0</v>
      </c>
      <c r="L520" s="211" t="s">
        <v>10246</v>
      </c>
      <c r="M520" s="211"/>
    </row>
    <row r="521" spans="1:13" ht="18.75" customHeight="1" x14ac:dyDescent="0.2">
      <c r="A521" s="207" t="s">
        <v>8963</v>
      </c>
      <c r="B521" s="208">
        <v>180090749</v>
      </c>
      <c r="C521" s="209" t="s">
        <v>8964</v>
      </c>
      <c r="D521" s="210" t="s">
        <v>10396</v>
      </c>
      <c r="E521" s="209"/>
      <c r="F521" s="208" t="s">
        <v>10242</v>
      </c>
      <c r="G521" s="208" t="s">
        <v>10310</v>
      </c>
      <c r="H521" s="209">
        <v>0</v>
      </c>
      <c r="I521" s="211" t="s">
        <v>6908</v>
      </c>
      <c r="J521" s="209">
        <v>476</v>
      </c>
      <c r="K521" s="212">
        <v>0</v>
      </c>
      <c r="L521" s="211" t="s">
        <v>10244</v>
      </c>
      <c r="M521" s="211"/>
    </row>
    <row r="522" spans="1:13" ht="18.75" customHeight="1" x14ac:dyDescent="0.2">
      <c r="A522" s="207" t="s">
        <v>8091</v>
      </c>
      <c r="B522" s="208">
        <v>189705153</v>
      </c>
      <c r="C522" s="209" t="s">
        <v>8092</v>
      </c>
      <c r="D522" s="209"/>
      <c r="E522" s="209"/>
      <c r="F522" s="208" t="s">
        <v>10242</v>
      </c>
      <c r="G522" s="208" t="s">
        <v>10310</v>
      </c>
      <c r="H522" s="209">
        <v>0</v>
      </c>
      <c r="I522" s="211" t="s">
        <v>6908</v>
      </c>
      <c r="J522" s="209">
        <v>3130</v>
      </c>
      <c r="K522" s="212">
        <v>0</v>
      </c>
      <c r="L522" s="211" t="s">
        <v>10244</v>
      </c>
      <c r="M522" s="211"/>
    </row>
    <row r="523" spans="1:13" ht="18.75" customHeight="1" x14ac:dyDescent="0.2">
      <c r="A523" s="207" t="s">
        <v>7184</v>
      </c>
      <c r="B523" s="208">
        <v>189706003</v>
      </c>
      <c r="C523" s="209" t="s">
        <v>7185</v>
      </c>
      <c r="D523" s="209"/>
      <c r="E523" s="209"/>
      <c r="F523" s="208" t="s">
        <v>6917</v>
      </c>
      <c r="G523" s="208"/>
      <c r="H523" s="209">
        <v>0</v>
      </c>
      <c r="I523" s="211" t="s">
        <v>6918</v>
      </c>
      <c r="J523" s="209">
        <v>0</v>
      </c>
      <c r="K523" s="212">
        <v>0</v>
      </c>
      <c r="L523" s="211" t="s">
        <v>10246</v>
      </c>
      <c r="M523" s="211"/>
    </row>
    <row r="524" spans="1:13" ht="18.75" customHeight="1" x14ac:dyDescent="0.2">
      <c r="A524" s="207" t="s">
        <v>7383</v>
      </c>
      <c r="B524" s="208">
        <v>189712624</v>
      </c>
      <c r="C524" s="209" t="s">
        <v>7384</v>
      </c>
      <c r="D524" s="209"/>
      <c r="E524" s="209"/>
      <c r="F524" s="208" t="s">
        <v>6917</v>
      </c>
      <c r="G524" s="208"/>
      <c r="H524" s="209">
        <v>0</v>
      </c>
      <c r="I524" s="211" t="s">
        <v>6918</v>
      </c>
      <c r="J524" s="209">
        <v>0</v>
      </c>
      <c r="K524" s="212">
        <v>0</v>
      </c>
      <c r="L524" s="211" t="s">
        <v>10246</v>
      </c>
      <c r="M524" s="211"/>
    </row>
    <row r="525" spans="1:13" ht="18.75" customHeight="1" x14ac:dyDescent="0.2">
      <c r="A525" s="207" t="s">
        <v>9035</v>
      </c>
      <c r="B525" s="208">
        <v>181917348</v>
      </c>
      <c r="C525" s="209" t="s">
        <v>9036</v>
      </c>
      <c r="D525" s="209"/>
      <c r="E525" s="209"/>
      <c r="F525" s="208" t="s">
        <v>10242</v>
      </c>
      <c r="G525" s="208" t="s">
        <v>10271</v>
      </c>
      <c r="H525" s="209">
        <v>24016</v>
      </c>
      <c r="I525" s="211" t="s">
        <v>6918</v>
      </c>
      <c r="J525" s="209">
        <v>15068</v>
      </c>
      <c r="K525" s="212">
        <v>1.9430581364481019</v>
      </c>
      <c r="L525" s="211" t="s">
        <v>10244</v>
      </c>
      <c r="M525" s="211"/>
    </row>
    <row r="526" spans="1:13" ht="18.75" customHeight="1" x14ac:dyDescent="0.2">
      <c r="A526" s="207" t="s">
        <v>8356</v>
      </c>
      <c r="B526" s="208">
        <v>189711414</v>
      </c>
      <c r="C526" s="209" t="s">
        <v>8357</v>
      </c>
      <c r="D526" s="209"/>
      <c r="E526" s="209"/>
      <c r="F526" s="208" t="s">
        <v>10242</v>
      </c>
      <c r="G526" s="208" t="s">
        <v>10271</v>
      </c>
      <c r="H526" s="209">
        <v>0</v>
      </c>
      <c r="I526" s="211" t="s">
        <v>6918</v>
      </c>
      <c r="J526" s="209">
        <v>29519</v>
      </c>
      <c r="K526" s="212">
        <v>0</v>
      </c>
      <c r="L526" s="211" t="s">
        <v>10244</v>
      </c>
      <c r="M526" s="211"/>
    </row>
    <row r="527" spans="1:13" ht="18.75" customHeight="1" x14ac:dyDescent="0.2">
      <c r="A527" s="207" t="s">
        <v>9372</v>
      </c>
      <c r="B527" s="208">
        <v>181821882</v>
      </c>
      <c r="C527" s="209" t="s">
        <v>9373</v>
      </c>
      <c r="D527" s="209"/>
      <c r="E527" s="209"/>
      <c r="F527" s="208" t="s">
        <v>10242</v>
      </c>
      <c r="G527" s="208" t="s">
        <v>10271</v>
      </c>
      <c r="H527" s="209">
        <v>2310</v>
      </c>
      <c r="I527" s="211" t="s">
        <v>6918</v>
      </c>
      <c r="J527" s="209">
        <v>15475</v>
      </c>
      <c r="K527" s="212">
        <v>0.71405492730210018</v>
      </c>
      <c r="L527" s="211" t="s">
        <v>10244</v>
      </c>
      <c r="M527" s="211"/>
    </row>
    <row r="528" spans="1:13" ht="18.75" customHeight="1" x14ac:dyDescent="0.2">
      <c r="A528" s="207" t="s">
        <v>9366</v>
      </c>
      <c r="B528" s="208">
        <v>189711825</v>
      </c>
      <c r="C528" s="209" t="s">
        <v>9367</v>
      </c>
      <c r="D528" s="209"/>
      <c r="E528" s="209"/>
      <c r="F528" s="208" t="s">
        <v>6917</v>
      </c>
      <c r="G528" s="208"/>
      <c r="H528" s="209">
        <v>0</v>
      </c>
      <c r="I528" s="211" t="s">
        <v>6918</v>
      </c>
      <c r="J528" s="209">
        <v>22</v>
      </c>
      <c r="K528" s="212">
        <v>0</v>
      </c>
      <c r="L528" s="211" t="s">
        <v>10244</v>
      </c>
      <c r="M528" s="211"/>
    </row>
    <row r="529" spans="1:13" ht="18.75" customHeight="1" x14ac:dyDescent="0.2">
      <c r="A529" s="207" t="s">
        <v>9368</v>
      </c>
      <c r="B529" s="208">
        <v>189711826</v>
      </c>
      <c r="C529" s="209" t="s">
        <v>9369</v>
      </c>
      <c r="D529" s="209"/>
      <c r="E529" s="209"/>
      <c r="F529" s="208" t="s">
        <v>10242</v>
      </c>
      <c r="G529" s="208" t="s">
        <v>10253</v>
      </c>
      <c r="H529" s="209">
        <v>830</v>
      </c>
      <c r="I529" s="211" t="s">
        <v>6918</v>
      </c>
      <c r="J529" s="209">
        <v>295</v>
      </c>
      <c r="K529" s="212">
        <v>2.9186440677966101</v>
      </c>
      <c r="L529" s="211" t="s">
        <v>10244</v>
      </c>
      <c r="M529" s="211"/>
    </row>
    <row r="530" spans="1:13" ht="18.75" customHeight="1" x14ac:dyDescent="0.2">
      <c r="A530" s="207" t="s">
        <v>9370</v>
      </c>
      <c r="B530" s="208">
        <v>189711834</v>
      </c>
      <c r="C530" s="209" t="s">
        <v>9371</v>
      </c>
      <c r="D530" s="209"/>
      <c r="E530" s="209"/>
      <c r="F530" s="208" t="s">
        <v>6917</v>
      </c>
      <c r="G530" s="208"/>
      <c r="H530" s="209">
        <v>0</v>
      </c>
      <c r="I530" s="211" t="s">
        <v>6918</v>
      </c>
      <c r="J530" s="209">
        <v>0</v>
      </c>
      <c r="K530" s="212">
        <v>0</v>
      </c>
      <c r="L530" s="211" t="s">
        <v>10244</v>
      </c>
      <c r="M530" s="211"/>
    </row>
    <row r="531" spans="1:13" ht="18.75" customHeight="1" x14ac:dyDescent="0.2">
      <c r="A531" s="207" t="s">
        <v>9362</v>
      </c>
      <c r="B531" s="208">
        <v>181868871</v>
      </c>
      <c r="C531" s="209" t="s">
        <v>9363</v>
      </c>
      <c r="D531" s="209"/>
      <c r="E531" s="209"/>
      <c r="F531" s="208" t="s">
        <v>6917</v>
      </c>
      <c r="G531" s="208"/>
      <c r="H531" s="209">
        <v>0</v>
      </c>
      <c r="I531" s="211" t="s">
        <v>6918</v>
      </c>
      <c r="J531" s="209">
        <v>76</v>
      </c>
      <c r="K531" s="212">
        <v>0</v>
      </c>
      <c r="L531" s="211" t="s">
        <v>10244</v>
      </c>
      <c r="M531" s="211"/>
    </row>
    <row r="532" spans="1:13" ht="18.75" customHeight="1" x14ac:dyDescent="0.2">
      <c r="A532" s="207" t="s">
        <v>9364</v>
      </c>
      <c r="B532" s="208">
        <v>181868872</v>
      </c>
      <c r="C532" s="209" t="s">
        <v>9365</v>
      </c>
      <c r="D532" s="209"/>
      <c r="E532" s="209"/>
      <c r="F532" s="208" t="s">
        <v>10242</v>
      </c>
      <c r="G532" s="208" t="s">
        <v>10253</v>
      </c>
      <c r="H532" s="209">
        <v>0</v>
      </c>
      <c r="I532" s="211" t="s">
        <v>6918</v>
      </c>
      <c r="J532" s="209">
        <v>5</v>
      </c>
      <c r="K532" s="212">
        <v>0</v>
      </c>
      <c r="L532" s="211" t="s">
        <v>10244</v>
      </c>
      <c r="M532" s="211"/>
    </row>
    <row r="533" spans="1:13" ht="18.75" customHeight="1" x14ac:dyDescent="0.2">
      <c r="A533" s="207" t="s">
        <v>8824</v>
      </c>
      <c r="B533" s="208">
        <v>180001233</v>
      </c>
      <c r="C533" s="209" t="s">
        <v>8825</v>
      </c>
      <c r="D533" s="209"/>
      <c r="E533" s="209"/>
      <c r="F533" s="208" t="s">
        <v>10242</v>
      </c>
      <c r="G533" s="208" t="s">
        <v>10252</v>
      </c>
      <c r="H533" s="209">
        <v>0</v>
      </c>
      <c r="I533" s="211" t="s">
        <v>6908</v>
      </c>
      <c r="J533" s="209">
        <v>0</v>
      </c>
      <c r="K533" s="212">
        <v>0</v>
      </c>
      <c r="L533" s="211" t="s">
        <v>10258</v>
      </c>
      <c r="M533" s="211"/>
    </row>
    <row r="534" spans="1:13" ht="18.75" customHeight="1" x14ac:dyDescent="0.2">
      <c r="A534" s="207" t="s">
        <v>8822</v>
      </c>
      <c r="B534" s="208">
        <v>180001218</v>
      </c>
      <c r="C534" s="209" t="s">
        <v>8823</v>
      </c>
      <c r="D534" s="209"/>
      <c r="E534" s="209"/>
      <c r="F534" s="208" t="s">
        <v>10242</v>
      </c>
      <c r="G534" s="208" t="s">
        <v>10252</v>
      </c>
      <c r="H534" s="209">
        <v>0</v>
      </c>
      <c r="I534" s="211" t="s">
        <v>6908</v>
      </c>
      <c r="J534" s="209">
        <v>0</v>
      </c>
      <c r="K534" s="212">
        <v>0</v>
      </c>
      <c r="L534" s="211" t="s">
        <v>10258</v>
      </c>
      <c r="M534" s="211"/>
    </row>
    <row r="535" spans="1:13" ht="18.75" customHeight="1" x14ac:dyDescent="0.2">
      <c r="A535" s="207" t="s">
        <v>9438</v>
      </c>
      <c r="B535" s="208">
        <v>189710220</v>
      </c>
      <c r="C535" s="209" t="s">
        <v>9439</v>
      </c>
      <c r="D535" s="209"/>
      <c r="E535" s="209"/>
      <c r="F535" s="208" t="s">
        <v>10242</v>
      </c>
      <c r="G535" s="208" t="s">
        <v>10325</v>
      </c>
      <c r="H535" s="209">
        <v>60</v>
      </c>
      <c r="I535" s="211" t="s">
        <v>6941</v>
      </c>
      <c r="J535" s="209">
        <v>31</v>
      </c>
      <c r="K535" s="212">
        <v>2.6774193548387095</v>
      </c>
      <c r="L535" s="211" t="s">
        <v>10246</v>
      </c>
      <c r="M535" s="211"/>
    </row>
    <row r="536" spans="1:13" ht="18.75" customHeight="1" x14ac:dyDescent="0.2">
      <c r="A536" s="207" t="s">
        <v>8503</v>
      </c>
      <c r="B536" s="208">
        <v>189763036</v>
      </c>
      <c r="C536" s="209" t="s">
        <v>8504</v>
      </c>
      <c r="D536" s="209"/>
      <c r="E536" s="209"/>
      <c r="F536" s="208" t="s">
        <v>10242</v>
      </c>
      <c r="G536" s="208" t="s">
        <v>10245</v>
      </c>
      <c r="H536" s="209">
        <v>0</v>
      </c>
      <c r="I536" s="211" t="s">
        <v>6941</v>
      </c>
      <c r="J536" s="209">
        <v>0</v>
      </c>
      <c r="K536" s="212">
        <v>0</v>
      </c>
      <c r="L536" s="211" t="s">
        <v>10246</v>
      </c>
      <c r="M536" s="211"/>
    </row>
    <row r="537" spans="1:13" ht="18.75" customHeight="1" x14ac:dyDescent="0.2">
      <c r="A537" s="207" t="s">
        <v>8617</v>
      </c>
      <c r="B537" s="208">
        <v>180073995</v>
      </c>
      <c r="C537" s="209" t="s">
        <v>8618</v>
      </c>
      <c r="D537" s="209"/>
      <c r="E537" s="209"/>
      <c r="F537" s="208" t="s">
        <v>10242</v>
      </c>
      <c r="G537" s="208" t="s">
        <v>10252</v>
      </c>
      <c r="H537" s="209">
        <v>1056</v>
      </c>
      <c r="I537" s="211" t="s">
        <v>6908</v>
      </c>
      <c r="J537" s="209">
        <v>278</v>
      </c>
      <c r="K537" s="212">
        <v>3.8417266187050361</v>
      </c>
      <c r="L537" s="211" t="s">
        <v>10246</v>
      </c>
      <c r="M537" s="211"/>
    </row>
    <row r="538" spans="1:13" ht="18.75" customHeight="1" x14ac:dyDescent="0.2">
      <c r="A538" s="207" t="s">
        <v>9172</v>
      </c>
      <c r="B538" s="208">
        <v>189762972</v>
      </c>
      <c r="C538" s="209" t="s">
        <v>9173</v>
      </c>
      <c r="D538" s="209"/>
      <c r="E538" s="209"/>
      <c r="F538" s="208" t="s">
        <v>10242</v>
      </c>
      <c r="G538" s="208" t="s">
        <v>10260</v>
      </c>
      <c r="H538" s="209">
        <v>0</v>
      </c>
      <c r="I538" s="211" t="s">
        <v>6908</v>
      </c>
      <c r="J538" s="209">
        <v>2079</v>
      </c>
      <c r="K538" s="212">
        <v>0</v>
      </c>
      <c r="L538" s="211" t="s">
        <v>10244</v>
      </c>
      <c r="M538" s="211"/>
    </row>
    <row r="539" spans="1:13" ht="18.75" customHeight="1" x14ac:dyDescent="0.2">
      <c r="A539" s="207" t="s">
        <v>9274</v>
      </c>
      <c r="B539" s="208">
        <v>180302525</v>
      </c>
      <c r="C539" s="209" t="s">
        <v>9275</v>
      </c>
      <c r="D539" s="209"/>
      <c r="E539" s="209"/>
      <c r="F539" s="208" t="s">
        <v>10242</v>
      </c>
      <c r="G539" s="208" t="s">
        <v>10255</v>
      </c>
      <c r="H539" s="209">
        <v>0</v>
      </c>
      <c r="I539" s="211" t="s">
        <v>6908</v>
      </c>
      <c r="J539" s="209">
        <v>158</v>
      </c>
      <c r="K539" s="212">
        <v>0</v>
      </c>
      <c r="L539" s="211" t="s">
        <v>10244</v>
      </c>
      <c r="M539" s="211"/>
    </row>
    <row r="540" spans="1:13" ht="18.75" customHeight="1" x14ac:dyDescent="0.2">
      <c r="A540" s="207" t="s">
        <v>9924</v>
      </c>
      <c r="B540" s="208">
        <v>180185726</v>
      </c>
      <c r="C540" s="209" t="s">
        <v>9925</v>
      </c>
      <c r="D540" s="209"/>
      <c r="E540" s="209"/>
      <c r="F540" s="208" t="s">
        <v>10242</v>
      </c>
      <c r="G540" s="208" t="s">
        <v>10245</v>
      </c>
      <c r="H540" s="209">
        <v>0</v>
      </c>
      <c r="I540" s="211" t="s">
        <v>6941</v>
      </c>
      <c r="J540" s="209">
        <v>9</v>
      </c>
      <c r="K540" s="212">
        <v>0</v>
      </c>
      <c r="L540" s="211" t="s">
        <v>10246</v>
      </c>
      <c r="M540" s="211"/>
    </row>
    <row r="541" spans="1:13" ht="18.75" customHeight="1" x14ac:dyDescent="0.2">
      <c r="A541" s="207" t="s">
        <v>8233</v>
      </c>
      <c r="B541" s="208">
        <v>189763034</v>
      </c>
      <c r="C541" s="209" t="s">
        <v>8234</v>
      </c>
      <c r="D541" s="209"/>
      <c r="E541" s="209"/>
      <c r="F541" s="208" t="s">
        <v>10242</v>
      </c>
      <c r="G541" s="208" t="s">
        <v>10260</v>
      </c>
      <c r="H541" s="209">
        <v>5999</v>
      </c>
      <c r="I541" s="211" t="s">
        <v>6918</v>
      </c>
      <c r="J541" s="209">
        <v>8042</v>
      </c>
      <c r="K541" s="212">
        <v>1.2039293708032828</v>
      </c>
      <c r="L541" s="211" t="s">
        <v>10244</v>
      </c>
      <c r="M541" s="211"/>
    </row>
    <row r="542" spans="1:13" ht="18.75" customHeight="1" x14ac:dyDescent="0.2">
      <c r="A542" s="207" t="s">
        <v>10068</v>
      </c>
      <c r="B542" s="208">
        <v>222001087</v>
      </c>
      <c r="C542" s="209" t="s">
        <v>10069</v>
      </c>
      <c r="D542" s="209"/>
      <c r="E542" s="209"/>
      <c r="F542" s="208" t="s">
        <v>10242</v>
      </c>
      <c r="G542" s="208" t="s">
        <v>10260</v>
      </c>
      <c r="H542" s="209">
        <v>709</v>
      </c>
      <c r="I542" s="211" t="s">
        <v>6918</v>
      </c>
      <c r="J542" s="209">
        <v>220</v>
      </c>
      <c r="K542" s="212">
        <v>2.9045454545454548</v>
      </c>
      <c r="L542" s="211" t="s">
        <v>10244</v>
      </c>
      <c r="M542" s="211"/>
    </row>
    <row r="543" spans="1:13" ht="18.75" customHeight="1" x14ac:dyDescent="0.2">
      <c r="A543" s="207" t="s">
        <v>9077</v>
      </c>
      <c r="B543" s="208">
        <v>180129661</v>
      </c>
      <c r="C543" s="209" t="s">
        <v>9078</v>
      </c>
      <c r="D543" s="209"/>
      <c r="E543" s="209"/>
      <c r="F543" s="208" t="s">
        <v>10242</v>
      </c>
      <c r="G543" s="208" t="s">
        <v>10260</v>
      </c>
      <c r="H543" s="209">
        <v>11</v>
      </c>
      <c r="I543" s="211" t="s">
        <v>6918</v>
      </c>
      <c r="J543" s="209">
        <v>2793</v>
      </c>
      <c r="K543" s="212">
        <v>3.9384174722520591E-3</v>
      </c>
      <c r="L543" s="211" t="s">
        <v>10244</v>
      </c>
      <c r="M543" s="211"/>
    </row>
    <row r="544" spans="1:13" ht="18.75" customHeight="1" x14ac:dyDescent="0.2">
      <c r="A544" s="207" t="s">
        <v>8406</v>
      </c>
      <c r="B544" s="208">
        <v>180035474</v>
      </c>
      <c r="C544" s="209" t="s">
        <v>8407</v>
      </c>
      <c r="D544" s="209"/>
      <c r="E544" s="209"/>
      <c r="F544" s="208" t="s">
        <v>10242</v>
      </c>
      <c r="G544" s="208" t="s">
        <v>10300</v>
      </c>
      <c r="H544" s="209">
        <v>247</v>
      </c>
      <c r="I544" s="211" t="s">
        <v>6941</v>
      </c>
      <c r="J544" s="209">
        <v>33</v>
      </c>
      <c r="K544" s="212">
        <v>7.4848484848484844</v>
      </c>
      <c r="L544" s="211" t="s">
        <v>10246</v>
      </c>
      <c r="M544" s="211"/>
    </row>
    <row r="545" spans="1:13" ht="18.75" customHeight="1" x14ac:dyDescent="0.2">
      <c r="A545" s="207" t="s">
        <v>8957</v>
      </c>
      <c r="B545" s="208">
        <v>180031884</v>
      </c>
      <c r="C545" s="209" t="s">
        <v>8958</v>
      </c>
      <c r="D545" s="209"/>
      <c r="E545" s="209"/>
      <c r="F545" s="208" t="s">
        <v>6917</v>
      </c>
      <c r="G545" s="208"/>
      <c r="H545" s="209">
        <v>0</v>
      </c>
      <c r="I545" s="211" t="s">
        <v>6918</v>
      </c>
      <c r="J545" s="209">
        <v>0</v>
      </c>
      <c r="K545" s="212">
        <v>0</v>
      </c>
      <c r="L545" s="211" t="s">
        <v>10246</v>
      </c>
      <c r="M545" s="211"/>
    </row>
    <row r="546" spans="1:13" ht="18.75" customHeight="1" x14ac:dyDescent="0.2">
      <c r="A546" s="207" t="s">
        <v>7931</v>
      </c>
      <c r="B546" s="208">
        <v>180967261</v>
      </c>
      <c r="C546" s="209" t="s">
        <v>7932</v>
      </c>
      <c r="D546" s="209"/>
      <c r="E546" s="209"/>
      <c r="F546" s="208" t="s">
        <v>10242</v>
      </c>
      <c r="G546" s="208"/>
      <c r="H546" s="209">
        <v>0</v>
      </c>
      <c r="I546" s="211" t="s">
        <v>6918</v>
      </c>
      <c r="J546" s="209">
        <v>191</v>
      </c>
      <c r="K546" s="212">
        <v>0</v>
      </c>
      <c r="L546" s="211" t="s">
        <v>10244</v>
      </c>
      <c r="M546" s="211"/>
    </row>
    <row r="547" spans="1:13" ht="18.75" customHeight="1" x14ac:dyDescent="0.2">
      <c r="A547" s="207" t="s">
        <v>9150</v>
      </c>
      <c r="B547" s="208">
        <v>222001218</v>
      </c>
      <c r="C547" s="209" t="s">
        <v>9151</v>
      </c>
      <c r="D547" s="209"/>
      <c r="E547" s="209"/>
      <c r="F547" s="208" t="s">
        <v>10242</v>
      </c>
      <c r="G547" s="208" t="s">
        <v>6934</v>
      </c>
      <c r="H547" s="209">
        <v>0</v>
      </c>
      <c r="I547" s="211" t="s">
        <v>6918</v>
      </c>
      <c r="J547" s="209">
        <v>0</v>
      </c>
      <c r="K547" s="212">
        <v>0</v>
      </c>
      <c r="L547" s="211" t="s">
        <v>10244</v>
      </c>
      <c r="M547" s="211"/>
    </row>
    <row r="548" spans="1:13" ht="18.75" customHeight="1" x14ac:dyDescent="0.2">
      <c r="A548" s="207" t="s">
        <v>9697</v>
      </c>
      <c r="B548" s="208">
        <v>181927703</v>
      </c>
      <c r="C548" s="209" t="s">
        <v>9698</v>
      </c>
      <c r="D548" s="209"/>
      <c r="E548" s="209"/>
      <c r="F548" s="208" t="s">
        <v>10242</v>
      </c>
      <c r="G548" s="208" t="s">
        <v>6934</v>
      </c>
      <c r="H548" s="209">
        <v>0</v>
      </c>
      <c r="I548" s="211" t="s">
        <v>6918</v>
      </c>
      <c r="J548" s="209">
        <v>23</v>
      </c>
      <c r="K548" s="212">
        <v>0</v>
      </c>
      <c r="L548" s="211" t="s">
        <v>10244</v>
      </c>
      <c r="M548" s="211"/>
    </row>
    <row r="549" spans="1:13" ht="18.75" customHeight="1" x14ac:dyDescent="0.2">
      <c r="A549" s="207" t="s">
        <v>7420</v>
      </c>
      <c r="B549" s="208">
        <v>180145713</v>
      </c>
      <c r="C549" s="209" t="s">
        <v>7421</v>
      </c>
      <c r="D549" s="209"/>
      <c r="E549" s="209"/>
      <c r="F549" s="208" t="s">
        <v>10242</v>
      </c>
      <c r="G549" s="208" t="s">
        <v>10295</v>
      </c>
      <c r="H549" s="209">
        <v>14</v>
      </c>
      <c r="I549" s="211" t="s">
        <v>6918</v>
      </c>
      <c r="J549" s="209">
        <v>67</v>
      </c>
      <c r="K549" s="212">
        <v>0.70149253731343286</v>
      </c>
      <c r="L549" s="211" t="s">
        <v>10244</v>
      </c>
      <c r="M549" s="211"/>
    </row>
    <row r="550" spans="1:13" ht="18.75" customHeight="1" x14ac:dyDescent="0.2">
      <c r="A550" s="207" t="s">
        <v>8475</v>
      </c>
      <c r="B550" s="208">
        <v>189712138</v>
      </c>
      <c r="C550" s="209" t="s">
        <v>8476</v>
      </c>
      <c r="D550" s="209"/>
      <c r="E550" s="209"/>
      <c r="F550" s="208" t="s">
        <v>10242</v>
      </c>
      <c r="G550" s="208" t="s">
        <v>10273</v>
      </c>
      <c r="H550" s="209">
        <v>10</v>
      </c>
      <c r="I550" s="211" t="s">
        <v>6908</v>
      </c>
      <c r="J550" s="209">
        <v>2</v>
      </c>
      <c r="K550" s="212">
        <v>5</v>
      </c>
      <c r="L550" s="211" t="s">
        <v>10246</v>
      </c>
      <c r="M550" s="211"/>
    </row>
    <row r="551" spans="1:13" ht="18.75" customHeight="1" x14ac:dyDescent="0.2">
      <c r="A551" s="207" t="s">
        <v>9490</v>
      </c>
      <c r="B551" s="208">
        <v>180103949</v>
      </c>
      <c r="C551" s="209" t="s">
        <v>9491</v>
      </c>
      <c r="D551" s="209"/>
      <c r="E551" s="209"/>
      <c r="F551" s="208" t="s">
        <v>10242</v>
      </c>
      <c r="G551" s="208" t="s">
        <v>10273</v>
      </c>
      <c r="H551" s="209">
        <v>248</v>
      </c>
      <c r="I551" s="211" t="s">
        <v>6908</v>
      </c>
      <c r="J551" s="209">
        <v>148</v>
      </c>
      <c r="K551" s="212">
        <v>2.8783783783783785</v>
      </c>
      <c r="L551" s="211" t="s">
        <v>10246</v>
      </c>
      <c r="M551" s="211"/>
    </row>
    <row r="552" spans="1:13" ht="18.75" customHeight="1" x14ac:dyDescent="0.2">
      <c r="A552" s="207" t="s">
        <v>7291</v>
      </c>
      <c r="B552" s="208">
        <v>189707981</v>
      </c>
      <c r="C552" s="209" t="s">
        <v>7292</v>
      </c>
      <c r="D552" s="209"/>
      <c r="E552" s="209"/>
      <c r="F552" s="208" t="s">
        <v>10242</v>
      </c>
      <c r="G552" s="208" t="s">
        <v>10262</v>
      </c>
      <c r="H552" s="209">
        <v>1598</v>
      </c>
      <c r="I552" s="211" t="s">
        <v>6918</v>
      </c>
      <c r="J552" s="209">
        <v>547</v>
      </c>
      <c r="K552" s="212">
        <v>2.919561243144424</v>
      </c>
      <c r="L552" s="211" t="s">
        <v>10256</v>
      </c>
      <c r="M552" s="211"/>
    </row>
    <row r="553" spans="1:13" ht="18.75" customHeight="1" x14ac:dyDescent="0.2">
      <c r="A553" s="207" t="s">
        <v>7293</v>
      </c>
      <c r="B553" s="208">
        <v>189707980</v>
      </c>
      <c r="C553" s="209" t="s">
        <v>7294</v>
      </c>
      <c r="D553" s="209"/>
      <c r="E553" s="209"/>
      <c r="F553" s="208" t="s">
        <v>10242</v>
      </c>
      <c r="G553" s="208" t="s">
        <v>10262</v>
      </c>
      <c r="H553" s="209">
        <v>2449</v>
      </c>
      <c r="I553" s="211" t="s">
        <v>6918</v>
      </c>
      <c r="J553" s="209">
        <v>862</v>
      </c>
      <c r="K553" s="212">
        <v>2.8932714617169375</v>
      </c>
      <c r="L553" s="211" t="s">
        <v>10256</v>
      </c>
      <c r="M553" s="211"/>
    </row>
    <row r="554" spans="1:13" ht="18.75" customHeight="1" x14ac:dyDescent="0.2">
      <c r="A554" s="207" t="s">
        <v>7391</v>
      </c>
      <c r="B554" s="208">
        <v>189714435</v>
      </c>
      <c r="C554" s="209" t="s">
        <v>7392</v>
      </c>
      <c r="D554" s="209"/>
      <c r="E554" s="209"/>
      <c r="F554" s="208" t="s">
        <v>10242</v>
      </c>
      <c r="G554" s="208" t="s">
        <v>10252</v>
      </c>
      <c r="H554" s="209">
        <v>0</v>
      </c>
      <c r="I554" s="211" t="s">
        <v>6918</v>
      </c>
      <c r="J554" s="209">
        <v>252</v>
      </c>
      <c r="K554" s="212">
        <v>0</v>
      </c>
      <c r="L554" s="211" t="s">
        <v>10307</v>
      </c>
      <c r="M554" s="211"/>
    </row>
    <row r="555" spans="1:13" ht="18.75" customHeight="1" x14ac:dyDescent="0.2">
      <c r="A555" s="207" t="s">
        <v>9582</v>
      </c>
      <c r="B555" s="208">
        <v>180054777</v>
      </c>
      <c r="C555" s="209" t="s">
        <v>9583</v>
      </c>
      <c r="D555" s="209"/>
      <c r="E555" s="209"/>
      <c r="F555" s="208" t="s">
        <v>10242</v>
      </c>
      <c r="G555" s="208" t="s">
        <v>10267</v>
      </c>
      <c r="H555" s="209">
        <v>11</v>
      </c>
      <c r="I555" s="211" t="s">
        <v>6941</v>
      </c>
      <c r="J555" s="209">
        <v>6</v>
      </c>
      <c r="K555" s="212">
        <v>0.16666666666666666</v>
      </c>
      <c r="L555" s="211" t="s">
        <v>10246</v>
      </c>
      <c r="M555" s="211"/>
    </row>
    <row r="556" spans="1:13" ht="18.75" customHeight="1" x14ac:dyDescent="0.2">
      <c r="A556" s="207" t="s">
        <v>7393</v>
      </c>
      <c r="B556" s="208">
        <v>181797926</v>
      </c>
      <c r="C556" s="209" t="s">
        <v>7394</v>
      </c>
      <c r="D556" s="209"/>
      <c r="E556" s="209"/>
      <c r="F556" s="208" t="s">
        <v>10242</v>
      </c>
      <c r="G556" s="208" t="s">
        <v>10248</v>
      </c>
      <c r="H556" s="209">
        <v>0</v>
      </c>
      <c r="I556" s="211" t="s">
        <v>6918</v>
      </c>
      <c r="J556" s="209">
        <v>7</v>
      </c>
      <c r="K556" s="212">
        <v>0</v>
      </c>
      <c r="L556" s="211" t="s">
        <v>10246</v>
      </c>
      <c r="M556" s="211"/>
    </row>
    <row r="557" spans="1:13" ht="18.75" customHeight="1" x14ac:dyDescent="0.2">
      <c r="A557" s="207" t="s">
        <v>8027</v>
      </c>
      <c r="B557" s="208">
        <v>189711400</v>
      </c>
      <c r="C557" s="209" t="s">
        <v>8028</v>
      </c>
      <c r="D557" s="209"/>
      <c r="E557" s="209"/>
      <c r="F557" s="208" t="s">
        <v>6917</v>
      </c>
      <c r="G557" s="208"/>
      <c r="H557" s="209">
        <v>0</v>
      </c>
      <c r="I557" s="211" t="s">
        <v>6908</v>
      </c>
      <c r="J557" s="209">
        <v>5</v>
      </c>
      <c r="K557" s="212">
        <v>0</v>
      </c>
      <c r="L557" s="211" t="s">
        <v>10246</v>
      </c>
      <c r="M557" s="211"/>
    </row>
    <row r="558" spans="1:13" ht="18.75" customHeight="1" x14ac:dyDescent="0.2">
      <c r="A558" s="207" t="s">
        <v>8025</v>
      </c>
      <c r="B558" s="208">
        <v>222001088</v>
      </c>
      <c r="C558" s="209" t="s">
        <v>8026</v>
      </c>
      <c r="D558" s="209"/>
      <c r="E558" s="209"/>
      <c r="F558" s="208" t="s">
        <v>10242</v>
      </c>
      <c r="G558" s="208" t="s">
        <v>10287</v>
      </c>
      <c r="H558" s="209">
        <v>1430</v>
      </c>
      <c r="I558" s="211" t="s">
        <v>6941</v>
      </c>
      <c r="J558" s="209">
        <v>545</v>
      </c>
      <c r="K558" s="212">
        <v>1.5688073394495412</v>
      </c>
      <c r="L558" s="211" t="s">
        <v>10246</v>
      </c>
      <c r="M558" s="211"/>
    </row>
    <row r="559" spans="1:13" ht="18.75" customHeight="1" x14ac:dyDescent="0.2">
      <c r="A559" s="207" t="s">
        <v>7395</v>
      </c>
      <c r="B559" s="208">
        <v>222001089</v>
      </c>
      <c r="C559" s="209" t="s">
        <v>7396</v>
      </c>
      <c r="D559" s="209"/>
      <c r="E559" s="209"/>
      <c r="F559" s="208" t="s">
        <v>10242</v>
      </c>
      <c r="G559" s="208" t="s">
        <v>10287</v>
      </c>
      <c r="H559" s="209">
        <v>1083</v>
      </c>
      <c r="I559" s="211" t="s">
        <v>6941</v>
      </c>
      <c r="J559" s="209">
        <v>274</v>
      </c>
      <c r="K559" s="212">
        <v>2.886861313868613</v>
      </c>
      <c r="L559" s="211" t="s">
        <v>10246</v>
      </c>
      <c r="M559" s="211"/>
    </row>
    <row r="560" spans="1:13" ht="18.75" customHeight="1" x14ac:dyDescent="0.2">
      <c r="A560" s="207" t="s">
        <v>7397</v>
      </c>
      <c r="B560" s="208">
        <v>189710305</v>
      </c>
      <c r="C560" s="209" t="s">
        <v>7398</v>
      </c>
      <c r="D560" s="209"/>
      <c r="E560" s="209"/>
      <c r="F560" s="208" t="s">
        <v>6917</v>
      </c>
      <c r="G560" s="208"/>
      <c r="H560" s="209">
        <v>0</v>
      </c>
      <c r="I560" s="211" t="s">
        <v>6918</v>
      </c>
      <c r="J560" s="209">
        <v>70</v>
      </c>
      <c r="K560" s="212">
        <v>0</v>
      </c>
      <c r="L560" s="211" t="s">
        <v>10246</v>
      </c>
      <c r="M560" s="211"/>
    </row>
    <row r="561" spans="1:13" ht="18.75" customHeight="1" x14ac:dyDescent="0.2">
      <c r="A561" s="207" t="s">
        <v>7736</v>
      </c>
      <c r="B561" s="208">
        <v>181860507</v>
      </c>
      <c r="C561" s="209" t="s">
        <v>7737</v>
      </c>
      <c r="D561" s="209"/>
      <c r="E561" s="209"/>
      <c r="F561" s="208" t="s">
        <v>10242</v>
      </c>
      <c r="G561" s="208" t="s">
        <v>10263</v>
      </c>
      <c r="H561" s="209">
        <v>4209</v>
      </c>
      <c r="I561" s="211" t="s">
        <v>6918</v>
      </c>
      <c r="J561" s="209">
        <v>770</v>
      </c>
      <c r="K561" s="212">
        <v>6.1662337662337663</v>
      </c>
      <c r="L561" s="211" t="s">
        <v>10246</v>
      </c>
      <c r="M561" s="211"/>
    </row>
    <row r="562" spans="1:13" ht="18.75" customHeight="1" x14ac:dyDescent="0.2">
      <c r="A562" s="207" t="s">
        <v>7295</v>
      </c>
      <c r="B562" s="208">
        <v>189705118</v>
      </c>
      <c r="C562" s="209" t="s">
        <v>7296</v>
      </c>
      <c r="D562" s="209"/>
      <c r="E562" s="209"/>
      <c r="F562" s="208" t="s">
        <v>10242</v>
      </c>
      <c r="G562" s="208" t="s">
        <v>10309</v>
      </c>
      <c r="H562" s="209">
        <v>0</v>
      </c>
      <c r="I562" s="211" t="s">
        <v>6918</v>
      </c>
      <c r="J562" s="209">
        <v>5375</v>
      </c>
      <c r="K562" s="212">
        <v>0</v>
      </c>
      <c r="L562" s="211" t="s">
        <v>10244</v>
      </c>
      <c r="M562" s="211"/>
    </row>
    <row r="563" spans="1:13" ht="18.75" customHeight="1" x14ac:dyDescent="0.2">
      <c r="A563" s="207" t="s">
        <v>8147</v>
      </c>
      <c r="B563" s="208">
        <v>189710836</v>
      </c>
      <c r="C563" s="209" t="s">
        <v>8148</v>
      </c>
      <c r="D563" s="209"/>
      <c r="E563" s="209"/>
      <c r="F563" s="208" t="s">
        <v>10242</v>
      </c>
      <c r="G563" s="208" t="s">
        <v>10262</v>
      </c>
      <c r="H563" s="209">
        <v>9819</v>
      </c>
      <c r="I563" s="211" t="s">
        <v>6918</v>
      </c>
      <c r="J563" s="209">
        <v>3613</v>
      </c>
      <c r="K563" s="212">
        <v>2.8823692222529753</v>
      </c>
      <c r="L563" s="211" t="s">
        <v>10244</v>
      </c>
      <c r="M563" s="211"/>
    </row>
    <row r="564" spans="1:13" ht="18.75" customHeight="1" x14ac:dyDescent="0.2">
      <c r="A564" s="207" t="s">
        <v>9380</v>
      </c>
      <c r="B564" s="208">
        <v>181932694</v>
      </c>
      <c r="C564" s="209" t="s">
        <v>9381</v>
      </c>
      <c r="D564" s="209"/>
      <c r="E564" s="209"/>
      <c r="F564" s="208" t="s">
        <v>10242</v>
      </c>
      <c r="G564" s="208" t="s">
        <v>10310</v>
      </c>
      <c r="H564" s="209">
        <v>0</v>
      </c>
      <c r="I564" s="211" t="s">
        <v>6918</v>
      </c>
      <c r="J564" s="209">
        <v>262</v>
      </c>
      <c r="K564" s="212">
        <v>0</v>
      </c>
      <c r="L564" s="211" t="s">
        <v>10244</v>
      </c>
      <c r="M564" s="211"/>
    </row>
    <row r="565" spans="1:13" ht="18.75" customHeight="1" x14ac:dyDescent="0.2">
      <c r="A565" s="207" t="s">
        <v>10118</v>
      </c>
      <c r="B565" s="208">
        <v>189705615</v>
      </c>
      <c r="C565" s="209" t="s">
        <v>10119</v>
      </c>
      <c r="D565" s="209"/>
      <c r="E565" s="209"/>
      <c r="F565" s="208" t="s">
        <v>10242</v>
      </c>
      <c r="G565" s="208" t="s">
        <v>10245</v>
      </c>
      <c r="H565" s="209">
        <v>0</v>
      </c>
      <c r="I565" s="211" t="s">
        <v>6918</v>
      </c>
      <c r="J565" s="209">
        <v>0</v>
      </c>
      <c r="K565" s="212">
        <v>0</v>
      </c>
      <c r="L565" s="211" t="s">
        <v>10246</v>
      </c>
      <c r="M565" s="211"/>
    </row>
    <row r="566" spans="1:13" ht="18.75" customHeight="1" x14ac:dyDescent="0.2">
      <c r="A566" s="207" t="s">
        <v>8211</v>
      </c>
      <c r="B566" s="208">
        <v>189710025</v>
      </c>
      <c r="C566" s="209" t="s">
        <v>8212</v>
      </c>
      <c r="D566" s="209"/>
      <c r="E566" s="209"/>
      <c r="F566" s="208" t="s">
        <v>10242</v>
      </c>
      <c r="G566" s="208" t="s">
        <v>6931</v>
      </c>
      <c r="H566" s="209">
        <v>673</v>
      </c>
      <c r="I566" s="211" t="s">
        <v>6918</v>
      </c>
      <c r="J566" s="209">
        <v>116</v>
      </c>
      <c r="K566" s="212">
        <v>6.5172413793103452</v>
      </c>
      <c r="L566" s="211" t="s">
        <v>10246</v>
      </c>
      <c r="M566" s="211"/>
    </row>
    <row r="567" spans="1:13" ht="18.75" customHeight="1" x14ac:dyDescent="0.2">
      <c r="A567" s="207" t="s">
        <v>7399</v>
      </c>
      <c r="B567" s="208">
        <v>189710069</v>
      </c>
      <c r="C567" s="209" t="s">
        <v>7400</v>
      </c>
      <c r="D567" s="209"/>
      <c r="E567" s="209"/>
      <c r="F567" s="208" t="s">
        <v>10242</v>
      </c>
      <c r="G567" s="208" t="s">
        <v>6931</v>
      </c>
      <c r="H567" s="209">
        <v>319</v>
      </c>
      <c r="I567" s="211" t="s">
        <v>6918</v>
      </c>
      <c r="J567" s="209">
        <v>88</v>
      </c>
      <c r="K567" s="212">
        <v>3.7272727272727271</v>
      </c>
      <c r="L567" s="211" t="s">
        <v>10246</v>
      </c>
      <c r="M567" s="211"/>
    </row>
    <row r="568" spans="1:13" ht="18.75" customHeight="1" x14ac:dyDescent="0.2">
      <c r="A568" s="207" t="s">
        <v>7190</v>
      </c>
      <c r="B568" s="208">
        <v>189712370</v>
      </c>
      <c r="C568" s="209" t="s">
        <v>7191</v>
      </c>
      <c r="D568" s="209"/>
      <c r="E568" s="209"/>
      <c r="F568" s="208" t="s">
        <v>10242</v>
      </c>
      <c r="G568" s="208" t="s">
        <v>10300</v>
      </c>
      <c r="H568" s="209">
        <v>236</v>
      </c>
      <c r="I568" s="211" t="s">
        <v>6918</v>
      </c>
      <c r="J568" s="209">
        <v>23</v>
      </c>
      <c r="K568" s="212">
        <v>10.260869565217391</v>
      </c>
      <c r="L568" s="211" t="s">
        <v>10244</v>
      </c>
      <c r="M568" s="211"/>
    </row>
    <row r="569" spans="1:13" ht="18.75" customHeight="1" x14ac:dyDescent="0.2">
      <c r="A569" s="207" t="s">
        <v>8557</v>
      </c>
      <c r="B569" s="208">
        <v>189759809</v>
      </c>
      <c r="C569" s="209" t="s">
        <v>8558</v>
      </c>
      <c r="D569" s="209"/>
      <c r="E569" s="209"/>
      <c r="F569" s="208" t="s">
        <v>10242</v>
      </c>
      <c r="G569" s="208" t="s">
        <v>10262</v>
      </c>
      <c r="H569" s="209">
        <v>0</v>
      </c>
      <c r="I569" s="211" t="s">
        <v>6918</v>
      </c>
      <c r="J569" s="209">
        <v>5</v>
      </c>
      <c r="K569" s="212">
        <v>0</v>
      </c>
      <c r="L569" s="211" t="s">
        <v>10246</v>
      </c>
      <c r="M569" s="211"/>
    </row>
    <row r="570" spans="1:13" ht="18.75" customHeight="1" x14ac:dyDescent="0.2">
      <c r="A570" s="207" t="s">
        <v>9880</v>
      </c>
      <c r="B570" s="208">
        <v>181937413</v>
      </c>
      <c r="C570" s="209" t="s">
        <v>9881</v>
      </c>
      <c r="D570" s="209"/>
      <c r="E570" s="209"/>
      <c r="F570" s="208" t="s">
        <v>10242</v>
      </c>
      <c r="G570" s="208" t="s">
        <v>10262</v>
      </c>
      <c r="H570" s="209">
        <v>1992</v>
      </c>
      <c r="I570" s="211" t="s">
        <v>6918</v>
      </c>
      <c r="J570" s="209">
        <v>499</v>
      </c>
      <c r="K570" s="212">
        <v>4.272545090180361</v>
      </c>
      <c r="L570" s="211" t="s">
        <v>10246</v>
      </c>
      <c r="M570" s="211"/>
    </row>
    <row r="571" spans="1:13" ht="18.75" customHeight="1" x14ac:dyDescent="0.2">
      <c r="A571" s="207" t="s">
        <v>8483</v>
      </c>
      <c r="B571" s="208">
        <v>180046796</v>
      </c>
      <c r="C571" s="209" t="s">
        <v>8484</v>
      </c>
      <c r="D571" s="209"/>
      <c r="E571" s="209"/>
      <c r="F571" s="208" t="s">
        <v>10242</v>
      </c>
      <c r="G571" s="208" t="s">
        <v>10326</v>
      </c>
      <c r="H571" s="209">
        <v>783</v>
      </c>
      <c r="I571" s="211" t="s">
        <v>6941</v>
      </c>
      <c r="J571" s="209">
        <v>494</v>
      </c>
      <c r="K571" s="212">
        <v>2.2429149797570851</v>
      </c>
      <c r="L571" s="211" t="s">
        <v>10246</v>
      </c>
      <c r="M571" s="211"/>
    </row>
    <row r="572" spans="1:13" ht="18.75" customHeight="1" x14ac:dyDescent="0.2">
      <c r="A572" s="207" t="s">
        <v>8382</v>
      </c>
      <c r="B572" s="208">
        <v>180017038</v>
      </c>
      <c r="C572" s="209" t="s">
        <v>8383</v>
      </c>
      <c r="D572" s="209"/>
      <c r="E572" s="209"/>
      <c r="F572" s="208" t="s">
        <v>10242</v>
      </c>
      <c r="G572" s="208"/>
      <c r="H572" s="209">
        <v>326</v>
      </c>
      <c r="I572" s="211" t="s">
        <v>7407</v>
      </c>
      <c r="J572" s="209">
        <v>146</v>
      </c>
      <c r="K572" s="212">
        <v>2.6986301369863015</v>
      </c>
      <c r="L572" s="211" t="s">
        <v>10244</v>
      </c>
      <c r="M572" s="211"/>
    </row>
    <row r="573" spans="1:13" ht="18.75" customHeight="1" x14ac:dyDescent="0.2">
      <c r="A573" s="207" t="s">
        <v>7933</v>
      </c>
      <c r="B573" s="208">
        <v>180295467</v>
      </c>
      <c r="C573" s="209" t="s">
        <v>7934</v>
      </c>
      <c r="D573" s="209"/>
      <c r="E573" s="209"/>
      <c r="F573" s="208" t="s">
        <v>10242</v>
      </c>
      <c r="G573" s="208"/>
      <c r="H573" s="209">
        <v>99</v>
      </c>
      <c r="I573" s="211" t="s">
        <v>6918</v>
      </c>
      <c r="J573" s="209">
        <v>47</v>
      </c>
      <c r="K573" s="212">
        <v>2.7234042553191489</v>
      </c>
      <c r="L573" s="211" t="s">
        <v>10244</v>
      </c>
      <c r="M573" s="211"/>
    </row>
    <row r="574" spans="1:13" ht="18.75" customHeight="1" x14ac:dyDescent="0.2">
      <c r="A574" s="207" t="s">
        <v>7935</v>
      </c>
      <c r="B574" s="208">
        <v>180295463</v>
      </c>
      <c r="C574" s="209" t="s">
        <v>7936</v>
      </c>
      <c r="D574" s="209"/>
      <c r="E574" s="209"/>
      <c r="F574" s="208" t="s">
        <v>10242</v>
      </c>
      <c r="G574" s="208"/>
      <c r="H574" s="209">
        <v>135</v>
      </c>
      <c r="I574" s="211" t="s">
        <v>6918</v>
      </c>
      <c r="J574" s="209">
        <v>55</v>
      </c>
      <c r="K574" s="212">
        <v>2.4545454545454546</v>
      </c>
      <c r="L574" s="211" t="s">
        <v>10244</v>
      </c>
      <c r="M574" s="211"/>
    </row>
    <row r="575" spans="1:13" ht="18.75" customHeight="1" x14ac:dyDescent="0.2">
      <c r="A575" s="207" t="s">
        <v>7937</v>
      </c>
      <c r="B575" s="208">
        <v>180295461</v>
      </c>
      <c r="C575" s="209" t="s">
        <v>7938</v>
      </c>
      <c r="D575" s="209"/>
      <c r="E575" s="209"/>
      <c r="F575" s="208" t="s">
        <v>10242</v>
      </c>
      <c r="G575" s="208"/>
      <c r="H575" s="209">
        <v>148</v>
      </c>
      <c r="I575" s="211" t="s">
        <v>6918</v>
      </c>
      <c r="J575" s="209">
        <v>40</v>
      </c>
      <c r="K575" s="212">
        <v>3.5249999999999999</v>
      </c>
      <c r="L575" s="211" t="s">
        <v>10244</v>
      </c>
      <c r="M575" s="211"/>
    </row>
    <row r="576" spans="1:13" ht="18.75" customHeight="1" x14ac:dyDescent="0.2">
      <c r="A576" s="207" t="s">
        <v>10327</v>
      </c>
      <c r="B576" s="208">
        <v>189713531</v>
      </c>
      <c r="C576" s="209" t="s">
        <v>7230</v>
      </c>
      <c r="D576" s="209"/>
      <c r="E576" s="209"/>
      <c r="F576" s="208" t="s">
        <v>6917</v>
      </c>
      <c r="G576" s="208"/>
      <c r="H576" s="209">
        <v>0</v>
      </c>
      <c r="I576" s="211" t="s">
        <v>6908</v>
      </c>
      <c r="J576" s="209">
        <v>155</v>
      </c>
      <c r="K576" s="212">
        <v>0</v>
      </c>
      <c r="L576" s="211" t="s">
        <v>10246</v>
      </c>
      <c r="M576" s="211"/>
    </row>
    <row r="577" spans="1:13" ht="18.75" customHeight="1" x14ac:dyDescent="0.2">
      <c r="A577" s="207" t="s">
        <v>8313</v>
      </c>
      <c r="B577" s="208">
        <v>189708768</v>
      </c>
      <c r="C577" s="209" t="s">
        <v>8314</v>
      </c>
      <c r="D577" s="209"/>
      <c r="E577" s="209"/>
      <c r="F577" s="208" t="s">
        <v>6917</v>
      </c>
      <c r="G577" s="208"/>
      <c r="H577" s="209">
        <v>0</v>
      </c>
      <c r="I577" s="211" t="s">
        <v>6908</v>
      </c>
      <c r="J577" s="209">
        <v>0</v>
      </c>
      <c r="K577" s="212">
        <v>0</v>
      </c>
      <c r="L577" s="211" t="s">
        <v>10246</v>
      </c>
      <c r="M577" s="211"/>
    </row>
    <row r="578" spans="1:13" ht="18.75" customHeight="1" x14ac:dyDescent="0.2">
      <c r="A578" s="207" t="s">
        <v>8673</v>
      </c>
      <c r="B578" s="208">
        <v>180350990</v>
      </c>
      <c r="C578" s="209" t="s">
        <v>8674</v>
      </c>
      <c r="D578" s="209"/>
      <c r="E578" s="209"/>
      <c r="F578" s="208" t="s">
        <v>6917</v>
      </c>
      <c r="G578" s="208"/>
      <c r="H578" s="209">
        <v>0</v>
      </c>
      <c r="I578" s="211" t="s">
        <v>6941</v>
      </c>
      <c r="J578" s="209">
        <v>0</v>
      </c>
      <c r="K578" s="212">
        <v>0</v>
      </c>
      <c r="L578" s="211" t="s">
        <v>10246</v>
      </c>
      <c r="M578" s="211"/>
    </row>
    <row r="579" spans="1:13" ht="18.75" customHeight="1" x14ac:dyDescent="0.2">
      <c r="A579" s="207" t="s">
        <v>8669</v>
      </c>
      <c r="B579" s="208">
        <v>189717425</v>
      </c>
      <c r="C579" s="209" t="s">
        <v>8670</v>
      </c>
      <c r="D579" s="209"/>
      <c r="E579" s="209"/>
      <c r="F579" s="208" t="s">
        <v>10242</v>
      </c>
      <c r="G579" s="208"/>
      <c r="H579" s="209">
        <v>23</v>
      </c>
      <c r="I579" s="211" t="s">
        <v>6941</v>
      </c>
      <c r="J579" s="209">
        <v>4</v>
      </c>
      <c r="K579" s="212">
        <v>4.5</v>
      </c>
      <c r="L579" s="211" t="s">
        <v>10246</v>
      </c>
      <c r="M579" s="211"/>
    </row>
    <row r="580" spans="1:13" ht="18.75" customHeight="1" x14ac:dyDescent="0.2">
      <c r="A580" s="207" t="s">
        <v>7788</v>
      </c>
      <c r="B580" s="208">
        <v>189715161</v>
      </c>
      <c r="C580" s="209" t="s">
        <v>7789</v>
      </c>
      <c r="D580" s="209"/>
      <c r="E580" s="209"/>
      <c r="F580" s="208" t="s">
        <v>10242</v>
      </c>
      <c r="G580" s="208"/>
      <c r="H580" s="209">
        <v>0</v>
      </c>
      <c r="I580" s="211" t="s">
        <v>6908</v>
      </c>
      <c r="J580" s="209">
        <v>2167</v>
      </c>
      <c r="K580" s="212">
        <v>0</v>
      </c>
      <c r="L580" s="211" t="s">
        <v>10244</v>
      </c>
      <c r="M580" s="211"/>
    </row>
    <row r="581" spans="1:13" ht="18.75" customHeight="1" x14ac:dyDescent="0.2">
      <c r="A581" s="207" t="s">
        <v>9332</v>
      </c>
      <c r="B581" s="208">
        <v>181860989</v>
      </c>
      <c r="C581" s="209" t="s">
        <v>9333</v>
      </c>
      <c r="D581" s="209"/>
      <c r="E581" s="209"/>
      <c r="F581" s="208" t="s">
        <v>10242</v>
      </c>
      <c r="G581" s="208" t="s">
        <v>10270</v>
      </c>
      <c r="H581" s="209">
        <v>11451</v>
      </c>
      <c r="I581" s="211" t="s">
        <v>6918</v>
      </c>
      <c r="J581" s="209">
        <v>5501</v>
      </c>
      <c r="K581" s="212">
        <v>2.4251954190147247</v>
      </c>
      <c r="L581" s="211" t="s">
        <v>10244</v>
      </c>
      <c r="M581" s="211"/>
    </row>
    <row r="582" spans="1:13" ht="18.75" customHeight="1" x14ac:dyDescent="0.2">
      <c r="A582" s="207" t="s">
        <v>7188</v>
      </c>
      <c r="B582" s="208">
        <v>189703514</v>
      </c>
      <c r="C582" s="209" t="s">
        <v>7189</v>
      </c>
      <c r="D582" s="209"/>
      <c r="E582" s="209"/>
      <c r="F582" s="208" t="s">
        <v>10242</v>
      </c>
      <c r="G582" s="208" t="s">
        <v>10300</v>
      </c>
      <c r="H582" s="209">
        <v>26516</v>
      </c>
      <c r="I582" s="211" t="s">
        <v>6918</v>
      </c>
      <c r="J582" s="209">
        <v>13970</v>
      </c>
      <c r="K582" s="212">
        <v>0.26313528990694346</v>
      </c>
      <c r="L582" s="211" t="s">
        <v>10244</v>
      </c>
      <c r="M582" s="211"/>
    </row>
    <row r="583" spans="1:13" ht="18.75" customHeight="1" x14ac:dyDescent="0.2">
      <c r="A583" s="207" t="s">
        <v>7186</v>
      </c>
      <c r="B583" s="208">
        <v>189711315</v>
      </c>
      <c r="C583" s="209" t="s">
        <v>7187</v>
      </c>
      <c r="D583" s="209"/>
      <c r="E583" s="209"/>
      <c r="F583" s="208" t="s">
        <v>6917</v>
      </c>
      <c r="G583" s="208"/>
      <c r="H583" s="209">
        <v>0</v>
      </c>
      <c r="I583" s="211" t="s">
        <v>6918</v>
      </c>
      <c r="J583" s="209">
        <v>450</v>
      </c>
      <c r="K583" s="212">
        <v>0</v>
      </c>
      <c r="L583" s="211" t="s">
        <v>10244</v>
      </c>
      <c r="M583" s="211"/>
    </row>
    <row r="584" spans="1:13" ht="18.75" customHeight="1" x14ac:dyDescent="0.2">
      <c r="A584" s="207" t="s">
        <v>8919</v>
      </c>
      <c r="B584" s="208">
        <v>189710380</v>
      </c>
      <c r="C584" s="209" t="s">
        <v>8920</v>
      </c>
      <c r="D584" s="209"/>
      <c r="E584" s="209"/>
      <c r="F584" s="208" t="s">
        <v>10242</v>
      </c>
      <c r="G584" s="208" t="s">
        <v>10309</v>
      </c>
      <c r="H584" s="209">
        <v>252</v>
      </c>
      <c r="I584" s="211" t="s">
        <v>6918</v>
      </c>
      <c r="J584" s="209">
        <v>39</v>
      </c>
      <c r="K584" s="212">
        <v>6.4102564102564106</v>
      </c>
      <c r="L584" s="211" t="s">
        <v>10246</v>
      </c>
      <c r="M584" s="211"/>
    </row>
    <row r="585" spans="1:13" ht="18.75" customHeight="1" x14ac:dyDescent="0.2">
      <c r="A585" s="207" t="s">
        <v>9025</v>
      </c>
      <c r="B585" s="208">
        <v>181798147</v>
      </c>
      <c r="C585" s="209" t="s">
        <v>9026</v>
      </c>
      <c r="D585" s="209"/>
      <c r="E585" s="209"/>
      <c r="F585" s="208" t="s">
        <v>10242</v>
      </c>
      <c r="G585" s="208" t="s">
        <v>6931</v>
      </c>
      <c r="H585" s="209">
        <v>31820</v>
      </c>
      <c r="I585" s="211" t="s">
        <v>6918</v>
      </c>
      <c r="J585" s="209">
        <v>13829</v>
      </c>
      <c r="K585" s="212">
        <v>2.4959866946272324</v>
      </c>
      <c r="L585" s="211" t="s">
        <v>10244</v>
      </c>
      <c r="M585" s="211"/>
    </row>
    <row r="586" spans="1:13" ht="18.75" customHeight="1" x14ac:dyDescent="0.2">
      <c r="A586" s="207" t="s">
        <v>7852</v>
      </c>
      <c r="B586" s="208">
        <v>189704611</v>
      </c>
      <c r="C586" s="209" t="s">
        <v>7853</v>
      </c>
      <c r="D586" s="210" t="s">
        <v>10396</v>
      </c>
      <c r="E586" s="209"/>
      <c r="F586" s="208" t="s">
        <v>10242</v>
      </c>
      <c r="G586" s="208"/>
      <c r="H586" s="209">
        <v>3000</v>
      </c>
      <c r="I586" s="211" t="s">
        <v>6908</v>
      </c>
      <c r="J586" s="209">
        <v>433</v>
      </c>
      <c r="K586" s="212">
        <v>0</v>
      </c>
      <c r="L586" s="211" t="s">
        <v>10244</v>
      </c>
      <c r="M586" s="211"/>
    </row>
    <row r="587" spans="1:13" ht="18.75" customHeight="1" x14ac:dyDescent="0.2">
      <c r="A587" s="207" t="s">
        <v>8695</v>
      </c>
      <c r="B587" s="208">
        <v>180349656</v>
      </c>
      <c r="C587" s="209" t="s">
        <v>8696</v>
      </c>
      <c r="D587" s="209"/>
      <c r="E587" s="209"/>
      <c r="F587" s="208" t="s">
        <v>10242</v>
      </c>
      <c r="G587" s="208"/>
      <c r="H587" s="209">
        <v>0</v>
      </c>
      <c r="I587" s="211" t="s">
        <v>6941</v>
      </c>
      <c r="J587" s="209">
        <v>0</v>
      </c>
      <c r="K587" s="212">
        <v>0</v>
      </c>
      <c r="L587" s="211" t="s">
        <v>10246</v>
      </c>
      <c r="M587" s="211"/>
    </row>
    <row r="588" spans="1:13" ht="18.75" customHeight="1" x14ac:dyDescent="0.2">
      <c r="A588" s="207" t="s">
        <v>7850</v>
      </c>
      <c r="B588" s="208">
        <v>189701764</v>
      </c>
      <c r="C588" s="209" t="s">
        <v>7851</v>
      </c>
      <c r="D588" s="209"/>
      <c r="E588" s="209"/>
      <c r="F588" s="208" t="s">
        <v>10242</v>
      </c>
      <c r="G588" s="208"/>
      <c r="H588" s="209">
        <v>0</v>
      </c>
      <c r="I588" s="211" t="s">
        <v>6918</v>
      </c>
      <c r="J588" s="209">
        <v>551</v>
      </c>
      <c r="K588" s="212">
        <v>0</v>
      </c>
      <c r="L588" s="211" t="s">
        <v>10244</v>
      </c>
      <c r="M588" s="211"/>
    </row>
    <row r="589" spans="1:13" ht="18.75" customHeight="1" x14ac:dyDescent="0.2">
      <c r="A589" s="207" t="s">
        <v>8693</v>
      </c>
      <c r="B589" s="208">
        <v>181906646</v>
      </c>
      <c r="C589" s="209" t="s">
        <v>8694</v>
      </c>
      <c r="D589" s="209"/>
      <c r="E589" s="209"/>
      <c r="F589" s="208" t="s">
        <v>6917</v>
      </c>
      <c r="G589" s="208"/>
      <c r="H589" s="209">
        <v>0</v>
      </c>
      <c r="I589" s="211" t="s">
        <v>6941</v>
      </c>
      <c r="J589" s="209">
        <v>8</v>
      </c>
      <c r="K589" s="212">
        <v>0</v>
      </c>
      <c r="L589" s="211" t="s">
        <v>10246</v>
      </c>
      <c r="M589" s="211"/>
    </row>
    <row r="590" spans="1:13" ht="18.75" customHeight="1" x14ac:dyDescent="0.2">
      <c r="A590" s="207" t="s">
        <v>9843</v>
      </c>
      <c r="B590" s="208">
        <v>181931952</v>
      </c>
      <c r="C590" s="209" t="s">
        <v>9844</v>
      </c>
      <c r="D590" s="210" t="s">
        <v>10396</v>
      </c>
      <c r="E590" s="209"/>
      <c r="F590" s="208" t="s">
        <v>10242</v>
      </c>
      <c r="G590" s="208"/>
      <c r="H590" s="209">
        <v>1500</v>
      </c>
      <c r="I590" s="211" t="s">
        <v>6908</v>
      </c>
      <c r="J590" s="209">
        <v>107</v>
      </c>
      <c r="K590" s="212">
        <v>9.3831775700934585</v>
      </c>
      <c r="L590" s="211" t="s">
        <v>10244</v>
      </c>
      <c r="M590" s="211"/>
    </row>
    <row r="591" spans="1:13" ht="18.75" customHeight="1" x14ac:dyDescent="0.2">
      <c r="A591" s="207" t="s">
        <v>9841</v>
      </c>
      <c r="B591" s="208">
        <v>180057571</v>
      </c>
      <c r="C591" s="209" t="s">
        <v>9842</v>
      </c>
      <c r="D591" s="209"/>
      <c r="E591" s="209"/>
      <c r="F591" s="208" t="s">
        <v>10242</v>
      </c>
      <c r="G591" s="208"/>
      <c r="H591" s="209">
        <v>0</v>
      </c>
      <c r="I591" s="211" t="s">
        <v>6908</v>
      </c>
      <c r="J591" s="209">
        <v>0</v>
      </c>
      <c r="K591" s="212">
        <v>0</v>
      </c>
      <c r="L591" s="211" t="s">
        <v>10244</v>
      </c>
      <c r="M591" s="211"/>
    </row>
    <row r="592" spans="1:13" ht="18.75" customHeight="1" x14ac:dyDescent="0.2">
      <c r="A592" s="207" t="s">
        <v>8153</v>
      </c>
      <c r="B592" s="208">
        <v>189711870</v>
      </c>
      <c r="C592" s="209" t="s">
        <v>8154</v>
      </c>
      <c r="D592" s="209"/>
      <c r="E592" s="209"/>
      <c r="F592" s="208" t="s">
        <v>10242</v>
      </c>
      <c r="G592" s="208"/>
      <c r="H592" s="209">
        <v>79</v>
      </c>
      <c r="I592" s="211" t="s">
        <v>6918</v>
      </c>
      <c r="J592" s="209">
        <v>6</v>
      </c>
      <c r="K592" s="212">
        <v>13.166666666666666</v>
      </c>
      <c r="L592" s="211" t="s">
        <v>10246</v>
      </c>
      <c r="M592" s="211"/>
    </row>
    <row r="593" spans="1:13" ht="18.75" customHeight="1" x14ac:dyDescent="0.2">
      <c r="A593" s="207" t="s">
        <v>9033</v>
      </c>
      <c r="B593" s="208">
        <v>189711824</v>
      </c>
      <c r="C593" s="209" t="s">
        <v>9034</v>
      </c>
      <c r="D593" s="209"/>
      <c r="E593" s="209"/>
      <c r="F593" s="208" t="s">
        <v>6917</v>
      </c>
      <c r="G593" s="208"/>
      <c r="H593" s="209">
        <v>0</v>
      </c>
      <c r="I593" s="211" t="s">
        <v>6918</v>
      </c>
      <c r="J593" s="209">
        <v>61</v>
      </c>
      <c r="K593" s="212">
        <v>0</v>
      </c>
      <c r="L593" s="211" t="s">
        <v>10246</v>
      </c>
      <c r="M593" s="211"/>
    </row>
    <row r="594" spans="1:13" ht="18.75" customHeight="1" x14ac:dyDescent="0.2">
      <c r="A594" s="207" t="s">
        <v>9560</v>
      </c>
      <c r="B594" s="208">
        <v>189711430</v>
      </c>
      <c r="C594" s="209" t="s">
        <v>9561</v>
      </c>
      <c r="D594" s="209"/>
      <c r="E594" s="209"/>
      <c r="F594" s="208" t="s">
        <v>10242</v>
      </c>
      <c r="G594" s="208" t="s">
        <v>10328</v>
      </c>
      <c r="H594" s="209">
        <v>2</v>
      </c>
      <c r="I594" s="211" t="s">
        <v>6918</v>
      </c>
      <c r="J594" s="209">
        <v>7</v>
      </c>
      <c r="K594" s="212">
        <v>0.2857142857142857</v>
      </c>
      <c r="L594" s="211" t="s">
        <v>10246</v>
      </c>
      <c r="M594" s="211"/>
    </row>
    <row r="595" spans="1:13" ht="18.75" customHeight="1" x14ac:dyDescent="0.2">
      <c r="A595" s="207" t="s">
        <v>8145</v>
      </c>
      <c r="B595" s="208">
        <v>189711429</v>
      </c>
      <c r="C595" s="209" t="s">
        <v>8146</v>
      </c>
      <c r="D595" s="209"/>
      <c r="E595" s="209"/>
      <c r="F595" s="208" t="s">
        <v>10242</v>
      </c>
      <c r="G595" s="208" t="s">
        <v>10328</v>
      </c>
      <c r="H595" s="209">
        <v>237</v>
      </c>
      <c r="I595" s="211" t="s">
        <v>6918</v>
      </c>
      <c r="J595" s="209">
        <v>62</v>
      </c>
      <c r="K595" s="212">
        <v>4.661290322580645</v>
      </c>
      <c r="L595" s="211" t="s">
        <v>10246</v>
      </c>
      <c r="M595" s="211"/>
    </row>
    <row r="596" spans="1:13" ht="18.75" customHeight="1" x14ac:dyDescent="0.2">
      <c r="A596" s="207" t="s">
        <v>8561</v>
      </c>
      <c r="B596" s="208">
        <v>189707439</v>
      </c>
      <c r="C596" s="209" t="s">
        <v>8562</v>
      </c>
      <c r="D596" s="209"/>
      <c r="E596" s="209"/>
      <c r="F596" s="208" t="s">
        <v>10242</v>
      </c>
      <c r="G596" s="208" t="s">
        <v>10267</v>
      </c>
      <c r="H596" s="209">
        <v>72</v>
      </c>
      <c r="I596" s="211" t="s">
        <v>6918</v>
      </c>
      <c r="J596" s="209">
        <v>11</v>
      </c>
      <c r="K596" s="212">
        <v>3.0909090909090908</v>
      </c>
      <c r="L596" s="211" t="s">
        <v>10244</v>
      </c>
      <c r="M596" s="211"/>
    </row>
    <row r="597" spans="1:13" ht="18.75" customHeight="1" x14ac:dyDescent="0.2">
      <c r="A597" s="207" t="s">
        <v>8031</v>
      </c>
      <c r="B597" s="208">
        <v>189709124</v>
      </c>
      <c r="C597" s="209" t="s">
        <v>8032</v>
      </c>
      <c r="D597" s="209"/>
      <c r="E597" s="209"/>
      <c r="F597" s="208" t="s">
        <v>6907</v>
      </c>
      <c r="G597" s="208" t="s">
        <v>10267</v>
      </c>
      <c r="H597" s="209">
        <v>0</v>
      </c>
      <c r="I597" s="211" t="s">
        <v>6918</v>
      </c>
      <c r="J597" s="209">
        <v>107</v>
      </c>
      <c r="K597" s="212">
        <v>0</v>
      </c>
      <c r="L597" s="211"/>
      <c r="M597" s="211"/>
    </row>
    <row r="598" spans="1:13" ht="18.75" customHeight="1" x14ac:dyDescent="0.2">
      <c r="A598" s="207" t="s">
        <v>8645</v>
      </c>
      <c r="B598" s="208">
        <v>180034846</v>
      </c>
      <c r="C598" s="209" t="s">
        <v>8646</v>
      </c>
      <c r="D598" s="209"/>
      <c r="E598" s="209"/>
      <c r="F598" s="208" t="s">
        <v>6917</v>
      </c>
      <c r="G598" s="208"/>
      <c r="H598" s="209">
        <v>0</v>
      </c>
      <c r="I598" s="211" t="s">
        <v>6908</v>
      </c>
      <c r="J598" s="209">
        <v>0</v>
      </c>
      <c r="K598" s="212">
        <v>0</v>
      </c>
      <c r="L598" s="211" t="s">
        <v>10246</v>
      </c>
      <c r="M598" s="211"/>
    </row>
    <row r="599" spans="1:13" ht="18.75" customHeight="1" x14ac:dyDescent="0.2">
      <c r="A599" s="207" t="s">
        <v>7257</v>
      </c>
      <c r="B599" s="208">
        <v>189704520</v>
      </c>
      <c r="C599" s="209" t="s">
        <v>7258</v>
      </c>
      <c r="D599" s="209"/>
      <c r="E599" s="209"/>
      <c r="F599" s="208" t="s">
        <v>6917</v>
      </c>
      <c r="G599" s="208"/>
      <c r="H599" s="209">
        <v>0</v>
      </c>
      <c r="I599" s="211" t="s">
        <v>6941</v>
      </c>
      <c r="J599" s="209">
        <v>0</v>
      </c>
      <c r="K599" s="212">
        <v>0</v>
      </c>
      <c r="L599" s="211" t="s">
        <v>10258</v>
      </c>
      <c r="M599" s="211"/>
    </row>
    <row r="600" spans="1:13" ht="18.75" customHeight="1" x14ac:dyDescent="0.2">
      <c r="A600" s="207" t="s">
        <v>8611</v>
      </c>
      <c r="B600" s="208">
        <v>180280770</v>
      </c>
      <c r="C600" s="209" t="s">
        <v>8612</v>
      </c>
      <c r="D600" s="209"/>
      <c r="E600" s="209"/>
      <c r="F600" s="208" t="s">
        <v>10242</v>
      </c>
      <c r="G600" s="208"/>
      <c r="H600" s="209">
        <v>0</v>
      </c>
      <c r="I600" s="211" t="s">
        <v>6941</v>
      </c>
      <c r="J600" s="209">
        <v>0</v>
      </c>
      <c r="K600" s="212">
        <v>1</v>
      </c>
      <c r="L600" s="211" t="s">
        <v>10246</v>
      </c>
      <c r="M600" s="211"/>
    </row>
    <row r="601" spans="1:13" ht="18.75" customHeight="1" x14ac:dyDescent="0.2">
      <c r="A601" s="207" t="s">
        <v>7401</v>
      </c>
      <c r="B601" s="208">
        <v>189710181</v>
      </c>
      <c r="C601" s="209" t="s">
        <v>7402</v>
      </c>
      <c r="D601" s="209"/>
      <c r="E601" s="209"/>
      <c r="F601" s="208" t="s">
        <v>10242</v>
      </c>
      <c r="G601" s="208" t="s">
        <v>10262</v>
      </c>
      <c r="H601" s="209">
        <v>0</v>
      </c>
      <c r="I601" s="211" t="s">
        <v>6918</v>
      </c>
      <c r="J601" s="209">
        <v>66</v>
      </c>
      <c r="K601" s="212">
        <v>0</v>
      </c>
      <c r="L601" s="211" t="s">
        <v>10246</v>
      </c>
      <c r="M601" s="211"/>
    </row>
    <row r="602" spans="1:13" ht="18.75" customHeight="1" x14ac:dyDescent="0.2">
      <c r="A602" s="207" t="s">
        <v>8197</v>
      </c>
      <c r="B602" s="208">
        <v>180772047</v>
      </c>
      <c r="C602" s="209" t="s">
        <v>8198</v>
      </c>
      <c r="D602" s="209"/>
      <c r="E602" s="209"/>
      <c r="F602" s="208" t="s">
        <v>10242</v>
      </c>
      <c r="G602" s="208" t="s">
        <v>10329</v>
      </c>
      <c r="H602" s="209">
        <v>233</v>
      </c>
      <c r="I602" s="211" t="s">
        <v>6908</v>
      </c>
      <c r="J602" s="209">
        <v>48</v>
      </c>
      <c r="K602" s="212">
        <v>2.1458333333333335</v>
      </c>
      <c r="L602" s="211" t="s">
        <v>10246</v>
      </c>
      <c r="M602" s="211"/>
    </row>
    <row r="603" spans="1:13" ht="18.75" customHeight="1" x14ac:dyDescent="0.2">
      <c r="A603" s="207" t="s">
        <v>9492</v>
      </c>
      <c r="B603" s="208">
        <v>181795796</v>
      </c>
      <c r="C603" s="209" t="s">
        <v>9493</v>
      </c>
      <c r="D603" s="209"/>
      <c r="E603" s="209"/>
      <c r="F603" s="208" t="s">
        <v>10242</v>
      </c>
      <c r="G603" s="208" t="s">
        <v>10329</v>
      </c>
      <c r="H603" s="209">
        <v>0</v>
      </c>
      <c r="I603" s="211" t="s">
        <v>6908</v>
      </c>
      <c r="J603" s="209">
        <v>3</v>
      </c>
      <c r="K603" s="212">
        <v>0</v>
      </c>
      <c r="L603" s="211" t="s">
        <v>10246</v>
      </c>
      <c r="M603" s="211"/>
    </row>
    <row r="604" spans="1:13" ht="18.75" customHeight="1" x14ac:dyDescent="0.2">
      <c r="A604" s="207" t="s">
        <v>9628</v>
      </c>
      <c r="B604" s="208">
        <v>181917195</v>
      </c>
      <c r="C604" s="209" t="s">
        <v>9629</v>
      </c>
      <c r="D604" s="209"/>
      <c r="E604" s="209"/>
      <c r="F604" s="208" t="s">
        <v>10242</v>
      </c>
      <c r="G604" s="208"/>
      <c r="H604" s="209">
        <v>41</v>
      </c>
      <c r="I604" s="211" t="s">
        <v>6908</v>
      </c>
      <c r="J604" s="209">
        <v>2</v>
      </c>
      <c r="K604" s="212">
        <v>20.5</v>
      </c>
      <c r="L604" s="211" t="s">
        <v>10244</v>
      </c>
      <c r="M604" s="211"/>
    </row>
    <row r="605" spans="1:13" ht="18.75" customHeight="1" x14ac:dyDescent="0.2">
      <c r="A605" s="207" t="s">
        <v>8033</v>
      </c>
      <c r="B605" s="208">
        <v>189711204</v>
      </c>
      <c r="C605" s="209" t="s">
        <v>8034</v>
      </c>
      <c r="D605" s="209"/>
      <c r="E605" s="209"/>
      <c r="F605" s="208" t="s">
        <v>10242</v>
      </c>
      <c r="G605" s="208" t="s">
        <v>10252</v>
      </c>
      <c r="H605" s="209">
        <v>1566</v>
      </c>
      <c r="I605" s="211" t="s">
        <v>6918</v>
      </c>
      <c r="J605" s="209">
        <v>211</v>
      </c>
      <c r="K605" s="212">
        <v>7.4218009478672986</v>
      </c>
      <c r="L605" s="211" t="s">
        <v>10246</v>
      </c>
      <c r="M605" s="211"/>
    </row>
    <row r="606" spans="1:13" ht="18.75" customHeight="1" x14ac:dyDescent="0.2">
      <c r="A606" s="207" t="s">
        <v>7045</v>
      </c>
      <c r="B606" s="208">
        <v>180352804</v>
      </c>
      <c r="C606" s="209" t="s">
        <v>7046</v>
      </c>
      <c r="D606" s="210" t="s">
        <v>10396</v>
      </c>
      <c r="E606" s="210" t="s">
        <v>11056</v>
      </c>
      <c r="F606" s="208" t="s">
        <v>10242</v>
      </c>
      <c r="G606" s="208" t="s">
        <v>10245</v>
      </c>
      <c r="H606" s="209">
        <v>0</v>
      </c>
      <c r="I606" s="211" t="s">
        <v>6908</v>
      </c>
      <c r="J606" s="209">
        <v>645</v>
      </c>
      <c r="K606" s="212">
        <v>0</v>
      </c>
      <c r="L606" s="211" t="s">
        <v>10244</v>
      </c>
      <c r="M606" s="211"/>
    </row>
    <row r="607" spans="1:13" ht="18.75" customHeight="1" x14ac:dyDescent="0.2">
      <c r="A607" s="207" t="s">
        <v>9926</v>
      </c>
      <c r="B607" s="208">
        <v>189716005</v>
      </c>
      <c r="C607" s="209" t="s">
        <v>9927</v>
      </c>
      <c r="D607" s="209"/>
      <c r="E607" s="209"/>
      <c r="F607" s="208" t="s">
        <v>10242</v>
      </c>
      <c r="G607" s="208" t="s">
        <v>10300</v>
      </c>
      <c r="H607" s="209">
        <v>69</v>
      </c>
      <c r="I607" s="211" t="s">
        <v>6918</v>
      </c>
      <c r="J607" s="209">
        <v>48</v>
      </c>
      <c r="K607" s="212">
        <v>0.66666666666666663</v>
      </c>
      <c r="L607" s="211" t="s">
        <v>10244</v>
      </c>
      <c r="M607" s="211"/>
    </row>
    <row r="608" spans="1:13" ht="18.75" customHeight="1" x14ac:dyDescent="0.2">
      <c r="A608" s="207" t="s">
        <v>7297</v>
      </c>
      <c r="B608" s="208">
        <v>189712091</v>
      </c>
      <c r="C608" s="209" t="s">
        <v>7298</v>
      </c>
      <c r="D608" s="209"/>
      <c r="E608" s="209"/>
      <c r="F608" s="208" t="s">
        <v>10242</v>
      </c>
      <c r="G608" s="208" t="s">
        <v>10300</v>
      </c>
      <c r="H608" s="209">
        <v>26</v>
      </c>
      <c r="I608" s="211" t="s">
        <v>6918</v>
      </c>
      <c r="J608" s="209">
        <v>8</v>
      </c>
      <c r="K608" s="212">
        <v>3</v>
      </c>
      <c r="L608" s="211" t="s">
        <v>10246</v>
      </c>
      <c r="M608" s="211"/>
    </row>
    <row r="609" spans="1:13" ht="18.75" customHeight="1" x14ac:dyDescent="0.2">
      <c r="A609" s="207" t="s">
        <v>9584</v>
      </c>
      <c r="B609" s="208">
        <v>180280749</v>
      </c>
      <c r="C609" s="209" t="s">
        <v>9585</v>
      </c>
      <c r="D609" s="209"/>
      <c r="E609" s="209"/>
      <c r="F609" s="208" t="s">
        <v>10242</v>
      </c>
      <c r="G609" s="208" t="s">
        <v>10309</v>
      </c>
      <c r="H609" s="209">
        <v>0</v>
      </c>
      <c r="I609" s="211" t="s">
        <v>6918</v>
      </c>
      <c r="J609" s="209">
        <v>117</v>
      </c>
      <c r="K609" s="212">
        <v>2.1367521367521367</v>
      </c>
      <c r="L609" s="211" t="s">
        <v>10246</v>
      </c>
      <c r="M609" s="211"/>
    </row>
    <row r="610" spans="1:13" ht="18.75" customHeight="1" x14ac:dyDescent="0.2">
      <c r="A610" s="207" t="s">
        <v>10070</v>
      </c>
      <c r="B610" s="208">
        <v>222001090</v>
      </c>
      <c r="C610" s="209" t="s">
        <v>10071</v>
      </c>
      <c r="D610" s="209"/>
      <c r="E610" s="209"/>
      <c r="F610" s="208" t="s">
        <v>10242</v>
      </c>
      <c r="G610" s="208" t="s">
        <v>10309</v>
      </c>
      <c r="H610" s="209">
        <v>0</v>
      </c>
      <c r="I610" s="211" t="s">
        <v>6918</v>
      </c>
      <c r="J610" s="209">
        <v>26</v>
      </c>
      <c r="K610" s="212">
        <v>2.2692307692307692</v>
      </c>
      <c r="L610" s="211" t="s">
        <v>10244</v>
      </c>
      <c r="M610" s="211"/>
    </row>
    <row r="611" spans="1:13" ht="18.75" customHeight="1" x14ac:dyDescent="0.2">
      <c r="A611" s="207" t="s">
        <v>7192</v>
      </c>
      <c r="B611" s="208">
        <v>189757468</v>
      </c>
      <c r="C611" s="209" t="s">
        <v>7193</v>
      </c>
      <c r="D611" s="209"/>
      <c r="E611" s="209"/>
      <c r="F611" s="208" t="s">
        <v>6917</v>
      </c>
      <c r="G611" s="208"/>
      <c r="H611" s="209">
        <v>212</v>
      </c>
      <c r="I611" s="211" t="s">
        <v>6918</v>
      </c>
      <c r="J611" s="209">
        <v>42</v>
      </c>
      <c r="K611" s="212">
        <v>5.2142857142857144</v>
      </c>
      <c r="L611" s="211" t="s">
        <v>10246</v>
      </c>
      <c r="M611" s="211"/>
    </row>
    <row r="612" spans="1:13" ht="18.75" customHeight="1" x14ac:dyDescent="0.2">
      <c r="A612" s="207" t="s">
        <v>9944</v>
      </c>
      <c r="B612" s="208">
        <v>181898753</v>
      </c>
      <c r="C612" s="209" t="s">
        <v>9945</v>
      </c>
      <c r="D612" s="209"/>
      <c r="E612" s="209"/>
      <c r="F612" s="208" t="s">
        <v>10242</v>
      </c>
      <c r="G612" s="208" t="s">
        <v>10262</v>
      </c>
      <c r="H612" s="209">
        <v>391</v>
      </c>
      <c r="I612" s="211" t="s">
        <v>6918</v>
      </c>
      <c r="J612" s="209">
        <v>5</v>
      </c>
      <c r="K612" s="212">
        <v>78.2</v>
      </c>
      <c r="L612" s="211" t="s">
        <v>10246</v>
      </c>
      <c r="M612" s="211"/>
    </row>
    <row r="613" spans="1:13" ht="18.75" customHeight="1" x14ac:dyDescent="0.2">
      <c r="A613" s="207" t="s">
        <v>9037</v>
      </c>
      <c r="B613" s="208">
        <v>180323803</v>
      </c>
      <c r="C613" s="209" t="s">
        <v>9038</v>
      </c>
      <c r="D613" s="209"/>
      <c r="E613" s="209"/>
      <c r="F613" s="208" t="s">
        <v>6917</v>
      </c>
      <c r="G613" s="208"/>
      <c r="H613" s="209">
        <v>0</v>
      </c>
      <c r="I613" s="211" t="s">
        <v>6908</v>
      </c>
      <c r="J613" s="209">
        <v>0</v>
      </c>
      <c r="K613" s="212">
        <v>0</v>
      </c>
      <c r="L613" s="211" t="s">
        <v>10244</v>
      </c>
      <c r="M613" s="211"/>
    </row>
    <row r="614" spans="1:13" ht="18.75" customHeight="1" x14ac:dyDescent="0.2">
      <c r="A614" s="207" t="s">
        <v>7706</v>
      </c>
      <c r="B614" s="208">
        <v>222001091</v>
      </c>
      <c r="C614" s="209" t="s">
        <v>7707</v>
      </c>
      <c r="D614" s="209"/>
      <c r="E614" s="209"/>
      <c r="F614" s="208" t="s">
        <v>10242</v>
      </c>
      <c r="G614" s="208" t="s">
        <v>10262</v>
      </c>
      <c r="H614" s="209">
        <v>2704</v>
      </c>
      <c r="I614" s="211" t="s">
        <v>6908</v>
      </c>
      <c r="J614" s="209">
        <v>551</v>
      </c>
      <c r="K614" s="212">
        <v>5.3139745916515428</v>
      </c>
      <c r="L614" s="211" t="s">
        <v>10244</v>
      </c>
      <c r="M614" s="211"/>
    </row>
    <row r="615" spans="1:13" ht="18.75" customHeight="1" x14ac:dyDescent="0.2">
      <c r="A615" s="207" t="s">
        <v>9494</v>
      </c>
      <c r="B615" s="208">
        <v>189753544</v>
      </c>
      <c r="C615" s="209" t="s">
        <v>9495</v>
      </c>
      <c r="D615" s="209"/>
      <c r="E615" s="209"/>
      <c r="F615" s="208" t="s">
        <v>10242</v>
      </c>
      <c r="G615" s="208" t="s">
        <v>10273</v>
      </c>
      <c r="H615" s="209">
        <v>1496</v>
      </c>
      <c r="I615" s="211" t="s">
        <v>6908</v>
      </c>
      <c r="J615" s="209">
        <v>397</v>
      </c>
      <c r="K615" s="212">
        <v>2.5642317380352644</v>
      </c>
      <c r="L615" s="211" t="s">
        <v>10246</v>
      </c>
      <c r="M615" s="211"/>
    </row>
    <row r="616" spans="1:13" ht="18.75" customHeight="1" x14ac:dyDescent="0.2">
      <c r="A616" s="207" t="s">
        <v>7403</v>
      </c>
      <c r="B616" s="208">
        <v>189710531</v>
      </c>
      <c r="C616" s="209" t="s">
        <v>7404</v>
      </c>
      <c r="D616" s="209"/>
      <c r="E616" s="209"/>
      <c r="F616" s="208" t="s">
        <v>10242</v>
      </c>
      <c r="G616" s="208" t="s">
        <v>10273</v>
      </c>
      <c r="H616" s="209">
        <v>13</v>
      </c>
      <c r="I616" s="211" t="s">
        <v>6908</v>
      </c>
      <c r="J616" s="209">
        <v>7</v>
      </c>
      <c r="K616" s="212">
        <v>1.8571428571428572</v>
      </c>
      <c r="L616" s="211" t="s">
        <v>10246</v>
      </c>
      <c r="M616" s="211"/>
    </row>
    <row r="617" spans="1:13" ht="18.75" customHeight="1" x14ac:dyDescent="0.2">
      <c r="A617" s="207" t="s">
        <v>8589</v>
      </c>
      <c r="B617" s="208">
        <v>180171826</v>
      </c>
      <c r="C617" s="209" t="s">
        <v>8590</v>
      </c>
      <c r="D617" s="209"/>
      <c r="E617" s="209"/>
      <c r="F617" s="208" t="s">
        <v>6917</v>
      </c>
      <c r="G617" s="208"/>
      <c r="H617" s="209">
        <v>0</v>
      </c>
      <c r="I617" s="211" t="s">
        <v>6908</v>
      </c>
      <c r="J617" s="209">
        <v>12</v>
      </c>
      <c r="K617" s="212">
        <v>0.83333333333333337</v>
      </c>
      <c r="L617" s="211" t="s">
        <v>10246</v>
      </c>
      <c r="M617" s="211"/>
    </row>
    <row r="618" spans="1:13" ht="18.75" customHeight="1" x14ac:dyDescent="0.2">
      <c r="A618" s="207" t="s">
        <v>9011</v>
      </c>
      <c r="B618" s="208">
        <v>180212218</v>
      </c>
      <c r="C618" s="209" t="s">
        <v>9012</v>
      </c>
      <c r="D618" s="209"/>
      <c r="E618" s="209"/>
      <c r="F618" s="208" t="s">
        <v>6917</v>
      </c>
      <c r="G618" s="208"/>
      <c r="H618" s="209">
        <v>0</v>
      </c>
      <c r="I618" s="211" t="s">
        <v>6918</v>
      </c>
      <c r="J618" s="209">
        <v>0</v>
      </c>
      <c r="K618" s="212">
        <v>0</v>
      </c>
      <c r="L618" s="211" t="s">
        <v>10244</v>
      </c>
      <c r="M618" s="211"/>
    </row>
    <row r="619" spans="1:13" ht="18.75" customHeight="1" x14ac:dyDescent="0.2">
      <c r="A619" s="207" t="s">
        <v>9128</v>
      </c>
      <c r="B619" s="208">
        <v>180182958</v>
      </c>
      <c r="C619" s="209" t="s">
        <v>9129</v>
      </c>
      <c r="D619" s="209"/>
      <c r="E619" s="209"/>
      <c r="F619" s="208" t="s">
        <v>10242</v>
      </c>
      <c r="G619" s="208" t="s">
        <v>10248</v>
      </c>
      <c r="H619" s="209">
        <v>0</v>
      </c>
      <c r="I619" s="211" t="s">
        <v>6918</v>
      </c>
      <c r="J619" s="209">
        <v>0</v>
      </c>
      <c r="K619" s="212">
        <v>0</v>
      </c>
      <c r="L619" s="211" t="s">
        <v>10258</v>
      </c>
      <c r="M619" s="211"/>
    </row>
    <row r="620" spans="1:13" ht="18.75" customHeight="1" x14ac:dyDescent="0.2">
      <c r="A620" s="207" t="s">
        <v>10330</v>
      </c>
      <c r="B620" s="208">
        <v>222001370</v>
      </c>
      <c r="C620" s="209" t="s">
        <v>10331</v>
      </c>
      <c r="D620" s="209" t="s">
        <v>10277</v>
      </c>
      <c r="E620" s="209"/>
      <c r="F620" s="208" t="s">
        <v>6917</v>
      </c>
      <c r="G620" s="208"/>
      <c r="H620" s="209">
        <v>0</v>
      </c>
      <c r="I620" s="211" t="s">
        <v>6918</v>
      </c>
      <c r="J620" s="209">
        <v>0</v>
      </c>
      <c r="K620" s="212">
        <v>0</v>
      </c>
      <c r="L620" s="211" t="s">
        <v>10285</v>
      </c>
      <c r="M620" s="211"/>
    </row>
    <row r="621" spans="1:13" ht="18.75" customHeight="1" x14ac:dyDescent="0.2">
      <c r="A621" s="207" t="s">
        <v>10145</v>
      </c>
      <c r="B621" s="208">
        <v>222000208</v>
      </c>
      <c r="C621" s="209" t="s">
        <v>10146</v>
      </c>
      <c r="D621" s="209"/>
      <c r="E621" s="209"/>
      <c r="F621" s="208" t="s">
        <v>10242</v>
      </c>
      <c r="G621" s="208" t="s">
        <v>10332</v>
      </c>
      <c r="H621" s="209">
        <v>0</v>
      </c>
      <c r="I621" s="211" t="s">
        <v>6918</v>
      </c>
      <c r="J621" s="209">
        <v>0</v>
      </c>
      <c r="K621" s="212">
        <v>0</v>
      </c>
      <c r="L621" s="211" t="s">
        <v>10285</v>
      </c>
      <c r="M621" s="211"/>
    </row>
    <row r="622" spans="1:13" ht="18.75" customHeight="1" x14ac:dyDescent="0.2">
      <c r="A622" s="207" t="s">
        <v>9954</v>
      </c>
      <c r="B622" s="208">
        <v>181936065</v>
      </c>
      <c r="C622" s="209" t="s">
        <v>9955</v>
      </c>
      <c r="D622" s="209"/>
      <c r="E622" s="209"/>
      <c r="F622" s="208" t="s">
        <v>10242</v>
      </c>
      <c r="G622" s="208" t="s">
        <v>10257</v>
      </c>
      <c r="H622" s="209">
        <v>5915</v>
      </c>
      <c r="I622" s="211" t="s">
        <v>6918</v>
      </c>
      <c r="J622" s="209">
        <v>11741</v>
      </c>
      <c r="K622" s="212">
        <v>0.78102376288220765</v>
      </c>
      <c r="L622" s="211" t="s">
        <v>10285</v>
      </c>
      <c r="M622" s="211"/>
    </row>
    <row r="623" spans="1:13" ht="18.75" customHeight="1" x14ac:dyDescent="0.2">
      <c r="A623" s="207" t="s">
        <v>8193</v>
      </c>
      <c r="B623" s="208">
        <v>189710374</v>
      </c>
      <c r="C623" s="209" t="s">
        <v>8194</v>
      </c>
      <c r="D623" s="209"/>
      <c r="E623" s="209"/>
      <c r="F623" s="208" t="s">
        <v>6917</v>
      </c>
      <c r="G623" s="208"/>
      <c r="H623" s="209">
        <v>0</v>
      </c>
      <c r="I623" s="211" t="s">
        <v>6941</v>
      </c>
      <c r="J623" s="209">
        <v>1</v>
      </c>
      <c r="K623" s="212">
        <v>0</v>
      </c>
      <c r="L623" s="211" t="s">
        <v>10246</v>
      </c>
      <c r="M623" s="211"/>
    </row>
    <row r="624" spans="1:13" ht="18.75" customHeight="1" x14ac:dyDescent="0.2">
      <c r="A624" s="207" t="s">
        <v>9906</v>
      </c>
      <c r="B624" s="208">
        <v>222000021</v>
      </c>
      <c r="C624" s="209" t="s">
        <v>9907</v>
      </c>
      <c r="D624" s="209"/>
      <c r="E624" s="209"/>
      <c r="F624" s="208" t="s">
        <v>10242</v>
      </c>
      <c r="G624" s="208" t="s">
        <v>10283</v>
      </c>
      <c r="H624" s="209">
        <v>1578</v>
      </c>
      <c r="I624" s="211" t="s">
        <v>6941</v>
      </c>
      <c r="J624" s="209">
        <v>622</v>
      </c>
      <c r="K624" s="212">
        <v>2.553054662379421</v>
      </c>
      <c r="L624" s="211" t="s">
        <v>10246</v>
      </c>
      <c r="M624" s="211"/>
    </row>
    <row r="625" spans="1:13" ht="18.75" customHeight="1" x14ac:dyDescent="0.2">
      <c r="A625" s="207" t="s">
        <v>9248</v>
      </c>
      <c r="B625" s="208">
        <v>189763013</v>
      </c>
      <c r="C625" s="209" t="s">
        <v>9249</v>
      </c>
      <c r="D625" s="209"/>
      <c r="E625" s="209"/>
      <c r="F625" s="208" t="s">
        <v>10242</v>
      </c>
      <c r="G625" s="208" t="s">
        <v>10308</v>
      </c>
      <c r="H625" s="209">
        <v>0</v>
      </c>
      <c r="I625" s="211" t="s">
        <v>6918</v>
      </c>
      <c r="J625" s="209">
        <v>7675</v>
      </c>
      <c r="K625" s="212">
        <v>0</v>
      </c>
      <c r="L625" s="211" t="s">
        <v>10246</v>
      </c>
      <c r="M625" s="211"/>
    </row>
    <row r="626" spans="1:13" ht="18.75" customHeight="1" x14ac:dyDescent="0.2">
      <c r="A626" s="207" t="s">
        <v>9306</v>
      </c>
      <c r="B626" s="208">
        <v>222000940</v>
      </c>
      <c r="C626" s="209" t="s">
        <v>9307</v>
      </c>
      <c r="D626" s="209"/>
      <c r="E626" s="209"/>
      <c r="F626" s="208" t="s">
        <v>6917</v>
      </c>
      <c r="G626" s="208"/>
      <c r="H626" s="209">
        <v>0</v>
      </c>
      <c r="I626" s="211" t="s">
        <v>6908</v>
      </c>
      <c r="J626" s="209">
        <v>0</v>
      </c>
      <c r="K626" s="212">
        <v>0</v>
      </c>
      <c r="L626" s="211" t="s">
        <v>10244</v>
      </c>
      <c r="M626" s="211"/>
    </row>
    <row r="627" spans="1:13" ht="18.75" customHeight="1" x14ac:dyDescent="0.2">
      <c r="A627" s="207" t="s">
        <v>6942</v>
      </c>
      <c r="B627" s="208">
        <v>222000938</v>
      </c>
      <c r="C627" s="209" t="s">
        <v>6943</v>
      </c>
      <c r="D627" s="209"/>
      <c r="E627" s="209"/>
      <c r="F627" s="208" t="s">
        <v>10242</v>
      </c>
      <c r="G627" s="208" t="s">
        <v>10260</v>
      </c>
      <c r="H627" s="209">
        <v>45</v>
      </c>
      <c r="I627" s="211" t="s">
        <v>6908</v>
      </c>
      <c r="J627" s="209">
        <v>30</v>
      </c>
      <c r="K627" s="212">
        <v>1.5</v>
      </c>
      <c r="L627" s="211" t="s">
        <v>10246</v>
      </c>
      <c r="M627" s="211"/>
    </row>
    <row r="628" spans="1:13" ht="18.75" customHeight="1" x14ac:dyDescent="0.2">
      <c r="A628" s="207" t="s">
        <v>8075</v>
      </c>
      <c r="B628" s="208">
        <v>222000939</v>
      </c>
      <c r="C628" s="209" t="s">
        <v>8076</v>
      </c>
      <c r="D628" s="209"/>
      <c r="E628" s="209"/>
      <c r="F628" s="208" t="s">
        <v>10242</v>
      </c>
      <c r="G628" s="208" t="s">
        <v>10260</v>
      </c>
      <c r="H628" s="209">
        <v>19677</v>
      </c>
      <c r="I628" s="211" t="s">
        <v>6908</v>
      </c>
      <c r="J628" s="209">
        <v>6007</v>
      </c>
      <c r="K628" s="212">
        <v>2.4288330281338437</v>
      </c>
      <c r="L628" s="211" t="s">
        <v>10244</v>
      </c>
      <c r="M628" s="211"/>
    </row>
    <row r="629" spans="1:13" ht="18.75" customHeight="1" x14ac:dyDescent="0.2">
      <c r="A629" s="207" t="s">
        <v>8087</v>
      </c>
      <c r="B629" s="208">
        <v>181832631</v>
      </c>
      <c r="C629" s="209" t="s">
        <v>8088</v>
      </c>
      <c r="D629" s="209"/>
      <c r="E629" s="209"/>
      <c r="F629" s="208" t="s">
        <v>6917</v>
      </c>
      <c r="G629" s="208"/>
      <c r="H629" s="209">
        <v>0</v>
      </c>
      <c r="I629" s="211" t="s">
        <v>6908</v>
      </c>
      <c r="J629" s="209">
        <v>0</v>
      </c>
      <c r="K629" s="212">
        <v>0</v>
      </c>
      <c r="L629" s="211" t="s">
        <v>10246</v>
      </c>
      <c r="M629" s="211"/>
    </row>
    <row r="630" spans="1:13" ht="18.75" customHeight="1" x14ac:dyDescent="0.2">
      <c r="A630" s="207" t="s">
        <v>7541</v>
      </c>
      <c r="B630" s="208">
        <v>180057497</v>
      </c>
      <c r="C630" s="209" t="s">
        <v>7542</v>
      </c>
      <c r="D630" s="209"/>
      <c r="E630" s="209"/>
      <c r="F630" s="208" t="s">
        <v>10242</v>
      </c>
      <c r="G630" s="208"/>
      <c r="H630" s="209">
        <v>0</v>
      </c>
      <c r="I630" s="211" t="s">
        <v>6908</v>
      </c>
      <c r="J630" s="209">
        <v>5</v>
      </c>
      <c r="K630" s="212">
        <v>0</v>
      </c>
      <c r="L630" s="211" t="s">
        <v>10246</v>
      </c>
      <c r="M630" s="211"/>
    </row>
    <row r="631" spans="1:13" ht="18.75" customHeight="1" x14ac:dyDescent="0.2">
      <c r="A631" s="207" t="s">
        <v>10333</v>
      </c>
      <c r="B631" s="208"/>
      <c r="C631" s="209" t="s">
        <v>10334</v>
      </c>
      <c r="D631" s="209" t="s">
        <v>10277</v>
      </c>
      <c r="E631" s="209"/>
      <c r="F631" s="208" t="s">
        <v>10242</v>
      </c>
      <c r="G631" s="208"/>
      <c r="H631" s="209">
        <v>2024</v>
      </c>
      <c r="I631" s="211" t="s">
        <v>6908</v>
      </c>
      <c r="J631" s="209">
        <v>153</v>
      </c>
      <c r="K631" s="212">
        <v>9.5294117647058822</v>
      </c>
      <c r="L631" s="211" t="s">
        <v>10246</v>
      </c>
      <c r="M631" s="211"/>
    </row>
    <row r="632" spans="1:13" ht="18.75" customHeight="1" x14ac:dyDescent="0.2">
      <c r="A632" s="207" t="s">
        <v>8816</v>
      </c>
      <c r="B632" s="208">
        <v>180057507</v>
      </c>
      <c r="C632" s="209" t="s">
        <v>8817</v>
      </c>
      <c r="D632" s="209"/>
      <c r="E632" s="209"/>
      <c r="F632" s="208" t="s">
        <v>6917</v>
      </c>
      <c r="G632" s="208"/>
      <c r="H632" s="209">
        <v>190</v>
      </c>
      <c r="I632" s="211" t="s">
        <v>6908</v>
      </c>
      <c r="J632" s="209">
        <v>5</v>
      </c>
      <c r="K632" s="212">
        <v>40</v>
      </c>
      <c r="L632" s="211" t="s">
        <v>10246</v>
      </c>
      <c r="M632" s="211"/>
    </row>
    <row r="633" spans="1:13" ht="18.75" customHeight="1" x14ac:dyDescent="0.2">
      <c r="A633" s="207" t="s">
        <v>7543</v>
      </c>
      <c r="B633" s="208">
        <v>189706983</v>
      </c>
      <c r="C633" s="209" t="s">
        <v>7544</v>
      </c>
      <c r="D633" s="209"/>
      <c r="E633" s="209"/>
      <c r="F633" s="208" t="s">
        <v>6917</v>
      </c>
      <c r="G633" s="208"/>
      <c r="H633" s="209">
        <v>0</v>
      </c>
      <c r="I633" s="211" t="s">
        <v>6908</v>
      </c>
      <c r="J633" s="209">
        <v>57</v>
      </c>
      <c r="K633" s="212">
        <v>0</v>
      </c>
      <c r="L633" s="211" t="s">
        <v>10246</v>
      </c>
      <c r="M633" s="211"/>
    </row>
    <row r="634" spans="1:13" ht="18.75" customHeight="1" x14ac:dyDescent="0.2">
      <c r="A634" s="207" t="s">
        <v>7545</v>
      </c>
      <c r="B634" s="208">
        <v>189706984</v>
      </c>
      <c r="C634" s="209" t="s">
        <v>7546</v>
      </c>
      <c r="D634" s="209"/>
      <c r="E634" s="209"/>
      <c r="F634" s="208" t="s">
        <v>10242</v>
      </c>
      <c r="G634" s="208"/>
      <c r="H634" s="209">
        <v>0</v>
      </c>
      <c r="I634" s="211" t="s">
        <v>6908</v>
      </c>
      <c r="J634" s="209">
        <v>35</v>
      </c>
      <c r="K634" s="212">
        <v>0</v>
      </c>
      <c r="L634" s="211" t="s">
        <v>10246</v>
      </c>
      <c r="M634" s="211"/>
    </row>
    <row r="635" spans="1:13" ht="18.75" customHeight="1" x14ac:dyDescent="0.2">
      <c r="A635" s="207" t="s">
        <v>8728</v>
      </c>
      <c r="B635" s="208">
        <v>180057710</v>
      </c>
      <c r="C635" s="209" t="s">
        <v>8729</v>
      </c>
      <c r="D635" s="209"/>
      <c r="E635" s="209"/>
      <c r="F635" s="208" t="s">
        <v>10242</v>
      </c>
      <c r="G635" s="208"/>
      <c r="H635" s="209">
        <v>93</v>
      </c>
      <c r="I635" s="211" t="s">
        <v>6918</v>
      </c>
      <c r="J635" s="209">
        <v>9</v>
      </c>
      <c r="K635" s="212">
        <v>10.333333333333334</v>
      </c>
      <c r="L635" s="211" t="s">
        <v>10246</v>
      </c>
      <c r="M635" s="211"/>
    </row>
    <row r="636" spans="1:13" ht="18.75" customHeight="1" x14ac:dyDescent="0.2">
      <c r="A636" s="207" t="s">
        <v>8873</v>
      </c>
      <c r="B636" s="208">
        <v>180174246</v>
      </c>
      <c r="C636" s="209" t="s">
        <v>8874</v>
      </c>
      <c r="D636" s="209"/>
      <c r="E636" s="209"/>
      <c r="F636" s="208" t="s">
        <v>10242</v>
      </c>
      <c r="G636" s="208"/>
      <c r="H636" s="209">
        <v>0</v>
      </c>
      <c r="I636" s="211" t="s">
        <v>6918</v>
      </c>
      <c r="J636" s="209">
        <v>1</v>
      </c>
      <c r="K636" s="212">
        <v>0</v>
      </c>
      <c r="L636" s="211" t="s">
        <v>10246</v>
      </c>
      <c r="M636" s="211"/>
    </row>
    <row r="637" spans="1:13" ht="18.75" customHeight="1" x14ac:dyDescent="0.2">
      <c r="A637" s="207" t="s">
        <v>8730</v>
      </c>
      <c r="B637" s="208">
        <v>180057711</v>
      </c>
      <c r="C637" s="209" t="s">
        <v>8731</v>
      </c>
      <c r="D637" s="209"/>
      <c r="E637" s="209"/>
      <c r="F637" s="208" t="s">
        <v>10242</v>
      </c>
      <c r="G637" s="208"/>
      <c r="H637" s="209">
        <v>0</v>
      </c>
      <c r="I637" s="211" t="s">
        <v>6918</v>
      </c>
      <c r="J637" s="209">
        <v>0</v>
      </c>
      <c r="K637" s="212">
        <v>0</v>
      </c>
      <c r="L637" s="211" t="s">
        <v>10246</v>
      </c>
      <c r="M637" s="211"/>
    </row>
    <row r="638" spans="1:13" ht="18.75" customHeight="1" x14ac:dyDescent="0.2">
      <c r="A638" s="207" t="s">
        <v>8732</v>
      </c>
      <c r="B638" s="208">
        <v>180059523</v>
      </c>
      <c r="C638" s="209" t="s">
        <v>8733</v>
      </c>
      <c r="D638" s="209"/>
      <c r="E638" s="209"/>
      <c r="F638" s="208" t="s">
        <v>10242</v>
      </c>
      <c r="G638" s="208"/>
      <c r="H638" s="209">
        <v>0</v>
      </c>
      <c r="I638" s="211" t="s">
        <v>6941</v>
      </c>
      <c r="J638" s="209">
        <v>0</v>
      </c>
      <c r="K638" s="212">
        <v>0</v>
      </c>
      <c r="L638" s="211" t="s">
        <v>10246</v>
      </c>
      <c r="M638" s="211"/>
    </row>
    <row r="639" spans="1:13" ht="18.75" customHeight="1" x14ac:dyDescent="0.2">
      <c r="A639" s="207" t="s">
        <v>8426</v>
      </c>
      <c r="B639" s="208">
        <v>189711412</v>
      </c>
      <c r="C639" s="209" t="s">
        <v>8427</v>
      </c>
      <c r="D639" s="209"/>
      <c r="E639" s="209"/>
      <c r="F639" s="208" t="s">
        <v>6917</v>
      </c>
      <c r="G639" s="208"/>
      <c r="H639" s="209">
        <v>100</v>
      </c>
      <c r="I639" s="211" t="s">
        <v>6918</v>
      </c>
      <c r="J639" s="209">
        <v>1</v>
      </c>
      <c r="K639" s="212">
        <v>0</v>
      </c>
      <c r="L639" s="211" t="s">
        <v>10246</v>
      </c>
      <c r="M639" s="211"/>
    </row>
    <row r="640" spans="1:13" ht="18.75" customHeight="1" x14ac:dyDescent="0.2">
      <c r="A640" s="207" t="s">
        <v>8726</v>
      </c>
      <c r="B640" s="208">
        <v>180057660</v>
      </c>
      <c r="C640" s="209" t="s">
        <v>8727</v>
      </c>
      <c r="D640" s="209"/>
      <c r="E640" s="209"/>
      <c r="F640" s="208" t="s">
        <v>6917</v>
      </c>
      <c r="G640" s="208"/>
      <c r="H640" s="209">
        <v>500</v>
      </c>
      <c r="I640" s="211" t="s">
        <v>6918</v>
      </c>
      <c r="J640" s="209">
        <v>1</v>
      </c>
      <c r="K640" s="212">
        <v>0</v>
      </c>
      <c r="L640" s="211" t="s">
        <v>10246</v>
      </c>
      <c r="M640" s="211"/>
    </row>
    <row r="641" spans="1:13" ht="18.75" customHeight="1" x14ac:dyDescent="0.2">
      <c r="A641" s="207" t="s">
        <v>8724</v>
      </c>
      <c r="B641" s="208">
        <v>180057664</v>
      </c>
      <c r="C641" s="209" t="s">
        <v>8725</v>
      </c>
      <c r="D641" s="209"/>
      <c r="E641" s="209"/>
      <c r="F641" s="208" t="s">
        <v>6917</v>
      </c>
      <c r="G641" s="208"/>
      <c r="H641" s="209">
        <v>72</v>
      </c>
      <c r="I641" s="211" t="s">
        <v>6918</v>
      </c>
      <c r="J641" s="209">
        <v>0</v>
      </c>
      <c r="K641" s="212">
        <v>1</v>
      </c>
      <c r="L641" s="211" t="s">
        <v>10246</v>
      </c>
      <c r="M641" s="211"/>
    </row>
    <row r="642" spans="1:13" ht="18.75" customHeight="1" x14ac:dyDescent="0.2">
      <c r="A642" s="207" t="s">
        <v>8868</v>
      </c>
      <c r="B642" s="208">
        <v>189713992</v>
      </c>
      <c r="C642" s="209" t="s">
        <v>8869</v>
      </c>
      <c r="D642" s="209"/>
      <c r="E642" s="209"/>
      <c r="F642" s="208" t="s">
        <v>6917</v>
      </c>
      <c r="G642" s="208"/>
      <c r="H642" s="209">
        <v>0</v>
      </c>
      <c r="I642" s="211" t="s">
        <v>6918</v>
      </c>
      <c r="J642" s="209">
        <v>167</v>
      </c>
      <c r="K642" s="212">
        <v>0</v>
      </c>
      <c r="L642" s="211" t="s">
        <v>10244</v>
      </c>
      <c r="M642" s="211"/>
    </row>
    <row r="643" spans="1:13" ht="18.75" customHeight="1" x14ac:dyDescent="0.2">
      <c r="A643" s="207" t="s">
        <v>8095</v>
      </c>
      <c r="B643" s="208">
        <v>180059550</v>
      </c>
      <c r="C643" s="209" t="s">
        <v>8096</v>
      </c>
      <c r="D643" s="209"/>
      <c r="E643" s="209"/>
      <c r="F643" s="208" t="s">
        <v>10242</v>
      </c>
      <c r="G643" s="208"/>
      <c r="H643" s="209">
        <v>0</v>
      </c>
      <c r="I643" s="211" t="s">
        <v>6918</v>
      </c>
      <c r="J643" s="209">
        <v>355</v>
      </c>
      <c r="K643" s="212">
        <v>0</v>
      </c>
      <c r="L643" s="211" t="s">
        <v>10246</v>
      </c>
      <c r="M643" s="211"/>
    </row>
    <row r="644" spans="1:13" ht="18.75" customHeight="1" x14ac:dyDescent="0.2">
      <c r="A644" s="207" t="s">
        <v>8571</v>
      </c>
      <c r="B644" s="208">
        <v>180059554</v>
      </c>
      <c r="C644" s="209" t="s">
        <v>8572</v>
      </c>
      <c r="D644" s="209"/>
      <c r="E644" s="209"/>
      <c r="F644" s="208" t="s">
        <v>10242</v>
      </c>
      <c r="G644" s="208"/>
      <c r="H644" s="209">
        <v>135</v>
      </c>
      <c r="I644" s="211" t="s">
        <v>6918</v>
      </c>
      <c r="J644" s="209">
        <v>73</v>
      </c>
      <c r="K644" s="212">
        <v>0</v>
      </c>
      <c r="L644" s="211" t="s">
        <v>10246</v>
      </c>
      <c r="M644" s="211"/>
    </row>
    <row r="645" spans="1:13" ht="18.75" customHeight="1" x14ac:dyDescent="0.2">
      <c r="A645" s="207" t="s">
        <v>8697</v>
      </c>
      <c r="B645" s="208">
        <v>180175240</v>
      </c>
      <c r="C645" s="209" t="s">
        <v>8698</v>
      </c>
      <c r="D645" s="209"/>
      <c r="E645" s="209"/>
      <c r="F645" s="208" t="s">
        <v>10242</v>
      </c>
      <c r="G645" s="208"/>
      <c r="H645" s="209">
        <v>816</v>
      </c>
      <c r="I645" s="211" t="s">
        <v>6918</v>
      </c>
      <c r="J645" s="209">
        <v>223</v>
      </c>
      <c r="K645" s="212">
        <v>2.2914798206278029</v>
      </c>
      <c r="L645" s="211" t="s">
        <v>10246</v>
      </c>
      <c r="M645" s="211"/>
    </row>
    <row r="646" spans="1:13" ht="18.75" customHeight="1" x14ac:dyDescent="0.2">
      <c r="A646" s="207" t="s">
        <v>8671</v>
      </c>
      <c r="B646" s="208">
        <v>180142463</v>
      </c>
      <c r="C646" s="209" t="s">
        <v>8672</v>
      </c>
      <c r="D646" s="209"/>
      <c r="E646" s="209"/>
      <c r="F646" s="208" t="s">
        <v>10242</v>
      </c>
      <c r="G646" s="208"/>
      <c r="H646" s="209">
        <v>0</v>
      </c>
      <c r="I646" s="211" t="s">
        <v>6918</v>
      </c>
      <c r="J646" s="209">
        <v>1</v>
      </c>
      <c r="K646" s="212">
        <v>0</v>
      </c>
      <c r="L646" s="211" t="s">
        <v>10246</v>
      </c>
      <c r="M646" s="211"/>
    </row>
    <row r="647" spans="1:13" ht="18.75" customHeight="1" x14ac:dyDescent="0.2">
      <c r="A647" s="207" t="s">
        <v>8559</v>
      </c>
      <c r="B647" s="208">
        <v>180973825</v>
      </c>
      <c r="C647" s="209" t="s">
        <v>8560</v>
      </c>
      <c r="D647" s="209"/>
      <c r="E647" s="209"/>
      <c r="F647" s="208" t="s">
        <v>10242</v>
      </c>
      <c r="G647" s="208"/>
      <c r="H647" s="209">
        <v>0</v>
      </c>
      <c r="I647" s="211" t="s">
        <v>6918</v>
      </c>
      <c r="J647" s="209">
        <v>0</v>
      </c>
      <c r="K647" s="212">
        <v>0</v>
      </c>
      <c r="L647" s="211" t="s">
        <v>10246</v>
      </c>
      <c r="M647" s="211"/>
    </row>
    <row r="648" spans="1:13" ht="18.75" customHeight="1" x14ac:dyDescent="0.2">
      <c r="A648" s="207" t="s">
        <v>8175</v>
      </c>
      <c r="B648" s="208">
        <v>180191876</v>
      </c>
      <c r="C648" s="209" t="s">
        <v>8176</v>
      </c>
      <c r="D648" s="209"/>
      <c r="E648" s="209"/>
      <c r="F648" s="208" t="s">
        <v>10242</v>
      </c>
      <c r="G648" s="208"/>
      <c r="H648" s="209">
        <v>0</v>
      </c>
      <c r="I648" s="211" t="s">
        <v>6918</v>
      </c>
      <c r="J648" s="209">
        <v>0</v>
      </c>
      <c r="K648" s="212">
        <v>0</v>
      </c>
      <c r="L648" s="211" t="s">
        <v>10246</v>
      </c>
      <c r="M648" s="211"/>
    </row>
    <row r="649" spans="1:13" ht="18.75" customHeight="1" x14ac:dyDescent="0.2">
      <c r="A649" s="207" t="s">
        <v>8029</v>
      </c>
      <c r="B649" s="208">
        <v>180191881</v>
      </c>
      <c r="C649" s="209" t="s">
        <v>8030</v>
      </c>
      <c r="D649" s="209"/>
      <c r="E649" s="209"/>
      <c r="F649" s="208" t="s">
        <v>10242</v>
      </c>
      <c r="G649" s="208"/>
      <c r="H649" s="209">
        <v>80</v>
      </c>
      <c r="I649" s="211" t="s">
        <v>6918</v>
      </c>
      <c r="J649" s="209">
        <v>14</v>
      </c>
      <c r="K649" s="212">
        <v>0</v>
      </c>
      <c r="L649" s="211" t="s">
        <v>10246</v>
      </c>
      <c r="M649" s="211"/>
    </row>
    <row r="650" spans="1:13" ht="18.75" customHeight="1" x14ac:dyDescent="0.2">
      <c r="A650" s="207" t="s">
        <v>7632</v>
      </c>
      <c r="B650" s="208">
        <v>180191289</v>
      </c>
      <c r="C650" s="209" t="s">
        <v>7633</v>
      </c>
      <c r="D650" s="209"/>
      <c r="E650" s="209"/>
      <c r="F650" s="208" t="s">
        <v>10242</v>
      </c>
      <c r="G650" s="208"/>
      <c r="H650" s="209">
        <v>0</v>
      </c>
      <c r="I650" s="211" t="s">
        <v>6918</v>
      </c>
      <c r="J650" s="209">
        <v>0</v>
      </c>
      <c r="K650" s="212">
        <v>0</v>
      </c>
      <c r="L650" s="211" t="s">
        <v>10246</v>
      </c>
      <c r="M650" s="211"/>
    </row>
    <row r="651" spans="1:13" ht="18.75" customHeight="1" x14ac:dyDescent="0.2">
      <c r="A651" s="207" t="s">
        <v>7979</v>
      </c>
      <c r="B651" s="208">
        <v>180184981</v>
      </c>
      <c r="C651" s="209" t="s">
        <v>7980</v>
      </c>
      <c r="D651" s="209"/>
      <c r="E651" s="209"/>
      <c r="F651" s="208" t="s">
        <v>6917</v>
      </c>
      <c r="G651" s="208"/>
      <c r="H651" s="209">
        <v>0</v>
      </c>
      <c r="I651" s="211" t="s">
        <v>6918</v>
      </c>
      <c r="J651" s="209">
        <v>0</v>
      </c>
      <c r="K651" s="212">
        <v>0</v>
      </c>
      <c r="L651" s="211" t="s">
        <v>10246</v>
      </c>
      <c r="M651" s="211"/>
    </row>
    <row r="652" spans="1:13" ht="18.75" customHeight="1" x14ac:dyDescent="0.2">
      <c r="A652" s="207" t="s">
        <v>8163</v>
      </c>
      <c r="B652" s="208">
        <v>189712654</v>
      </c>
      <c r="C652" s="209" t="s">
        <v>8164</v>
      </c>
      <c r="D652" s="209"/>
      <c r="E652" s="209"/>
      <c r="F652" s="208" t="s">
        <v>10242</v>
      </c>
      <c r="G652" s="208"/>
      <c r="H652" s="209">
        <v>0</v>
      </c>
      <c r="I652" s="211" t="s">
        <v>6918</v>
      </c>
      <c r="J652" s="209">
        <v>0</v>
      </c>
      <c r="K652" s="212">
        <v>0</v>
      </c>
      <c r="L652" s="211" t="s">
        <v>10246</v>
      </c>
      <c r="M652" s="211"/>
    </row>
    <row r="653" spans="1:13" ht="18.75" customHeight="1" x14ac:dyDescent="0.2">
      <c r="A653" s="207" t="s">
        <v>7862</v>
      </c>
      <c r="B653" s="208">
        <v>180057778</v>
      </c>
      <c r="C653" s="209" t="s">
        <v>7863</v>
      </c>
      <c r="D653" s="209"/>
      <c r="E653" s="210" t="s">
        <v>11056</v>
      </c>
      <c r="F653" s="208" t="s">
        <v>10242</v>
      </c>
      <c r="G653" s="208"/>
      <c r="H653" s="209">
        <v>724</v>
      </c>
      <c r="I653" s="211" t="s">
        <v>6918</v>
      </c>
      <c r="J653" s="209">
        <v>971</v>
      </c>
      <c r="K653" s="212">
        <v>0.76004119464469622</v>
      </c>
      <c r="L653" s="211" t="s">
        <v>10244</v>
      </c>
      <c r="M653" s="211"/>
    </row>
    <row r="654" spans="1:13" ht="18.75" customHeight="1" x14ac:dyDescent="0.2">
      <c r="A654" s="207" t="s">
        <v>10335</v>
      </c>
      <c r="B654" s="208">
        <v>180057791</v>
      </c>
      <c r="C654" s="209" t="s">
        <v>7864</v>
      </c>
      <c r="D654" s="209"/>
      <c r="E654" s="209"/>
      <c r="F654" s="208" t="s">
        <v>10242</v>
      </c>
      <c r="G654" s="208"/>
      <c r="H654" s="209">
        <v>0</v>
      </c>
      <c r="I654" s="211" t="s">
        <v>6918</v>
      </c>
      <c r="J654" s="209">
        <v>33</v>
      </c>
      <c r="K654" s="212">
        <v>0</v>
      </c>
      <c r="L654" s="211" t="s">
        <v>10246</v>
      </c>
      <c r="M654" s="211"/>
    </row>
    <row r="655" spans="1:13" ht="18.75" customHeight="1" x14ac:dyDescent="0.2">
      <c r="A655" s="207" t="s">
        <v>8736</v>
      </c>
      <c r="B655" s="208">
        <v>180312719</v>
      </c>
      <c r="C655" s="209" t="s">
        <v>8737</v>
      </c>
      <c r="D655" s="209"/>
      <c r="E655" s="210" t="s">
        <v>11056</v>
      </c>
      <c r="F655" s="208" t="s">
        <v>10242</v>
      </c>
      <c r="G655" s="208"/>
      <c r="H655" s="209">
        <v>12390</v>
      </c>
      <c r="I655" s="211" t="s">
        <v>6908</v>
      </c>
      <c r="J655" s="209">
        <v>921</v>
      </c>
      <c r="K655" s="212">
        <v>13.192182410423452</v>
      </c>
      <c r="L655" s="211" t="s">
        <v>10246</v>
      </c>
      <c r="M655" s="211"/>
    </row>
    <row r="656" spans="1:13" ht="18.75" customHeight="1" x14ac:dyDescent="0.2">
      <c r="A656" s="207" t="s">
        <v>8738</v>
      </c>
      <c r="B656" s="208">
        <v>189709096</v>
      </c>
      <c r="C656" s="209" t="s">
        <v>8739</v>
      </c>
      <c r="D656" s="209"/>
      <c r="E656" s="210" t="s">
        <v>11056</v>
      </c>
      <c r="F656" s="208" t="s">
        <v>10242</v>
      </c>
      <c r="G656" s="208"/>
      <c r="H656" s="209">
        <v>0</v>
      </c>
      <c r="I656" s="211" t="s">
        <v>6918</v>
      </c>
      <c r="J656" s="209">
        <v>89</v>
      </c>
      <c r="K656" s="212">
        <v>0</v>
      </c>
      <c r="L656" s="211" t="s">
        <v>10246</v>
      </c>
      <c r="M656" s="211"/>
    </row>
    <row r="657" spans="1:13" ht="18.75" customHeight="1" x14ac:dyDescent="0.2">
      <c r="A657" s="207" t="s">
        <v>7865</v>
      </c>
      <c r="B657" s="208">
        <v>180119640</v>
      </c>
      <c r="C657" s="209" t="s">
        <v>7866</v>
      </c>
      <c r="D657" s="209"/>
      <c r="E657" s="210" t="s">
        <v>11056</v>
      </c>
      <c r="F657" s="208" t="s">
        <v>10242</v>
      </c>
      <c r="G657" s="208"/>
      <c r="H657" s="209">
        <v>38968</v>
      </c>
      <c r="I657" s="211" t="s">
        <v>6908</v>
      </c>
      <c r="J657" s="209">
        <v>465</v>
      </c>
      <c r="K657" s="212">
        <v>83.694623655913972</v>
      </c>
      <c r="L657" s="211" t="s">
        <v>10246</v>
      </c>
      <c r="M657" s="211"/>
    </row>
    <row r="658" spans="1:13" ht="18.75" customHeight="1" x14ac:dyDescent="0.2">
      <c r="A658" s="207" t="s">
        <v>10336</v>
      </c>
      <c r="B658" s="208">
        <v>180115783</v>
      </c>
      <c r="C658" s="209" t="s">
        <v>7867</v>
      </c>
      <c r="D658" s="209"/>
      <c r="E658" s="210" t="s">
        <v>11056</v>
      </c>
      <c r="F658" s="208" t="s">
        <v>10242</v>
      </c>
      <c r="G658" s="208"/>
      <c r="H658" s="209">
        <v>64880</v>
      </c>
      <c r="I658" s="211" t="s">
        <v>6908</v>
      </c>
      <c r="J658" s="209">
        <v>688</v>
      </c>
      <c r="K658" s="212">
        <v>92.848837209302332</v>
      </c>
      <c r="L658" s="211" t="s">
        <v>10246</v>
      </c>
      <c r="M658" s="211"/>
    </row>
    <row r="659" spans="1:13" ht="18.75" customHeight="1" x14ac:dyDescent="0.2">
      <c r="A659" s="207" t="s">
        <v>8701</v>
      </c>
      <c r="B659" s="208">
        <v>189701781</v>
      </c>
      <c r="C659" s="209" t="s">
        <v>8702</v>
      </c>
      <c r="D659" s="209"/>
      <c r="E659" s="209"/>
      <c r="F659" s="208" t="s">
        <v>6917</v>
      </c>
      <c r="G659" s="208"/>
      <c r="H659" s="209">
        <v>0</v>
      </c>
      <c r="I659" s="211" t="s">
        <v>6918</v>
      </c>
      <c r="J659" s="209">
        <v>2</v>
      </c>
      <c r="K659" s="212">
        <v>0</v>
      </c>
      <c r="L659" s="211" t="s">
        <v>10246</v>
      </c>
      <c r="M659" s="211"/>
    </row>
    <row r="660" spans="1:13" ht="18.75" customHeight="1" x14ac:dyDescent="0.2">
      <c r="A660" s="207" t="s">
        <v>8703</v>
      </c>
      <c r="B660" s="208">
        <v>180057903</v>
      </c>
      <c r="C660" s="209" t="s">
        <v>8704</v>
      </c>
      <c r="D660" s="209"/>
      <c r="E660" s="209"/>
      <c r="F660" s="208" t="s">
        <v>6917</v>
      </c>
      <c r="G660" s="208"/>
      <c r="H660" s="209">
        <v>0</v>
      </c>
      <c r="I660" s="211" t="s">
        <v>6918</v>
      </c>
      <c r="J660" s="209">
        <v>0</v>
      </c>
      <c r="K660" s="212">
        <v>0</v>
      </c>
      <c r="L660" s="211" t="s">
        <v>10246</v>
      </c>
      <c r="M660" s="211"/>
    </row>
    <row r="661" spans="1:13" ht="18.75" customHeight="1" x14ac:dyDescent="0.2">
      <c r="A661" s="207" t="s">
        <v>8699</v>
      </c>
      <c r="B661" s="208">
        <v>189701780</v>
      </c>
      <c r="C661" s="209" t="s">
        <v>8700</v>
      </c>
      <c r="D661" s="209"/>
      <c r="E661" s="209"/>
      <c r="F661" s="208" t="s">
        <v>6917</v>
      </c>
      <c r="G661" s="208"/>
      <c r="H661" s="209">
        <v>0</v>
      </c>
      <c r="I661" s="211" t="s">
        <v>6918</v>
      </c>
      <c r="J661" s="209">
        <v>4</v>
      </c>
      <c r="K661" s="212">
        <v>0</v>
      </c>
      <c r="L661" s="211" t="s">
        <v>10246</v>
      </c>
      <c r="M661" s="211"/>
    </row>
    <row r="662" spans="1:13" ht="18.75" customHeight="1" x14ac:dyDescent="0.2">
      <c r="A662" s="207" t="s">
        <v>8093</v>
      </c>
      <c r="B662" s="208">
        <v>189712078</v>
      </c>
      <c r="C662" s="209" t="s">
        <v>8094</v>
      </c>
      <c r="D662" s="209"/>
      <c r="E662" s="209"/>
      <c r="F662" s="208" t="s">
        <v>10242</v>
      </c>
      <c r="G662" s="208"/>
      <c r="H662" s="209">
        <v>375</v>
      </c>
      <c r="I662" s="211" t="s">
        <v>6918</v>
      </c>
      <c r="J662" s="209">
        <v>46</v>
      </c>
      <c r="K662" s="212">
        <v>8.1521739130434785</v>
      </c>
      <c r="L662" s="211" t="s">
        <v>10246</v>
      </c>
      <c r="M662" s="211"/>
    </row>
    <row r="663" spans="1:13" ht="18.75" customHeight="1" x14ac:dyDescent="0.2">
      <c r="A663" s="207" t="s">
        <v>8705</v>
      </c>
      <c r="B663" s="208">
        <v>180973826</v>
      </c>
      <c r="C663" s="209" t="s">
        <v>8706</v>
      </c>
      <c r="D663" s="209"/>
      <c r="E663" s="209"/>
      <c r="F663" s="208" t="s">
        <v>10242</v>
      </c>
      <c r="G663" s="208"/>
      <c r="H663" s="209">
        <v>191</v>
      </c>
      <c r="I663" s="211" t="s">
        <v>6918</v>
      </c>
      <c r="J663" s="209">
        <v>39</v>
      </c>
      <c r="K663" s="212">
        <v>4.8974358974358978</v>
      </c>
      <c r="L663" s="211" t="s">
        <v>10246</v>
      </c>
      <c r="M663" s="211"/>
    </row>
    <row r="664" spans="1:13" ht="18.75" customHeight="1" x14ac:dyDescent="0.2">
      <c r="A664" s="207" t="s">
        <v>9005</v>
      </c>
      <c r="B664" s="208">
        <v>180973876</v>
      </c>
      <c r="C664" s="209" t="s">
        <v>9006</v>
      </c>
      <c r="D664" s="209"/>
      <c r="E664" s="209"/>
      <c r="F664" s="208" t="s">
        <v>6917</v>
      </c>
      <c r="G664" s="208"/>
      <c r="H664" s="209">
        <v>0</v>
      </c>
      <c r="I664" s="211" t="s">
        <v>6918</v>
      </c>
      <c r="J664" s="209">
        <v>0</v>
      </c>
      <c r="K664" s="212">
        <v>0</v>
      </c>
      <c r="L664" s="211" t="s">
        <v>10246</v>
      </c>
      <c r="M664" s="211"/>
    </row>
    <row r="665" spans="1:13" ht="18.75" customHeight="1" x14ac:dyDescent="0.2">
      <c r="A665" s="207" t="s">
        <v>7509</v>
      </c>
      <c r="B665" s="208">
        <v>180963720</v>
      </c>
      <c r="C665" s="209" t="s">
        <v>7510</v>
      </c>
      <c r="D665" s="209"/>
      <c r="E665" s="209"/>
      <c r="F665" s="208" t="s">
        <v>10242</v>
      </c>
      <c r="G665" s="208"/>
      <c r="H665" s="209">
        <v>0</v>
      </c>
      <c r="I665" s="211" t="s">
        <v>6918</v>
      </c>
      <c r="J665" s="209">
        <v>4</v>
      </c>
      <c r="K665" s="212">
        <v>0</v>
      </c>
      <c r="L665" s="211" t="s">
        <v>10246</v>
      </c>
      <c r="M665" s="211"/>
    </row>
    <row r="666" spans="1:13" ht="18.75" customHeight="1" x14ac:dyDescent="0.2">
      <c r="A666" s="207" t="s">
        <v>7511</v>
      </c>
      <c r="B666" s="208">
        <v>181760941</v>
      </c>
      <c r="C666" s="209" t="s">
        <v>7512</v>
      </c>
      <c r="D666" s="209"/>
      <c r="E666" s="209"/>
      <c r="F666" s="208" t="s">
        <v>6917</v>
      </c>
      <c r="G666" s="208"/>
      <c r="H666" s="209">
        <v>0</v>
      </c>
      <c r="I666" s="211" t="s">
        <v>6918</v>
      </c>
      <c r="J666" s="209">
        <v>27</v>
      </c>
      <c r="K666" s="212">
        <v>0</v>
      </c>
      <c r="L666" s="211" t="s">
        <v>10246</v>
      </c>
      <c r="M666" s="211"/>
    </row>
    <row r="667" spans="1:13" ht="18.75" customHeight="1" x14ac:dyDescent="0.2">
      <c r="A667" s="207" t="s">
        <v>7349</v>
      </c>
      <c r="B667" s="208">
        <v>180349838</v>
      </c>
      <c r="C667" s="209" t="s">
        <v>7350</v>
      </c>
      <c r="D667" s="209"/>
      <c r="E667" s="209"/>
      <c r="F667" s="208" t="s">
        <v>10242</v>
      </c>
      <c r="G667" s="208"/>
      <c r="H667" s="209">
        <v>1514</v>
      </c>
      <c r="I667" s="211" t="s">
        <v>6918</v>
      </c>
      <c r="J667" s="209">
        <v>450</v>
      </c>
      <c r="K667" s="212">
        <v>3.4888888888888889</v>
      </c>
      <c r="L667" s="211" t="s">
        <v>10246</v>
      </c>
      <c r="M667" s="211"/>
    </row>
    <row r="668" spans="1:13" ht="18.75" customHeight="1" x14ac:dyDescent="0.2">
      <c r="A668" s="207" t="s">
        <v>6974</v>
      </c>
      <c r="B668" s="208">
        <v>181851259</v>
      </c>
      <c r="C668" s="209" t="s">
        <v>6975</v>
      </c>
      <c r="D668" s="209"/>
      <c r="E668" s="209"/>
      <c r="F668" s="208" t="s">
        <v>10242</v>
      </c>
      <c r="G668" s="208"/>
      <c r="H668" s="209">
        <v>2730</v>
      </c>
      <c r="I668" s="211" t="s">
        <v>6918</v>
      </c>
      <c r="J668" s="209">
        <v>811</v>
      </c>
      <c r="K668" s="212">
        <v>3.6251541307028359</v>
      </c>
      <c r="L668" s="211" t="s">
        <v>10246</v>
      </c>
      <c r="M668" s="211"/>
    </row>
    <row r="669" spans="1:13" ht="18.75" customHeight="1" x14ac:dyDescent="0.2">
      <c r="A669" s="207" t="s">
        <v>7239</v>
      </c>
      <c r="B669" s="208">
        <v>181851261</v>
      </c>
      <c r="C669" s="209" t="s">
        <v>7240</v>
      </c>
      <c r="D669" s="209"/>
      <c r="E669" s="209"/>
      <c r="F669" s="208" t="s">
        <v>10242</v>
      </c>
      <c r="G669" s="208"/>
      <c r="H669" s="209">
        <v>630</v>
      </c>
      <c r="I669" s="211" t="s">
        <v>6918</v>
      </c>
      <c r="J669" s="209">
        <v>192</v>
      </c>
      <c r="K669" s="212">
        <v>3.28125</v>
      </c>
      <c r="L669" s="211" t="s">
        <v>10246</v>
      </c>
      <c r="M669" s="211"/>
    </row>
    <row r="670" spans="1:13" ht="18.75" customHeight="1" x14ac:dyDescent="0.2">
      <c r="A670" s="207" t="s">
        <v>8263</v>
      </c>
      <c r="B670" s="208">
        <v>181781445</v>
      </c>
      <c r="C670" s="209" t="s">
        <v>8264</v>
      </c>
      <c r="D670" s="209"/>
      <c r="E670" s="209"/>
      <c r="F670" s="208" t="s">
        <v>10242</v>
      </c>
      <c r="G670" s="208"/>
      <c r="H670" s="209">
        <v>202</v>
      </c>
      <c r="I670" s="211" t="s">
        <v>6918</v>
      </c>
      <c r="J670" s="209">
        <v>75</v>
      </c>
      <c r="K670" s="212">
        <v>3.5866666666666664</v>
      </c>
      <c r="L670" s="211" t="s">
        <v>10246</v>
      </c>
      <c r="M670" s="211"/>
    </row>
    <row r="671" spans="1:13" ht="18.75" customHeight="1" x14ac:dyDescent="0.2">
      <c r="A671" s="207" t="s">
        <v>7977</v>
      </c>
      <c r="B671" s="208">
        <v>180346276</v>
      </c>
      <c r="C671" s="209" t="s">
        <v>7978</v>
      </c>
      <c r="D671" s="209"/>
      <c r="E671" s="209"/>
      <c r="F671" s="208" t="s">
        <v>6917</v>
      </c>
      <c r="G671" s="208"/>
      <c r="H671" s="209">
        <v>0</v>
      </c>
      <c r="I671" s="211" t="s">
        <v>6918</v>
      </c>
      <c r="J671" s="209">
        <v>0</v>
      </c>
      <c r="K671" s="212">
        <v>0</v>
      </c>
      <c r="L671" s="211" t="s">
        <v>10246</v>
      </c>
      <c r="M671" s="211"/>
    </row>
    <row r="672" spans="1:13" ht="18.75" customHeight="1" x14ac:dyDescent="0.2">
      <c r="A672" s="207" t="s">
        <v>7991</v>
      </c>
      <c r="B672" s="208">
        <v>189741099</v>
      </c>
      <c r="C672" s="209" t="s">
        <v>7992</v>
      </c>
      <c r="D672" s="209"/>
      <c r="E672" s="209"/>
      <c r="F672" s="208" t="s">
        <v>6917</v>
      </c>
      <c r="G672" s="208"/>
      <c r="H672" s="209">
        <v>0</v>
      </c>
      <c r="I672" s="211" t="s">
        <v>6918</v>
      </c>
      <c r="J672" s="209">
        <v>0</v>
      </c>
      <c r="K672" s="212">
        <v>0</v>
      </c>
      <c r="L672" s="211" t="s">
        <v>10246</v>
      </c>
      <c r="M672" s="211"/>
    </row>
    <row r="673" spans="1:13" ht="18.75" customHeight="1" x14ac:dyDescent="0.2">
      <c r="A673" s="207" t="s">
        <v>8734</v>
      </c>
      <c r="B673" s="208">
        <v>180174318</v>
      </c>
      <c r="C673" s="209" t="s">
        <v>8735</v>
      </c>
      <c r="D673" s="209"/>
      <c r="E673" s="209"/>
      <c r="F673" s="208" t="s">
        <v>10242</v>
      </c>
      <c r="G673" s="208"/>
      <c r="H673" s="209">
        <v>0</v>
      </c>
      <c r="I673" s="211" t="s">
        <v>6918</v>
      </c>
      <c r="J673" s="209">
        <v>364</v>
      </c>
      <c r="K673" s="212">
        <v>0.65934065934065933</v>
      </c>
      <c r="L673" s="211" t="s">
        <v>10246</v>
      </c>
      <c r="M673" s="211"/>
    </row>
    <row r="674" spans="1:13" ht="18.75" customHeight="1" x14ac:dyDescent="0.2">
      <c r="A674" s="207" t="s">
        <v>7506</v>
      </c>
      <c r="B674" s="208">
        <v>180174320</v>
      </c>
      <c r="C674" s="209" t="s">
        <v>7507</v>
      </c>
      <c r="D674" s="209"/>
      <c r="E674" s="209"/>
      <c r="F674" s="208" t="s">
        <v>6917</v>
      </c>
      <c r="G674" s="208"/>
      <c r="H674" s="209">
        <v>0</v>
      </c>
      <c r="I674" s="211" t="s">
        <v>6918</v>
      </c>
      <c r="J674" s="209">
        <v>0</v>
      </c>
      <c r="K674" s="212">
        <v>0</v>
      </c>
      <c r="L674" s="211" t="s">
        <v>10246</v>
      </c>
      <c r="M674" s="211"/>
    </row>
    <row r="675" spans="1:13" ht="18.75" customHeight="1" x14ac:dyDescent="0.2">
      <c r="A675" s="207" t="s">
        <v>7504</v>
      </c>
      <c r="B675" s="208">
        <v>180174319</v>
      </c>
      <c r="C675" s="209" t="s">
        <v>7505</v>
      </c>
      <c r="D675" s="209"/>
      <c r="E675" s="209"/>
      <c r="F675" s="208" t="s">
        <v>6917</v>
      </c>
      <c r="G675" s="208"/>
      <c r="H675" s="209">
        <v>0</v>
      </c>
      <c r="I675" s="211" t="s">
        <v>6918</v>
      </c>
      <c r="J675" s="209">
        <v>5</v>
      </c>
      <c r="K675" s="212">
        <v>0</v>
      </c>
      <c r="L675" s="211" t="s">
        <v>10246</v>
      </c>
      <c r="M675" s="211"/>
    </row>
    <row r="676" spans="1:13" ht="18.75" customHeight="1" x14ac:dyDescent="0.2">
      <c r="A676" s="207" t="s">
        <v>8159</v>
      </c>
      <c r="B676" s="208">
        <v>180051446</v>
      </c>
      <c r="C676" s="209" t="s">
        <v>8160</v>
      </c>
      <c r="D676" s="209"/>
      <c r="E676" s="209"/>
      <c r="F676" s="208" t="s">
        <v>6917</v>
      </c>
      <c r="G676" s="208"/>
      <c r="H676" s="209">
        <v>426</v>
      </c>
      <c r="I676" s="211" t="s">
        <v>6918</v>
      </c>
      <c r="J676" s="209">
        <v>173</v>
      </c>
      <c r="K676" s="212">
        <v>0</v>
      </c>
      <c r="L676" s="211" t="s">
        <v>10246</v>
      </c>
      <c r="M676" s="211"/>
    </row>
    <row r="677" spans="1:13" ht="18.75" customHeight="1" x14ac:dyDescent="0.2">
      <c r="A677" s="207" t="s">
        <v>10337</v>
      </c>
      <c r="B677" s="208">
        <v>181931745</v>
      </c>
      <c r="C677" s="209" t="s">
        <v>8707</v>
      </c>
      <c r="D677" s="209"/>
      <c r="E677" s="209"/>
      <c r="F677" s="208" t="s">
        <v>10242</v>
      </c>
      <c r="G677" s="208"/>
      <c r="H677" s="209">
        <v>0</v>
      </c>
      <c r="I677" s="211" t="s">
        <v>6918</v>
      </c>
      <c r="J677" s="209">
        <v>14</v>
      </c>
      <c r="K677" s="212">
        <v>0</v>
      </c>
      <c r="L677" s="211" t="s">
        <v>10244</v>
      </c>
      <c r="M677" s="211"/>
    </row>
    <row r="678" spans="1:13" ht="18.75" customHeight="1" x14ac:dyDescent="0.2">
      <c r="A678" s="207" t="s">
        <v>8585</v>
      </c>
      <c r="B678" s="208">
        <v>189741093</v>
      </c>
      <c r="C678" s="209" t="s">
        <v>8586</v>
      </c>
      <c r="D678" s="209"/>
      <c r="E678" s="209"/>
      <c r="F678" s="208" t="s">
        <v>6917</v>
      </c>
      <c r="G678" s="208"/>
      <c r="H678" s="209">
        <v>0</v>
      </c>
      <c r="I678" s="211" t="s">
        <v>6918</v>
      </c>
      <c r="J678" s="209">
        <v>0</v>
      </c>
      <c r="K678" s="212">
        <v>0</v>
      </c>
      <c r="L678" s="211" t="s">
        <v>10246</v>
      </c>
      <c r="M678" s="211"/>
    </row>
    <row r="679" spans="1:13" ht="18.75" customHeight="1" x14ac:dyDescent="0.2">
      <c r="A679" s="207" t="s">
        <v>10338</v>
      </c>
      <c r="B679" s="208">
        <v>180973876</v>
      </c>
      <c r="C679" s="209" t="s">
        <v>7508</v>
      </c>
      <c r="D679" s="209"/>
      <c r="E679" s="209"/>
      <c r="F679" s="208" t="s">
        <v>10242</v>
      </c>
      <c r="G679" s="208"/>
      <c r="H679" s="209">
        <v>20</v>
      </c>
      <c r="I679" s="211" t="s">
        <v>6918</v>
      </c>
      <c r="J679" s="209">
        <v>10</v>
      </c>
      <c r="K679" s="212">
        <v>2</v>
      </c>
      <c r="L679" s="211" t="s">
        <v>10246</v>
      </c>
      <c r="M679" s="211"/>
    </row>
    <row r="680" spans="1:13" ht="18.75" customHeight="1" x14ac:dyDescent="0.2">
      <c r="A680" s="207" t="s">
        <v>8161</v>
      </c>
      <c r="B680" s="208">
        <v>180254530</v>
      </c>
      <c r="C680" s="209" t="s">
        <v>8162</v>
      </c>
      <c r="D680" s="209"/>
      <c r="E680" s="209"/>
      <c r="F680" s="208" t="s">
        <v>10242</v>
      </c>
      <c r="G680" s="208"/>
      <c r="H680" s="209">
        <v>0</v>
      </c>
      <c r="I680" s="211" t="s">
        <v>6918</v>
      </c>
      <c r="J680" s="209">
        <v>7</v>
      </c>
      <c r="K680" s="212">
        <v>0</v>
      </c>
      <c r="L680" s="211" t="s">
        <v>10244</v>
      </c>
      <c r="M680" s="211"/>
    </row>
    <row r="681" spans="1:13" ht="18.75" customHeight="1" x14ac:dyDescent="0.2">
      <c r="A681" s="207" t="s">
        <v>8139</v>
      </c>
      <c r="B681" s="208">
        <v>189742596</v>
      </c>
      <c r="C681" s="209" t="s">
        <v>8140</v>
      </c>
      <c r="D681" s="209"/>
      <c r="E681" s="209"/>
      <c r="F681" s="208" t="s">
        <v>6917</v>
      </c>
      <c r="G681" s="208"/>
      <c r="H681" s="209">
        <v>0</v>
      </c>
      <c r="I681" s="211" t="s">
        <v>6918</v>
      </c>
      <c r="J681" s="209">
        <v>0</v>
      </c>
      <c r="K681" s="212">
        <v>0</v>
      </c>
      <c r="L681" s="211" t="s">
        <v>10246</v>
      </c>
      <c r="M681" s="211"/>
    </row>
    <row r="682" spans="1:13" ht="18.75" customHeight="1" x14ac:dyDescent="0.2">
      <c r="A682" s="207" t="s">
        <v>8549</v>
      </c>
      <c r="B682" s="208">
        <v>189742595</v>
      </c>
      <c r="C682" s="209" t="s">
        <v>8550</v>
      </c>
      <c r="D682" s="209"/>
      <c r="E682" s="209"/>
      <c r="F682" s="208" t="s">
        <v>6917</v>
      </c>
      <c r="G682" s="208"/>
      <c r="H682" s="209">
        <v>68</v>
      </c>
      <c r="I682" s="211" t="s">
        <v>6918</v>
      </c>
      <c r="J682" s="209">
        <v>3</v>
      </c>
      <c r="K682" s="212">
        <v>22.666666666666668</v>
      </c>
      <c r="L682" s="211" t="s">
        <v>10246</v>
      </c>
      <c r="M682" s="211"/>
    </row>
    <row r="683" spans="1:13" ht="18.75" customHeight="1" x14ac:dyDescent="0.2">
      <c r="A683" s="207" t="s">
        <v>8965</v>
      </c>
      <c r="B683" s="208">
        <v>181922255</v>
      </c>
      <c r="C683" s="209" t="s">
        <v>8966</v>
      </c>
      <c r="D683" s="209"/>
      <c r="E683" s="209"/>
      <c r="F683" s="208" t="s">
        <v>10242</v>
      </c>
      <c r="G683" s="208" t="s">
        <v>10257</v>
      </c>
      <c r="H683" s="209">
        <v>13072</v>
      </c>
      <c r="I683" s="211" t="s">
        <v>6908</v>
      </c>
      <c r="J683" s="209">
        <v>1620</v>
      </c>
      <c r="K683" s="212">
        <v>8.1617283950617292</v>
      </c>
      <c r="L683" s="211" t="s">
        <v>10285</v>
      </c>
      <c r="M683" s="211"/>
    </row>
    <row r="684" spans="1:13" ht="18.75" customHeight="1" x14ac:dyDescent="0.2">
      <c r="A684" s="207" t="s">
        <v>9348</v>
      </c>
      <c r="B684" s="208">
        <v>181896194</v>
      </c>
      <c r="C684" s="209" t="s">
        <v>9349</v>
      </c>
      <c r="D684" s="209"/>
      <c r="E684" s="209"/>
      <c r="F684" s="208" t="s">
        <v>10242</v>
      </c>
      <c r="G684" s="208" t="s">
        <v>10271</v>
      </c>
      <c r="H684" s="209">
        <v>19007</v>
      </c>
      <c r="I684" s="211" t="s">
        <v>6908</v>
      </c>
      <c r="J684" s="209">
        <v>886</v>
      </c>
      <c r="K684" s="212">
        <v>21.509029345372461</v>
      </c>
      <c r="L684" s="211" t="s">
        <v>10285</v>
      </c>
      <c r="M684" s="211"/>
    </row>
    <row r="685" spans="1:13" ht="18.75" customHeight="1" x14ac:dyDescent="0.2">
      <c r="A685" s="207" t="s">
        <v>9334</v>
      </c>
      <c r="B685" s="208">
        <v>181896196</v>
      </c>
      <c r="C685" s="209" t="s">
        <v>9335</v>
      </c>
      <c r="D685" s="209"/>
      <c r="E685" s="209"/>
      <c r="F685" s="208" t="s">
        <v>10242</v>
      </c>
      <c r="G685" s="208" t="s">
        <v>10262</v>
      </c>
      <c r="H685" s="209">
        <v>5179</v>
      </c>
      <c r="I685" s="211" t="s">
        <v>6908</v>
      </c>
      <c r="J685" s="209">
        <v>3211</v>
      </c>
      <c r="K685" s="212">
        <v>1.7004048582995952</v>
      </c>
      <c r="L685" s="211" t="s">
        <v>10285</v>
      </c>
      <c r="M685" s="211"/>
    </row>
    <row r="686" spans="1:13" ht="18.75" customHeight="1" x14ac:dyDescent="0.2">
      <c r="A686" s="207" t="s">
        <v>8913</v>
      </c>
      <c r="B686" s="208">
        <v>189713276</v>
      </c>
      <c r="C686" s="209" t="s">
        <v>8914</v>
      </c>
      <c r="D686" s="209"/>
      <c r="E686" s="209"/>
      <c r="F686" s="208" t="s">
        <v>6917</v>
      </c>
      <c r="G686" s="208"/>
      <c r="H686" s="209">
        <v>0</v>
      </c>
      <c r="I686" s="211" t="s">
        <v>6908</v>
      </c>
      <c r="J686" s="209">
        <v>64</v>
      </c>
      <c r="K686" s="212">
        <v>0</v>
      </c>
      <c r="L686" s="211" t="s">
        <v>10246</v>
      </c>
      <c r="M686" s="211"/>
    </row>
    <row r="687" spans="1:13" ht="18.75" customHeight="1" x14ac:dyDescent="0.2">
      <c r="A687" s="207" t="s">
        <v>8915</v>
      </c>
      <c r="B687" s="208">
        <v>180171723</v>
      </c>
      <c r="C687" s="209" t="s">
        <v>8916</v>
      </c>
      <c r="D687" s="209"/>
      <c r="E687" s="209"/>
      <c r="F687" s="208" t="s">
        <v>6917</v>
      </c>
      <c r="G687" s="208"/>
      <c r="H687" s="209">
        <v>0</v>
      </c>
      <c r="I687" s="211" t="s">
        <v>6908</v>
      </c>
      <c r="J687" s="209">
        <v>0</v>
      </c>
      <c r="K687" s="212">
        <v>0</v>
      </c>
      <c r="L687" s="211" t="s">
        <v>10246</v>
      </c>
      <c r="M687" s="211"/>
    </row>
    <row r="688" spans="1:13" ht="18.75" customHeight="1" x14ac:dyDescent="0.2">
      <c r="A688" s="207" t="s">
        <v>7299</v>
      </c>
      <c r="B688" s="208">
        <v>189713910</v>
      </c>
      <c r="C688" s="209" t="s">
        <v>7300</v>
      </c>
      <c r="D688" s="210" t="s">
        <v>10396</v>
      </c>
      <c r="E688" s="209"/>
      <c r="F688" s="208" t="s">
        <v>10242</v>
      </c>
      <c r="G688" s="208" t="s">
        <v>10339</v>
      </c>
      <c r="H688" s="209">
        <v>364</v>
      </c>
      <c r="I688" s="211" t="s">
        <v>6918</v>
      </c>
      <c r="J688" s="209">
        <v>126</v>
      </c>
      <c r="K688" s="212">
        <v>3.0634920634920637</v>
      </c>
      <c r="L688" s="211" t="s">
        <v>10244</v>
      </c>
      <c r="M688" s="211"/>
    </row>
    <row r="689" spans="1:13" ht="18.75" customHeight="1" x14ac:dyDescent="0.2">
      <c r="A689" s="207" t="s">
        <v>8169</v>
      </c>
      <c r="B689" s="208">
        <v>189713276</v>
      </c>
      <c r="C689" s="209" t="s">
        <v>8170</v>
      </c>
      <c r="D689" s="210" t="s">
        <v>10396</v>
      </c>
      <c r="E689" s="209"/>
      <c r="F689" s="208" t="s">
        <v>10242</v>
      </c>
      <c r="G689" s="208"/>
      <c r="H689" s="209">
        <v>3672</v>
      </c>
      <c r="I689" s="211" t="s">
        <v>6908</v>
      </c>
      <c r="J689" s="209">
        <v>115</v>
      </c>
      <c r="K689" s="212">
        <v>32.365217391304348</v>
      </c>
      <c r="L689" s="211" t="s">
        <v>10244</v>
      </c>
      <c r="M689" s="211"/>
    </row>
    <row r="690" spans="1:13" ht="18.75" customHeight="1" x14ac:dyDescent="0.2">
      <c r="A690" s="207" t="s">
        <v>7486</v>
      </c>
      <c r="B690" s="208">
        <v>180171737</v>
      </c>
      <c r="C690" s="209" t="s">
        <v>7487</v>
      </c>
      <c r="D690" s="210" t="s">
        <v>10396</v>
      </c>
      <c r="E690" s="209"/>
      <c r="F690" s="208" t="s">
        <v>10242</v>
      </c>
      <c r="G690" s="208"/>
      <c r="H690" s="209">
        <v>10241</v>
      </c>
      <c r="I690" s="211" t="s">
        <v>6908</v>
      </c>
      <c r="J690" s="209">
        <v>926</v>
      </c>
      <c r="K690" s="212">
        <v>11.31425485961123</v>
      </c>
      <c r="L690" s="211" t="s">
        <v>10244</v>
      </c>
      <c r="M690" s="211"/>
    </row>
    <row r="691" spans="1:13" ht="18.75" customHeight="1" x14ac:dyDescent="0.2">
      <c r="A691" s="207" t="s">
        <v>7301</v>
      </c>
      <c r="B691" s="208">
        <v>189707512</v>
      </c>
      <c r="C691" s="209" t="s">
        <v>7302</v>
      </c>
      <c r="D691" s="209"/>
      <c r="E691" s="209"/>
      <c r="F691" s="208" t="s">
        <v>10242</v>
      </c>
      <c r="G691" s="208" t="s">
        <v>10260</v>
      </c>
      <c r="H691" s="209">
        <v>3591</v>
      </c>
      <c r="I691" s="211" t="s">
        <v>6918</v>
      </c>
      <c r="J691" s="209">
        <v>1668</v>
      </c>
      <c r="K691" s="212">
        <v>2.4076738609112711</v>
      </c>
      <c r="L691" s="211" t="s">
        <v>10244</v>
      </c>
      <c r="M691" s="211"/>
    </row>
    <row r="692" spans="1:13" ht="18.75" customHeight="1" x14ac:dyDescent="0.2">
      <c r="A692" s="207" t="s">
        <v>8489</v>
      </c>
      <c r="B692" s="208">
        <v>189708531</v>
      </c>
      <c r="C692" s="209" t="s">
        <v>8490</v>
      </c>
      <c r="D692" s="209"/>
      <c r="E692" s="209"/>
      <c r="F692" s="208" t="s">
        <v>10242</v>
      </c>
      <c r="G692" s="208" t="s">
        <v>10243</v>
      </c>
      <c r="H692" s="209">
        <v>185975</v>
      </c>
      <c r="I692" s="211" t="s">
        <v>6918</v>
      </c>
      <c r="J692" s="209">
        <v>101326</v>
      </c>
      <c r="K692" s="212">
        <v>1.7568837218482916</v>
      </c>
      <c r="L692" s="211" t="s">
        <v>10244</v>
      </c>
      <c r="M692" s="211"/>
    </row>
    <row r="693" spans="1:13" ht="18.75" customHeight="1" x14ac:dyDescent="0.2">
      <c r="A693" s="207" t="s">
        <v>7405</v>
      </c>
      <c r="B693" s="208">
        <v>189710187</v>
      </c>
      <c r="C693" s="209" t="s">
        <v>7406</v>
      </c>
      <c r="D693" s="209"/>
      <c r="E693" s="209"/>
      <c r="F693" s="208" t="s">
        <v>10242</v>
      </c>
      <c r="G693" s="208" t="s">
        <v>6934</v>
      </c>
      <c r="H693" s="209">
        <v>99539</v>
      </c>
      <c r="I693" s="211" t="s">
        <v>6918</v>
      </c>
      <c r="J693" s="209">
        <v>34472</v>
      </c>
      <c r="K693" s="212">
        <v>3.1136574611278718</v>
      </c>
      <c r="L693" s="211" t="s">
        <v>10244</v>
      </c>
      <c r="M693" s="211"/>
    </row>
    <row r="694" spans="1:13" ht="18.75" customHeight="1" x14ac:dyDescent="0.2">
      <c r="A694" s="207" t="s">
        <v>8487</v>
      </c>
      <c r="B694" s="208">
        <v>189710188</v>
      </c>
      <c r="C694" s="209" t="s">
        <v>8488</v>
      </c>
      <c r="D694" s="209"/>
      <c r="E694" s="209"/>
      <c r="F694" s="208" t="s">
        <v>10242</v>
      </c>
      <c r="G694" s="208" t="s">
        <v>10260</v>
      </c>
      <c r="H694" s="209">
        <v>40205</v>
      </c>
      <c r="I694" s="211" t="s">
        <v>6918</v>
      </c>
      <c r="J694" s="209">
        <v>29528</v>
      </c>
      <c r="K694" s="212">
        <v>1.5543213221349228</v>
      </c>
      <c r="L694" s="211" t="s">
        <v>10244</v>
      </c>
      <c r="M694" s="211"/>
    </row>
    <row r="695" spans="1:13" ht="18.75" customHeight="1" x14ac:dyDescent="0.2">
      <c r="A695" s="207" t="s">
        <v>9630</v>
      </c>
      <c r="B695" s="208">
        <v>222000901</v>
      </c>
      <c r="C695" s="209" t="s">
        <v>9631</v>
      </c>
      <c r="D695" s="209"/>
      <c r="E695" s="209"/>
      <c r="F695" s="208" t="s">
        <v>10242</v>
      </c>
      <c r="G695" s="208" t="s">
        <v>10253</v>
      </c>
      <c r="H695" s="209">
        <v>0</v>
      </c>
      <c r="I695" s="211" t="s">
        <v>6908</v>
      </c>
      <c r="J695" s="209">
        <v>2815</v>
      </c>
      <c r="K695" s="212">
        <v>0.36234458259325042</v>
      </c>
      <c r="L695" s="211" t="s">
        <v>10246</v>
      </c>
      <c r="M695" s="211"/>
    </row>
    <row r="696" spans="1:13" ht="18.75" customHeight="1" x14ac:dyDescent="0.2">
      <c r="A696" s="207" t="s">
        <v>8330</v>
      </c>
      <c r="B696" s="208">
        <v>180970906</v>
      </c>
      <c r="C696" s="209" t="s">
        <v>8331</v>
      </c>
      <c r="D696" s="209"/>
      <c r="E696" s="209"/>
      <c r="F696" s="208" t="s">
        <v>10242</v>
      </c>
      <c r="G696" s="208" t="s">
        <v>10340</v>
      </c>
      <c r="H696" s="209">
        <v>258</v>
      </c>
      <c r="I696" s="211" t="s">
        <v>6918</v>
      </c>
      <c r="J696" s="209">
        <v>66</v>
      </c>
      <c r="K696" s="212">
        <v>4.2121212121212119</v>
      </c>
      <c r="L696" s="211" t="s">
        <v>10246</v>
      </c>
      <c r="M696" s="211"/>
    </row>
    <row r="697" spans="1:13" ht="18.75" customHeight="1" x14ac:dyDescent="0.2">
      <c r="A697" s="207" t="s">
        <v>7054</v>
      </c>
      <c r="B697" s="208">
        <v>189713748</v>
      </c>
      <c r="C697" s="209" t="s">
        <v>7055</v>
      </c>
      <c r="D697" s="209"/>
      <c r="E697" s="209"/>
      <c r="F697" s="208" t="s">
        <v>6917</v>
      </c>
      <c r="G697" s="208"/>
      <c r="H697" s="209">
        <v>0</v>
      </c>
      <c r="I697" s="211" t="s">
        <v>6918</v>
      </c>
      <c r="J697" s="209">
        <v>13</v>
      </c>
      <c r="K697" s="212">
        <v>0</v>
      </c>
      <c r="L697" s="211" t="s">
        <v>10246</v>
      </c>
      <c r="M697" s="211"/>
    </row>
    <row r="698" spans="1:13" ht="18.75" customHeight="1" x14ac:dyDescent="0.2">
      <c r="A698" s="207" t="s">
        <v>8655</v>
      </c>
      <c r="B698" s="208">
        <v>180363934</v>
      </c>
      <c r="C698" s="209" t="s">
        <v>8656</v>
      </c>
      <c r="D698" s="209"/>
      <c r="E698" s="209"/>
      <c r="F698" s="208" t="s">
        <v>6917</v>
      </c>
      <c r="G698" s="208"/>
      <c r="H698" s="209">
        <v>36</v>
      </c>
      <c r="I698" s="211" t="s">
        <v>6908</v>
      </c>
      <c r="J698" s="209">
        <v>1</v>
      </c>
      <c r="K698" s="212">
        <v>36</v>
      </c>
      <c r="L698" s="211" t="s">
        <v>10246</v>
      </c>
      <c r="M698" s="211"/>
    </row>
    <row r="699" spans="1:13" ht="18.75" customHeight="1" x14ac:dyDescent="0.2">
      <c r="A699" s="207" t="s">
        <v>7198</v>
      </c>
      <c r="B699" s="208">
        <v>189712409</v>
      </c>
      <c r="C699" s="209" t="s">
        <v>7199</v>
      </c>
      <c r="D699" s="209"/>
      <c r="E699" s="209"/>
      <c r="F699" s="208" t="s">
        <v>10242</v>
      </c>
      <c r="G699" s="208" t="s">
        <v>10262</v>
      </c>
      <c r="H699" s="209">
        <v>1725</v>
      </c>
      <c r="I699" s="211" t="s">
        <v>6918</v>
      </c>
      <c r="J699" s="209">
        <v>564</v>
      </c>
      <c r="K699" s="212">
        <v>3.1702127659574466</v>
      </c>
      <c r="L699" s="211" t="s">
        <v>10246</v>
      </c>
      <c r="M699" s="211"/>
    </row>
    <row r="700" spans="1:13" ht="18.75" customHeight="1" x14ac:dyDescent="0.2">
      <c r="A700" s="207" t="s">
        <v>7056</v>
      </c>
      <c r="B700" s="208">
        <v>180075885</v>
      </c>
      <c r="C700" s="209" t="s">
        <v>7057</v>
      </c>
      <c r="D700" s="210" t="s">
        <v>10396</v>
      </c>
      <c r="E700" s="209"/>
      <c r="F700" s="208" t="s">
        <v>6917</v>
      </c>
      <c r="G700" s="208"/>
      <c r="H700" s="209">
        <v>0</v>
      </c>
      <c r="I700" s="211" t="s">
        <v>6941</v>
      </c>
      <c r="J700" s="209">
        <v>0</v>
      </c>
      <c r="K700" s="212">
        <v>0</v>
      </c>
      <c r="L700" s="211" t="s">
        <v>10244</v>
      </c>
      <c r="M700" s="211"/>
    </row>
    <row r="701" spans="1:13" ht="18.75" customHeight="1" x14ac:dyDescent="0.2">
      <c r="A701" s="207" t="s">
        <v>9669</v>
      </c>
      <c r="B701" s="208">
        <v>222000942</v>
      </c>
      <c r="C701" s="209" t="s">
        <v>9670</v>
      </c>
      <c r="D701" s="209"/>
      <c r="E701" s="209"/>
      <c r="F701" s="208" t="s">
        <v>10242</v>
      </c>
      <c r="G701" s="208" t="s">
        <v>10341</v>
      </c>
      <c r="H701" s="209">
        <v>20</v>
      </c>
      <c r="I701" s="211" t="s">
        <v>6941</v>
      </c>
      <c r="J701" s="209">
        <v>6</v>
      </c>
      <c r="K701" s="212">
        <v>3.3333333333333335</v>
      </c>
      <c r="L701" s="211" t="s">
        <v>10246</v>
      </c>
      <c r="M701" s="211"/>
    </row>
    <row r="702" spans="1:13" ht="18.75" customHeight="1" x14ac:dyDescent="0.2">
      <c r="A702" s="207" t="s">
        <v>9952</v>
      </c>
      <c r="B702" s="208">
        <v>181784096</v>
      </c>
      <c r="C702" s="209" t="s">
        <v>9953</v>
      </c>
      <c r="D702" s="209"/>
      <c r="E702" s="209"/>
      <c r="F702" s="208" t="s">
        <v>6917</v>
      </c>
      <c r="G702" s="208"/>
      <c r="H702" s="209">
        <v>0</v>
      </c>
      <c r="I702" s="211" t="s">
        <v>6918</v>
      </c>
      <c r="J702" s="209">
        <v>0</v>
      </c>
      <c r="K702" s="212">
        <v>0</v>
      </c>
      <c r="L702" s="211" t="s">
        <v>10246</v>
      </c>
      <c r="M702" s="211"/>
    </row>
    <row r="703" spans="1:13" ht="18.75" customHeight="1" x14ac:dyDescent="0.2">
      <c r="A703" s="207" t="s">
        <v>9204</v>
      </c>
      <c r="B703" s="208">
        <v>181817413</v>
      </c>
      <c r="C703" s="209" t="s">
        <v>9205</v>
      </c>
      <c r="D703" s="209"/>
      <c r="E703" s="209"/>
      <c r="F703" s="208" t="s">
        <v>10242</v>
      </c>
      <c r="G703" s="208" t="s">
        <v>10248</v>
      </c>
      <c r="H703" s="209">
        <v>430</v>
      </c>
      <c r="I703" s="211" t="s">
        <v>6908</v>
      </c>
      <c r="J703" s="209">
        <v>183</v>
      </c>
      <c r="K703" s="212">
        <v>2.6448087431693987</v>
      </c>
      <c r="L703" s="211" t="s">
        <v>10264</v>
      </c>
      <c r="M703" s="211"/>
    </row>
    <row r="704" spans="1:13" ht="18.75" customHeight="1" x14ac:dyDescent="0.2">
      <c r="A704" s="207" t="s">
        <v>9390</v>
      </c>
      <c r="B704" s="208">
        <v>181817416</v>
      </c>
      <c r="C704" s="209" t="s">
        <v>9391</v>
      </c>
      <c r="D704" s="209"/>
      <c r="E704" s="209"/>
      <c r="F704" s="208" t="s">
        <v>10242</v>
      </c>
      <c r="G704" s="208" t="s">
        <v>10248</v>
      </c>
      <c r="H704" s="209">
        <v>310</v>
      </c>
      <c r="I704" s="211" t="s">
        <v>6908</v>
      </c>
      <c r="J704" s="209">
        <v>183</v>
      </c>
      <c r="K704" s="212">
        <v>1.7431693989071038</v>
      </c>
      <c r="L704" s="211" t="s">
        <v>10264</v>
      </c>
      <c r="M704" s="211"/>
    </row>
    <row r="705" spans="1:13" ht="18.75" customHeight="1" x14ac:dyDescent="0.2">
      <c r="A705" s="207" t="s">
        <v>7408</v>
      </c>
      <c r="B705" s="208">
        <v>189715339</v>
      </c>
      <c r="C705" s="209" t="s">
        <v>7409</v>
      </c>
      <c r="D705" s="209"/>
      <c r="E705" s="209"/>
      <c r="F705" s="208" t="s">
        <v>10242</v>
      </c>
      <c r="G705" s="208" t="s">
        <v>10248</v>
      </c>
      <c r="H705" s="209">
        <v>29</v>
      </c>
      <c r="I705" s="211" t="s">
        <v>6908</v>
      </c>
      <c r="J705" s="209">
        <v>23</v>
      </c>
      <c r="K705" s="212">
        <v>1.3913043478260869</v>
      </c>
      <c r="L705" s="211" t="s">
        <v>10307</v>
      </c>
      <c r="M705" s="211"/>
    </row>
    <row r="706" spans="1:13" ht="18.75" customHeight="1" x14ac:dyDescent="0.2">
      <c r="A706" s="207" t="s">
        <v>9496</v>
      </c>
      <c r="B706" s="208">
        <v>181817488</v>
      </c>
      <c r="C706" s="209" t="s">
        <v>9497</v>
      </c>
      <c r="D706" s="209"/>
      <c r="E706" s="209"/>
      <c r="F706" s="208" t="s">
        <v>10242</v>
      </c>
      <c r="G706" s="208" t="s">
        <v>10281</v>
      </c>
      <c r="H706" s="209">
        <v>88</v>
      </c>
      <c r="I706" s="211" t="s">
        <v>6908</v>
      </c>
      <c r="J706" s="209">
        <v>47</v>
      </c>
      <c r="K706" s="212">
        <v>1.9148936170212767</v>
      </c>
      <c r="L706" s="211" t="s">
        <v>10264</v>
      </c>
      <c r="M706" s="211"/>
    </row>
    <row r="707" spans="1:13" ht="18.75" customHeight="1" x14ac:dyDescent="0.2">
      <c r="A707" s="207" t="s">
        <v>9498</v>
      </c>
      <c r="B707" s="208">
        <v>181817490</v>
      </c>
      <c r="C707" s="209" t="s">
        <v>9499</v>
      </c>
      <c r="D707" s="209"/>
      <c r="E707" s="209"/>
      <c r="F707" s="208" t="s">
        <v>10242</v>
      </c>
      <c r="G707" s="208" t="s">
        <v>10281</v>
      </c>
      <c r="H707" s="209">
        <v>20</v>
      </c>
      <c r="I707" s="211" t="s">
        <v>6908</v>
      </c>
      <c r="J707" s="209">
        <v>4</v>
      </c>
      <c r="K707" s="212">
        <v>5</v>
      </c>
      <c r="L707" s="211" t="s">
        <v>10264</v>
      </c>
      <c r="M707" s="211"/>
    </row>
    <row r="708" spans="1:13" ht="18.75" customHeight="1" x14ac:dyDescent="0.2">
      <c r="A708" s="207" t="s">
        <v>9186</v>
      </c>
      <c r="B708" s="208">
        <v>181817491</v>
      </c>
      <c r="C708" s="209" t="s">
        <v>9187</v>
      </c>
      <c r="D708" s="209"/>
      <c r="E708" s="209"/>
      <c r="F708" s="208" t="s">
        <v>10242</v>
      </c>
      <c r="G708" s="208" t="s">
        <v>10281</v>
      </c>
      <c r="H708" s="209">
        <v>44</v>
      </c>
      <c r="I708" s="211" t="s">
        <v>6908</v>
      </c>
      <c r="J708" s="209">
        <v>14</v>
      </c>
      <c r="K708" s="212">
        <v>1.2857142857142858</v>
      </c>
      <c r="L708" s="211" t="s">
        <v>10264</v>
      </c>
      <c r="M708" s="211"/>
    </row>
    <row r="709" spans="1:13" ht="18.75" customHeight="1" x14ac:dyDescent="0.2">
      <c r="A709" s="207" t="s">
        <v>8491</v>
      </c>
      <c r="B709" s="208">
        <v>189710249</v>
      </c>
      <c r="C709" s="209" t="s">
        <v>8492</v>
      </c>
      <c r="D709" s="209"/>
      <c r="E709" s="209"/>
      <c r="F709" s="208" t="s">
        <v>10242</v>
      </c>
      <c r="G709" s="208" t="s">
        <v>10281</v>
      </c>
      <c r="H709" s="209">
        <v>44</v>
      </c>
      <c r="I709" s="211" t="s">
        <v>6908</v>
      </c>
      <c r="J709" s="209">
        <v>1</v>
      </c>
      <c r="K709" s="212">
        <v>16</v>
      </c>
      <c r="L709" s="211" t="s">
        <v>10307</v>
      </c>
      <c r="M709" s="211"/>
    </row>
    <row r="710" spans="1:13" ht="18.75" customHeight="1" x14ac:dyDescent="0.2">
      <c r="A710" s="207" t="s">
        <v>7200</v>
      </c>
      <c r="B710" s="208">
        <v>189750547</v>
      </c>
      <c r="C710" s="209" t="s">
        <v>7201</v>
      </c>
      <c r="D710" s="209"/>
      <c r="E710" s="209"/>
      <c r="F710" s="208" t="s">
        <v>6917</v>
      </c>
      <c r="G710" s="208"/>
      <c r="H710" s="209">
        <v>0</v>
      </c>
      <c r="I710" s="211" t="s">
        <v>6941</v>
      </c>
      <c r="J710" s="209">
        <v>13</v>
      </c>
      <c r="K710" s="212">
        <v>0</v>
      </c>
      <c r="L710" s="211" t="s">
        <v>10244</v>
      </c>
      <c r="M710" s="211"/>
    </row>
    <row r="711" spans="1:13" ht="18.75" customHeight="1" x14ac:dyDescent="0.2">
      <c r="A711" s="207" t="s">
        <v>8243</v>
      </c>
      <c r="B711" s="208">
        <v>180028738</v>
      </c>
      <c r="C711" s="209" t="s">
        <v>8244</v>
      </c>
      <c r="D711" s="209"/>
      <c r="E711" s="209"/>
      <c r="F711" s="208" t="s">
        <v>10242</v>
      </c>
      <c r="G711" s="208"/>
      <c r="H711" s="209">
        <v>5570</v>
      </c>
      <c r="I711" s="211" t="s">
        <v>6908</v>
      </c>
      <c r="J711" s="209">
        <v>13</v>
      </c>
      <c r="K711" s="212">
        <v>428.46153846153845</v>
      </c>
      <c r="L711" s="211" t="s">
        <v>10246</v>
      </c>
      <c r="M711" s="211"/>
    </row>
    <row r="712" spans="1:13" ht="18.75" customHeight="1" x14ac:dyDescent="0.2">
      <c r="A712" s="207" t="s">
        <v>7502</v>
      </c>
      <c r="B712" s="208">
        <v>180034559</v>
      </c>
      <c r="C712" s="209" t="s">
        <v>7503</v>
      </c>
      <c r="D712" s="209"/>
      <c r="E712" s="209"/>
      <c r="F712" s="208" t="s">
        <v>10242</v>
      </c>
      <c r="G712" s="208"/>
      <c r="H712" s="209">
        <v>50</v>
      </c>
      <c r="I712" s="211" t="s">
        <v>6908</v>
      </c>
      <c r="J712" s="209">
        <v>0</v>
      </c>
      <c r="K712" s="212">
        <v>1</v>
      </c>
      <c r="L712" s="211" t="s">
        <v>10246</v>
      </c>
      <c r="M712" s="211"/>
    </row>
    <row r="713" spans="1:13" ht="18.75" customHeight="1" x14ac:dyDescent="0.2">
      <c r="A713" s="207" t="s">
        <v>9805</v>
      </c>
      <c r="B713" s="208">
        <v>181870996</v>
      </c>
      <c r="C713" s="209" t="s">
        <v>9806</v>
      </c>
      <c r="D713" s="209"/>
      <c r="E713" s="209"/>
      <c r="F713" s="208" t="s">
        <v>10242</v>
      </c>
      <c r="G713" s="208"/>
      <c r="H713" s="209">
        <v>163</v>
      </c>
      <c r="I713" s="211" t="s">
        <v>6918</v>
      </c>
      <c r="J713" s="209">
        <v>41</v>
      </c>
      <c r="K713" s="212">
        <v>4.0487804878048781</v>
      </c>
      <c r="L713" s="211" t="s">
        <v>10246</v>
      </c>
      <c r="M713" s="211"/>
    </row>
    <row r="714" spans="1:13" ht="18.75" customHeight="1" x14ac:dyDescent="0.2">
      <c r="A714" s="207" t="s">
        <v>9807</v>
      </c>
      <c r="B714" s="208">
        <v>181870997</v>
      </c>
      <c r="C714" s="209" t="s">
        <v>9808</v>
      </c>
      <c r="D714" s="209"/>
      <c r="E714" s="209"/>
      <c r="F714" s="208" t="s">
        <v>6917</v>
      </c>
      <c r="G714" s="208"/>
      <c r="H714" s="209">
        <v>0</v>
      </c>
      <c r="I714" s="211" t="s">
        <v>6918</v>
      </c>
      <c r="J714" s="209">
        <v>9</v>
      </c>
      <c r="K714" s="212">
        <v>0</v>
      </c>
      <c r="L714" s="211" t="s">
        <v>10246</v>
      </c>
      <c r="M714" s="211"/>
    </row>
    <row r="715" spans="1:13" ht="18.75" customHeight="1" x14ac:dyDescent="0.2">
      <c r="A715" s="207" t="s">
        <v>8495</v>
      </c>
      <c r="B715" s="208">
        <v>180090033</v>
      </c>
      <c r="C715" s="209" t="s">
        <v>8496</v>
      </c>
      <c r="D715" s="210" t="s">
        <v>10396</v>
      </c>
      <c r="E715" s="209"/>
      <c r="F715" s="208" t="s">
        <v>10242</v>
      </c>
      <c r="G715" s="208" t="s">
        <v>10247</v>
      </c>
      <c r="H715" s="209">
        <v>0</v>
      </c>
      <c r="I715" s="211" t="s">
        <v>6908</v>
      </c>
      <c r="J715" s="209">
        <v>91</v>
      </c>
      <c r="K715" s="212">
        <v>0</v>
      </c>
      <c r="L715" s="211" t="s">
        <v>10246</v>
      </c>
      <c r="M715" s="211"/>
    </row>
    <row r="716" spans="1:13" ht="18.75" customHeight="1" x14ac:dyDescent="0.2">
      <c r="A716" s="207" t="s">
        <v>9719</v>
      </c>
      <c r="B716" s="208">
        <v>180075960</v>
      </c>
      <c r="C716" s="209" t="s">
        <v>9720</v>
      </c>
      <c r="D716" s="209"/>
      <c r="E716" s="209"/>
      <c r="F716" s="208" t="s">
        <v>10242</v>
      </c>
      <c r="G716" s="208" t="s">
        <v>10243</v>
      </c>
      <c r="H716" s="209">
        <v>0</v>
      </c>
      <c r="I716" s="211" t="s">
        <v>6908</v>
      </c>
      <c r="J716" s="209">
        <v>27</v>
      </c>
      <c r="K716" s="212">
        <v>0</v>
      </c>
      <c r="L716" s="211" t="s">
        <v>10246</v>
      </c>
      <c r="M716" s="211"/>
    </row>
    <row r="717" spans="1:13" ht="18.75" customHeight="1" x14ac:dyDescent="0.2">
      <c r="A717" s="207" t="s">
        <v>7062</v>
      </c>
      <c r="B717" s="208">
        <v>180075959</v>
      </c>
      <c r="C717" s="209" t="s">
        <v>7063</v>
      </c>
      <c r="D717" s="209"/>
      <c r="E717" s="209"/>
      <c r="F717" s="208" t="s">
        <v>10242</v>
      </c>
      <c r="G717" s="208" t="s">
        <v>10243</v>
      </c>
      <c r="H717" s="209">
        <v>90</v>
      </c>
      <c r="I717" s="211" t="s">
        <v>6908</v>
      </c>
      <c r="J717" s="209">
        <v>157</v>
      </c>
      <c r="K717" s="212">
        <v>1.7197452229299364</v>
      </c>
      <c r="L717" s="211" t="s">
        <v>10246</v>
      </c>
      <c r="M717" s="211"/>
    </row>
    <row r="718" spans="1:13" ht="18.75" customHeight="1" x14ac:dyDescent="0.2">
      <c r="A718" s="207" t="s">
        <v>9420</v>
      </c>
      <c r="B718" s="208">
        <v>181892378</v>
      </c>
      <c r="C718" s="209" t="s">
        <v>9421</v>
      </c>
      <c r="D718" s="209"/>
      <c r="E718" s="209"/>
      <c r="F718" s="208" t="s">
        <v>10242</v>
      </c>
      <c r="G718" s="208" t="s">
        <v>10260</v>
      </c>
      <c r="H718" s="209">
        <v>2715</v>
      </c>
      <c r="I718" s="211" t="s">
        <v>6918</v>
      </c>
      <c r="J718" s="209">
        <v>1113</v>
      </c>
      <c r="K718" s="212">
        <v>2.5292003593890384</v>
      </c>
      <c r="L718" s="211" t="s">
        <v>10244</v>
      </c>
      <c r="M718" s="211"/>
    </row>
    <row r="719" spans="1:13" ht="18.75" customHeight="1" x14ac:dyDescent="0.2">
      <c r="A719" s="207" t="s">
        <v>9418</v>
      </c>
      <c r="B719" s="208">
        <v>181923349</v>
      </c>
      <c r="C719" s="209" t="s">
        <v>9419</v>
      </c>
      <c r="D719" s="209"/>
      <c r="E719" s="209"/>
      <c r="F719" s="208" t="s">
        <v>10242</v>
      </c>
      <c r="G719" s="208" t="s">
        <v>10260</v>
      </c>
      <c r="H719" s="209">
        <v>18365</v>
      </c>
      <c r="I719" s="211" t="s">
        <v>6918</v>
      </c>
      <c r="J719" s="209">
        <v>3962</v>
      </c>
      <c r="K719" s="212">
        <v>4.7362443210499752</v>
      </c>
      <c r="L719" s="211" t="s">
        <v>10244</v>
      </c>
      <c r="M719" s="211"/>
    </row>
    <row r="720" spans="1:13" ht="18.75" customHeight="1" x14ac:dyDescent="0.2">
      <c r="A720" s="207" t="s">
        <v>7983</v>
      </c>
      <c r="B720" s="208">
        <v>181923350</v>
      </c>
      <c r="C720" s="209" t="s">
        <v>7984</v>
      </c>
      <c r="D720" s="209"/>
      <c r="E720" s="209"/>
      <c r="F720" s="208" t="s">
        <v>10242</v>
      </c>
      <c r="G720" s="208" t="s">
        <v>10260</v>
      </c>
      <c r="H720" s="209">
        <v>12552</v>
      </c>
      <c r="I720" s="211" t="s">
        <v>6918</v>
      </c>
      <c r="J720" s="209">
        <v>2311</v>
      </c>
      <c r="K720" s="212">
        <v>5.5439203807875375</v>
      </c>
      <c r="L720" s="211" t="s">
        <v>10244</v>
      </c>
      <c r="M720" s="211"/>
    </row>
    <row r="721" spans="1:13" ht="18.75" customHeight="1" x14ac:dyDescent="0.2">
      <c r="A721" s="207" t="s">
        <v>8195</v>
      </c>
      <c r="B721" s="208">
        <v>180079580</v>
      </c>
      <c r="C721" s="209" t="s">
        <v>8196</v>
      </c>
      <c r="D721" s="209"/>
      <c r="E721" s="209"/>
      <c r="F721" s="208" t="s">
        <v>10242</v>
      </c>
      <c r="G721" s="208" t="s">
        <v>10300</v>
      </c>
      <c r="H721" s="209">
        <v>6336</v>
      </c>
      <c r="I721" s="211" t="s">
        <v>6918</v>
      </c>
      <c r="J721" s="209">
        <v>2598</v>
      </c>
      <c r="K721" s="212">
        <v>2.4645881447267128</v>
      </c>
      <c r="L721" s="211" t="s">
        <v>10244</v>
      </c>
      <c r="M721" s="211"/>
    </row>
    <row r="722" spans="1:13" ht="18.75" customHeight="1" x14ac:dyDescent="0.2">
      <c r="A722" s="207" t="s">
        <v>7410</v>
      </c>
      <c r="B722" s="208">
        <v>181923348</v>
      </c>
      <c r="C722" s="209" t="s">
        <v>7411</v>
      </c>
      <c r="D722" s="209"/>
      <c r="E722" s="209"/>
      <c r="F722" s="208" t="s">
        <v>10242</v>
      </c>
      <c r="G722" s="208" t="s">
        <v>10260</v>
      </c>
      <c r="H722" s="209">
        <v>42348</v>
      </c>
      <c r="I722" s="211" t="s">
        <v>6918</v>
      </c>
      <c r="J722" s="209">
        <v>27443</v>
      </c>
      <c r="K722" s="212">
        <v>1.9991983383740846</v>
      </c>
      <c r="L722" s="211" t="s">
        <v>10244</v>
      </c>
      <c r="M722" s="211"/>
    </row>
    <row r="723" spans="1:13" ht="18.75" customHeight="1" x14ac:dyDescent="0.2">
      <c r="A723" s="207" t="s">
        <v>8307</v>
      </c>
      <c r="B723" s="208">
        <v>189712824</v>
      </c>
      <c r="C723" s="209" t="s">
        <v>8308</v>
      </c>
      <c r="D723" s="209"/>
      <c r="E723" s="209"/>
      <c r="F723" s="208" t="s">
        <v>6917</v>
      </c>
      <c r="G723" s="208"/>
      <c r="H723" s="209">
        <v>0</v>
      </c>
      <c r="I723" s="211" t="s">
        <v>6918</v>
      </c>
      <c r="J723" s="209">
        <v>2</v>
      </c>
      <c r="K723" s="212">
        <v>0</v>
      </c>
      <c r="L723" s="211" t="s">
        <v>10246</v>
      </c>
      <c r="M723" s="211"/>
    </row>
    <row r="724" spans="1:13" ht="18.75" customHeight="1" x14ac:dyDescent="0.2">
      <c r="A724" s="207" t="s">
        <v>6944</v>
      </c>
      <c r="B724" s="208">
        <v>189710066</v>
      </c>
      <c r="C724" s="209" t="s">
        <v>6945</v>
      </c>
      <c r="D724" s="209"/>
      <c r="E724" s="209"/>
      <c r="F724" s="208" t="s">
        <v>10242</v>
      </c>
      <c r="G724" s="208" t="s">
        <v>10309</v>
      </c>
      <c r="H724" s="209">
        <v>268</v>
      </c>
      <c r="I724" s="211" t="s">
        <v>6908</v>
      </c>
      <c r="J724" s="209">
        <v>63</v>
      </c>
      <c r="K724" s="212">
        <v>4.2857142857142856</v>
      </c>
      <c r="L724" s="211" t="s">
        <v>10246</v>
      </c>
      <c r="M724" s="211"/>
    </row>
    <row r="725" spans="1:13" ht="18.75" customHeight="1" x14ac:dyDescent="0.2">
      <c r="A725" s="207" t="s">
        <v>8541</v>
      </c>
      <c r="B725" s="208">
        <v>180342029</v>
      </c>
      <c r="C725" s="209" t="s">
        <v>8542</v>
      </c>
      <c r="D725" s="209"/>
      <c r="E725" s="209"/>
      <c r="F725" s="208" t="s">
        <v>10242</v>
      </c>
      <c r="G725" s="208" t="s">
        <v>10309</v>
      </c>
      <c r="H725" s="209">
        <v>20840</v>
      </c>
      <c r="I725" s="211" t="s">
        <v>6908</v>
      </c>
      <c r="J725" s="209">
        <v>6360</v>
      </c>
      <c r="K725" s="212">
        <v>3.6091194968553459</v>
      </c>
      <c r="L725" s="211" t="s">
        <v>10244</v>
      </c>
      <c r="M725" s="211"/>
    </row>
    <row r="726" spans="1:13" ht="18.75" customHeight="1" x14ac:dyDescent="0.2">
      <c r="A726" s="207" t="s">
        <v>9352</v>
      </c>
      <c r="B726" s="208">
        <v>181818543</v>
      </c>
      <c r="C726" s="209" t="s">
        <v>9353</v>
      </c>
      <c r="D726" s="209"/>
      <c r="E726" s="209"/>
      <c r="F726" s="208" t="s">
        <v>10242</v>
      </c>
      <c r="G726" s="208" t="s">
        <v>10270</v>
      </c>
      <c r="H726" s="209">
        <v>16219</v>
      </c>
      <c r="I726" s="211" t="s">
        <v>6908</v>
      </c>
      <c r="J726" s="209">
        <v>6911</v>
      </c>
      <c r="K726" s="212">
        <v>2.5667776009260601</v>
      </c>
      <c r="L726" s="211" t="s">
        <v>10244</v>
      </c>
      <c r="M726" s="211"/>
    </row>
    <row r="727" spans="1:13" ht="18.75" customHeight="1" x14ac:dyDescent="0.2">
      <c r="A727" s="207" t="s">
        <v>7856</v>
      </c>
      <c r="B727" s="208">
        <v>180101098</v>
      </c>
      <c r="C727" s="209" t="s">
        <v>7857</v>
      </c>
      <c r="D727" s="209"/>
      <c r="E727" s="210" t="s">
        <v>11056</v>
      </c>
      <c r="F727" s="208" t="s">
        <v>10242</v>
      </c>
      <c r="G727" s="208" t="s">
        <v>10245</v>
      </c>
      <c r="H727" s="209">
        <v>0</v>
      </c>
      <c r="I727" s="211" t="s">
        <v>6908</v>
      </c>
      <c r="J727" s="209">
        <v>128</v>
      </c>
      <c r="K727" s="212">
        <v>0</v>
      </c>
      <c r="L727" s="211" t="s">
        <v>10246</v>
      </c>
      <c r="M727" s="211"/>
    </row>
    <row r="728" spans="1:13" ht="18.75" customHeight="1" x14ac:dyDescent="0.2">
      <c r="A728" s="207" t="s">
        <v>7329</v>
      </c>
      <c r="B728" s="208">
        <v>180962874</v>
      </c>
      <c r="C728" s="209" t="s">
        <v>7330</v>
      </c>
      <c r="D728" s="209"/>
      <c r="E728" s="210" t="s">
        <v>11056</v>
      </c>
      <c r="F728" s="208" t="s">
        <v>10242</v>
      </c>
      <c r="G728" s="208" t="s">
        <v>10260</v>
      </c>
      <c r="H728" s="209">
        <v>6710</v>
      </c>
      <c r="I728" s="211" t="s">
        <v>6918</v>
      </c>
      <c r="J728" s="209">
        <v>254</v>
      </c>
      <c r="K728" s="212">
        <v>19.685039370078741</v>
      </c>
      <c r="L728" s="211" t="s">
        <v>10244</v>
      </c>
      <c r="M728" s="211"/>
    </row>
    <row r="729" spans="1:13" ht="18.75" customHeight="1" x14ac:dyDescent="0.2">
      <c r="A729" s="207" t="s">
        <v>8059</v>
      </c>
      <c r="B729" s="208">
        <v>222001217</v>
      </c>
      <c r="C729" s="209" t="s">
        <v>8060</v>
      </c>
      <c r="D729" s="209"/>
      <c r="E729" s="210" t="s">
        <v>11056</v>
      </c>
      <c r="F729" s="208" t="s">
        <v>10242</v>
      </c>
      <c r="G729" s="208" t="s">
        <v>10260</v>
      </c>
      <c r="H729" s="209">
        <v>1997</v>
      </c>
      <c r="I729" s="211" t="s">
        <v>6918</v>
      </c>
      <c r="J729" s="209">
        <v>498</v>
      </c>
      <c r="K729" s="212">
        <v>2.3634538152610443</v>
      </c>
      <c r="L729" s="211" t="s">
        <v>10244</v>
      </c>
      <c r="M729" s="211"/>
    </row>
    <row r="730" spans="1:13" ht="18.75" customHeight="1" x14ac:dyDescent="0.2">
      <c r="A730" s="207" t="s">
        <v>10342</v>
      </c>
      <c r="B730" s="208"/>
      <c r="C730" s="209" t="s">
        <v>10343</v>
      </c>
      <c r="D730" s="209" t="s">
        <v>10277</v>
      </c>
      <c r="E730" s="209"/>
      <c r="F730" s="208" t="s">
        <v>6917</v>
      </c>
      <c r="G730" s="208"/>
      <c r="H730" s="209">
        <v>85</v>
      </c>
      <c r="I730" s="211" t="s">
        <v>6918</v>
      </c>
      <c r="J730" s="209">
        <v>0</v>
      </c>
      <c r="K730" s="212">
        <v>1</v>
      </c>
      <c r="L730" s="211" t="s">
        <v>10246</v>
      </c>
      <c r="M730" s="211"/>
    </row>
    <row r="731" spans="1:13" ht="18.75" customHeight="1" x14ac:dyDescent="0.2">
      <c r="A731" s="207" t="s">
        <v>9450</v>
      </c>
      <c r="B731" s="208">
        <v>189712252</v>
      </c>
      <c r="C731" s="209" t="s">
        <v>9451</v>
      </c>
      <c r="D731" s="209"/>
      <c r="E731" s="209"/>
      <c r="F731" s="208" t="s">
        <v>6917</v>
      </c>
      <c r="G731" s="208"/>
      <c r="H731" s="209">
        <v>0</v>
      </c>
      <c r="I731" s="211" t="s">
        <v>6918</v>
      </c>
      <c r="J731" s="209">
        <v>9</v>
      </c>
      <c r="K731" s="212">
        <v>0</v>
      </c>
      <c r="L731" s="211" t="s">
        <v>10244</v>
      </c>
      <c r="M731" s="211"/>
    </row>
    <row r="732" spans="1:13" ht="18.75" customHeight="1" x14ac:dyDescent="0.2">
      <c r="A732" s="207" t="s">
        <v>9330</v>
      </c>
      <c r="B732" s="208">
        <v>189712353</v>
      </c>
      <c r="C732" s="209" t="s">
        <v>9331</v>
      </c>
      <c r="D732" s="209"/>
      <c r="E732" s="209"/>
      <c r="F732" s="208" t="s">
        <v>10242</v>
      </c>
      <c r="G732" s="208" t="s">
        <v>10260</v>
      </c>
      <c r="H732" s="209">
        <v>3147</v>
      </c>
      <c r="I732" s="211" t="s">
        <v>6918</v>
      </c>
      <c r="J732" s="209">
        <v>3568</v>
      </c>
      <c r="K732" s="212">
        <v>0.94506726457399104</v>
      </c>
      <c r="L732" s="211" t="s">
        <v>10244</v>
      </c>
      <c r="M732" s="211"/>
    </row>
    <row r="733" spans="1:13" ht="18.75" customHeight="1" x14ac:dyDescent="0.2">
      <c r="A733" s="207" t="s">
        <v>8047</v>
      </c>
      <c r="B733" s="208">
        <v>180106075</v>
      </c>
      <c r="C733" s="209" t="s">
        <v>8048</v>
      </c>
      <c r="D733" s="209"/>
      <c r="E733" s="209"/>
      <c r="F733" s="208" t="s">
        <v>10242</v>
      </c>
      <c r="G733" s="208" t="s">
        <v>6931</v>
      </c>
      <c r="H733" s="209">
        <v>132</v>
      </c>
      <c r="I733" s="211" t="s">
        <v>6918</v>
      </c>
      <c r="J733" s="209">
        <v>541</v>
      </c>
      <c r="K733" s="212">
        <v>0.28096118299445472</v>
      </c>
      <c r="L733" s="211" t="s">
        <v>10246</v>
      </c>
      <c r="M733" s="211"/>
    </row>
    <row r="734" spans="1:13" ht="18.75" customHeight="1" x14ac:dyDescent="0.2">
      <c r="A734" s="207" t="s">
        <v>9715</v>
      </c>
      <c r="B734" s="208">
        <v>189763130</v>
      </c>
      <c r="C734" s="209" t="s">
        <v>9716</v>
      </c>
      <c r="D734" s="209"/>
      <c r="E734" s="209"/>
      <c r="F734" s="208" t="s">
        <v>10242</v>
      </c>
      <c r="G734" s="208" t="s">
        <v>10267</v>
      </c>
      <c r="H734" s="209">
        <v>3676</v>
      </c>
      <c r="I734" s="211" t="s">
        <v>6941</v>
      </c>
      <c r="J734" s="209">
        <v>1987</v>
      </c>
      <c r="K734" s="212">
        <v>2.0130850528434827</v>
      </c>
      <c r="L734" s="211" t="s">
        <v>10244</v>
      </c>
      <c r="M734" s="211"/>
    </row>
    <row r="735" spans="1:13" ht="18.75" customHeight="1" x14ac:dyDescent="0.2">
      <c r="A735" s="207" t="s">
        <v>7997</v>
      </c>
      <c r="B735" s="208">
        <v>189757933</v>
      </c>
      <c r="C735" s="209" t="s">
        <v>7998</v>
      </c>
      <c r="D735" s="209"/>
      <c r="E735" s="209"/>
      <c r="F735" s="208" t="s">
        <v>10242</v>
      </c>
      <c r="G735" s="208" t="s">
        <v>10268</v>
      </c>
      <c r="H735" s="209">
        <v>0</v>
      </c>
      <c r="I735" s="211" t="s">
        <v>6918</v>
      </c>
      <c r="J735" s="209">
        <v>3330</v>
      </c>
      <c r="K735" s="212">
        <v>0</v>
      </c>
      <c r="L735" s="211" t="s">
        <v>10246</v>
      </c>
      <c r="M735" s="211"/>
    </row>
    <row r="736" spans="1:13" ht="18.75" customHeight="1" x14ac:dyDescent="0.2">
      <c r="A736" s="207" t="s">
        <v>7985</v>
      </c>
      <c r="B736" s="208">
        <v>189713751</v>
      </c>
      <c r="C736" s="209" t="s">
        <v>7986</v>
      </c>
      <c r="D736" s="209"/>
      <c r="E736" s="209"/>
      <c r="F736" s="208" t="s">
        <v>10242</v>
      </c>
      <c r="G736" s="208" t="s">
        <v>6934</v>
      </c>
      <c r="H736" s="209">
        <v>0</v>
      </c>
      <c r="I736" s="211" t="s">
        <v>6918</v>
      </c>
      <c r="J736" s="209">
        <v>32987</v>
      </c>
      <c r="K736" s="212">
        <v>0</v>
      </c>
      <c r="L736" s="211" t="s">
        <v>10244</v>
      </c>
      <c r="M736" s="211"/>
    </row>
    <row r="737" spans="1:13" ht="18.75" customHeight="1" x14ac:dyDescent="0.2">
      <c r="A737" s="207" t="s">
        <v>9500</v>
      </c>
      <c r="B737" s="208">
        <v>189711664</v>
      </c>
      <c r="C737" s="209" t="s">
        <v>9501</v>
      </c>
      <c r="D737" s="209"/>
      <c r="E737" s="209"/>
      <c r="F737" s="208" t="s">
        <v>6917</v>
      </c>
      <c r="G737" s="208"/>
      <c r="H737" s="209">
        <v>0</v>
      </c>
      <c r="I737" s="211" t="s">
        <v>6941</v>
      </c>
      <c r="J737" s="209">
        <v>5</v>
      </c>
      <c r="K737" s="212">
        <v>0</v>
      </c>
      <c r="L737" s="211" t="s">
        <v>10246</v>
      </c>
      <c r="M737" s="211"/>
    </row>
    <row r="738" spans="1:13" ht="18.75" customHeight="1" x14ac:dyDescent="0.2">
      <c r="A738" s="207" t="s">
        <v>9650</v>
      </c>
      <c r="B738" s="208">
        <v>181840032</v>
      </c>
      <c r="C738" s="209" t="s">
        <v>9651</v>
      </c>
      <c r="D738" s="209"/>
      <c r="E738" s="209"/>
      <c r="F738" s="208" t="s">
        <v>10242</v>
      </c>
      <c r="G738" s="208" t="s">
        <v>10267</v>
      </c>
      <c r="H738" s="209">
        <v>148</v>
      </c>
      <c r="I738" s="211" t="s">
        <v>6941</v>
      </c>
      <c r="J738" s="209">
        <v>1</v>
      </c>
      <c r="K738" s="212">
        <v>148</v>
      </c>
      <c r="L738" s="211" t="s">
        <v>10246</v>
      </c>
      <c r="M738" s="211"/>
    </row>
    <row r="739" spans="1:13" ht="18.75" customHeight="1" x14ac:dyDescent="0.2">
      <c r="A739" s="207" t="s">
        <v>9922</v>
      </c>
      <c r="B739" s="208">
        <v>222000019</v>
      </c>
      <c r="C739" s="209" t="s">
        <v>9923</v>
      </c>
      <c r="D739" s="209"/>
      <c r="E739" s="209"/>
      <c r="F739" s="208" t="s">
        <v>10242</v>
      </c>
      <c r="G739" s="208" t="s">
        <v>10271</v>
      </c>
      <c r="H739" s="209">
        <v>4</v>
      </c>
      <c r="I739" s="211" t="s">
        <v>6908</v>
      </c>
      <c r="J739" s="209">
        <v>24</v>
      </c>
      <c r="K739" s="212">
        <v>0.16666666666666666</v>
      </c>
      <c r="L739" s="211" t="s">
        <v>10246</v>
      </c>
      <c r="M739" s="211"/>
    </row>
    <row r="740" spans="1:13" ht="18.75" customHeight="1" x14ac:dyDescent="0.2">
      <c r="A740" s="207" t="s">
        <v>8768</v>
      </c>
      <c r="B740" s="208">
        <v>180286740</v>
      </c>
      <c r="C740" s="209" t="s">
        <v>8769</v>
      </c>
      <c r="D740" s="209"/>
      <c r="E740" s="209"/>
      <c r="F740" s="208" t="s">
        <v>10242</v>
      </c>
      <c r="G740" s="208"/>
      <c r="H740" s="209">
        <v>0</v>
      </c>
      <c r="I740" s="211" t="s">
        <v>6908</v>
      </c>
      <c r="J740" s="209">
        <v>0</v>
      </c>
      <c r="K740" s="212">
        <v>0</v>
      </c>
      <c r="L740" s="211" t="s">
        <v>10246</v>
      </c>
      <c r="M740" s="211"/>
    </row>
    <row r="741" spans="1:13" ht="18.75" customHeight="1" x14ac:dyDescent="0.2">
      <c r="A741" s="207" t="s">
        <v>10344</v>
      </c>
      <c r="B741" s="208"/>
      <c r="C741" s="209" t="s">
        <v>10345</v>
      </c>
      <c r="D741" s="209" t="s">
        <v>10277</v>
      </c>
      <c r="E741" s="209"/>
      <c r="F741" s="208" t="s">
        <v>6917</v>
      </c>
      <c r="G741" s="208"/>
      <c r="H741" s="209">
        <v>322</v>
      </c>
      <c r="I741" s="211" t="s">
        <v>6941</v>
      </c>
      <c r="J741" s="209">
        <v>0</v>
      </c>
      <c r="K741" s="212">
        <v>1</v>
      </c>
      <c r="L741" s="211" t="s">
        <v>10244</v>
      </c>
      <c r="M741" s="211"/>
    </row>
    <row r="742" spans="1:13" ht="18.75" customHeight="1" x14ac:dyDescent="0.2">
      <c r="A742" s="207" t="s">
        <v>9586</v>
      </c>
      <c r="B742" s="208">
        <v>181859966</v>
      </c>
      <c r="C742" s="209" t="s">
        <v>9587</v>
      </c>
      <c r="D742" s="209"/>
      <c r="E742" s="209"/>
      <c r="F742" s="208" t="s">
        <v>10242</v>
      </c>
      <c r="G742" s="208" t="s">
        <v>10295</v>
      </c>
      <c r="H742" s="209">
        <v>465</v>
      </c>
      <c r="I742" s="211" t="s">
        <v>6918</v>
      </c>
      <c r="J742" s="209">
        <v>199</v>
      </c>
      <c r="K742" s="212">
        <v>2.3366834170854269</v>
      </c>
      <c r="L742" s="211" t="s">
        <v>10246</v>
      </c>
      <c r="M742" s="211"/>
    </row>
    <row r="743" spans="1:13" ht="18.75" customHeight="1" x14ac:dyDescent="0.2">
      <c r="A743" s="207" t="s">
        <v>7412</v>
      </c>
      <c r="B743" s="208">
        <v>189711054</v>
      </c>
      <c r="C743" s="209" t="s">
        <v>7413</v>
      </c>
      <c r="D743" s="209"/>
      <c r="E743" s="209"/>
      <c r="F743" s="208" t="s">
        <v>10242</v>
      </c>
      <c r="G743" s="208" t="s">
        <v>10270</v>
      </c>
      <c r="H743" s="209">
        <v>0</v>
      </c>
      <c r="I743" s="211" t="s">
        <v>6918</v>
      </c>
      <c r="J743" s="209">
        <v>32</v>
      </c>
      <c r="K743" s="212">
        <v>0</v>
      </c>
      <c r="L743" s="211" t="s">
        <v>10304</v>
      </c>
      <c r="M743" s="211"/>
    </row>
    <row r="744" spans="1:13" ht="18.75" customHeight="1" x14ac:dyDescent="0.2">
      <c r="A744" s="207" t="s">
        <v>7204</v>
      </c>
      <c r="B744" s="208">
        <v>180339712</v>
      </c>
      <c r="C744" s="209" t="s">
        <v>7205</v>
      </c>
      <c r="D744" s="209"/>
      <c r="E744" s="209"/>
      <c r="F744" s="208" t="s">
        <v>10242</v>
      </c>
      <c r="G744" s="208" t="s">
        <v>10270</v>
      </c>
      <c r="H744" s="209">
        <v>15620</v>
      </c>
      <c r="I744" s="211" t="s">
        <v>6918</v>
      </c>
      <c r="J744" s="209">
        <v>14687</v>
      </c>
      <c r="K744" s="212">
        <v>1.5670320691768231</v>
      </c>
      <c r="L744" s="211" t="s">
        <v>10244</v>
      </c>
      <c r="M744" s="211"/>
    </row>
    <row r="745" spans="1:13" ht="18.75" customHeight="1" x14ac:dyDescent="0.2">
      <c r="A745" s="207" t="s">
        <v>9039</v>
      </c>
      <c r="B745" s="208">
        <v>181798154</v>
      </c>
      <c r="C745" s="209" t="s">
        <v>9040</v>
      </c>
      <c r="D745" s="209"/>
      <c r="E745" s="209"/>
      <c r="F745" s="208" t="s">
        <v>10242</v>
      </c>
      <c r="G745" s="208" t="s">
        <v>10270</v>
      </c>
      <c r="H745" s="209">
        <v>0</v>
      </c>
      <c r="I745" s="211" t="s">
        <v>6918</v>
      </c>
      <c r="J745" s="209">
        <v>2890</v>
      </c>
      <c r="K745" s="212">
        <v>0</v>
      </c>
      <c r="L745" s="211" t="s">
        <v>10244</v>
      </c>
      <c r="M745" s="211"/>
    </row>
    <row r="746" spans="1:13" ht="18.75" customHeight="1" x14ac:dyDescent="0.2">
      <c r="A746" s="207" t="s">
        <v>9041</v>
      </c>
      <c r="B746" s="208">
        <v>181798156</v>
      </c>
      <c r="C746" s="209" t="s">
        <v>9042</v>
      </c>
      <c r="D746" s="209"/>
      <c r="E746" s="209"/>
      <c r="F746" s="208" t="s">
        <v>10242</v>
      </c>
      <c r="G746" s="208" t="s">
        <v>10270</v>
      </c>
      <c r="H746" s="209">
        <v>499</v>
      </c>
      <c r="I746" s="211" t="s">
        <v>6918</v>
      </c>
      <c r="J746" s="209">
        <v>896</v>
      </c>
      <c r="K746" s="212">
        <v>0.5602678571428571</v>
      </c>
      <c r="L746" s="211" t="s">
        <v>10244</v>
      </c>
      <c r="M746" s="211"/>
    </row>
    <row r="747" spans="1:13" ht="18.75" customHeight="1" x14ac:dyDescent="0.2">
      <c r="A747" s="207" t="s">
        <v>8563</v>
      </c>
      <c r="B747" s="208">
        <v>189710019</v>
      </c>
      <c r="C747" s="209" t="s">
        <v>8564</v>
      </c>
      <c r="D747" s="209"/>
      <c r="E747" s="209"/>
      <c r="F747" s="208" t="s">
        <v>10242</v>
      </c>
      <c r="G747" s="208" t="s">
        <v>10253</v>
      </c>
      <c r="H747" s="209">
        <v>30</v>
      </c>
      <c r="I747" s="211" t="s">
        <v>6918</v>
      </c>
      <c r="J747" s="209">
        <v>9</v>
      </c>
      <c r="K747" s="212">
        <v>4.7777777777777777</v>
      </c>
      <c r="L747" s="211" t="s">
        <v>10246</v>
      </c>
      <c r="M747" s="211"/>
    </row>
    <row r="748" spans="1:13" ht="18.75" customHeight="1" x14ac:dyDescent="0.2">
      <c r="A748" s="207" t="s">
        <v>7202</v>
      </c>
      <c r="B748" s="208">
        <v>189714763</v>
      </c>
      <c r="C748" s="209" t="s">
        <v>7203</v>
      </c>
      <c r="D748" s="209"/>
      <c r="E748" s="209"/>
      <c r="F748" s="208" t="s">
        <v>10242</v>
      </c>
      <c r="G748" s="208" t="s">
        <v>10253</v>
      </c>
      <c r="H748" s="209">
        <v>206</v>
      </c>
      <c r="I748" s="211" t="s">
        <v>6908</v>
      </c>
      <c r="J748" s="209">
        <v>102</v>
      </c>
      <c r="K748" s="212">
        <v>3.6862745098039214</v>
      </c>
      <c r="L748" s="211" t="s">
        <v>10246</v>
      </c>
      <c r="M748" s="211"/>
    </row>
    <row r="749" spans="1:13" ht="18.75" customHeight="1" x14ac:dyDescent="0.2">
      <c r="A749" s="207" t="s">
        <v>9866</v>
      </c>
      <c r="B749" s="208">
        <v>180103509</v>
      </c>
      <c r="C749" s="209" t="s">
        <v>9867</v>
      </c>
      <c r="D749" s="209"/>
      <c r="E749" s="209"/>
      <c r="F749" s="208" t="s">
        <v>6917</v>
      </c>
      <c r="G749" s="208"/>
      <c r="H749" s="209">
        <v>0</v>
      </c>
      <c r="I749" s="211" t="s">
        <v>6941</v>
      </c>
      <c r="J749" s="209">
        <v>31</v>
      </c>
      <c r="K749" s="212">
        <v>0</v>
      </c>
      <c r="L749" s="211" t="s">
        <v>10246</v>
      </c>
      <c r="M749" s="211"/>
    </row>
    <row r="750" spans="1:13" ht="18.75" customHeight="1" x14ac:dyDescent="0.2">
      <c r="A750" s="207" t="s">
        <v>8710</v>
      </c>
      <c r="B750" s="208">
        <v>189715777</v>
      </c>
      <c r="C750" s="209" t="s">
        <v>8711</v>
      </c>
      <c r="D750" s="209"/>
      <c r="E750" s="209"/>
      <c r="F750" s="208" t="s">
        <v>6917</v>
      </c>
      <c r="G750" s="208"/>
      <c r="H750" s="209">
        <v>110</v>
      </c>
      <c r="I750" s="211" t="s">
        <v>6918</v>
      </c>
      <c r="J750" s="209">
        <v>13</v>
      </c>
      <c r="K750" s="212">
        <v>0</v>
      </c>
      <c r="L750" s="211" t="s">
        <v>10246</v>
      </c>
      <c r="M750" s="211"/>
    </row>
    <row r="751" spans="1:13" ht="18.75" customHeight="1" x14ac:dyDescent="0.2">
      <c r="A751" s="207" t="s">
        <v>7874</v>
      </c>
      <c r="B751" s="208">
        <v>189712202</v>
      </c>
      <c r="C751" s="209" t="s">
        <v>7875</v>
      </c>
      <c r="D751" s="209"/>
      <c r="E751" s="209"/>
      <c r="F751" s="208" t="s">
        <v>6917</v>
      </c>
      <c r="G751" s="208"/>
      <c r="H751" s="209">
        <v>0</v>
      </c>
      <c r="I751" s="211" t="s">
        <v>6918</v>
      </c>
      <c r="J751" s="209">
        <v>0</v>
      </c>
      <c r="K751" s="212">
        <v>0</v>
      </c>
      <c r="L751" s="211" t="s">
        <v>10246</v>
      </c>
      <c r="M751" s="211"/>
    </row>
    <row r="752" spans="1:13" ht="18.75" customHeight="1" x14ac:dyDescent="0.2">
      <c r="A752" s="207" t="s">
        <v>8712</v>
      </c>
      <c r="B752" s="208">
        <v>189701807</v>
      </c>
      <c r="C752" s="209" t="s">
        <v>8713</v>
      </c>
      <c r="D752" s="209"/>
      <c r="E752" s="209"/>
      <c r="F752" s="208" t="s">
        <v>6917</v>
      </c>
      <c r="G752" s="208"/>
      <c r="H752" s="209">
        <v>0</v>
      </c>
      <c r="I752" s="211" t="s">
        <v>6918</v>
      </c>
      <c r="J752" s="209">
        <v>0</v>
      </c>
      <c r="K752" s="212">
        <v>0</v>
      </c>
      <c r="L752" s="211" t="s">
        <v>10246</v>
      </c>
      <c r="M752" s="211"/>
    </row>
    <row r="753" spans="1:13" ht="18.75" customHeight="1" x14ac:dyDescent="0.2">
      <c r="A753" s="207" t="s">
        <v>10120</v>
      </c>
      <c r="B753" s="208">
        <v>189710974</v>
      </c>
      <c r="C753" s="209" t="s">
        <v>10121</v>
      </c>
      <c r="D753" s="209"/>
      <c r="E753" s="209"/>
      <c r="F753" s="208" t="s">
        <v>10242</v>
      </c>
      <c r="G753" s="208" t="s">
        <v>10245</v>
      </c>
      <c r="H753" s="209">
        <v>0</v>
      </c>
      <c r="I753" s="211" t="s">
        <v>6918</v>
      </c>
      <c r="J753" s="209">
        <v>0</v>
      </c>
      <c r="K753" s="212">
        <v>0</v>
      </c>
      <c r="L753" s="211" t="s">
        <v>10246</v>
      </c>
      <c r="M753" s="211"/>
    </row>
    <row r="754" spans="1:13" ht="18.75" customHeight="1" x14ac:dyDescent="0.2">
      <c r="A754" s="207" t="s">
        <v>7206</v>
      </c>
      <c r="B754" s="208">
        <v>189712405</v>
      </c>
      <c r="C754" s="209" t="s">
        <v>7207</v>
      </c>
      <c r="D754" s="209"/>
      <c r="E754" s="209"/>
      <c r="F754" s="208" t="s">
        <v>6917</v>
      </c>
      <c r="G754" s="208"/>
      <c r="H754" s="209">
        <v>3</v>
      </c>
      <c r="I754" s="211" t="s">
        <v>6918</v>
      </c>
      <c r="J754" s="209">
        <v>13</v>
      </c>
      <c r="K754" s="212">
        <v>0.23076923076923078</v>
      </c>
      <c r="L754" s="211" t="s">
        <v>10244</v>
      </c>
      <c r="M754" s="211"/>
    </row>
    <row r="755" spans="1:13" ht="18.75" customHeight="1" x14ac:dyDescent="0.2">
      <c r="A755" s="207" t="s">
        <v>9632</v>
      </c>
      <c r="B755" s="208">
        <v>189710395</v>
      </c>
      <c r="C755" s="209" t="s">
        <v>9633</v>
      </c>
      <c r="D755" s="209"/>
      <c r="E755" s="209"/>
      <c r="F755" s="208" t="s">
        <v>10242</v>
      </c>
      <c r="G755" s="208" t="s">
        <v>10260</v>
      </c>
      <c r="H755" s="209">
        <v>20</v>
      </c>
      <c r="I755" s="211" t="s">
        <v>6918</v>
      </c>
      <c r="J755" s="209">
        <v>0</v>
      </c>
      <c r="K755" s="212">
        <v>1</v>
      </c>
      <c r="L755" s="211" t="s">
        <v>10246</v>
      </c>
      <c r="M755" s="211"/>
    </row>
    <row r="756" spans="1:13" ht="18.75" customHeight="1" x14ac:dyDescent="0.2">
      <c r="A756" s="207" t="s">
        <v>9634</v>
      </c>
      <c r="B756" s="208">
        <v>180340162</v>
      </c>
      <c r="C756" s="209" t="s">
        <v>9635</v>
      </c>
      <c r="D756" s="209"/>
      <c r="E756" s="209"/>
      <c r="F756" s="208" t="s">
        <v>10242</v>
      </c>
      <c r="G756" s="208" t="s">
        <v>10270</v>
      </c>
      <c r="H756" s="209">
        <v>104</v>
      </c>
      <c r="I756" s="211" t="s">
        <v>6918</v>
      </c>
      <c r="J756" s="209">
        <v>622</v>
      </c>
      <c r="K756" s="212">
        <v>1.607717041800643</v>
      </c>
      <c r="L756" s="211" t="s">
        <v>10244</v>
      </c>
      <c r="M756" s="211"/>
    </row>
    <row r="757" spans="1:13" ht="18.75" customHeight="1" x14ac:dyDescent="0.2">
      <c r="A757" s="207" t="s">
        <v>9636</v>
      </c>
      <c r="B757" s="208">
        <v>180340166</v>
      </c>
      <c r="C757" s="209" t="s">
        <v>9637</v>
      </c>
      <c r="D757" s="209"/>
      <c r="E757" s="209"/>
      <c r="F757" s="208" t="s">
        <v>10242</v>
      </c>
      <c r="G757" s="208" t="s">
        <v>10260</v>
      </c>
      <c r="H757" s="209">
        <v>120</v>
      </c>
      <c r="I757" s="211" t="s">
        <v>6918</v>
      </c>
      <c r="J757" s="209">
        <v>81</v>
      </c>
      <c r="K757" s="212">
        <v>2.3456790123456792</v>
      </c>
      <c r="L757" s="211" t="s">
        <v>10244</v>
      </c>
      <c r="M757" s="211"/>
    </row>
    <row r="758" spans="1:13" ht="18.75" customHeight="1" x14ac:dyDescent="0.2">
      <c r="A758" s="207" t="s">
        <v>7247</v>
      </c>
      <c r="B758" s="208">
        <v>180189209</v>
      </c>
      <c r="C758" s="209" t="s">
        <v>7248</v>
      </c>
      <c r="D758" s="209"/>
      <c r="E758" s="209"/>
      <c r="F758" s="208" t="s">
        <v>10242</v>
      </c>
      <c r="G758" s="208" t="s">
        <v>10262</v>
      </c>
      <c r="H758" s="209">
        <v>5979</v>
      </c>
      <c r="I758" s="211" t="s">
        <v>6918</v>
      </c>
      <c r="J758" s="209">
        <v>3432</v>
      </c>
      <c r="K758" s="212">
        <v>2.049825174825175</v>
      </c>
      <c r="L758" s="211" t="s">
        <v>10244</v>
      </c>
      <c r="M758" s="211"/>
    </row>
    <row r="759" spans="1:13" ht="18.75" customHeight="1" x14ac:dyDescent="0.2">
      <c r="A759" s="207" t="s">
        <v>10086</v>
      </c>
      <c r="B759" s="208">
        <v>222001094</v>
      </c>
      <c r="C759" s="209" t="s">
        <v>10087</v>
      </c>
      <c r="D759" s="209"/>
      <c r="E759" s="209"/>
      <c r="F759" s="208" t="s">
        <v>10242</v>
      </c>
      <c r="G759" s="208" t="s">
        <v>10279</v>
      </c>
      <c r="H759" s="209">
        <v>5970</v>
      </c>
      <c r="I759" s="211" t="s">
        <v>6918</v>
      </c>
      <c r="J759" s="209">
        <v>4811</v>
      </c>
      <c r="K759" s="212">
        <v>3.4337975472874662</v>
      </c>
      <c r="L759" s="211" t="s">
        <v>10244</v>
      </c>
      <c r="M759" s="211"/>
    </row>
    <row r="760" spans="1:13" ht="18.75" customHeight="1" x14ac:dyDescent="0.2">
      <c r="A760" s="207" t="s">
        <v>10088</v>
      </c>
      <c r="B760" s="208">
        <v>222001095</v>
      </c>
      <c r="C760" s="209" t="s">
        <v>10089</v>
      </c>
      <c r="D760" s="209"/>
      <c r="E760" s="209"/>
      <c r="F760" s="208" t="s">
        <v>10242</v>
      </c>
      <c r="G760" s="208" t="s">
        <v>10279</v>
      </c>
      <c r="H760" s="209">
        <v>0</v>
      </c>
      <c r="I760" s="211" t="s">
        <v>6918</v>
      </c>
      <c r="J760" s="209">
        <v>4327</v>
      </c>
      <c r="K760" s="212">
        <v>0</v>
      </c>
      <c r="L760" s="211" t="s">
        <v>10244</v>
      </c>
      <c r="M760" s="211"/>
    </row>
    <row r="761" spans="1:13" ht="18.75" customHeight="1" x14ac:dyDescent="0.2">
      <c r="A761" s="207" t="s">
        <v>10090</v>
      </c>
      <c r="B761" s="208">
        <v>222001096</v>
      </c>
      <c r="C761" s="209" t="s">
        <v>10091</v>
      </c>
      <c r="D761" s="209"/>
      <c r="E761" s="209"/>
      <c r="F761" s="208" t="s">
        <v>10242</v>
      </c>
      <c r="G761" s="208" t="s">
        <v>10279</v>
      </c>
      <c r="H761" s="209">
        <v>0</v>
      </c>
      <c r="I761" s="211" t="s">
        <v>6918</v>
      </c>
      <c r="J761" s="209">
        <v>3102</v>
      </c>
      <c r="K761" s="212">
        <v>0</v>
      </c>
      <c r="L761" s="211" t="s">
        <v>10244</v>
      </c>
      <c r="M761" s="211"/>
    </row>
    <row r="762" spans="1:13" ht="18.75" customHeight="1" x14ac:dyDescent="0.2">
      <c r="A762" s="207" t="s">
        <v>7943</v>
      </c>
      <c r="B762" s="208">
        <v>181808903</v>
      </c>
      <c r="C762" s="209" t="s">
        <v>7944</v>
      </c>
      <c r="D762" s="210" t="s">
        <v>10396</v>
      </c>
      <c r="E762" s="209"/>
      <c r="F762" s="208" t="s">
        <v>10242</v>
      </c>
      <c r="G762" s="208"/>
      <c r="H762" s="209">
        <v>7351</v>
      </c>
      <c r="I762" s="211" t="s">
        <v>6908</v>
      </c>
      <c r="J762" s="209">
        <v>2766</v>
      </c>
      <c r="K762" s="212">
        <v>3.0918293564714388</v>
      </c>
      <c r="L762" s="211" t="s">
        <v>10244</v>
      </c>
      <c r="M762" s="211"/>
    </row>
    <row r="763" spans="1:13" ht="18.75" customHeight="1" x14ac:dyDescent="0.2">
      <c r="A763" s="207" t="s">
        <v>7945</v>
      </c>
      <c r="B763" s="208">
        <v>181808885</v>
      </c>
      <c r="C763" s="209" t="s">
        <v>7946</v>
      </c>
      <c r="D763" s="210" t="s">
        <v>10396</v>
      </c>
      <c r="E763" s="209"/>
      <c r="F763" s="208" t="s">
        <v>10242</v>
      </c>
      <c r="G763" s="208"/>
      <c r="H763" s="209">
        <v>0</v>
      </c>
      <c r="I763" s="211" t="s">
        <v>6908</v>
      </c>
      <c r="J763" s="209">
        <v>1558</v>
      </c>
      <c r="K763" s="212">
        <v>0</v>
      </c>
      <c r="L763" s="211" t="s">
        <v>10244</v>
      </c>
      <c r="M763" s="211"/>
    </row>
    <row r="764" spans="1:13" ht="18.75" customHeight="1" x14ac:dyDescent="0.2">
      <c r="A764" s="207" t="s">
        <v>7947</v>
      </c>
      <c r="B764" s="208">
        <v>181808910</v>
      </c>
      <c r="C764" s="209" t="s">
        <v>7948</v>
      </c>
      <c r="D764" s="210" t="s">
        <v>10396</v>
      </c>
      <c r="E764" s="209"/>
      <c r="F764" s="208" t="s">
        <v>10242</v>
      </c>
      <c r="G764" s="208"/>
      <c r="H764" s="209">
        <v>0</v>
      </c>
      <c r="I764" s="211" t="s">
        <v>6908</v>
      </c>
      <c r="J764" s="209">
        <v>1271</v>
      </c>
      <c r="K764" s="212">
        <v>0</v>
      </c>
      <c r="L764" s="211" t="s">
        <v>10244</v>
      </c>
      <c r="M764" s="211"/>
    </row>
    <row r="765" spans="1:13" ht="18.75" customHeight="1" x14ac:dyDescent="0.2">
      <c r="A765" s="207" t="s">
        <v>9007</v>
      </c>
      <c r="B765" s="208">
        <v>181789591</v>
      </c>
      <c r="C765" s="209" t="s">
        <v>9008</v>
      </c>
      <c r="D765" s="209"/>
      <c r="E765" s="209"/>
      <c r="F765" s="208" t="s">
        <v>6907</v>
      </c>
      <c r="G765" s="208" t="s">
        <v>10397</v>
      </c>
      <c r="H765" s="209">
        <v>0</v>
      </c>
      <c r="I765" s="211" t="s">
        <v>6941</v>
      </c>
      <c r="J765" s="209">
        <v>0</v>
      </c>
      <c r="K765" s="212">
        <v>0</v>
      </c>
      <c r="L765" s="211"/>
      <c r="M765" s="211"/>
    </row>
    <row r="766" spans="1:13" ht="18.75" customHeight="1" x14ac:dyDescent="0.2">
      <c r="A766" s="207" t="s">
        <v>9900</v>
      </c>
      <c r="B766" s="208">
        <v>181789559</v>
      </c>
      <c r="C766" s="209" t="s">
        <v>9901</v>
      </c>
      <c r="D766" s="209"/>
      <c r="E766" s="209"/>
      <c r="F766" s="208" t="s">
        <v>6917</v>
      </c>
      <c r="G766" s="208"/>
      <c r="H766" s="209">
        <v>0</v>
      </c>
      <c r="I766" s="211" t="s">
        <v>6908</v>
      </c>
      <c r="J766" s="209">
        <v>0</v>
      </c>
      <c r="K766" s="212">
        <v>0</v>
      </c>
      <c r="L766" s="211" t="s">
        <v>10246</v>
      </c>
      <c r="M766" s="211"/>
    </row>
    <row r="767" spans="1:13" ht="18.75" customHeight="1" x14ac:dyDescent="0.2">
      <c r="A767" s="207" t="s">
        <v>9886</v>
      </c>
      <c r="B767" s="208">
        <v>222000985</v>
      </c>
      <c r="C767" s="209" t="s">
        <v>9887</v>
      </c>
      <c r="D767" s="210" t="s">
        <v>10396</v>
      </c>
      <c r="E767" s="209"/>
      <c r="F767" s="208" t="s">
        <v>10242</v>
      </c>
      <c r="G767" s="208"/>
      <c r="H767" s="209">
        <v>0</v>
      </c>
      <c r="I767" s="211" t="s">
        <v>6908</v>
      </c>
      <c r="J767" s="209">
        <v>858</v>
      </c>
      <c r="K767" s="212">
        <v>0</v>
      </c>
      <c r="L767" s="211" t="s">
        <v>10244</v>
      </c>
      <c r="M767" s="211"/>
    </row>
    <row r="768" spans="1:13" ht="18.75" customHeight="1" x14ac:dyDescent="0.2">
      <c r="A768" s="207" t="s">
        <v>9884</v>
      </c>
      <c r="B768" s="208">
        <v>222000984</v>
      </c>
      <c r="C768" s="209" t="s">
        <v>9885</v>
      </c>
      <c r="D768" s="210" t="s">
        <v>10396</v>
      </c>
      <c r="E768" s="209"/>
      <c r="F768" s="208" t="s">
        <v>10242</v>
      </c>
      <c r="G768" s="208"/>
      <c r="H768" s="209">
        <v>0</v>
      </c>
      <c r="I768" s="211" t="s">
        <v>6908</v>
      </c>
      <c r="J768" s="209">
        <v>208</v>
      </c>
      <c r="K768" s="212">
        <v>0</v>
      </c>
      <c r="L768" s="211" t="s">
        <v>10244</v>
      </c>
      <c r="M768" s="211"/>
    </row>
    <row r="769" spans="1:13" ht="18.75" customHeight="1" x14ac:dyDescent="0.2">
      <c r="A769" s="207" t="s">
        <v>9882</v>
      </c>
      <c r="B769" s="208">
        <v>222000983</v>
      </c>
      <c r="C769" s="209" t="s">
        <v>9883</v>
      </c>
      <c r="D769" s="210" t="s">
        <v>10396</v>
      </c>
      <c r="E769" s="209"/>
      <c r="F769" s="208" t="s">
        <v>10242</v>
      </c>
      <c r="G769" s="208"/>
      <c r="H769" s="209">
        <v>0</v>
      </c>
      <c r="I769" s="211" t="s">
        <v>6908</v>
      </c>
      <c r="J769" s="209">
        <v>42</v>
      </c>
      <c r="K769" s="212">
        <v>0</v>
      </c>
      <c r="L769" s="211" t="s">
        <v>10244</v>
      </c>
      <c r="M769" s="211"/>
    </row>
    <row r="770" spans="1:13" ht="18.75" customHeight="1" x14ac:dyDescent="0.2">
      <c r="A770" s="207" t="s">
        <v>9898</v>
      </c>
      <c r="B770" s="208">
        <v>180295118</v>
      </c>
      <c r="C770" s="209" t="s">
        <v>9899</v>
      </c>
      <c r="D770" s="209"/>
      <c r="E770" s="209"/>
      <c r="F770" s="208" t="s">
        <v>10242</v>
      </c>
      <c r="G770" s="208"/>
      <c r="H770" s="209">
        <v>0</v>
      </c>
      <c r="I770" s="211" t="s">
        <v>6908</v>
      </c>
      <c r="J770" s="209">
        <v>5</v>
      </c>
      <c r="K770" s="212">
        <v>0</v>
      </c>
      <c r="L770" s="211" t="s">
        <v>10246</v>
      </c>
      <c r="M770" s="211"/>
    </row>
    <row r="771" spans="1:13" ht="18.75" customHeight="1" x14ac:dyDescent="0.2">
      <c r="A771" s="207" t="s">
        <v>9896</v>
      </c>
      <c r="B771" s="208">
        <v>180295121</v>
      </c>
      <c r="C771" s="209" t="s">
        <v>9897</v>
      </c>
      <c r="D771" s="209"/>
      <c r="E771" s="209"/>
      <c r="F771" s="208" t="s">
        <v>10242</v>
      </c>
      <c r="G771" s="208"/>
      <c r="H771" s="209">
        <v>0</v>
      </c>
      <c r="I771" s="211" t="s">
        <v>6908</v>
      </c>
      <c r="J771" s="209">
        <v>0</v>
      </c>
      <c r="K771" s="212">
        <v>0</v>
      </c>
      <c r="L771" s="211" t="s">
        <v>10246</v>
      </c>
      <c r="M771" s="211"/>
    </row>
    <row r="772" spans="1:13" ht="18.75" customHeight="1" x14ac:dyDescent="0.2">
      <c r="A772" s="207" t="s">
        <v>9888</v>
      </c>
      <c r="B772" s="208">
        <v>42132205</v>
      </c>
      <c r="C772" s="209" t="s">
        <v>9889</v>
      </c>
      <c r="D772" s="209"/>
      <c r="E772" s="209"/>
      <c r="F772" s="208" t="s">
        <v>10242</v>
      </c>
      <c r="G772" s="208"/>
      <c r="H772" s="209">
        <v>6</v>
      </c>
      <c r="I772" s="211" t="s">
        <v>6908</v>
      </c>
      <c r="J772" s="209">
        <v>361</v>
      </c>
      <c r="K772" s="212">
        <v>0</v>
      </c>
      <c r="L772" s="211" t="s">
        <v>10256</v>
      </c>
      <c r="M772" s="211"/>
    </row>
    <row r="773" spans="1:13" ht="18.75" customHeight="1" x14ac:dyDescent="0.2">
      <c r="A773" s="207" t="s">
        <v>9890</v>
      </c>
      <c r="B773" s="208">
        <v>181815044</v>
      </c>
      <c r="C773" s="209" t="s">
        <v>9891</v>
      </c>
      <c r="D773" s="209"/>
      <c r="E773" s="209"/>
      <c r="F773" s="208" t="s">
        <v>10242</v>
      </c>
      <c r="G773" s="208"/>
      <c r="H773" s="209">
        <v>0</v>
      </c>
      <c r="I773" s="211" t="s">
        <v>6908</v>
      </c>
      <c r="J773" s="209">
        <v>555</v>
      </c>
      <c r="K773" s="212">
        <v>0.15495495495495495</v>
      </c>
      <c r="L773" s="211" t="s">
        <v>10256</v>
      </c>
      <c r="M773" s="211"/>
    </row>
    <row r="774" spans="1:13" ht="18.75" customHeight="1" x14ac:dyDescent="0.2">
      <c r="A774" s="207" t="s">
        <v>9892</v>
      </c>
      <c r="B774" s="208">
        <v>181815047</v>
      </c>
      <c r="C774" s="209" t="s">
        <v>9893</v>
      </c>
      <c r="D774" s="209"/>
      <c r="E774" s="209"/>
      <c r="F774" s="208" t="s">
        <v>10242</v>
      </c>
      <c r="G774" s="208"/>
      <c r="H774" s="209">
        <v>4635</v>
      </c>
      <c r="I774" s="211" t="s">
        <v>6908</v>
      </c>
      <c r="J774" s="209">
        <v>170</v>
      </c>
      <c r="K774" s="212">
        <v>27.264705882352942</v>
      </c>
      <c r="L774" s="211" t="s">
        <v>10256</v>
      </c>
      <c r="M774" s="211"/>
    </row>
    <row r="775" spans="1:13" ht="18.75" customHeight="1" x14ac:dyDescent="0.2">
      <c r="A775" s="207" t="s">
        <v>8473</v>
      </c>
      <c r="B775" s="208">
        <v>222000970</v>
      </c>
      <c r="C775" s="209" t="s">
        <v>8474</v>
      </c>
      <c r="D775" s="210" t="s">
        <v>10396</v>
      </c>
      <c r="E775" s="209"/>
      <c r="F775" s="208" t="s">
        <v>10242</v>
      </c>
      <c r="G775" s="208"/>
      <c r="H775" s="209">
        <v>0</v>
      </c>
      <c r="I775" s="211" t="s">
        <v>6908</v>
      </c>
      <c r="J775" s="209">
        <v>109</v>
      </c>
      <c r="K775" s="212">
        <v>0</v>
      </c>
      <c r="L775" s="211" t="s">
        <v>10244</v>
      </c>
      <c r="M775" s="211"/>
    </row>
    <row r="776" spans="1:13" ht="18.75" customHeight="1" x14ac:dyDescent="0.2">
      <c r="A776" s="207" t="s">
        <v>8945</v>
      </c>
      <c r="B776" s="208">
        <v>222000971</v>
      </c>
      <c r="C776" s="209" t="s">
        <v>8946</v>
      </c>
      <c r="D776" s="210" t="s">
        <v>10396</v>
      </c>
      <c r="E776" s="209"/>
      <c r="F776" s="208" t="s">
        <v>10242</v>
      </c>
      <c r="G776" s="208"/>
      <c r="H776" s="209">
        <v>0</v>
      </c>
      <c r="I776" s="211" t="s">
        <v>6908</v>
      </c>
      <c r="J776" s="209">
        <v>175</v>
      </c>
      <c r="K776" s="212">
        <v>0</v>
      </c>
      <c r="L776" s="211" t="s">
        <v>10244</v>
      </c>
      <c r="M776" s="211"/>
    </row>
    <row r="777" spans="1:13" ht="18.75" customHeight="1" x14ac:dyDescent="0.2">
      <c r="A777" s="207" t="s">
        <v>8947</v>
      </c>
      <c r="B777" s="208">
        <v>222000972</v>
      </c>
      <c r="C777" s="209" t="s">
        <v>8948</v>
      </c>
      <c r="D777" s="210" t="s">
        <v>10396</v>
      </c>
      <c r="E777" s="209"/>
      <c r="F777" s="208" t="s">
        <v>10242</v>
      </c>
      <c r="G777" s="208"/>
      <c r="H777" s="209">
        <v>0</v>
      </c>
      <c r="I777" s="211" t="s">
        <v>6908</v>
      </c>
      <c r="J777" s="209">
        <v>387</v>
      </c>
      <c r="K777" s="212">
        <v>0</v>
      </c>
      <c r="L777" s="211" t="s">
        <v>10244</v>
      </c>
      <c r="M777" s="211"/>
    </row>
    <row r="778" spans="1:13" ht="18.75" customHeight="1" x14ac:dyDescent="0.2">
      <c r="A778" s="207" t="s">
        <v>8435</v>
      </c>
      <c r="B778" s="208">
        <v>222000973</v>
      </c>
      <c r="C778" s="209" t="s">
        <v>8436</v>
      </c>
      <c r="D778" s="210" t="s">
        <v>10396</v>
      </c>
      <c r="E778" s="209"/>
      <c r="F778" s="208" t="s">
        <v>10242</v>
      </c>
      <c r="G778" s="208"/>
      <c r="H778" s="209">
        <v>0</v>
      </c>
      <c r="I778" s="211" t="s">
        <v>6908</v>
      </c>
      <c r="J778" s="209">
        <v>109</v>
      </c>
      <c r="K778" s="212">
        <v>0</v>
      </c>
      <c r="L778" s="211" t="s">
        <v>10244</v>
      </c>
      <c r="M778" s="211"/>
    </row>
    <row r="779" spans="1:13" ht="18.75" customHeight="1" x14ac:dyDescent="0.2">
      <c r="A779" s="207" t="s">
        <v>8949</v>
      </c>
      <c r="B779" s="208">
        <v>222000974</v>
      </c>
      <c r="C779" s="209" t="s">
        <v>8950</v>
      </c>
      <c r="D779" s="210" t="s">
        <v>10396</v>
      </c>
      <c r="E779" s="209"/>
      <c r="F779" s="208" t="s">
        <v>10242</v>
      </c>
      <c r="G779" s="208"/>
      <c r="H779" s="209">
        <v>318</v>
      </c>
      <c r="I779" s="211" t="s">
        <v>6908</v>
      </c>
      <c r="J779" s="209">
        <v>61</v>
      </c>
      <c r="K779" s="212">
        <v>5.0491803278688527</v>
      </c>
      <c r="L779" s="211" t="s">
        <v>10244</v>
      </c>
      <c r="M779" s="211"/>
    </row>
    <row r="780" spans="1:13" ht="18.75" customHeight="1" x14ac:dyDescent="0.2">
      <c r="A780" s="207" t="s">
        <v>9023</v>
      </c>
      <c r="B780" s="208">
        <v>222000977</v>
      </c>
      <c r="C780" s="209" t="s">
        <v>9024</v>
      </c>
      <c r="D780" s="210" t="s">
        <v>10396</v>
      </c>
      <c r="E780" s="209"/>
      <c r="F780" s="208" t="s">
        <v>10242</v>
      </c>
      <c r="G780" s="208"/>
      <c r="H780" s="209">
        <v>0</v>
      </c>
      <c r="I780" s="211" t="s">
        <v>6908</v>
      </c>
      <c r="J780" s="209">
        <v>194</v>
      </c>
      <c r="K780" s="212">
        <v>0</v>
      </c>
      <c r="L780" s="211" t="s">
        <v>10246</v>
      </c>
      <c r="M780" s="211"/>
    </row>
    <row r="781" spans="1:13" ht="18.75" customHeight="1" x14ac:dyDescent="0.2">
      <c r="A781" s="207" t="s">
        <v>9021</v>
      </c>
      <c r="B781" s="208">
        <v>222000978</v>
      </c>
      <c r="C781" s="209" t="s">
        <v>9022</v>
      </c>
      <c r="D781" s="210" t="s">
        <v>10396</v>
      </c>
      <c r="E781" s="209"/>
      <c r="F781" s="208" t="s">
        <v>10242</v>
      </c>
      <c r="G781" s="208"/>
      <c r="H781" s="209">
        <v>0</v>
      </c>
      <c r="I781" s="211" t="s">
        <v>6908</v>
      </c>
      <c r="J781" s="209">
        <v>386</v>
      </c>
      <c r="K781" s="212">
        <v>0.13471502590673576</v>
      </c>
      <c r="L781" s="211" t="s">
        <v>10246</v>
      </c>
      <c r="M781" s="211"/>
    </row>
    <row r="782" spans="1:13" ht="18.75" customHeight="1" x14ac:dyDescent="0.2">
      <c r="A782" s="207" t="s">
        <v>9019</v>
      </c>
      <c r="B782" s="208">
        <v>222000974</v>
      </c>
      <c r="C782" s="209" t="s">
        <v>9020</v>
      </c>
      <c r="D782" s="210" t="s">
        <v>10396</v>
      </c>
      <c r="E782" s="209"/>
      <c r="F782" s="208" t="s">
        <v>10242</v>
      </c>
      <c r="G782" s="208"/>
      <c r="H782" s="209">
        <v>0</v>
      </c>
      <c r="I782" s="211" t="s">
        <v>6908</v>
      </c>
      <c r="J782" s="209">
        <v>161</v>
      </c>
      <c r="K782" s="212">
        <v>0</v>
      </c>
      <c r="L782" s="211" t="s">
        <v>10246</v>
      </c>
      <c r="M782" s="211"/>
    </row>
    <row r="783" spans="1:13" ht="18.75" customHeight="1" x14ac:dyDescent="0.2">
      <c r="A783" s="207" t="s">
        <v>9017</v>
      </c>
      <c r="B783" s="208">
        <v>222000980</v>
      </c>
      <c r="C783" s="209" t="s">
        <v>9018</v>
      </c>
      <c r="D783" s="210" t="s">
        <v>10396</v>
      </c>
      <c r="E783" s="209"/>
      <c r="F783" s="208" t="s">
        <v>10242</v>
      </c>
      <c r="G783" s="208"/>
      <c r="H783" s="209">
        <v>0</v>
      </c>
      <c r="I783" s="211" t="s">
        <v>6908</v>
      </c>
      <c r="J783" s="209">
        <v>236</v>
      </c>
      <c r="K783" s="212">
        <v>0</v>
      </c>
      <c r="L783" s="211" t="s">
        <v>10246</v>
      </c>
      <c r="M783" s="211"/>
    </row>
    <row r="784" spans="1:13" ht="18.75" customHeight="1" x14ac:dyDescent="0.2">
      <c r="A784" s="207" t="s">
        <v>10004</v>
      </c>
      <c r="B784" s="208">
        <v>222000981</v>
      </c>
      <c r="C784" s="209" t="s">
        <v>10005</v>
      </c>
      <c r="D784" s="209"/>
      <c r="E784" s="209"/>
      <c r="F784" s="208" t="s">
        <v>10242</v>
      </c>
      <c r="G784" s="208"/>
      <c r="H784" s="209">
        <v>0</v>
      </c>
      <c r="I784" s="211" t="s">
        <v>6918</v>
      </c>
      <c r="J784" s="209">
        <v>8</v>
      </c>
      <c r="K784" s="212">
        <v>0</v>
      </c>
      <c r="L784" s="211" t="s">
        <v>10246</v>
      </c>
      <c r="M784" s="211"/>
    </row>
    <row r="785" spans="1:13" ht="18.75" customHeight="1" x14ac:dyDescent="0.2">
      <c r="A785" s="207" t="s">
        <v>9986</v>
      </c>
      <c r="B785" s="208">
        <v>180965858</v>
      </c>
      <c r="C785" s="209" t="s">
        <v>9987</v>
      </c>
      <c r="D785" s="209"/>
      <c r="E785" s="209"/>
      <c r="F785" s="208" t="s">
        <v>6917</v>
      </c>
      <c r="G785" s="208"/>
      <c r="H785" s="209">
        <v>0</v>
      </c>
      <c r="I785" s="211" t="s">
        <v>6918</v>
      </c>
      <c r="J785" s="209">
        <v>0</v>
      </c>
      <c r="K785" s="212">
        <v>0</v>
      </c>
      <c r="L785" s="211" t="s">
        <v>10244</v>
      </c>
      <c r="M785" s="211"/>
    </row>
    <row r="786" spans="1:13" ht="18.75" customHeight="1" x14ac:dyDescent="0.2">
      <c r="A786" s="207" t="s">
        <v>8049</v>
      </c>
      <c r="B786" s="208">
        <v>180309135</v>
      </c>
      <c r="C786" s="209" t="s">
        <v>8050</v>
      </c>
      <c r="D786" s="209"/>
      <c r="E786" s="209"/>
      <c r="F786" s="208" t="s">
        <v>10242</v>
      </c>
      <c r="G786" s="208" t="s">
        <v>10282</v>
      </c>
      <c r="H786" s="209">
        <v>25</v>
      </c>
      <c r="I786" s="211" t="s">
        <v>6908</v>
      </c>
      <c r="J786" s="209">
        <v>13</v>
      </c>
      <c r="K786" s="212">
        <v>2.3076923076923075</v>
      </c>
      <c r="L786" s="211" t="s">
        <v>10246</v>
      </c>
      <c r="M786" s="211"/>
    </row>
    <row r="787" spans="1:13" ht="18.75" customHeight="1" x14ac:dyDescent="0.2">
      <c r="A787" s="207" t="s">
        <v>7212</v>
      </c>
      <c r="B787" s="208">
        <v>189705449</v>
      </c>
      <c r="C787" s="209" t="s">
        <v>7213</v>
      </c>
      <c r="D787" s="209"/>
      <c r="E787" s="209"/>
      <c r="F787" s="208" t="s">
        <v>10242</v>
      </c>
      <c r="G787" s="208" t="s">
        <v>10247</v>
      </c>
      <c r="H787" s="209"/>
      <c r="I787" s="211" t="s">
        <v>6918</v>
      </c>
      <c r="J787" s="209">
        <v>62</v>
      </c>
      <c r="K787" s="212">
        <v>0</v>
      </c>
      <c r="L787" s="211" t="s">
        <v>10244</v>
      </c>
      <c r="M787" s="211"/>
    </row>
    <row r="788" spans="1:13" ht="18.75" customHeight="1" x14ac:dyDescent="0.2">
      <c r="A788" s="207" t="s">
        <v>7208</v>
      </c>
      <c r="B788" s="208">
        <v>180280770</v>
      </c>
      <c r="C788" s="209" t="s">
        <v>7209</v>
      </c>
      <c r="D788" s="209"/>
      <c r="E788" s="209"/>
      <c r="F788" s="208" t="s">
        <v>10242</v>
      </c>
      <c r="G788" s="208" t="s">
        <v>10267</v>
      </c>
      <c r="H788" s="209"/>
      <c r="I788" s="211" t="s">
        <v>6941</v>
      </c>
      <c r="J788" s="209">
        <v>0</v>
      </c>
      <c r="K788" s="212">
        <v>0</v>
      </c>
      <c r="L788" s="211" t="s">
        <v>10246</v>
      </c>
      <c r="M788" s="211"/>
    </row>
    <row r="789" spans="1:13" ht="18.75" customHeight="1" x14ac:dyDescent="0.2">
      <c r="A789" s="207" t="s">
        <v>7303</v>
      </c>
      <c r="B789" s="208">
        <v>180032075</v>
      </c>
      <c r="C789" s="209" t="s">
        <v>7304</v>
      </c>
      <c r="D789" s="209"/>
      <c r="E789" s="209"/>
      <c r="F789" s="208" t="s">
        <v>10242</v>
      </c>
      <c r="G789" s="208" t="s">
        <v>10262</v>
      </c>
      <c r="H789" s="209">
        <v>219</v>
      </c>
      <c r="I789" s="211" t="s">
        <v>6918</v>
      </c>
      <c r="J789" s="209">
        <v>66</v>
      </c>
      <c r="K789" s="212">
        <v>3.5</v>
      </c>
      <c r="L789" s="211" t="s">
        <v>10246</v>
      </c>
      <c r="M789" s="211"/>
    </row>
    <row r="790" spans="1:13" ht="18.75" customHeight="1" x14ac:dyDescent="0.2">
      <c r="A790" s="207" t="s">
        <v>7305</v>
      </c>
      <c r="B790" s="208">
        <v>180032076</v>
      </c>
      <c r="C790" s="209" t="s">
        <v>7306</v>
      </c>
      <c r="D790" s="209"/>
      <c r="E790" s="209"/>
      <c r="F790" s="208" t="s">
        <v>10242</v>
      </c>
      <c r="G790" s="208" t="s">
        <v>10262</v>
      </c>
      <c r="H790" s="209">
        <v>216</v>
      </c>
      <c r="I790" s="211" t="s">
        <v>6941</v>
      </c>
      <c r="J790" s="209">
        <v>38</v>
      </c>
      <c r="K790" s="212">
        <v>0</v>
      </c>
      <c r="L790" s="211" t="s">
        <v>10246</v>
      </c>
      <c r="M790" s="211"/>
    </row>
    <row r="791" spans="1:13" ht="18.75" customHeight="1" x14ac:dyDescent="0.2">
      <c r="A791" s="207" t="s">
        <v>7010</v>
      </c>
      <c r="B791" s="208">
        <v>189715124</v>
      </c>
      <c r="C791" s="209" t="s">
        <v>7011</v>
      </c>
      <c r="D791" s="209"/>
      <c r="E791" s="209"/>
      <c r="F791" s="208" t="s">
        <v>10242</v>
      </c>
      <c r="G791" s="208" t="s">
        <v>10294</v>
      </c>
      <c r="H791" s="209">
        <v>0</v>
      </c>
      <c r="I791" s="211" t="s">
        <v>6941</v>
      </c>
      <c r="J791" s="209">
        <v>1</v>
      </c>
      <c r="K791" s="212">
        <v>0</v>
      </c>
      <c r="L791" s="211" t="s">
        <v>10246</v>
      </c>
      <c r="M791" s="211"/>
    </row>
    <row r="792" spans="1:13" ht="18.75" customHeight="1" x14ac:dyDescent="0.2">
      <c r="A792" s="207" t="s">
        <v>10135</v>
      </c>
      <c r="B792" s="208">
        <v>222000965</v>
      </c>
      <c r="C792" s="209" t="s">
        <v>10136</v>
      </c>
      <c r="D792" s="209"/>
      <c r="E792" s="209"/>
      <c r="F792" s="208" t="s">
        <v>10242</v>
      </c>
      <c r="G792" s="208" t="s">
        <v>10252</v>
      </c>
      <c r="H792" s="209">
        <v>50</v>
      </c>
      <c r="I792" s="211" t="s">
        <v>6941</v>
      </c>
      <c r="J792" s="209">
        <v>0</v>
      </c>
      <c r="K792" s="212">
        <v>1</v>
      </c>
      <c r="L792" s="211" t="s">
        <v>10246</v>
      </c>
      <c r="M792" s="211"/>
    </row>
    <row r="793" spans="1:13" ht="18.75" customHeight="1" x14ac:dyDescent="0.2">
      <c r="A793" s="207" t="s">
        <v>9978</v>
      </c>
      <c r="B793" s="208">
        <v>222000996</v>
      </c>
      <c r="C793" s="209" t="s">
        <v>9979</v>
      </c>
      <c r="D793" s="209"/>
      <c r="E793" s="209"/>
      <c r="F793" s="208" t="s">
        <v>6917</v>
      </c>
      <c r="G793" s="208"/>
      <c r="H793" s="209">
        <v>11456</v>
      </c>
      <c r="I793" s="211" t="s">
        <v>6918</v>
      </c>
      <c r="J793" s="209">
        <v>6</v>
      </c>
      <c r="K793" s="212">
        <v>1909.3333333333333</v>
      </c>
      <c r="L793" s="211" t="s">
        <v>10244</v>
      </c>
      <c r="M793" s="211"/>
    </row>
    <row r="794" spans="1:13" ht="18.75" customHeight="1" x14ac:dyDescent="0.2">
      <c r="A794" s="207" t="s">
        <v>9964</v>
      </c>
      <c r="B794" s="208">
        <v>222000998</v>
      </c>
      <c r="C794" s="209" t="s">
        <v>9965</v>
      </c>
      <c r="D794" s="209"/>
      <c r="E794" s="209"/>
      <c r="F794" s="208" t="s">
        <v>10242</v>
      </c>
      <c r="G794" s="208"/>
      <c r="H794" s="209">
        <v>0</v>
      </c>
      <c r="I794" s="211" t="s">
        <v>6918</v>
      </c>
      <c r="J794" s="209">
        <v>2601</v>
      </c>
      <c r="K794" s="212">
        <v>3.8446751249519413E-2</v>
      </c>
      <c r="L794" s="211" t="s">
        <v>10244</v>
      </c>
      <c r="M794" s="211"/>
    </row>
    <row r="795" spans="1:13" ht="18.75" customHeight="1" x14ac:dyDescent="0.2">
      <c r="A795" s="207" t="s">
        <v>9982</v>
      </c>
      <c r="B795" s="208">
        <v>180338909</v>
      </c>
      <c r="C795" s="209" t="s">
        <v>9983</v>
      </c>
      <c r="D795" s="209"/>
      <c r="E795" s="209"/>
      <c r="F795" s="208" t="s">
        <v>10242</v>
      </c>
      <c r="G795" s="208"/>
      <c r="H795" s="209">
        <v>0</v>
      </c>
      <c r="I795" s="211" t="s">
        <v>6918</v>
      </c>
      <c r="J795" s="209">
        <v>2071</v>
      </c>
      <c r="K795" s="212">
        <v>4.8285852245292128E-3</v>
      </c>
      <c r="L795" s="211" t="s">
        <v>10244</v>
      </c>
      <c r="M795" s="211"/>
    </row>
    <row r="796" spans="1:13" ht="18.75" customHeight="1" x14ac:dyDescent="0.2">
      <c r="A796" s="207" t="s">
        <v>9984</v>
      </c>
      <c r="B796" s="208">
        <v>180338906</v>
      </c>
      <c r="C796" s="209" t="s">
        <v>9985</v>
      </c>
      <c r="D796" s="209"/>
      <c r="E796" s="209"/>
      <c r="F796" s="208" t="s">
        <v>6917</v>
      </c>
      <c r="G796" s="208"/>
      <c r="H796" s="209">
        <v>0</v>
      </c>
      <c r="I796" s="211" t="s">
        <v>6918</v>
      </c>
      <c r="J796" s="209">
        <v>52</v>
      </c>
      <c r="K796" s="212">
        <v>0</v>
      </c>
      <c r="L796" s="211" t="s">
        <v>10244</v>
      </c>
      <c r="M796" s="211"/>
    </row>
    <row r="797" spans="1:13" ht="18.75" customHeight="1" x14ac:dyDescent="0.2">
      <c r="A797" s="207" t="s">
        <v>10036</v>
      </c>
      <c r="B797" s="208"/>
      <c r="C797" s="209" t="s">
        <v>10037</v>
      </c>
      <c r="D797" s="209"/>
      <c r="E797" s="209"/>
      <c r="F797" s="208" t="s">
        <v>10242</v>
      </c>
      <c r="G797" s="208"/>
      <c r="H797" s="209">
        <v>0</v>
      </c>
      <c r="I797" s="211" t="s">
        <v>6918</v>
      </c>
      <c r="J797" s="209">
        <v>668</v>
      </c>
      <c r="K797" s="212">
        <v>0</v>
      </c>
      <c r="L797" s="211" t="s">
        <v>10244</v>
      </c>
      <c r="M797" s="211"/>
    </row>
    <row r="798" spans="1:13" ht="18.75" customHeight="1" x14ac:dyDescent="0.2">
      <c r="A798" s="207" t="s">
        <v>9966</v>
      </c>
      <c r="B798" s="208" t="s">
        <v>549</v>
      </c>
      <c r="C798" s="209" t="s">
        <v>9967</v>
      </c>
      <c r="D798" s="209"/>
      <c r="E798" s="209"/>
      <c r="F798" s="208" t="s">
        <v>10242</v>
      </c>
      <c r="G798" s="208"/>
      <c r="H798" s="209">
        <v>0</v>
      </c>
      <c r="I798" s="211" t="s">
        <v>6918</v>
      </c>
      <c r="J798" s="209">
        <v>6279</v>
      </c>
      <c r="K798" s="212">
        <v>0</v>
      </c>
      <c r="L798" s="211" t="s">
        <v>10244</v>
      </c>
      <c r="M798" s="211"/>
    </row>
    <row r="799" spans="1:13" ht="18.75" customHeight="1" x14ac:dyDescent="0.2">
      <c r="A799" s="207" t="s">
        <v>7414</v>
      </c>
      <c r="B799" s="208">
        <v>189710367</v>
      </c>
      <c r="C799" s="209" t="s">
        <v>7415</v>
      </c>
      <c r="D799" s="209"/>
      <c r="E799" s="209"/>
      <c r="F799" s="208" t="s">
        <v>10242</v>
      </c>
      <c r="G799" s="208" t="s">
        <v>6931</v>
      </c>
      <c r="H799" s="209">
        <v>1599</v>
      </c>
      <c r="I799" s="211" t="s">
        <v>6918</v>
      </c>
      <c r="J799" s="209">
        <v>956</v>
      </c>
      <c r="K799" s="212">
        <v>1.75</v>
      </c>
      <c r="L799" s="211" t="s">
        <v>10246</v>
      </c>
      <c r="M799" s="211"/>
    </row>
    <row r="800" spans="1:13" ht="18.75" customHeight="1" x14ac:dyDescent="0.2">
      <c r="A800" s="207" t="s">
        <v>9502</v>
      </c>
      <c r="B800" s="208">
        <v>189710327</v>
      </c>
      <c r="C800" s="209" t="s">
        <v>9503</v>
      </c>
      <c r="D800" s="209"/>
      <c r="E800" s="209"/>
      <c r="F800" s="208" t="s">
        <v>10242</v>
      </c>
      <c r="G800" s="208" t="s">
        <v>6931</v>
      </c>
      <c r="H800" s="209">
        <v>1956</v>
      </c>
      <c r="I800" s="211" t="s">
        <v>6918</v>
      </c>
      <c r="J800" s="209">
        <v>180</v>
      </c>
      <c r="K800" s="212">
        <v>11.422222222222222</v>
      </c>
      <c r="L800" s="211" t="s">
        <v>10246</v>
      </c>
      <c r="M800" s="211"/>
    </row>
    <row r="801" spans="1:13" ht="18.75" customHeight="1" x14ac:dyDescent="0.2">
      <c r="A801" s="207" t="s">
        <v>9256</v>
      </c>
      <c r="B801" s="208">
        <v>181923352</v>
      </c>
      <c r="C801" s="209" t="s">
        <v>9257</v>
      </c>
      <c r="D801" s="209"/>
      <c r="E801" s="209"/>
      <c r="F801" s="208" t="s">
        <v>10242</v>
      </c>
      <c r="G801" s="208" t="s">
        <v>6931</v>
      </c>
      <c r="H801" s="209">
        <v>5388</v>
      </c>
      <c r="I801" s="211" t="s">
        <v>6918</v>
      </c>
      <c r="J801" s="209">
        <v>2366</v>
      </c>
      <c r="K801" s="212">
        <v>0.14792899408284024</v>
      </c>
      <c r="L801" s="211" t="s">
        <v>10244</v>
      </c>
      <c r="M801" s="211"/>
    </row>
    <row r="802" spans="1:13" ht="18.75" customHeight="1" x14ac:dyDescent="0.2">
      <c r="A802" s="207" t="s">
        <v>9045</v>
      </c>
      <c r="B802" s="208">
        <v>181923353</v>
      </c>
      <c r="C802" s="209" t="s">
        <v>9046</v>
      </c>
      <c r="D802" s="209"/>
      <c r="E802" s="209"/>
      <c r="F802" s="208" t="s">
        <v>10242</v>
      </c>
      <c r="G802" s="208" t="s">
        <v>6931</v>
      </c>
      <c r="H802" s="209">
        <v>779</v>
      </c>
      <c r="I802" s="211" t="s">
        <v>6918</v>
      </c>
      <c r="J802" s="209">
        <v>378</v>
      </c>
      <c r="K802" s="212">
        <v>3.0925925925925926</v>
      </c>
      <c r="L802" s="211" t="s">
        <v>10244</v>
      </c>
      <c r="M802" s="211"/>
    </row>
    <row r="803" spans="1:13" ht="18.75" customHeight="1" x14ac:dyDescent="0.2">
      <c r="A803" s="207" t="s">
        <v>7214</v>
      </c>
      <c r="B803" s="208">
        <v>189750285</v>
      </c>
      <c r="C803" s="209" t="s">
        <v>7215</v>
      </c>
      <c r="D803" s="209"/>
      <c r="E803" s="209"/>
      <c r="F803" s="208" t="s">
        <v>10242</v>
      </c>
      <c r="G803" s="208" t="s">
        <v>10317</v>
      </c>
      <c r="H803" s="209">
        <v>4</v>
      </c>
      <c r="I803" s="211" t="s">
        <v>6918</v>
      </c>
      <c r="J803" s="209">
        <v>0</v>
      </c>
      <c r="K803" s="212">
        <v>1</v>
      </c>
      <c r="L803" s="211" t="s">
        <v>10246</v>
      </c>
      <c r="M803" s="211"/>
    </row>
    <row r="804" spans="1:13" ht="18.75" customHeight="1" x14ac:dyDescent="0.2">
      <c r="A804" s="207" t="s">
        <v>10040</v>
      </c>
      <c r="B804" s="208">
        <v>181850102</v>
      </c>
      <c r="C804" s="209" t="s">
        <v>10041</v>
      </c>
      <c r="D804" s="209"/>
      <c r="E804" s="209"/>
      <c r="F804" s="208" t="s">
        <v>6917</v>
      </c>
      <c r="G804" s="208"/>
      <c r="H804" s="209">
        <v>0</v>
      </c>
      <c r="I804" s="211" t="s">
        <v>6941</v>
      </c>
      <c r="J804" s="209">
        <v>298</v>
      </c>
      <c r="K804" s="212">
        <v>0</v>
      </c>
      <c r="L804" s="211" t="s">
        <v>10244</v>
      </c>
      <c r="M804" s="211"/>
    </row>
    <row r="805" spans="1:13" ht="18.75" customHeight="1" x14ac:dyDescent="0.2">
      <c r="A805" s="207" t="s">
        <v>9958</v>
      </c>
      <c r="B805" s="208">
        <v>222001007</v>
      </c>
      <c r="C805" s="209" t="s">
        <v>9959</v>
      </c>
      <c r="D805" s="209"/>
      <c r="E805" s="209"/>
      <c r="F805" s="208" t="s">
        <v>10242</v>
      </c>
      <c r="G805" s="208"/>
      <c r="H805" s="209">
        <v>1568</v>
      </c>
      <c r="I805" s="211" t="s">
        <v>6941</v>
      </c>
      <c r="J805" s="209">
        <v>326</v>
      </c>
      <c r="K805" s="212">
        <v>8.220858895705522</v>
      </c>
      <c r="L805" s="211" t="s">
        <v>10244</v>
      </c>
      <c r="M805" s="211"/>
    </row>
    <row r="806" spans="1:13" ht="18.75" customHeight="1" x14ac:dyDescent="0.2">
      <c r="A806" s="207" t="s">
        <v>7961</v>
      </c>
      <c r="B806" s="208">
        <v>189701591</v>
      </c>
      <c r="C806" s="209" t="s">
        <v>7962</v>
      </c>
      <c r="D806" s="209"/>
      <c r="E806" s="209"/>
      <c r="F806" s="208" t="s">
        <v>6917</v>
      </c>
      <c r="G806" s="208"/>
      <c r="H806" s="209">
        <v>20</v>
      </c>
      <c r="I806" s="211" t="s">
        <v>6918</v>
      </c>
      <c r="J806" s="209">
        <v>0</v>
      </c>
      <c r="K806" s="212">
        <v>1</v>
      </c>
      <c r="L806" s="211" t="s">
        <v>10246</v>
      </c>
      <c r="M806" s="211"/>
    </row>
    <row r="807" spans="1:13" ht="18.75" customHeight="1" x14ac:dyDescent="0.2">
      <c r="A807" s="207" t="s">
        <v>7963</v>
      </c>
      <c r="B807" s="208">
        <v>189701636</v>
      </c>
      <c r="C807" s="209" t="s">
        <v>7964</v>
      </c>
      <c r="D807" s="209"/>
      <c r="E807" s="209"/>
      <c r="F807" s="208" t="s">
        <v>6917</v>
      </c>
      <c r="G807" s="208"/>
      <c r="H807" s="209">
        <v>0</v>
      </c>
      <c r="I807" s="211" t="s">
        <v>6918</v>
      </c>
      <c r="J807" s="209">
        <v>0</v>
      </c>
      <c r="K807" s="212">
        <v>0</v>
      </c>
      <c r="L807" s="211" t="s">
        <v>10246</v>
      </c>
      <c r="M807" s="211"/>
    </row>
    <row r="808" spans="1:13" ht="18.75" customHeight="1" x14ac:dyDescent="0.2">
      <c r="A808" s="207" t="s">
        <v>7965</v>
      </c>
      <c r="B808" s="208">
        <v>189701699</v>
      </c>
      <c r="C808" s="209" t="s">
        <v>7966</v>
      </c>
      <c r="D808" s="209"/>
      <c r="E808" s="209"/>
      <c r="F808" s="208" t="s">
        <v>6917</v>
      </c>
      <c r="G808" s="208"/>
      <c r="H808" s="209">
        <v>1</v>
      </c>
      <c r="I808" s="211" t="s">
        <v>6918</v>
      </c>
      <c r="J808" s="209">
        <v>0</v>
      </c>
      <c r="K808" s="212">
        <v>1</v>
      </c>
      <c r="L808" s="211" t="s">
        <v>10246</v>
      </c>
      <c r="M808" s="211"/>
    </row>
    <row r="809" spans="1:13" ht="18.75" customHeight="1" x14ac:dyDescent="0.2">
      <c r="A809" s="207" t="s">
        <v>9228</v>
      </c>
      <c r="B809" s="208">
        <v>181759116</v>
      </c>
      <c r="C809" s="209" t="s">
        <v>9229</v>
      </c>
      <c r="D809" s="209"/>
      <c r="E809" s="209"/>
      <c r="F809" s="208" t="s">
        <v>6917</v>
      </c>
      <c r="G809" s="208"/>
      <c r="H809" s="209">
        <v>38</v>
      </c>
      <c r="I809" s="211" t="s">
        <v>6918</v>
      </c>
      <c r="J809" s="209">
        <v>27</v>
      </c>
      <c r="K809" s="212">
        <v>0</v>
      </c>
      <c r="L809" s="211" t="s">
        <v>10244</v>
      </c>
      <c r="M809" s="211"/>
    </row>
    <row r="810" spans="1:13" ht="18.75" customHeight="1" x14ac:dyDescent="0.2">
      <c r="A810" s="207" t="s">
        <v>9075</v>
      </c>
      <c r="B810" s="208">
        <v>181848806</v>
      </c>
      <c r="C810" s="209" t="s">
        <v>9076</v>
      </c>
      <c r="D810" s="210" t="s">
        <v>10396</v>
      </c>
      <c r="E810" s="210" t="s">
        <v>11056</v>
      </c>
      <c r="F810" s="208" t="s">
        <v>6917</v>
      </c>
      <c r="G810" s="208"/>
      <c r="H810" s="209">
        <v>319</v>
      </c>
      <c r="I810" s="211" t="s">
        <v>6918</v>
      </c>
      <c r="J810" s="209">
        <v>172</v>
      </c>
      <c r="K810" s="212">
        <v>0.13372093023255813</v>
      </c>
      <c r="L810" s="211" t="s">
        <v>10244</v>
      </c>
      <c r="M810" s="211"/>
    </row>
    <row r="811" spans="1:13" ht="18.75" customHeight="1" x14ac:dyDescent="0.2">
      <c r="A811" s="207" t="s">
        <v>9326</v>
      </c>
      <c r="B811" s="208">
        <v>181916240</v>
      </c>
      <c r="C811" s="209" t="s">
        <v>9327</v>
      </c>
      <c r="D811" s="209"/>
      <c r="E811" s="210" t="s">
        <v>11056</v>
      </c>
      <c r="F811" s="208" t="s">
        <v>10242</v>
      </c>
      <c r="G811" s="208"/>
      <c r="H811" s="209">
        <v>464</v>
      </c>
      <c r="I811" s="211" t="s">
        <v>6908</v>
      </c>
      <c r="J811" s="209">
        <v>727</v>
      </c>
      <c r="K811" s="212">
        <v>1.1224209078404401</v>
      </c>
      <c r="L811" s="211" t="s">
        <v>10346</v>
      </c>
      <c r="M811" s="211"/>
    </row>
    <row r="812" spans="1:13" ht="18.75" customHeight="1" x14ac:dyDescent="0.2">
      <c r="A812" s="207" t="s">
        <v>7949</v>
      </c>
      <c r="B812" s="208">
        <v>180169317</v>
      </c>
      <c r="C812" s="209" t="s">
        <v>7950</v>
      </c>
      <c r="D812" s="209"/>
      <c r="E812" s="209"/>
      <c r="F812" s="208" t="s">
        <v>6907</v>
      </c>
      <c r="G812" s="208" t="s">
        <v>10298</v>
      </c>
      <c r="H812" s="209">
        <v>68</v>
      </c>
      <c r="I812" s="211" t="s">
        <v>6908</v>
      </c>
      <c r="J812" s="209">
        <v>81</v>
      </c>
      <c r="K812" s="212">
        <v>9.8765432098765427E-2</v>
      </c>
      <c r="L812" s="211" t="s">
        <v>10246</v>
      </c>
      <c r="M812" s="211"/>
    </row>
    <row r="813" spans="1:13" ht="18.75" customHeight="1" x14ac:dyDescent="0.2">
      <c r="A813" s="207" t="s">
        <v>8051</v>
      </c>
      <c r="B813" s="208">
        <v>180169780</v>
      </c>
      <c r="C813" s="209" t="s">
        <v>8052</v>
      </c>
      <c r="D813" s="209"/>
      <c r="E813" s="209"/>
      <c r="F813" s="208" t="s">
        <v>6907</v>
      </c>
      <c r="G813" s="208" t="s">
        <v>10298</v>
      </c>
      <c r="H813" s="209">
        <v>0</v>
      </c>
      <c r="I813" s="211" t="s">
        <v>6908</v>
      </c>
      <c r="J813" s="209">
        <v>168</v>
      </c>
      <c r="K813" s="212">
        <v>0</v>
      </c>
      <c r="L813" s="211" t="s">
        <v>10246</v>
      </c>
      <c r="M813" s="211"/>
    </row>
    <row r="814" spans="1:13" ht="18.75" customHeight="1" x14ac:dyDescent="0.2">
      <c r="A814" s="207" t="s">
        <v>7583</v>
      </c>
      <c r="B814" s="208">
        <v>180385651</v>
      </c>
      <c r="C814" s="209" t="s">
        <v>7584</v>
      </c>
      <c r="D814" s="209"/>
      <c r="E814" s="209"/>
      <c r="F814" s="208" t="s">
        <v>10242</v>
      </c>
      <c r="G814" s="208"/>
      <c r="H814" s="209">
        <v>0</v>
      </c>
      <c r="I814" s="211" t="s">
        <v>6908</v>
      </c>
      <c r="J814" s="209">
        <v>755</v>
      </c>
      <c r="K814" s="212">
        <v>0</v>
      </c>
      <c r="L814" s="211" t="s">
        <v>10244</v>
      </c>
      <c r="M814" s="211"/>
    </row>
    <row r="815" spans="1:13" ht="18.75" customHeight="1" x14ac:dyDescent="0.2">
      <c r="A815" s="207" t="s">
        <v>9819</v>
      </c>
      <c r="B815" s="208">
        <v>181777475</v>
      </c>
      <c r="C815" s="209" t="s">
        <v>9820</v>
      </c>
      <c r="D815" s="209"/>
      <c r="E815" s="209"/>
      <c r="F815" s="208" t="s">
        <v>10242</v>
      </c>
      <c r="G815" s="208"/>
      <c r="H815" s="209">
        <v>10</v>
      </c>
      <c r="I815" s="211" t="s">
        <v>6908</v>
      </c>
      <c r="J815" s="209">
        <v>62</v>
      </c>
      <c r="K815" s="212">
        <v>1.4516129032258065</v>
      </c>
      <c r="L815" s="211" t="s">
        <v>10246</v>
      </c>
      <c r="M815" s="211"/>
    </row>
    <row r="816" spans="1:13" ht="18.75" customHeight="1" x14ac:dyDescent="0.2">
      <c r="A816" s="207" t="s">
        <v>9821</v>
      </c>
      <c r="B816" s="208">
        <v>181777480</v>
      </c>
      <c r="C816" s="209" t="s">
        <v>9822</v>
      </c>
      <c r="D816" s="209"/>
      <c r="E816" s="209"/>
      <c r="F816" s="208" t="s">
        <v>10242</v>
      </c>
      <c r="G816" s="208"/>
      <c r="H816" s="209">
        <v>0</v>
      </c>
      <c r="I816" s="211" t="s">
        <v>6908</v>
      </c>
      <c r="J816" s="209">
        <v>48</v>
      </c>
      <c r="K816" s="212">
        <v>0</v>
      </c>
      <c r="L816" s="211" t="s">
        <v>10246</v>
      </c>
      <c r="M816" s="211"/>
    </row>
    <row r="817" spans="1:13" ht="18.75" customHeight="1" x14ac:dyDescent="0.2">
      <c r="A817" s="207" t="s">
        <v>9677</v>
      </c>
      <c r="B817" s="208">
        <v>180091224</v>
      </c>
      <c r="C817" s="209" t="s">
        <v>9678</v>
      </c>
      <c r="D817" s="209"/>
      <c r="E817" s="209"/>
      <c r="F817" s="208" t="s">
        <v>10242</v>
      </c>
      <c r="G817" s="208" t="s">
        <v>10248</v>
      </c>
      <c r="H817" s="209">
        <v>256</v>
      </c>
      <c r="I817" s="211" t="s">
        <v>6918</v>
      </c>
      <c r="J817" s="209">
        <v>501</v>
      </c>
      <c r="K817" s="212">
        <v>0.51097804391217561</v>
      </c>
      <c r="L817" s="211" t="s">
        <v>10246</v>
      </c>
      <c r="M817" s="211"/>
    </row>
    <row r="818" spans="1:13" ht="18.75" customHeight="1" x14ac:dyDescent="0.2">
      <c r="A818" s="207" t="s">
        <v>9504</v>
      </c>
      <c r="B818" s="208">
        <v>181798157</v>
      </c>
      <c r="C818" s="209" t="s">
        <v>9505</v>
      </c>
      <c r="D818" s="209"/>
      <c r="E818" s="209"/>
      <c r="F818" s="208" t="s">
        <v>10242</v>
      </c>
      <c r="G818" s="208" t="s">
        <v>10248</v>
      </c>
      <c r="H818" s="209">
        <v>4118</v>
      </c>
      <c r="I818" s="211" t="s">
        <v>6918</v>
      </c>
      <c r="J818" s="209">
        <v>1181</v>
      </c>
      <c r="K818" s="212">
        <v>3.7510584250635053</v>
      </c>
      <c r="L818" s="211" t="s">
        <v>10246</v>
      </c>
      <c r="M818" s="211"/>
    </row>
    <row r="819" spans="1:13" ht="18.75" customHeight="1" x14ac:dyDescent="0.2">
      <c r="A819" s="207" t="s">
        <v>9132</v>
      </c>
      <c r="B819" s="208">
        <v>181821883</v>
      </c>
      <c r="C819" s="209" t="s">
        <v>9133</v>
      </c>
      <c r="D819" s="209"/>
      <c r="E819" s="209"/>
      <c r="F819" s="208" t="s">
        <v>10242</v>
      </c>
      <c r="G819" s="208" t="s">
        <v>10262</v>
      </c>
      <c r="H819" s="209">
        <v>313585</v>
      </c>
      <c r="I819" s="211" t="s">
        <v>6918</v>
      </c>
      <c r="J819" s="209">
        <v>92689</v>
      </c>
      <c r="K819" s="212">
        <v>3.67253935202667</v>
      </c>
      <c r="L819" s="211" t="s">
        <v>10244</v>
      </c>
      <c r="M819" s="211"/>
    </row>
    <row r="820" spans="1:13" ht="18.75" customHeight="1" x14ac:dyDescent="0.2">
      <c r="A820" s="207" t="s">
        <v>7989</v>
      </c>
      <c r="B820" s="208">
        <v>180190405</v>
      </c>
      <c r="C820" s="209" t="s">
        <v>7990</v>
      </c>
      <c r="D820" s="209"/>
      <c r="E820" s="209"/>
      <c r="F820" s="208" t="s">
        <v>10242</v>
      </c>
      <c r="G820" s="208" t="s">
        <v>10262</v>
      </c>
      <c r="H820" s="209">
        <v>148762</v>
      </c>
      <c r="I820" s="211" t="s">
        <v>6918</v>
      </c>
      <c r="J820" s="209">
        <v>104806</v>
      </c>
      <c r="K820" s="212">
        <v>1.6431024941320154</v>
      </c>
      <c r="L820" s="211" t="s">
        <v>10244</v>
      </c>
      <c r="M820" s="211"/>
    </row>
    <row r="821" spans="1:13" ht="18.75" customHeight="1" x14ac:dyDescent="0.2">
      <c r="A821" s="207" t="s">
        <v>7307</v>
      </c>
      <c r="B821" s="208">
        <v>189709037</v>
      </c>
      <c r="C821" s="209" t="s">
        <v>7308</v>
      </c>
      <c r="D821" s="209"/>
      <c r="E821" s="209"/>
      <c r="F821" s="208" t="s">
        <v>10242</v>
      </c>
      <c r="G821" s="208" t="s">
        <v>10310</v>
      </c>
      <c r="H821" s="209">
        <v>0</v>
      </c>
      <c r="I821" s="211" t="s">
        <v>6918</v>
      </c>
      <c r="J821" s="209">
        <v>38</v>
      </c>
      <c r="K821" s="212">
        <v>0</v>
      </c>
      <c r="L821" s="211" t="s">
        <v>10244</v>
      </c>
      <c r="M821" s="211"/>
    </row>
    <row r="822" spans="1:13" ht="18.75" customHeight="1" x14ac:dyDescent="0.2">
      <c r="A822" s="207" t="s">
        <v>9506</v>
      </c>
      <c r="B822" s="208">
        <v>180320694</v>
      </c>
      <c r="C822" s="209" t="s">
        <v>9507</v>
      </c>
      <c r="D822" s="209"/>
      <c r="E822" s="209"/>
      <c r="F822" s="208" t="s">
        <v>10242</v>
      </c>
      <c r="G822" s="208" t="s">
        <v>10262</v>
      </c>
      <c r="H822" s="209">
        <v>314</v>
      </c>
      <c r="I822" s="211" t="s">
        <v>6918</v>
      </c>
      <c r="J822" s="209">
        <v>2977</v>
      </c>
      <c r="K822" s="212">
        <v>0</v>
      </c>
      <c r="L822" s="211" t="s">
        <v>10246</v>
      </c>
      <c r="M822" s="211"/>
    </row>
    <row r="823" spans="1:13" ht="18.75" customHeight="1" x14ac:dyDescent="0.2">
      <c r="A823" s="207" t="s">
        <v>7216</v>
      </c>
      <c r="B823" s="208">
        <v>189700824</v>
      </c>
      <c r="C823" s="209" t="s">
        <v>7217</v>
      </c>
      <c r="D823" s="209"/>
      <c r="E823" s="209"/>
      <c r="F823" s="208" t="s">
        <v>10242</v>
      </c>
      <c r="G823" s="208" t="s">
        <v>10294</v>
      </c>
      <c r="H823" s="209">
        <v>0</v>
      </c>
      <c r="I823" s="211" t="s">
        <v>6941</v>
      </c>
      <c r="J823" s="209">
        <v>77</v>
      </c>
      <c r="K823" s="212">
        <v>0</v>
      </c>
      <c r="L823" s="211" t="s">
        <v>10244</v>
      </c>
      <c r="M823" s="211"/>
    </row>
    <row r="824" spans="1:13" ht="18.75" customHeight="1" x14ac:dyDescent="0.2">
      <c r="A824" s="207" t="s">
        <v>9071</v>
      </c>
      <c r="B824" s="208">
        <v>181774492</v>
      </c>
      <c r="C824" s="209" t="s">
        <v>9072</v>
      </c>
      <c r="D824" s="209"/>
      <c r="E824" s="209"/>
      <c r="F824" s="208" t="s">
        <v>6917</v>
      </c>
      <c r="G824" s="208"/>
      <c r="H824" s="209">
        <v>0</v>
      </c>
      <c r="I824" s="211" t="s">
        <v>6918</v>
      </c>
      <c r="J824" s="209">
        <v>1023</v>
      </c>
      <c r="K824" s="212">
        <v>0</v>
      </c>
      <c r="L824" s="211" t="s">
        <v>10244</v>
      </c>
      <c r="M824" s="211"/>
    </row>
    <row r="825" spans="1:13" ht="18.75" customHeight="1" x14ac:dyDescent="0.2">
      <c r="A825" s="207" t="s">
        <v>9508</v>
      </c>
      <c r="B825" s="208">
        <v>180034698</v>
      </c>
      <c r="C825" s="209" t="s">
        <v>9509</v>
      </c>
      <c r="D825" s="209"/>
      <c r="E825" s="209"/>
      <c r="F825" s="208" t="s">
        <v>10242</v>
      </c>
      <c r="G825" s="208" t="s">
        <v>10271</v>
      </c>
      <c r="H825" s="209">
        <v>0</v>
      </c>
      <c r="I825" s="211" t="s">
        <v>6941</v>
      </c>
      <c r="J825" s="209">
        <v>1072</v>
      </c>
      <c r="K825" s="212">
        <v>0</v>
      </c>
      <c r="L825" s="211" t="s">
        <v>10246</v>
      </c>
      <c r="M825" s="211"/>
    </row>
    <row r="826" spans="1:13" ht="18.75" customHeight="1" x14ac:dyDescent="0.2">
      <c r="A826" s="207" t="s">
        <v>8499</v>
      </c>
      <c r="B826" s="208">
        <v>180074004</v>
      </c>
      <c r="C826" s="209" t="s">
        <v>8500</v>
      </c>
      <c r="D826" s="209"/>
      <c r="E826" s="209"/>
      <c r="F826" s="208" t="s">
        <v>10242</v>
      </c>
      <c r="G826" s="208" t="s">
        <v>10262</v>
      </c>
      <c r="H826" s="209">
        <v>1756</v>
      </c>
      <c r="I826" s="211" t="s">
        <v>6918</v>
      </c>
      <c r="J826" s="209">
        <v>718</v>
      </c>
      <c r="K826" s="212">
        <v>1.4763231197771587</v>
      </c>
      <c r="L826" s="211" t="s">
        <v>10244</v>
      </c>
      <c r="M826" s="211"/>
    </row>
    <row r="827" spans="1:13" ht="18.75" customHeight="1" x14ac:dyDescent="0.2">
      <c r="A827" s="207" t="s">
        <v>9043</v>
      </c>
      <c r="B827" s="208">
        <v>189711820</v>
      </c>
      <c r="C827" s="209" t="s">
        <v>9044</v>
      </c>
      <c r="D827" s="209"/>
      <c r="E827" s="209"/>
      <c r="F827" s="208" t="s">
        <v>10242</v>
      </c>
      <c r="G827" s="208" t="s">
        <v>10271</v>
      </c>
      <c r="H827" s="209">
        <v>31993</v>
      </c>
      <c r="I827" s="211" t="s">
        <v>6918</v>
      </c>
      <c r="J827" s="209">
        <v>8190</v>
      </c>
      <c r="K827" s="212">
        <v>4.6031746031746028</v>
      </c>
      <c r="L827" s="211" t="s">
        <v>10244</v>
      </c>
      <c r="M827" s="211"/>
    </row>
    <row r="828" spans="1:13" ht="18.75" customHeight="1" x14ac:dyDescent="0.2">
      <c r="A828" s="207" t="s">
        <v>9691</v>
      </c>
      <c r="B828" s="208">
        <v>181925737</v>
      </c>
      <c r="C828" s="209" t="s">
        <v>9692</v>
      </c>
      <c r="D828" s="209"/>
      <c r="E828" s="209"/>
      <c r="F828" s="208" t="s">
        <v>6917</v>
      </c>
      <c r="G828" s="208"/>
      <c r="H828" s="209">
        <v>0</v>
      </c>
      <c r="I828" s="211" t="s">
        <v>6941</v>
      </c>
      <c r="J828" s="209">
        <v>0</v>
      </c>
      <c r="K828" s="212">
        <v>0</v>
      </c>
      <c r="L828" s="211" t="s">
        <v>10246</v>
      </c>
      <c r="M828" s="211"/>
    </row>
    <row r="829" spans="1:13" ht="18.75" customHeight="1" x14ac:dyDescent="0.2">
      <c r="A829" s="207" t="s">
        <v>9868</v>
      </c>
      <c r="B829" s="208">
        <v>181798173</v>
      </c>
      <c r="C829" s="209" t="s">
        <v>9869</v>
      </c>
      <c r="D829" s="209"/>
      <c r="E829" s="209"/>
      <c r="F829" s="208" t="s">
        <v>10242</v>
      </c>
      <c r="G829" s="208" t="s">
        <v>10297</v>
      </c>
      <c r="H829" s="209">
        <v>3219</v>
      </c>
      <c r="I829" s="211" t="s">
        <v>6918</v>
      </c>
      <c r="J829" s="209">
        <v>1343</v>
      </c>
      <c r="K829" s="212">
        <v>2.4415487714072972</v>
      </c>
      <c r="L829" s="211" t="s">
        <v>10244</v>
      </c>
      <c r="M829" s="211"/>
    </row>
    <row r="830" spans="1:13" ht="18.75" customHeight="1" x14ac:dyDescent="0.2">
      <c r="A830" s="207" t="s">
        <v>9679</v>
      </c>
      <c r="B830" s="208">
        <v>180155533</v>
      </c>
      <c r="C830" s="209" t="s">
        <v>9680</v>
      </c>
      <c r="D830" s="209"/>
      <c r="E830" s="209"/>
      <c r="F830" s="208" t="s">
        <v>10242</v>
      </c>
      <c r="G830" s="208" t="s">
        <v>10270</v>
      </c>
      <c r="H830" s="209">
        <v>1062</v>
      </c>
      <c r="I830" s="211" t="s">
        <v>6918</v>
      </c>
      <c r="J830" s="209">
        <v>191</v>
      </c>
      <c r="K830" s="212">
        <v>5.8219895287958119</v>
      </c>
      <c r="L830" s="211" t="s">
        <v>10246</v>
      </c>
      <c r="M830" s="211"/>
    </row>
    <row r="831" spans="1:13" ht="18.75" customHeight="1" x14ac:dyDescent="0.2">
      <c r="A831" s="207" t="s">
        <v>7218</v>
      </c>
      <c r="B831" s="208">
        <v>189712348</v>
      </c>
      <c r="C831" s="209" t="s">
        <v>7219</v>
      </c>
      <c r="D831" s="209"/>
      <c r="E831" s="209"/>
      <c r="F831" s="208" t="s">
        <v>10242</v>
      </c>
      <c r="G831" s="208" t="s">
        <v>10286</v>
      </c>
      <c r="H831" s="209">
        <v>17975</v>
      </c>
      <c r="I831" s="211" t="s">
        <v>6918</v>
      </c>
      <c r="J831" s="209">
        <v>8071</v>
      </c>
      <c r="K831" s="212">
        <v>2.3873126006690621</v>
      </c>
      <c r="L831" s="211" t="s">
        <v>10244</v>
      </c>
      <c r="M831" s="211"/>
    </row>
    <row r="832" spans="1:13" ht="18.75" customHeight="1" x14ac:dyDescent="0.2">
      <c r="A832" s="207" t="s">
        <v>8917</v>
      </c>
      <c r="B832" s="208">
        <v>180339460</v>
      </c>
      <c r="C832" s="209" t="s">
        <v>8918</v>
      </c>
      <c r="D832" s="209"/>
      <c r="E832" s="209"/>
      <c r="F832" s="208" t="s">
        <v>10242</v>
      </c>
      <c r="G832" s="208" t="s">
        <v>10270</v>
      </c>
      <c r="H832" s="209">
        <v>92996</v>
      </c>
      <c r="I832" s="211" t="s">
        <v>6918</v>
      </c>
      <c r="J832" s="209">
        <v>57074</v>
      </c>
      <c r="K832" s="212">
        <v>1.8946280267722606</v>
      </c>
      <c r="L832" s="211" t="s">
        <v>10244</v>
      </c>
      <c r="M832" s="211"/>
    </row>
    <row r="833" spans="1:13" ht="18.75" customHeight="1" x14ac:dyDescent="0.2">
      <c r="A833" s="207" t="s">
        <v>8507</v>
      </c>
      <c r="B833" s="208">
        <v>180339461</v>
      </c>
      <c r="C833" s="209" t="s">
        <v>8508</v>
      </c>
      <c r="D833" s="209"/>
      <c r="E833" s="209"/>
      <c r="F833" s="208" t="s">
        <v>10242</v>
      </c>
      <c r="G833" s="208" t="s">
        <v>6934</v>
      </c>
      <c r="H833" s="209">
        <v>2904</v>
      </c>
      <c r="I833" s="211" t="s">
        <v>6918</v>
      </c>
      <c r="J833" s="209">
        <v>956</v>
      </c>
      <c r="K833" s="212">
        <v>3.0481171548117154</v>
      </c>
      <c r="L833" s="211" t="s">
        <v>10246</v>
      </c>
      <c r="M833" s="211"/>
    </row>
    <row r="834" spans="1:13" ht="18.75" customHeight="1" x14ac:dyDescent="0.2">
      <c r="A834" s="207" t="s">
        <v>9322</v>
      </c>
      <c r="B834" s="208">
        <v>181923355</v>
      </c>
      <c r="C834" s="209" t="s">
        <v>9323</v>
      </c>
      <c r="D834" s="209"/>
      <c r="E834" s="209"/>
      <c r="F834" s="208" t="s">
        <v>10242</v>
      </c>
      <c r="G834" s="208" t="s">
        <v>10295</v>
      </c>
      <c r="H834" s="209">
        <v>0</v>
      </c>
      <c r="I834" s="211" t="s">
        <v>6918</v>
      </c>
      <c r="J834" s="209">
        <v>19849</v>
      </c>
      <c r="K834" s="212">
        <v>0</v>
      </c>
      <c r="L834" s="211" t="s">
        <v>10244</v>
      </c>
      <c r="M834" s="211"/>
    </row>
    <row r="835" spans="1:13" ht="18.75" customHeight="1" x14ac:dyDescent="0.2">
      <c r="A835" s="207" t="s">
        <v>9324</v>
      </c>
      <c r="B835" s="208">
        <v>189711816</v>
      </c>
      <c r="C835" s="209" t="s">
        <v>9325</v>
      </c>
      <c r="D835" s="209"/>
      <c r="E835" s="209"/>
      <c r="F835" s="208" t="s">
        <v>10242</v>
      </c>
      <c r="G835" s="208" t="s">
        <v>10270</v>
      </c>
      <c r="H835" s="209">
        <v>2480</v>
      </c>
      <c r="I835" s="211" t="s">
        <v>6918</v>
      </c>
      <c r="J835" s="209">
        <v>499</v>
      </c>
      <c r="K835" s="212">
        <v>4.9699398797595187</v>
      </c>
      <c r="L835" s="211" t="s">
        <v>10246</v>
      </c>
      <c r="M835" s="211"/>
    </row>
    <row r="836" spans="1:13" ht="18.75" customHeight="1" x14ac:dyDescent="0.2">
      <c r="A836" s="207" t="s">
        <v>7194</v>
      </c>
      <c r="B836" s="208">
        <v>222000943</v>
      </c>
      <c r="C836" s="209" t="s">
        <v>7195</v>
      </c>
      <c r="D836" s="209"/>
      <c r="E836" s="209"/>
      <c r="F836" s="208" t="s">
        <v>10242</v>
      </c>
      <c r="G836" s="208" t="s">
        <v>6934</v>
      </c>
      <c r="H836" s="209">
        <v>8642</v>
      </c>
      <c r="I836" s="211" t="s">
        <v>6918</v>
      </c>
      <c r="J836" s="209">
        <v>1789</v>
      </c>
      <c r="K836" s="212">
        <v>4.9032979318054783</v>
      </c>
      <c r="L836" s="211" t="s">
        <v>10246</v>
      </c>
      <c r="M836" s="211"/>
    </row>
    <row r="837" spans="1:13" ht="18.75" customHeight="1" x14ac:dyDescent="0.2">
      <c r="A837" s="207" t="s">
        <v>7416</v>
      </c>
      <c r="B837" s="208">
        <v>189710265</v>
      </c>
      <c r="C837" s="209" t="s">
        <v>7417</v>
      </c>
      <c r="D837" s="209"/>
      <c r="E837" s="209"/>
      <c r="F837" s="208" t="s">
        <v>6917</v>
      </c>
      <c r="G837" s="208"/>
      <c r="H837" s="209">
        <v>0</v>
      </c>
      <c r="I837" s="211" t="s">
        <v>6918</v>
      </c>
      <c r="J837" s="209">
        <v>16</v>
      </c>
      <c r="K837" s="212">
        <v>0</v>
      </c>
      <c r="L837" s="211" t="s">
        <v>10246</v>
      </c>
      <c r="M837" s="211"/>
    </row>
    <row r="838" spans="1:13" ht="18.75" customHeight="1" x14ac:dyDescent="0.2">
      <c r="A838" s="207" t="s">
        <v>9116</v>
      </c>
      <c r="B838" s="208">
        <v>180346230</v>
      </c>
      <c r="C838" s="209" t="s">
        <v>9117</v>
      </c>
      <c r="D838" s="209"/>
      <c r="E838" s="209"/>
      <c r="F838" s="208" t="s">
        <v>10242</v>
      </c>
      <c r="G838" s="208" t="s">
        <v>10324</v>
      </c>
      <c r="H838" s="209">
        <v>99</v>
      </c>
      <c r="I838" s="211" t="s">
        <v>6941</v>
      </c>
      <c r="J838" s="209">
        <v>153</v>
      </c>
      <c r="K838" s="212">
        <v>0.78431372549019607</v>
      </c>
      <c r="L838" s="211" t="s">
        <v>10246</v>
      </c>
      <c r="M838" s="211"/>
    </row>
    <row r="839" spans="1:13" ht="18.75" customHeight="1" x14ac:dyDescent="0.2">
      <c r="A839" s="207" t="s">
        <v>9858</v>
      </c>
      <c r="B839" s="208">
        <v>181936066</v>
      </c>
      <c r="C839" s="209" t="s">
        <v>9859</v>
      </c>
      <c r="D839" s="209"/>
      <c r="E839" s="209"/>
      <c r="F839" s="208" t="s">
        <v>6917</v>
      </c>
      <c r="G839" s="208"/>
      <c r="H839" s="209">
        <v>0</v>
      </c>
      <c r="I839" s="211" t="s">
        <v>6941</v>
      </c>
      <c r="J839" s="209">
        <v>0</v>
      </c>
      <c r="K839" s="212">
        <v>0</v>
      </c>
      <c r="L839" s="211" t="s">
        <v>10246</v>
      </c>
      <c r="M839" s="211"/>
    </row>
    <row r="840" spans="1:13" ht="18.75" customHeight="1" x14ac:dyDescent="0.2">
      <c r="A840" s="207" t="s">
        <v>10018</v>
      </c>
      <c r="B840" s="208">
        <v>181936066</v>
      </c>
      <c r="C840" s="209" t="s">
        <v>10019</v>
      </c>
      <c r="D840" s="209"/>
      <c r="E840" s="209"/>
      <c r="F840" s="208" t="s">
        <v>6917</v>
      </c>
      <c r="G840" s="208"/>
      <c r="H840" s="209">
        <v>0</v>
      </c>
      <c r="I840" s="211" t="s">
        <v>6918</v>
      </c>
      <c r="J840" s="209">
        <v>26</v>
      </c>
      <c r="K840" s="212">
        <v>0</v>
      </c>
      <c r="L840" s="211" t="s">
        <v>10304</v>
      </c>
      <c r="M840" s="211"/>
    </row>
    <row r="841" spans="1:13" ht="18.75" customHeight="1" x14ac:dyDescent="0.2">
      <c r="A841" s="207" t="s">
        <v>7999</v>
      </c>
      <c r="B841" s="208">
        <v>189755220</v>
      </c>
      <c r="C841" s="209" t="s">
        <v>8000</v>
      </c>
      <c r="D841" s="209"/>
      <c r="E841" s="210" t="s">
        <v>11056</v>
      </c>
      <c r="F841" s="208" t="s">
        <v>6907</v>
      </c>
      <c r="G841" s="208" t="s">
        <v>10298</v>
      </c>
      <c r="H841" s="209">
        <v>2086</v>
      </c>
      <c r="I841" s="211" t="s">
        <v>6908</v>
      </c>
      <c r="J841" s="209">
        <v>283</v>
      </c>
      <c r="K841" s="212">
        <v>6.2756183745583041</v>
      </c>
      <c r="L841" s="211" t="s">
        <v>10244</v>
      </c>
      <c r="M841" s="211"/>
    </row>
    <row r="842" spans="1:13" ht="18.75" customHeight="1" x14ac:dyDescent="0.2">
      <c r="A842" s="207" t="s">
        <v>9942</v>
      </c>
      <c r="B842" s="208">
        <v>222000903</v>
      </c>
      <c r="C842" s="209" t="s">
        <v>9943</v>
      </c>
      <c r="D842" s="209"/>
      <c r="E842" s="209"/>
      <c r="F842" s="208" t="s">
        <v>6917</v>
      </c>
      <c r="G842" s="208"/>
      <c r="H842" s="209">
        <v>0</v>
      </c>
      <c r="I842" s="211" t="s">
        <v>6918</v>
      </c>
      <c r="J842" s="209">
        <v>0</v>
      </c>
      <c r="K842" s="212">
        <v>0</v>
      </c>
      <c r="L842" s="211" t="s">
        <v>10244</v>
      </c>
      <c r="M842" s="211"/>
    </row>
    <row r="843" spans="1:13" ht="18.75" customHeight="1" x14ac:dyDescent="0.2">
      <c r="A843" s="207" t="s">
        <v>9930</v>
      </c>
      <c r="B843" s="208">
        <v>222000153</v>
      </c>
      <c r="C843" s="209" t="s">
        <v>9931</v>
      </c>
      <c r="D843" s="209"/>
      <c r="E843" s="209"/>
      <c r="F843" s="208" t="s">
        <v>6917</v>
      </c>
      <c r="G843" s="208"/>
      <c r="H843" s="209">
        <v>0</v>
      </c>
      <c r="I843" s="211" t="s">
        <v>6908</v>
      </c>
      <c r="J843" s="209">
        <v>0</v>
      </c>
      <c r="K843" s="212">
        <v>0</v>
      </c>
      <c r="L843" s="211" t="s">
        <v>10246</v>
      </c>
      <c r="M843" s="211"/>
    </row>
    <row r="844" spans="1:13" ht="18.75" customHeight="1" x14ac:dyDescent="0.2">
      <c r="A844" s="207" t="s">
        <v>8183</v>
      </c>
      <c r="B844" s="208">
        <v>180177484</v>
      </c>
      <c r="C844" s="209" t="s">
        <v>8184</v>
      </c>
      <c r="D844" s="209"/>
      <c r="E844" s="209"/>
      <c r="F844" s="208" t="s">
        <v>6907</v>
      </c>
      <c r="G844" s="208" t="s">
        <v>10298</v>
      </c>
      <c r="H844" s="209">
        <v>80</v>
      </c>
      <c r="I844" s="211" t="s">
        <v>6908</v>
      </c>
      <c r="J844" s="209">
        <v>44</v>
      </c>
      <c r="K844" s="212">
        <v>2.7727272727272729</v>
      </c>
      <c r="L844" s="211" t="s">
        <v>10246</v>
      </c>
      <c r="M844" s="211"/>
    </row>
    <row r="845" spans="1:13" ht="18.75" customHeight="1" x14ac:dyDescent="0.2">
      <c r="A845" s="207" t="s">
        <v>8424</v>
      </c>
      <c r="B845" s="208">
        <v>180082250</v>
      </c>
      <c r="C845" s="209" t="s">
        <v>8425</v>
      </c>
      <c r="D845" s="209"/>
      <c r="E845" s="209"/>
      <c r="F845" s="208" t="s">
        <v>6907</v>
      </c>
      <c r="G845" s="208" t="s">
        <v>10298</v>
      </c>
      <c r="H845" s="209">
        <v>75</v>
      </c>
      <c r="I845" s="211" t="s">
        <v>6908</v>
      </c>
      <c r="J845" s="209">
        <v>21</v>
      </c>
      <c r="K845" s="212">
        <v>4.0476190476190474</v>
      </c>
      <c r="L845" s="211" t="s">
        <v>10246</v>
      </c>
      <c r="M845" s="211"/>
    </row>
    <row r="846" spans="1:13" ht="18.75" customHeight="1" x14ac:dyDescent="0.2">
      <c r="A846" s="207" t="s">
        <v>7816</v>
      </c>
      <c r="B846" s="208">
        <v>180082906</v>
      </c>
      <c r="C846" s="209" t="s">
        <v>7817</v>
      </c>
      <c r="D846" s="209"/>
      <c r="E846" s="209"/>
      <c r="F846" s="208" t="s">
        <v>6907</v>
      </c>
      <c r="G846" s="208" t="s">
        <v>10298</v>
      </c>
      <c r="H846" s="209">
        <v>0</v>
      </c>
      <c r="I846" s="211" t="s">
        <v>6908</v>
      </c>
      <c r="J846" s="209">
        <v>17</v>
      </c>
      <c r="K846" s="212">
        <v>0.23529411764705882</v>
      </c>
      <c r="L846" s="211" t="s">
        <v>10246</v>
      </c>
      <c r="M846" s="211"/>
    </row>
    <row r="847" spans="1:13" ht="18.75" customHeight="1" x14ac:dyDescent="0.2">
      <c r="A847" s="207" t="s">
        <v>7263</v>
      </c>
      <c r="B847" s="208">
        <v>189712717</v>
      </c>
      <c r="C847" s="209" t="s">
        <v>7264</v>
      </c>
      <c r="D847" s="209"/>
      <c r="E847" s="209"/>
      <c r="F847" s="208" t="s">
        <v>6907</v>
      </c>
      <c r="G847" s="208" t="s">
        <v>10298</v>
      </c>
      <c r="H847" s="209">
        <v>37</v>
      </c>
      <c r="I847" s="211" t="s">
        <v>6908</v>
      </c>
      <c r="J847" s="209">
        <v>23</v>
      </c>
      <c r="K847" s="212">
        <v>3.347826086956522</v>
      </c>
      <c r="L847" s="211" t="s">
        <v>10246</v>
      </c>
      <c r="M847" s="211"/>
    </row>
    <row r="848" spans="1:13" ht="18.75" customHeight="1" x14ac:dyDescent="0.2">
      <c r="A848" s="207" t="s">
        <v>7164</v>
      </c>
      <c r="B848" s="208">
        <v>180082278</v>
      </c>
      <c r="C848" s="209" t="s">
        <v>7165</v>
      </c>
      <c r="D848" s="209"/>
      <c r="E848" s="209"/>
      <c r="F848" s="208" t="s">
        <v>6907</v>
      </c>
      <c r="G848" s="208" t="s">
        <v>10298</v>
      </c>
      <c r="H848" s="209">
        <v>12</v>
      </c>
      <c r="I848" s="211" t="s">
        <v>6908</v>
      </c>
      <c r="J848" s="209">
        <v>1</v>
      </c>
      <c r="K848" s="212">
        <v>12</v>
      </c>
      <c r="L848" s="211" t="s">
        <v>10246</v>
      </c>
      <c r="M848" s="211"/>
    </row>
    <row r="849" spans="1:13" ht="18.75" customHeight="1" x14ac:dyDescent="0.2">
      <c r="A849" s="207" t="s">
        <v>7166</v>
      </c>
      <c r="B849" s="208">
        <v>189706843</v>
      </c>
      <c r="C849" s="209" t="s">
        <v>7167</v>
      </c>
      <c r="D849" s="209"/>
      <c r="E849" s="209"/>
      <c r="F849" s="208" t="s">
        <v>6907</v>
      </c>
      <c r="G849" s="208" t="s">
        <v>10298</v>
      </c>
      <c r="H849" s="209">
        <v>0</v>
      </c>
      <c r="I849" s="211" t="s">
        <v>6908</v>
      </c>
      <c r="J849" s="209">
        <v>22</v>
      </c>
      <c r="K849" s="212">
        <v>0</v>
      </c>
      <c r="L849" s="211" t="s">
        <v>10244</v>
      </c>
      <c r="M849" s="211"/>
    </row>
    <row r="850" spans="1:13" ht="18.75" customHeight="1" x14ac:dyDescent="0.2">
      <c r="A850" s="207" t="s">
        <v>8057</v>
      </c>
      <c r="B850" s="208">
        <v>180351608</v>
      </c>
      <c r="C850" s="209" t="s">
        <v>8058</v>
      </c>
      <c r="D850" s="209"/>
      <c r="E850" s="209"/>
      <c r="F850" s="208" t="s">
        <v>6907</v>
      </c>
      <c r="G850" s="208" t="s">
        <v>10298</v>
      </c>
      <c r="H850" s="209">
        <v>82</v>
      </c>
      <c r="I850" s="211" t="s">
        <v>6908</v>
      </c>
      <c r="J850" s="209">
        <v>9</v>
      </c>
      <c r="K850" s="212">
        <v>9.1111111111111107</v>
      </c>
      <c r="L850" s="211" t="s">
        <v>10246</v>
      </c>
      <c r="M850" s="211"/>
    </row>
    <row r="851" spans="1:13" ht="18.75" customHeight="1" x14ac:dyDescent="0.2">
      <c r="A851" s="207" t="s">
        <v>8569</v>
      </c>
      <c r="B851" s="208">
        <v>180200014</v>
      </c>
      <c r="C851" s="209" t="s">
        <v>8570</v>
      </c>
      <c r="D851" s="209"/>
      <c r="E851" s="209"/>
      <c r="F851" s="208" t="s">
        <v>10242</v>
      </c>
      <c r="G851" s="208"/>
      <c r="H851" s="209">
        <v>0</v>
      </c>
      <c r="I851" s="211" t="s">
        <v>6918</v>
      </c>
      <c r="J851" s="209">
        <v>0</v>
      </c>
      <c r="K851" s="212">
        <v>0</v>
      </c>
      <c r="L851" s="211" t="s">
        <v>10246</v>
      </c>
      <c r="M851" s="211"/>
    </row>
    <row r="852" spans="1:13" ht="18.75" customHeight="1" x14ac:dyDescent="0.2">
      <c r="A852" s="207" t="s">
        <v>9813</v>
      </c>
      <c r="B852" s="208">
        <v>180134072</v>
      </c>
      <c r="C852" s="209" t="s">
        <v>9814</v>
      </c>
      <c r="D852" s="209"/>
      <c r="E852" s="209"/>
      <c r="F852" s="208" t="s">
        <v>10242</v>
      </c>
      <c r="G852" s="208"/>
      <c r="H852" s="209">
        <v>0</v>
      </c>
      <c r="I852" s="211" t="s">
        <v>6918</v>
      </c>
      <c r="J852" s="209">
        <v>0</v>
      </c>
      <c r="K852" s="212">
        <v>0</v>
      </c>
      <c r="L852" s="211" t="s">
        <v>10246</v>
      </c>
      <c r="M852" s="211"/>
    </row>
    <row r="853" spans="1:13" ht="18.75" customHeight="1" x14ac:dyDescent="0.2">
      <c r="A853" s="207" t="s">
        <v>10347</v>
      </c>
      <c r="B853" s="208">
        <v>180316036</v>
      </c>
      <c r="C853" s="209" t="s">
        <v>9847</v>
      </c>
      <c r="D853" s="209"/>
      <c r="E853" s="209"/>
      <c r="F853" s="208" t="s">
        <v>10242</v>
      </c>
      <c r="G853" s="208"/>
      <c r="H853" s="209">
        <v>30</v>
      </c>
      <c r="I853" s="211" t="s">
        <v>6918</v>
      </c>
      <c r="J853" s="209">
        <v>18</v>
      </c>
      <c r="K853" s="212">
        <v>1.6666666666666667</v>
      </c>
      <c r="L853" s="211" t="s">
        <v>10246</v>
      </c>
      <c r="M853" s="211"/>
    </row>
    <row r="854" spans="1:13" ht="18.75" customHeight="1" x14ac:dyDescent="0.2">
      <c r="A854" s="207" t="s">
        <v>9422</v>
      </c>
      <c r="B854" s="208">
        <v>189714494</v>
      </c>
      <c r="C854" s="209" t="s">
        <v>9423</v>
      </c>
      <c r="D854" s="209"/>
      <c r="E854" s="209"/>
      <c r="F854" s="208" t="s">
        <v>10242</v>
      </c>
      <c r="G854" s="208" t="s">
        <v>10300</v>
      </c>
      <c r="H854" s="209">
        <v>0</v>
      </c>
      <c r="I854" s="211" t="s">
        <v>6918</v>
      </c>
      <c r="J854" s="209">
        <v>605</v>
      </c>
      <c r="K854" s="212">
        <v>0</v>
      </c>
      <c r="L854" s="211" t="s">
        <v>10246</v>
      </c>
      <c r="M854" s="211"/>
    </row>
    <row r="855" spans="1:13" ht="18.75" customHeight="1" x14ac:dyDescent="0.2">
      <c r="A855" s="207" t="s">
        <v>7309</v>
      </c>
      <c r="B855" s="208">
        <v>189703432</v>
      </c>
      <c r="C855" s="209" t="s">
        <v>7310</v>
      </c>
      <c r="D855" s="209"/>
      <c r="E855" s="209"/>
      <c r="F855" s="208" t="s">
        <v>6917</v>
      </c>
      <c r="G855" s="208"/>
      <c r="H855" s="209">
        <v>0</v>
      </c>
      <c r="I855" s="211" t="s">
        <v>6941</v>
      </c>
      <c r="J855" s="209">
        <v>1016</v>
      </c>
      <c r="K855" s="212">
        <v>0</v>
      </c>
      <c r="L855" s="211" t="s">
        <v>10244</v>
      </c>
      <c r="M855" s="211"/>
    </row>
    <row r="856" spans="1:13" ht="18.75" customHeight="1" x14ac:dyDescent="0.2">
      <c r="A856" s="207" t="s">
        <v>7794</v>
      </c>
      <c r="B856" s="208">
        <v>180034613</v>
      </c>
      <c r="C856" s="209" t="s">
        <v>7795</v>
      </c>
      <c r="D856" s="209"/>
      <c r="E856" s="209"/>
      <c r="F856" s="208" t="s">
        <v>6917</v>
      </c>
      <c r="G856" s="208"/>
      <c r="H856" s="209">
        <v>151</v>
      </c>
      <c r="I856" s="211" t="s">
        <v>6908</v>
      </c>
      <c r="J856" s="209">
        <v>9</v>
      </c>
      <c r="K856" s="212">
        <v>16.777777777777779</v>
      </c>
      <c r="L856" s="211" t="s">
        <v>10246</v>
      </c>
      <c r="M856" s="211"/>
    </row>
    <row r="857" spans="1:13" ht="18.75" customHeight="1" x14ac:dyDescent="0.2">
      <c r="A857" s="207" t="s">
        <v>7792</v>
      </c>
      <c r="B857" s="208">
        <v>180034596</v>
      </c>
      <c r="C857" s="209" t="s">
        <v>7793</v>
      </c>
      <c r="D857" s="209"/>
      <c r="E857" s="209"/>
      <c r="F857" s="208" t="s">
        <v>6917</v>
      </c>
      <c r="G857" s="208"/>
      <c r="H857" s="209">
        <v>0</v>
      </c>
      <c r="I857" s="211" t="s">
        <v>6908</v>
      </c>
      <c r="J857" s="209">
        <v>0</v>
      </c>
      <c r="K857" s="212">
        <v>0</v>
      </c>
      <c r="L857" s="211" t="s">
        <v>10246</v>
      </c>
      <c r="M857" s="211"/>
    </row>
    <row r="858" spans="1:13" ht="18.75" customHeight="1" x14ac:dyDescent="0.2">
      <c r="A858" s="207" t="s">
        <v>7790</v>
      </c>
      <c r="B858" s="208">
        <v>189715211</v>
      </c>
      <c r="C858" s="209" t="s">
        <v>7791</v>
      </c>
      <c r="D858" s="209"/>
      <c r="E858" s="209"/>
      <c r="F858" s="208" t="s">
        <v>6917</v>
      </c>
      <c r="G858" s="208"/>
      <c r="H858" s="209">
        <v>0</v>
      </c>
      <c r="I858" s="211" t="s">
        <v>6908</v>
      </c>
      <c r="J858" s="209">
        <v>4</v>
      </c>
      <c r="K858" s="212">
        <v>0</v>
      </c>
      <c r="L858" s="211" t="s">
        <v>10246</v>
      </c>
      <c r="M858" s="211"/>
    </row>
    <row r="859" spans="1:13" ht="18.75" customHeight="1" x14ac:dyDescent="0.2">
      <c r="A859" s="207" t="s">
        <v>8362</v>
      </c>
      <c r="B859" s="208">
        <v>180034619</v>
      </c>
      <c r="C859" s="209" t="s">
        <v>8363</v>
      </c>
      <c r="D859" s="209"/>
      <c r="E859" s="209"/>
      <c r="F859" s="208" t="s">
        <v>6917</v>
      </c>
      <c r="G859" s="208"/>
      <c r="H859" s="209">
        <v>381</v>
      </c>
      <c r="I859" s="211" t="s">
        <v>6908</v>
      </c>
      <c r="J859" s="209">
        <v>0</v>
      </c>
      <c r="K859" s="212">
        <v>1</v>
      </c>
      <c r="L859" s="211" t="s">
        <v>10246</v>
      </c>
      <c r="M859" s="211"/>
    </row>
    <row r="860" spans="1:13" ht="18.75" customHeight="1" x14ac:dyDescent="0.2">
      <c r="A860" s="207" t="s">
        <v>7800</v>
      </c>
      <c r="B860" s="208">
        <v>189715213</v>
      </c>
      <c r="C860" s="209" t="s">
        <v>7801</v>
      </c>
      <c r="D860" s="209"/>
      <c r="E860" s="209"/>
      <c r="F860" s="208" t="s">
        <v>6917</v>
      </c>
      <c r="G860" s="208"/>
      <c r="H860" s="209">
        <v>0</v>
      </c>
      <c r="I860" s="211" t="s">
        <v>6908</v>
      </c>
      <c r="J860" s="209">
        <v>26</v>
      </c>
      <c r="K860" s="212">
        <v>0</v>
      </c>
      <c r="L860" s="211" t="s">
        <v>10244</v>
      </c>
      <c r="M860" s="211"/>
    </row>
    <row r="861" spans="1:13" ht="18.75" customHeight="1" x14ac:dyDescent="0.2">
      <c r="A861" s="207" t="s">
        <v>7798</v>
      </c>
      <c r="B861" s="208">
        <v>189715212</v>
      </c>
      <c r="C861" s="209" t="s">
        <v>7799</v>
      </c>
      <c r="D861" s="209"/>
      <c r="E861" s="209"/>
      <c r="F861" s="208" t="s">
        <v>6917</v>
      </c>
      <c r="G861" s="208"/>
      <c r="H861" s="209">
        <v>0</v>
      </c>
      <c r="I861" s="211" t="s">
        <v>6908</v>
      </c>
      <c r="J861" s="209">
        <v>0</v>
      </c>
      <c r="K861" s="212">
        <v>0</v>
      </c>
      <c r="L861" s="211" t="s">
        <v>10246</v>
      </c>
      <c r="M861" s="211"/>
    </row>
    <row r="862" spans="1:13" ht="18.75" customHeight="1" x14ac:dyDescent="0.2">
      <c r="A862" s="207" t="s">
        <v>7796</v>
      </c>
      <c r="B862" s="208">
        <v>180040414</v>
      </c>
      <c r="C862" s="209" t="s">
        <v>7797</v>
      </c>
      <c r="D862" s="209"/>
      <c r="E862" s="209"/>
      <c r="F862" s="208" t="s">
        <v>6917</v>
      </c>
      <c r="G862" s="208"/>
      <c r="H862" s="209">
        <v>109</v>
      </c>
      <c r="I862" s="211" t="s">
        <v>6908</v>
      </c>
      <c r="J862" s="209">
        <v>22</v>
      </c>
      <c r="K862" s="212">
        <v>4.9545454545454541</v>
      </c>
      <c r="L862" s="211" t="s">
        <v>10246</v>
      </c>
      <c r="M862" s="211"/>
    </row>
    <row r="863" spans="1:13" ht="18.75" customHeight="1" x14ac:dyDescent="0.2">
      <c r="A863" s="207" t="s">
        <v>8167</v>
      </c>
      <c r="B863" s="208">
        <v>189750639</v>
      </c>
      <c r="C863" s="209" t="s">
        <v>8168</v>
      </c>
      <c r="D863" s="209"/>
      <c r="E863" s="209"/>
      <c r="F863" s="208" t="s">
        <v>10242</v>
      </c>
      <c r="G863" s="208" t="s">
        <v>10267</v>
      </c>
      <c r="H863" s="209">
        <v>118</v>
      </c>
      <c r="I863" s="211" t="s">
        <v>6908</v>
      </c>
      <c r="J863" s="209">
        <v>29</v>
      </c>
      <c r="K863" s="212">
        <v>4.1034482758620694</v>
      </c>
      <c r="L863" s="211" t="s">
        <v>10244</v>
      </c>
      <c r="M863" s="211"/>
    </row>
    <row r="864" spans="1:13" ht="18.75" customHeight="1" x14ac:dyDescent="0.2">
      <c r="A864" s="207" t="s">
        <v>8864</v>
      </c>
      <c r="B864" s="208">
        <v>189750638</v>
      </c>
      <c r="C864" s="209" t="s">
        <v>8865</v>
      </c>
      <c r="D864" s="209"/>
      <c r="E864" s="209"/>
      <c r="F864" s="208" t="s">
        <v>10242</v>
      </c>
      <c r="G864" s="208" t="s">
        <v>10348</v>
      </c>
      <c r="H864" s="209">
        <v>0</v>
      </c>
      <c r="I864" s="211" t="s">
        <v>6908</v>
      </c>
      <c r="J864" s="209">
        <v>8</v>
      </c>
      <c r="K864" s="212">
        <v>0</v>
      </c>
      <c r="L864" s="211" t="s">
        <v>10246</v>
      </c>
      <c r="M864" s="211"/>
    </row>
    <row r="865" spans="1:13" ht="18.75" customHeight="1" x14ac:dyDescent="0.2">
      <c r="A865" s="207" t="s">
        <v>8885</v>
      </c>
      <c r="B865" s="208">
        <v>189750640</v>
      </c>
      <c r="C865" s="209" t="s">
        <v>8886</v>
      </c>
      <c r="D865" s="209"/>
      <c r="E865" s="209"/>
      <c r="F865" s="208" t="s">
        <v>10242</v>
      </c>
      <c r="G865" s="208" t="s">
        <v>10267</v>
      </c>
      <c r="H865" s="209">
        <v>92</v>
      </c>
      <c r="I865" s="211" t="s">
        <v>6941</v>
      </c>
      <c r="J865" s="209">
        <v>9</v>
      </c>
      <c r="K865" s="212">
        <v>10.222222222222221</v>
      </c>
      <c r="L865" s="211" t="s">
        <v>10246</v>
      </c>
      <c r="M865" s="211"/>
    </row>
    <row r="866" spans="1:13" ht="18.75" customHeight="1" x14ac:dyDescent="0.2">
      <c r="A866" s="207" t="s">
        <v>10048</v>
      </c>
      <c r="B866" s="208"/>
      <c r="C866" s="209" t="s">
        <v>10049</v>
      </c>
      <c r="D866" s="209"/>
      <c r="E866" s="209"/>
      <c r="F866" s="208" t="s">
        <v>6917</v>
      </c>
      <c r="G866" s="208"/>
      <c r="H866" s="209">
        <v>0</v>
      </c>
      <c r="I866" s="211" t="s">
        <v>6941</v>
      </c>
      <c r="J866" s="209">
        <v>330</v>
      </c>
      <c r="K866" s="212">
        <v>0</v>
      </c>
      <c r="L866" s="211" t="s">
        <v>10244</v>
      </c>
      <c r="M866" s="211"/>
    </row>
    <row r="867" spans="1:13" ht="18.75" customHeight="1" x14ac:dyDescent="0.2">
      <c r="A867" s="207" t="s">
        <v>8165</v>
      </c>
      <c r="B867" s="208">
        <v>180056296</v>
      </c>
      <c r="C867" s="209" t="s">
        <v>8166</v>
      </c>
      <c r="D867" s="209"/>
      <c r="E867" s="209"/>
      <c r="F867" s="208" t="s">
        <v>10242</v>
      </c>
      <c r="G867" s="208"/>
      <c r="H867" s="209">
        <v>0</v>
      </c>
      <c r="I867" s="211" t="s">
        <v>6908</v>
      </c>
      <c r="J867" s="209">
        <v>0</v>
      </c>
      <c r="K867" s="212">
        <v>0</v>
      </c>
      <c r="L867" s="211" t="s">
        <v>10246</v>
      </c>
      <c r="M867" s="211"/>
    </row>
    <row r="868" spans="1:13" ht="18.75" customHeight="1" x14ac:dyDescent="0.2">
      <c r="A868" s="207" t="s">
        <v>7951</v>
      </c>
      <c r="B868" s="208">
        <v>180199137</v>
      </c>
      <c r="C868" s="209" t="s">
        <v>7952</v>
      </c>
      <c r="D868" s="209"/>
      <c r="E868" s="209"/>
      <c r="F868" s="208" t="s">
        <v>10242</v>
      </c>
      <c r="G868" s="208" t="s">
        <v>10340</v>
      </c>
      <c r="H868" s="209">
        <v>0</v>
      </c>
      <c r="I868" s="211" t="s">
        <v>6918</v>
      </c>
      <c r="J868" s="209">
        <v>8</v>
      </c>
      <c r="K868" s="212">
        <v>0</v>
      </c>
      <c r="L868" s="211" t="s">
        <v>10246</v>
      </c>
      <c r="M868" s="211"/>
    </row>
    <row r="869" spans="1:13" ht="18.75" customHeight="1" x14ac:dyDescent="0.2">
      <c r="A869" s="207" t="s">
        <v>7082</v>
      </c>
      <c r="B869" s="208">
        <v>189711634</v>
      </c>
      <c r="C869" s="209" t="s">
        <v>7083</v>
      </c>
      <c r="D869" s="209"/>
      <c r="E869" s="210" t="s">
        <v>11056</v>
      </c>
      <c r="F869" s="208" t="s">
        <v>10242</v>
      </c>
      <c r="G869" s="208" t="s">
        <v>10282</v>
      </c>
      <c r="H869" s="209">
        <v>3719</v>
      </c>
      <c r="I869" s="211" t="s">
        <v>6908</v>
      </c>
      <c r="J869" s="209">
        <v>4893</v>
      </c>
      <c r="K869" s="212">
        <v>0.41467402411608423</v>
      </c>
      <c r="L869" s="211" t="s">
        <v>10244</v>
      </c>
      <c r="M869" s="211"/>
    </row>
    <row r="870" spans="1:13" ht="18.75" customHeight="1" x14ac:dyDescent="0.2">
      <c r="A870" s="207" t="s">
        <v>7078</v>
      </c>
      <c r="B870" s="208">
        <v>189710587</v>
      </c>
      <c r="C870" s="209" t="s">
        <v>7079</v>
      </c>
      <c r="D870" s="209"/>
      <c r="E870" s="209"/>
      <c r="F870" s="208" t="s">
        <v>10242</v>
      </c>
      <c r="G870" s="208" t="s">
        <v>10282</v>
      </c>
      <c r="H870" s="209">
        <v>547</v>
      </c>
      <c r="I870" s="211" t="s">
        <v>6908</v>
      </c>
      <c r="J870" s="209">
        <v>363</v>
      </c>
      <c r="K870" s="212">
        <v>0</v>
      </c>
      <c r="L870" s="211" t="s">
        <v>10244</v>
      </c>
      <c r="M870" s="211"/>
    </row>
    <row r="871" spans="1:13" ht="18.75" customHeight="1" x14ac:dyDescent="0.2">
      <c r="A871" s="207" t="s">
        <v>7080</v>
      </c>
      <c r="B871" s="208">
        <v>189710585</v>
      </c>
      <c r="C871" s="209" t="s">
        <v>7081</v>
      </c>
      <c r="D871" s="210" t="s">
        <v>10396</v>
      </c>
      <c r="E871" s="209"/>
      <c r="F871" s="208" t="s">
        <v>10242</v>
      </c>
      <c r="G871" s="208" t="s">
        <v>10282</v>
      </c>
      <c r="H871" s="209">
        <v>1465</v>
      </c>
      <c r="I871" s="211" t="s">
        <v>6908</v>
      </c>
      <c r="J871" s="209">
        <v>462</v>
      </c>
      <c r="K871" s="212">
        <v>3.3116883116883118</v>
      </c>
      <c r="L871" s="211" t="s">
        <v>10244</v>
      </c>
      <c r="M871" s="211"/>
    </row>
    <row r="872" spans="1:13" ht="18.75" customHeight="1" x14ac:dyDescent="0.2">
      <c r="A872" s="207" t="s">
        <v>8055</v>
      </c>
      <c r="B872" s="208">
        <v>180287272</v>
      </c>
      <c r="C872" s="209" t="s">
        <v>8056</v>
      </c>
      <c r="D872" s="209"/>
      <c r="E872" s="209"/>
      <c r="F872" s="208" t="s">
        <v>6917</v>
      </c>
      <c r="G872" s="208"/>
      <c r="H872" s="209">
        <v>0</v>
      </c>
      <c r="I872" s="211" t="s">
        <v>6908</v>
      </c>
      <c r="J872" s="209">
        <v>0</v>
      </c>
      <c r="K872" s="212">
        <v>0</v>
      </c>
      <c r="L872" s="211" t="s">
        <v>10246</v>
      </c>
      <c r="M872" s="211"/>
    </row>
    <row r="873" spans="1:13" ht="18.75" customHeight="1" x14ac:dyDescent="0.2">
      <c r="A873" s="207" t="s">
        <v>6996</v>
      </c>
      <c r="B873" s="208">
        <v>189753751</v>
      </c>
      <c r="C873" s="209" t="s">
        <v>6997</v>
      </c>
      <c r="D873" s="209"/>
      <c r="E873" s="209"/>
      <c r="F873" s="208" t="s">
        <v>10242</v>
      </c>
      <c r="G873" s="208" t="s">
        <v>10255</v>
      </c>
      <c r="H873" s="209">
        <v>846</v>
      </c>
      <c r="I873" s="211" t="s">
        <v>6908</v>
      </c>
      <c r="J873" s="209">
        <v>320</v>
      </c>
      <c r="K873" s="212">
        <v>2.7093750000000001</v>
      </c>
      <c r="L873" s="211" t="s">
        <v>10244</v>
      </c>
      <c r="M873" s="211"/>
    </row>
    <row r="874" spans="1:13" ht="18.75" customHeight="1" x14ac:dyDescent="0.2">
      <c r="A874" s="207" t="s">
        <v>9268</v>
      </c>
      <c r="B874" s="208">
        <v>181857402</v>
      </c>
      <c r="C874" s="209" t="s">
        <v>9269</v>
      </c>
      <c r="D874" s="209"/>
      <c r="E874" s="209"/>
      <c r="F874" s="208" t="s">
        <v>6917</v>
      </c>
      <c r="G874" s="208"/>
      <c r="H874" s="209">
        <v>0</v>
      </c>
      <c r="I874" s="211" t="s">
        <v>6908</v>
      </c>
      <c r="J874" s="209">
        <v>0</v>
      </c>
      <c r="K874" s="212">
        <v>0</v>
      </c>
      <c r="L874" s="211" t="s">
        <v>10246</v>
      </c>
      <c r="M874" s="211"/>
    </row>
    <row r="875" spans="1:13" ht="18.75" customHeight="1" x14ac:dyDescent="0.2">
      <c r="A875" s="207" t="s">
        <v>7802</v>
      </c>
      <c r="B875" s="208">
        <v>180034900</v>
      </c>
      <c r="C875" s="209" t="s">
        <v>7803</v>
      </c>
      <c r="D875" s="209"/>
      <c r="E875" s="209"/>
      <c r="F875" s="208" t="s">
        <v>10242</v>
      </c>
      <c r="G875" s="208"/>
      <c r="H875" s="209">
        <v>396</v>
      </c>
      <c r="I875" s="211" t="s">
        <v>6908</v>
      </c>
      <c r="J875" s="209">
        <v>45</v>
      </c>
      <c r="K875" s="212">
        <v>8.844444444444445</v>
      </c>
      <c r="L875" s="211" t="s">
        <v>10244</v>
      </c>
      <c r="M875" s="211"/>
    </row>
    <row r="876" spans="1:13" ht="18.75" customHeight="1" x14ac:dyDescent="0.2">
      <c r="A876" s="207" t="s">
        <v>7804</v>
      </c>
      <c r="B876" s="208">
        <v>180192388</v>
      </c>
      <c r="C876" s="209" t="s">
        <v>7805</v>
      </c>
      <c r="D876" s="209"/>
      <c r="E876" s="209"/>
      <c r="F876" s="208" t="s">
        <v>6917</v>
      </c>
      <c r="G876" s="208"/>
      <c r="H876" s="209">
        <v>86</v>
      </c>
      <c r="I876" s="211" t="s">
        <v>6908</v>
      </c>
      <c r="J876" s="209">
        <v>12</v>
      </c>
      <c r="K876" s="212">
        <v>7.25</v>
      </c>
      <c r="L876" s="211" t="s">
        <v>10244</v>
      </c>
      <c r="M876" s="211"/>
    </row>
    <row r="877" spans="1:13" ht="18.75" customHeight="1" x14ac:dyDescent="0.2">
      <c r="A877" s="207" t="s">
        <v>7806</v>
      </c>
      <c r="B877" s="208">
        <v>180077195</v>
      </c>
      <c r="C877" s="209" t="s">
        <v>7807</v>
      </c>
      <c r="D877" s="210" t="s">
        <v>10396</v>
      </c>
      <c r="E877" s="209"/>
      <c r="F877" s="208" t="s">
        <v>6917</v>
      </c>
      <c r="G877" s="208"/>
      <c r="H877" s="209">
        <v>0</v>
      </c>
      <c r="I877" s="211" t="s">
        <v>6908</v>
      </c>
      <c r="J877" s="209">
        <v>74</v>
      </c>
      <c r="K877" s="212">
        <v>0</v>
      </c>
      <c r="L877" s="211" t="s">
        <v>10244</v>
      </c>
      <c r="M877" s="211"/>
    </row>
    <row r="878" spans="1:13" ht="18.75" customHeight="1" x14ac:dyDescent="0.2">
      <c r="A878" s="207" t="s">
        <v>7808</v>
      </c>
      <c r="B878" s="208">
        <v>180192393</v>
      </c>
      <c r="C878" s="209" t="s">
        <v>7809</v>
      </c>
      <c r="D878" s="210" t="s">
        <v>10396</v>
      </c>
      <c r="E878" s="209"/>
      <c r="F878" s="208" t="s">
        <v>10242</v>
      </c>
      <c r="G878" s="208"/>
      <c r="H878" s="209">
        <v>0</v>
      </c>
      <c r="I878" s="211" t="s">
        <v>6908</v>
      </c>
      <c r="J878" s="209">
        <v>288</v>
      </c>
      <c r="K878" s="212">
        <v>0</v>
      </c>
      <c r="L878" s="211" t="s">
        <v>10244</v>
      </c>
      <c r="M878" s="211"/>
    </row>
    <row r="879" spans="1:13" ht="18.75" customHeight="1" x14ac:dyDescent="0.2">
      <c r="A879" s="207" t="s">
        <v>7810</v>
      </c>
      <c r="B879" s="208">
        <v>180192392</v>
      </c>
      <c r="C879" s="209" t="s">
        <v>7811</v>
      </c>
      <c r="D879" s="210" t="s">
        <v>10396</v>
      </c>
      <c r="E879" s="209"/>
      <c r="F879" s="208" t="s">
        <v>10242</v>
      </c>
      <c r="G879" s="208"/>
      <c r="H879" s="209">
        <v>1041</v>
      </c>
      <c r="I879" s="211" t="s">
        <v>6908</v>
      </c>
      <c r="J879" s="209">
        <v>166</v>
      </c>
      <c r="K879" s="212">
        <v>10.186746987951807</v>
      </c>
      <c r="L879" s="211" t="s">
        <v>10244</v>
      </c>
      <c r="M879" s="211"/>
    </row>
    <row r="880" spans="1:13" ht="18.75" customHeight="1" x14ac:dyDescent="0.2">
      <c r="A880" s="207" t="s">
        <v>7812</v>
      </c>
      <c r="B880" s="208">
        <v>180109518</v>
      </c>
      <c r="C880" s="209" t="s">
        <v>7813</v>
      </c>
      <c r="D880" s="210" t="s">
        <v>10396</v>
      </c>
      <c r="E880" s="209"/>
      <c r="F880" s="208" t="s">
        <v>10242</v>
      </c>
      <c r="G880" s="208"/>
      <c r="H880" s="209">
        <v>41</v>
      </c>
      <c r="I880" s="211" t="s">
        <v>6908</v>
      </c>
      <c r="J880" s="209">
        <v>86</v>
      </c>
      <c r="K880" s="212">
        <v>1.1162790697674418</v>
      </c>
      <c r="L880" s="211" t="s">
        <v>10244</v>
      </c>
      <c r="M880" s="211"/>
    </row>
    <row r="881" spans="1:13" ht="18.75" customHeight="1" x14ac:dyDescent="0.2">
      <c r="A881" s="207" t="s">
        <v>9701</v>
      </c>
      <c r="B881" s="208">
        <v>181881662</v>
      </c>
      <c r="C881" s="209" t="s">
        <v>9702</v>
      </c>
      <c r="D881" s="209"/>
      <c r="E881" s="209"/>
      <c r="F881" s="208" t="s">
        <v>6917</v>
      </c>
      <c r="G881" s="208"/>
      <c r="H881" s="209">
        <v>0</v>
      </c>
      <c r="I881" s="211" t="s">
        <v>6908</v>
      </c>
      <c r="J881" s="209">
        <v>30</v>
      </c>
      <c r="K881" s="212">
        <v>0</v>
      </c>
      <c r="L881" s="211" t="s">
        <v>10246</v>
      </c>
      <c r="M881" s="211"/>
    </row>
    <row r="882" spans="1:13" ht="18.75" customHeight="1" x14ac:dyDescent="0.2">
      <c r="A882" s="207" t="s">
        <v>9703</v>
      </c>
      <c r="B882" s="208">
        <v>181881617</v>
      </c>
      <c r="C882" s="209" t="s">
        <v>9704</v>
      </c>
      <c r="D882" s="209"/>
      <c r="E882" s="209"/>
      <c r="F882" s="208" t="s">
        <v>6917</v>
      </c>
      <c r="G882" s="208"/>
      <c r="H882" s="209">
        <v>0</v>
      </c>
      <c r="I882" s="211" t="s">
        <v>6908</v>
      </c>
      <c r="J882" s="209">
        <v>24</v>
      </c>
      <c r="K882" s="212">
        <v>0</v>
      </c>
      <c r="L882" s="211" t="s">
        <v>10246</v>
      </c>
      <c r="M882" s="211"/>
    </row>
    <row r="883" spans="1:13" ht="18.75" customHeight="1" x14ac:dyDescent="0.2">
      <c r="A883" s="207" t="s">
        <v>9775</v>
      </c>
      <c r="B883" s="208"/>
      <c r="C883" s="209" t="s">
        <v>9776</v>
      </c>
      <c r="D883" s="210" t="s">
        <v>10396</v>
      </c>
      <c r="E883" s="209"/>
      <c r="F883" s="208" t="s">
        <v>10242</v>
      </c>
      <c r="G883" s="208"/>
      <c r="H883" s="209">
        <v>37</v>
      </c>
      <c r="I883" s="211" t="s">
        <v>6908</v>
      </c>
      <c r="J883" s="209">
        <v>27</v>
      </c>
      <c r="K883" s="212">
        <v>1.6296296296296295</v>
      </c>
      <c r="L883" s="211" t="s">
        <v>10244</v>
      </c>
      <c r="M883" s="211"/>
    </row>
    <row r="884" spans="1:13" ht="18.75" customHeight="1" x14ac:dyDescent="0.2">
      <c r="A884" s="207" t="s">
        <v>9773</v>
      </c>
      <c r="B884" s="208"/>
      <c r="C884" s="209" t="s">
        <v>9774</v>
      </c>
      <c r="D884" s="210" t="s">
        <v>10396</v>
      </c>
      <c r="E884" s="209"/>
      <c r="F884" s="208" t="s">
        <v>10242</v>
      </c>
      <c r="G884" s="208"/>
      <c r="H884" s="209">
        <v>15</v>
      </c>
      <c r="I884" s="211" t="s">
        <v>6908</v>
      </c>
      <c r="J884" s="209">
        <v>18</v>
      </c>
      <c r="K884" s="212">
        <v>0.94444444444444442</v>
      </c>
      <c r="L884" s="211" t="s">
        <v>10244</v>
      </c>
      <c r="M884" s="211"/>
    </row>
    <row r="885" spans="1:13" ht="18.75" customHeight="1" x14ac:dyDescent="0.2">
      <c r="A885" s="207" t="s">
        <v>9940</v>
      </c>
      <c r="B885" s="208">
        <v>222001019</v>
      </c>
      <c r="C885" s="209" t="s">
        <v>9941</v>
      </c>
      <c r="D885" s="209"/>
      <c r="E885" s="209"/>
      <c r="F885" s="208" t="s">
        <v>10242</v>
      </c>
      <c r="G885" s="208" t="s">
        <v>10299</v>
      </c>
      <c r="H885" s="209">
        <v>334</v>
      </c>
      <c r="I885" s="211" t="s">
        <v>6941</v>
      </c>
      <c r="J885" s="209">
        <v>203</v>
      </c>
      <c r="K885" s="212">
        <v>2.0344827586206895</v>
      </c>
      <c r="L885" s="211" t="s">
        <v>10244</v>
      </c>
      <c r="M885" s="211"/>
    </row>
    <row r="886" spans="1:13" ht="18.75" customHeight="1" x14ac:dyDescent="0.2">
      <c r="A886" s="207" t="s">
        <v>8439</v>
      </c>
      <c r="B886" s="208">
        <v>180114760</v>
      </c>
      <c r="C886" s="209" t="s">
        <v>8440</v>
      </c>
      <c r="D886" s="210" t="s">
        <v>10396</v>
      </c>
      <c r="E886" s="210" t="s">
        <v>11056</v>
      </c>
      <c r="F886" s="208" t="s">
        <v>10242</v>
      </c>
      <c r="G886" s="208" t="s">
        <v>10247</v>
      </c>
      <c r="H886" s="209">
        <v>0</v>
      </c>
      <c r="I886" s="211" t="s">
        <v>6908</v>
      </c>
      <c r="J886" s="209">
        <v>1</v>
      </c>
      <c r="K886" s="212">
        <v>0</v>
      </c>
      <c r="L886" s="211" t="s">
        <v>10244</v>
      </c>
      <c r="M886" s="211"/>
    </row>
    <row r="887" spans="1:13" ht="18.75" customHeight="1" x14ac:dyDescent="0.2">
      <c r="A887" s="207" t="s">
        <v>7480</v>
      </c>
      <c r="B887" s="208">
        <v>180146017</v>
      </c>
      <c r="C887" s="209" t="s">
        <v>7481</v>
      </c>
      <c r="D887" s="209"/>
      <c r="E887" s="210" t="s">
        <v>11056</v>
      </c>
      <c r="F887" s="208" t="s">
        <v>10242</v>
      </c>
      <c r="G887" s="208" t="s">
        <v>10247</v>
      </c>
      <c r="H887" s="209">
        <v>0</v>
      </c>
      <c r="I887" s="211" t="s">
        <v>6908</v>
      </c>
      <c r="J887" s="209">
        <v>0</v>
      </c>
      <c r="K887" s="212">
        <v>0</v>
      </c>
      <c r="L887" s="211" t="s">
        <v>10244</v>
      </c>
      <c r="M887" s="211"/>
    </row>
    <row r="888" spans="1:13" ht="18.75" customHeight="1" x14ac:dyDescent="0.2">
      <c r="A888" s="207" t="s">
        <v>9384</v>
      </c>
      <c r="B888" s="208">
        <v>180008212</v>
      </c>
      <c r="C888" s="209" t="s">
        <v>9385</v>
      </c>
      <c r="D888" s="210" t="s">
        <v>10396</v>
      </c>
      <c r="E888" s="209"/>
      <c r="F888" s="208" t="s">
        <v>10242</v>
      </c>
      <c r="G888" s="208" t="s">
        <v>10247</v>
      </c>
      <c r="H888" s="209">
        <v>557</v>
      </c>
      <c r="I888" s="211" t="s">
        <v>6908</v>
      </c>
      <c r="J888" s="209">
        <v>219</v>
      </c>
      <c r="K888" s="212">
        <v>2.7397260273972601</v>
      </c>
      <c r="L888" s="211" t="s">
        <v>10244</v>
      </c>
      <c r="M888" s="211"/>
    </row>
    <row r="889" spans="1:13" ht="18.75" customHeight="1" x14ac:dyDescent="0.2">
      <c r="A889" s="207" t="s">
        <v>9298</v>
      </c>
      <c r="B889" s="208">
        <v>180347574</v>
      </c>
      <c r="C889" s="209" t="s">
        <v>9299</v>
      </c>
      <c r="D889" s="209"/>
      <c r="E889" s="209"/>
      <c r="F889" s="208" t="s">
        <v>10242</v>
      </c>
      <c r="G889" s="208" t="s">
        <v>6931</v>
      </c>
      <c r="H889" s="209">
        <v>0</v>
      </c>
      <c r="I889" s="211" t="s">
        <v>6918</v>
      </c>
      <c r="J889" s="209">
        <v>0</v>
      </c>
      <c r="K889" s="212">
        <v>0</v>
      </c>
      <c r="L889" s="211" t="s">
        <v>10258</v>
      </c>
      <c r="M889" s="211"/>
    </row>
    <row r="890" spans="1:13" ht="18.75" customHeight="1" x14ac:dyDescent="0.2">
      <c r="A890" s="207" t="s">
        <v>8529</v>
      </c>
      <c r="B890" s="208">
        <v>189712349</v>
      </c>
      <c r="C890" s="209" t="s">
        <v>8530</v>
      </c>
      <c r="D890" s="209"/>
      <c r="E890" s="209"/>
      <c r="F890" s="208" t="s">
        <v>6917</v>
      </c>
      <c r="G890" s="208"/>
      <c r="H890" s="209">
        <v>191</v>
      </c>
      <c r="I890" s="211" t="s">
        <v>6918</v>
      </c>
      <c r="J890" s="209">
        <v>5</v>
      </c>
      <c r="K890" s="212">
        <v>38.200000000000003</v>
      </c>
      <c r="L890" s="211" t="s">
        <v>10246</v>
      </c>
      <c r="M890" s="211"/>
    </row>
    <row r="891" spans="1:13" ht="18.75" customHeight="1" x14ac:dyDescent="0.2">
      <c r="A891" s="207" t="s">
        <v>9140</v>
      </c>
      <c r="B891" s="208">
        <v>180199767</v>
      </c>
      <c r="C891" s="209" t="s">
        <v>9141</v>
      </c>
      <c r="D891" s="209"/>
      <c r="E891" s="209"/>
      <c r="F891" s="208" t="s">
        <v>10242</v>
      </c>
      <c r="G891" s="208" t="s">
        <v>10317</v>
      </c>
      <c r="H891" s="209">
        <v>201</v>
      </c>
      <c r="I891" s="211" t="s">
        <v>6918</v>
      </c>
      <c r="J891" s="209">
        <v>49</v>
      </c>
      <c r="K891" s="212">
        <v>3.9183673469387754</v>
      </c>
      <c r="L891" s="211" t="s">
        <v>10246</v>
      </c>
      <c r="M891" s="211"/>
    </row>
    <row r="892" spans="1:13" ht="18.75" customHeight="1" x14ac:dyDescent="0.2">
      <c r="A892" s="207" t="s">
        <v>9216</v>
      </c>
      <c r="B892" s="208">
        <v>181879045</v>
      </c>
      <c r="C892" s="209" t="s">
        <v>9217</v>
      </c>
      <c r="D892" s="209"/>
      <c r="E892" s="209"/>
      <c r="F892" s="208" t="s">
        <v>10242</v>
      </c>
      <c r="G892" s="208" t="s">
        <v>10281</v>
      </c>
      <c r="H892" s="209">
        <v>30592</v>
      </c>
      <c r="I892" s="211" t="s">
        <v>6908</v>
      </c>
      <c r="J892" s="209">
        <v>18356</v>
      </c>
      <c r="K892" s="212">
        <v>2.2283721943778603</v>
      </c>
      <c r="L892" s="211" t="s">
        <v>10264</v>
      </c>
      <c r="M892" s="211"/>
    </row>
    <row r="893" spans="1:13" ht="18.75" customHeight="1" x14ac:dyDescent="0.2">
      <c r="A893" s="207" t="s">
        <v>9262</v>
      </c>
      <c r="B893" s="208">
        <v>181879044</v>
      </c>
      <c r="C893" s="209" t="s">
        <v>9263</v>
      </c>
      <c r="D893" s="209"/>
      <c r="E893" s="209"/>
      <c r="F893" s="208" t="s">
        <v>10242</v>
      </c>
      <c r="G893" s="208" t="s">
        <v>10262</v>
      </c>
      <c r="H893" s="209">
        <v>292</v>
      </c>
      <c r="I893" s="211" t="s">
        <v>6908</v>
      </c>
      <c r="J893" s="209">
        <v>2875</v>
      </c>
      <c r="K893" s="212">
        <v>0.3979130434782609</v>
      </c>
      <c r="L893" s="211" t="s">
        <v>10264</v>
      </c>
      <c r="M893" s="211"/>
    </row>
    <row r="894" spans="1:13" ht="18.75" customHeight="1" x14ac:dyDescent="0.2">
      <c r="A894" s="207" t="s">
        <v>7418</v>
      </c>
      <c r="B894" s="208">
        <v>189710453</v>
      </c>
      <c r="C894" s="209" t="s">
        <v>7419</v>
      </c>
      <c r="D894" s="210" t="s">
        <v>10396</v>
      </c>
      <c r="E894" s="209"/>
      <c r="F894" s="208" t="s">
        <v>10242</v>
      </c>
      <c r="G894" s="208" t="s">
        <v>10248</v>
      </c>
      <c r="H894" s="209">
        <v>630</v>
      </c>
      <c r="I894" s="211" t="s">
        <v>6908</v>
      </c>
      <c r="J894" s="209">
        <v>785</v>
      </c>
      <c r="K894" s="212">
        <v>1.1452229299363057</v>
      </c>
      <c r="L894" s="211" t="s">
        <v>10244</v>
      </c>
      <c r="M894" s="211"/>
    </row>
    <row r="895" spans="1:13" ht="18.75" customHeight="1" x14ac:dyDescent="0.2">
      <c r="A895" s="207" t="s">
        <v>9588</v>
      </c>
      <c r="B895" s="208">
        <v>180146434</v>
      </c>
      <c r="C895" s="209" t="s">
        <v>9589</v>
      </c>
      <c r="D895" s="209"/>
      <c r="E895" s="209"/>
      <c r="F895" s="208" t="s">
        <v>10242</v>
      </c>
      <c r="G895" s="208" t="s">
        <v>10248</v>
      </c>
      <c r="H895" s="209">
        <v>1441</v>
      </c>
      <c r="I895" s="211" t="s">
        <v>6908</v>
      </c>
      <c r="J895" s="209">
        <v>628</v>
      </c>
      <c r="K895" s="212">
        <v>2.3280254777070062</v>
      </c>
      <c r="L895" s="211" t="s">
        <v>10244</v>
      </c>
      <c r="M895" s="211"/>
    </row>
    <row r="896" spans="1:13" ht="18.75" customHeight="1" x14ac:dyDescent="0.2">
      <c r="A896" s="207" t="s">
        <v>8071</v>
      </c>
      <c r="B896" s="208">
        <v>181773023</v>
      </c>
      <c r="C896" s="209" t="s">
        <v>8072</v>
      </c>
      <c r="D896" s="209"/>
      <c r="E896" s="209"/>
      <c r="F896" s="208" t="s">
        <v>10242</v>
      </c>
      <c r="G896" s="208" t="s">
        <v>10269</v>
      </c>
      <c r="H896" s="209">
        <v>162</v>
      </c>
      <c r="I896" s="211" t="s">
        <v>6918</v>
      </c>
      <c r="J896" s="209">
        <v>119</v>
      </c>
      <c r="K896" s="212">
        <v>1.411764705882353</v>
      </c>
      <c r="L896" s="211" t="s">
        <v>10246</v>
      </c>
      <c r="M896" s="211"/>
    </row>
    <row r="897" spans="1:13" ht="18.75" customHeight="1" x14ac:dyDescent="0.2">
      <c r="A897" s="207" t="s">
        <v>9079</v>
      </c>
      <c r="B897" s="208">
        <v>180279431</v>
      </c>
      <c r="C897" s="209" t="s">
        <v>9080</v>
      </c>
      <c r="D897" s="209"/>
      <c r="E897" s="209"/>
      <c r="F897" s="208" t="s">
        <v>6917</v>
      </c>
      <c r="G897" s="208"/>
      <c r="H897" s="209">
        <v>0</v>
      </c>
      <c r="I897" s="211" t="s">
        <v>6941</v>
      </c>
      <c r="J897" s="209">
        <v>5</v>
      </c>
      <c r="K897" s="212">
        <v>2.8</v>
      </c>
      <c r="L897" s="211" t="s">
        <v>10256</v>
      </c>
      <c r="M897" s="211"/>
    </row>
    <row r="898" spans="1:13" ht="18.75" customHeight="1" x14ac:dyDescent="0.2">
      <c r="A898" s="207" t="s">
        <v>9106</v>
      </c>
      <c r="B898" s="208">
        <v>180306324</v>
      </c>
      <c r="C898" s="209" t="s">
        <v>9107</v>
      </c>
      <c r="D898" s="209"/>
      <c r="E898" s="209"/>
      <c r="F898" s="208" t="s">
        <v>10242</v>
      </c>
      <c r="G898" s="208" t="s">
        <v>10283</v>
      </c>
      <c r="H898" s="209">
        <v>1500</v>
      </c>
      <c r="I898" s="211" t="s">
        <v>6941</v>
      </c>
      <c r="J898" s="209">
        <v>659</v>
      </c>
      <c r="K898" s="212">
        <v>0</v>
      </c>
      <c r="L898" s="211" t="s">
        <v>10246</v>
      </c>
      <c r="M898" s="211"/>
    </row>
    <row r="899" spans="1:13" ht="18.75" customHeight="1" x14ac:dyDescent="0.2">
      <c r="A899" s="207" t="s">
        <v>8414</v>
      </c>
      <c r="B899" s="208">
        <v>180103110</v>
      </c>
      <c r="C899" s="209" t="s">
        <v>8415</v>
      </c>
      <c r="D899" s="209"/>
      <c r="E899" s="209"/>
      <c r="F899" s="208" t="s">
        <v>6917</v>
      </c>
      <c r="G899" s="208"/>
      <c r="H899" s="209">
        <v>0</v>
      </c>
      <c r="I899" s="211" t="s">
        <v>6918</v>
      </c>
      <c r="J899" s="209">
        <v>0</v>
      </c>
      <c r="K899" s="212">
        <v>0</v>
      </c>
      <c r="L899" s="211" t="s">
        <v>10246</v>
      </c>
      <c r="M899" s="211"/>
    </row>
    <row r="900" spans="1:13" ht="18.75" customHeight="1" x14ac:dyDescent="0.2">
      <c r="A900" s="207" t="s">
        <v>8045</v>
      </c>
      <c r="B900" s="208" t="s">
        <v>493</v>
      </c>
      <c r="C900" s="209" t="s">
        <v>8046</v>
      </c>
      <c r="D900" s="209"/>
      <c r="E900" s="209"/>
      <c r="F900" s="208" t="s">
        <v>6917</v>
      </c>
      <c r="G900" s="208"/>
      <c r="H900" s="209">
        <v>0</v>
      </c>
      <c r="I900" s="211" t="s">
        <v>6918</v>
      </c>
      <c r="J900" s="209">
        <v>0</v>
      </c>
      <c r="K900" s="212">
        <v>0</v>
      </c>
      <c r="L900" s="211" t="s">
        <v>10244</v>
      </c>
      <c r="M900" s="211"/>
    </row>
    <row r="901" spans="1:13" ht="18.75" customHeight="1" x14ac:dyDescent="0.2">
      <c r="A901" s="207" t="s">
        <v>8416</v>
      </c>
      <c r="B901" s="208">
        <v>180103104</v>
      </c>
      <c r="C901" s="209" t="s">
        <v>8417</v>
      </c>
      <c r="D901" s="210" t="s">
        <v>10396</v>
      </c>
      <c r="E901" s="209"/>
      <c r="F901" s="208" t="s">
        <v>6917</v>
      </c>
      <c r="G901" s="208"/>
      <c r="H901" s="209">
        <v>0</v>
      </c>
      <c r="I901" s="211" t="s">
        <v>6918</v>
      </c>
      <c r="J901" s="209">
        <v>0</v>
      </c>
      <c r="K901" s="212">
        <v>0</v>
      </c>
      <c r="L901" s="211" t="s">
        <v>10246</v>
      </c>
      <c r="M901" s="211"/>
    </row>
    <row r="902" spans="1:13" ht="18.75" customHeight="1" x14ac:dyDescent="0.2">
      <c r="A902" s="207" t="s">
        <v>7224</v>
      </c>
      <c r="B902" s="208">
        <v>189707998</v>
      </c>
      <c r="C902" s="209" t="s">
        <v>7225</v>
      </c>
      <c r="D902" s="209"/>
      <c r="E902" s="209"/>
      <c r="F902" s="208" t="s">
        <v>10242</v>
      </c>
      <c r="G902" s="208" t="s">
        <v>10262</v>
      </c>
      <c r="H902" s="209">
        <v>5918</v>
      </c>
      <c r="I902" s="211" t="s">
        <v>6918</v>
      </c>
      <c r="J902" s="209">
        <v>5531</v>
      </c>
      <c r="K902" s="212">
        <v>1.3937805098535527</v>
      </c>
      <c r="L902" s="211" t="s">
        <v>10244</v>
      </c>
      <c r="M902" s="211"/>
    </row>
    <row r="903" spans="1:13" ht="18.75" customHeight="1" x14ac:dyDescent="0.2">
      <c r="A903" s="207" t="s">
        <v>9663</v>
      </c>
      <c r="B903" s="208">
        <v>189711239</v>
      </c>
      <c r="C903" s="209" t="s">
        <v>9664</v>
      </c>
      <c r="D903" s="209"/>
      <c r="E903" s="209"/>
      <c r="F903" s="208" t="s">
        <v>10242</v>
      </c>
      <c r="G903" s="208" t="s">
        <v>10262</v>
      </c>
      <c r="H903" s="209">
        <v>56</v>
      </c>
      <c r="I903" s="211" t="s">
        <v>6918</v>
      </c>
      <c r="J903" s="209">
        <v>187</v>
      </c>
      <c r="K903" s="212">
        <v>0</v>
      </c>
      <c r="L903" s="211" t="s">
        <v>10246</v>
      </c>
      <c r="M903" s="211"/>
    </row>
    <row r="904" spans="1:13" ht="18.75" customHeight="1" x14ac:dyDescent="0.2">
      <c r="A904" s="207" t="s">
        <v>9338</v>
      </c>
      <c r="B904" s="208">
        <v>181896198</v>
      </c>
      <c r="C904" s="209" t="s">
        <v>9339</v>
      </c>
      <c r="D904" s="209"/>
      <c r="E904" s="209"/>
      <c r="F904" s="208" t="s">
        <v>10242</v>
      </c>
      <c r="G904" s="208" t="s">
        <v>10271</v>
      </c>
      <c r="H904" s="209">
        <v>7021</v>
      </c>
      <c r="I904" s="211" t="s">
        <v>6908</v>
      </c>
      <c r="J904" s="209">
        <v>2304</v>
      </c>
      <c r="K904" s="212">
        <v>3.3728298611111112</v>
      </c>
      <c r="L904" s="211" t="s">
        <v>10285</v>
      </c>
      <c r="M904" s="211"/>
    </row>
    <row r="905" spans="1:13" ht="18.75" customHeight="1" x14ac:dyDescent="0.2">
      <c r="A905" s="207" t="s">
        <v>8766</v>
      </c>
      <c r="B905" s="208">
        <v>180205026</v>
      </c>
      <c r="C905" s="209" t="s">
        <v>8767</v>
      </c>
      <c r="D905" s="209"/>
      <c r="E905" s="209"/>
      <c r="F905" s="208" t="s">
        <v>10242</v>
      </c>
      <c r="G905" s="208" t="s">
        <v>10271</v>
      </c>
      <c r="H905" s="209">
        <v>5687</v>
      </c>
      <c r="I905" s="211" t="s">
        <v>6908</v>
      </c>
      <c r="J905" s="209">
        <v>4678</v>
      </c>
      <c r="K905" s="212">
        <v>1.4033775117571612</v>
      </c>
      <c r="L905" s="211" t="s">
        <v>10285</v>
      </c>
      <c r="M905" s="211"/>
    </row>
    <row r="906" spans="1:13" ht="18.75" customHeight="1" x14ac:dyDescent="0.2">
      <c r="A906" s="207" t="s">
        <v>9590</v>
      </c>
      <c r="B906" s="208">
        <v>180192399</v>
      </c>
      <c r="C906" s="209" t="s">
        <v>9591</v>
      </c>
      <c r="D906" s="209"/>
      <c r="E906" s="209"/>
      <c r="F906" s="208" t="s">
        <v>10242</v>
      </c>
      <c r="G906" s="208" t="s">
        <v>10308</v>
      </c>
      <c r="H906" s="209">
        <v>0</v>
      </c>
      <c r="I906" s="211" t="s">
        <v>6918</v>
      </c>
      <c r="J906" s="209">
        <v>79</v>
      </c>
      <c r="K906" s="212">
        <v>0</v>
      </c>
      <c r="L906" s="211" t="s">
        <v>10244</v>
      </c>
      <c r="M906" s="211"/>
    </row>
    <row r="907" spans="1:13" ht="18.75" customHeight="1" x14ac:dyDescent="0.2">
      <c r="A907" s="207" t="s">
        <v>8997</v>
      </c>
      <c r="B907" s="208">
        <v>180183286</v>
      </c>
      <c r="C907" s="209" t="s">
        <v>8998</v>
      </c>
      <c r="D907" s="209"/>
      <c r="E907" s="209"/>
      <c r="F907" s="208" t="s">
        <v>6917</v>
      </c>
      <c r="G907" s="208"/>
      <c r="H907" s="209">
        <v>88</v>
      </c>
      <c r="I907" s="211" t="s">
        <v>6918</v>
      </c>
      <c r="J907" s="209">
        <v>5</v>
      </c>
      <c r="K907" s="212">
        <v>17.600000000000001</v>
      </c>
      <c r="L907" s="211" t="s">
        <v>10256</v>
      </c>
      <c r="M907" s="211"/>
    </row>
    <row r="908" spans="1:13" ht="18.75" customHeight="1" x14ac:dyDescent="0.2">
      <c r="A908" s="207" t="s">
        <v>8937</v>
      </c>
      <c r="B908" s="208">
        <v>180108130</v>
      </c>
      <c r="C908" s="209" t="s">
        <v>8938</v>
      </c>
      <c r="D908" s="209"/>
      <c r="E908" s="209"/>
      <c r="F908" s="208" t="s">
        <v>10242</v>
      </c>
      <c r="G908" s="208" t="s">
        <v>10308</v>
      </c>
      <c r="H908" s="209">
        <v>1594</v>
      </c>
      <c r="I908" s="211" t="s">
        <v>6918</v>
      </c>
      <c r="J908" s="209">
        <v>727</v>
      </c>
      <c r="K908" s="212">
        <v>2.9477303988995875</v>
      </c>
      <c r="L908" s="211" t="s">
        <v>10244</v>
      </c>
      <c r="M908" s="211"/>
    </row>
    <row r="909" spans="1:13" ht="18.75" customHeight="1" x14ac:dyDescent="0.2">
      <c r="A909" s="207" t="s">
        <v>7182</v>
      </c>
      <c r="B909" s="208">
        <v>180108134</v>
      </c>
      <c r="C909" s="209" t="s">
        <v>7183</v>
      </c>
      <c r="D909" s="209"/>
      <c r="E909" s="209"/>
      <c r="F909" s="208" t="s">
        <v>10242</v>
      </c>
      <c r="G909" s="208" t="s">
        <v>10263</v>
      </c>
      <c r="H909" s="209">
        <v>1111</v>
      </c>
      <c r="I909" s="211" t="s">
        <v>6918</v>
      </c>
      <c r="J909" s="209">
        <v>325</v>
      </c>
      <c r="K909" s="212">
        <v>3.5753846153846154</v>
      </c>
      <c r="L909" s="211" t="s">
        <v>10244</v>
      </c>
      <c r="M909" s="211"/>
    </row>
    <row r="910" spans="1:13" ht="18.75" customHeight="1" x14ac:dyDescent="0.2">
      <c r="A910" s="207" t="s">
        <v>7385</v>
      </c>
      <c r="B910" s="208">
        <v>180108137</v>
      </c>
      <c r="C910" s="209" t="s">
        <v>7386</v>
      </c>
      <c r="D910" s="209"/>
      <c r="E910" s="209"/>
      <c r="F910" s="208" t="s">
        <v>10242</v>
      </c>
      <c r="G910" s="208" t="s">
        <v>10308</v>
      </c>
      <c r="H910" s="209">
        <v>3680</v>
      </c>
      <c r="I910" s="211" t="s">
        <v>6918</v>
      </c>
      <c r="J910" s="209">
        <v>671</v>
      </c>
      <c r="K910" s="212">
        <v>3.2831594634873325</v>
      </c>
      <c r="L910" s="211" t="s">
        <v>10244</v>
      </c>
      <c r="M910" s="211"/>
    </row>
    <row r="911" spans="1:13" ht="18.75" customHeight="1" x14ac:dyDescent="0.2">
      <c r="A911" s="207" t="s">
        <v>8591</v>
      </c>
      <c r="B911" s="208">
        <v>189711449</v>
      </c>
      <c r="C911" s="209" t="s">
        <v>8592</v>
      </c>
      <c r="D911" s="209"/>
      <c r="E911" s="209"/>
      <c r="F911" s="208" t="s">
        <v>10242</v>
      </c>
      <c r="G911" s="208" t="s">
        <v>10328</v>
      </c>
      <c r="H911" s="209">
        <v>306</v>
      </c>
      <c r="I911" s="211" t="s">
        <v>6941</v>
      </c>
      <c r="J911" s="209">
        <v>891</v>
      </c>
      <c r="K911" s="212">
        <v>2.1503928170594837</v>
      </c>
      <c r="L911" s="211" t="s">
        <v>10246</v>
      </c>
      <c r="M911" s="211"/>
    </row>
    <row r="912" spans="1:13" ht="18.75" customHeight="1" x14ac:dyDescent="0.2">
      <c r="A912" s="207" t="s">
        <v>10349</v>
      </c>
      <c r="B912" s="208">
        <v>222001099</v>
      </c>
      <c r="C912" s="209" t="s">
        <v>10350</v>
      </c>
      <c r="D912" s="209" t="s">
        <v>10277</v>
      </c>
      <c r="E912" s="209"/>
      <c r="F912" s="208" t="s">
        <v>10242</v>
      </c>
      <c r="G912" s="208" t="s">
        <v>10271</v>
      </c>
      <c r="H912" s="209">
        <v>0</v>
      </c>
      <c r="I912" s="211" t="s">
        <v>6918</v>
      </c>
      <c r="J912" s="209">
        <v>1226</v>
      </c>
      <c r="K912" s="212">
        <v>0</v>
      </c>
      <c r="L912" s="211" t="s">
        <v>10244</v>
      </c>
      <c r="M912" s="211"/>
    </row>
    <row r="913" spans="1:13" ht="18.75" customHeight="1" x14ac:dyDescent="0.2">
      <c r="A913" s="207" t="s">
        <v>8758</v>
      </c>
      <c r="B913" s="208">
        <v>189741444</v>
      </c>
      <c r="C913" s="209" t="s">
        <v>8759</v>
      </c>
      <c r="D913" s="209"/>
      <c r="E913" s="209"/>
      <c r="F913" s="208" t="s">
        <v>10242</v>
      </c>
      <c r="G913" s="208"/>
      <c r="H913" s="209">
        <v>119</v>
      </c>
      <c r="I913" s="211" t="s">
        <v>6908</v>
      </c>
      <c r="J913" s="209">
        <v>19</v>
      </c>
      <c r="K913" s="212">
        <v>6.3157894736842106</v>
      </c>
      <c r="L913" s="211" t="s">
        <v>10246</v>
      </c>
      <c r="M913" s="211"/>
    </row>
    <row r="914" spans="1:13" ht="18.75" customHeight="1" x14ac:dyDescent="0.2">
      <c r="A914" s="207" t="s">
        <v>8760</v>
      </c>
      <c r="B914" s="208">
        <v>189741446</v>
      </c>
      <c r="C914" s="209" t="s">
        <v>8761</v>
      </c>
      <c r="D914" s="209"/>
      <c r="E914" s="209"/>
      <c r="F914" s="208" t="s">
        <v>10242</v>
      </c>
      <c r="G914" s="208"/>
      <c r="H914" s="209">
        <v>86</v>
      </c>
      <c r="I914" s="211" t="s">
        <v>6908</v>
      </c>
      <c r="J914" s="209">
        <v>20</v>
      </c>
      <c r="K914" s="212">
        <v>4.3499999999999996</v>
      </c>
      <c r="L914" s="211" t="s">
        <v>10246</v>
      </c>
      <c r="M914" s="211"/>
    </row>
    <row r="915" spans="1:13" ht="18.75" customHeight="1" x14ac:dyDescent="0.2">
      <c r="A915" s="207" t="s">
        <v>8909</v>
      </c>
      <c r="B915" s="208">
        <v>189741447</v>
      </c>
      <c r="C915" s="209" t="s">
        <v>8910</v>
      </c>
      <c r="D915" s="209"/>
      <c r="E915" s="209"/>
      <c r="F915" s="208" t="s">
        <v>10242</v>
      </c>
      <c r="G915" s="208"/>
      <c r="H915" s="209">
        <v>80</v>
      </c>
      <c r="I915" s="211" t="s">
        <v>6908</v>
      </c>
      <c r="J915" s="209">
        <v>26</v>
      </c>
      <c r="K915" s="212">
        <v>3.9230769230769229</v>
      </c>
      <c r="L915" s="211" t="s">
        <v>10246</v>
      </c>
      <c r="M915" s="211"/>
    </row>
    <row r="916" spans="1:13" ht="18.75" customHeight="1" x14ac:dyDescent="0.2">
      <c r="A916" s="207" t="s">
        <v>7172</v>
      </c>
      <c r="B916" s="208">
        <v>189741448</v>
      </c>
      <c r="C916" s="209" t="s">
        <v>7173</v>
      </c>
      <c r="D916" s="209"/>
      <c r="E916" s="209"/>
      <c r="F916" s="208" t="s">
        <v>10242</v>
      </c>
      <c r="G916" s="208"/>
      <c r="H916" s="209">
        <v>29</v>
      </c>
      <c r="I916" s="211" t="s">
        <v>6908</v>
      </c>
      <c r="J916" s="209">
        <v>37</v>
      </c>
      <c r="K916" s="212">
        <v>1.4324324324324325</v>
      </c>
      <c r="L916" s="211" t="s">
        <v>10246</v>
      </c>
      <c r="M916" s="211"/>
    </row>
    <row r="917" spans="1:13" ht="18.75" customHeight="1" x14ac:dyDescent="0.2">
      <c r="A917" s="207" t="s">
        <v>8107</v>
      </c>
      <c r="B917" s="208">
        <v>180215465</v>
      </c>
      <c r="C917" s="209" t="s">
        <v>8108</v>
      </c>
      <c r="D917" s="209"/>
      <c r="E917" s="209"/>
      <c r="F917" s="208" t="s">
        <v>10242</v>
      </c>
      <c r="G917" s="208"/>
      <c r="H917" s="209">
        <v>159</v>
      </c>
      <c r="I917" s="211" t="s">
        <v>6908</v>
      </c>
      <c r="J917" s="209">
        <v>23</v>
      </c>
      <c r="K917" s="212">
        <v>7</v>
      </c>
      <c r="L917" s="211" t="s">
        <v>10246</v>
      </c>
      <c r="M917" s="211"/>
    </row>
    <row r="918" spans="1:13" ht="18.75" customHeight="1" x14ac:dyDescent="0.2">
      <c r="A918" s="207" t="s">
        <v>8073</v>
      </c>
      <c r="B918" s="208">
        <v>180362560</v>
      </c>
      <c r="C918" s="209" t="s">
        <v>8074</v>
      </c>
      <c r="D918" s="209"/>
      <c r="E918" s="209"/>
      <c r="F918" s="208" t="s">
        <v>6917</v>
      </c>
      <c r="G918" s="208"/>
      <c r="H918" s="209">
        <v>0</v>
      </c>
      <c r="I918" s="211" t="s">
        <v>6941</v>
      </c>
      <c r="J918" s="209">
        <v>0</v>
      </c>
      <c r="K918" s="212">
        <v>0</v>
      </c>
      <c r="L918" s="211" t="s">
        <v>10246</v>
      </c>
      <c r="M918" s="211"/>
    </row>
    <row r="919" spans="1:13" ht="18.75" customHeight="1" x14ac:dyDescent="0.2">
      <c r="A919" s="207" t="s">
        <v>9304</v>
      </c>
      <c r="B919" s="208">
        <v>181914508</v>
      </c>
      <c r="C919" s="209" t="s">
        <v>9305</v>
      </c>
      <c r="D919" s="209"/>
      <c r="E919" s="209"/>
      <c r="F919" s="208" t="s">
        <v>10242</v>
      </c>
      <c r="G919" s="208" t="s">
        <v>10295</v>
      </c>
      <c r="H919" s="209">
        <v>0</v>
      </c>
      <c r="I919" s="211" t="s">
        <v>6918</v>
      </c>
      <c r="J919" s="209">
        <v>27</v>
      </c>
      <c r="K919" s="212">
        <v>0</v>
      </c>
      <c r="L919" s="211" t="s">
        <v>10307</v>
      </c>
      <c r="M919" s="211"/>
    </row>
    <row r="920" spans="1:13" ht="18.75" customHeight="1" x14ac:dyDescent="0.2">
      <c r="A920" s="207" t="s">
        <v>9689</v>
      </c>
      <c r="B920" s="208">
        <v>181925747</v>
      </c>
      <c r="C920" s="209" t="s">
        <v>9690</v>
      </c>
      <c r="D920" s="209"/>
      <c r="E920" s="209"/>
      <c r="F920" s="208" t="s">
        <v>10242</v>
      </c>
      <c r="G920" s="208" t="s">
        <v>10295</v>
      </c>
      <c r="H920" s="209">
        <v>1864</v>
      </c>
      <c r="I920" s="211" t="s">
        <v>6918</v>
      </c>
      <c r="J920" s="209">
        <v>577</v>
      </c>
      <c r="K920" s="212">
        <v>3.3414211438474868</v>
      </c>
      <c r="L920" s="211" t="s">
        <v>10307</v>
      </c>
      <c r="M920" s="211"/>
    </row>
    <row r="921" spans="1:13" ht="18.75" customHeight="1" x14ac:dyDescent="0.2">
      <c r="A921" s="207" t="s">
        <v>6998</v>
      </c>
      <c r="B921" s="208">
        <v>189705223</v>
      </c>
      <c r="C921" s="209" t="s">
        <v>6999</v>
      </c>
      <c r="D921" s="209"/>
      <c r="E921" s="209"/>
      <c r="F921" s="208" t="s">
        <v>10242</v>
      </c>
      <c r="G921" s="208" t="s">
        <v>10262</v>
      </c>
      <c r="H921" s="209">
        <v>85500</v>
      </c>
      <c r="I921" s="211" t="s">
        <v>6908</v>
      </c>
      <c r="J921" s="209">
        <v>20084</v>
      </c>
      <c r="K921" s="212">
        <v>4.3616809400517829</v>
      </c>
      <c r="L921" s="211" t="s">
        <v>10244</v>
      </c>
      <c r="M921" s="211"/>
    </row>
    <row r="922" spans="1:13" ht="18.75" customHeight="1" x14ac:dyDescent="0.2">
      <c r="A922" s="207" t="s">
        <v>9514</v>
      </c>
      <c r="B922" s="208">
        <v>181901862</v>
      </c>
      <c r="C922" s="209" t="s">
        <v>9515</v>
      </c>
      <c r="D922" s="209"/>
      <c r="E922" s="209"/>
      <c r="F922" s="208" t="s">
        <v>10242</v>
      </c>
      <c r="G922" s="208" t="s">
        <v>10250</v>
      </c>
      <c r="H922" s="209">
        <v>3279</v>
      </c>
      <c r="I922" s="211" t="s">
        <v>6908</v>
      </c>
      <c r="J922" s="209">
        <v>1245</v>
      </c>
      <c r="K922" s="212">
        <v>0.98072289156626502</v>
      </c>
      <c r="L922" s="211" t="s">
        <v>10244</v>
      </c>
      <c r="M922" s="211"/>
    </row>
    <row r="923" spans="1:13" ht="18.75" customHeight="1" x14ac:dyDescent="0.2">
      <c r="A923" s="207" t="s">
        <v>7000</v>
      </c>
      <c r="B923" s="208">
        <v>189703093</v>
      </c>
      <c r="C923" s="209" t="s">
        <v>7001</v>
      </c>
      <c r="D923" s="209"/>
      <c r="E923" s="209"/>
      <c r="F923" s="208" t="s">
        <v>10242</v>
      </c>
      <c r="G923" s="208" t="s">
        <v>10262</v>
      </c>
      <c r="H923" s="209">
        <v>11650</v>
      </c>
      <c r="I923" s="211" t="s">
        <v>6908</v>
      </c>
      <c r="J923" s="209">
        <v>3595</v>
      </c>
      <c r="K923" s="212">
        <v>0.83449235048678716</v>
      </c>
      <c r="L923" s="211" t="s">
        <v>10244</v>
      </c>
      <c r="M923" s="211"/>
    </row>
    <row r="924" spans="1:13" ht="18.75" customHeight="1" x14ac:dyDescent="0.2">
      <c r="A924" s="207" t="s">
        <v>7470</v>
      </c>
      <c r="B924" s="208">
        <v>222001101</v>
      </c>
      <c r="C924" s="209" t="s">
        <v>7471</v>
      </c>
      <c r="D924" s="209"/>
      <c r="E924" s="209"/>
      <c r="F924" s="208" t="s">
        <v>10242</v>
      </c>
      <c r="G924" s="208" t="s">
        <v>10351</v>
      </c>
      <c r="H924" s="209">
        <v>0</v>
      </c>
      <c r="I924" s="211" t="s">
        <v>6918</v>
      </c>
      <c r="J924" s="209">
        <v>7</v>
      </c>
      <c r="K924" s="212">
        <v>0</v>
      </c>
      <c r="L924" s="211" t="s">
        <v>10246</v>
      </c>
      <c r="M924" s="211"/>
    </row>
    <row r="925" spans="1:13" ht="18.75" customHeight="1" x14ac:dyDescent="0.2">
      <c r="A925" s="207" t="s">
        <v>9428</v>
      </c>
      <c r="B925" s="208">
        <v>222001102</v>
      </c>
      <c r="C925" s="209" t="s">
        <v>9429</v>
      </c>
      <c r="D925" s="209"/>
      <c r="E925" s="209"/>
      <c r="F925" s="208" t="s">
        <v>10242</v>
      </c>
      <c r="G925" s="208" t="s">
        <v>10351</v>
      </c>
      <c r="H925" s="209">
        <v>2930</v>
      </c>
      <c r="I925" s="211" t="s">
        <v>6918</v>
      </c>
      <c r="J925" s="209">
        <v>1113</v>
      </c>
      <c r="K925" s="212">
        <v>2.8966756513926324</v>
      </c>
      <c r="L925" s="211" t="s">
        <v>10244</v>
      </c>
      <c r="M925" s="211"/>
    </row>
    <row r="926" spans="1:13" ht="18.75" customHeight="1" x14ac:dyDescent="0.2">
      <c r="A926" s="207" t="s">
        <v>9430</v>
      </c>
      <c r="B926" s="208">
        <v>222001104</v>
      </c>
      <c r="C926" s="209" t="s">
        <v>9431</v>
      </c>
      <c r="D926" s="209"/>
      <c r="E926" s="209"/>
      <c r="F926" s="208" t="s">
        <v>10242</v>
      </c>
      <c r="G926" s="208" t="s">
        <v>10351</v>
      </c>
      <c r="H926" s="209">
        <v>3785</v>
      </c>
      <c r="I926" s="211" t="s">
        <v>6918</v>
      </c>
      <c r="J926" s="209">
        <v>1703</v>
      </c>
      <c r="K926" s="212">
        <v>2.6054022313564298</v>
      </c>
      <c r="L926" s="211" t="s">
        <v>10244</v>
      </c>
      <c r="M926" s="211"/>
    </row>
    <row r="927" spans="1:13" ht="18.75" customHeight="1" x14ac:dyDescent="0.2">
      <c r="A927" s="207" t="s">
        <v>7444</v>
      </c>
      <c r="B927" s="208">
        <v>180028396</v>
      </c>
      <c r="C927" s="209" t="s">
        <v>7445</v>
      </c>
      <c r="D927" s="209"/>
      <c r="E927" s="209"/>
      <c r="F927" s="208" t="s">
        <v>6917</v>
      </c>
      <c r="G927" s="208"/>
      <c r="H927" s="209">
        <v>0</v>
      </c>
      <c r="I927" s="211" t="s">
        <v>6908</v>
      </c>
      <c r="J927" s="209">
        <v>0</v>
      </c>
      <c r="K927" s="212">
        <v>0</v>
      </c>
      <c r="L927" s="211" t="s">
        <v>10246</v>
      </c>
      <c r="M927" s="211"/>
    </row>
    <row r="928" spans="1:13" ht="18.75" customHeight="1" x14ac:dyDescent="0.2">
      <c r="A928" s="207" t="s">
        <v>8344</v>
      </c>
      <c r="B928" s="208">
        <v>189713784</v>
      </c>
      <c r="C928" s="209" t="s">
        <v>8345</v>
      </c>
      <c r="D928" s="209"/>
      <c r="E928" s="209"/>
      <c r="F928" s="208" t="s">
        <v>6917</v>
      </c>
      <c r="G928" s="208"/>
      <c r="H928" s="209">
        <v>8</v>
      </c>
      <c r="I928" s="211" t="s">
        <v>6908</v>
      </c>
      <c r="J928" s="209">
        <v>3</v>
      </c>
      <c r="K928" s="212">
        <v>3.6666666666666665</v>
      </c>
      <c r="L928" s="211" t="s">
        <v>10246</v>
      </c>
      <c r="M928" s="211"/>
    </row>
    <row r="929" spans="1:13" ht="18.75" customHeight="1" x14ac:dyDescent="0.2">
      <c r="A929" s="207" t="s">
        <v>7228</v>
      </c>
      <c r="B929" s="208">
        <v>180389193</v>
      </c>
      <c r="C929" s="209" t="s">
        <v>7229</v>
      </c>
      <c r="D929" s="209"/>
      <c r="E929" s="209"/>
      <c r="F929" s="208" t="s">
        <v>10242</v>
      </c>
      <c r="G929" s="208"/>
      <c r="H929" s="209">
        <v>1280</v>
      </c>
      <c r="I929" s="211" t="s">
        <v>6908</v>
      </c>
      <c r="J929" s="209">
        <v>7</v>
      </c>
      <c r="K929" s="212">
        <v>183.57142857142858</v>
      </c>
      <c r="L929" s="211" t="s">
        <v>10246</v>
      </c>
      <c r="M929" s="211"/>
    </row>
    <row r="930" spans="1:13" ht="18.75" customHeight="1" x14ac:dyDescent="0.2">
      <c r="A930" s="207" t="s">
        <v>8852</v>
      </c>
      <c r="B930" s="208">
        <v>189713782</v>
      </c>
      <c r="C930" s="209" t="s">
        <v>8853</v>
      </c>
      <c r="D930" s="209"/>
      <c r="E930" s="209"/>
      <c r="F930" s="208" t="s">
        <v>10242</v>
      </c>
      <c r="G930" s="208"/>
      <c r="H930" s="209">
        <v>56</v>
      </c>
      <c r="I930" s="211" t="s">
        <v>6908</v>
      </c>
      <c r="J930" s="209">
        <v>16</v>
      </c>
      <c r="K930" s="212">
        <v>4.125</v>
      </c>
      <c r="L930" s="211" t="s">
        <v>10246</v>
      </c>
      <c r="M930" s="211"/>
    </row>
    <row r="931" spans="1:13" ht="18.75" customHeight="1" x14ac:dyDescent="0.2">
      <c r="A931" s="207" t="s">
        <v>7311</v>
      </c>
      <c r="B931" s="208">
        <v>189712120</v>
      </c>
      <c r="C931" s="209" t="s">
        <v>7312</v>
      </c>
      <c r="D931" s="209"/>
      <c r="E931" s="209"/>
      <c r="F931" s="208" t="s">
        <v>6917</v>
      </c>
      <c r="G931" s="208"/>
      <c r="H931" s="209">
        <v>0</v>
      </c>
      <c r="I931" s="211" t="s">
        <v>6941</v>
      </c>
      <c r="J931" s="209">
        <v>87</v>
      </c>
      <c r="K931" s="212">
        <v>0</v>
      </c>
      <c r="L931" s="211" t="s">
        <v>10244</v>
      </c>
      <c r="M931" s="211"/>
    </row>
    <row r="932" spans="1:13" ht="18.75" customHeight="1" x14ac:dyDescent="0.2">
      <c r="A932" s="207" t="s">
        <v>6978</v>
      </c>
      <c r="B932" s="208">
        <v>180963227</v>
      </c>
      <c r="C932" s="209" t="s">
        <v>6979</v>
      </c>
      <c r="D932" s="209"/>
      <c r="E932" s="209"/>
      <c r="F932" s="208" t="s">
        <v>6917</v>
      </c>
      <c r="G932" s="208"/>
      <c r="H932" s="209">
        <v>0</v>
      </c>
      <c r="I932" s="211" t="s">
        <v>6918</v>
      </c>
      <c r="J932" s="209">
        <v>60</v>
      </c>
      <c r="K932" s="212">
        <v>0</v>
      </c>
      <c r="L932" s="211" t="s">
        <v>10244</v>
      </c>
      <c r="M932" s="211"/>
    </row>
    <row r="933" spans="1:13" ht="18.75" customHeight="1" x14ac:dyDescent="0.2">
      <c r="A933" s="207" t="s">
        <v>10122</v>
      </c>
      <c r="B933" s="208">
        <v>181756711</v>
      </c>
      <c r="C933" s="209" t="s">
        <v>10123</v>
      </c>
      <c r="D933" s="209"/>
      <c r="E933" s="209"/>
      <c r="F933" s="208" t="s">
        <v>10242</v>
      </c>
      <c r="G933" s="208" t="s">
        <v>10273</v>
      </c>
      <c r="H933" s="209">
        <v>10</v>
      </c>
      <c r="I933" s="211" t="s">
        <v>6918</v>
      </c>
      <c r="J933" s="209">
        <v>0</v>
      </c>
      <c r="K933" s="212">
        <v>1</v>
      </c>
      <c r="L933" s="211" t="s">
        <v>10256</v>
      </c>
      <c r="M933" s="211"/>
    </row>
    <row r="934" spans="1:13" ht="18.75" customHeight="1" x14ac:dyDescent="0.2">
      <c r="A934" s="207" t="s">
        <v>9310</v>
      </c>
      <c r="B934" s="208">
        <v>181756696</v>
      </c>
      <c r="C934" s="209" t="s">
        <v>9311</v>
      </c>
      <c r="D934" s="209"/>
      <c r="E934" s="209"/>
      <c r="F934" s="208" t="s">
        <v>10242</v>
      </c>
      <c r="G934" s="208" t="s">
        <v>10281</v>
      </c>
      <c r="H934" s="209">
        <v>906</v>
      </c>
      <c r="I934" s="211" t="s">
        <v>6918</v>
      </c>
      <c r="J934" s="209">
        <v>378</v>
      </c>
      <c r="K934" s="212">
        <v>3.3809523809523809</v>
      </c>
      <c r="L934" s="211" t="s">
        <v>10307</v>
      </c>
      <c r="M934" s="211"/>
    </row>
    <row r="935" spans="1:13" ht="18.75" customHeight="1" x14ac:dyDescent="0.2">
      <c r="A935" s="207" t="s">
        <v>7226</v>
      </c>
      <c r="B935" s="208">
        <v>189714770</v>
      </c>
      <c r="C935" s="209" t="s">
        <v>7227</v>
      </c>
      <c r="D935" s="209"/>
      <c r="E935" s="209"/>
      <c r="F935" s="208" t="s">
        <v>10242</v>
      </c>
      <c r="G935" s="208" t="s">
        <v>10310</v>
      </c>
      <c r="H935" s="209">
        <v>364</v>
      </c>
      <c r="I935" s="211" t="s">
        <v>6918</v>
      </c>
      <c r="J935" s="209">
        <v>437</v>
      </c>
      <c r="K935" s="212">
        <v>1.2700228832951945</v>
      </c>
      <c r="L935" s="211" t="s">
        <v>10246</v>
      </c>
      <c r="M935" s="211"/>
    </row>
    <row r="936" spans="1:13" ht="18.75" customHeight="1" x14ac:dyDescent="0.2">
      <c r="A936" s="207" t="s">
        <v>9516</v>
      </c>
      <c r="B936" s="208">
        <v>189710365</v>
      </c>
      <c r="C936" s="209" t="s">
        <v>9517</v>
      </c>
      <c r="D936" s="209"/>
      <c r="E936" s="209"/>
      <c r="F936" s="208" t="s">
        <v>6917</v>
      </c>
      <c r="G936" s="208"/>
      <c r="H936" s="209">
        <v>14</v>
      </c>
      <c r="I936" s="211" t="s">
        <v>6918</v>
      </c>
      <c r="J936" s="209">
        <v>13</v>
      </c>
      <c r="K936" s="212">
        <v>3.3846153846153846</v>
      </c>
      <c r="L936" s="211" t="s">
        <v>10246</v>
      </c>
      <c r="M936" s="211"/>
    </row>
    <row r="937" spans="1:13" ht="18.75" customHeight="1" x14ac:dyDescent="0.2">
      <c r="A937" s="207" t="s">
        <v>8209</v>
      </c>
      <c r="B937" s="208">
        <v>189710053</v>
      </c>
      <c r="C937" s="209" t="s">
        <v>8210</v>
      </c>
      <c r="D937" s="209"/>
      <c r="E937" s="209"/>
      <c r="F937" s="208" t="s">
        <v>6917</v>
      </c>
      <c r="G937" s="208"/>
      <c r="H937" s="209">
        <v>0</v>
      </c>
      <c r="I937" s="211" t="s">
        <v>6918</v>
      </c>
      <c r="J937" s="209">
        <v>18</v>
      </c>
      <c r="K937" s="212">
        <v>0</v>
      </c>
      <c r="L937" s="211" t="s">
        <v>10246</v>
      </c>
      <c r="M937" s="211"/>
    </row>
    <row r="938" spans="1:13" ht="18.75" customHeight="1" x14ac:dyDescent="0.2">
      <c r="A938" s="207" t="s">
        <v>8275</v>
      </c>
      <c r="B938" s="208">
        <v>189714812</v>
      </c>
      <c r="C938" s="209" t="s">
        <v>8276</v>
      </c>
      <c r="D938" s="209"/>
      <c r="E938" s="209"/>
      <c r="F938" s="208" t="s">
        <v>6917</v>
      </c>
      <c r="G938" s="208"/>
      <c r="H938" s="209">
        <v>1061</v>
      </c>
      <c r="I938" s="211" t="s">
        <v>6941</v>
      </c>
      <c r="J938" s="209">
        <v>2</v>
      </c>
      <c r="K938" s="212">
        <v>530.5</v>
      </c>
      <c r="L938" s="211" t="s">
        <v>10246</v>
      </c>
      <c r="M938" s="211"/>
    </row>
    <row r="939" spans="1:13" ht="18.75" customHeight="1" x14ac:dyDescent="0.2">
      <c r="A939" s="207" t="s">
        <v>8277</v>
      </c>
      <c r="B939" s="208">
        <v>180242421</v>
      </c>
      <c r="C939" s="209" t="s">
        <v>8278</v>
      </c>
      <c r="D939" s="209"/>
      <c r="E939" s="209"/>
      <c r="F939" s="208" t="s">
        <v>6917</v>
      </c>
      <c r="G939" s="208"/>
      <c r="H939" s="209">
        <v>162</v>
      </c>
      <c r="I939" s="211" t="s">
        <v>6941</v>
      </c>
      <c r="J939" s="209">
        <v>1</v>
      </c>
      <c r="K939" s="212">
        <v>162</v>
      </c>
      <c r="L939" s="211" t="s">
        <v>10246</v>
      </c>
      <c r="M939" s="211"/>
    </row>
    <row r="940" spans="1:13" ht="18.75" customHeight="1" x14ac:dyDescent="0.2">
      <c r="A940" s="207" t="s">
        <v>7422</v>
      </c>
      <c r="B940" s="208">
        <v>189710479</v>
      </c>
      <c r="C940" s="209" t="s">
        <v>7423</v>
      </c>
      <c r="D940" s="209"/>
      <c r="E940" s="209"/>
      <c r="F940" s="208" t="s">
        <v>10242</v>
      </c>
      <c r="G940" s="208" t="s">
        <v>10271</v>
      </c>
      <c r="H940" s="209">
        <v>28026</v>
      </c>
      <c r="I940" s="211" t="s">
        <v>6918</v>
      </c>
      <c r="J940" s="209">
        <v>10137</v>
      </c>
      <c r="K940" s="212">
        <v>2.9586662720726054</v>
      </c>
      <c r="L940" s="211" t="s">
        <v>10244</v>
      </c>
      <c r="M940" s="211"/>
    </row>
    <row r="941" spans="1:13" ht="18.75" customHeight="1" x14ac:dyDescent="0.2">
      <c r="A941" s="207" t="s">
        <v>9988</v>
      </c>
      <c r="B941" s="208">
        <v>222000968</v>
      </c>
      <c r="C941" s="209" t="s">
        <v>9989</v>
      </c>
      <c r="D941" s="209"/>
      <c r="E941" s="210" t="s">
        <v>11056</v>
      </c>
      <c r="F941" s="208" t="s">
        <v>10242</v>
      </c>
      <c r="G941" s="208" t="s">
        <v>10267</v>
      </c>
      <c r="H941" s="209">
        <v>773</v>
      </c>
      <c r="I941" s="211" t="s">
        <v>6908</v>
      </c>
      <c r="J941" s="209">
        <v>440</v>
      </c>
      <c r="K941" s="212">
        <v>1.7568181818181818</v>
      </c>
      <c r="L941" s="211" t="s">
        <v>10244</v>
      </c>
      <c r="M941" s="211"/>
    </row>
    <row r="942" spans="1:13" ht="18.75" customHeight="1" x14ac:dyDescent="0.2">
      <c r="A942" s="207" t="s">
        <v>9252</v>
      </c>
      <c r="B942" s="208">
        <v>181922256</v>
      </c>
      <c r="C942" s="209" t="s">
        <v>9253</v>
      </c>
      <c r="D942" s="209"/>
      <c r="E942" s="209"/>
      <c r="F942" s="208" t="s">
        <v>10242</v>
      </c>
      <c r="G942" s="208" t="s">
        <v>10257</v>
      </c>
      <c r="H942" s="209">
        <v>21915</v>
      </c>
      <c r="I942" s="211" t="s">
        <v>6908</v>
      </c>
      <c r="J942" s="209">
        <v>2061</v>
      </c>
      <c r="K942" s="212">
        <v>10.963124696749151</v>
      </c>
      <c r="L942" s="211" t="s">
        <v>10285</v>
      </c>
      <c r="M942" s="211"/>
    </row>
    <row r="943" spans="1:13" ht="18.75" customHeight="1" x14ac:dyDescent="0.2">
      <c r="A943" s="207" t="s">
        <v>9148</v>
      </c>
      <c r="B943" s="208">
        <v>181896251</v>
      </c>
      <c r="C943" s="209" t="s">
        <v>9149</v>
      </c>
      <c r="D943" s="209"/>
      <c r="E943" s="209"/>
      <c r="F943" s="208" t="s">
        <v>10242</v>
      </c>
      <c r="G943" s="208" t="s">
        <v>10257</v>
      </c>
      <c r="H943" s="209">
        <v>28635</v>
      </c>
      <c r="I943" s="211" t="s">
        <v>6908</v>
      </c>
      <c r="J943" s="209">
        <v>10292</v>
      </c>
      <c r="K943" s="212">
        <v>2.0157403808783521</v>
      </c>
      <c r="L943" s="211" t="s">
        <v>10285</v>
      </c>
      <c r="M943" s="211"/>
    </row>
    <row r="944" spans="1:13" ht="18.75" customHeight="1" x14ac:dyDescent="0.2">
      <c r="A944" s="207" t="s">
        <v>7424</v>
      </c>
      <c r="B944" s="208">
        <v>189710157</v>
      </c>
      <c r="C944" s="209" t="s">
        <v>7425</v>
      </c>
      <c r="D944" s="209"/>
      <c r="E944" s="209"/>
      <c r="F944" s="208" t="s">
        <v>10242</v>
      </c>
      <c r="G944" s="208" t="s">
        <v>10262</v>
      </c>
      <c r="H944" s="209">
        <v>586</v>
      </c>
      <c r="I944" s="211" t="s">
        <v>6941</v>
      </c>
      <c r="J944" s="209">
        <v>229</v>
      </c>
      <c r="K944" s="212">
        <v>2.6724890829694323</v>
      </c>
      <c r="L944" s="211" t="s">
        <v>10246</v>
      </c>
      <c r="M944" s="211"/>
    </row>
    <row r="945" spans="1:13" ht="18.75" customHeight="1" x14ac:dyDescent="0.2">
      <c r="A945" s="207" t="s">
        <v>7426</v>
      </c>
      <c r="B945" s="208">
        <v>189714603</v>
      </c>
      <c r="C945" s="209" t="s">
        <v>7427</v>
      </c>
      <c r="D945" s="209"/>
      <c r="E945" s="209"/>
      <c r="F945" s="208" t="s">
        <v>10242</v>
      </c>
      <c r="G945" s="208" t="s">
        <v>10262</v>
      </c>
      <c r="H945" s="209">
        <v>202</v>
      </c>
      <c r="I945" s="211" t="s">
        <v>6941</v>
      </c>
      <c r="J945" s="209">
        <v>65</v>
      </c>
      <c r="K945" s="212">
        <v>0</v>
      </c>
      <c r="L945" s="211" t="s">
        <v>10246</v>
      </c>
      <c r="M945" s="211"/>
    </row>
    <row r="946" spans="1:13" ht="18.75" customHeight="1" x14ac:dyDescent="0.2">
      <c r="A946" s="207" t="s">
        <v>9870</v>
      </c>
      <c r="B946" s="208">
        <v>181936085</v>
      </c>
      <c r="C946" s="209" t="s">
        <v>9871</v>
      </c>
      <c r="D946" s="209"/>
      <c r="E946" s="209"/>
      <c r="F946" s="208" t="s">
        <v>10242</v>
      </c>
      <c r="G946" s="208" t="s">
        <v>10295</v>
      </c>
      <c r="H946" s="209">
        <v>0</v>
      </c>
      <c r="I946" s="211" t="s">
        <v>6918</v>
      </c>
      <c r="J946" s="209">
        <v>657</v>
      </c>
      <c r="K946" s="212">
        <v>0</v>
      </c>
      <c r="L946" s="211" t="s">
        <v>10246</v>
      </c>
      <c r="M946" s="211"/>
    </row>
    <row r="947" spans="1:13" ht="18.75" customHeight="1" x14ac:dyDescent="0.2">
      <c r="A947" s="207" t="s">
        <v>9872</v>
      </c>
      <c r="B947" s="208">
        <v>180184519</v>
      </c>
      <c r="C947" s="209" t="s">
        <v>9873</v>
      </c>
      <c r="D947" s="209"/>
      <c r="E947" s="209"/>
      <c r="F947" s="208" t="s">
        <v>10242</v>
      </c>
      <c r="G947" s="208" t="s">
        <v>10260</v>
      </c>
      <c r="H947" s="209">
        <v>0</v>
      </c>
      <c r="I947" s="211" t="s">
        <v>6918</v>
      </c>
      <c r="J947" s="209">
        <v>820</v>
      </c>
      <c r="K947" s="212">
        <v>0</v>
      </c>
      <c r="L947" s="211" t="s">
        <v>10246</v>
      </c>
      <c r="M947" s="211"/>
    </row>
    <row r="948" spans="1:13" ht="18.75" customHeight="1" x14ac:dyDescent="0.2">
      <c r="A948" s="207" t="s">
        <v>8063</v>
      </c>
      <c r="B948" s="208">
        <v>180162159</v>
      </c>
      <c r="C948" s="209" t="s">
        <v>8064</v>
      </c>
      <c r="D948" s="209"/>
      <c r="E948" s="209"/>
      <c r="F948" s="208" t="s">
        <v>10242</v>
      </c>
      <c r="G948" s="208" t="s">
        <v>10294</v>
      </c>
      <c r="H948" s="209">
        <v>0</v>
      </c>
      <c r="I948" s="211" t="s">
        <v>6918</v>
      </c>
      <c r="J948" s="209">
        <v>2</v>
      </c>
      <c r="K948" s="212">
        <v>0</v>
      </c>
      <c r="L948" s="211" t="s">
        <v>10246</v>
      </c>
      <c r="M948" s="211"/>
    </row>
    <row r="949" spans="1:13" ht="18.75" customHeight="1" x14ac:dyDescent="0.2">
      <c r="A949" s="207" t="s">
        <v>10137</v>
      </c>
      <c r="B949" s="208">
        <v>189700662</v>
      </c>
      <c r="C949" s="209" t="s">
        <v>10138</v>
      </c>
      <c r="D949" s="209"/>
      <c r="E949" s="209"/>
      <c r="F949" s="208" t="s">
        <v>10242</v>
      </c>
      <c r="G949" s="208" t="s">
        <v>10260</v>
      </c>
      <c r="H949" s="209">
        <v>100</v>
      </c>
      <c r="I949" s="211" t="s">
        <v>6941</v>
      </c>
      <c r="J949" s="209">
        <v>0</v>
      </c>
      <c r="K949" s="212">
        <v>1</v>
      </c>
      <c r="L949" s="211" t="s">
        <v>10246</v>
      </c>
      <c r="M949" s="211"/>
    </row>
    <row r="950" spans="1:13" ht="18.75" customHeight="1" x14ac:dyDescent="0.2">
      <c r="A950" s="207" t="s">
        <v>7313</v>
      </c>
      <c r="B950" s="208">
        <v>180086460</v>
      </c>
      <c r="C950" s="209" t="s">
        <v>7314</v>
      </c>
      <c r="D950" s="210" t="s">
        <v>10396</v>
      </c>
      <c r="E950" s="209"/>
      <c r="F950" s="208" t="s">
        <v>10242</v>
      </c>
      <c r="G950" s="208" t="s">
        <v>10352</v>
      </c>
      <c r="H950" s="209">
        <v>0</v>
      </c>
      <c r="I950" s="211" t="s">
        <v>6918</v>
      </c>
      <c r="J950" s="209">
        <v>453</v>
      </c>
      <c r="K950" s="212">
        <v>0</v>
      </c>
      <c r="L950" s="211" t="s">
        <v>10244</v>
      </c>
      <c r="M950" s="211"/>
    </row>
    <row r="951" spans="1:13" ht="18.75" customHeight="1" x14ac:dyDescent="0.2">
      <c r="A951" s="207" t="s">
        <v>9196</v>
      </c>
      <c r="B951" s="208">
        <v>180958902</v>
      </c>
      <c r="C951" s="209" t="s">
        <v>9197</v>
      </c>
      <c r="D951" s="209"/>
      <c r="E951" s="209"/>
      <c r="F951" s="208" t="s">
        <v>10242</v>
      </c>
      <c r="G951" s="208" t="s">
        <v>10248</v>
      </c>
      <c r="H951" s="209">
        <v>24</v>
      </c>
      <c r="I951" s="211" t="s">
        <v>6908</v>
      </c>
      <c r="J951" s="209">
        <v>20</v>
      </c>
      <c r="K951" s="212">
        <v>3.35</v>
      </c>
      <c r="L951" s="211" t="s">
        <v>10244</v>
      </c>
      <c r="M951" s="211"/>
    </row>
    <row r="952" spans="1:13" ht="18.75" customHeight="1" x14ac:dyDescent="0.2">
      <c r="A952" s="207" t="s">
        <v>7315</v>
      </c>
      <c r="B952" s="208">
        <v>189712093</v>
      </c>
      <c r="C952" s="209" t="s">
        <v>7316</v>
      </c>
      <c r="D952" s="209"/>
      <c r="E952" s="209"/>
      <c r="F952" s="208" t="s">
        <v>10242</v>
      </c>
      <c r="G952" s="208" t="s">
        <v>10300</v>
      </c>
      <c r="H952" s="209">
        <v>40</v>
      </c>
      <c r="I952" s="211" t="s">
        <v>6941</v>
      </c>
      <c r="J952" s="209">
        <v>0</v>
      </c>
      <c r="K952" s="212">
        <v>1</v>
      </c>
      <c r="L952" s="211" t="s">
        <v>10246</v>
      </c>
      <c r="M952" s="211"/>
    </row>
    <row r="953" spans="1:13" ht="18.75" customHeight="1" x14ac:dyDescent="0.2">
      <c r="A953" s="207" t="s">
        <v>8185</v>
      </c>
      <c r="B953" s="208">
        <v>189704505</v>
      </c>
      <c r="C953" s="209" t="s">
        <v>8186</v>
      </c>
      <c r="D953" s="209"/>
      <c r="E953" s="209"/>
      <c r="F953" s="208" t="s">
        <v>10242</v>
      </c>
      <c r="G953" s="208" t="s">
        <v>10245</v>
      </c>
      <c r="H953" s="209">
        <v>0</v>
      </c>
      <c r="I953" s="211" t="s">
        <v>6918</v>
      </c>
      <c r="J953" s="209">
        <v>0</v>
      </c>
      <c r="K953" s="212">
        <v>0</v>
      </c>
      <c r="L953" s="211" t="s">
        <v>10246</v>
      </c>
      <c r="M953" s="211"/>
    </row>
    <row r="954" spans="1:13" ht="18.75" customHeight="1" x14ac:dyDescent="0.2">
      <c r="A954" s="207" t="s">
        <v>8625</v>
      </c>
      <c r="B954" s="208">
        <v>180329958</v>
      </c>
      <c r="C954" s="209" t="s">
        <v>8626</v>
      </c>
      <c r="D954" s="209"/>
      <c r="E954" s="209"/>
      <c r="F954" s="208" t="s">
        <v>6917</v>
      </c>
      <c r="G954" s="208"/>
      <c r="H954" s="209">
        <v>0</v>
      </c>
      <c r="I954" s="211" t="s">
        <v>6908</v>
      </c>
      <c r="J954" s="209">
        <v>0</v>
      </c>
      <c r="K954" s="212">
        <v>0</v>
      </c>
      <c r="L954" s="211" t="s">
        <v>10246</v>
      </c>
      <c r="M954" s="211"/>
    </row>
    <row r="955" spans="1:13" ht="18.75" customHeight="1" x14ac:dyDescent="0.2">
      <c r="A955" s="207" t="s">
        <v>8657</v>
      </c>
      <c r="B955" s="208">
        <v>189713946</v>
      </c>
      <c r="C955" s="209" t="s">
        <v>8658</v>
      </c>
      <c r="D955" s="209"/>
      <c r="E955" s="209"/>
      <c r="F955" s="208" t="s">
        <v>6917</v>
      </c>
      <c r="G955" s="208"/>
      <c r="H955" s="209">
        <v>37</v>
      </c>
      <c r="I955" s="211" t="s">
        <v>6908</v>
      </c>
      <c r="J955" s="209">
        <v>0</v>
      </c>
      <c r="K955" s="212">
        <v>1</v>
      </c>
      <c r="L955" s="211" t="s">
        <v>10246</v>
      </c>
      <c r="M955" s="211"/>
    </row>
    <row r="956" spans="1:13" ht="18.75" customHeight="1" x14ac:dyDescent="0.2">
      <c r="A956" s="207" t="s">
        <v>8659</v>
      </c>
      <c r="B956" s="208">
        <v>189713948</v>
      </c>
      <c r="C956" s="209" t="s">
        <v>8660</v>
      </c>
      <c r="D956" s="209"/>
      <c r="E956" s="209"/>
      <c r="F956" s="208" t="s">
        <v>6917</v>
      </c>
      <c r="G956" s="208"/>
      <c r="H956" s="209">
        <v>0</v>
      </c>
      <c r="I956" s="211" t="s">
        <v>6908</v>
      </c>
      <c r="J956" s="209">
        <v>0</v>
      </c>
      <c r="K956" s="212">
        <v>0</v>
      </c>
      <c r="L956" s="211" t="s">
        <v>10246</v>
      </c>
      <c r="M956" s="211"/>
    </row>
    <row r="957" spans="1:13" ht="18.75" customHeight="1" x14ac:dyDescent="0.2">
      <c r="A957" s="207" t="s">
        <v>8661</v>
      </c>
      <c r="B957" s="208">
        <v>181777319</v>
      </c>
      <c r="C957" s="209" t="s">
        <v>8662</v>
      </c>
      <c r="D957" s="209"/>
      <c r="E957" s="209"/>
      <c r="F957" s="208" t="s">
        <v>10242</v>
      </c>
      <c r="G957" s="208"/>
      <c r="H957" s="209">
        <v>5</v>
      </c>
      <c r="I957" s="211" t="s">
        <v>6908</v>
      </c>
      <c r="J957" s="209">
        <v>0</v>
      </c>
      <c r="K957" s="212">
        <v>1</v>
      </c>
      <c r="L957" s="211" t="s">
        <v>10246</v>
      </c>
      <c r="M957" s="211"/>
    </row>
    <row r="958" spans="1:13" ht="18.75" customHeight="1" x14ac:dyDescent="0.2">
      <c r="A958" s="207" t="s">
        <v>8663</v>
      </c>
      <c r="B958" s="208">
        <v>181777320</v>
      </c>
      <c r="C958" s="209" t="s">
        <v>8664</v>
      </c>
      <c r="D958" s="209"/>
      <c r="E958" s="209"/>
      <c r="F958" s="208" t="s">
        <v>10242</v>
      </c>
      <c r="G958" s="208"/>
      <c r="H958" s="209">
        <v>7</v>
      </c>
      <c r="I958" s="211" t="s">
        <v>6908</v>
      </c>
      <c r="J958" s="209">
        <v>0</v>
      </c>
      <c r="K958" s="212">
        <v>1</v>
      </c>
      <c r="L958" s="211" t="s">
        <v>10246</v>
      </c>
      <c r="M958" s="211"/>
    </row>
    <row r="959" spans="1:13" ht="18.75" customHeight="1" x14ac:dyDescent="0.2">
      <c r="A959" s="207" t="s">
        <v>7941</v>
      </c>
      <c r="B959" s="208">
        <v>222000992</v>
      </c>
      <c r="C959" s="209" t="s">
        <v>7942</v>
      </c>
      <c r="D959" s="210" t="s">
        <v>10396</v>
      </c>
      <c r="E959" s="209"/>
      <c r="F959" s="208" t="s">
        <v>10242</v>
      </c>
      <c r="G959" s="208"/>
      <c r="H959" s="209">
        <v>0</v>
      </c>
      <c r="I959" s="211" t="s">
        <v>6918</v>
      </c>
      <c r="J959" s="209">
        <v>4044</v>
      </c>
      <c r="K959" s="212">
        <v>0</v>
      </c>
      <c r="L959" s="211" t="s">
        <v>10244</v>
      </c>
      <c r="M959" s="211"/>
    </row>
    <row r="960" spans="1:13" ht="18.75" customHeight="1" x14ac:dyDescent="0.2">
      <c r="A960" s="207" t="s">
        <v>10006</v>
      </c>
      <c r="B960" s="208"/>
      <c r="C960" s="209" t="s">
        <v>10007</v>
      </c>
      <c r="D960" s="209"/>
      <c r="E960" s="209"/>
      <c r="F960" s="208" t="s">
        <v>6917</v>
      </c>
      <c r="G960" s="208"/>
      <c r="H960" s="209">
        <v>0</v>
      </c>
      <c r="I960" s="211" t="s">
        <v>6941</v>
      </c>
      <c r="J960" s="209">
        <v>0</v>
      </c>
      <c r="K960" s="212">
        <v>0</v>
      </c>
      <c r="L960" s="211" t="s">
        <v>10244</v>
      </c>
      <c r="M960" s="211"/>
    </row>
    <row r="961" spans="1:13" ht="18.75" customHeight="1" x14ac:dyDescent="0.2">
      <c r="A961" s="207" t="s">
        <v>8897</v>
      </c>
      <c r="B961" s="208">
        <v>189715195</v>
      </c>
      <c r="C961" s="209" t="s">
        <v>8898</v>
      </c>
      <c r="D961" s="209"/>
      <c r="E961" s="209"/>
      <c r="F961" s="208" t="s">
        <v>6917</v>
      </c>
      <c r="G961" s="208"/>
      <c r="H961" s="209">
        <v>44</v>
      </c>
      <c r="I961" s="211" t="s">
        <v>6908</v>
      </c>
      <c r="J961" s="209">
        <v>13</v>
      </c>
      <c r="K961" s="212">
        <v>4.3076923076923075</v>
      </c>
      <c r="L961" s="211" t="s">
        <v>10246</v>
      </c>
      <c r="M961" s="211"/>
    </row>
    <row r="962" spans="1:13" ht="18.75" customHeight="1" x14ac:dyDescent="0.2">
      <c r="A962" s="207" t="s">
        <v>8881</v>
      </c>
      <c r="B962" s="208">
        <v>180380806</v>
      </c>
      <c r="C962" s="209" t="s">
        <v>8882</v>
      </c>
      <c r="D962" s="209"/>
      <c r="E962" s="209"/>
      <c r="F962" s="208" t="s">
        <v>10242</v>
      </c>
      <c r="G962" s="208"/>
      <c r="H962" s="209">
        <v>29</v>
      </c>
      <c r="I962" s="211" t="s">
        <v>6908</v>
      </c>
      <c r="J962" s="209">
        <v>21</v>
      </c>
      <c r="K962" s="212">
        <v>0</v>
      </c>
      <c r="L962" s="211" t="s">
        <v>10246</v>
      </c>
      <c r="M962" s="211"/>
    </row>
    <row r="963" spans="1:13" ht="18.75" customHeight="1" x14ac:dyDescent="0.2">
      <c r="A963" s="207" t="s">
        <v>8875</v>
      </c>
      <c r="B963" s="208">
        <v>180381932</v>
      </c>
      <c r="C963" s="209" t="s">
        <v>8876</v>
      </c>
      <c r="D963" s="209"/>
      <c r="E963" s="209"/>
      <c r="F963" s="208" t="s">
        <v>10242</v>
      </c>
      <c r="G963" s="208"/>
      <c r="H963" s="209">
        <v>0</v>
      </c>
      <c r="I963" s="211" t="s">
        <v>6908</v>
      </c>
      <c r="J963" s="209">
        <v>27</v>
      </c>
      <c r="K963" s="212">
        <v>0</v>
      </c>
      <c r="L963" s="211" t="s">
        <v>10246</v>
      </c>
      <c r="M963" s="211"/>
    </row>
    <row r="964" spans="1:13" ht="18.75" customHeight="1" x14ac:dyDescent="0.2">
      <c r="A964" s="207" t="s">
        <v>8877</v>
      </c>
      <c r="B964" s="208">
        <v>180368198</v>
      </c>
      <c r="C964" s="209" t="s">
        <v>8878</v>
      </c>
      <c r="D964" s="209"/>
      <c r="E964" s="209"/>
      <c r="F964" s="208" t="s">
        <v>10242</v>
      </c>
      <c r="G964" s="208"/>
      <c r="H964" s="209">
        <v>0</v>
      </c>
      <c r="I964" s="211" t="s">
        <v>6908</v>
      </c>
      <c r="J964" s="209">
        <v>48</v>
      </c>
      <c r="K964" s="212">
        <v>0</v>
      </c>
      <c r="L964" s="211" t="s">
        <v>10246</v>
      </c>
      <c r="M964" s="211"/>
    </row>
    <row r="965" spans="1:13" ht="18.75" customHeight="1" x14ac:dyDescent="0.2">
      <c r="A965" s="207" t="s">
        <v>8879</v>
      </c>
      <c r="B965" s="208">
        <v>180219801</v>
      </c>
      <c r="C965" s="209" t="s">
        <v>8880</v>
      </c>
      <c r="D965" s="210" t="s">
        <v>10396</v>
      </c>
      <c r="E965" s="209"/>
      <c r="F965" s="208" t="s">
        <v>10242</v>
      </c>
      <c r="G965" s="208"/>
      <c r="H965" s="209">
        <v>1540</v>
      </c>
      <c r="I965" s="211" t="s">
        <v>6908</v>
      </c>
      <c r="J965" s="209">
        <v>469</v>
      </c>
      <c r="K965" s="212">
        <v>2.1321961620469083E-3</v>
      </c>
      <c r="L965" s="211" t="s">
        <v>10244</v>
      </c>
      <c r="M965" s="211"/>
    </row>
    <row r="966" spans="1:13" ht="18.75" customHeight="1" x14ac:dyDescent="0.2">
      <c r="A966" s="207" t="s">
        <v>8883</v>
      </c>
      <c r="B966" s="208">
        <v>189715200</v>
      </c>
      <c r="C966" s="209" t="s">
        <v>8884</v>
      </c>
      <c r="D966" s="210" t="s">
        <v>10396</v>
      </c>
      <c r="E966" s="209"/>
      <c r="F966" s="208" t="s">
        <v>10242</v>
      </c>
      <c r="G966" s="208"/>
      <c r="H966" s="209">
        <v>1170</v>
      </c>
      <c r="I966" s="211" t="s">
        <v>6908</v>
      </c>
      <c r="J966" s="209">
        <v>218</v>
      </c>
      <c r="K966" s="212">
        <v>0</v>
      </c>
      <c r="L966" s="211" t="s">
        <v>10244</v>
      </c>
      <c r="M966" s="211"/>
    </row>
    <row r="967" spans="1:13" ht="18.75" customHeight="1" x14ac:dyDescent="0.2">
      <c r="A967" s="207" t="s">
        <v>8420</v>
      </c>
      <c r="B967" s="208">
        <v>189706302</v>
      </c>
      <c r="C967" s="209" t="s">
        <v>8421</v>
      </c>
      <c r="D967" s="210" t="s">
        <v>10396</v>
      </c>
      <c r="E967" s="209"/>
      <c r="F967" s="208" t="s">
        <v>10242</v>
      </c>
      <c r="G967" s="208"/>
      <c r="H967" s="209">
        <v>2934</v>
      </c>
      <c r="I967" s="211" t="s">
        <v>6908</v>
      </c>
      <c r="J967" s="209">
        <v>799</v>
      </c>
      <c r="K967" s="212">
        <v>4.1589486858573217</v>
      </c>
      <c r="L967" s="211" t="s">
        <v>10244</v>
      </c>
      <c r="M967" s="211"/>
    </row>
    <row r="968" spans="1:13" ht="18.75" customHeight="1" x14ac:dyDescent="0.2">
      <c r="A968" s="207" t="s">
        <v>8376</v>
      </c>
      <c r="B968" s="208">
        <v>189701384</v>
      </c>
      <c r="C968" s="209" t="s">
        <v>8377</v>
      </c>
      <c r="D968" s="210" t="s">
        <v>10396</v>
      </c>
      <c r="E968" s="209"/>
      <c r="F968" s="208" t="s">
        <v>10242</v>
      </c>
      <c r="G968" s="208"/>
      <c r="H968" s="209">
        <v>5446</v>
      </c>
      <c r="I968" s="211" t="s">
        <v>6908</v>
      </c>
      <c r="J968" s="209">
        <v>1770</v>
      </c>
      <c r="K968" s="212">
        <v>3.3372881355932202</v>
      </c>
      <c r="L968" s="211" t="s">
        <v>10244</v>
      </c>
      <c r="M968" s="211"/>
    </row>
    <row r="969" spans="1:13" ht="18.75" customHeight="1" x14ac:dyDescent="0.2">
      <c r="A969" s="207" t="s">
        <v>7587</v>
      </c>
      <c r="B969" s="208">
        <v>189715192</v>
      </c>
      <c r="C969" s="209" t="s">
        <v>7588</v>
      </c>
      <c r="D969" s="210" t="s">
        <v>10396</v>
      </c>
      <c r="E969" s="209"/>
      <c r="F969" s="208" t="s">
        <v>6917</v>
      </c>
      <c r="G969" s="208"/>
      <c r="H969" s="209">
        <v>0</v>
      </c>
      <c r="I969" s="211" t="s">
        <v>6908</v>
      </c>
      <c r="J969" s="209">
        <v>210</v>
      </c>
      <c r="K969" s="212">
        <v>0</v>
      </c>
      <c r="L969" s="211" t="s">
        <v>10244</v>
      </c>
      <c r="M969" s="211"/>
    </row>
    <row r="970" spans="1:13" ht="18.75" customHeight="1" x14ac:dyDescent="0.2">
      <c r="A970" s="207" t="s">
        <v>10008</v>
      </c>
      <c r="B970" s="208">
        <v>222000994</v>
      </c>
      <c r="C970" s="209" t="s">
        <v>10009</v>
      </c>
      <c r="D970" s="209"/>
      <c r="E970" s="209"/>
      <c r="F970" s="208" t="s">
        <v>6917</v>
      </c>
      <c r="G970" s="208"/>
      <c r="H970" s="209">
        <v>0</v>
      </c>
      <c r="I970" s="211" t="s">
        <v>6918</v>
      </c>
      <c r="J970" s="209">
        <v>5917</v>
      </c>
      <c r="K970" s="212">
        <v>0</v>
      </c>
      <c r="L970" s="211" t="s">
        <v>10244</v>
      </c>
      <c r="M970" s="211"/>
    </row>
    <row r="971" spans="1:13" ht="18.75" customHeight="1" x14ac:dyDescent="0.2">
      <c r="A971" s="207" t="s">
        <v>6906</v>
      </c>
      <c r="B971" s="208"/>
      <c r="C971" s="209" t="s">
        <v>10353</v>
      </c>
      <c r="D971" s="209" t="s">
        <v>10277</v>
      </c>
      <c r="E971" s="209"/>
      <c r="F971" s="208" t="s">
        <v>10242</v>
      </c>
      <c r="G971" s="208"/>
      <c r="H971" s="209">
        <v>0</v>
      </c>
      <c r="I971" s="211" t="s">
        <v>6918</v>
      </c>
      <c r="J971" s="209">
        <v>0</v>
      </c>
      <c r="K971" s="212">
        <v>0</v>
      </c>
      <c r="L971" s="211" t="s">
        <v>10244</v>
      </c>
      <c r="M971" s="211"/>
    </row>
    <row r="972" spans="1:13" ht="18.75" customHeight="1" x14ac:dyDescent="0.2">
      <c r="A972" s="207" t="s">
        <v>10034</v>
      </c>
      <c r="B972" s="208"/>
      <c r="C972" s="209" t="s">
        <v>10035</v>
      </c>
      <c r="D972" s="210" t="s">
        <v>10396</v>
      </c>
      <c r="E972" s="209"/>
      <c r="F972" s="208" t="s">
        <v>6917</v>
      </c>
      <c r="G972" s="208"/>
      <c r="H972" s="209">
        <v>1870</v>
      </c>
      <c r="I972" s="211" t="s">
        <v>6918</v>
      </c>
      <c r="J972" s="209">
        <v>67</v>
      </c>
      <c r="K972" s="212">
        <v>27.910447761194028</v>
      </c>
      <c r="L972" s="211" t="s">
        <v>10244</v>
      </c>
      <c r="M972" s="211"/>
    </row>
    <row r="973" spans="1:13" ht="18.75" customHeight="1" x14ac:dyDescent="0.2">
      <c r="A973" s="207" t="s">
        <v>9823</v>
      </c>
      <c r="B973" s="208">
        <v>180367797</v>
      </c>
      <c r="C973" s="209" t="s">
        <v>9824</v>
      </c>
      <c r="D973" s="209"/>
      <c r="E973" s="209"/>
      <c r="F973" s="208" t="s">
        <v>10242</v>
      </c>
      <c r="G973" s="208"/>
      <c r="H973" s="209">
        <v>198</v>
      </c>
      <c r="I973" s="211" t="s">
        <v>6908</v>
      </c>
      <c r="J973" s="209">
        <v>27</v>
      </c>
      <c r="K973" s="212">
        <v>0</v>
      </c>
      <c r="L973" s="211" t="s">
        <v>10244</v>
      </c>
      <c r="M973" s="211"/>
    </row>
    <row r="974" spans="1:13" ht="18.75" customHeight="1" x14ac:dyDescent="0.2">
      <c r="A974" s="207" t="s">
        <v>9825</v>
      </c>
      <c r="B974" s="208">
        <v>180371481</v>
      </c>
      <c r="C974" s="209" t="s">
        <v>9826</v>
      </c>
      <c r="D974" s="209"/>
      <c r="E974" s="209"/>
      <c r="F974" s="208" t="s">
        <v>10242</v>
      </c>
      <c r="G974" s="208"/>
      <c r="H974" s="209">
        <v>129</v>
      </c>
      <c r="I974" s="211" t="s">
        <v>6908</v>
      </c>
      <c r="J974" s="209">
        <v>18</v>
      </c>
      <c r="K974" s="212">
        <v>0</v>
      </c>
      <c r="L974" s="211" t="s">
        <v>10244</v>
      </c>
      <c r="M974" s="211"/>
    </row>
    <row r="975" spans="1:13" ht="18.75" customHeight="1" x14ac:dyDescent="0.2">
      <c r="A975" s="207" t="s">
        <v>9962</v>
      </c>
      <c r="B975" s="208" t="s">
        <v>549</v>
      </c>
      <c r="C975" s="209" t="s">
        <v>9963</v>
      </c>
      <c r="D975" s="209"/>
      <c r="E975" s="209"/>
      <c r="F975" s="208" t="s">
        <v>6917</v>
      </c>
      <c r="G975" s="208"/>
      <c r="H975" s="209">
        <v>0</v>
      </c>
      <c r="I975" s="211" t="s">
        <v>6918</v>
      </c>
      <c r="J975" s="209">
        <v>0</v>
      </c>
      <c r="K975" s="212">
        <v>0</v>
      </c>
      <c r="L975" s="211" t="s">
        <v>10244</v>
      </c>
      <c r="M975" s="211"/>
    </row>
    <row r="976" spans="1:13" ht="18.75" customHeight="1" x14ac:dyDescent="0.2">
      <c r="A976" s="207" t="s">
        <v>9960</v>
      </c>
      <c r="B976" s="208">
        <v>181930611</v>
      </c>
      <c r="C976" s="209" t="s">
        <v>9961</v>
      </c>
      <c r="D976" s="209"/>
      <c r="E976" s="209"/>
      <c r="F976" s="208" t="s">
        <v>6917</v>
      </c>
      <c r="G976" s="208"/>
      <c r="H976" s="209">
        <v>0</v>
      </c>
      <c r="I976" s="211" t="s">
        <v>6918</v>
      </c>
      <c r="J976" s="209">
        <v>8267</v>
      </c>
      <c r="K976" s="212">
        <v>0</v>
      </c>
      <c r="L976" s="211" t="s">
        <v>10244</v>
      </c>
      <c r="M976" s="211"/>
    </row>
    <row r="977" spans="1:13" ht="18.75" customHeight="1" x14ac:dyDescent="0.2">
      <c r="A977" s="207" t="s">
        <v>7585</v>
      </c>
      <c r="B977" s="208">
        <v>189704441</v>
      </c>
      <c r="C977" s="209" t="s">
        <v>7586</v>
      </c>
      <c r="D977" s="210" t="s">
        <v>10396</v>
      </c>
      <c r="E977" s="209"/>
      <c r="F977" s="208" t="s">
        <v>6917</v>
      </c>
      <c r="G977" s="208"/>
      <c r="H977" s="209">
        <v>0</v>
      </c>
      <c r="I977" s="211" t="s">
        <v>6908</v>
      </c>
      <c r="J977" s="209">
        <v>131</v>
      </c>
      <c r="K977" s="212">
        <v>0</v>
      </c>
      <c r="L977" s="211" t="s">
        <v>10244</v>
      </c>
      <c r="M977" s="211"/>
    </row>
    <row r="978" spans="1:13" ht="18.75" customHeight="1" x14ac:dyDescent="0.2">
      <c r="A978" s="207" t="s">
        <v>7939</v>
      </c>
      <c r="B978" s="208">
        <v>180012892</v>
      </c>
      <c r="C978" s="209" t="s">
        <v>7940</v>
      </c>
      <c r="D978" s="209"/>
      <c r="E978" s="209"/>
      <c r="F978" s="208" t="s">
        <v>10242</v>
      </c>
      <c r="G978" s="208"/>
      <c r="H978" s="209">
        <v>0</v>
      </c>
      <c r="I978" s="211" t="s">
        <v>6918</v>
      </c>
      <c r="J978" s="209">
        <v>0</v>
      </c>
      <c r="K978" s="212">
        <v>0</v>
      </c>
      <c r="L978" s="211" t="s">
        <v>10244</v>
      </c>
      <c r="M978" s="211"/>
    </row>
    <row r="979" spans="1:13" ht="18.75" customHeight="1" x14ac:dyDescent="0.2">
      <c r="A979" s="207" t="s">
        <v>7955</v>
      </c>
      <c r="B979" s="208">
        <v>181932046</v>
      </c>
      <c r="C979" s="209" t="s">
        <v>7956</v>
      </c>
      <c r="D979" s="209"/>
      <c r="E979" s="209"/>
      <c r="F979" s="208" t="s">
        <v>6917</v>
      </c>
      <c r="G979" s="208"/>
      <c r="H979" s="209">
        <v>173</v>
      </c>
      <c r="I979" s="211" t="s">
        <v>6941</v>
      </c>
      <c r="J979" s="209">
        <v>11</v>
      </c>
      <c r="K979" s="212">
        <v>15.818181818181818</v>
      </c>
      <c r="L979" s="211" t="s">
        <v>10244</v>
      </c>
      <c r="M979" s="211"/>
    </row>
    <row r="980" spans="1:13" ht="18.75" customHeight="1" x14ac:dyDescent="0.2">
      <c r="A980" s="207" t="s">
        <v>8279</v>
      </c>
      <c r="B980" s="208">
        <v>180120095</v>
      </c>
      <c r="C980" s="209" t="s">
        <v>8280</v>
      </c>
      <c r="D980" s="209"/>
      <c r="E980" s="209"/>
      <c r="F980" s="208" t="s">
        <v>10242</v>
      </c>
      <c r="G980" s="208"/>
      <c r="H980" s="209">
        <v>2450</v>
      </c>
      <c r="I980" s="211" t="s">
        <v>6941</v>
      </c>
      <c r="J980" s="209">
        <v>1113</v>
      </c>
      <c r="K980" s="212">
        <v>0</v>
      </c>
      <c r="L980" s="211" t="s">
        <v>10244</v>
      </c>
      <c r="M980" s="211"/>
    </row>
    <row r="981" spans="1:13" ht="18.75" customHeight="1" x14ac:dyDescent="0.2">
      <c r="A981" s="207" t="s">
        <v>9192</v>
      </c>
      <c r="B981" s="208">
        <v>189708035</v>
      </c>
      <c r="C981" s="209" t="s">
        <v>9193</v>
      </c>
      <c r="D981" s="209"/>
      <c r="E981" s="209"/>
      <c r="F981" s="208" t="s">
        <v>10242</v>
      </c>
      <c r="G981" s="208" t="s">
        <v>6934</v>
      </c>
      <c r="H981" s="209">
        <v>0</v>
      </c>
      <c r="I981" s="211" t="s">
        <v>6941</v>
      </c>
      <c r="J981" s="209">
        <v>0</v>
      </c>
      <c r="K981" s="212">
        <v>0</v>
      </c>
      <c r="L981" s="211" t="s">
        <v>10246</v>
      </c>
      <c r="M981" s="211"/>
    </row>
    <row r="982" spans="1:13" ht="18.75" customHeight="1" x14ac:dyDescent="0.2">
      <c r="A982" s="207" t="s">
        <v>9592</v>
      </c>
      <c r="B982" s="208">
        <v>180339466</v>
      </c>
      <c r="C982" s="209" t="s">
        <v>9593</v>
      </c>
      <c r="D982" s="209"/>
      <c r="E982" s="209"/>
      <c r="F982" s="208" t="s">
        <v>10242</v>
      </c>
      <c r="G982" s="208" t="s">
        <v>6934</v>
      </c>
      <c r="H982" s="209">
        <v>11222</v>
      </c>
      <c r="I982" s="211" t="s">
        <v>6918</v>
      </c>
      <c r="J982" s="209">
        <v>7786</v>
      </c>
      <c r="K982" s="212">
        <v>1.7599537631646545</v>
      </c>
      <c r="L982" s="211" t="s">
        <v>10244</v>
      </c>
      <c r="M982" s="211"/>
    </row>
    <row r="983" spans="1:13" ht="18.75" customHeight="1" x14ac:dyDescent="0.2">
      <c r="A983" s="207" t="s">
        <v>9188</v>
      </c>
      <c r="B983" s="208">
        <v>180146448</v>
      </c>
      <c r="C983" s="209" t="s">
        <v>9189</v>
      </c>
      <c r="D983" s="209"/>
      <c r="E983" s="209"/>
      <c r="F983" s="208" t="s">
        <v>10242</v>
      </c>
      <c r="G983" s="208" t="s">
        <v>6934</v>
      </c>
      <c r="H983" s="209">
        <v>28452</v>
      </c>
      <c r="I983" s="211" t="s">
        <v>6918</v>
      </c>
      <c r="J983" s="209">
        <v>10440</v>
      </c>
      <c r="K983" s="212">
        <v>2.9561302681992339</v>
      </c>
      <c r="L983" s="211" t="s">
        <v>10244</v>
      </c>
      <c r="M983" s="211"/>
    </row>
    <row r="984" spans="1:13" ht="18.75" customHeight="1" x14ac:dyDescent="0.2">
      <c r="A984" s="207" t="s">
        <v>9948</v>
      </c>
      <c r="B984" s="208"/>
      <c r="C984" s="209" t="s">
        <v>9949</v>
      </c>
      <c r="D984" s="209"/>
      <c r="E984" s="209"/>
      <c r="F984" s="208" t="s">
        <v>6917</v>
      </c>
      <c r="G984" s="208"/>
      <c r="H984" s="209">
        <v>0</v>
      </c>
      <c r="I984" s="211" t="s">
        <v>6941</v>
      </c>
      <c r="J984" s="209">
        <v>0</v>
      </c>
      <c r="K984" s="212">
        <v>0</v>
      </c>
      <c r="L984" s="211" t="s">
        <v>10244</v>
      </c>
      <c r="M984" s="211"/>
    </row>
    <row r="985" spans="1:13" ht="18.75" customHeight="1" x14ac:dyDescent="0.2">
      <c r="A985" s="207" t="s">
        <v>9594</v>
      </c>
      <c r="B985" s="208">
        <v>180108150</v>
      </c>
      <c r="C985" s="209" t="s">
        <v>9595</v>
      </c>
      <c r="D985" s="209"/>
      <c r="E985" s="209"/>
      <c r="F985" s="208" t="s">
        <v>10242</v>
      </c>
      <c r="G985" s="208" t="s">
        <v>10273</v>
      </c>
      <c r="H985" s="209">
        <v>121</v>
      </c>
      <c r="I985" s="211" t="s">
        <v>6918</v>
      </c>
      <c r="J985" s="209">
        <v>51</v>
      </c>
      <c r="K985" s="212">
        <v>2.5686274509803924</v>
      </c>
      <c r="L985" s="211" t="s">
        <v>10244</v>
      </c>
      <c r="M985" s="211"/>
    </row>
    <row r="986" spans="1:13" ht="18.75" customHeight="1" x14ac:dyDescent="0.2">
      <c r="A986" s="207" t="s">
        <v>7428</v>
      </c>
      <c r="B986" s="208">
        <v>189710263</v>
      </c>
      <c r="C986" s="209" t="s">
        <v>7429</v>
      </c>
      <c r="D986" s="209"/>
      <c r="E986" s="209"/>
      <c r="F986" s="208" t="s">
        <v>10242</v>
      </c>
      <c r="G986" s="208" t="s">
        <v>10273</v>
      </c>
      <c r="H986" s="209">
        <v>181</v>
      </c>
      <c r="I986" s="211" t="s">
        <v>6918</v>
      </c>
      <c r="J986" s="209">
        <v>72</v>
      </c>
      <c r="K986" s="212">
        <v>2.6527777777777777</v>
      </c>
      <c r="L986" s="211" t="s">
        <v>10244</v>
      </c>
      <c r="M986" s="211"/>
    </row>
    <row r="987" spans="1:13" ht="18.75" customHeight="1" x14ac:dyDescent="0.2">
      <c r="A987" s="207" t="s">
        <v>9184</v>
      </c>
      <c r="B987" s="208">
        <v>180670492</v>
      </c>
      <c r="C987" s="209" t="s">
        <v>9185</v>
      </c>
      <c r="D987" s="209"/>
      <c r="E987" s="209"/>
      <c r="F987" s="208" t="s">
        <v>10242</v>
      </c>
      <c r="G987" s="208" t="s">
        <v>10260</v>
      </c>
      <c r="H987" s="209">
        <v>4076</v>
      </c>
      <c r="I987" s="211" t="s">
        <v>6918</v>
      </c>
      <c r="J987" s="209">
        <v>8463</v>
      </c>
      <c r="K987" s="212">
        <v>0.8013706723384143</v>
      </c>
      <c r="L987" s="211" t="s">
        <v>10244</v>
      </c>
      <c r="M987" s="211"/>
    </row>
    <row r="988" spans="1:13" ht="18.75" customHeight="1" x14ac:dyDescent="0.2">
      <c r="A988" s="207" t="s">
        <v>9596</v>
      </c>
      <c r="B988" s="208">
        <v>180339480</v>
      </c>
      <c r="C988" s="209" t="s">
        <v>9597</v>
      </c>
      <c r="D988" s="209"/>
      <c r="E988" s="209"/>
      <c r="F988" s="208" t="s">
        <v>10242</v>
      </c>
      <c r="G988" s="208" t="s">
        <v>10295</v>
      </c>
      <c r="H988" s="209">
        <v>1790</v>
      </c>
      <c r="I988" s="211" t="s">
        <v>6918</v>
      </c>
      <c r="J988" s="209">
        <v>1388</v>
      </c>
      <c r="K988" s="212">
        <v>0</v>
      </c>
      <c r="L988" s="211" t="s">
        <v>10244</v>
      </c>
      <c r="M988" s="211"/>
    </row>
    <row r="989" spans="1:13" ht="18.75" customHeight="1" x14ac:dyDescent="0.2">
      <c r="A989" s="207" t="s">
        <v>9598</v>
      </c>
      <c r="B989" s="208">
        <v>189711806</v>
      </c>
      <c r="C989" s="209" t="s">
        <v>9599</v>
      </c>
      <c r="D989" s="209"/>
      <c r="E989" s="209"/>
      <c r="F989" s="208" t="s">
        <v>10242</v>
      </c>
      <c r="G989" s="208" t="s">
        <v>10260</v>
      </c>
      <c r="H989" s="209">
        <v>2382</v>
      </c>
      <c r="I989" s="211" t="s">
        <v>6918</v>
      </c>
      <c r="J989" s="209">
        <v>8244</v>
      </c>
      <c r="K989" s="212">
        <v>0.31780688985929162</v>
      </c>
      <c r="L989" s="211" t="s">
        <v>10244</v>
      </c>
      <c r="M989" s="211"/>
    </row>
    <row r="990" spans="1:13" ht="18.75" customHeight="1" x14ac:dyDescent="0.2">
      <c r="A990" s="207" t="s">
        <v>9047</v>
      </c>
      <c r="B990" s="208">
        <v>180670494</v>
      </c>
      <c r="C990" s="209" t="s">
        <v>9048</v>
      </c>
      <c r="D990" s="209"/>
      <c r="E990" s="209"/>
      <c r="F990" s="208" t="s">
        <v>10242</v>
      </c>
      <c r="G990" s="208" t="s">
        <v>10295</v>
      </c>
      <c r="H990" s="209">
        <v>0</v>
      </c>
      <c r="I990" s="211" t="s">
        <v>6918</v>
      </c>
      <c r="J990" s="209">
        <v>18072</v>
      </c>
      <c r="K990" s="212">
        <v>5.6440903054448873E-3</v>
      </c>
      <c r="L990" s="211" t="s">
        <v>10244</v>
      </c>
      <c r="M990" s="211"/>
    </row>
    <row r="991" spans="1:13" ht="18.75" customHeight="1" x14ac:dyDescent="0.2">
      <c r="A991" s="207" t="s">
        <v>9049</v>
      </c>
      <c r="B991" s="208">
        <v>189711808</v>
      </c>
      <c r="C991" s="209" t="s">
        <v>9050</v>
      </c>
      <c r="D991" s="209"/>
      <c r="E991" s="209"/>
      <c r="F991" s="208" t="s">
        <v>10242</v>
      </c>
      <c r="G991" s="208" t="s">
        <v>10295</v>
      </c>
      <c r="H991" s="209">
        <v>0</v>
      </c>
      <c r="I991" s="211" t="s">
        <v>6918</v>
      </c>
      <c r="J991" s="209">
        <v>11763</v>
      </c>
      <c r="K991" s="212">
        <v>8.5012326787384173E-5</v>
      </c>
      <c r="L991" s="211" t="s">
        <v>10244</v>
      </c>
      <c r="M991" s="211"/>
    </row>
    <row r="992" spans="1:13" ht="18.75" customHeight="1" x14ac:dyDescent="0.2">
      <c r="A992" s="207" t="s">
        <v>9089</v>
      </c>
      <c r="B992" s="208">
        <v>189710724</v>
      </c>
      <c r="C992" s="209" t="s">
        <v>9090</v>
      </c>
      <c r="D992" s="209"/>
      <c r="E992" s="209"/>
      <c r="F992" s="208" t="s">
        <v>6917</v>
      </c>
      <c r="G992" s="208"/>
      <c r="H992" s="209">
        <v>0</v>
      </c>
      <c r="I992" s="211" t="s">
        <v>6918</v>
      </c>
      <c r="J992" s="209">
        <v>0</v>
      </c>
      <c r="K992" s="212">
        <v>0</v>
      </c>
      <c r="L992" s="211" t="s">
        <v>10258</v>
      </c>
      <c r="M992" s="211"/>
    </row>
    <row r="993" spans="1:13" ht="18.75" customHeight="1" x14ac:dyDescent="0.2">
      <c r="A993" s="207" t="s">
        <v>8207</v>
      </c>
      <c r="B993" s="208">
        <v>189752693</v>
      </c>
      <c r="C993" s="209" t="s">
        <v>8208</v>
      </c>
      <c r="D993" s="209"/>
      <c r="E993" s="209"/>
      <c r="F993" s="208" t="s">
        <v>10242</v>
      </c>
      <c r="G993" s="208" t="s">
        <v>10296</v>
      </c>
      <c r="H993" s="209">
        <v>761</v>
      </c>
      <c r="I993" s="211" t="s">
        <v>6918</v>
      </c>
      <c r="J993" s="209">
        <v>301</v>
      </c>
      <c r="K993" s="212">
        <v>3.4916943521594686</v>
      </c>
      <c r="L993" s="211" t="s">
        <v>10246</v>
      </c>
      <c r="M993" s="211"/>
    </row>
    <row r="994" spans="1:13" ht="18.75" customHeight="1" x14ac:dyDescent="0.2">
      <c r="A994" s="207" t="s">
        <v>9288</v>
      </c>
      <c r="B994" s="208">
        <v>181890418</v>
      </c>
      <c r="C994" s="209" t="s">
        <v>9289</v>
      </c>
      <c r="D994" s="209"/>
      <c r="E994" s="209"/>
      <c r="F994" s="208" t="s">
        <v>6917</v>
      </c>
      <c r="G994" s="208"/>
      <c r="H994" s="209">
        <v>0</v>
      </c>
      <c r="I994" s="211" t="s">
        <v>6941</v>
      </c>
      <c r="J994" s="209">
        <v>0</v>
      </c>
      <c r="K994" s="212">
        <v>0</v>
      </c>
      <c r="L994" s="211" t="s">
        <v>10258</v>
      </c>
      <c r="M994" s="211"/>
    </row>
    <row r="995" spans="1:13" ht="18.75" customHeight="1" x14ac:dyDescent="0.2">
      <c r="A995" s="207" t="s">
        <v>9290</v>
      </c>
      <c r="B995" s="208">
        <v>181890419</v>
      </c>
      <c r="C995" s="209" t="s">
        <v>9291</v>
      </c>
      <c r="D995" s="209"/>
      <c r="E995" s="209"/>
      <c r="F995" s="208" t="s">
        <v>6917</v>
      </c>
      <c r="G995" s="208"/>
      <c r="H995" s="209">
        <v>0</v>
      </c>
      <c r="I995" s="211" t="s">
        <v>6941</v>
      </c>
      <c r="J995" s="209">
        <v>0</v>
      </c>
      <c r="K995" s="212">
        <v>0</v>
      </c>
      <c r="L995" s="211" t="s">
        <v>10258</v>
      </c>
      <c r="M995" s="211"/>
    </row>
    <row r="996" spans="1:13" ht="18.75" customHeight="1" x14ac:dyDescent="0.2">
      <c r="A996" s="207" t="s">
        <v>9292</v>
      </c>
      <c r="B996" s="208">
        <v>181874450</v>
      </c>
      <c r="C996" s="209" t="s">
        <v>9293</v>
      </c>
      <c r="D996" s="209"/>
      <c r="E996" s="209"/>
      <c r="F996" s="208" t="s">
        <v>6917</v>
      </c>
      <c r="G996" s="208"/>
      <c r="H996" s="209">
        <v>0</v>
      </c>
      <c r="I996" s="211" t="s">
        <v>6941</v>
      </c>
      <c r="J996" s="209">
        <v>0</v>
      </c>
      <c r="K996" s="212">
        <v>0</v>
      </c>
      <c r="L996" s="211" t="s">
        <v>10258</v>
      </c>
      <c r="M996" s="211"/>
    </row>
    <row r="997" spans="1:13" ht="18.75" customHeight="1" x14ac:dyDescent="0.2">
      <c r="A997" s="207" t="s">
        <v>7321</v>
      </c>
      <c r="B997" s="208">
        <v>189711948</v>
      </c>
      <c r="C997" s="209" t="s">
        <v>7322</v>
      </c>
      <c r="D997" s="209"/>
      <c r="E997" s="209"/>
      <c r="F997" s="208" t="s">
        <v>10242</v>
      </c>
      <c r="G997" s="208" t="s">
        <v>10318</v>
      </c>
      <c r="H997" s="209">
        <v>0</v>
      </c>
      <c r="I997" s="211" t="s">
        <v>6941</v>
      </c>
      <c r="J997" s="209">
        <v>14775</v>
      </c>
      <c r="K997" s="212">
        <v>0</v>
      </c>
      <c r="L997" s="211" t="s">
        <v>10244</v>
      </c>
      <c r="M997" s="211"/>
    </row>
    <row r="998" spans="1:13" ht="18.75" customHeight="1" x14ac:dyDescent="0.2">
      <c r="A998" s="207" t="s">
        <v>7993</v>
      </c>
      <c r="B998" s="208">
        <v>189711810</v>
      </c>
      <c r="C998" s="209" t="s">
        <v>7994</v>
      </c>
      <c r="D998" s="209"/>
      <c r="E998" s="209"/>
      <c r="F998" s="208" t="s">
        <v>10242</v>
      </c>
      <c r="G998" s="208" t="s">
        <v>10262</v>
      </c>
      <c r="H998" s="209">
        <v>0</v>
      </c>
      <c r="I998" s="211" t="s">
        <v>6918</v>
      </c>
      <c r="J998" s="209">
        <v>4721</v>
      </c>
      <c r="K998" s="212">
        <v>0.10230883287439102</v>
      </c>
      <c r="L998" s="211" t="s">
        <v>10244</v>
      </c>
      <c r="M998" s="211"/>
    </row>
    <row r="999" spans="1:13" ht="18.75" customHeight="1" x14ac:dyDescent="0.2">
      <c r="A999" s="207" t="s">
        <v>8061</v>
      </c>
      <c r="B999" s="208">
        <v>189710812</v>
      </c>
      <c r="C999" s="209" t="s">
        <v>8062</v>
      </c>
      <c r="D999" s="209"/>
      <c r="E999" s="209"/>
      <c r="F999" s="208" t="s">
        <v>10242</v>
      </c>
      <c r="G999" s="208" t="s">
        <v>10262</v>
      </c>
      <c r="H999" s="209">
        <v>44133</v>
      </c>
      <c r="I999" s="211" t="s">
        <v>6918</v>
      </c>
      <c r="J999" s="209">
        <v>2665</v>
      </c>
      <c r="K999" s="212">
        <v>16.608255159474673</v>
      </c>
      <c r="L999" s="211" t="s">
        <v>10244</v>
      </c>
      <c r="M999" s="211"/>
    </row>
    <row r="1000" spans="1:13" ht="18.75" customHeight="1" x14ac:dyDescent="0.2">
      <c r="A1000" s="207" t="s">
        <v>9069</v>
      </c>
      <c r="B1000" s="208">
        <v>181769645</v>
      </c>
      <c r="C1000" s="209" t="s">
        <v>9070</v>
      </c>
      <c r="D1000" s="209"/>
      <c r="E1000" s="209"/>
      <c r="F1000" s="208" t="s">
        <v>6917</v>
      </c>
      <c r="G1000" s="208"/>
      <c r="H1000" s="209">
        <v>206</v>
      </c>
      <c r="I1000" s="211" t="s">
        <v>6918</v>
      </c>
      <c r="J1000" s="209">
        <v>199</v>
      </c>
      <c r="K1000" s="212">
        <v>3.5829145728643215</v>
      </c>
      <c r="L1000" s="211" t="s">
        <v>10246</v>
      </c>
      <c r="M1000" s="211"/>
    </row>
    <row r="1001" spans="1:13" ht="18.75" customHeight="1" x14ac:dyDescent="0.2">
      <c r="A1001" s="207" t="s">
        <v>9067</v>
      </c>
      <c r="B1001" s="208">
        <v>181769646</v>
      </c>
      <c r="C1001" s="209" t="s">
        <v>9068</v>
      </c>
      <c r="D1001" s="209"/>
      <c r="E1001" s="209"/>
      <c r="F1001" s="208" t="s">
        <v>6917</v>
      </c>
      <c r="G1001" s="208"/>
      <c r="H1001" s="209">
        <v>454</v>
      </c>
      <c r="I1001" s="211" t="s">
        <v>6918</v>
      </c>
      <c r="J1001" s="209">
        <v>78</v>
      </c>
      <c r="K1001" s="212">
        <v>11.371794871794872</v>
      </c>
      <c r="L1001" s="211" t="s">
        <v>10246</v>
      </c>
      <c r="M1001" s="211"/>
    </row>
    <row r="1002" spans="1:13" ht="18.75" customHeight="1" x14ac:dyDescent="0.2">
      <c r="A1002" s="207" t="s">
        <v>7430</v>
      </c>
      <c r="B1002" s="208">
        <v>189710452</v>
      </c>
      <c r="C1002" s="209" t="s">
        <v>7431</v>
      </c>
      <c r="D1002" s="209"/>
      <c r="E1002" s="209"/>
      <c r="F1002" s="208" t="s">
        <v>10242</v>
      </c>
      <c r="G1002" s="208" t="s">
        <v>10260</v>
      </c>
      <c r="H1002" s="209">
        <v>0</v>
      </c>
      <c r="I1002" s="211" t="s">
        <v>6918</v>
      </c>
      <c r="J1002" s="209">
        <v>659</v>
      </c>
      <c r="K1002" s="212">
        <v>0</v>
      </c>
      <c r="L1002" s="211" t="s">
        <v>10246</v>
      </c>
      <c r="M1002" s="211"/>
    </row>
    <row r="1003" spans="1:13" ht="18.75" customHeight="1" x14ac:dyDescent="0.2">
      <c r="A1003" s="207" t="s">
        <v>8481</v>
      </c>
      <c r="B1003" s="208">
        <v>189710776</v>
      </c>
      <c r="C1003" s="209" t="s">
        <v>8482</v>
      </c>
      <c r="D1003" s="209"/>
      <c r="E1003" s="209"/>
      <c r="F1003" s="208" t="s">
        <v>10242</v>
      </c>
      <c r="G1003" s="208" t="s">
        <v>10273</v>
      </c>
      <c r="H1003" s="209">
        <v>536</v>
      </c>
      <c r="I1003" s="211" t="s">
        <v>6918</v>
      </c>
      <c r="J1003" s="209">
        <v>126</v>
      </c>
      <c r="K1003" s="212">
        <v>3.2222222222222223</v>
      </c>
      <c r="L1003" s="211" t="s">
        <v>10246</v>
      </c>
      <c r="M1003" s="211"/>
    </row>
    <row r="1004" spans="1:13" ht="18.75" customHeight="1" x14ac:dyDescent="0.2">
      <c r="A1004" s="207" t="s">
        <v>10096</v>
      </c>
      <c r="B1004" s="208">
        <v>189710775</v>
      </c>
      <c r="C1004" s="209" t="s">
        <v>10097</v>
      </c>
      <c r="D1004" s="209"/>
      <c r="E1004" s="209"/>
      <c r="F1004" s="208" t="s">
        <v>10242</v>
      </c>
      <c r="G1004" s="208" t="s">
        <v>10273</v>
      </c>
      <c r="H1004" s="209">
        <v>0</v>
      </c>
      <c r="I1004" s="211" t="s">
        <v>6918</v>
      </c>
      <c r="J1004" s="209">
        <v>4</v>
      </c>
      <c r="K1004" s="212">
        <v>0</v>
      </c>
      <c r="L1004" s="211" t="s">
        <v>10246</v>
      </c>
      <c r="M1004" s="211"/>
    </row>
    <row r="1005" spans="1:13" ht="18.75" customHeight="1" x14ac:dyDescent="0.2">
      <c r="A1005" s="207" t="s">
        <v>8203</v>
      </c>
      <c r="B1005" s="208">
        <v>189710955</v>
      </c>
      <c r="C1005" s="209" t="s">
        <v>8204</v>
      </c>
      <c r="D1005" s="209"/>
      <c r="E1005" s="209"/>
      <c r="F1005" s="208" t="s">
        <v>10242</v>
      </c>
      <c r="G1005" s="208" t="s">
        <v>10273</v>
      </c>
      <c r="H1005" s="209">
        <v>567</v>
      </c>
      <c r="I1005" s="211" t="s">
        <v>6941</v>
      </c>
      <c r="J1005" s="209">
        <v>140</v>
      </c>
      <c r="K1005" s="212">
        <v>4.05</v>
      </c>
      <c r="L1005" s="211" t="s">
        <v>10246</v>
      </c>
      <c r="M1005" s="211"/>
    </row>
    <row r="1006" spans="1:13" ht="18.75" customHeight="1" x14ac:dyDescent="0.2">
      <c r="A1006" s="207" t="s">
        <v>7231</v>
      </c>
      <c r="B1006" s="208">
        <v>189707039</v>
      </c>
      <c r="C1006" s="209" t="s">
        <v>7232</v>
      </c>
      <c r="D1006" s="209"/>
      <c r="E1006" s="209"/>
      <c r="F1006" s="208" t="s">
        <v>10242</v>
      </c>
      <c r="G1006" s="208" t="s">
        <v>10262</v>
      </c>
      <c r="H1006" s="209">
        <v>396</v>
      </c>
      <c r="I1006" s="211" t="s">
        <v>6941</v>
      </c>
      <c r="J1006" s="209">
        <v>870</v>
      </c>
      <c r="K1006" s="212">
        <v>0</v>
      </c>
      <c r="L1006" s="211" t="s">
        <v>10244</v>
      </c>
      <c r="M1006" s="211"/>
    </row>
    <row r="1007" spans="1:13" ht="18.75" customHeight="1" x14ac:dyDescent="0.2">
      <c r="A1007" s="207" t="s">
        <v>7432</v>
      </c>
      <c r="B1007" s="208">
        <v>189711057</v>
      </c>
      <c r="C1007" s="209" t="s">
        <v>7433</v>
      </c>
      <c r="D1007" s="209"/>
      <c r="E1007" s="209"/>
      <c r="F1007" s="208" t="s">
        <v>10242</v>
      </c>
      <c r="G1007" s="208" t="s">
        <v>10271</v>
      </c>
      <c r="H1007" s="209">
        <v>467</v>
      </c>
      <c r="I1007" s="211" t="s">
        <v>6918</v>
      </c>
      <c r="J1007" s="209">
        <v>157</v>
      </c>
      <c r="K1007" s="212">
        <v>3.0764331210191083</v>
      </c>
      <c r="L1007" s="211" t="s">
        <v>10246</v>
      </c>
      <c r="M1007" s="211"/>
    </row>
    <row r="1008" spans="1:13" ht="18.75" customHeight="1" x14ac:dyDescent="0.2">
      <c r="A1008" s="207" t="s">
        <v>9051</v>
      </c>
      <c r="B1008" s="208">
        <v>181798176</v>
      </c>
      <c r="C1008" s="209" t="s">
        <v>9052</v>
      </c>
      <c r="D1008" s="209"/>
      <c r="E1008" s="209"/>
      <c r="F1008" s="208" t="s">
        <v>10242</v>
      </c>
      <c r="G1008" s="208" t="s">
        <v>10260</v>
      </c>
      <c r="H1008" s="209">
        <v>12239</v>
      </c>
      <c r="I1008" s="211" t="s">
        <v>6918</v>
      </c>
      <c r="J1008" s="209">
        <v>7836</v>
      </c>
      <c r="K1008" s="212">
        <v>1.9569933639612047</v>
      </c>
      <c r="L1008" s="211" t="s">
        <v>10244</v>
      </c>
      <c r="M1008" s="211"/>
    </row>
    <row r="1009" spans="1:13" ht="18.75" customHeight="1" x14ac:dyDescent="0.2">
      <c r="A1009" s="207" t="s">
        <v>9518</v>
      </c>
      <c r="B1009" s="208">
        <v>181798177</v>
      </c>
      <c r="C1009" s="209" t="s">
        <v>9519</v>
      </c>
      <c r="D1009" s="209"/>
      <c r="E1009" s="209"/>
      <c r="F1009" s="208" t="s">
        <v>10242</v>
      </c>
      <c r="G1009" s="208" t="s">
        <v>10309</v>
      </c>
      <c r="H1009" s="209">
        <v>6430</v>
      </c>
      <c r="I1009" s="211" t="s">
        <v>6908</v>
      </c>
      <c r="J1009" s="209">
        <v>2941</v>
      </c>
      <c r="K1009" s="212">
        <v>2.3951037062223732</v>
      </c>
      <c r="L1009" s="211" t="s">
        <v>10244</v>
      </c>
      <c r="M1009" s="211"/>
    </row>
    <row r="1010" spans="1:13" ht="18.75" customHeight="1" x14ac:dyDescent="0.2">
      <c r="A1010" s="207" t="s">
        <v>9156</v>
      </c>
      <c r="B1010" s="208">
        <v>181798178</v>
      </c>
      <c r="C1010" s="209" t="s">
        <v>9157</v>
      </c>
      <c r="D1010" s="209"/>
      <c r="E1010" s="209"/>
      <c r="F1010" s="208" t="s">
        <v>10242</v>
      </c>
      <c r="G1010" s="208" t="s">
        <v>10309</v>
      </c>
      <c r="H1010" s="209">
        <v>18163</v>
      </c>
      <c r="I1010" s="211" t="s">
        <v>6908</v>
      </c>
      <c r="J1010" s="209">
        <v>6563</v>
      </c>
      <c r="K1010" s="212">
        <v>2.8802376961755294</v>
      </c>
      <c r="L1010" s="211" t="s">
        <v>10244</v>
      </c>
      <c r="M1010" s="211"/>
    </row>
    <row r="1011" spans="1:13" ht="18.75" customHeight="1" x14ac:dyDescent="0.2">
      <c r="A1011" s="207" t="s">
        <v>7104</v>
      </c>
      <c r="B1011" s="208">
        <v>189707172</v>
      </c>
      <c r="C1011" s="209" t="s">
        <v>7105</v>
      </c>
      <c r="D1011" s="209"/>
      <c r="E1011" s="209"/>
      <c r="F1011" s="208" t="s">
        <v>10242</v>
      </c>
      <c r="G1011" s="208" t="s">
        <v>10260</v>
      </c>
      <c r="H1011" s="209">
        <v>15109</v>
      </c>
      <c r="I1011" s="211" t="s">
        <v>6908</v>
      </c>
      <c r="J1011" s="209">
        <v>8847</v>
      </c>
      <c r="K1011" s="212">
        <v>2.2560189894879619</v>
      </c>
      <c r="L1011" s="211" t="s">
        <v>10246</v>
      </c>
      <c r="M1011" s="211"/>
    </row>
    <row r="1012" spans="1:13" ht="18.75" customHeight="1" x14ac:dyDescent="0.2">
      <c r="A1012" s="207" t="s">
        <v>8131</v>
      </c>
      <c r="B1012" s="208">
        <v>189706001</v>
      </c>
      <c r="C1012" s="209" t="s">
        <v>8132</v>
      </c>
      <c r="D1012" s="209"/>
      <c r="E1012" s="209"/>
      <c r="F1012" s="208" t="s">
        <v>10242</v>
      </c>
      <c r="G1012" s="208" t="s">
        <v>10253</v>
      </c>
      <c r="H1012" s="209">
        <v>5529</v>
      </c>
      <c r="I1012" s="211" t="s">
        <v>6908</v>
      </c>
      <c r="J1012" s="209">
        <v>2534</v>
      </c>
      <c r="K1012" s="212">
        <v>2.3662194159431729</v>
      </c>
      <c r="L1012" s="211" t="s">
        <v>10244</v>
      </c>
      <c r="M1012" s="211"/>
    </row>
    <row r="1013" spans="1:13" ht="18.75" customHeight="1" x14ac:dyDescent="0.2">
      <c r="A1013" s="207" t="s">
        <v>7436</v>
      </c>
      <c r="B1013" s="208">
        <v>189750013</v>
      </c>
      <c r="C1013" s="209" t="s">
        <v>7437</v>
      </c>
      <c r="D1013" s="209"/>
      <c r="E1013" s="209"/>
      <c r="F1013" s="208" t="s">
        <v>10242</v>
      </c>
      <c r="G1013" s="208" t="s">
        <v>10297</v>
      </c>
      <c r="H1013" s="209">
        <v>1500</v>
      </c>
      <c r="I1013" s="211" t="s">
        <v>6908</v>
      </c>
      <c r="J1013" s="209">
        <v>4823</v>
      </c>
      <c r="K1013" s="212">
        <v>0</v>
      </c>
      <c r="L1013" s="211" t="s">
        <v>10244</v>
      </c>
      <c r="M1013" s="211"/>
    </row>
    <row r="1014" spans="1:13" ht="18.75" customHeight="1" x14ac:dyDescent="0.2">
      <c r="A1014" s="207" t="s">
        <v>7434</v>
      </c>
      <c r="B1014" s="208">
        <v>189710264</v>
      </c>
      <c r="C1014" s="209" t="s">
        <v>7435</v>
      </c>
      <c r="D1014" s="209"/>
      <c r="E1014" s="209"/>
      <c r="F1014" s="208" t="s">
        <v>10242</v>
      </c>
      <c r="G1014" s="208" t="s">
        <v>10309</v>
      </c>
      <c r="H1014" s="209">
        <v>1324</v>
      </c>
      <c r="I1014" s="211" t="s">
        <v>6908</v>
      </c>
      <c r="J1014" s="209">
        <v>110</v>
      </c>
      <c r="K1014" s="212">
        <v>8.6</v>
      </c>
      <c r="L1014" s="211" t="s">
        <v>10246</v>
      </c>
      <c r="M1014" s="211"/>
    </row>
    <row r="1015" spans="1:13" ht="18.75" customHeight="1" x14ac:dyDescent="0.2">
      <c r="A1015" s="207" t="s">
        <v>9354</v>
      </c>
      <c r="B1015" s="208">
        <v>181859997</v>
      </c>
      <c r="C1015" s="209" t="s">
        <v>9355</v>
      </c>
      <c r="D1015" s="209"/>
      <c r="E1015" s="209"/>
      <c r="F1015" s="208" t="s">
        <v>10242</v>
      </c>
      <c r="G1015" s="208" t="s">
        <v>10297</v>
      </c>
      <c r="H1015" s="209">
        <v>0</v>
      </c>
      <c r="I1015" s="211" t="s">
        <v>6908</v>
      </c>
      <c r="J1015" s="209">
        <v>1425</v>
      </c>
      <c r="K1015" s="212">
        <v>0</v>
      </c>
      <c r="L1015" s="211" t="s">
        <v>10244</v>
      </c>
      <c r="M1015" s="211"/>
    </row>
    <row r="1016" spans="1:13" ht="18.75" customHeight="1" x14ac:dyDescent="0.2">
      <c r="A1016" s="207" t="s">
        <v>9154</v>
      </c>
      <c r="B1016" s="208">
        <v>189711051</v>
      </c>
      <c r="C1016" s="209" t="s">
        <v>9155</v>
      </c>
      <c r="D1016" s="209"/>
      <c r="E1016" s="209"/>
      <c r="F1016" s="208" t="s">
        <v>10242</v>
      </c>
      <c r="G1016" s="208" t="s">
        <v>10309</v>
      </c>
      <c r="H1016" s="209">
        <v>899</v>
      </c>
      <c r="I1016" s="211" t="s">
        <v>6908</v>
      </c>
      <c r="J1016" s="209">
        <v>58</v>
      </c>
      <c r="K1016" s="212">
        <v>15.844827586206897</v>
      </c>
      <c r="L1016" s="211" t="s">
        <v>10246</v>
      </c>
      <c r="M1016" s="211"/>
    </row>
    <row r="1017" spans="1:13" ht="18.75" customHeight="1" x14ac:dyDescent="0.2">
      <c r="A1017" s="207" t="s">
        <v>9356</v>
      </c>
      <c r="B1017" s="208">
        <v>180282750</v>
      </c>
      <c r="C1017" s="209" t="s">
        <v>9357</v>
      </c>
      <c r="D1017" s="209"/>
      <c r="E1017" s="209"/>
      <c r="F1017" s="208" t="s">
        <v>10242</v>
      </c>
      <c r="G1017" s="208" t="s">
        <v>10297</v>
      </c>
      <c r="H1017" s="209">
        <v>5977</v>
      </c>
      <c r="I1017" s="211" t="s">
        <v>6908</v>
      </c>
      <c r="J1017" s="209">
        <v>6373</v>
      </c>
      <c r="K1017" s="212">
        <v>1.3572885611172132</v>
      </c>
      <c r="L1017" s="211" t="s">
        <v>10244</v>
      </c>
      <c r="M1017" s="211"/>
    </row>
    <row r="1018" spans="1:13" ht="18.75" customHeight="1" x14ac:dyDescent="0.2">
      <c r="A1018" s="207" t="s">
        <v>9600</v>
      </c>
      <c r="B1018" s="208">
        <v>189714604</v>
      </c>
      <c r="C1018" s="209" t="s">
        <v>9601</v>
      </c>
      <c r="D1018" s="209"/>
      <c r="E1018" s="209"/>
      <c r="F1018" s="208" t="s">
        <v>6917</v>
      </c>
      <c r="G1018" s="208"/>
      <c r="H1018" s="209">
        <v>0</v>
      </c>
      <c r="I1018" s="211" t="s">
        <v>6918</v>
      </c>
      <c r="J1018" s="209">
        <v>57</v>
      </c>
      <c r="K1018" s="212">
        <v>0</v>
      </c>
      <c r="L1018" s="211" t="s">
        <v>10256</v>
      </c>
      <c r="M1018" s="211"/>
    </row>
    <row r="1019" spans="1:13" ht="18.75" customHeight="1" x14ac:dyDescent="0.2">
      <c r="A1019" s="207" t="s">
        <v>10124</v>
      </c>
      <c r="B1019" s="208">
        <v>222000936</v>
      </c>
      <c r="C1019" s="209" t="s">
        <v>10125</v>
      </c>
      <c r="D1019" s="209"/>
      <c r="E1019" s="209"/>
      <c r="F1019" s="208" t="s">
        <v>10242</v>
      </c>
      <c r="G1019" s="208" t="s">
        <v>10354</v>
      </c>
      <c r="H1019" s="209">
        <v>70</v>
      </c>
      <c r="I1019" s="211" t="s">
        <v>6918</v>
      </c>
      <c r="J1019" s="209">
        <v>1</v>
      </c>
      <c r="K1019" s="212">
        <v>90</v>
      </c>
      <c r="L1019" s="211" t="s">
        <v>10256</v>
      </c>
      <c r="M1019" s="211"/>
    </row>
    <row r="1020" spans="1:13" ht="18.75" customHeight="1" x14ac:dyDescent="0.2">
      <c r="A1020" s="207" t="s">
        <v>10126</v>
      </c>
      <c r="B1020" s="208">
        <v>222000937</v>
      </c>
      <c r="C1020" s="209" t="s">
        <v>10127</v>
      </c>
      <c r="D1020" s="209"/>
      <c r="E1020" s="209"/>
      <c r="F1020" s="208" t="s">
        <v>10242</v>
      </c>
      <c r="G1020" s="208" t="s">
        <v>10354</v>
      </c>
      <c r="H1020" s="209">
        <v>100</v>
      </c>
      <c r="I1020" s="211" t="s">
        <v>6918</v>
      </c>
      <c r="J1020" s="209">
        <v>0</v>
      </c>
      <c r="K1020" s="212">
        <v>1</v>
      </c>
      <c r="L1020" s="211" t="s">
        <v>10256</v>
      </c>
      <c r="M1020" s="211"/>
    </row>
    <row r="1021" spans="1:13" ht="18.75" customHeight="1" x14ac:dyDescent="0.2">
      <c r="A1021" s="207" t="s">
        <v>7325</v>
      </c>
      <c r="B1021" s="208">
        <v>189708022</v>
      </c>
      <c r="C1021" s="209" t="s">
        <v>7326</v>
      </c>
      <c r="D1021" s="209"/>
      <c r="E1021" s="209"/>
      <c r="F1021" s="208" t="s">
        <v>10242</v>
      </c>
      <c r="G1021" s="208" t="s">
        <v>10310</v>
      </c>
      <c r="H1021" s="209">
        <v>848</v>
      </c>
      <c r="I1021" s="211" t="s">
        <v>6918</v>
      </c>
      <c r="J1021" s="209">
        <v>482</v>
      </c>
      <c r="K1021" s="212">
        <v>3.1099585062240664</v>
      </c>
      <c r="L1021" s="211" t="s">
        <v>10246</v>
      </c>
      <c r="M1021" s="211"/>
    </row>
    <row r="1022" spans="1:13" ht="18.75" customHeight="1" x14ac:dyDescent="0.2">
      <c r="A1022" s="207" t="s">
        <v>9602</v>
      </c>
      <c r="B1022" s="208">
        <v>180190409</v>
      </c>
      <c r="C1022" s="209" t="s">
        <v>9603</v>
      </c>
      <c r="D1022" s="209"/>
      <c r="E1022" s="209"/>
      <c r="F1022" s="208" t="s">
        <v>10242</v>
      </c>
      <c r="G1022" s="208" t="s">
        <v>10269</v>
      </c>
      <c r="H1022" s="209">
        <v>19</v>
      </c>
      <c r="I1022" s="211" t="s">
        <v>6908</v>
      </c>
      <c r="J1022" s="209">
        <v>1</v>
      </c>
      <c r="K1022" s="212">
        <v>19</v>
      </c>
      <c r="L1022" s="211" t="s">
        <v>10246</v>
      </c>
      <c r="M1022" s="211"/>
    </row>
    <row r="1023" spans="1:13" ht="18.75" customHeight="1" x14ac:dyDescent="0.2">
      <c r="A1023" s="207" t="s">
        <v>9254</v>
      </c>
      <c r="B1023" s="208">
        <v>181830030</v>
      </c>
      <c r="C1023" s="209" t="s">
        <v>9255</v>
      </c>
      <c r="D1023" s="209"/>
      <c r="E1023" s="209"/>
      <c r="F1023" s="208" t="s">
        <v>10242</v>
      </c>
      <c r="G1023" s="208" t="s">
        <v>10355</v>
      </c>
      <c r="H1023" s="209">
        <v>0</v>
      </c>
      <c r="I1023" s="211" t="s">
        <v>6918</v>
      </c>
      <c r="J1023" s="209">
        <v>26</v>
      </c>
      <c r="K1023" s="212">
        <v>0</v>
      </c>
      <c r="L1023" s="211" t="s">
        <v>10244</v>
      </c>
      <c r="M1023" s="211"/>
    </row>
    <row r="1024" spans="1:13" ht="18.75" customHeight="1" x14ac:dyDescent="0.2">
      <c r="A1024" s="207" t="s">
        <v>9604</v>
      </c>
      <c r="B1024" s="208">
        <v>189714351</v>
      </c>
      <c r="C1024" s="209" t="s">
        <v>9605</v>
      </c>
      <c r="D1024" s="209"/>
      <c r="E1024" s="209"/>
      <c r="F1024" s="208" t="s">
        <v>10242</v>
      </c>
      <c r="G1024" s="208" t="s">
        <v>10273</v>
      </c>
      <c r="H1024" s="209">
        <v>10</v>
      </c>
      <c r="I1024" s="211" t="s">
        <v>6918</v>
      </c>
      <c r="J1024" s="209">
        <v>0</v>
      </c>
      <c r="K1024" s="212">
        <v>1</v>
      </c>
      <c r="L1024" s="211" t="s">
        <v>10258</v>
      </c>
      <c r="M1024" s="211"/>
    </row>
    <row r="1025" spans="1:13" ht="18.75" customHeight="1" x14ac:dyDescent="0.2">
      <c r="A1025" s="207" t="s">
        <v>8941</v>
      </c>
      <c r="B1025" s="208">
        <v>180339642</v>
      </c>
      <c r="C1025" s="209" t="s">
        <v>8942</v>
      </c>
      <c r="D1025" s="209"/>
      <c r="E1025" s="209"/>
      <c r="F1025" s="208" t="s">
        <v>10242</v>
      </c>
      <c r="G1025" s="208" t="s">
        <v>10273</v>
      </c>
      <c r="H1025" s="209">
        <v>0</v>
      </c>
      <c r="I1025" s="211" t="s">
        <v>6908</v>
      </c>
      <c r="J1025" s="209">
        <v>77</v>
      </c>
      <c r="K1025" s="212">
        <v>0</v>
      </c>
      <c r="L1025" s="211" t="s">
        <v>10244</v>
      </c>
      <c r="M1025" s="211"/>
    </row>
    <row r="1026" spans="1:13" ht="18.75" customHeight="1" x14ac:dyDescent="0.2">
      <c r="A1026" s="207" t="s">
        <v>8380</v>
      </c>
      <c r="B1026" s="208">
        <v>180106598</v>
      </c>
      <c r="C1026" s="209" t="s">
        <v>8381</v>
      </c>
      <c r="D1026" s="209"/>
      <c r="E1026" s="209"/>
      <c r="F1026" s="208" t="s">
        <v>10242</v>
      </c>
      <c r="G1026" s="208"/>
      <c r="H1026" s="209">
        <v>91</v>
      </c>
      <c r="I1026" s="211" t="s">
        <v>6908</v>
      </c>
      <c r="J1026" s="209">
        <v>4</v>
      </c>
      <c r="K1026" s="212">
        <v>30.25</v>
      </c>
      <c r="L1026" s="211" t="s">
        <v>10246</v>
      </c>
      <c r="M1026" s="211"/>
    </row>
    <row r="1027" spans="1:13" ht="18.75" customHeight="1" x14ac:dyDescent="0.2">
      <c r="A1027" s="207" t="s">
        <v>9665</v>
      </c>
      <c r="B1027" s="208">
        <v>189715464</v>
      </c>
      <c r="C1027" s="209" t="s">
        <v>9666</v>
      </c>
      <c r="D1027" s="209"/>
      <c r="E1027" s="209"/>
      <c r="F1027" s="208" t="s">
        <v>10242</v>
      </c>
      <c r="G1027" s="208" t="s">
        <v>10310</v>
      </c>
      <c r="H1027" s="209">
        <v>0</v>
      </c>
      <c r="I1027" s="211" t="s">
        <v>6918</v>
      </c>
      <c r="J1027" s="209">
        <v>11</v>
      </c>
      <c r="K1027" s="212">
        <v>0.27272727272727271</v>
      </c>
      <c r="L1027" s="211" t="s">
        <v>10246</v>
      </c>
      <c r="M1027" s="211"/>
    </row>
    <row r="1028" spans="1:13" ht="18.75" customHeight="1" x14ac:dyDescent="0.2">
      <c r="A1028" s="207" t="s">
        <v>9648</v>
      </c>
      <c r="B1028" s="208">
        <v>189703413</v>
      </c>
      <c r="C1028" s="209" t="s">
        <v>9649</v>
      </c>
      <c r="D1028" s="209"/>
      <c r="E1028" s="209"/>
      <c r="F1028" s="208" t="s">
        <v>10242</v>
      </c>
      <c r="G1028" s="208" t="s">
        <v>10245</v>
      </c>
      <c r="H1028" s="209">
        <v>0</v>
      </c>
      <c r="I1028" s="211" t="s">
        <v>6908</v>
      </c>
      <c r="J1028" s="209">
        <v>25</v>
      </c>
      <c r="K1028" s="212">
        <v>0</v>
      </c>
      <c r="L1028" s="211" t="s">
        <v>10244</v>
      </c>
      <c r="M1028" s="211"/>
    </row>
    <row r="1029" spans="1:13" ht="18.75" customHeight="1" x14ac:dyDescent="0.2">
      <c r="A1029" s="207" t="s">
        <v>7108</v>
      </c>
      <c r="B1029" s="208">
        <v>189700425</v>
      </c>
      <c r="C1029" s="209" t="s">
        <v>7109</v>
      </c>
      <c r="D1029" s="209"/>
      <c r="E1029" s="209"/>
      <c r="F1029" s="208" t="s">
        <v>10242</v>
      </c>
      <c r="G1029" s="208" t="s">
        <v>10243</v>
      </c>
      <c r="H1029" s="209">
        <v>0</v>
      </c>
      <c r="I1029" s="211" t="s">
        <v>6908</v>
      </c>
      <c r="J1029" s="209">
        <v>89</v>
      </c>
      <c r="K1029" s="212">
        <v>0.3258426966292135</v>
      </c>
      <c r="L1029" s="211" t="s">
        <v>10244</v>
      </c>
      <c r="M1029" s="211"/>
    </row>
    <row r="1030" spans="1:13" ht="18.75" customHeight="1" x14ac:dyDescent="0.2">
      <c r="A1030" s="207" t="s">
        <v>7438</v>
      </c>
      <c r="B1030" s="208">
        <v>222001112</v>
      </c>
      <c r="C1030" s="209" t="s">
        <v>7439</v>
      </c>
      <c r="D1030" s="209"/>
      <c r="E1030" s="209"/>
      <c r="F1030" s="208" t="s">
        <v>10242</v>
      </c>
      <c r="G1030" s="208" t="s">
        <v>10356</v>
      </c>
      <c r="H1030" s="209">
        <v>428</v>
      </c>
      <c r="I1030" s="211" t="s">
        <v>6908</v>
      </c>
      <c r="J1030" s="209">
        <v>27</v>
      </c>
      <c r="K1030" s="212">
        <v>17.407407407407408</v>
      </c>
      <c r="L1030" s="211" t="s">
        <v>10246</v>
      </c>
      <c r="M1030" s="211"/>
    </row>
    <row r="1031" spans="1:13" ht="18.75" customHeight="1" x14ac:dyDescent="0.2">
      <c r="A1031" s="207" t="s">
        <v>7440</v>
      </c>
      <c r="B1031" s="208">
        <v>222001113</v>
      </c>
      <c r="C1031" s="209" t="s">
        <v>7441</v>
      </c>
      <c r="D1031" s="209"/>
      <c r="E1031" s="209"/>
      <c r="F1031" s="208" t="s">
        <v>10242</v>
      </c>
      <c r="G1031" s="208" t="s">
        <v>10356</v>
      </c>
      <c r="H1031" s="209">
        <v>50</v>
      </c>
      <c r="I1031" s="211" t="s">
        <v>6908</v>
      </c>
      <c r="J1031" s="209">
        <v>26</v>
      </c>
      <c r="K1031" s="212">
        <v>2.9230769230769229</v>
      </c>
      <c r="L1031" s="211" t="s">
        <v>10246</v>
      </c>
      <c r="M1031" s="211"/>
    </row>
    <row r="1032" spans="1:13" ht="18.75" customHeight="1" x14ac:dyDescent="0.2">
      <c r="A1032" s="207" t="s">
        <v>9142</v>
      </c>
      <c r="B1032" s="208">
        <v>180965259</v>
      </c>
      <c r="C1032" s="209" t="s">
        <v>9143</v>
      </c>
      <c r="D1032" s="209"/>
      <c r="E1032" s="209"/>
      <c r="F1032" s="208" t="s">
        <v>10242</v>
      </c>
      <c r="G1032" s="208" t="s">
        <v>10281</v>
      </c>
      <c r="H1032" s="209">
        <v>0</v>
      </c>
      <c r="I1032" s="211" t="s">
        <v>6908</v>
      </c>
      <c r="J1032" s="209">
        <v>0</v>
      </c>
      <c r="K1032" s="212">
        <v>0</v>
      </c>
      <c r="L1032" s="211" t="s">
        <v>10244</v>
      </c>
      <c r="M1032" s="211"/>
    </row>
    <row r="1033" spans="1:13" ht="18.75" customHeight="1" x14ac:dyDescent="0.2">
      <c r="A1033" s="207" t="s">
        <v>9520</v>
      </c>
      <c r="B1033" s="208">
        <v>181878933</v>
      </c>
      <c r="C1033" s="209" t="s">
        <v>9521</v>
      </c>
      <c r="D1033" s="209"/>
      <c r="E1033" s="209"/>
      <c r="F1033" s="208" t="s">
        <v>10242</v>
      </c>
      <c r="G1033" s="208" t="s">
        <v>10281</v>
      </c>
      <c r="H1033" s="209">
        <v>0</v>
      </c>
      <c r="I1033" s="211" t="s">
        <v>6908</v>
      </c>
      <c r="J1033" s="209">
        <v>79</v>
      </c>
      <c r="K1033" s="212">
        <v>0</v>
      </c>
      <c r="L1033" s="211" t="s">
        <v>10244</v>
      </c>
      <c r="M1033" s="211"/>
    </row>
    <row r="1034" spans="1:13" ht="18.75" customHeight="1" x14ac:dyDescent="0.2">
      <c r="A1034" s="207" t="s">
        <v>9522</v>
      </c>
      <c r="B1034" s="208">
        <v>181767779</v>
      </c>
      <c r="C1034" s="209" t="s">
        <v>9523</v>
      </c>
      <c r="D1034" s="209"/>
      <c r="E1034" s="209"/>
      <c r="F1034" s="208" t="s">
        <v>10242</v>
      </c>
      <c r="G1034" s="208" t="s">
        <v>10295</v>
      </c>
      <c r="H1034" s="209">
        <v>0</v>
      </c>
      <c r="I1034" s="211" t="s">
        <v>6908</v>
      </c>
      <c r="J1034" s="209">
        <v>0</v>
      </c>
      <c r="K1034" s="212">
        <v>0</v>
      </c>
      <c r="L1034" s="211" t="s">
        <v>10246</v>
      </c>
      <c r="M1034" s="211"/>
    </row>
    <row r="1035" spans="1:13" ht="18.75" customHeight="1" x14ac:dyDescent="0.2">
      <c r="A1035" s="207" t="s">
        <v>9284</v>
      </c>
      <c r="B1035" s="208">
        <v>222000928</v>
      </c>
      <c r="C1035" s="209" t="s">
        <v>9285</v>
      </c>
      <c r="D1035" s="209"/>
      <c r="E1035" s="209"/>
      <c r="F1035" s="208" t="s">
        <v>10242</v>
      </c>
      <c r="G1035" s="208" t="s">
        <v>10281</v>
      </c>
      <c r="H1035" s="209">
        <v>0</v>
      </c>
      <c r="I1035" s="211" t="s">
        <v>6908</v>
      </c>
      <c r="J1035" s="209">
        <v>72</v>
      </c>
      <c r="K1035" s="212">
        <v>0</v>
      </c>
      <c r="L1035" s="211" t="s">
        <v>10264</v>
      </c>
      <c r="M1035" s="211"/>
    </row>
    <row r="1036" spans="1:13" ht="18.75" customHeight="1" x14ac:dyDescent="0.2">
      <c r="A1036" s="207" t="s">
        <v>7547</v>
      </c>
      <c r="B1036" s="208">
        <v>180057515</v>
      </c>
      <c r="C1036" s="209" t="s">
        <v>7548</v>
      </c>
      <c r="D1036" s="209"/>
      <c r="E1036" s="209"/>
      <c r="F1036" s="208" t="s">
        <v>6917</v>
      </c>
      <c r="G1036" s="208"/>
      <c r="H1036" s="209">
        <v>1180</v>
      </c>
      <c r="I1036" s="211" t="s">
        <v>6908</v>
      </c>
      <c r="J1036" s="209">
        <v>224</v>
      </c>
      <c r="K1036" s="212">
        <v>5.5535714285714288</v>
      </c>
      <c r="L1036" s="211" t="s">
        <v>10244</v>
      </c>
      <c r="M1036" s="211"/>
    </row>
    <row r="1037" spans="1:13" ht="18.75" customHeight="1" x14ac:dyDescent="0.2">
      <c r="A1037" s="207" t="s">
        <v>8899</v>
      </c>
      <c r="B1037" s="208">
        <v>189708676</v>
      </c>
      <c r="C1037" s="209" t="s">
        <v>8900</v>
      </c>
      <c r="D1037" s="209"/>
      <c r="E1037" s="209"/>
      <c r="F1037" s="208" t="s">
        <v>6917</v>
      </c>
      <c r="G1037" s="208"/>
      <c r="H1037" s="209">
        <v>746</v>
      </c>
      <c r="I1037" s="211" t="s">
        <v>6918</v>
      </c>
      <c r="J1037" s="209">
        <v>507</v>
      </c>
      <c r="K1037" s="212">
        <v>2.5562130177514795</v>
      </c>
      <c r="L1037" s="211" t="s">
        <v>10246</v>
      </c>
      <c r="M1037" s="211"/>
    </row>
    <row r="1038" spans="1:13" ht="18.75" customHeight="1" x14ac:dyDescent="0.2">
      <c r="A1038" s="207" t="s">
        <v>7848</v>
      </c>
      <c r="B1038" s="208">
        <v>180300085</v>
      </c>
      <c r="C1038" s="209" t="s">
        <v>7849</v>
      </c>
      <c r="D1038" s="209"/>
      <c r="E1038" s="209"/>
      <c r="F1038" s="208" t="s">
        <v>10242</v>
      </c>
      <c r="G1038" s="208" t="s">
        <v>10357</v>
      </c>
      <c r="H1038" s="209">
        <v>70</v>
      </c>
      <c r="I1038" s="211" t="s">
        <v>6918</v>
      </c>
      <c r="J1038" s="209">
        <v>0</v>
      </c>
      <c r="K1038" s="212">
        <v>1</v>
      </c>
      <c r="L1038" s="211" t="s">
        <v>10258</v>
      </c>
      <c r="M1038" s="211"/>
    </row>
    <row r="1039" spans="1:13" ht="18.75" customHeight="1" x14ac:dyDescent="0.2">
      <c r="A1039" s="207" t="s">
        <v>7589</v>
      </c>
      <c r="B1039" s="208">
        <v>180198178</v>
      </c>
      <c r="C1039" s="209" t="s">
        <v>7590</v>
      </c>
      <c r="D1039" s="210" t="s">
        <v>10396</v>
      </c>
      <c r="E1039" s="209"/>
      <c r="F1039" s="208" t="s">
        <v>6917</v>
      </c>
      <c r="G1039" s="208"/>
      <c r="H1039" s="209">
        <v>12396</v>
      </c>
      <c r="I1039" s="211" t="s">
        <v>6908</v>
      </c>
      <c r="J1039" s="209">
        <v>2795</v>
      </c>
      <c r="K1039" s="212">
        <v>0.73738819320214666</v>
      </c>
      <c r="L1039" s="211" t="s">
        <v>10244</v>
      </c>
      <c r="M1039" s="211"/>
    </row>
    <row r="1040" spans="1:13" ht="18.75" customHeight="1" x14ac:dyDescent="0.2">
      <c r="A1040" s="207" t="s">
        <v>7591</v>
      </c>
      <c r="B1040" s="208">
        <v>181848641</v>
      </c>
      <c r="C1040" s="209" t="s">
        <v>7592</v>
      </c>
      <c r="D1040" s="210" t="s">
        <v>10396</v>
      </c>
      <c r="E1040" s="209"/>
      <c r="F1040" s="208" t="s">
        <v>6917</v>
      </c>
      <c r="G1040" s="208"/>
      <c r="H1040" s="209">
        <v>0</v>
      </c>
      <c r="I1040" s="211" t="s">
        <v>6908</v>
      </c>
      <c r="J1040" s="209">
        <v>1603</v>
      </c>
      <c r="K1040" s="212">
        <v>0</v>
      </c>
      <c r="L1040" s="211" t="s">
        <v>10244</v>
      </c>
      <c r="M1040" s="211"/>
    </row>
    <row r="1041" spans="1:13" ht="18.75" customHeight="1" x14ac:dyDescent="0.2">
      <c r="A1041" s="207" t="s">
        <v>8907</v>
      </c>
      <c r="B1041" s="208">
        <v>180257956</v>
      </c>
      <c r="C1041" s="209" t="s">
        <v>8908</v>
      </c>
      <c r="D1041" s="209"/>
      <c r="E1041" s="209"/>
      <c r="F1041" s="208" t="s">
        <v>6917</v>
      </c>
      <c r="G1041" s="208"/>
      <c r="H1041" s="209">
        <v>0</v>
      </c>
      <c r="I1041" s="211" t="s">
        <v>6908</v>
      </c>
      <c r="J1041" s="209">
        <v>0</v>
      </c>
      <c r="K1041" s="212">
        <v>0</v>
      </c>
      <c r="L1041" s="211" t="s">
        <v>10246</v>
      </c>
      <c r="M1041" s="211"/>
    </row>
    <row r="1042" spans="1:13" ht="18.75" customHeight="1" x14ac:dyDescent="0.2">
      <c r="A1042" s="207" t="s">
        <v>8893</v>
      </c>
      <c r="B1042" s="208">
        <v>180257957</v>
      </c>
      <c r="C1042" s="209" t="s">
        <v>8894</v>
      </c>
      <c r="D1042" s="209"/>
      <c r="E1042" s="209"/>
      <c r="F1042" s="208" t="s">
        <v>6917</v>
      </c>
      <c r="G1042" s="208"/>
      <c r="H1042" s="209">
        <v>0</v>
      </c>
      <c r="I1042" s="211" t="s">
        <v>6908</v>
      </c>
      <c r="J1042" s="209">
        <v>0</v>
      </c>
      <c r="K1042" s="212">
        <v>0</v>
      </c>
      <c r="L1042" s="211" t="s">
        <v>10246</v>
      </c>
      <c r="M1042" s="211"/>
    </row>
    <row r="1043" spans="1:13" ht="18.75" customHeight="1" x14ac:dyDescent="0.2">
      <c r="A1043" s="207" t="s">
        <v>8891</v>
      </c>
      <c r="B1043" s="208">
        <v>180257952</v>
      </c>
      <c r="C1043" s="209" t="s">
        <v>8892</v>
      </c>
      <c r="D1043" s="209"/>
      <c r="E1043" s="209"/>
      <c r="F1043" s="208" t="s">
        <v>6917</v>
      </c>
      <c r="G1043" s="208"/>
      <c r="H1043" s="209">
        <v>63</v>
      </c>
      <c r="I1043" s="211" t="s">
        <v>6908</v>
      </c>
      <c r="J1043" s="209">
        <v>3</v>
      </c>
      <c r="K1043" s="212">
        <v>21</v>
      </c>
      <c r="L1043" s="211" t="s">
        <v>10246</v>
      </c>
      <c r="M1043" s="211"/>
    </row>
    <row r="1044" spans="1:13" ht="18.75" customHeight="1" x14ac:dyDescent="0.2">
      <c r="A1044" s="207" t="s">
        <v>7766</v>
      </c>
      <c r="B1044" s="208">
        <v>180219810</v>
      </c>
      <c r="C1044" s="209" t="s">
        <v>7767</v>
      </c>
      <c r="D1044" s="209"/>
      <c r="E1044" s="209"/>
      <c r="F1044" s="208" t="s">
        <v>10242</v>
      </c>
      <c r="G1044" s="208"/>
      <c r="H1044" s="209">
        <v>0</v>
      </c>
      <c r="I1044" s="211" t="s">
        <v>6908</v>
      </c>
      <c r="J1044" s="209">
        <v>28</v>
      </c>
      <c r="K1044" s="212">
        <v>0</v>
      </c>
      <c r="L1044" s="211" t="s">
        <v>10246</v>
      </c>
      <c r="M1044" s="211"/>
    </row>
    <row r="1045" spans="1:13" ht="18.75" customHeight="1" x14ac:dyDescent="0.2">
      <c r="A1045" s="207" t="s">
        <v>8366</v>
      </c>
      <c r="B1045" s="208">
        <v>189714887</v>
      </c>
      <c r="C1045" s="209" t="s">
        <v>8367</v>
      </c>
      <c r="D1045" s="209"/>
      <c r="E1045" s="209"/>
      <c r="F1045" s="208" t="s">
        <v>10242</v>
      </c>
      <c r="G1045" s="208"/>
      <c r="H1045" s="209">
        <v>392</v>
      </c>
      <c r="I1045" s="211" t="s">
        <v>6908</v>
      </c>
      <c r="J1045" s="209">
        <v>39</v>
      </c>
      <c r="K1045" s="212">
        <v>10.051282051282051</v>
      </c>
      <c r="L1045" s="211" t="s">
        <v>10246</v>
      </c>
      <c r="M1045" s="211"/>
    </row>
    <row r="1046" spans="1:13" ht="18.75" customHeight="1" x14ac:dyDescent="0.2">
      <c r="A1046" s="207" t="s">
        <v>7764</v>
      </c>
      <c r="B1046" s="208">
        <v>180329819</v>
      </c>
      <c r="C1046" s="209" t="s">
        <v>7765</v>
      </c>
      <c r="D1046" s="209"/>
      <c r="E1046" s="209"/>
      <c r="F1046" s="208" t="s">
        <v>10242</v>
      </c>
      <c r="G1046" s="208"/>
      <c r="H1046" s="209">
        <v>0</v>
      </c>
      <c r="I1046" s="211" t="s">
        <v>6908</v>
      </c>
      <c r="J1046" s="209">
        <v>46</v>
      </c>
      <c r="K1046" s="212">
        <v>0</v>
      </c>
      <c r="L1046" s="211" t="s">
        <v>10246</v>
      </c>
      <c r="M1046" s="211"/>
    </row>
    <row r="1047" spans="1:13" ht="18.75" customHeight="1" x14ac:dyDescent="0.2">
      <c r="A1047" s="207" t="s">
        <v>10358</v>
      </c>
      <c r="B1047" s="208">
        <v>189706937</v>
      </c>
      <c r="C1047" s="209" t="s">
        <v>8327</v>
      </c>
      <c r="D1047" s="209"/>
      <c r="E1047" s="209"/>
      <c r="F1047" s="208" t="s">
        <v>10242</v>
      </c>
      <c r="G1047" s="208"/>
      <c r="H1047" s="209">
        <v>500</v>
      </c>
      <c r="I1047" s="211" t="s">
        <v>6908</v>
      </c>
      <c r="J1047" s="209">
        <v>17</v>
      </c>
      <c r="K1047" s="212">
        <v>0</v>
      </c>
      <c r="L1047" s="211" t="s">
        <v>10246</v>
      </c>
      <c r="M1047" s="211"/>
    </row>
    <row r="1048" spans="1:13" ht="18.75" customHeight="1" x14ac:dyDescent="0.2">
      <c r="A1048" s="207" t="s">
        <v>7774</v>
      </c>
      <c r="B1048" s="208">
        <v>189702865</v>
      </c>
      <c r="C1048" s="209" t="s">
        <v>7775</v>
      </c>
      <c r="D1048" s="209"/>
      <c r="E1048" s="209"/>
      <c r="F1048" s="208" t="s">
        <v>10242</v>
      </c>
      <c r="G1048" s="208"/>
      <c r="H1048" s="209">
        <v>0</v>
      </c>
      <c r="I1048" s="211" t="s">
        <v>6908</v>
      </c>
      <c r="J1048" s="209">
        <v>98</v>
      </c>
      <c r="K1048" s="212">
        <v>0</v>
      </c>
      <c r="L1048" s="211" t="s">
        <v>10246</v>
      </c>
      <c r="M1048" s="211"/>
    </row>
    <row r="1049" spans="1:13" ht="18.75" customHeight="1" x14ac:dyDescent="0.2">
      <c r="A1049" s="207" t="s">
        <v>8364</v>
      </c>
      <c r="B1049" s="208">
        <v>180968626</v>
      </c>
      <c r="C1049" s="209" t="s">
        <v>8365</v>
      </c>
      <c r="D1049" s="209"/>
      <c r="E1049" s="209"/>
      <c r="F1049" s="208" t="s">
        <v>6917</v>
      </c>
      <c r="G1049" s="208"/>
      <c r="H1049" s="209">
        <v>0</v>
      </c>
      <c r="I1049" s="211" t="s">
        <v>6908</v>
      </c>
      <c r="J1049" s="209">
        <v>1</v>
      </c>
      <c r="K1049" s="212">
        <v>0</v>
      </c>
      <c r="L1049" s="211" t="s">
        <v>10246</v>
      </c>
      <c r="M1049" s="211"/>
    </row>
    <row r="1050" spans="1:13" ht="18.75" customHeight="1" x14ac:dyDescent="0.2">
      <c r="A1050" s="207" t="s">
        <v>7740</v>
      </c>
      <c r="B1050" s="208">
        <v>181932181</v>
      </c>
      <c r="C1050" s="209" t="s">
        <v>7741</v>
      </c>
      <c r="D1050" s="210" t="s">
        <v>10396</v>
      </c>
      <c r="E1050" s="209"/>
      <c r="F1050" s="208" t="s">
        <v>10242</v>
      </c>
      <c r="G1050" s="208"/>
      <c r="H1050" s="209">
        <v>3947</v>
      </c>
      <c r="I1050" s="211" t="s">
        <v>6908</v>
      </c>
      <c r="J1050" s="209">
        <v>1628</v>
      </c>
      <c r="K1050" s="212">
        <v>2.8636363636363638</v>
      </c>
      <c r="L1050" s="211" t="s">
        <v>10244</v>
      </c>
      <c r="M1050" s="211"/>
    </row>
    <row r="1051" spans="1:13" ht="18.75" customHeight="1" x14ac:dyDescent="0.2">
      <c r="A1051" s="207" t="s">
        <v>7742</v>
      </c>
      <c r="B1051" s="208">
        <v>181932179</v>
      </c>
      <c r="C1051" s="209" t="s">
        <v>7743</v>
      </c>
      <c r="D1051" s="210" t="s">
        <v>10396</v>
      </c>
      <c r="E1051" s="209"/>
      <c r="F1051" s="208" t="s">
        <v>10242</v>
      </c>
      <c r="G1051" s="208"/>
      <c r="H1051" s="209">
        <v>330</v>
      </c>
      <c r="I1051" s="211" t="s">
        <v>6908</v>
      </c>
      <c r="J1051" s="209">
        <v>373</v>
      </c>
      <c r="K1051" s="212">
        <v>0</v>
      </c>
      <c r="L1051" s="211" t="s">
        <v>10244</v>
      </c>
      <c r="M1051" s="211"/>
    </row>
    <row r="1052" spans="1:13" ht="18.75" customHeight="1" x14ac:dyDescent="0.2">
      <c r="A1052" s="207" t="s">
        <v>7744</v>
      </c>
      <c r="B1052" s="208">
        <v>180154468</v>
      </c>
      <c r="C1052" s="209" t="s">
        <v>7745</v>
      </c>
      <c r="D1052" s="210" t="s">
        <v>10396</v>
      </c>
      <c r="E1052" s="209"/>
      <c r="F1052" s="208" t="s">
        <v>10242</v>
      </c>
      <c r="G1052" s="208"/>
      <c r="H1052" s="209">
        <v>0</v>
      </c>
      <c r="I1052" s="211" t="s">
        <v>6908</v>
      </c>
      <c r="J1052" s="209">
        <v>664</v>
      </c>
      <c r="K1052" s="212">
        <v>0.25903614457831325</v>
      </c>
      <c r="L1052" s="211" t="s">
        <v>10244</v>
      </c>
      <c r="M1052" s="211"/>
    </row>
    <row r="1053" spans="1:13" ht="18.75" customHeight="1" x14ac:dyDescent="0.2">
      <c r="A1053" s="207" t="s">
        <v>7748</v>
      </c>
      <c r="B1053" s="208">
        <v>181932176</v>
      </c>
      <c r="C1053" s="209" t="s">
        <v>7749</v>
      </c>
      <c r="D1053" s="210" t="s">
        <v>10396</v>
      </c>
      <c r="E1053" s="209"/>
      <c r="F1053" s="208" t="s">
        <v>10242</v>
      </c>
      <c r="G1053" s="208"/>
      <c r="H1053" s="209">
        <v>9996</v>
      </c>
      <c r="I1053" s="211" t="s">
        <v>6908</v>
      </c>
      <c r="J1053" s="209">
        <v>688</v>
      </c>
      <c r="K1053" s="212">
        <v>14.920058139534884</v>
      </c>
      <c r="L1053" s="211" t="s">
        <v>10244</v>
      </c>
      <c r="M1053" s="211"/>
    </row>
    <row r="1054" spans="1:13" ht="18.75" customHeight="1" x14ac:dyDescent="0.2">
      <c r="A1054" s="207" t="s">
        <v>7750</v>
      </c>
      <c r="B1054" s="208">
        <v>189712202</v>
      </c>
      <c r="C1054" s="209" t="s">
        <v>7751</v>
      </c>
      <c r="D1054" s="209"/>
      <c r="E1054" s="209"/>
      <c r="F1054" s="208" t="s">
        <v>10242</v>
      </c>
      <c r="G1054" s="208"/>
      <c r="H1054" s="209">
        <v>763</v>
      </c>
      <c r="I1054" s="211" t="s">
        <v>6908</v>
      </c>
      <c r="J1054" s="209">
        <v>506</v>
      </c>
      <c r="K1054" s="212">
        <v>2.4387351778656128</v>
      </c>
      <c r="L1054" s="211" t="s">
        <v>10244</v>
      </c>
      <c r="M1054" s="211"/>
    </row>
    <row r="1055" spans="1:13" ht="18.75" customHeight="1" x14ac:dyDescent="0.2">
      <c r="A1055" s="207" t="s">
        <v>7752</v>
      </c>
      <c r="B1055" s="208">
        <v>189705303</v>
      </c>
      <c r="C1055" s="209" t="s">
        <v>7753</v>
      </c>
      <c r="D1055" s="209"/>
      <c r="E1055" s="210" t="s">
        <v>11056</v>
      </c>
      <c r="F1055" s="208" t="s">
        <v>6917</v>
      </c>
      <c r="G1055" s="208"/>
      <c r="H1055" s="209">
        <v>0</v>
      </c>
      <c r="I1055" s="211" t="s">
        <v>6908</v>
      </c>
      <c r="J1055" s="209">
        <v>0</v>
      </c>
      <c r="K1055" s="212">
        <v>0</v>
      </c>
      <c r="L1055" s="211" t="s">
        <v>10244</v>
      </c>
      <c r="M1055" s="211"/>
    </row>
    <row r="1056" spans="1:13" ht="18.75" customHeight="1" x14ac:dyDescent="0.2">
      <c r="A1056" s="207" t="s">
        <v>9705</v>
      </c>
      <c r="B1056" s="208">
        <v>181932173</v>
      </c>
      <c r="C1056" s="209" t="s">
        <v>9706</v>
      </c>
      <c r="D1056" s="209"/>
      <c r="E1056" s="210" t="s">
        <v>11056</v>
      </c>
      <c r="F1056" s="208" t="s">
        <v>10242</v>
      </c>
      <c r="G1056" s="208"/>
      <c r="H1056" s="209">
        <v>1398</v>
      </c>
      <c r="I1056" s="211" t="s">
        <v>6908</v>
      </c>
      <c r="J1056" s="209">
        <v>523</v>
      </c>
      <c r="K1056" s="212">
        <v>2.6864244741873806</v>
      </c>
      <c r="L1056" s="211" t="s">
        <v>10244</v>
      </c>
      <c r="M1056" s="211"/>
    </row>
    <row r="1057" spans="1:13" ht="18.75" customHeight="1" x14ac:dyDescent="0.2">
      <c r="A1057" s="207" t="s">
        <v>7772</v>
      </c>
      <c r="B1057" s="208">
        <v>181908018</v>
      </c>
      <c r="C1057" s="209" t="s">
        <v>7773</v>
      </c>
      <c r="D1057" s="209"/>
      <c r="E1057" s="209"/>
      <c r="F1057" s="208" t="s">
        <v>6917</v>
      </c>
      <c r="G1057" s="208"/>
      <c r="H1057" s="209">
        <v>996</v>
      </c>
      <c r="I1057" s="211" t="s">
        <v>6908</v>
      </c>
      <c r="J1057" s="209">
        <v>170</v>
      </c>
      <c r="K1057" s="212">
        <v>5.8588235294117643</v>
      </c>
      <c r="L1057" s="211" t="s">
        <v>10246</v>
      </c>
      <c r="M1057" s="211"/>
    </row>
    <row r="1058" spans="1:13" ht="18.75" customHeight="1" x14ac:dyDescent="0.2">
      <c r="A1058" s="207" t="s">
        <v>10359</v>
      </c>
      <c r="B1058" s="208">
        <v>181908022</v>
      </c>
      <c r="C1058" s="209" t="s">
        <v>8430</v>
      </c>
      <c r="D1058" s="209"/>
      <c r="E1058" s="209"/>
      <c r="F1058" s="208" t="s">
        <v>6917</v>
      </c>
      <c r="G1058" s="208"/>
      <c r="H1058" s="209">
        <v>920</v>
      </c>
      <c r="I1058" s="211" t="s">
        <v>6908</v>
      </c>
      <c r="J1058" s="209">
        <v>4</v>
      </c>
      <c r="K1058" s="212">
        <v>0</v>
      </c>
      <c r="L1058" s="211" t="s">
        <v>10246</v>
      </c>
      <c r="M1058" s="211"/>
    </row>
    <row r="1059" spans="1:13" ht="18.75" customHeight="1" x14ac:dyDescent="0.2">
      <c r="A1059" s="207" t="s">
        <v>7770</v>
      </c>
      <c r="B1059" s="208">
        <v>181932184</v>
      </c>
      <c r="C1059" s="209" t="s">
        <v>7771</v>
      </c>
      <c r="D1059" s="209"/>
      <c r="E1059" s="209"/>
      <c r="F1059" s="208" t="s">
        <v>6917</v>
      </c>
      <c r="G1059" s="208"/>
      <c r="H1059" s="209">
        <v>0</v>
      </c>
      <c r="I1059" s="211" t="s">
        <v>6908</v>
      </c>
      <c r="J1059" s="209">
        <v>204</v>
      </c>
      <c r="K1059" s="212">
        <v>0</v>
      </c>
      <c r="L1059" s="211" t="s">
        <v>10246</v>
      </c>
      <c r="M1059" s="211"/>
    </row>
    <row r="1060" spans="1:13" ht="18.75" customHeight="1" x14ac:dyDescent="0.2">
      <c r="A1060" s="207" t="s">
        <v>8623</v>
      </c>
      <c r="B1060" s="208">
        <v>189717362</v>
      </c>
      <c r="C1060" s="209" t="s">
        <v>8624</v>
      </c>
      <c r="D1060" s="209"/>
      <c r="E1060" s="209"/>
      <c r="F1060" s="208" t="s">
        <v>6917</v>
      </c>
      <c r="G1060" s="208"/>
      <c r="H1060" s="209">
        <v>0</v>
      </c>
      <c r="I1060" s="211" t="s">
        <v>6908</v>
      </c>
      <c r="J1060" s="209">
        <v>0</v>
      </c>
      <c r="K1060" s="212">
        <v>0</v>
      </c>
      <c r="L1060" s="211" t="s">
        <v>10246</v>
      </c>
      <c r="M1060" s="211"/>
    </row>
    <row r="1061" spans="1:13" ht="18.75" customHeight="1" x14ac:dyDescent="0.2">
      <c r="A1061" s="207" t="s">
        <v>8621</v>
      </c>
      <c r="B1061" s="208">
        <v>189703733</v>
      </c>
      <c r="C1061" s="209" t="s">
        <v>8622</v>
      </c>
      <c r="D1061" s="209"/>
      <c r="E1061" s="209"/>
      <c r="F1061" s="208" t="s">
        <v>6917</v>
      </c>
      <c r="G1061" s="208"/>
      <c r="H1061" s="209">
        <v>0</v>
      </c>
      <c r="I1061" s="211" t="s">
        <v>6908</v>
      </c>
      <c r="J1061" s="209">
        <v>29</v>
      </c>
      <c r="K1061" s="212">
        <v>0</v>
      </c>
      <c r="L1061" s="211" t="s">
        <v>10246</v>
      </c>
      <c r="M1061" s="211"/>
    </row>
    <row r="1062" spans="1:13" ht="18.75" customHeight="1" x14ac:dyDescent="0.2">
      <c r="A1062" s="207" t="s">
        <v>7768</v>
      </c>
      <c r="B1062" s="208">
        <v>189706262</v>
      </c>
      <c r="C1062" s="209" t="s">
        <v>7769</v>
      </c>
      <c r="D1062" s="209"/>
      <c r="E1062" s="209"/>
      <c r="F1062" s="208" t="s">
        <v>6917</v>
      </c>
      <c r="G1062" s="208"/>
      <c r="H1062" s="209">
        <v>0</v>
      </c>
      <c r="I1062" s="211" t="s">
        <v>6908</v>
      </c>
      <c r="J1062" s="209">
        <v>1</v>
      </c>
      <c r="K1062" s="212">
        <v>0</v>
      </c>
      <c r="L1062" s="211" t="s">
        <v>10246</v>
      </c>
      <c r="M1062" s="211"/>
    </row>
    <row r="1063" spans="1:13" ht="18.75" customHeight="1" x14ac:dyDescent="0.2">
      <c r="A1063" s="207" t="s">
        <v>9831</v>
      </c>
      <c r="B1063" s="208">
        <v>181848636</v>
      </c>
      <c r="C1063" s="209" t="s">
        <v>9832</v>
      </c>
      <c r="D1063" s="209"/>
      <c r="E1063" s="209"/>
      <c r="F1063" s="208" t="s">
        <v>6917</v>
      </c>
      <c r="G1063" s="208"/>
      <c r="H1063" s="209">
        <v>0</v>
      </c>
      <c r="I1063" s="211" t="s">
        <v>6908</v>
      </c>
      <c r="J1063" s="209">
        <v>0</v>
      </c>
      <c r="K1063" s="212">
        <v>0</v>
      </c>
      <c r="L1063" s="211" t="s">
        <v>10246</v>
      </c>
      <c r="M1063" s="211"/>
    </row>
    <row r="1064" spans="1:13" ht="18.75" customHeight="1" x14ac:dyDescent="0.2">
      <c r="A1064" s="207" t="s">
        <v>9827</v>
      </c>
      <c r="B1064" s="208">
        <v>181907917</v>
      </c>
      <c r="C1064" s="209" t="s">
        <v>9828</v>
      </c>
      <c r="D1064" s="209"/>
      <c r="E1064" s="209"/>
      <c r="F1064" s="208" t="s">
        <v>6917</v>
      </c>
      <c r="G1064" s="208"/>
      <c r="H1064" s="209">
        <v>0</v>
      </c>
      <c r="I1064" s="211" t="s">
        <v>6908</v>
      </c>
      <c r="J1064" s="209">
        <v>2</v>
      </c>
      <c r="K1064" s="212">
        <v>0</v>
      </c>
      <c r="L1064" s="211" t="s">
        <v>10246</v>
      </c>
      <c r="M1064" s="211"/>
    </row>
    <row r="1065" spans="1:13" ht="18.75" customHeight="1" x14ac:dyDescent="0.2">
      <c r="A1065" s="207" t="s">
        <v>9829</v>
      </c>
      <c r="B1065" s="208">
        <v>181857139</v>
      </c>
      <c r="C1065" s="209" t="s">
        <v>9830</v>
      </c>
      <c r="D1065" s="209"/>
      <c r="E1065" s="209"/>
      <c r="F1065" s="208" t="s">
        <v>6917</v>
      </c>
      <c r="G1065" s="208"/>
      <c r="H1065" s="209">
        <v>0</v>
      </c>
      <c r="I1065" s="211" t="s">
        <v>6908</v>
      </c>
      <c r="J1065" s="209">
        <v>0</v>
      </c>
      <c r="K1065" s="212">
        <v>0</v>
      </c>
      <c r="L1065" s="211" t="s">
        <v>10246</v>
      </c>
      <c r="M1065" s="211"/>
    </row>
    <row r="1066" spans="1:13" ht="18.75" customHeight="1" x14ac:dyDescent="0.2">
      <c r="A1066" s="207" t="s">
        <v>9833</v>
      </c>
      <c r="B1066" s="208">
        <v>181907962</v>
      </c>
      <c r="C1066" s="209" t="s">
        <v>9834</v>
      </c>
      <c r="D1066" s="209"/>
      <c r="E1066" s="209"/>
      <c r="F1066" s="208" t="s">
        <v>6917</v>
      </c>
      <c r="G1066" s="208"/>
      <c r="H1066" s="209">
        <v>50</v>
      </c>
      <c r="I1066" s="211" t="s">
        <v>6908</v>
      </c>
      <c r="J1066" s="209">
        <v>0</v>
      </c>
      <c r="K1066" s="212">
        <v>1</v>
      </c>
      <c r="L1066" s="211" t="s">
        <v>10246</v>
      </c>
      <c r="M1066" s="211"/>
    </row>
    <row r="1067" spans="1:13" ht="18.75" customHeight="1" x14ac:dyDescent="0.2">
      <c r="A1067" s="207" t="s">
        <v>9741</v>
      </c>
      <c r="B1067" s="208">
        <v>181932180</v>
      </c>
      <c r="C1067" s="209" t="s">
        <v>9742</v>
      </c>
      <c r="D1067" s="209"/>
      <c r="E1067" s="209"/>
      <c r="F1067" s="208" t="s">
        <v>10242</v>
      </c>
      <c r="G1067" s="208"/>
      <c r="H1067" s="209">
        <v>9986</v>
      </c>
      <c r="I1067" s="211" t="s">
        <v>6908</v>
      </c>
      <c r="J1067" s="209">
        <v>3</v>
      </c>
      <c r="K1067" s="212">
        <v>3328.6666666666665</v>
      </c>
      <c r="L1067" s="211" t="s">
        <v>10244</v>
      </c>
      <c r="M1067" s="211"/>
    </row>
    <row r="1068" spans="1:13" ht="18.75" customHeight="1" x14ac:dyDescent="0.2">
      <c r="A1068" s="207" t="s">
        <v>9640</v>
      </c>
      <c r="B1068" s="208">
        <v>181915212</v>
      </c>
      <c r="C1068" s="209" t="s">
        <v>9641</v>
      </c>
      <c r="D1068" s="209"/>
      <c r="E1068" s="209"/>
      <c r="F1068" s="208" t="s">
        <v>10242</v>
      </c>
      <c r="G1068" s="208" t="s">
        <v>10270</v>
      </c>
      <c r="H1068" s="209">
        <v>171</v>
      </c>
      <c r="I1068" s="211" t="s">
        <v>6908</v>
      </c>
      <c r="J1068" s="209">
        <v>98</v>
      </c>
      <c r="K1068" s="212">
        <v>2.0204081632653059</v>
      </c>
      <c r="L1068" s="211" t="s">
        <v>10246</v>
      </c>
      <c r="M1068" s="211"/>
    </row>
    <row r="1069" spans="1:13" ht="18.75" customHeight="1" x14ac:dyDescent="0.2">
      <c r="A1069" s="207" t="s">
        <v>9642</v>
      </c>
      <c r="B1069" s="208">
        <v>181915214</v>
      </c>
      <c r="C1069" s="209" t="s">
        <v>9643</v>
      </c>
      <c r="D1069" s="209"/>
      <c r="E1069" s="209"/>
      <c r="F1069" s="208" t="s">
        <v>10242</v>
      </c>
      <c r="G1069" s="208" t="s">
        <v>10270</v>
      </c>
      <c r="H1069" s="209">
        <v>764</v>
      </c>
      <c r="I1069" s="211" t="s">
        <v>6908</v>
      </c>
      <c r="J1069" s="209">
        <v>705</v>
      </c>
      <c r="K1069" s="212">
        <v>0</v>
      </c>
      <c r="L1069" s="211" t="s">
        <v>10244</v>
      </c>
      <c r="M1069" s="211"/>
    </row>
    <row r="1070" spans="1:13" ht="18.75" customHeight="1" x14ac:dyDescent="0.2">
      <c r="A1070" s="207" t="s">
        <v>7746</v>
      </c>
      <c r="B1070" s="208">
        <v>181932177</v>
      </c>
      <c r="C1070" s="209" t="s">
        <v>7747</v>
      </c>
      <c r="D1070" s="210" t="s">
        <v>10396</v>
      </c>
      <c r="E1070" s="209"/>
      <c r="F1070" s="208" t="s">
        <v>10242</v>
      </c>
      <c r="G1070" s="208"/>
      <c r="H1070" s="209">
        <v>8802</v>
      </c>
      <c r="I1070" s="211" t="s">
        <v>6908</v>
      </c>
      <c r="J1070" s="209">
        <v>567</v>
      </c>
      <c r="K1070" s="212">
        <v>15.844797178130511</v>
      </c>
      <c r="L1070" s="211" t="s">
        <v>10244</v>
      </c>
      <c r="M1070" s="211"/>
    </row>
    <row r="1071" spans="1:13" ht="18.75" customHeight="1" x14ac:dyDescent="0.2">
      <c r="A1071" s="207" t="s">
        <v>8077</v>
      </c>
      <c r="B1071" s="208">
        <v>189708057</v>
      </c>
      <c r="C1071" s="209" t="s">
        <v>8078</v>
      </c>
      <c r="D1071" s="209"/>
      <c r="E1071" s="209"/>
      <c r="F1071" s="208" t="s">
        <v>10242</v>
      </c>
      <c r="G1071" s="208" t="s">
        <v>10252</v>
      </c>
      <c r="H1071" s="209">
        <v>2571</v>
      </c>
      <c r="I1071" s="211" t="s">
        <v>6918</v>
      </c>
      <c r="J1071" s="209">
        <v>822</v>
      </c>
      <c r="K1071" s="212">
        <v>0</v>
      </c>
      <c r="L1071" s="211" t="s">
        <v>10246</v>
      </c>
      <c r="M1071" s="211"/>
    </row>
    <row r="1072" spans="1:13" ht="18.75" customHeight="1" x14ac:dyDescent="0.2">
      <c r="A1072" s="207" t="s">
        <v>8079</v>
      </c>
      <c r="B1072" s="208">
        <v>189755066</v>
      </c>
      <c r="C1072" s="209" t="s">
        <v>8080</v>
      </c>
      <c r="D1072" s="209"/>
      <c r="E1072" s="209"/>
      <c r="F1072" s="208" t="s">
        <v>10242</v>
      </c>
      <c r="G1072" s="208" t="s">
        <v>10252</v>
      </c>
      <c r="H1072" s="209">
        <v>967</v>
      </c>
      <c r="I1072" s="211" t="s">
        <v>6941</v>
      </c>
      <c r="J1072" s="209">
        <v>548</v>
      </c>
      <c r="K1072" s="212">
        <v>0</v>
      </c>
      <c r="L1072" s="211" t="s">
        <v>10246</v>
      </c>
      <c r="M1072" s="211"/>
    </row>
    <row r="1073" spans="1:13" ht="18.75" customHeight="1" x14ac:dyDescent="0.2">
      <c r="A1073" s="207" t="s">
        <v>9266</v>
      </c>
      <c r="B1073" s="208">
        <v>181871672</v>
      </c>
      <c r="C1073" s="209" t="s">
        <v>9267</v>
      </c>
      <c r="D1073" s="209"/>
      <c r="E1073" s="209"/>
      <c r="F1073" s="208" t="s">
        <v>10242</v>
      </c>
      <c r="G1073" s="208" t="s">
        <v>10267</v>
      </c>
      <c r="H1073" s="209">
        <v>2754</v>
      </c>
      <c r="I1073" s="211" t="s">
        <v>6908</v>
      </c>
      <c r="J1073" s="209">
        <v>1433</v>
      </c>
      <c r="K1073" s="212">
        <v>2.1716678297278436</v>
      </c>
      <c r="L1073" s="211" t="s">
        <v>10285</v>
      </c>
      <c r="M1073" s="211"/>
    </row>
    <row r="1074" spans="1:13" ht="18.75" customHeight="1" x14ac:dyDescent="0.2">
      <c r="A1074" s="207" t="s">
        <v>8013</v>
      </c>
      <c r="B1074" s="208">
        <v>180387396</v>
      </c>
      <c r="C1074" s="209" t="s">
        <v>8014</v>
      </c>
      <c r="D1074" s="209"/>
      <c r="E1074" s="209"/>
      <c r="F1074" s="208" t="s">
        <v>10242</v>
      </c>
      <c r="G1074" s="208" t="s">
        <v>10308</v>
      </c>
      <c r="H1074" s="209">
        <v>1243</v>
      </c>
      <c r="I1074" s="211" t="s">
        <v>6941</v>
      </c>
      <c r="J1074" s="209">
        <v>381</v>
      </c>
      <c r="K1074" s="212">
        <v>3.2755905511811023</v>
      </c>
      <c r="L1074" s="211" t="s">
        <v>10285</v>
      </c>
      <c r="M1074" s="211"/>
    </row>
    <row r="1075" spans="1:13" ht="18.75" customHeight="1" x14ac:dyDescent="0.2">
      <c r="A1075" s="207" t="s">
        <v>9346</v>
      </c>
      <c r="B1075" s="208">
        <v>181922275</v>
      </c>
      <c r="C1075" s="209" t="s">
        <v>9347</v>
      </c>
      <c r="D1075" s="209"/>
      <c r="E1075" s="209"/>
      <c r="F1075" s="208" t="s">
        <v>10242</v>
      </c>
      <c r="G1075" s="208" t="s">
        <v>10271</v>
      </c>
      <c r="H1075" s="209">
        <v>4281</v>
      </c>
      <c r="I1075" s="211" t="s">
        <v>6908</v>
      </c>
      <c r="J1075" s="209">
        <v>1231</v>
      </c>
      <c r="K1075" s="212">
        <v>3.5873273761169782</v>
      </c>
      <c r="L1075" s="211" t="s">
        <v>10285</v>
      </c>
      <c r="M1075" s="211"/>
    </row>
    <row r="1076" spans="1:13" ht="18.75" customHeight="1" x14ac:dyDescent="0.2">
      <c r="A1076" s="207" t="s">
        <v>9606</v>
      </c>
      <c r="B1076" s="208">
        <v>181917398</v>
      </c>
      <c r="C1076" s="209" t="s">
        <v>9607</v>
      </c>
      <c r="D1076" s="209"/>
      <c r="E1076" s="209"/>
      <c r="F1076" s="208" t="s">
        <v>10242</v>
      </c>
      <c r="G1076" s="208" t="s">
        <v>10318</v>
      </c>
      <c r="H1076" s="209">
        <v>0</v>
      </c>
      <c r="I1076" s="211" t="s">
        <v>6908</v>
      </c>
      <c r="J1076" s="209">
        <v>35</v>
      </c>
      <c r="K1076" s="212">
        <v>0</v>
      </c>
      <c r="L1076" s="211" t="s">
        <v>10246</v>
      </c>
      <c r="M1076" s="211"/>
    </row>
    <row r="1077" spans="1:13" ht="18.75" customHeight="1" x14ac:dyDescent="0.2">
      <c r="A1077" s="207" t="s">
        <v>8921</v>
      </c>
      <c r="B1077" s="208">
        <v>180339515</v>
      </c>
      <c r="C1077" s="209" t="s">
        <v>8922</v>
      </c>
      <c r="D1077" s="209"/>
      <c r="E1077" s="209"/>
      <c r="F1077" s="208" t="s">
        <v>10242</v>
      </c>
      <c r="G1077" s="208" t="s">
        <v>10318</v>
      </c>
      <c r="H1077" s="209">
        <v>990</v>
      </c>
      <c r="I1077" s="211" t="s">
        <v>6908</v>
      </c>
      <c r="J1077" s="209">
        <v>231</v>
      </c>
      <c r="K1077" s="212">
        <v>4.4761904761904763</v>
      </c>
      <c r="L1077" s="211" t="s">
        <v>10244</v>
      </c>
      <c r="M1077" s="211"/>
    </row>
    <row r="1078" spans="1:13" ht="18.75" customHeight="1" x14ac:dyDescent="0.2">
      <c r="A1078" s="207" t="s">
        <v>9608</v>
      </c>
      <c r="B1078" s="208">
        <v>189710326</v>
      </c>
      <c r="C1078" s="209" t="s">
        <v>9609</v>
      </c>
      <c r="D1078" s="210" t="s">
        <v>10396</v>
      </c>
      <c r="E1078" s="209"/>
      <c r="F1078" s="208" t="s">
        <v>10242</v>
      </c>
      <c r="G1078" s="208" t="s">
        <v>10260</v>
      </c>
      <c r="H1078" s="209">
        <v>301</v>
      </c>
      <c r="I1078" s="211" t="s">
        <v>6908</v>
      </c>
      <c r="J1078" s="209">
        <v>80</v>
      </c>
      <c r="K1078" s="212">
        <v>3.85</v>
      </c>
      <c r="L1078" s="211" t="s">
        <v>10244</v>
      </c>
      <c r="M1078" s="211"/>
    </row>
    <row r="1079" spans="1:13" ht="18.75" customHeight="1" x14ac:dyDescent="0.2">
      <c r="A1079" s="207" t="s">
        <v>7442</v>
      </c>
      <c r="B1079" s="208">
        <v>189710364</v>
      </c>
      <c r="C1079" s="209" t="s">
        <v>7443</v>
      </c>
      <c r="D1079" s="210" t="s">
        <v>10396</v>
      </c>
      <c r="E1079" s="209"/>
      <c r="F1079" s="208" t="s">
        <v>10242</v>
      </c>
      <c r="G1079" s="208" t="s">
        <v>10260</v>
      </c>
      <c r="H1079" s="209">
        <v>457</v>
      </c>
      <c r="I1079" s="211" t="s">
        <v>6908</v>
      </c>
      <c r="J1079" s="209">
        <v>136</v>
      </c>
      <c r="K1079" s="212">
        <v>3.3602941176470589</v>
      </c>
      <c r="L1079" s="211" t="s">
        <v>10244</v>
      </c>
      <c r="M1079" s="211"/>
    </row>
    <row r="1080" spans="1:13" ht="18.75" customHeight="1" x14ac:dyDescent="0.2">
      <c r="A1080" s="207" t="s">
        <v>7446</v>
      </c>
      <c r="B1080" s="208">
        <v>189714357</v>
      </c>
      <c r="C1080" s="209" t="s">
        <v>7447</v>
      </c>
      <c r="D1080" s="209"/>
      <c r="E1080" s="209"/>
      <c r="F1080" s="208" t="s">
        <v>10242</v>
      </c>
      <c r="G1080" s="208" t="s">
        <v>10262</v>
      </c>
      <c r="H1080" s="209">
        <v>392</v>
      </c>
      <c r="I1080" s="211" t="s">
        <v>6918</v>
      </c>
      <c r="J1080" s="209">
        <v>125</v>
      </c>
      <c r="K1080" s="212">
        <v>3.1920000000000002</v>
      </c>
      <c r="L1080" s="211" t="s">
        <v>10246</v>
      </c>
      <c r="M1080" s="211"/>
    </row>
    <row r="1081" spans="1:13" ht="18.75" customHeight="1" x14ac:dyDescent="0.2">
      <c r="A1081" s="207" t="s">
        <v>7448</v>
      </c>
      <c r="B1081" s="208">
        <v>189714135</v>
      </c>
      <c r="C1081" s="209" t="s">
        <v>7449</v>
      </c>
      <c r="D1081" s="209"/>
      <c r="E1081" s="209"/>
      <c r="F1081" s="208" t="s">
        <v>10242</v>
      </c>
      <c r="G1081" s="208"/>
      <c r="H1081" s="209">
        <v>66</v>
      </c>
      <c r="I1081" s="211" t="s">
        <v>6918</v>
      </c>
      <c r="J1081" s="209">
        <v>31</v>
      </c>
      <c r="K1081" s="212">
        <v>2.064516129032258</v>
      </c>
      <c r="L1081" s="211" t="s">
        <v>10246</v>
      </c>
      <c r="M1081" s="211"/>
    </row>
    <row r="1082" spans="1:13" ht="18.75" customHeight="1" x14ac:dyDescent="0.2">
      <c r="A1082" s="207" t="s">
        <v>7006</v>
      </c>
      <c r="B1082" s="208">
        <v>189702739</v>
      </c>
      <c r="C1082" s="209" t="s">
        <v>7007</v>
      </c>
      <c r="D1082" s="209"/>
      <c r="E1082" s="209"/>
      <c r="F1082" s="208" t="s">
        <v>10242</v>
      </c>
      <c r="G1082" s="208" t="s">
        <v>10262</v>
      </c>
      <c r="H1082" s="209">
        <v>25407</v>
      </c>
      <c r="I1082" s="211" t="s">
        <v>6918</v>
      </c>
      <c r="J1082" s="209">
        <v>8356</v>
      </c>
      <c r="K1082" s="212">
        <v>3.0884394447103878</v>
      </c>
      <c r="L1082" s="211" t="s">
        <v>10244</v>
      </c>
      <c r="M1082" s="211"/>
    </row>
    <row r="1083" spans="1:13" ht="18.75" customHeight="1" x14ac:dyDescent="0.2">
      <c r="A1083" s="207" t="s">
        <v>6952</v>
      </c>
      <c r="B1083" s="208">
        <v>189712135</v>
      </c>
      <c r="C1083" s="209" t="s">
        <v>6953</v>
      </c>
      <c r="D1083" s="209"/>
      <c r="E1083" s="209"/>
      <c r="F1083" s="208" t="s">
        <v>10242</v>
      </c>
      <c r="G1083" s="208" t="s">
        <v>6934</v>
      </c>
      <c r="H1083" s="209">
        <v>0</v>
      </c>
      <c r="I1083" s="211" t="s">
        <v>6918</v>
      </c>
      <c r="J1083" s="209">
        <v>2560</v>
      </c>
      <c r="K1083" s="212">
        <v>0.8203125</v>
      </c>
      <c r="L1083" s="211" t="s">
        <v>10244</v>
      </c>
      <c r="M1083" s="211"/>
    </row>
    <row r="1084" spans="1:13" ht="18.75" customHeight="1" x14ac:dyDescent="0.2">
      <c r="A1084" s="207" t="s">
        <v>7450</v>
      </c>
      <c r="B1084" s="208">
        <v>180155496</v>
      </c>
      <c r="C1084" s="209" t="s">
        <v>7451</v>
      </c>
      <c r="D1084" s="209"/>
      <c r="E1084" s="209"/>
      <c r="F1084" s="208" t="s">
        <v>10242</v>
      </c>
      <c r="G1084" s="208" t="s">
        <v>10282</v>
      </c>
      <c r="H1084" s="209">
        <v>263</v>
      </c>
      <c r="I1084" s="211" t="s">
        <v>6918</v>
      </c>
      <c r="J1084" s="209">
        <v>61</v>
      </c>
      <c r="K1084" s="212">
        <v>4.7377049180327866</v>
      </c>
      <c r="L1084" s="211" t="s">
        <v>10246</v>
      </c>
      <c r="M1084" s="211"/>
    </row>
    <row r="1085" spans="1:13" ht="18.75" customHeight="1" x14ac:dyDescent="0.2">
      <c r="A1085" s="207" t="s">
        <v>9222</v>
      </c>
      <c r="B1085" s="208">
        <v>180211159</v>
      </c>
      <c r="C1085" s="209" t="s">
        <v>9223</v>
      </c>
      <c r="D1085" s="209"/>
      <c r="E1085" s="209"/>
      <c r="F1085" s="208" t="s">
        <v>6917</v>
      </c>
      <c r="G1085" s="208"/>
      <c r="H1085" s="209">
        <v>0</v>
      </c>
      <c r="I1085" s="211" t="s">
        <v>6918</v>
      </c>
      <c r="J1085" s="209">
        <v>1</v>
      </c>
      <c r="K1085" s="212">
        <v>0</v>
      </c>
      <c r="L1085" s="211" t="s">
        <v>10244</v>
      </c>
      <c r="M1085" s="211"/>
    </row>
    <row r="1086" spans="1:13" ht="18.75" customHeight="1" x14ac:dyDescent="0.2">
      <c r="A1086" s="207" t="s">
        <v>9212</v>
      </c>
      <c r="B1086" s="208">
        <v>181892392</v>
      </c>
      <c r="C1086" s="209" t="s">
        <v>9213</v>
      </c>
      <c r="D1086" s="209"/>
      <c r="E1086" s="209"/>
      <c r="F1086" s="208" t="s">
        <v>6917</v>
      </c>
      <c r="G1086" s="208"/>
      <c r="H1086" s="209">
        <v>2187</v>
      </c>
      <c r="I1086" s="211" t="s">
        <v>6918</v>
      </c>
      <c r="J1086" s="209">
        <v>504</v>
      </c>
      <c r="K1086" s="212">
        <v>5.4067460317460316</v>
      </c>
      <c r="L1086" s="211" t="s">
        <v>10244</v>
      </c>
      <c r="M1086" s="211"/>
    </row>
    <row r="1087" spans="1:13" ht="18.75" customHeight="1" x14ac:dyDescent="0.2">
      <c r="A1087" s="207" t="s">
        <v>9214</v>
      </c>
      <c r="B1087" s="208">
        <v>181814209</v>
      </c>
      <c r="C1087" s="209" t="s">
        <v>9215</v>
      </c>
      <c r="D1087" s="209"/>
      <c r="E1087" s="209"/>
      <c r="F1087" s="208" t="s">
        <v>10242</v>
      </c>
      <c r="G1087" s="208" t="s">
        <v>10273</v>
      </c>
      <c r="H1087" s="209">
        <v>92</v>
      </c>
      <c r="I1087" s="211" t="s">
        <v>6918</v>
      </c>
      <c r="J1087" s="209">
        <v>112</v>
      </c>
      <c r="K1087" s="212">
        <v>1.7767857142857142</v>
      </c>
      <c r="L1087" s="211" t="s">
        <v>10244</v>
      </c>
      <c r="M1087" s="211"/>
    </row>
    <row r="1088" spans="1:13" ht="18.75" customHeight="1" x14ac:dyDescent="0.2">
      <c r="A1088" s="207" t="s">
        <v>9234</v>
      </c>
      <c r="B1088" s="208">
        <v>181892393</v>
      </c>
      <c r="C1088" s="209" t="s">
        <v>9235</v>
      </c>
      <c r="D1088" s="209"/>
      <c r="E1088" s="209"/>
      <c r="F1088" s="208" t="s">
        <v>6917</v>
      </c>
      <c r="G1088" s="208"/>
      <c r="H1088" s="209">
        <v>0</v>
      </c>
      <c r="I1088" s="211" t="s">
        <v>6918</v>
      </c>
      <c r="J1088" s="209">
        <v>4</v>
      </c>
      <c r="K1088" s="212">
        <v>0</v>
      </c>
      <c r="L1088" s="211" t="s">
        <v>10246</v>
      </c>
      <c r="M1088" s="211"/>
    </row>
    <row r="1089" spans="1:13" ht="18.75" customHeight="1" x14ac:dyDescent="0.2">
      <c r="A1089" s="207" t="s">
        <v>9226</v>
      </c>
      <c r="B1089" s="208">
        <v>180959585</v>
      </c>
      <c r="C1089" s="209" t="s">
        <v>9227</v>
      </c>
      <c r="D1089" s="209"/>
      <c r="E1089" s="209"/>
      <c r="F1089" s="208" t="s">
        <v>10242</v>
      </c>
      <c r="G1089" s="208" t="s">
        <v>6934</v>
      </c>
      <c r="H1089" s="209">
        <v>0</v>
      </c>
      <c r="I1089" s="211" t="s">
        <v>6918</v>
      </c>
      <c r="J1089" s="209">
        <v>141</v>
      </c>
      <c r="K1089" s="212">
        <v>0</v>
      </c>
      <c r="L1089" s="211" t="s">
        <v>10246</v>
      </c>
      <c r="M1089" s="211"/>
    </row>
    <row r="1090" spans="1:13" ht="18.75" customHeight="1" x14ac:dyDescent="0.2">
      <c r="A1090" s="207" t="s">
        <v>9874</v>
      </c>
      <c r="B1090" s="208">
        <v>181936077</v>
      </c>
      <c r="C1090" s="209" t="s">
        <v>9875</v>
      </c>
      <c r="D1090" s="209"/>
      <c r="E1090" s="209"/>
      <c r="F1090" s="208" t="s">
        <v>6917</v>
      </c>
      <c r="G1090" s="208"/>
      <c r="H1090" s="209">
        <v>0</v>
      </c>
      <c r="I1090" s="211" t="s">
        <v>6918</v>
      </c>
      <c r="J1090" s="209">
        <v>0</v>
      </c>
      <c r="K1090" s="212">
        <v>0</v>
      </c>
      <c r="L1090" s="211"/>
      <c r="M1090" s="211"/>
    </row>
    <row r="1091" spans="1:13" ht="18.75" customHeight="1" x14ac:dyDescent="0.2">
      <c r="A1091" s="207" t="s">
        <v>9224</v>
      </c>
      <c r="B1091" s="208">
        <v>180142318</v>
      </c>
      <c r="C1091" s="209" t="s">
        <v>9225</v>
      </c>
      <c r="D1091" s="209"/>
      <c r="E1091" s="209"/>
      <c r="F1091" s="208" t="s">
        <v>10242</v>
      </c>
      <c r="G1091" s="208" t="s">
        <v>6934</v>
      </c>
      <c r="H1091" s="209">
        <v>0</v>
      </c>
      <c r="I1091" s="211" t="s">
        <v>6941</v>
      </c>
      <c r="J1091" s="209">
        <v>0</v>
      </c>
      <c r="K1091" s="212">
        <v>0</v>
      </c>
      <c r="L1091" s="211" t="s">
        <v>10246</v>
      </c>
      <c r="M1091" s="211"/>
    </row>
    <row r="1092" spans="1:13" ht="18.75" customHeight="1" x14ac:dyDescent="0.2">
      <c r="A1092" s="207" t="s">
        <v>9434</v>
      </c>
      <c r="B1092" s="208">
        <v>180142326</v>
      </c>
      <c r="C1092" s="209" t="s">
        <v>9435</v>
      </c>
      <c r="D1092" s="209"/>
      <c r="E1092" s="209"/>
      <c r="F1092" s="208" t="s">
        <v>10242</v>
      </c>
      <c r="G1092" s="208" t="s">
        <v>6934</v>
      </c>
      <c r="H1092" s="209">
        <v>0</v>
      </c>
      <c r="I1092" s="211" t="s">
        <v>6941</v>
      </c>
      <c r="J1092" s="209">
        <v>955</v>
      </c>
      <c r="K1092" s="212">
        <v>0</v>
      </c>
      <c r="L1092" s="211" t="s">
        <v>10246</v>
      </c>
      <c r="M1092" s="211"/>
    </row>
    <row r="1093" spans="1:13" ht="18.75" customHeight="1" x14ac:dyDescent="0.2">
      <c r="A1093" s="207" t="s">
        <v>10014</v>
      </c>
      <c r="B1093" s="208">
        <v>181779872</v>
      </c>
      <c r="C1093" s="209" t="s">
        <v>10015</v>
      </c>
      <c r="D1093" s="209"/>
      <c r="E1093" s="209"/>
      <c r="F1093" s="208" t="s">
        <v>10242</v>
      </c>
      <c r="G1093" s="208" t="s">
        <v>10252</v>
      </c>
      <c r="H1093" s="209">
        <v>1726</v>
      </c>
      <c r="I1093" s="211" t="s">
        <v>6918</v>
      </c>
      <c r="J1093" s="209">
        <v>493</v>
      </c>
      <c r="K1093" s="212">
        <v>2.050709939148073</v>
      </c>
      <c r="L1093" s="211" t="s">
        <v>10246</v>
      </c>
      <c r="M1093" s="211"/>
    </row>
    <row r="1094" spans="1:13" ht="18.75" customHeight="1" x14ac:dyDescent="0.2">
      <c r="A1094" s="207" t="s">
        <v>9448</v>
      </c>
      <c r="B1094" s="208">
        <v>181858255</v>
      </c>
      <c r="C1094" s="209" t="s">
        <v>9449</v>
      </c>
      <c r="D1094" s="209"/>
      <c r="E1094" s="209"/>
      <c r="F1094" s="208" t="s">
        <v>10242</v>
      </c>
      <c r="G1094" s="208" t="s">
        <v>6934</v>
      </c>
      <c r="H1094" s="209">
        <v>0</v>
      </c>
      <c r="I1094" s="211" t="s">
        <v>6941</v>
      </c>
      <c r="J1094" s="209">
        <v>12</v>
      </c>
      <c r="K1094" s="212">
        <v>2.5</v>
      </c>
      <c r="L1094" s="211" t="s">
        <v>10246</v>
      </c>
      <c r="M1094" s="211"/>
    </row>
    <row r="1095" spans="1:13" ht="18.75" customHeight="1" x14ac:dyDescent="0.2">
      <c r="A1095" s="207" t="s">
        <v>9446</v>
      </c>
      <c r="B1095" s="208">
        <v>180073817</v>
      </c>
      <c r="C1095" s="209" t="s">
        <v>9447</v>
      </c>
      <c r="D1095" s="209"/>
      <c r="E1095" s="209"/>
      <c r="F1095" s="208" t="s">
        <v>10242</v>
      </c>
      <c r="G1095" s="208" t="s">
        <v>10260</v>
      </c>
      <c r="H1095" s="209">
        <v>0</v>
      </c>
      <c r="I1095" s="211" t="s">
        <v>6918</v>
      </c>
      <c r="J1095" s="209">
        <v>119</v>
      </c>
      <c r="K1095" s="212">
        <v>0</v>
      </c>
      <c r="L1095" s="211" t="s">
        <v>10246</v>
      </c>
      <c r="M1095" s="211"/>
    </row>
    <row r="1096" spans="1:13" ht="18.75" customHeight="1" x14ac:dyDescent="0.2">
      <c r="A1096" s="207" t="s">
        <v>8199</v>
      </c>
      <c r="B1096" s="208">
        <v>180232983</v>
      </c>
      <c r="C1096" s="209" t="s">
        <v>8200</v>
      </c>
      <c r="D1096" s="209"/>
      <c r="E1096" s="209"/>
      <c r="F1096" s="208" t="s">
        <v>6917</v>
      </c>
      <c r="G1096" s="208"/>
      <c r="H1096" s="209">
        <v>0</v>
      </c>
      <c r="I1096" s="211" t="s">
        <v>6941</v>
      </c>
      <c r="J1096" s="209">
        <v>0</v>
      </c>
      <c r="K1096" s="212">
        <v>0</v>
      </c>
      <c r="L1096" s="211" t="s">
        <v>10246</v>
      </c>
      <c r="M1096" s="211"/>
    </row>
    <row r="1097" spans="1:13" ht="18.75" customHeight="1" x14ac:dyDescent="0.2">
      <c r="A1097" s="207" t="s">
        <v>9524</v>
      </c>
      <c r="B1097" s="208">
        <v>222000966</v>
      </c>
      <c r="C1097" s="209" t="s">
        <v>9525</v>
      </c>
      <c r="D1097" s="209"/>
      <c r="E1097" s="209"/>
      <c r="F1097" s="208" t="s">
        <v>10242</v>
      </c>
      <c r="G1097" s="208" t="s">
        <v>10259</v>
      </c>
      <c r="H1097" s="209">
        <v>1900</v>
      </c>
      <c r="I1097" s="211" t="s">
        <v>6908</v>
      </c>
      <c r="J1097" s="209">
        <v>7976</v>
      </c>
      <c r="K1097" s="212">
        <v>0</v>
      </c>
      <c r="L1097" s="211" t="s">
        <v>10244</v>
      </c>
      <c r="M1097" s="211"/>
    </row>
    <row r="1098" spans="1:13" ht="18.75" customHeight="1" x14ac:dyDescent="0.2">
      <c r="A1098" s="207" t="s">
        <v>9990</v>
      </c>
      <c r="B1098" s="208">
        <v>181916855</v>
      </c>
      <c r="C1098" s="209" t="s">
        <v>9991</v>
      </c>
      <c r="D1098" s="209"/>
      <c r="E1098" s="209"/>
      <c r="F1098" s="208" t="s">
        <v>10242</v>
      </c>
      <c r="G1098" s="208" t="s">
        <v>10360</v>
      </c>
      <c r="H1098" s="209">
        <v>0</v>
      </c>
      <c r="I1098" s="211" t="s">
        <v>6918</v>
      </c>
      <c r="J1098" s="209">
        <v>7</v>
      </c>
      <c r="K1098" s="212">
        <v>0</v>
      </c>
      <c r="L1098" s="211" t="s">
        <v>10244</v>
      </c>
      <c r="M1098" s="211"/>
    </row>
    <row r="1099" spans="1:13" ht="18.75" customHeight="1" x14ac:dyDescent="0.2">
      <c r="A1099" s="207" t="s">
        <v>7327</v>
      </c>
      <c r="B1099" s="208">
        <v>181899908</v>
      </c>
      <c r="C1099" s="209" t="s">
        <v>7328</v>
      </c>
      <c r="D1099" s="209"/>
      <c r="E1099" s="209"/>
      <c r="F1099" s="208" t="s">
        <v>10242</v>
      </c>
      <c r="G1099" s="208" t="s">
        <v>10360</v>
      </c>
      <c r="H1099" s="209">
        <v>0</v>
      </c>
      <c r="I1099" s="211" t="s">
        <v>6918</v>
      </c>
      <c r="J1099" s="209">
        <v>534</v>
      </c>
      <c r="K1099" s="212">
        <v>0</v>
      </c>
      <c r="L1099" s="211" t="s">
        <v>10244</v>
      </c>
      <c r="M1099" s="211"/>
    </row>
    <row r="1100" spans="1:13" ht="18.75" customHeight="1" x14ac:dyDescent="0.2">
      <c r="A1100" s="207" t="s">
        <v>9908</v>
      </c>
      <c r="B1100" s="208">
        <v>189715466</v>
      </c>
      <c r="C1100" s="209" t="s">
        <v>9909</v>
      </c>
      <c r="D1100" s="209"/>
      <c r="E1100" s="209"/>
      <c r="F1100" s="208" t="s">
        <v>10242</v>
      </c>
      <c r="G1100" s="208" t="s">
        <v>10360</v>
      </c>
      <c r="H1100" s="209">
        <v>2215</v>
      </c>
      <c r="I1100" s="211" t="s">
        <v>6918</v>
      </c>
      <c r="J1100" s="209">
        <v>258</v>
      </c>
      <c r="K1100" s="212">
        <v>9.2015503875968996</v>
      </c>
      <c r="L1100" s="211" t="s">
        <v>10246</v>
      </c>
      <c r="M1100" s="211"/>
    </row>
    <row r="1101" spans="1:13" ht="18.75" customHeight="1" x14ac:dyDescent="0.2">
      <c r="A1101" s="207" t="s">
        <v>9053</v>
      </c>
      <c r="B1101" s="208">
        <v>180339585</v>
      </c>
      <c r="C1101" s="209" t="s">
        <v>9054</v>
      </c>
      <c r="D1101" s="209"/>
      <c r="E1101" s="209"/>
      <c r="F1101" s="208" t="s">
        <v>10242</v>
      </c>
      <c r="G1101" s="208" t="s">
        <v>10262</v>
      </c>
      <c r="H1101" s="209">
        <v>5949</v>
      </c>
      <c r="I1101" s="211" t="s">
        <v>6918</v>
      </c>
      <c r="J1101" s="209">
        <v>2017</v>
      </c>
      <c r="K1101" s="212">
        <v>3.1298958849776897</v>
      </c>
      <c r="L1101" s="211" t="s">
        <v>10244</v>
      </c>
      <c r="M1101" s="211"/>
    </row>
    <row r="1102" spans="1:13" ht="18.75" customHeight="1" x14ac:dyDescent="0.2">
      <c r="A1102" s="207" t="s">
        <v>9055</v>
      </c>
      <c r="B1102" s="208">
        <v>180339586</v>
      </c>
      <c r="C1102" s="209" t="s">
        <v>9056</v>
      </c>
      <c r="D1102" s="209"/>
      <c r="E1102" s="209"/>
      <c r="F1102" s="208" t="s">
        <v>10242</v>
      </c>
      <c r="G1102" s="208" t="s">
        <v>10262</v>
      </c>
      <c r="H1102" s="209">
        <v>1910</v>
      </c>
      <c r="I1102" s="211" t="s">
        <v>6918</v>
      </c>
      <c r="J1102" s="209">
        <v>785</v>
      </c>
      <c r="K1102" s="212">
        <v>2.5885350318471336</v>
      </c>
      <c r="L1102" s="211" t="s">
        <v>10244</v>
      </c>
      <c r="M1102" s="211"/>
    </row>
    <row r="1103" spans="1:13" ht="18.75" customHeight="1" x14ac:dyDescent="0.2">
      <c r="A1103" s="207" t="s">
        <v>7387</v>
      </c>
      <c r="B1103" s="208">
        <v>180339583</v>
      </c>
      <c r="C1103" s="209" t="s">
        <v>7388</v>
      </c>
      <c r="D1103" s="209"/>
      <c r="E1103" s="209"/>
      <c r="F1103" s="208" t="s">
        <v>10242</v>
      </c>
      <c r="G1103" s="208" t="s">
        <v>10262</v>
      </c>
      <c r="H1103" s="209">
        <v>36602</v>
      </c>
      <c r="I1103" s="211" t="s">
        <v>6918</v>
      </c>
      <c r="J1103" s="209">
        <v>6644</v>
      </c>
      <c r="K1103" s="212">
        <v>3.739012642986153</v>
      </c>
      <c r="L1103" s="211" t="s">
        <v>10244</v>
      </c>
      <c r="M1103" s="211"/>
    </row>
    <row r="1104" spans="1:13" ht="18.75" customHeight="1" x14ac:dyDescent="0.2">
      <c r="A1104" s="207" t="s">
        <v>9408</v>
      </c>
      <c r="B1104" s="208">
        <v>181902210</v>
      </c>
      <c r="C1104" s="209" t="s">
        <v>9409</v>
      </c>
      <c r="D1104" s="209"/>
      <c r="E1104" s="209"/>
      <c r="F1104" s="208" t="s">
        <v>6917</v>
      </c>
      <c r="G1104" s="208"/>
      <c r="H1104" s="209">
        <v>0</v>
      </c>
      <c r="I1104" s="211" t="s">
        <v>6918</v>
      </c>
      <c r="J1104" s="209">
        <v>0</v>
      </c>
      <c r="K1104" s="212">
        <v>0</v>
      </c>
      <c r="L1104" s="211" t="s">
        <v>10246</v>
      </c>
      <c r="M1104" s="211"/>
    </row>
    <row r="1105" spans="1:13" ht="18.75" customHeight="1" x14ac:dyDescent="0.2">
      <c r="A1105" s="207" t="s">
        <v>9410</v>
      </c>
      <c r="B1105" s="208">
        <v>222000419</v>
      </c>
      <c r="C1105" s="209" t="s">
        <v>9411</v>
      </c>
      <c r="D1105" s="209"/>
      <c r="E1105" s="209"/>
      <c r="F1105" s="208" t="s">
        <v>6917</v>
      </c>
      <c r="G1105" s="208"/>
      <c r="H1105" s="209">
        <v>0</v>
      </c>
      <c r="I1105" s="211" t="s">
        <v>6918</v>
      </c>
      <c r="J1105" s="209">
        <v>0</v>
      </c>
      <c r="K1105" s="212">
        <v>0</v>
      </c>
      <c r="L1105" s="211" t="s">
        <v>10246</v>
      </c>
      <c r="M1105" s="211"/>
    </row>
    <row r="1106" spans="1:13" ht="18.75" customHeight="1" x14ac:dyDescent="0.2">
      <c r="A1106" s="207" t="s">
        <v>10010</v>
      </c>
      <c r="B1106" s="208"/>
      <c r="C1106" s="209" t="s">
        <v>10011</v>
      </c>
      <c r="D1106" s="209"/>
      <c r="E1106" s="209"/>
      <c r="F1106" s="208" t="s">
        <v>6917</v>
      </c>
      <c r="G1106" s="208"/>
      <c r="H1106" s="209">
        <v>0</v>
      </c>
      <c r="I1106" s="211" t="s">
        <v>6918</v>
      </c>
      <c r="J1106" s="209">
        <v>0</v>
      </c>
      <c r="K1106" s="212">
        <v>0</v>
      </c>
      <c r="L1106" s="211" t="s">
        <v>10244</v>
      </c>
      <c r="M1106" s="211"/>
    </row>
    <row r="1107" spans="1:13" ht="18.75" customHeight="1" x14ac:dyDescent="0.2">
      <c r="A1107" s="207" t="s">
        <v>8303</v>
      </c>
      <c r="B1107" s="208">
        <v>222001005</v>
      </c>
      <c r="C1107" s="209" t="s">
        <v>8304</v>
      </c>
      <c r="D1107" s="209"/>
      <c r="E1107" s="209"/>
      <c r="F1107" s="208" t="s">
        <v>10242</v>
      </c>
      <c r="G1107" s="208"/>
      <c r="H1107" s="209">
        <v>3926</v>
      </c>
      <c r="I1107" s="211" t="s">
        <v>6918</v>
      </c>
      <c r="J1107" s="209">
        <v>547</v>
      </c>
      <c r="K1107" s="212">
        <v>7.4698354661791591</v>
      </c>
      <c r="L1107" s="211" t="s">
        <v>10246</v>
      </c>
      <c r="M1107" s="211"/>
    </row>
    <row r="1108" spans="1:13" ht="18.75" customHeight="1" x14ac:dyDescent="0.2">
      <c r="A1108" s="207" t="s">
        <v>9158</v>
      </c>
      <c r="B1108" s="208">
        <v>189712225</v>
      </c>
      <c r="C1108" s="209" t="s">
        <v>9159</v>
      </c>
      <c r="D1108" s="209"/>
      <c r="E1108" s="209"/>
      <c r="F1108" s="208" t="s">
        <v>10242</v>
      </c>
      <c r="G1108" s="208" t="s">
        <v>10262</v>
      </c>
      <c r="H1108" s="209">
        <v>1144</v>
      </c>
      <c r="I1108" s="211" t="s">
        <v>6918</v>
      </c>
      <c r="J1108" s="209">
        <v>400</v>
      </c>
      <c r="K1108" s="212">
        <v>2.9224999999999999</v>
      </c>
      <c r="L1108" s="211" t="s">
        <v>10246</v>
      </c>
      <c r="M1108" s="211"/>
    </row>
    <row r="1109" spans="1:13" ht="18.75" customHeight="1" x14ac:dyDescent="0.2">
      <c r="A1109" s="207" t="s">
        <v>8573</v>
      </c>
      <c r="B1109" s="208">
        <v>189714612</v>
      </c>
      <c r="C1109" s="209" t="s">
        <v>8574</v>
      </c>
      <c r="D1109" s="209"/>
      <c r="E1109" s="209"/>
      <c r="F1109" s="208" t="s">
        <v>10242</v>
      </c>
      <c r="G1109" s="208" t="s">
        <v>10262</v>
      </c>
      <c r="H1109" s="209">
        <v>715</v>
      </c>
      <c r="I1109" s="211" t="s">
        <v>6918</v>
      </c>
      <c r="J1109" s="209">
        <v>165</v>
      </c>
      <c r="K1109" s="212">
        <v>2.7515151515151515</v>
      </c>
      <c r="L1109" s="211" t="s">
        <v>10246</v>
      </c>
      <c r="M1109" s="211"/>
    </row>
    <row r="1110" spans="1:13" ht="18.75" customHeight="1" x14ac:dyDescent="0.2">
      <c r="A1110" s="207" t="s">
        <v>7854</v>
      </c>
      <c r="B1110" s="208">
        <v>189715991</v>
      </c>
      <c r="C1110" s="209" t="s">
        <v>7855</v>
      </c>
      <c r="D1110" s="209"/>
      <c r="E1110" s="209"/>
      <c r="F1110" s="208" t="s">
        <v>6917</v>
      </c>
      <c r="G1110" s="208"/>
      <c r="H1110" s="209">
        <v>29</v>
      </c>
      <c r="I1110" s="211" t="s">
        <v>6918</v>
      </c>
      <c r="J1110" s="209">
        <v>5</v>
      </c>
      <c r="K1110" s="212">
        <v>5.8</v>
      </c>
      <c r="L1110" s="211" t="s">
        <v>10246</v>
      </c>
      <c r="M1110" s="211"/>
    </row>
    <row r="1111" spans="1:13" ht="18.75" customHeight="1" x14ac:dyDescent="0.2">
      <c r="A1111" s="207" t="s">
        <v>7876</v>
      </c>
      <c r="B1111" s="208">
        <v>189712661</v>
      </c>
      <c r="C1111" s="209" t="s">
        <v>7877</v>
      </c>
      <c r="D1111" s="209"/>
      <c r="E1111" s="209"/>
      <c r="F1111" s="208" t="s">
        <v>6917</v>
      </c>
      <c r="G1111" s="208"/>
      <c r="H1111" s="209">
        <v>502</v>
      </c>
      <c r="I1111" s="211" t="s">
        <v>6918</v>
      </c>
      <c r="J1111" s="209">
        <v>5</v>
      </c>
      <c r="K1111" s="212">
        <v>100.4</v>
      </c>
      <c r="L1111" s="211" t="s">
        <v>10246</v>
      </c>
      <c r="M1111" s="211"/>
    </row>
    <row r="1112" spans="1:13" ht="18.75" customHeight="1" x14ac:dyDescent="0.2">
      <c r="A1112" s="207" t="s">
        <v>6980</v>
      </c>
      <c r="B1112" s="208">
        <v>189703838</v>
      </c>
      <c r="C1112" s="209" t="s">
        <v>6981</v>
      </c>
      <c r="D1112" s="209"/>
      <c r="E1112" s="209"/>
      <c r="F1112" s="208" t="s">
        <v>10242</v>
      </c>
      <c r="G1112" s="208" t="s">
        <v>10271</v>
      </c>
      <c r="H1112" s="209">
        <v>187</v>
      </c>
      <c r="I1112" s="211" t="s">
        <v>6918</v>
      </c>
      <c r="J1112" s="209">
        <v>71</v>
      </c>
      <c r="K1112" s="212">
        <v>2.7746478873239435</v>
      </c>
      <c r="L1112" s="211" t="s">
        <v>10246</v>
      </c>
      <c r="M1112" s="211"/>
    </row>
    <row r="1113" spans="1:13" ht="18.75" customHeight="1" x14ac:dyDescent="0.2">
      <c r="A1113" s="207" t="s">
        <v>10082</v>
      </c>
      <c r="B1113" s="208">
        <v>222001116</v>
      </c>
      <c r="C1113" s="209" t="s">
        <v>10083</v>
      </c>
      <c r="D1113" s="209"/>
      <c r="E1113" s="209"/>
      <c r="F1113" s="208" t="s">
        <v>10242</v>
      </c>
      <c r="G1113" s="208" t="s">
        <v>10361</v>
      </c>
      <c r="H1113" s="209">
        <v>0</v>
      </c>
      <c r="I1113" s="211" t="s">
        <v>6918</v>
      </c>
      <c r="J1113" s="209">
        <v>145</v>
      </c>
      <c r="K1113" s="212">
        <v>0</v>
      </c>
      <c r="L1113" s="211" t="s">
        <v>10246</v>
      </c>
      <c r="M1113" s="211"/>
    </row>
    <row r="1114" spans="1:13" ht="18.75" customHeight="1" x14ac:dyDescent="0.2">
      <c r="A1114" s="207" t="s">
        <v>9386</v>
      </c>
      <c r="B1114" s="208">
        <v>180139617</v>
      </c>
      <c r="C1114" s="209" t="s">
        <v>9387</v>
      </c>
      <c r="D1114" s="209"/>
      <c r="E1114" s="209"/>
      <c r="F1114" s="208" t="s">
        <v>10242</v>
      </c>
      <c r="G1114" s="208" t="s">
        <v>10271</v>
      </c>
      <c r="H1114" s="209">
        <v>0</v>
      </c>
      <c r="I1114" s="211" t="s">
        <v>6918</v>
      </c>
      <c r="J1114" s="209">
        <v>6943</v>
      </c>
      <c r="K1114" s="212">
        <v>0</v>
      </c>
      <c r="L1114" s="211" t="s">
        <v>10244</v>
      </c>
      <c r="M1114" s="211"/>
    </row>
    <row r="1115" spans="1:13" ht="18.75" customHeight="1" x14ac:dyDescent="0.2">
      <c r="A1115" s="207" t="s">
        <v>9562</v>
      </c>
      <c r="B1115" s="208">
        <v>189707389</v>
      </c>
      <c r="C1115" s="209" t="s">
        <v>9563</v>
      </c>
      <c r="D1115" s="209"/>
      <c r="E1115" s="209"/>
      <c r="F1115" s="208" t="s">
        <v>10242</v>
      </c>
      <c r="G1115" s="208" t="s">
        <v>10271</v>
      </c>
      <c r="H1115" s="209">
        <v>5070</v>
      </c>
      <c r="I1115" s="211" t="s">
        <v>6918</v>
      </c>
      <c r="J1115" s="209">
        <v>1708</v>
      </c>
      <c r="K1115" s="212">
        <v>3.1235362997658078</v>
      </c>
      <c r="L1115" s="211" t="s">
        <v>10244</v>
      </c>
      <c r="M1115" s="211"/>
    </row>
    <row r="1116" spans="1:13" ht="18.75" customHeight="1" x14ac:dyDescent="0.2">
      <c r="A1116" s="207" t="s">
        <v>6982</v>
      </c>
      <c r="B1116" s="208">
        <v>189707390</v>
      </c>
      <c r="C1116" s="209" t="s">
        <v>6983</v>
      </c>
      <c r="D1116" s="209"/>
      <c r="E1116" s="209"/>
      <c r="F1116" s="208" t="s">
        <v>10242</v>
      </c>
      <c r="G1116" s="208" t="s">
        <v>10274</v>
      </c>
      <c r="H1116" s="209">
        <v>1</v>
      </c>
      <c r="I1116" s="211" t="s">
        <v>6918</v>
      </c>
      <c r="J1116" s="209">
        <v>1750</v>
      </c>
      <c r="K1116" s="212">
        <v>0</v>
      </c>
      <c r="L1116" s="211" t="s">
        <v>10244</v>
      </c>
      <c r="M1116" s="211"/>
    </row>
    <row r="1117" spans="1:13" ht="18.75" customHeight="1" x14ac:dyDescent="0.2">
      <c r="A1117" s="207" t="s">
        <v>6984</v>
      </c>
      <c r="B1117" s="208">
        <v>189705181</v>
      </c>
      <c r="C1117" s="209" t="s">
        <v>6985</v>
      </c>
      <c r="D1117" s="209"/>
      <c r="E1117" s="209"/>
      <c r="F1117" s="208" t="s">
        <v>10242</v>
      </c>
      <c r="G1117" s="208" t="s">
        <v>10274</v>
      </c>
      <c r="H1117" s="209">
        <v>939</v>
      </c>
      <c r="I1117" s="211" t="s">
        <v>6918</v>
      </c>
      <c r="J1117" s="209">
        <v>2749</v>
      </c>
      <c r="K1117" s="212">
        <v>0.64205165514732632</v>
      </c>
      <c r="L1117" s="211" t="s">
        <v>10244</v>
      </c>
      <c r="M1117" s="211"/>
    </row>
    <row r="1118" spans="1:13" ht="18.75" customHeight="1" x14ac:dyDescent="0.2">
      <c r="A1118" s="207" t="s">
        <v>7872</v>
      </c>
      <c r="B1118" s="208">
        <v>189713990</v>
      </c>
      <c r="C1118" s="209" t="s">
        <v>7873</v>
      </c>
      <c r="D1118" s="209"/>
      <c r="E1118" s="209"/>
      <c r="F1118" s="208" t="s">
        <v>10242</v>
      </c>
      <c r="G1118" s="208"/>
      <c r="H1118" s="209">
        <v>0</v>
      </c>
      <c r="I1118" s="211" t="s">
        <v>6918</v>
      </c>
      <c r="J1118" s="209">
        <v>9</v>
      </c>
      <c r="K1118" s="212">
        <v>0</v>
      </c>
      <c r="L1118" s="211" t="s">
        <v>10244</v>
      </c>
      <c r="M1118" s="211"/>
    </row>
    <row r="1119" spans="1:13" ht="18.75" customHeight="1" x14ac:dyDescent="0.2">
      <c r="A1119" s="207" t="s">
        <v>8708</v>
      </c>
      <c r="B1119" s="208">
        <v>180240847</v>
      </c>
      <c r="C1119" s="209" t="s">
        <v>8709</v>
      </c>
      <c r="D1119" s="209"/>
      <c r="E1119" s="209"/>
      <c r="F1119" s="208" t="s">
        <v>6917</v>
      </c>
      <c r="G1119" s="208"/>
      <c r="H1119" s="209">
        <v>0</v>
      </c>
      <c r="I1119" s="211" t="s">
        <v>6918</v>
      </c>
      <c r="J1119" s="209">
        <v>0</v>
      </c>
      <c r="K1119" s="212">
        <v>0</v>
      </c>
      <c r="L1119" s="211" t="s">
        <v>10244</v>
      </c>
      <c r="M1119" s="211"/>
    </row>
    <row r="1120" spans="1:13" ht="18.75" customHeight="1" x14ac:dyDescent="0.2">
      <c r="A1120" s="207" t="s">
        <v>8390</v>
      </c>
      <c r="B1120" s="208">
        <v>189705285</v>
      </c>
      <c r="C1120" s="209" t="s">
        <v>8391</v>
      </c>
      <c r="D1120" s="209"/>
      <c r="E1120" s="209"/>
      <c r="F1120" s="208" t="s">
        <v>10242</v>
      </c>
      <c r="G1120" s="208"/>
      <c r="H1120" s="209">
        <v>0</v>
      </c>
      <c r="I1120" s="211" t="s">
        <v>6918</v>
      </c>
      <c r="J1120" s="209">
        <v>0</v>
      </c>
      <c r="K1120" s="212">
        <v>0</v>
      </c>
      <c r="L1120" s="211" t="s">
        <v>10246</v>
      </c>
      <c r="M1120" s="211"/>
    </row>
    <row r="1121" spans="1:13" ht="18.75" customHeight="1" x14ac:dyDescent="0.2">
      <c r="A1121" s="207" t="s">
        <v>8317</v>
      </c>
      <c r="B1121" s="208">
        <v>189705230</v>
      </c>
      <c r="C1121" s="209" t="s">
        <v>8318</v>
      </c>
      <c r="D1121" s="209"/>
      <c r="E1121" s="209"/>
      <c r="F1121" s="208" t="s">
        <v>10242</v>
      </c>
      <c r="G1121" s="208"/>
      <c r="H1121" s="209">
        <v>0</v>
      </c>
      <c r="I1121" s="211" t="s">
        <v>6941</v>
      </c>
      <c r="J1121" s="209">
        <v>7</v>
      </c>
      <c r="K1121" s="212">
        <v>0</v>
      </c>
      <c r="L1121" s="211" t="s">
        <v>10246</v>
      </c>
      <c r="M1121" s="211"/>
    </row>
    <row r="1122" spans="1:13" ht="18.75" customHeight="1" x14ac:dyDescent="0.2">
      <c r="A1122" s="207" t="s">
        <v>9848</v>
      </c>
      <c r="B1122" s="208">
        <v>189701729</v>
      </c>
      <c r="C1122" s="209" t="s">
        <v>9849</v>
      </c>
      <c r="D1122" s="209"/>
      <c r="E1122" s="209"/>
      <c r="F1122" s="208" t="s">
        <v>10242</v>
      </c>
      <c r="G1122" s="208"/>
      <c r="H1122" s="209">
        <v>62</v>
      </c>
      <c r="I1122" s="211" t="s">
        <v>6918</v>
      </c>
      <c r="J1122" s="209">
        <v>6</v>
      </c>
      <c r="K1122" s="212">
        <v>12</v>
      </c>
      <c r="L1122" s="211" t="s">
        <v>10246</v>
      </c>
      <c r="M1122" s="211"/>
    </row>
    <row r="1123" spans="1:13" ht="18.75" customHeight="1" x14ac:dyDescent="0.2">
      <c r="A1123" s="207" t="s">
        <v>7880</v>
      </c>
      <c r="B1123" s="208">
        <v>189701731</v>
      </c>
      <c r="C1123" s="209" t="s">
        <v>7881</v>
      </c>
      <c r="D1123" s="209"/>
      <c r="E1123" s="209"/>
      <c r="F1123" s="208" t="s">
        <v>10242</v>
      </c>
      <c r="G1123" s="208"/>
      <c r="H1123" s="209">
        <v>0</v>
      </c>
      <c r="I1123" s="211" t="s">
        <v>6918</v>
      </c>
      <c r="J1123" s="209">
        <v>158</v>
      </c>
      <c r="K1123" s="212">
        <v>0</v>
      </c>
      <c r="L1123" s="211" t="s">
        <v>10246</v>
      </c>
      <c r="M1123" s="211"/>
    </row>
    <row r="1124" spans="1:13" ht="18.75" customHeight="1" x14ac:dyDescent="0.2">
      <c r="A1124" s="207" t="s">
        <v>7882</v>
      </c>
      <c r="B1124" s="208">
        <v>189701732</v>
      </c>
      <c r="C1124" s="209" t="s">
        <v>7883</v>
      </c>
      <c r="D1124" s="209"/>
      <c r="E1124" s="209"/>
      <c r="F1124" s="208" t="s">
        <v>10242</v>
      </c>
      <c r="G1124" s="208"/>
      <c r="H1124" s="209">
        <v>0</v>
      </c>
      <c r="I1124" s="211" t="s">
        <v>6918</v>
      </c>
      <c r="J1124" s="209">
        <v>3</v>
      </c>
      <c r="K1124" s="212">
        <v>0</v>
      </c>
      <c r="L1124" s="211" t="s">
        <v>10246</v>
      </c>
      <c r="M1124" s="211"/>
    </row>
    <row r="1125" spans="1:13" ht="18.75" customHeight="1" x14ac:dyDescent="0.2">
      <c r="A1125" s="207" t="s">
        <v>7878</v>
      </c>
      <c r="B1125" s="208">
        <v>189701730</v>
      </c>
      <c r="C1125" s="209" t="s">
        <v>7879</v>
      </c>
      <c r="D1125" s="209"/>
      <c r="E1125" s="209"/>
      <c r="F1125" s="208" t="s">
        <v>10242</v>
      </c>
      <c r="G1125" s="208"/>
      <c r="H1125" s="209">
        <v>0</v>
      </c>
      <c r="I1125" s="211" t="s">
        <v>6918</v>
      </c>
      <c r="J1125" s="209">
        <v>13</v>
      </c>
      <c r="K1125" s="212">
        <v>1.9230769230769231</v>
      </c>
      <c r="L1125" s="211" t="s">
        <v>10246</v>
      </c>
      <c r="M1125" s="211"/>
    </row>
    <row r="1126" spans="1:13" ht="18.75" customHeight="1" x14ac:dyDescent="0.2">
      <c r="A1126" s="207" t="s">
        <v>10072</v>
      </c>
      <c r="B1126" s="208">
        <v>181747895</v>
      </c>
      <c r="C1126" s="209" t="s">
        <v>10073</v>
      </c>
      <c r="D1126" s="209"/>
      <c r="E1126" s="209"/>
      <c r="F1126" s="208" t="s">
        <v>10242</v>
      </c>
      <c r="G1126" s="208" t="s">
        <v>10286</v>
      </c>
      <c r="H1126" s="209">
        <v>50</v>
      </c>
      <c r="I1126" s="211" t="s">
        <v>6918</v>
      </c>
      <c r="J1126" s="209">
        <v>0</v>
      </c>
      <c r="K1126" s="212">
        <v>1</v>
      </c>
      <c r="L1126" s="211" t="s">
        <v>10246</v>
      </c>
      <c r="M1126" s="211"/>
    </row>
    <row r="1127" spans="1:13" ht="18.75" customHeight="1" x14ac:dyDescent="0.2">
      <c r="A1127" s="207" t="s">
        <v>7975</v>
      </c>
      <c r="B1127" s="208">
        <v>180231590</v>
      </c>
      <c r="C1127" s="209" t="s">
        <v>7976</v>
      </c>
      <c r="D1127" s="209"/>
      <c r="E1127" s="209"/>
      <c r="F1127" s="208" t="s">
        <v>10242</v>
      </c>
      <c r="G1127" s="208" t="s">
        <v>10286</v>
      </c>
      <c r="H1127" s="209">
        <v>109</v>
      </c>
      <c r="I1127" s="211" t="s">
        <v>6918</v>
      </c>
      <c r="J1127" s="209">
        <v>12</v>
      </c>
      <c r="K1127" s="212">
        <v>9.9166666666666661</v>
      </c>
      <c r="L1127" s="211" t="s">
        <v>10246</v>
      </c>
      <c r="M1127" s="211"/>
    </row>
    <row r="1128" spans="1:13" ht="18.75" customHeight="1" x14ac:dyDescent="0.2">
      <c r="A1128" s="207" t="s">
        <v>9681</v>
      </c>
      <c r="B1128" s="208">
        <v>181923404</v>
      </c>
      <c r="C1128" s="209" t="s">
        <v>9682</v>
      </c>
      <c r="D1128" s="209"/>
      <c r="E1128" s="209"/>
      <c r="F1128" s="208" t="s">
        <v>10242</v>
      </c>
      <c r="G1128" s="208" t="s">
        <v>10362</v>
      </c>
      <c r="H1128" s="209">
        <v>0</v>
      </c>
      <c r="I1128" s="211" t="s">
        <v>6941</v>
      </c>
      <c r="J1128" s="209">
        <v>0</v>
      </c>
      <c r="K1128" s="212">
        <v>0</v>
      </c>
      <c r="L1128" s="211" t="s">
        <v>10246</v>
      </c>
      <c r="M1128" s="211"/>
    </row>
    <row r="1129" spans="1:13" ht="18.75" customHeight="1" x14ac:dyDescent="0.2">
      <c r="A1129" s="207" t="s">
        <v>9015</v>
      </c>
      <c r="B1129" s="208">
        <v>180016860</v>
      </c>
      <c r="C1129" s="209" t="s">
        <v>9016</v>
      </c>
      <c r="D1129" s="209"/>
      <c r="E1129" s="209"/>
      <c r="F1129" s="208" t="s">
        <v>10242</v>
      </c>
      <c r="G1129" s="208"/>
      <c r="H1129" s="209">
        <v>8</v>
      </c>
      <c r="I1129" s="211" t="s">
        <v>6941</v>
      </c>
      <c r="J1129" s="209">
        <v>71</v>
      </c>
      <c r="K1129" s="212">
        <v>1.3098591549295775</v>
      </c>
      <c r="L1129" s="211" t="s">
        <v>10246</v>
      </c>
      <c r="M1129" s="211"/>
    </row>
    <row r="1130" spans="1:13" ht="18.75" customHeight="1" x14ac:dyDescent="0.2">
      <c r="A1130" s="207" t="s">
        <v>9610</v>
      </c>
      <c r="B1130" s="208">
        <v>189753433</v>
      </c>
      <c r="C1130" s="209" t="s">
        <v>9611</v>
      </c>
      <c r="D1130" s="209"/>
      <c r="E1130" s="209"/>
      <c r="F1130" s="208" t="s">
        <v>6917</v>
      </c>
      <c r="G1130" s="208"/>
      <c r="H1130" s="209">
        <v>0</v>
      </c>
      <c r="I1130" s="211" t="s">
        <v>6918</v>
      </c>
      <c r="J1130" s="209">
        <v>201</v>
      </c>
      <c r="K1130" s="212">
        <v>0</v>
      </c>
      <c r="L1130" s="211" t="s">
        <v>10246</v>
      </c>
      <c r="M1130" s="211"/>
    </row>
    <row r="1131" spans="1:13" ht="18.75" customHeight="1" x14ac:dyDescent="0.2">
      <c r="A1131" s="207" t="s">
        <v>7233</v>
      </c>
      <c r="B1131" s="208">
        <v>181783743</v>
      </c>
      <c r="C1131" s="209" t="s">
        <v>7234</v>
      </c>
      <c r="D1131" s="209"/>
      <c r="E1131" s="210" t="s">
        <v>11056</v>
      </c>
      <c r="F1131" s="208" t="s">
        <v>10242</v>
      </c>
      <c r="G1131" s="208" t="s">
        <v>10310</v>
      </c>
      <c r="H1131" s="209">
        <v>13302</v>
      </c>
      <c r="I1131" s="211" t="s">
        <v>6918</v>
      </c>
      <c r="J1131" s="209">
        <v>9404</v>
      </c>
      <c r="K1131" s="212">
        <v>1.4145044661846022</v>
      </c>
      <c r="L1131" s="211" t="s">
        <v>10244</v>
      </c>
      <c r="M1131" s="211"/>
    </row>
    <row r="1132" spans="1:13" ht="18.75" customHeight="1" x14ac:dyDescent="0.2">
      <c r="A1132" s="207" t="s">
        <v>8533</v>
      </c>
      <c r="B1132" s="208">
        <v>181783747</v>
      </c>
      <c r="C1132" s="209" t="s">
        <v>8534</v>
      </c>
      <c r="D1132" s="209"/>
      <c r="E1132" s="210" t="s">
        <v>11056</v>
      </c>
      <c r="F1132" s="208" t="s">
        <v>10242</v>
      </c>
      <c r="G1132" s="208" t="s">
        <v>10310</v>
      </c>
      <c r="H1132" s="209">
        <v>0</v>
      </c>
      <c r="I1132" s="211" t="s">
        <v>6918</v>
      </c>
      <c r="J1132" s="209">
        <v>33</v>
      </c>
      <c r="K1132" s="212">
        <v>0</v>
      </c>
      <c r="L1132" s="211" t="s">
        <v>10246</v>
      </c>
      <c r="M1132" s="211"/>
    </row>
    <row r="1133" spans="1:13" ht="18.75" customHeight="1" x14ac:dyDescent="0.2">
      <c r="A1133" s="207" t="s">
        <v>7235</v>
      </c>
      <c r="B1133" s="208">
        <v>189712404</v>
      </c>
      <c r="C1133" s="209" t="s">
        <v>7236</v>
      </c>
      <c r="D1133" s="209"/>
      <c r="E1133" s="209"/>
      <c r="F1133" s="208" t="s">
        <v>10242</v>
      </c>
      <c r="G1133" s="208" t="s">
        <v>10310</v>
      </c>
      <c r="H1133" s="209">
        <v>33022</v>
      </c>
      <c r="I1133" s="211" t="s">
        <v>6918</v>
      </c>
      <c r="J1133" s="209">
        <v>14469</v>
      </c>
      <c r="K1133" s="212">
        <v>2.5068767710277142</v>
      </c>
      <c r="L1133" s="211" t="s">
        <v>10244</v>
      </c>
      <c r="M1133" s="211"/>
    </row>
    <row r="1134" spans="1:13" ht="18.75" customHeight="1" x14ac:dyDescent="0.2">
      <c r="A1134" s="207" t="s">
        <v>8041</v>
      </c>
      <c r="B1134" s="208">
        <v>189753434</v>
      </c>
      <c r="C1134" s="209" t="s">
        <v>8042</v>
      </c>
      <c r="D1134" s="209"/>
      <c r="E1134" s="209"/>
      <c r="F1134" s="208" t="s">
        <v>10242</v>
      </c>
      <c r="G1134" s="208" t="s">
        <v>10363</v>
      </c>
      <c r="H1134" s="209">
        <v>0</v>
      </c>
      <c r="I1134" s="211" t="s">
        <v>6918</v>
      </c>
      <c r="J1134" s="209">
        <v>4961</v>
      </c>
      <c r="K1134" s="212">
        <v>0</v>
      </c>
      <c r="L1134" s="211" t="s">
        <v>10246</v>
      </c>
      <c r="M1134" s="211"/>
    </row>
    <row r="1135" spans="1:13" ht="18.75" customHeight="1" x14ac:dyDescent="0.2">
      <c r="A1135" s="207" t="s">
        <v>9424</v>
      </c>
      <c r="B1135" s="208">
        <v>180155484</v>
      </c>
      <c r="C1135" s="209" t="s">
        <v>9425</v>
      </c>
      <c r="D1135" s="209"/>
      <c r="E1135" s="209"/>
      <c r="F1135" s="208" t="s">
        <v>10242</v>
      </c>
      <c r="G1135" s="208" t="s">
        <v>10363</v>
      </c>
      <c r="H1135" s="209">
        <v>237405</v>
      </c>
      <c r="I1135" s="211" t="s">
        <v>6918</v>
      </c>
      <c r="J1135" s="209">
        <v>153613</v>
      </c>
      <c r="K1135" s="212">
        <v>1.4979917064310964</v>
      </c>
      <c r="L1135" s="211" t="s">
        <v>10244</v>
      </c>
      <c r="M1135" s="211"/>
    </row>
    <row r="1136" spans="1:13" ht="18.75" customHeight="1" x14ac:dyDescent="0.2">
      <c r="A1136" s="207" t="s">
        <v>8764</v>
      </c>
      <c r="B1136" s="208">
        <v>189714643</v>
      </c>
      <c r="C1136" s="209" t="s">
        <v>8765</v>
      </c>
      <c r="D1136" s="209"/>
      <c r="E1136" s="209"/>
      <c r="F1136" s="208" t="s">
        <v>6917</v>
      </c>
      <c r="G1136" s="208"/>
      <c r="H1136" s="209">
        <v>0</v>
      </c>
      <c r="I1136" s="211" t="s">
        <v>6918</v>
      </c>
      <c r="J1136" s="209">
        <v>0</v>
      </c>
      <c r="K1136" s="212">
        <v>0</v>
      </c>
      <c r="L1136" s="211" t="s">
        <v>10246</v>
      </c>
      <c r="M1136" s="211"/>
    </row>
    <row r="1137" spans="1:13" ht="18.75" customHeight="1" x14ac:dyDescent="0.2">
      <c r="A1137" s="207" t="s">
        <v>7359</v>
      </c>
      <c r="B1137" s="208">
        <v>180168478</v>
      </c>
      <c r="C1137" s="209" t="s">
        <v>7360</v>
      </c>
      <c r="D1137" s="209"/>
      <c r="E1137" s="209"/>
      <c r="F1137" s="208" t="s">
        <v>6917</v>
      </c>
      <c r="G1137" s="208"/>
      <c r="H1137" s="209">
        <v>0</v>
      </c>
      <c r="I1137" s="211" t="s">
        <v>6908</v>
      </c>
      <c r="J1137" s="209">
        <v>0</v>
      </c>
      <c r="K1137" s="212">
        <v>0</v>
      </c>
      <c r="L1137" s="211" t="s">
        <v>10304</v>
      </c>
      <c r="M1137" s="211"/>
    </row>
    <row r="1138" spans="1:13" ht="18.75" customHeight="1" x14ac:dyDescent="0.2">
      <c r="A1138" s="207" t="s">
        <v>7222</v>
      </c>
      <c r="B1138" s="208">
        <v>180948589</v>
      </c>
      <c r="C1138" s="209" t="s">
        <v>7223</v>
      </c>
      <c r="D1138" s="209"/>
      <c r="E1138" s="209"/>
      <c r="F1138" s="208" t="s">
        <v>6917</v>
      </c>
      <c r="G1138" s="208"/>
      <c r="H1138" s="209">
        <v>0</v>
      </c>
      <c r="I1138" s="211" t="s">
        <v>6908</v>
      </c>
      <c r="J1138" s="209">
        <v>0</v>
      </c>
      <c r="K1138" s="212">
        <v>0</v>
      </c>
      <c r="L1138" s="211" t="s">
        <v>10304</v>
      </c>
      <c r="M1138" s="211"/>
    </row>
    <row r="1139" spans="1:13" ht="18.75" customHeight="1" x14ac:dyDescent="0.2">
      <c r="A1139" s="207" t="s">
        <v>8931</v>
      </c>
      <c r="B1139" s="208">
        <v>181791350</v>
      </c>
      <c r="C1139" s="209" t="s">
        <v>8932</v>
      </c>
      <c r="D1139" s="209"/>
      <c r="E1139" s="209"/>
      <c r="F1139" s="208" t="s">
        <v>6917</v>
      </c>
      <c r="G1139" s="208"/>
      <c r="H1139" s="209">
        <v>0</v>
      </c>
      <c r="I1139" s="211" t="s">
        <v>6941</v>
      </c>
      <c r="J1139" s="209">
        <v>0</v>
      </c>
      <c r="K1139" s="212">
        <v>0</v>
      </c>
      <c r="L1139" s="211" t="s">
        <v>10244</v>
      </c>
      <c r="M1139" s="211"/>
    </row>
    <row r="1140" spans="1:13" ht="18.75" customHeight="1" x14ac:dyDescent="0.2">
      <c r="A1140" s="207" t="s">
        <v>7120</v>
      </c>
      <c r="B1140" s="208">
        <v>180076540</v>
      </c>
      <c r="C1140" s="209" t="s">
        <v>7121</v>
      </c>
      <c r="D1140" s="209"/>
      <c r="E1140" s="209"/>
      <c r="F1140" s="208" t="s">
        <v>10242</v>
      </c>
      <c r="G1140" s="208" t="s">
        <v>10245</v>
      </c>
      <c r="H1140" s="209">
        <v>0</v>
      </c>
      <c r="I1140" s="211" t="s">
        <v>6908</v>
      </c>
      <c r="J1140" s="209">
        <v>229</v>
      </c>
      <c r="K1140" s="212">
        <v>0</v>
      </c>
      <c r="L1140" s="211" t="s">
        <v>10244</v>
      </c>
      <c r="M1140" s="211"/>
    </row>
    <row r="1141" spans="1:13" ht="18.75" customHeight="1" x14ac:dyDescent="0.2">
      <c r="A1141" s="207" t="s">
        <v>7118</v>
      </c>
      <c r="B1141" s="208">
        <v>180076519</v>
      </c>
      <c r="C1141" s="209" t="s">
        <v>7119</v>
      </c>
      <c r="D1141" s="209"/>
      <c r="E1141" s="209"/>
      <c r="F1141" s="208" t="s">
        <v>10242</v>
      </c>
      <c r="G1141" s="208" t="s">
        <v>10243</v>
      </c>
      <c r="H1141" s="209">
        <v>0</v>
      </c>
      <c r="I1141" s="211" t="s">
        <v>6908</v>
      </c>
      <c r="J1141" s="209">
        <v>225</v>
      </c>
      <c r="K1141" s="212">
        <v>0</v>
      </c>
      <c r="L1141" s="211" t="s">
        <v>10246</v>
      </c>
      <c r="M1141" s="211"/>
    </row>
    <row r="1142" spans="1:13" ht="18.75" customHeight="1" x14ac:dyDescent="0.2">
      <c r="A1142" s="207" t="s">
        <v>8179</v>
      </c>
      <c r="B1142" s="208">
        <v>180190436</v>
      </c>
      <c r="C1142" s="209" t="s">
        <v>8180</v>
      </c>
      <c r="D1142" s="209"/>
      <c r="E1142" s="209"/>
      <c r="F1142" s="208" t="s">
        <v>10242</v>
      </c>
      <c r="G1142" s="208" t="s">
        <v>6934</v>
      </c>
      <c r="H1142" s="209">
        <v>67</v>
      </c>
      <c r="I1142" s="211" t="s">
        <v>6908</v>
      </c>
      <c r="J1142" s="209">
        <v>532</v>
      </c>
      <c r="K1142" s="212">
        <v>0.72180451127819545</v>
      </c>
      <c r="L1142" s="211" t="s">
        <v>10244</v>
      </c>
      <c r="M1142" s="211"/>
    </row>
    <row r="1143" spans="1:13" ht="18.75" customHeight="1" x14ac:dyDescent="0.2">
      <c r="A1143" s="207" t="s">
        <v>8225</v>
      </c>
      <c r="B1143" s="208">
        <v>180339595</v>
      </c>
      <c r="C1143" s="209" t="s">
        <v>8226</v>
      </c>
      <c r="D1143" s="209"/>
      <c r="E1143" s="209"/>
      <c r="F1143" s="208" t="s">
        <v>10242</v>
      </c>
      <c r="G1143" s="208" t="s">
        <v>6934</v>
      </c>
      <c r="H1143" s="209">
        <v>424</v>
      </c>
      <c r="I1143" s="211" t="s">
        <v>6908</v>
      </c>
      <c r="J1143" s="209">
        <v>415</v>
      </c>
      <c r="K1143" s="212">
        <v>1.5759036144578313</v>
      </c>
      <c r="L1143" s="211" t="s">
        <v>10244</v>
      </c>
      <c r="M1143" s="211"/>
    </row>
    <row r="1144" spans="1:13" ht="18.75" customHeight="1" x14ac:dyDescent="0.2">
      <c r="A1144" s="207" t="s">
        <v>7452</v>
      </c>
      <c r="B1144" s="208">
        <v>180155499</v>
      </c>
      <c r="C1144" s="209" t="s">
        <v>7453</v>
      </c>
      <c r="D1144" s="209"/>
      <c r="E1144" s="209"/>
      <c r="F1144" s="208" t="s">
        <v>10242</v>
      </c>
      <c r="G1144" s="208" t="s">
        <v>6934</v>
      </c>
      <c r="H1144" s="209">
        <v>1263</v>
      </c>
      <c r="I1144" s="211" t="s">
        <v>6908</v>
      </c>
      <c r="J1144" s="209">
        <v>166</v>
      </c>
      <c r="K1144" s="212">
        <v>8.2710843373493983</v>
      </c>
      <c r="L1144" s="211" t="s">
        <v>10244</v>
      </c>
      <c r="M1144" s="211"/>
    </row>
    <row r="1145" spans="1:13" ht="18.75" customHeight="1" x14ac:dyDescent="0.2">
      <c r="A1145" s="207" t="s">
        <v>7237</v>
      </c>
      <c r="B1145" s="208">
        <v>189708072</v>
      </c>
      <c r="C1145" s="209" t="s">
        <v>7238</v>
      </c>
      <c r="D1145" s="209"/>
      <c r="E1145" s="209"/>
      <c r="F1145" s="208" t="s">
        <v>10242</v>
      </c>
      <c r="G1145" s="208" t="s">
        <v>10271</v>
      </c>
      <c r="H1145" s="209">
        <v>17</v>
      </c>
      <c r="I1145" s="211" t="s">
        <v>6908</v>
      </c>
      <c r="J1145" s="209">
        <v>115</v>
      </c>
      <c r="K1145" s="212">
        <v>8.6956521739130436E-3</v>
      </c>
      <c r="L1145" s="211" t="s">
        <v>10244</v>
      </c>
      <c r="M1145" s="211"/>
    </row>
    <row r="1146" spans="1:13" ht="18.75" customHeight="1" x14ac:dyDescent="0.2">
      <c r="A1146" s="207" t="s">
        <v>6954</v>
      </c>
      <c r="B1146" s="208">
        <v>189703675</v>
      </c>
      <c r="C1146" s="209" t="s">
        <v>6955</v>
      </c>
      <c r="D1146" s="209"/>
      <c r="E1146" s="209"/>
      <c r="F1146" s="208" t="s">
        <v>10242</v>
      </c>
      <c r="G1146" s="208" t="s">
        <v>10297</v>
      </c>
      <c r="H1146" s="209">
        <v>8221</v>
      </c>
      <c r="I1146" s="211" t="s">
        <v>6908</v>
      </c>
      <c r="J1146" s="209">
        <v>2829</v>
      </c>
      <c r="K1146" s="212">
        <v>2.3877695298692116</v>
      </c>
      <c r="L1146" s="211" t="s">
        <v>10244</v>
      </c>
      <c r="M1146" s="211"/>
    </row>
    <row r="1147" spans="1:13" ht="18.75" customHeight="1" x14ac:dyDescent="0.2">
      <c r="A1147" s="207" t="s">
        <v>8613</v>
      </c>
      <c r="B1147" s="208">
        <v>189706020</v>
      </c>
      <c r="C1147" s="209" t="s">
        <v>8614</v>
      </c>
      <c r="D1147" s="209"/>
      <c r="E1147" s="209"/>
      <c r="F1147" s="208" t="s">
        <v>10242</v>
      </c>
      <c r="G1147" s="208" t="s">
        <v>6934</v>
      </c>
      <c r="H1147" s="209">
        <v>9172</v>
      </c>
      <c r="I1147" s="211" t="s">
        <v>6908</v>
      </c>
      <c r="J1147" s="209">
        <v>3731</v>
      </c>
      <c r="K1147" s="212">
        <v>2.5430179576521041</v>
      </c>
      <c r="L1147" s="211" t="s">
        <v>10244</v>
      </c>
      <c r="M1147" s="211"/>
    </row>
    <row r="1148" spans="1:13" ht="18.75" customHeight="1" x14ac:dyDescent="0.2">
      <c r="A1148" s="207" t="s">
        <v>8035</v>
      </c>
      <c r="B1148" s="208">
        <v>180237100</v>
      </c>
      <c r="C1148" s="209" t="s">
        <v>8036</v>
      </c>
      <c r="D1148" s="209"/>
      <c r="E1148" s="209"/>
      <c r="F1148" s="208" t="s">
        <v>10242</v>
      </c>
      <c r="G1148" s="208" t="s">
        <v>10295</v>
      </c>
      <c r="H1148" s="209">
        <v>332</v>
      </c>
      <c r="I1148" s="211" t="s">
        <v>6908</v>
      </c>
      <c r="J1148" s="209">
        <v>2</v>
      </c>
      <c r="K1148" s="212">
        <v>166</v>
      </c>
      <c r="L1148" s="211" t="s">
        <v>10244</v>
      </c>
      <c r="M1148" s="211"/>
    </row>
    <row r="1149" spans="1:13" ht="18.75" customHeight="1" x14ac:dyDescent="0.2">
      <c r="A1149" s="207" t="s">
        <v>9358</v>
      </c>
      <c r="B1149" s="208">
        <v>180292357</v>
      </c>
      <c r="C1149" s="209" t="s">
        <v>9359</v>
      </c>
      <c r="D1149" s="209"/>
      <c r="E1149" s="209"/>
      <c r="F1149" s="208" t="s">
        <v>10242</v>
      </c>
      <c r="G1149" s="208" t="s">
        <v>10295</v>
      </c>
      <c r="H1149" s="209">
        <v>16049</v>
      </c>
      <c r="I1149" s="211" t="s">
        <v>6908</v>
      </c>
      <c r="J1149" s="209">
        <v>5175</v>
      </c>
      <c r="K1149" s="212">
        <v>3.4570048309178745</v>
      </c>
      <c r="L1149" s="211" t="s">
        <v>10244</v>
      </c>
      <c r="M1149" s="211"/>
    </row>
    <row r="1150" spans="1:13" ht="18.75" customHeight="1" x14ac:dyDescent="0.2">
      <c r="A1150" s="207" t="s">
        <v>9526</v>
      </c>
      <c r="B1150" s="208">
        <v>189715312</v>
      </c>
      <c r="C1150" s="209" t="s">
        <v>9527</v>
      </c>
      <c r="D1150" s="209"/>
      <c r="E1150" s="209"/>
      <c r="F1150" s="208" t="s">
        <v>10242</v>
      </c>
      <c r="G1150" s="208" t="s">
        <v>10262</v>
      </c>
      <c r="H1150" s="209">
        <v>1200</v>
      </c>
      <c r="I1150" s="211" t="s">
        <v>6908</v>
      </c>
      <c r="J1150" s="209">
        <v>308</v>
      </c>
      <c r="K1150" s="212">
        <v>4.0584415584415581</v>
      </c>
      <c r="L1150" s="211" t="s">
        <v>10246</v>
      </c>
      <c r="M1150" s="211"/>
    </row>
    <row r="1151" spans="1:13" ht="18.75" customHeight="1" x14ac:dyDescent="0.2">
      <c r="A1151" s="207" t="s">
        <v>7241</v>
      </c>
      <c r="B1151" s="208">
        <v>180236020</v>
      </c>
      <c r="C1151" s="209" t="s">
        <v>7242</v>
      </c>
      <c r="D1151" s="209"/>
      <c r="E1151" s="209"/>
      <c r="F1151" s="208" t="s">
        <v>6917</v>
      </c>
      <c r="G1151" s="208"/>
      <c r="H1151" s="209">
        <v>0</v>
      </c>
      <c r="I1151" s="211" t="s">
        <v>6908</v>
      </c>
      <c r="J1151" s="209">
        <v>0</v>
      </c>
      <c r="K1151" s="212">
        <v>0</v>
      </c>
      <c r="L1151" s="211" t="s">
        <v>10244</v>
      </c>
      <c r="M1151" s="211"/>
    </row>
    <row r="1152" spans="1:13" ht="18.75" customHeight="1" x14ac:dyDescent="0.2">
      <c r="A1152" s="207" t="s">
        <v>9693</v>
      </c>
      <c r="B1152" s="208">
        <v>189711804</v>
      </c>
      <c r="C1152" s="209" t="s">
        <v>9694</v>
      </c>
      <c r="D1152" s="209"/>
      <c r="E1152" s="209"/>
      <c r="F1152" s="208" t="s">
        <v>10242</v>
      </c>
      <c r="G1152" s="208" t="s">
        <v>10262</v>
      </c>
      <c r="H1152" s="209">
        <v>3258</v>
      </c>
      <c r="I1152" s="211" t="s">
        <v>6908</v>
      </c>
      <c r="J1152" s="209">
        <v>1150</v>
      </c>
      <c r="K1152" s="212">
        <v>3.0243478260869567</v>
      </c>
      <c r="L1152" s="211" t="s">
        <v>10244</v>
      </c>
      <c r="M1152" s="211"/>
    </row>
    <row r="1153" spans="1:13" ht="18.75" customHeight="1" x14ac:dyDescent="0.2">
      <c r="A1153" s="207" t="s">
        <v>9658</v>
      </c>
      <c r="B1153" s="208">
        <v>181828236</v>
      </c>
      <c r="C1153" s="209" t="s">
        <v>9659</v>
      </c>
      <c r="D1153" s="209"/>
      <c r="E1153" s="209"/>
      <c r="F1153" s="208" t="s">
        <v>10242</v>
      </c>
      <c r="G1153" s="208" t="s">
        <v>10300</v>
      </c>
      <c r="H1153" s="209">
        <v>0</v>
      </c>
      <c r="I1153" s="211" t="s">
        <v>6941</v>
      </c>
      <c r="J1153" s="209">
        <v>288</v>
      </c>
      <c r="K1153" s="212">
        <v>0</v>
      </c>
      <c r="L1153" s="211" t="s">
        <v>10246</v>
      </c>
      <c r="M1153" s="211"/>
    </row>
    <row r="1154" spans="1:13" ht="18.75" customHeight="1" x14ac:dyDescent="0.2">
      <c r="A1154" s="207" t="s">
        <v>6986</v>
      </c>
      <c r="B1154" s="208">
        <v>189714725</v>
      </c>
      <c r="C1154" s="209" t="s">
        <v>6987</v>
      </c>
      <c r="D1154" s="209"/>
      <c r="E1154" s="209"/>
      <c r="F1154" s="208" t="s">
        <v>10242</v>
      </c>
      <c r="G1154" s="208" t="s">
        <v>10252</v>
      </c>
      <c r="H1154" s="209">
        <v>112</v>
      </c>
      <c r="I1154" s="211" t="s">
        <v>6918</v>
      </c>
      <c r="J1154" s="209">
        <v>36</v>
      </c>
      <c r="K1154" s="212">
        <v>4.5</v>
      </c>
      <c r="L1154" s="211" t="s">
        <v>10246</v>
      </c>
      <c r="M1154" s="211"/>
    </row>
    <row r="1155" spans="1:13" ht="18.75" customHeight="1" x14ac:dyDescent="0.2">
      <c r="A1155" s="207" t="s">
        <v>6988</v>
      </c>
      <c r="B1155" s="208">
        <v>180975217</v>
      </c>
      <c r="C1155" s="209" t="s">
        <v>6989</v>
      </c>
      <c r="D1155" s="209"/>
      <c r="E1155" s="209"/>
      <c r="F1155" s="208" t="s">
        <v>10242</v>
      </c>
      <c r="G1155" s="208" t="s">
        <v>10326</v>
      </c>
      <c r="H1155" s="209">
        <v>2</v>
      </c>
      <c r="I1155" s="211" t="s">
        <v>6941</v>
      </c>
      <c r="J1155" s="209">
        <v>4</v>
      </c>
      <c r="K1155" s="212">
        <v>0.5</v>
      </c>
      <c r="L1155" s="211" t="s">
        <v>10246</v>
      </c>
      <c r="M1155" s="211"/>
    </row>
    <row r="1156" spans="1:13" ht="18.75" customHeight="1" x14ac:dyDescent="0.2">
      <c r="A1156" s="207" t="s">
        <v>6990</v>
      </c>
      <c r="B1156" s="208">
        <v>189714797</v>
      </c>
      <c r="C1156" s="209" t="s">
        <v>6991</v>
      </c>
      <c r="D1156" s="209"/>
      <c r="E1156" s="209"/>
      <c r="F1156" s="208" t="s">
        <v>6917</v>
      </c>
      <c r="G1156" s="208"/>
      <c r="H1156" s="209">
        <v>0</v>
      </c>
      <c r="I1156" s="211" t="s">
        <v>6941</v>
      </c>
      <c r="J1156" s="209">
        <v>7</v>
      </c>
      <c r="K1156" s="212">
        <v>0</v>
      </c>
      <c r="L1156" s="211" t="s">
        <v>10244</v>
      </c>
      <c r="M1156" s="211"/>
    </row>
    <row r="1157" spans="1:13" ht="18.75" customHeight="1" x14ac:dyDescent="0.2">
      <c r="A1157" s="207" t="s">
        <v>7331</v>
      </c>
      <c r="B1157" s="208">
        <v>180035581</v>
      </c>
      <c r="C1157" s="209" t="s">
        <v>7332</v>
      </c>
      <c r="D1157" s="209"/>
      <c r="E1157" s="209"/>
      <c r="F1157" s="208" t="s">
        <v>10242</v>
      </c>
      <c r="G1157" s="208" t="s">
        <v>10300</v>
      </c>
      <c r="H1157" s="209">
        <v>41</v>
      </c>
      <c r="I1157" s="211" t="s">
        <v>6918</v>
      </c>
      <c r="J1157" s="209">
        <v>8</v>
      </c>
      <c r="K1157" s="212">
        <v>5.25</v>
      </c>
      <c r="L1157" s="211" t="s">
        <v>10246</v>
      </c>
      <c r="M1157" s="211"/>
    </row>
    <row r="1158" spans="1:13" ht="18.75" customHeight="1" x14ac:dyDescent="0.2">
      <c r="A1158" s="207" t="s">
        <v>9612</v>
      </c>
      <c r="B1158" s="208">
        <v>181917399</v>
      </c>
      <c r="C1158" s="209" t="s">
        <v>9613</v>
      </c>
      <c r="D1158" s="209"/>
      <c r="E1158" s="209"/>
      <c r="F1158" s="208" t="s">
        <v>10242</v>
      </c>
      <c r="G1158" s="208" t="s">
        <v>10267</v>
      </c>
      <c r="H1158" s="209">
        <v>0</v>
      </c>
      <c r="I1158" s="211" t="s">
        <v>6918</v>
      </c>
      <c r="J1158" s="209">
        <v>596</v>
      </c>
      <c r="K1158" s="212">
        <v>0</v>
      </c>
      <c r="L1158" s="211" t="s">
        <v>10246</v>
      </c>
      <c r="M1158" s="211"/>
    </row>
    <row r="1159" spans="1:13" ht="18.75" customHeight="1" x14ac:dyDescent="0.2">
      <c r="A1159" s="207" t="s">
        <v>9876</v>
      </c>
      <c r="B1159" s="208">
        <v>189705099</v>
      </c>
      <c r="C1159" s="209" t="s">
        <v>9877</v>
      </c>
      <c r="D1159" s="209"/>
      <c r="E1159" s="209"/>
      <c r="F1159" s="208" t="s">
        <v>10242</v>
      </c>
      <c r="G1159" s="208" t="s">
        <v>10300</v>
      </c>
      <c r="H1159" s="209">
        <v>607</v>
      </c>
      <c r="I1159" s="211" t="s">
        <v>6918</v>
      </c>
      <c r="J1159" s="209">
        <v>157</v>
      </c>
      <c r="K1159" s="212">
        <v>4.4203821656050959</v>
      </c>
      <c r="L1159" s="211" t="s">
        <v>10246</v>
      </c>
      <c r="M1159" s="211"/>
    </row>
    <row r="1160" spans="1:13" ht="18.75" customHeight="1" x14ac:dyDescent="0.2">
      <c r="A1160" s="207" t="s">
        <v>8037</v>
      </c>
      <c r="B1160" s="208">
        <v>181771985</v>
      </c>
      <c r="C1160" s="209" t="s">
        <v>8038</v>
      </c>
      <c r="D1160" s="209"/>
      <c r="E1160" s="209"/>
      <c r="F1160" s="208" t="s">
        <v>6917</v>
      </c>
      <c r="G1160" s="208"/>
      <c r="H1160" s="209">
        <v>0</v>
      </c>
      <c r="I1160" s="211" t="s">
        <v>6918</v>
      </c>
      <c r="J1160" s="209">
        <v>0</v>
      </c>
      <c r="K1160" s="212">
        <v>0</v>
      </c>
      <c r="L1160" s="211" t="s">
        <v>10246</v>
      </c>
      <c r="M1160" s="211"/>
    </row>
    <row r="1161" spans="1:13" ht="18.75" customHeight="1" x14ac:dyDescent="0.2">
      <c r="A1161" s="207" t="s">
        <v>8762</v>
      </c>
      <c r="B1161" s="208">
        <v>181882918</v>
      </c>
      <c r="C1161" s="209" t="s">
        <v>8763</v>
      </c>
      <c r="D1161" s="209"/>
      <c r="E1161" s="209"/>
      <c r="F1161" s="208" t="s">
        <v>6917</v>
      </c>
      <c r="G1161" s="208"/>
      <c r="H1161" s="209">
        <v>0</v>
      </c>
      <c r="I1161" s="211" t="s">
        <v>6918</v>
      </c>
      <c r="J1161" s="209">
        <v>0</v>
      </c>
      <c r="K1161" s="212">
        <v>0</v>
      </c>
      <c r="L1161" s="211" t="s">
        <v>10246</v>
      </c>
      <c r="M1161" s="211"/>
    </row>
    <row r="1162" spans="1:13" ht="18.75" customHeight="1" x14ac:dyDescent="0.2">
      <c r="A1162" s="207" t="s">
        <v>9916</v>
      </c>
      <c r="B1162" s="208">
        <v>180343368</v>
      </c>
      <c r="C1162" s="209" t="s">
        <v>9917</v>
      </c>
      <c r="D1162" s="209"/>
      <c r="E1162" s="209"/>
      <c r="F1162" s="208" t="s">
        <v>6917</v>
      </c>
      <c r="G1162" s="208"/>
      <c r="H1162" s="209">
        <v>0</v>
      </c>
      <c r="I1162" s="211" t="s">
        <v>6918</v>
      </c>
      <c r="J1162" s="209">
        <v>0</v>
      </c>
      <c r="K1162" s="212">
        <v>0</v>
      </c>
      <c r="L1162" s="211" t="s">
        <v>10246</v>
      </c>
      <c r="M1162" s="211"/>
    </row>
    <row r="1163" spans="1:13" ht="18.75" customHeight="1" x14ac:dyDescent="0.2">
      <c r="A1163" s="207" t="s">
        <v>9914</v>
      </c>
      <c r="B1163" s="208">
        <v>181861797</v>
      </c>
      <c r="C1163" s="209" t="s">
        <v>9915</v>
      </c>
      <c r="D1163" s="209"/>
      <c r="E1163" s="209"/>
      <c r="F1163" s="208" t="s">
        <v>6917</v>
      </c>
      <c r="G1163" s="208"/>
      <c r="H1163" s="209">
        <v>0</v>
      </c>
      <c r="I1163" s="211" t="s">
        <v>6918</v>
      </c>
      <c r="J1163" s="209">
        <v>0</v>
      </c>
      <c r="K1163" s="212">
        <v>0</v>
      </c>
      <c r="L1163" s="211" t="s">
        <v>10246</v>
      </c>
      <c r="M1163" s="211"/>
    </row>
    <row r="1164" spans="1:13" ht="18.75" customHeight="1" x14ac:dyDescent="0.2">
      <c r="A1164" s="207" t="s">
        <v>9530</v>
      </c>
      <c r="B1164" s="208">
        <v>181861436</v>
      </c>
      <c r="C1164" s="209" t="s">
        <v>9531</v>
      </c>
      <c r="D1164" s="210" t="s">
        <v>10396</v>
      </c>
      <c r="E1164" s="209"/>
      <c r="F1164" s="208" t="s">
        <v>10242</v>
      </c>
      <c r="G1164" s="208" t="s">
        <v>10310</v>
      </c>
      <c r="H1164" s="209">
        <v>0</v>
      </c>
      <c r="I1164" s="211" t="s">
        <v>6918</v>
      </c>
      <c r="J1164" s="209">
        <v>326</v>
      </c>
      <c r="K1164" s="212">
        <v>0</v>
      </c>
      <c r="L1164" s="211" t="s">
        <v>10244</v>
      </c>
      <c r="M1164" s="211"/>
    </row>
    <row r="1165" spans="1:13" ht="18.75" customHeight="1" x14ac:dyDescent="0.2">
      <c r="A1165" s="207" t="s">
        <v>7333</v>
      </c>
      <c r="B1165" s="208">
        <v>180119662</v>
      </c>
      <c r="C1165" s="209" t="s">
        <v>7334</v>
      </c>
      <c r="D1165" s="209"/>
      <c r="E1165" s="209"/>
      <c r="F1165" s="208" t="s">
        <v>10242</v>
      </c>
      <c r="G1165" s="208" t="s">
        <v>10272</v>
      </c>
      <c r="H1165" s="209">
        <v>0</v>
      </c>
      <c r="I1165" s="211" t="s">
        <v>6918</v>
      </c>
      <c r="J1165" s="209">
        <v>2226</v>
      </c>
      <c r="K1165" s="212">
        <v>0</v>
      </c>
      <c r="L1165" s="211" t="s">
        <v>10244</v>
      </c>
      <c r="M1165" s="211"/>
    </row>
    <row r="1166" spans="1:13" ht="18.75" customHeight="1" x14ac:dyDescent="0.2">
      <c r="A1166" s="207" t="s">
        <v>8593</v>
      </c>
      <c r="B1166" s="208">
        <v>189708213</v>
      </c>
      <c r="C1166" s="209" t="s">
        <v>8594</v>
      </c>
      <c r="D1166" s="209"/>
      <c r="E1166" s="209"/>
      <c r="F1166" s="208" t="s">
        <v>10242</v>
      </c>
      <c r="G1166" s="208" t="s">
        <v>10272</v>
      </c>
      <c r="H1166" s="209">
        <v>0</v>
      </c>
      <c r="I1166" s="211" t="s">
        <v>6918</v>
      </c>
      <c r="J1166" s="209">
        <v>109</v>
      </c>
      <c r="K1166" s="212">
        <v>0</v>
      </c>
      <c r="L1166" s="211" t="s">
        <v>10244</v>
      </c>
      <c r="M1166" s="211"/>
    </row>
    <row r="1167" spans="1:13" ht="18.75" customHeight="1" x14ac:dyDescent="0.2">
      <c r="A1167" s="207" t="s">
        <v>8595</v>
      </c>
      <c r="B1167" s="208">
        <v>189703515</v>
      </c>
      <c r="C1167" s="209" t="s">
        <v>8596</v>
      </c>
      <c r="D1167" s="209"/>
      <c r="E1167" s="209"/>
      <c r="F1167" s="208" t="s">
        <v>10242</v>
      </c>
      <c r="G1167" s="208" t="s">
        <v>10310</v>
      </c>
      <c r="H1167" s="209">
        <v>0</v>
      </c>
      <c r="I1167" s="211" t="s">
        <v>6918</v>
      </c>
      <c r="J1167" s="209">
        <v>1096</v>
      </c>
      <c r="K1167" s="212">
        <v>0</v>
      </c>
      <c r="L1167" s="211" t="s">
        <v>10244</v>
      </c>
      <c r="M1167" s="211"/>
    </row>
    <row r="1168" spans="1:13" ht="18.75" customHeight="1" x14ac:dyDescent="0.2">
      <c r="A1168" s="207" t="s">
        <v>7335</v>
      </c>
      <c r="B1168" s="208">
        <v>189707388</v>
      </c>
      <c r="C1168" s="209" t="s">
        <v>7336</v>
      </c>
      <c r="D1168" s="209"/>
      <c r="E1168" s="209"/>
      <c r="F1168" s="208" t="s">
        <v>10242</v>
      </c>
      <c r="G1168" s="208" t="s">
        <v>10310</v>
      </c>
      <c r="H1168" s="209">
        <v>0</v>
      </c>
      <c r="I1168" s="211" t="s">
        <v>6918</v>
      </c>
      <c r="J1168" s="209">
        <v>13</v>
      </c>
      <c r="K1168" s="212">
        <v>0</v>
      </c>
      <c r="L1168" s="211" t="s">
        <v>10244</v>
      </c>
      <c r="M1168" s="211"/>
    </row>
    <row r="1169" spans="1:13" ht="18.75" customHeight="1" x14ac:dyDescent="0.2">
      <c r="A1169" s="207" t="s">
        <v>7243</v>
      </c>
      <c r="B1169" s="208">
        <v>189712302</v>
      </c>
      <c r="C1169" s="209" t="s">
        <v>7244</v>
      </c>
      <c r="D1169" s="209"/>
      <c r="E1169" s="209"/>
      <c r="F1169" s="208" t="s">
        <v>10242</v>
      </c>
      <c r="G1169" s="208" t="s">
        <v>10310</v>
      </c>
      <c r="H1169" s="209">
        <v>0</v>
      </c>
      <c r="I1169" s="211" t="s">
        <v>6918</v>
      </c>
      <c r="J1169" s="209">
        <v>120</v>
      </c>
      <c r="K1169" s="212">
        <v>0</v>
      </c>
      <c r="L1169" s="211" t="s">
        <v>10244</v>
      </c>
      <c r="M1169" s="211"/>
    </row>
    <row r="1170" spans="1:13" ht="18.75" customHeight="1" x14ac:dyDescent="0.2">
      <c r="A1170" s="207" t="s">
        <v>8537</v>
      </c>
      <c r="B1170" s="208">
        <v>189712111</v>
      </c>
      <c r="C1170" s="209" t="s">
        <v>8538</v>
      </c>
      <c r="D1170" s="209"/>
      <c r="E1170" s="209"/>
      <c r="F1170" s="208" t="s">
        <v>6917</v>
      </c>
      <c r="G1170" s="208"/>
      <c r="H1170" s="209">
        <v>0</v>
      </c>
      <c r="I1170" s="211" t="s">
        <v>6918</v>
      </c>
      <c r="J1170" s="209">
        <v>72</v>
      </c>
      <c r="K1170" s="212">
        <v>0</v>
      </c>
      <c r="L1170" s="211" t="s">
        <v>10244</v>
      </c>
      <c r="M1170" s="211"/>
    </row>
    <row r="1171" spans="1:13" ht="18.75" customHeight="1" x14ac:dyDescent="0.2">
      <c r="A1171" s="207" t="s">
        <v>8309</v>
      </c>
      <c r="B1171" s="208">
        <v>189712366</v>
      </c>
      <c r="C1171" s="209" t="s">
        <v>8310</v>
      </c>
      <c r="D1171" s="209"/>
      <c r="E1171" s="209"/>
      <c r="F1171" s="208" t="s">
        <v>10242</v>
      </c>
      <c r="G1171" s="208" t="s">
        <v>10351</v>
      </c>
      <c r="H1171" s="209">
        <v>1</v>
      </c>
      <c r="I1171" s="211" t="s">
        <v>6941</v>
      </c>
      <c r="J1171" s="209">
        <v>0</v>
      </c>
      <c r="K1171" s="212">
        <v>1</v>
      </c>
      <c r="L1171" s="211" t="s">
        <v>10246</v>
      </c>
      <c r="M1171" s="211"/>
    </row>
    <row r="1172" spans="1:13" ht="18.75" customHeight="1" x14ac:dyDescent="0.2">
      <c r="A1172" s="207" t="s">
        <v>8125</v>
      </c>
      <c r="B1172" s="208">
        <v>189712345</v>
      </c>
      <c r="C1172" s="209" t="s">
        <v>8126</v>
      </c>
      <c r="D1172" s="209"/>
      <c r="E1172" s="209"/>
      <c r="F1172" s="208" t="s">
        <v>10242</v>
      </c>
      <c r="G1172" s="208" t="s">
        <v>10313</v>
      </c>
      <c r="H1172" s="209">
        <v>0</v>
      </c>
      <c r="I1172" s="211" t="s">
        <v>6918</v>
      </c>
      <c r="J1172" s="209">
        <v>260</v>
      </c>
      <c r="K1172" s="212">
        <v>0</v>
      </c>
      <c r="L1172" s="211" t="s">
        <v>10246</v>
      </c>
      <c r="M1172" s="211"/>
    </row>
    <row r="1173" spans="1:13" ht="18.75" customHeight="1" x14ac:dyDescent="0.2">
      <c r="A1173" s="207" t="s">
        <v>7339</v>
      </c>
      <c r="B1173" s="208">
        <v>180966026</v>
      </c>
      <c r="C1173" s="209" t="s">
        <v>7340</v>
      </c>
      <c r="D1173" s="209"/>
      <c r="E1173" s="209"/>
      <c r="F1173" s="208" t="s">
        <v>10242</v>
      </c>
      <c r="G1173" s="208" t="s">
        <v>10255</v>
      </c>
      <c r="H1173" s="209">
        <v>539</v>
      </c>
      <c r="I1173" s="211" t="s">
        <v>6941</v>
      </c>
      <c r="J1173" s="209">
        <v>261</v>
      </c>
      <c r="K1173" s="212">
        <v>2.7854406130268199</v>
      </c>
      <c r="L1173" s="211" t="s">
        <v>10246</v>
      </c>
      <c r="M1173" s="211"/>
    </row>
    <row r="1174" spans="1:13" ht="18.75" customHeight="1" x14ac:dyDescent="0.2">
      <c r="A1174" s="207" t="s">
        <v>7337</v>
      </c>
      <c r="B1174" s="208">
        <v>222001027</v>
      </c>
      <c r="C1174" s="209" t="s">
        <v>7338</v>
      </c>
      <c r="D1174" s="209"/>
      <c r="E1174" s="209"/>
      <c r="F1174" s="208" t="s">
        <v>10242</v>
      </c>
      <c r="G1174" s="208" t="s">
        <v>10255</v>
      </c>
      <c r="H1174" s="209">
        <v>10</v>
      </c>
      <c r="I1174" s="211" t="s">
        <v>6941</v>
      </c>
      <c r="J1174" s="209">
        <v>17</v>
      </c>
      <c r="K1174" s="212">
        <v>1.4705882352941178</v>
      </c>
      <c r="L1174" s="211" t="s">
        <v>10246</v>
      </c>
      <c r="M1174" s="211"/>
    </row>
    <row r="1175" spans="1:13" ht="18.75" customHeight="1" x14ac:dyDescent="0.2">
      <c r="A1175" s="207" t="s">
        <v>8539</v>
      </c>
      <c r="B1175" s="208">
        <v>180187762</v>
      </c>
      <c r="C1175" s="209" t="s">
        <v>8540</v>
      </c>
      <c r="D1175" s="209"/>
      <c r="E1175" s="209"/>
      <c r="F1175" s="208" t="s">
        <v>6917</v>
      </c>
      <c r="G1175" s="208"/>
      <c r="H1175" s="209">
        <v>0</v>
      </c>
      <c r="I1175" s="211" t="s">
        <v>6908</v>
      </c>
      <c r="J1175" s="209">
        <v>184</v>
      </c>
      <c r="K1175" s="212">
        <v>0</v>
      </c>
      <c r="L1175" s="211" t="s">
        <v>10246</v>
      </c>
      <c r="M1175" s="211"/>
    </row>
    <row r="1176" spans="1:13" ht="18.75" customHeight="1" x14ac:dyDescent="0.2">
      <c r="A1176" s="207" t="s">
        <v>9532</v>
      </c>
      <c r="B1176" s="208">
        <v>181860002</v>
      </c>
      <c r="C1176" s="209" t="s">
        <v>9533</v>
      </c>
      <c r="D1176" s="210" t="s">
        <v>10396</v>
      </c>
      <c r="E1176" s="209"/>
      <c r="F1176" s="208" t="s">
        <v>10242</v>
      </c>
      <c r="G1176" s="208" t="s">
        <v>10268</v>
      </c>
      <c r="H1176" s="209">
        <v>0</v>
      </c>
      <c r="I1176" s="211" t="s">
        <v>6908</v>
      </c>
      <c r="J1176" s="209">
        <v>1950</v>
      </c>
      <c r="K1176" s="212">
        <v>0</v>
      </c>
      <c r="L1176" s="211" t="s">
        <v>10244</v>
      </c>
      <c r="M1176" s="211"/>
    </row>
    <row r="1177" spans="1:13" ht="18.75" customHeight="1" x14ac:dyDescent="0.2">
      <c r="A1177" s="207" t="s">
        <v>7454</v>
      </c>
      <c r="B1177" s="208">
        <v>189714134</v>
      </c>
      <c r="C1177" s="209" t="s">
        <v>7455</v>
      </c>
      <c r="D1177" s="209"/>
      <c r="E1177" s="209"/>
      <c r="F1177" s="208" t="s">
        <v>10242</v>
      </c>
      <c r="G1177" s="208" t="s">
        <v>10268</v>
      </c>
      <c r="H1177" s="209">
        <v>1454</v>
      </c>
      <c r="I1177" s="211" t="s">
        <v>6908</v>
      </c>
      <c r="J1177" s="209">
        <v>1107</v>
      </c>
      <c r="K1177" s="212">
        <v>1.6910569105691058</v>
      </c>
      <c r="L1177" s="211" t="s">
        <v>10246</v>
      </c>
      <c r="M1177" s="211"/>
    </row>
    <row r="1178" spans="1:13" ht="18.75" customHeight="1" x14ac:dyDescent="0.2">
      <c r="A1178" s="207" t="s">
        <v>9063</v>
      </c>
      <c r="B1178" s="208">
        <v>181798179</v>
      </c>
      <c r="C1178" s="209" t="s">
        <v>9064</v>
      </c>
      <c r="D1178" s="210" t="s">
        <v>10396</v>
      </c>
      <c r="E1178" s="209"/>
      <c r="F1178" s="208" t="s">
        <v>10242</v>
      </c>
      <c r="G1178" s="208" t="s">
        <v>6934</v>
      </c>
      <c r="H1178" s="209">
        <v>0</v>
      </c>
      <c r="I1178" s="211" t="s">
        <v>6908</v>
      </c>
      <c r="J1178" s="209">
        <v>12670</v>
      </c>
      <c r="K1178" s="212">
        <v>0</v>
      </c>
      <c r="L1178" s="211" t="s">
        <v>10244</v>
      </c>
      <c r="M1178" s="211"/>
    </row>
    <row r="1179" spans="1:13" ht="18.75" customHeight="1" x14ac:dyDescent="0.2">
      <c r="A1179" s="207" t="s">
        <v>9230</v>
      </c>
      <c r="B1179" s="208">
        <v>181842560</v>
      </c>
      <c r="C1179" s="209" t="s">
        <v>9231</v>
      </c>
      <c r="D1179" s="209"/>
      <c r="E1179" s="209"/>
      <c r="F1179" s="208" t="s">
        <v>6917</v>
      </c>
      <c r="G1179" s="208"/>
      <c r="H1179" s="209">
        <v>0</v>
      </c>
      <c r="I1179" s="211" t="s">
        <v>6941</v>
      </c>
      <c r="J1179" s="209">
        <v>362</v>
      </c>
      <c r="K1179" s="212">
        <v>0</v>
      </c>
      <c r="L1179" s="211" t="s">
        <v>10246</v>
      </c>
      <c r="M1179" s="211"/>
    </row>
    <row r="1180" spans="1:13" ht="18.75" customHeight="1" x14ac:dyDescent="0.2">
      <c r="A1180" s="207" t="s">
        <v>9232</v>
      </c>
      <c r="B1180" s="208">
        <v>181831898</v>
      </c>
      <c r="C1180" s="209" t="s">
        <v>9233</v>
      </c>
      <c r="D1180" s="209"/>
      <c r="E1180" s="209"/>
      <c r="F1180" s="208" t="s">
        <v>6917</v>
      </c>
      <c r="G1180" s="208"/>
      <c r="H1180" s="209">
        <v>0</v>
      </c>
      <c r="I1180" s="211" t="s">
        <v>6941</v>
      </c>
      <c r="J1180" s="209">
        <v>254</v>
      </c>
      <c r="K1180" s="212">
        <v>0</v>
      </c>
      <c r="L1180" s="211" t="s">
        <v>10246</v>
      </c>
      <c r="M1180" s="211"/>
    </row>
    <row r="1181" spans="1:13" ht="18.75" customHeight="1" x14ac:dyDescent="0.2">
      <c r="A1181" s="207" t="s">
        <v>7456</v>
      </c>
      <c r="B1181" s="208">
        <v>189710272</v>
      </c>
      <c r="C1181" s="209" t="s">
        <v>7457</v>
      </c>
      <c r="D1181" s="209"/>
      <c r="E1181" s="209"/>
      <c r="F1181" s="208" t="s">
        <v>6917</v>
      </c>
      <c r="G1181" s="208"/>
      <c r="H1181" s="209">
        <v>75</v>
      </c>
      <c r="I1181" s="211" t="s">
        <v>6941</v>
      </c>
      <c r="J1181" s="209">
        <v>8</v>
      </c>
      <c r="K1181" s="212">
        <v>9.375</v>
      </c>
      <c r="L1181" s="211" t="s">
        <v>10244</v>
      </c>
      <c r="M1181" s="211"/>
    </row>
    <row r="1182" spans="1:13" ht="18.75" customHeight="1" x14ac:dyDescent="0.2">
      <c r="A1182" s="207" t="s">
        <v>9412</v>
      </c>
      <c r="B1182" s="208">
        <v>189710049</v>
      </c>
      <c r="C1182" s="209" t="s">
        <v>9413</v>
      </c>
      <c r="D1182" s="209"/>
      <c r="E1182" s="209"/>
      <c r="F1182" s="208" t="s">
        <v>10242</v>
      </c>
      <c r="G1182" s="208" t="s">
        <v>10253</v>
      </c>
      <c r="H1182" s="209">
        <v>0</v>
      </c>
      <c r="I1182" s="211" t="s">
        <v>6918</v>
      </c>
      <c r="J1182" s="209">
        <v>292</v>
      </c>
      <c r="K1182" s="212">
        <v>3.0821917808219176E-2</v>
      </c>
      <c r="L1182" s="211" t="s">
        <v>10246</v>
      </c>
      <c r="M1182" s="211"/>
    </row>
    <row r="1183" spans="1:13" ht="18.75" customHeight="1" x14ac:dyDescent="0.2">
      <c r="A1183" s="207" t="s">
        <v>7245</v>
      </c>
      <c r="B1183" s="208">
        <v>189702847</v>
      </c>
      <c r="C1183" s="209" t="s">
        <v>7246</v>
      </c>
      <c r="D1183" s="209"/>
      <c r="E1183" s="209"/>
      <c r="F1183" s="208" t="s">
        <v>10242</v>
      </c>
      <c r="G1183" s="208" t="s">
        <v>10300</v>
      </c>
      <c r="H1183" s="209">
        <v>0</v>
      </c>
      <c r="I1183" s="211" t="s">
        <v>6918</v>
      </c>
      <c r="J1183" s="209">
        <v>9</v>
      </c>
      <c r="K1183" s="212">
        <v>0</v>
      </c>
      <c r="L1183" s="211" t="s">
        <v>10246</v>
      </c>
      <c r="M1183" s="211"/>
    </row>
    <row r="1184" spans="1:13" ht="18.75" customHeight="1" x14ac:dyDescent="0.2">
      <c r="A1184" s="207" t="s">
        <v>9671</v>
      </c>
      <c r="B1184" s="208">
        <v>189716004</v>
      </c>
      <c r="C1184" s="209" t="s">
        <v>9672</v>
      </c>
      <c r="D1184" s="209"/>
      <c r="E1184" s="209"/>
      <c r="F1184" s="208" t="s">
        <v>10242</v>
      </c>
      <c r="G1184" s="208" t="s">
        <v>10270</v>
      </c>
      <c r="H1184" s="209">
        <v>0</v>
      </c>
      <c r="I1184" s="211" t="s">
        <v>6918</v>
      </c>
      <c r="J1184" s="209">
        <v>422</v>
      </c>
      <c r="K1184" s="212">
        <v>0</v>
      </c>
      <c r="L1184" s="211" t="s">
        <v>10246</v>
      </c>
      <c r="M1184" s="211"/>
    </row>
    <row r="1185" spans="1:13" ht="18.75" customHeight="1" x14ac:dyDescent="0.2">
      <c r="A1185" s="207" t="s">
        <v>9534</v>
      </c>
      <c r="B1185" s="208">
        <v>181798180</v>
      </c>
      <c r="C1185" s="209" t="s">
        <v>9535</v>
      </c>
      <c r="D1185" s="209"/>
      <c r="E1185" s="209"/>
      <c r="F1185" s="208" t="s">
        <v>10242</v>
      </c>
      <c r="G1185" s="208" t="s">
        <v>10270</v>
      </c>
      <c r="H1185" s="209">
        <v>625</v>
      </c>
      <c r="I1185" s="211" t="s">
        <v>6918</v>
      </c>
      <c r="J1185" s="209">
        <v>332</v>
      </c>
      <c r="K1185" s="212">
        <v>1.8825301204819278</v>
      </c>
      <c r="L1185" s="211" t="s">
        <v>10246</v>
      </c>
      <c r="M1185" s="211"/>
    </row>
    <row r="1186" spans="1:13" ht="18.75" customHeight="1" x14ac:dyDescent="0.2">
      <c r="A1186" s="207" t="s">
        <v>9057</v>
      </c>
      <c r="B1186" s="208">
        <v>181798181</v>
      </c>
      <c r="C1186" s="209" t="s">
        <v>9058</v>
      </c>
      <c r="D1186" s="209"/>
      <c r="E1186" s="209"/>
      <c r="F1186" s="208" t="s">
        <v>10242</v>
      </c>
      <c r="G1186" s="208" t="s">
        <v>10270</v>
      </c>
      <c r="H1186" s="209">
        <v>168</v>
      </c>
      <c r="I1186" s="211" t="s">
        <v>6918</v>
      </c>
      <c r="J1186" s="209">
        <v>59</v>
      </c>
      <c r="K1186" s="212">
        <v>3.6949152542372881</v>
      </c>
      <c r="L1186" s="211" t="s">
        <v>10246</v>
      </c>
      <c r="M1186" s="211"/>
    </row>
    <row r="1187" spans="1:13" ht="18.75" customHeight="1" x14ac:dyDescent="0.2">
      <c r="A1187" s="207" t="s">
        <v>9928</v>
      </c>
      <c r="B1187" s="208">
        <v>189711060</v>
      </c>
      <c r="C1187" s="209" t="s">
        <v>9929</v>
      </c>
      <c r="D1187" s="209"/>
      <c r="E1187" s="209"/>
      <c r="F1187" s="208" t="s">
        <v>10242</v>
      </c>
      <c r="G1187" s="208" t="s">
        <v>10270</v>
      </c>
      <c r="H1187" s="209">
        <v>10</v>
      </c>
      <c r="I1187" s="211" t="s">
        <v>6918</v>
      </c>
      <c r="J1187" s="209">
        <v>0</v>
      </c>
      <c r="K1187" s="212">
        <v>1</v>
      </c>
      <c r="L1187" s="211" t="s">
        <v>10246</v>
      </c>
      <c r="M1187" s="211"/>
    </row>
    <row r="1188" spans="1:13" ht="18.75" customHeight="1" x14ac:dyDescent="0.2">
      <c r="A1188" s="207" t="s">
        <v>9059</v>
      </c>
      <c r="B1188" s="208">
        <v>189711802</v>
      </c>
      <c r="C1188" s="209" t="s">
        <v>9060</v>
      </c>
      <c r="D1188" s="209"/>
      <c r="E1188" s="209"/>
      <c r="F1188" s="208" t="s">
        <v>10242</v>
      </c>
      <c r="G1188" s="208" t="s">
        <v>10270</v>
      </c>
      <c r="H1188" s="209">
        <v>192</v>
      </c>
      <c r="I1188" s="211" t="s">
        <v>6918</v>
      </c>
      <c r="J1188" s="209">
        <v>100</v>
      </c>
      <c r="K1188" s="212">
        <v>3.22</v>
      </c>
      <c r="L1188" s="211" t="s">
        <v>10246</v>
      </c>
      <c r="M1188" s="211"/>
    </row>
    <row r="1189" spans="1:13" ht="18.75" customHeight="1" x14ac:dyDescent="0.2">
      <c r="A1189" s="207" t="s">
        <v>9061</v>
      </c>
      <c r="B1189" s="208">
        <v>180190493</v>
      </c>
      <c r="C1189" s="209" t="s">
        <v>9062</v>
      </c>
      <c r="D1189" s="209"/>
      <c r="E1189" s="209"/>
      <c r="F1189" s="208" t="s">
        <v>10242</v>
      </c>
      <c r="G1189" s="208" t="s">
        <v>10270</v>
      </c>
      <c r="H1189" s="209">
        <v>139</v>
      </c>
      <c r="I1189" s="211" t="s">
        <v>6941</v>
      </c>
      <c r="J1189" s="209">
        <v>57</v>
      </c>
      <c r="K1189" s="212">
        <v>3.4912280701754388</v>
      </c>
      <c r="L1189" s="211" t="s">
        <v>10246</v>
      </c>
      <c r="M1189" s="211"/>
    </row>
    <row r="1190" spans="1:13" ht="18.75" customHeight="1" x14ac:dyDescent="0.2">
      <c r="A1190" s="207" t="s">
        <v>9974</v>
      </c>
      <c r="B1190" s="208">
        <v>222001001</v>
      </c>
      <c r="C1190" s="209" t="s">
        <v>9975</v>
      </c>
      <c r="D1190" s="209"/>
      <c r="E1190" s="209"/>
      <c r="F1190" s="208" t="s">
        <v>10242</v>
      </c>
      <c r="G1190" s="208"/>
      <c r="H1190" s="209">
        <v>5388</v>
      </c>
      <c r="I1190" s="211" t="s">
        <v>6918</v>
      </c>
      <c r="J1190" s="209">
        <v>833</v>
      </c>
      <c r="K1190" s="212">
        <v>6.4681872749099636</v>
      </c>
      <c r="L1190" s="211" t="s">
        <v>10244</v>
      </c>
      <c r="M1190" s="211"/>
    </row>
    <row r="1191" spans="1:13" ht="18.75" customHeight="1" x14ac:dyDescent="0.2">
      <c r="A1191" s="207" t="s">
        <v>9972</v>
      </c>
      <c r="B1191" s="208">
        <v>222001000</v>
      </c>
      <c r="C1191" s="209" t="s">
        <v>9973</v>
      </c>
      <c r="D1191" s="209"/>
      <c r="E1191" s="209"/>
      <c r="F1191" s="208" t="s">
        <v>10242</v>
      </c>
      <c r="G1191" s="208"/>
      <c r="H1191" s="209">
        <v>7060</v>
      </c>
      <c r="I1191" s="211" t="s">
        <v>6918</v>
      </c>
      <c r="J1191" s="209">
        <v>894</v>
      </c>
      <c r="K1191" s="212">
        <v>7.8970917225950785</v>
      </c>
      <c r="L1191" s="211" t="s">
        <v>10244</v>
      </c>
      <c r="M1191" s="211"/>
    </row>
    <row r="1192" spans="1:13" ht="18.75" customHeight="1" x14ac:dyDescent="0.2">
      <c r="A1192" s="207" t="s">
        <v>9970</v>
      </c>
      <c r="B1192" s="208"/>
      <c r="C1192" s="209" t="s">
        <v>9971</v>
      </c>
      <c r="D1192" s="209"/>
      <c r="E1192" s="209"/>
      <c r="F1192" s="208" t="s">
        <v>10242</v>
      </c>
      <c r="G1192" s="208"/>
      <c r="H1192" s="209">
        <v>0</v>
      </c>
      <c r="I1192" s="211" t="s">
        <v>6918</v>
      </c>
      <c r="J1192" s="209">
        <v>66</v>
      </c>
      <c r="K1192" s="212">
        <v>0</v>
      </c>
      <c r="L1192" s="211" t="s">
        <v>10244</v>
      </c>
      <c r="M1192" s="211"/>
    </row>
    <row r="1193" spans="1:13" ht="18.75" customHeight="1" x14ac:dyDescent="0.2">
      <c r="A1193" s="207" t="s">
        <v>9998</v>
      </c>
      <c r="B1193" s="208">
        <v>222001002</v>
      </c>
      <c r="C1193" s="209" t="s">
        <v>9999</v>
      </c>
      <c r="D1193" s="209"/>
      <c r="E1193" s="209"/>
      <c r="F1193" s="208" t="s">
        <v>10242</v>
      </c>
      <c r="G1193" s="208"/>
      <c r="H1193" s="209">
        <v>2549</v>
      </c>
      <c r="I1193" s="211" t="s">
        <v>6918</v>
      </c>
      <c r="J1193" s="209">
        <v>924</v>
      </c>
      <c r="K1193" s="212">
        <v>2.7586580086580086</v>
      </c>
      <c r="L1193" s="211" t="s">
        <v>10244</v>
      </c>
      <c r="M1193" s="211"/>
    </row>
    <row r="1194" spans="1:13" ht="18.75" customHeight="1" x14ac:dyDescent="0.2">
      <c r="A1194" s="207" t="s">
        <v>10000</v>
      </c>
      <c r="B1194" s="208">
        <v>222001003</v>
      </c>
      <c r="C1194" s="209" t="s">
        <v>10001</v>
      </c>
      <c r="D1194" s="209"/>
      <c r="E1194" s="209"/>
      <c r="F1194" s="208" t="s">
        <v>10242</v>
      </c>
      <c r="G1194" s="208"/>
      <c r="H1194" s="209">
        <v>7785</v>
      </c>
      <c r="I1194" s="211" t="s">
        <v>6918</v>
      </c>
      <c r="J1194" s="209">
        <v>687</v>
      </c>
      <c r="K1194" s="212">
        <v>11.331877729257641</v>
      </c>
      <c r="L1194" s="211" t="s">
        <v>10244</v>
      </c>
      <c r="M1194" s="211"/>
    </row>
    <row r="1195" spans="1:13" ht="18.75" customHeight="1" x14ac:dyDescent="0.2">
      <c r="A1195" s="207" t="s">
        <v>10002</v>
      </c>
      <c r="B1195" s="208">
        <v>222001004</v>
      </c>
      <c r="C1195" s="209" t="s">
        <v>10003</v>
      </c>
      <c r="D1195" s="209"/>
      <c r="E1195" s="209"/>
      <c r="F1195" s="208" t="s">
        <v>10242</v>
      </c>
      <c r="G1195" s="208"/>
      <c r="H1195" s="209">
        <v>1359</v>
      </c>
      <c r="I1195" s="211" t="s">
        <v>6918</v>
      </c>
      <c r="J1195" s="209">
        <v>303</v>
      </c>
      <c r="K1195" s="212">
        <v>4.4851485148514856</v>
      </c>
      <c r="L1195" s="211" t="s">
        <v>10244</v>
      </c>
      <c r="M1195" s="211"/>
    </row>
    <row r="1196" spans="1:13" ht="18.75" customHeight="1" x14ac:dyDescent="0.2">
      <c r="A1196" s="207" t="s">
        <v>9270</v>
      </c>
      <c r="B1196" s="208">
        <v>181817499</v>
      </c>
      <c r="C1196" s="209" t="s">
        <v>9271</v>
      </c>
      <c r="D1196" s="209"/>
      <c r="E1196" s="209"/>
      <c r="F1196" s="208" t="s">
        <v>10242</v>
      </c>
      <c r="G1196" s="208" t="s">
        <v>10281</v>
      </c>
      <c r="H1196" s="209">
        <v>812</v>
      </c>
      <c r="I1196" s="211" t="s">
        <v>6908</v>
      </c>
      <c r="J1196" s="209">
        <v>74</v>
      </c>
      <c r="K1196" s="212">
        <v>11.175675675675675</v>
      </c>
      <c r="L1196" s="211" t="s">
        <v>10264</v>
      </c>
      <c r="M1196" s="211"/>
    </row>
    <row r="1197" spans="1:13" ht="18.75" customHeight="1" x14ac:dyDescent="0.2">
      <c r="A1197" s="207" t="s">
        <v>9272</v>
      </c>
      <c r="B1197" s="208">
        <v>181901581</v>
      </c>
      <c r="C1197" s="209" t="s">
        <v>9273</v>
      </c>
      <c r="D1197" s="209"/>
      <c r="E1197" s="209"/>
      <c r="F1197" s="208" t="s">
        <v>10242</v>
      </c>
      <c r="G1197" s="208" t="s">
        <v>10281</v>
      </c>
      <c r="H1197" s="209">
        <v>389</v>
      </c>
      <c r="I1197" s="211" t="s">
        <v>6908</v>
      </c>
      <c r="J1197" s="209">
        <v>155</v>
      </c>
      <c r="K1197" s="212">
        <v>2.5870967741935482</v>
      </c>
      <c r="L1197" s="211" t="s">
        <v>10264</v>
      </c>
      <c r="M1197" s="211"/>
    </row>
    <row r="1198" spans="1:13" ht="18.75" customHeight="1" x14ac:dyDescent="0.2">
      <c r="A1198" s="207" t="s">
        <v>9260</v>
      </c>
      <c r="B1198" s="208">
        <v>181817496</v>
      </c>
      <c r="C1198" s="209" t="s">
        <v>9261</v>
      </c>
      <c r="D1198" s="209"/>
      <c r="E1198" s="209"/>
      <c r="F1198" s="208" t="s">
        <v>10242</v>
      </c>
      <c r="G1198" s="208" t="s">
        <v>10281</v>
      </c>
      <c r="H1198" s="209">
        <v>186</v>
      </c>
      <c r="I1198" s="211" t="s">
        <v>6908</v>
      </c>
      <c r="J1198" s="209">
        <v>96</v>
      </c>
      <c r="K1198" s="212">
        <v>2.1666666666666665</v>
      </c>
      <c r="L1198" s="211" t="s">
        <v>10264</v>
      </c>
      <c r="M1198" s="211"/>
    </row>
    <row r="1199" spans="1:13" ht="18.75" customHeight="1" x14ac:dyDescent="0.2">
      <c r="A1199" s="207" t="s">
        <v>8402</v>
      </c>
      <c r="B1199" s="208">
        <v>180000607</v>
      </c>
      <c r="C1199" s="209" t="s">
        <v>8403</v>
      </c>
      <c r="D1199" s="209"/>
      <c r="E1199" s="209"/>
      <c r="F1199" s="208" t="s">
        <v>10242</v>
      </c>
      <c r="G1199" s="208" t="s">
        <v>10257</v>
      </c>
      <c r="H1199" s="209">
        <v>60</v>
      </c>
      <c r="I1199" s="211" t="s">
        <v>6908</v>
      </c>
      <c r="J1199" s="209">
        <v>17</v>
      </c>
      <c r="K1199" s="212">
        <v>3.5294117647058822</v>
      </c>
      <c r="L1199" s="211" t="s">
        <v>10246</v>
      </c>
      <c r="M1199" s="211"/>
    </row>
    <row r="1200" spans="1:13" ht="18.75" customHeight="1" x14ac:dyDescent="0.2">
      <c r="A1200" s="207" t="s">
        <v>8123</v>
      </c>
      <c r="B1200" s="208">
        <v>189710277</v>
      </c>
      <c r="C1200" s="209" t="s">
        <v>8124</v>
      </c>
      <c r="D1200" s="209"/>
      <c r="E1200" s="209"/>
      <c r="F1200" s="208" t="s">
        <v>10242</v>
      </c>
      <c r="G1200" s="208" t="s">
        <v>10257</v>
      </c>
      <c r="H1200" s="209">
        <v>57</v>
      </c>
      <c r="I1200" s="211" t="s">
        <v>6908</v>
      </c>
      <c r="J1200" s="209">
        <v>20</v>
      </c>
      <c r="K1200" s="212">
        <v>3.15</v>
      </c>
      <c r="L1200" s="211" t="s">
        <v>10246</v>
      </c>
      <c r="M1200" s="211"/>
    </row>
    <row r="1201" spans="1:13" ht="18.75" customHeight="1" x14ac:dyDescent="0.2">
      <c r="A1201" s="207" t="s">
        <v>7957</v>
      </c>
      <c r="B1201" s="208">
        <v>189711584</v>
      </c>
      <c r="C1201" s="209" t="s">
        <v>7958</v>
      </c>
      <c r="D1201" s="209"/>
      <c r="E1201" s="209"/>
      <c r="F1201" s="208" t="s">
        <v>6917</v>
      </c>
      <c r="G1201" s="208"/>
      <c r="H1201" s="209">
        <v>61</v>
      </c>
      <c r="I1201" s="211" t="s">
        <v>6918</v>
      </c>
      <c r="J1201" s="209">
        <v>37</v>
      </c>
      <c r="K1201" s="212">
        <v>0.89189189189189189</v>
      </c>
      <c r="L1201" s="211" t="s">
        <v>10244</v>
      </c>
      <c r="M1201" s="211"/>
    </row>
    <row r="1202" spans="1:13" ht="18.75" customHeight="1" x14ac:dyDescent="0.2">
      <c r="A1202" s="207" t="s">
        <v>8643</v>
      </c>
      <c r="B1202" s="208">
        <v>180035497</v>
      </c>
      <c r="C1202" s="209" t="s">
        <v>8644</v>
      </c>
      <c r="D1202" s="209"/>
      <c r="E1202" s="209"/>
      <c r="F1202" s="208" t="s">
        <v>6917</v>
      </c>
      <c r="G1202" s="208"/>
      <c r="H1202" s="209">
        <v>0</v>
      </c>
      <c r="I1202" s="211" t="s">
        <v>6908</v>
      </c>
      <c r="J1202" s="209">
        <v>0</v>
      </c>
      <c r="K1202" s="212">
        <v>0</v>
      </c>
      <c r="L1202" s="211" t="s">
        <v>10246</v>
      </c>
      <c r="M1202" s="211"/>
    </row>
    <row r="1203" spans="1:13" ht="18.75" customHeight="1" x14ac:dyDescent="0.2">
      <c r="A1203" s="207" t="s">
        <v>8368</v>
      </c>
      <c r="B1203" s="208">
        <v>189712859</v>
      </c>
      <c r="C1203" s="209" t="s">
        <v>8369</v>
      </c>
      <c r="D1203" s="209"/>
      <c r="E1203" s="209"/>
      <c r="F1203" s="208" t="s">
        <v>6917</v>
      </c>
      <c r="G1203" s="208"/>
      <c r="H1203" s="209">
        <v>263</v>
      </c>
      <c r="I1203" s="211" t="s">
        <v>6908</v>
      </c>
      <c r="J1203" s="209">
        <v>12</v>
      </c>
      <c r="K1203" s="212">
        <v>22.083333333333332</v>
      </c>
      <c r="L1203" s="211" t="s">
        <v>10244</v>
      </c>
      <c r="M1203" s="211"/>
    </row>
    <row r="1204" spans="1:13" ht="18.75" customHeight="1" x14ac:dyDescent="0.2">
      <c r="A1204" s="207" t="s">
        <v>8370</v>
      </c>
      <c r="B1204" s="208">
        <v>189712860</v>
      </c>
      <c r="C1204" s="209" t="s">
        <v>8371</v>
      </c>
      <c r="D1204" s="209"/>
      <c r="E1204" s="209"/>
      <c r="F1204" s="208" t="s">
        <v>6917</v>
      </c>
      <c r="G1204" s="208"/>
      <c r="H1204" s="209">
        <v>69</v>
      </c>
      <c r="I1204" s="211" t="s">
        <v>6908</v>
      </c>
      <c r="J1204" s="209">
        <v>8</v>
      </c>
      <c r="K1204" s="212">
        <v>9.875</v>
      </c>
      <c r="L1204" s="211" t="s">
        <v>10244</v>
      </c>
      <c r="M1204" s="211"/>
    </row>
    <row r="1205" spans="1:13" ht="18.75" customHeight="1" x14ac:dyDescent="0.2">
      <c r="A1205" s="207" t="s">
        <v>8229</v>
      </c>
      <c r="B1205" s="208">
        <v>180147765</v>
      </c>
      <c r="C1205" s="209" t="s">
        <v>8230</v>
      </c>
      <c r="D1205" s="209"/>
      <c r="E1205" s="209"/>
      <c r="F1205" s="208" t="s">
        <v>6917</v>
      </c>
      <c r="G1205" s="208"/>
      <c r="H1205" s="209">
        <v>6</v>
      </c>
      <c r="I1205" s="211" t="s">
        <v>6908</v>
      </c>
      <c r="J1205" s="209">
        <v>3</v>
      </c>
      <c r="K1205" s="212">
        <v>2</v>
      </c>
      <c r="L1205" s="211" t="s">
        <v>10244</v>
      </c>
      <c r="M1205" s="211"/>
    </row>
    <row r="1206" spans="1:13" ht="18.75" customHeight="1" x14ac:dyDescent="0.2">
      <c r="A1206" s="207" t="s">
        <v>8173</v>
      </c>
      <c r="B1206" s="208">
        <v>180329825</v>
      </c>
      <c r="C1206" s="209" t="s">
        <v>8174</v>
      </c>
      <c r="D1206" s="210" t="s">
        <v>10396</v>
      </c>
      <c r="E1206" s="209"/>
      <c r="F1206" s="208" t="s">
        <v>6917</v>
      </c>
      <c r="G1206" s="208"/>
      <c r="H1206" s="209">
        <v>35</v>
      </c>
      <c r="I1206" s="211" t="s">
        <v>6908</v>
      </c>
      <c r="J1206" s="209">
        <v>10</v>
      </c>
      <c r="K1206" s="212">
        <v>3.7</v>
      </c>
      <c r="L1206" s="211" t="s">
        <v>10244</v>
      </c>
      <c r="M1206" s="211"/>
    </row>
    <row r="1207" spans="1:13" ht="18.75" customHeight="1" x14ac:dyDescent="0.2">
      <c r="A1207" s="207" t="s">
        <v>9164</v>
      </c>
      <c r="B1207" s="208">
        <v>181787184</v>
      </c>
      <c r="C1207" s="209" t="s">
        <v>9165</v>
      </c>
      <c r="D1207" s="209"/>
      <c r="E1207" s="209"/>
      <c r="F1207" s="208" t="s">
        <v>6917</v>
      </c>
      <c r="G1207" s="208"/>
      <c r="H1207" s="209">
        <v>0</v>
      </c>
      <c r="I1207" s="211" t="s">
        <v>6918</v>
      </c>
      <c r="J1207" s="209">
        <v>0</v>
      </c>
      <c r="K1207" s="212">
        <v>0</v>
      </c>
      <c r="L1207" s="211" t="s">
        <v>10258</v>
      </c>
      <c r="M1207" s="211"/>
    </row>
    <row r="1208" spans="1:13" ht="18.75" customHeight="1" x14ac:dyDescent="0.2">
      <c r="A1208" s="207" t="s">
        <v>9134</v>
      </c>
      <c r="B1208" s="208">
        <v>181817608</v>
      </c>
      <c r="C1208" s="209" t="s">
        <v>9135</v>
      </c>
      <c r="D1208" s="209"/>
      <c r="E1208" s="209"/>
      <c r="F1208" s="208" t="s">
        <v>10242</v>
      </c>
      <c r="G1208" s="208" t="s">
        <v>10364</v>
      </c>
      <c r="H1208" s="209">
        <v>0</v>
      </c>
      <c r="I1208" s="211" t="s">
        <v>6908</v>
      </c>
      <c r="J1208" s="209">
        <v>437</v>
      </c>
      <c r="K1208" s="212">
        <v>0</v>
      </c>
      <c r="L1208" s="211" t="s">
        <v>10264</v>
      </c>
      <c r="M1208" s="211"/>
    </row>
    <row r="1209" spans="1:13" ht="18.75" customHeight="1" x14ac:dyDescent="0.2">
      <c r="A1209" s="207" t="s">
        <v>9138</v>
      </c>
      <c r="B1209" s="208">
        <v>181817627</v>
      </c>
      <c r="C1209" s="209" t="s">
        <v>9139</v>
      </c>
      <c r="D1209" s="209"/>
      <c r="E1209" s="209"/>
      <c r="F1209" s="208" t="s">
        <v>10242</v>
      </c>
      <c r="G1209" s="208" t="s">
        <v>10364</v>
      </c>
      <c r="H1209" s="209">
        <v>732</v>
      </c>
      <c r="I1209" s="211" t="s">
        <v>6908</v>
      </c>
      <c r="J1209" s="209">
        <v>918</v>
      </c>
      <c r="K1209" s="212">
        <v>1.0893246187363834</v>
      </c>
      <c r="L1209" s="211" t="s">
        <v>10264</v>
      </c>
      <c r="M1209" s="211"/>
    </row>
    <row r="1210" spans="1:13" ht="18.75" customHeight="1" x14ac:dyDescent="0.2">
      <c r="A1210" s="207" t="s">
        <v>9138</v>
      </c>
      <c r="B1210" s="208">
        <v>181817627</v>
      </c>
      <c r="C1210" s="209" t="s">
        <v>9139</v>
      </c>
      <c r="D1210" s="209"/>
      <c r="E1210" s="209"/>
      <c r="F1210" s="208" t="s">
        <v>10242</v>
      </c>
      <c r="G1210" s="208" t="s">
        <v>10364</v>
      </c>
      <c r="H1210" s="209">
        <v>732</v>
      </c>
      <c r="I1210" s="211" t="s">
        <v>6908</v>
      </c>
      <c r="J1210" s="209">
        <v>918</v>
      </c>
      <c r="K1210" s="212">
        <v>1.0893246187363834</v>
      </c>
      <c r="L1210" s="211" t="s">
        <v>10264</v>
      </c>
      <c r="M1210" s="211"/>
    </row>
    <row r="1211" spans="1:13" ht="18.75" customHeight="1" x14ac:dyDescent="0.2">
      <c r="A1211" s="207" t="s">
        <v>9136</v>
      </c>
      <c r="B1211" s="208">
        <v>181817626</v>
      </c>
      <c r="C1211" s="209" t="s">
        <v>9137</v>
      </c>
      <c r="D1211" s="209"/>
      <c r="E1211" s="209"/>
      <c r="F1211" s="208" t="s">
        <v>10242</v>
      </c>
      <c r="G1211" s="208" t="s">
        <v>10281</v>
      </c>
      <c r="H1211" s="209">
        <v>1711</v>
      </c>
      <c r="I1211" s="211" t="s">
        <v>6908</v>
      </c>
      <c r="J1211" s="209">
        <v>785</v>
      </c>
      <c r="K1211" s="212">
        <v>0</v>
      </c>
      <c r="L1211" s="211" t="s">
        <v>10264</v>
      </c>
      <c r="M1211" s="211"/>
    </row>
    <row r="1212" spans="1:13" ht="18.75" customHeight="1" x14ac:dyDescent="0.2">
      <c r="A1212" s="207" t="s">
        <v>8101</v>
      </c>
      <c r="B1212" s="208">
        <v>181817633</v>
      </c>
      <c r="C1212" s="209" t="s">
        <v>8102</v>
      </c>
      <c r="D1212" s="209"/>
      <c r="E1212" s="209"/>
      <c r="F1212" s="208" t="s">
        <v>10242</v>
      </c>
      <c r="G1212" s="208" t="s">
        <v>10281</v>
      </c>
      <c r="H1212" s="209">
        <v>2927</v>
      </c>
      <c r="I1212" s="211" t="s">
        <v>6908</v>
      </c>
      <c r="J1212" s="209">
        <v>1242</v>
      </c>
      <c r="K1212" s="212">
        <v>2.28743961352657</v>
      </c>
      <c r="L1212" s="211" t="s">
        <v>10264</v>
      </c>
      <c r="M1212" s="211"/>
    </row>
    <row r="1213" spans="1:13" ht="18.75" customHeight="1" x14ac:dyDescent="0.2">
      <c r="A1213" s="207" t="s">
        <v>9308</v>
      </c>
      <c r="B1213" s="208">
        <v>181817624</v>
      </c>
      <c r="C1213" s="209" t="s">
        <v>9309</v>
      </c>
      <c r="D1213" s="209"/>
      <c r="E1213" s="209"/>
      <c r="F1213" s="208" t="s">
        <v>10242</v>
      </c>
      <c r="G1213" s="208" t="s">
        <v>10281</v>
      </c>
      <c r="H1213" s="209">
        <v>887</v>
      </c>
      <c r="I1213" s="211" t="s">
        <v>6908</v>
      </c>
      <c r="J1213" s="209">
        <v>516</v>
      </c>
      <c r="K1213" s="212">
        <v>1.7616279069767442</v>
      </c>
      <c r="L1213" s="211" t="s">
        <v>10264</v>
      </c>
      <c r="M1213" s="211"/>
    </row>
    <row r="1214" spans="1:13" ht="18.75" customHeight="1" x14ac:dyDescent="0.2">
      <c r="A1214" s="207" t="s">
        <v>9118</v>
      </c>
      <c r="B1214" s="208">
        <v>181817575</v>
      </c>
      <c r="C1214" s="209" t="s">
        <v>9119</v>
      </c>
      <c r="D1214" s="209"/>
      <c r="E1214" s="209"/>
      <c r="F1214" s="208" t="s">
        <v>10242</v>
      </c>
      <c r="G1214" s="208" t="s">
        <v>10281</v>
      </c>
      <c r="H1214" s="209">
        <v>1770</v>
      </c>
      <c r="I1214" s="211" t="s">
        <v>6908</v>
      </c>
      <c r="J1214" s="209">
        <v>1327</v>
      </c>
      <c r="K1214" s="212">
        <v>1.7023360964581764</v>
      </c>
      <c r="L1214" s="211" t="s">
        <v>10264</v>
      </c>
      <c r="M1214" s="211"/>
    </row>
    <row r="1215" spans="1:13" ht="18.75" customHeight="1" x14ac:dyDescent="0.2">
      <c r="A1215" s="207" t="s">
        <v>6956</v>
      </c>
      <c r="B1215" s="208">
        <v>189710391</v>
      </c>
      <c r="C1215" s="209" t="s">
        <v>6957</v>
      </c>
      <c r="D1215" s="209"/>
      <c r="E1215" s="209"/>
      <c r="F1215" s="208" t="s">
        <v>10242</v>
      </c>
      <c r="G1215" s="208" t="s">
        <v>10248</v>
      </c>
      <c r="H1215" s="209">
        <v>349</v>
      </c>
      <c r="I1215" s="211" t="s">
        <v>6908</v>
      </c>
      <c r="J1215" s="209">
        <v>55</v>
      </c>
      <c r="K1215" s="212">
        <v>1.7454545454545454</v>
      </c>
      <c r="L1215" s="211" t="s">
        <v>10264</v>
      </c>
      <c r="M1215" s="211"/>
    </row>
    <row r="1216" spans="1:13" ht="18.75" customHeight="1" x14ac:dyDescent="0.2">
      <c r="A1216" s="207" t="s">
        <v>9124</v>
      </c>
      <c r="B1216" s="208">
        <v>181817634</v>
      </c>
      <c r="C1216" s="209" t="s">
        <v>9125</v>
      </c>
      <c r="D1216" s="209"/>
      <c r="E1216" s="209"/>
      <c r="F1216" s="208" t="s">
        <v>10242</v>
      </c>
      <c r="G1216" s="208" t="s">
        <v>10281</v>
      </c>
      <c r="H1216" s="209">
        <v>1193</v>
      </c>
      <c r="I1216" s="211" t="s">
        <v>6908</v>
      </c>
      <c r="J1216" s="209">
        <v>1547</v>
      </c>
      <c r="K1216" s="212">
        <v>1.0840336134453781</v>
      </c>
      <c r="L1216" s="211" t="s">
        <v>10264</v>
      </c>
      <c r="M1216" s="211"/>
    </row>
    <row r="1217" spans="1:13" ht="18.75" customHeight="1" x14ac:dyDescent="0.2">
      <c r="A1217" s="207" t="s">
        <v>9312</v>
      </c>
      <c r="B1217" s="208">
        <v>181879047</v>
      </c>
      <c r="C1217" s="209" t="s">
        <v>9313</v>
      </c>
      <c r="D1217" s="209"/>
      <c r="E1217" s="209"/>
      <c r="F1217" s="208" t="s">
        <v>10242</v>
      </c>
      <c r="G1217" s="208" t="s">
        <v>10248</v>
      </c>
      <c r="H1217" s="209">
        <v>2044</v>
      </c>
      <c r="I1217" s="211" t="s">
        <v>6908</v>
      </c>
      <c r="J1217" s="209">
        <v>727</v>
      </c>
      <c r="K1217" s="212">
        <v>3.3397524071526821</v>
      </c>
      <c r="L1217" s="211" t="s">
        <v>10264</v>
      </c>
      <c r="M1217" s="211"/>
    </row>
    <row r="1218" spans="1:13" ht="18.75" customHeight="1" x14ac:dyDescent="0.2">
      <c r="A1218" s="207" t="s">
        <v>9314</v>
      </c>
      <c r="B1218" s="208">
        <v>181879049</v>
      </c>
      <c r="C1218" s="209" t="s">
        <v>9315</v>
      </c>
      <c r="D1218" s="209"/>
      <c r="E1218" s="209"/>
      <c r="F1218" s="208" t="s">
        <v>10242</v>
      </c>
      <c r="G1218" s="208" t="s">
        <v>10248</v>
      </c>
      <c r="H1218" s="209">
        <v>1575</v>
      </c>
      <c r="I1218" s="211" t="s">
        <v>6908</v>
      </c>
      <c r="J1218" s="209">
        <v>372</v>
      </c>
      <c r="K1218" s="212">
        <v>1.0134408602150538</v>
      </c>
      <c r="L1218" s="211" t="s">
        <v>10264</v>
      </c>
      <c r="M1218" s="211"/>
    </row>
    <row r="1219" spans="1:13" ht="18.75" customHeight="1" x14ac:dyDescent="0.2">
      <c r="A1219" s="207" t="s">
        <v>10044</v>
      </c>
      <c r="B1219" s="208">
        <v>222000932</v>
      </c>
      <c r="C1219" s="209" t="s">
        <v>10045</v>
      </c>
      <c r="D1219" s="209"/>
      <c r="E1219" s="210" t="s">
        <v>11056</v>
      </c>
      <c r="F1219" s="208" t="s">
        <v>10242</v>
      </c>
      <c r="G1219" s="208" t="s">
        <v>10281</v>
      </c>
      <c r="H1219" s="209">
        <v>66</v>
      </c>
      <c r="I1219" s="211" t="s">
        <v>6908</v>
      </c>
      <c r="J1219" s="209">
        <v>17</v>
      </c>
      <c r="K1219" s="212">
        <v>0</v>
      </c>
      <c r="L1219" s="211" t="s">
        <v>10244</v>
      </c>
      <c r="M1219" s="211"/>
    </row>
    <row r="1220" spans="1:13" ht="18.75" customHeight="1" x14ac:dyDescent="0.2">
      <c r="A1220" s="207" t="s">
        <v>10046</v>
      </c>
      <c r="B1220" s="208">
        <v>222000933</v>
      </c>
      <c r="C1220" s="209" t="s">
        <v>10047</v>
      </c>
      <c r="D1220" s="209"/>
      <c r="E1220" s="210" t="s">
        <v>11056</v>
      </c>
      <c r="F1220" s="208" t="s">
        <v>10242</v>
      </c>
      <c r="G1220" s="208" t="s">
        <v>10281</v>
      </c>
      <c r="H1220" s="209">
        <v>47</v>
      </c>
      <c r="I1220" s="211" t="s">
        <v>6908</v>
      </c>
      <c r="J1220" s="209">
        <v>0</v>
      </c>
      <c r="K1220" s="212">
        <v>0</v>
      </c>
      <c r="L1220" s="211" t="s">
        <v>10244</v>
      </c>
      <c r="M1220" s="211"/>
    </row>
    <row r="1221" spans="1:13" ht="18.75" customHeight="1" x14ac:dyDescent="0.2">
      <c r="A1221" s="207" t="s">
        <v>10365</v>
      </c>
      <c r="B1221" s="208"/>
      <c r="C1221" s="209" t="s">
        <v>10366</v>
      </c>
      <c r="D1221" s="209" t="s">
        <v>10277</v>
      </c>
      <c r="E1221" s="209"/>
      <c r="F1221" s="208" t="s">
        <v>6917</v>
      </c>
      <c r="G1221" s="208"/>
      <c r="H1221" s="209">
        <v>4146</v>
      </c>
      <c r="I1221" s="211" t="s">
        <v>6918</v>
      </c>
      <c r="J1221" s="209">
        <v>0</v>
      </c>
      <c r="K1221" s="212">
        <v>1</v>
      </c>
      <c r="L1221" s="211" t="s">
        <v>10256</v>
      </c>
      <c r="M1221" s="211"/>
    </row>
    <row r="1222" spans="1:13" ht="18.75" customHeight="1" x14ac:dyDescent="0.2">
      <c r="A1222" s="207" t="s">
        <v>9709</v>
      </c>
      <c r="B1222" s="208"/>
      <c r="C1222" s="209" t="s">
        <v>9710</v>
      </c>
      <c r="D1222" s="209"/>
      <c r="E1222" s="209"/>
      <c r="F1222" s="208" t="s">
        <v>6917</v>
      </c>
      <c r="G1222" s="208"/>
      <c r="H1222" s="209">
        <v>494</v>
      </c>
      <c r="I1222" s="211" t="s">
        <v>6941</v>
      </c>
      <c r="J1222" s="209">
        <v>83</v>
      </c>
      <c r="K1222" s="212">
        <v>5.9518072289156629</v>
      </c>
      <c r="L1222" s="211" t="s">
        <v>10307</v>
      </c>
      <c r="M1222" s="211"/>
    </row>
    <row r="1223" spans="1:13" ht="18.75" customHeight="1" x14ac:dyDescent="0.2">
      <c r="A1223" s="207" t="s">
        <v>10074</v>
      </c>
      <c r="B1223" s="208">
        <v>181786131</v>
      </c>
      <c r="C1223" s="209" t="s">
        <v>10075</v>
      </c>
      <c r="D1223" s="209"/>
      <c r="E1223" s="209"/>
      <c r="F1223" s="208" t="s">
        <v>10242</v>
      </c>
      <c r="G1223" s="208" t="s">
        <v>10260</v>
      </c>
      <c r="H1223" s="209">
        <v>36</v>
      </c>
      <c r="I1223" s="211" t="s">
        <v>6941</v>
      </c>
      <c r="J1223" s="209">
        <v>5</v>
      </c>
      <c r="K1223" s="212">
        <v>7.2</v>
      </c>
      <c r="L1223" s="211" t="s">
        <v>10246</v>
      </c>
      <c r="M1223" s="211"/>
    </row>
    <row r="1224" spans="1:13" ht="18.75" customHeight="1" x14ac:dyDescent="0.2">
      <c r="A1224" s="207" t="s">
        <v>8977</v>
      </c>
      <c r="B1224" s="208">
        <v>181799554</v>
      </c>
      <c r="C1224" s="209" t="s">
        <v>8978</v>
      </c>
      <c r="D1224" s="209"/>
      <c r="E1224" s="210" t="s">
        <v>11056</v>
      </c>
      <c r="F1224" s="208" t="s">
        <v>10242</v>
      </c>
      <c r="G1224" s="208" t="s">
        <v>10279</v>
      </c>
      <c r="H1224" s="209">
        <v>1</v>
      </c>
      <c r="I1224" s="211" t="s">
        <v>6918</v>
      </c>
      <c r="J1224" s="209">
        <v>1279</v>
      </c>
      <c r="K1224" s="212">
        <v>4.2220484753713837E-2</v>
      </c>
      <c r="L1224" s="211" t="s">
        <v>10244</v>
      </c>
      <c r="M1224" s="211"/>
    </row>
    <row r="1225" spans="1:13" ht="18.75" customHeight="1" x14ac:dyDescent="0.2">
      <c r="A1225" s="207" t="s">
        <v>9236</v>
      </c>
      <c r="B1225" s="208">
        <v>180968975</v>
      </c>
      <c r="C1225" s="209" t="s">
        <v>9237</v>
      </c>
      <c r="D1225" s="209"/>
      <c r="E1225" s="209"/>
      <c r="F1225" s="208" t="s">
        <v>10242</v>
      </c>
      <c r="G1225" s="208" t="s">
        <v>10325</v>
      </c>
      <c r="H1225" s="209">
        <v>295</v>
      </c>
      <c r="I1225" s="211" t="s">
        <v>6918</v>
      </c>
      <c r="J1225" s="209">
        <v>478</v>
      </c>
      <c r="K1225" s="212">
        <v>0.9874476987447699</v>
      </c>
      <c r="L1225" s="211" t="s">
        <v>10246</v>
      </c>
      <c r="M1225" s="211"/>
    </row>
    <row r="1226" spans="1:13" ht="18.75" customHeight="1" x14ac:dyDescent="0.2">
      <c r="A1226" s="207" t="s">
        <v>9130</v>
      </c>
      <c r="B1226" s="208">
        <v>180339003</v>
      </c>
      <c r="C1226" s="209" t="s">
        <v>9131</v>
      </c>
      <c r="D1226" s="209"/>
      <c r="E1226" s="210" t="s">
        <v>11056</v>
      </c>
      <c r="F1226" s="208" t="s">
        <v>10242</v>
      </c>
      <c r="G1226" s="208" t="s">
        <v>10279</v>
      </c>
      <c r="H1226" s="209">
        <v>0</v>
      </c>
      <c r="I1226" s="211" t="s">
        <v>6918</v>
      </c>
      <c r="J1226" s="209">
        <v>4991</v>
      </c>
      <c r="K1226" s="212">
        <v>0</v>
      </c>
      <c r="L1226" s="211" t="s">
        <v>10244</v>
      </c>
      <c r="M1226" s="211"/>
    </row>
    <row r="1227" spans="1:13" ht="18.75" customHeight="1" x14ac:dyDescent="0.2">
      <c r="A1227" s="207" t="s">
        <v>7858</v>
      </c>
      <c r="B1227" s="208">
        <v>180965107</v>
      </c>
      <c r="C1227" s="209" t="s">
        <v>7859</v>
      </c>
      <c r="D1227" s="209"/>
      <c r="E1227" s="210" t="s">
        <v>11056</v>
      </c>
      <c r="F1227" s="208" t="s">
        <v>10242</v>
      </c>
      <c r="G1227" s="208" t="s">
        <v>10279</v>
      </c>
      <c r="H1227" s="209">
        <v>0</v>
      </c>
      <c r="I1227" s="211" t="s">
        <v>6918</v>
      </c>
      <c r="J1227" s="209">
        <v>1832</v>
      </c>
      <c r="K1227" s="212">
        <v>0</v>
      </c>
      <c r="L1227" s="211" t="s">
        <v>10244</v>
      </c>
      <c r="M1227" s="211"/>
    </row>
    <row r="1228" spans="1:13" ht="18.75" customHeight="1" x14ac:dyDescent="0.2">
      <c r="A1228" s="207" t="s">
        <v>7220</v>
      </c>
      <c r="B1228" s="208">
        <v>180964999</v>
      </c>
      <c r="C1228" s="209" t="s">
        <v>7221</v>
      </c>
      <c r="D1228" s="209"/>
      <c r="E1228" s="210" t="s">
        <v>11056</v>
      </c>
      <c r="F1228" s="208" t="s">
        <v>10242</v>
      </c>
      <c r="G1228" s="208" t="s">
        <v>10279</v>
      </c>
      <c r="H1228" s="209">
        <v>0</v>
      </c>
      <c r="I1228" s="211" t="s">
        <v>6918</v>
      </c>
      <c r="J1228" s="209">
        <v>1786</v>
      </c>
      <c r="K1228" s="212">
        <v>0</v>
      </c>
      <c r="L1228" s="211" t="s">
        <v>10244</v>
      </c>
      <c r="M1228" s="211"/>
    </row>
    <row r="1229" spans="1:13" ht="18.75" customHeight="1" x14ac:dyDescent="0.2">
      <c r="A1229" s="207" t="s">
        <v>9711</v>
      </c>
      <c r="B1229" s="208">
        <v>222001256</v>
      </c>
      <c r="C1229" s="209" t="s">
        <v>9712</v>
      </c>
      <c r="D1229" s="209"/>
      <c r="E1229" s="209"/>
      <c r="F1229" s="208" t="s">
        <v>10242</v>
      </c>
      <c r="G1229" s="208" t="s">
        <v>10367</v>
      </c>
      <c r="H1229" s="209">
        <v>807</v>
      </c>
      <c r="I1229" s="211" t="s">
        <v>6908</v>
      </c>
      <c r="J1229" s="209">
        <v>387</v>
      </c>
      <c r="K1229" s="212">
        <v>2.3307493540051678</v>
      </c>
      <c r="L1229" s="211" t="s">
        <v>10285</v>
      </c>
      <c r="M1229" s="211"/>
    </row>
    <row r="1230" spans="1:13" ht="18.75" customHeight="1" x14ac:dyDescent="0.2">
      <c r="A1230" s="207" t="s">
        <v>9956</v>
      </c>
      <c r="B1230" s="208">
        <v>222000950</v>
      </c>
      <c r="C1230" s="209" t="s">
        <v>9957</v>
      </c>
      <c r="D1230" s="209"/>
      <c r="E1230" s="209"/>
      <c r="F1230" s="208" t="s">
        <v>10242</v>
      </c>
      <c r="G1230" s="208" t="s">
        <v>10284</v>
      </c>
      <c r="H1230" s="209">
        <v>0</v>
      </c>
      <c r="I1230" s="211" t="s">
        <v>6918</v>
      </c>
      <c r="J1230" s="209">
        <v>30</v>
      </c>
      <c r="K1230" s="212">
        <v>0</v>
      </c>
      <c r="L1230" s="211" t="s">
        <v>10285</v>
      </c>
      <c r="M1230" s="211"/>
    </row>
    <row r="1231" spans="1:13" ht="18.75" customHeight="1" x14ac:dyDescent="0.2">
      <c r="A1231" s="207" t="s">
        <v>10076</v>
      </c>
      <c r="B1231" s="208">
        <v>181814486</v>
      </c>
      <c r="C1231" s="209" t="s">
        <v>10077</v>
      </c>
      <c r="D1231" s="209"/>
      <c r="E1231" s="209"/>
      <c r="F1231" s="208" t="s">
        <v>10242</v>
      </c>
      <c r="G1231" s="208" t="s">
        <v>6934</v>
      </c>
      <c r="H1231" s="209">
        <v>72</v>
      </c>
      <c r="I1231" s="211" t="s">
        <v>6918</v>
      </c>
      <c r="J1231" s="209">
        <v>9</v>
      </c>
      <c r="K1231" s="212">
        <v>9.1111111111111107</v>
      </c>
      <c r="L1231" s="211" t="s">
        <v>10246</v>
      </c>
      <c r="M1231" s="211"/>
    </row>
    <row r="1232" spans="1:13" ht="18.75" customHeight="1" x14ac:dyDescent="0.2">
      <c r="A1232" s="207" t="s">
        <v>9382</v>
      </c>
      <c r="B1232" s="208">
        <v>189715489</v>
      </c>
      <c r="C1232" s="209" t="s">
        <v>9383</v>
      </c>
      <c r="D1232" s="210" t="s">
        <v>10396</v>
      </c>
      <c r="E1232" s="210" t="s">
        <v>11056</v>
      </c>
      <c r="F1232" s="208" t="s">
        <v>6917</v>
      </c>
      <c r="G1232" s="208"/>
      <c r="H1232" s="209">
        <v>1</v>
      </c>
      <c r="I1232" s="211" t="s">
        <v>6908</v>
      </c>
      <c r="J1232" s="209">
        <v>86</v>
      </c>
      <c r="K1232" s="212">
        <v>1.1627906976744186E-2</v>
      </c>
      <c r="L1232" s="211" t="s">
        <v>10244</v>
      </c>
      <c r="M1232" s="211"/>
    </row>
    <row r="1233" spans="1:13" ht="18.75" customHeight="1" x14ac:dyDescent="0.2">
      <c r="A1233" s="207" t="s">
        <v>7249</v>
      </c>
      <c r="B1233" s="208">
        <v>180006485</v>
      </c>
      <c r="C1233" s="209" t="s">
        <v>7250</v>
      </c>
      <c r="D1233" s="210" t="s">
        <v>10396</v>
      </c>
      <c r="E1233" s="209"/>
      <c r="F1233" s="208" t="s">
        <v>6917</v>
      </c>
      <c r="G1233" s="208"/>
      <c r="H1233" s="209">
        <v>0</v>
      </c>
      <c r="I1233" s="211" t="s">
        <v>6941</v>
      </c>
      <c r="J1233" s="209">
        <v>0</v>
      </c>
      <c r="K1233" s="212">
        <v>0</v>
      </c>
      <c r="L1233" s="211" t="s">
        <v>10244</v>
      </c>
      <c r="M1233" s="211"/>
    </row>
    <row r="1234" spans="1:13" ht="18.75" customHeight="1" x14ac:dyDescent="0.2">
      <c r="A1234" s="207" t="s">
        <v>9536</v>
      </c>
      <c r="B1234" s="208">
        <v>189703618</v>
      </c>
      <c r="C1234" s="209" t="s">
        <v>9537</v>
      </c>
      <c r="D1234" s="210" t="s">
        <v>10396</v>
      </c>
      <c r="E1234" s="209"/>
      <c r="F1234" s="208" t="s">
        <v>10242</v>
      </c>
      <c r="G1234" s="208" t="s">
        <v>10262</v>
      </c>
      <c r="H1234" s="209">
        <v>55660</v>
      </c>
      <c r="I1234" s="211" t="s">
        <v>6908</v>
      </c>
      <c r="J1234" s="209">
        <v>17138</v>
      </c>
      <c r="K1234" s="212">
        <v>2.5050180884583964</v>
      </c>
      <c r="L1234" s="211" t="s">
        <v>10244</v>
      </c>
      <c r="M1234" s="211"/>
    </row>
    <row r="1235" spans="1:13" ht="18.75" customHeight="1" x14ac:dyDescent="0.2">
      <c r="A1235" s="207" t="s">
        <v>7341</v>
      </c>
      <c r="B1235" s="208">
        <v>189715499</v>
      </c>
      <c r="C1235" s="209" t="s">
        <v>7342</v>
      </c>
      <c r="D1235" s="209"/>
      <c r="E1235" s="209"/>
      <c r="F1235" s="208" t="s">
        <v>6917</v>
      </c>
      <c r="G1235" s="208"/>
      <c r="H1235" s="209">
        <v>0</v>
      </c>
      <c r="I1235" s="211" t="s">
        <v>6941</v>
      </c>
      <c r="J1235" s="209">
        <v>0</v>
      </c>
      <c r="K1235" s="212">
        <v>0</v>
      </c>
      <c r="L1235" s="211" t="s">
        <v>10244</v>
      </c>
      <c r="M1235" s="211"/>
    </row>
    <row r="1236" spans="1:13" ht="18.75" customHeight="1" x14ac:dyDescent="0.2">
      <c r="A1236" s="207" t="s">
        <v>9538</v>
      </c>
      <c r="B1236" s="208">
        <v>181844131</v>
      </c>
      <c r="C1236" s="209" t="s">
        <v>9539</v>
      </c>
      <c r="D1236" s="209"/>
      <c r="E1236" s="209"/>
      <c r="F1236" s="208" t="s">
        <v>6907</v>
      </c>
      <c r="G1236" s="208" t="s">
        <v>10267</v>
      </c>
      <c r="H1236" s="209">
        <v>0</v>
      </c>
      <c r="I1236" s="211" t="s">
        <v>6918</v>
      </c>
      <c r="J1236" s="209">
        <v>149</v>
      </c>
      <c r="K1236" s="212">
        <v>0</v>
      </c>
      <c r="L1236" s="211" t="s">
        <v>10244</v>
      </c>
      <c r="M1236" s="211"/>
    </row>
    <row r="1237" spans="1:13" ht="18.75" customHeight="1" x14ac:dyDescent="0.2">
      <c r="A1237" s="207" t="s">
        <v>9566</v>
      </c>
      <c r="B1237" s="208">
        <v>181776847</v>
      </c>
      <c r="C1237" s="209" t="s">
        <v>9567</v>
      </c>
      <c r="D1237" s="209"/>
      <c r="E1237" s="209"/>
      <c r="F1237" s="208" t="s">
        <v>10242</v>
      </c>
      <c r="G1237" s="208"/>
      <c r="H1237" s="209">
        <v>0</v>
      </c>
      <c r="I1237" s="211" t="s">
        <v>6941</v>
      </c>
      <c r="J1237" s="209">
        <v>19</v>
      </c>
      <c r="K1237" s="212">
        <v>0</v>
      </c>
      <c r="L1237" s="211" t="s">
        <v>10244</v>
      </c>
      <c r="M1237" s="211"/>
    </row>
    <row r="1238" spans="1:13" ht="18.75" customHeight="1" x14ac:dyDescent="0.2">
      <c r="A1238" s="207" t="s">
        <v>9968</v>
      </c>
      <c r="B1238" s="208">
        <v>222001010</v>
      </c>
      <c r="C1238" s="209" t="s">
        <v>9969</v>
      </c>
      <c r="D1238" s="209"/>
      <c r="E1238" s="209"/>
      <c r="F1238" s="208" t="s">
        <v>6917</v>
      </c>
      <c r="G1238" s="208"/>
      <c r="H1238" s="209">
        <v>0</v>
      </c>
      <c r="I1238" s="211" t="s">
        <v>6918</v>
      </c>
      <c r="J1238" s="209">
        <v>0</v>
      </c>
      <c r="K1238" s="212">
        <v>0</v>
      </c>
      <c r="L1238" s="211" t="s">
        <v>10244</v>
      </c>
      <c r="M1238" s="211"/>
    </row>
    <row r="1239" spans="1:13" ht="18.75" customHeight="1" x14ac:dyDescent="0.2">
      <c r="A1239" s="207" t="s">
        <v>10368</v>
      </c>
      <c r="B1239" s="208"/>
      <c r="C1239" s="209" t="s">
        <v>10369</v>
      </c>
      <c r="D1239" s="209" t="s">
        <v>10277</v>
      </c>
      <c r="E1239" s="209"/>
      <c r="F1239" s="208" t="s">
        <v>6917</v>
      </c>
      <c r="G1239" s="208"/>
      <c r="H1239" s="209">
        <v>25</v>
      </c>
      <c r="I1239" s="211" t="s">
        <v>6941</v>
      </c>
      <c r="J1239" s="209">
        <v>2</v>
      </c>
      <c r="K1239" s="212">
        <v>12.5</v>
      </c>
      <c r="L1239" s="211" t="s">
        <v>10244</v>
      </c>
      <c r="M1239" s="211"/>
    </row>
    <row r="1240" spans="1:13" ht="18.75" customHeight="1" x14ac:dyDescent="0.2">
      <c r="A1240" s="207" t="s">
        <v>10370</v>
      </c>
      <c r="B1240" s="208"/>
      <c r="C1240" s="209" t="s">
        <v>10371</v>
      </c>
      <c r="D1240" s="209" t="s">
        <v>10277</v>
      </c>
      <c r="E1240" s="209"/>
      <c r="F1240" s="208" t="s">
        <v>6917</v>
      </c>
      <c r="G1240" s="208"/>
      <c r="H1240" s="209">
        <v>0</v>
      </c>
      <c r="I1240" s="211" t="s">
        <v>6941</v>
      </c>
      <c r="J1240" s="209">
        <v>0</v>
      </c>
      <c r="K1240" s="212">
        <v>0</v>
      </c>
      <c r="L1240" s="211" t="s">
        <v>10244</v>
      </c>
      <c r="M1240" s="211"/>
    </row>
    <row r="1241" spans="1:13" ht="18.75" customHeight="1" x14ac:dyDescent="0.2">
      <c r="A1241" s="207" t="s">
        <v>10372</v>
      </c>
      <c r="B1241" s="208"/>
      <c r="C1241" s="209" t="s">
        <v>10373</v>
      </c>
      <c r="D1241" s="209" t="s">
        <v>10277</v>
      </c>
      <c r="E1241" s="209"/>
      <c r="F1241" s="208" t="s">
        <v>6917</v>
      </c>
      <c r="G1241" s="208"/>
      <c r="H1241" s="209">
        <v>40</v>
      </c>
      <c r="I1241" s="211" t="s">
        <v>6941</v>
      </c>
      <c r="J1241" s="209">
        <v>2</v>
      </c>
      <c r="K1241" s="212">
        <v>20</v>
      </c>
      <c r="L1241" s="211" t="s">
        <v>10244</v>
      </c>
      <c r="M1241" s="211"/>
    </row>
    <row r="1242" spans="1:13" ht="18.75" customHeight="1" x14ac:dyDescent="0.2">
      <c r="A1242" s="207" t="s">
        <v>10374</v>
      </c>
      <c r="B1242" s="208"/>
      <c r="C1242" s="209" t="s">
        <v>10375</v>
      </c>
      <c r="D1242" s="209" t="s">
        <v>10277</v>
      </c>
      <c r="E1242" s="209"/>
      <c r="F1242" s="208" t="s">
        <v>6917</v>
      </c>
      <c r="G1242" s="208"/>
      <c r="H1242" s="209">
        <v>1</v>
      </c>
      <c r="I1242" s="211" t="s">
        <v>6941</v>
      </c>
      <c r="J1242" s="209">
        <v>3</v>
      </c>
      <c r="K1242" s="212">
        <v>0.33333333333333331</v>
      </c>
      <c r="L1242" s="211" t="s">
        <v>10244</v>
      </c>
      <c r="M1242" s="211"/>
    </row>
    <row r="1243" spans="1:13" ht="18.75" customHeight="1" x14ac:dyDescent="0.2">
      <c r="A1243" s="207" t="s">
        <v>9781</v>
      </c>
      <c r="B1243" s="208">
        <v>181864222</v>
      </c>
      <c r="C1243" s="209" t="s">
        <v>9782</v>
      </c>
      <c r="D1243" s="209"/>
      <c r="E1243" s="209"/>
      <c r="F1243" s="208" t="s">
        <v>10242</v>
      </c>
      <c r="G1243" s="208"/>
      <c r="H1243" s="209">
        <v>0</v>
      </c>
      <c r="I1243" s="211" t="s">
        <v>6908</v>
      </c>
      <c r="J1243" s="209">
        <v>0</v>
      </c>
      <c r="K1243" s="212">
        <v>0</v>
      </c>
      <c r="L1243" s="211" t="s">
        <v>10246</v>
      </c>
      <c r="M1243" s="211"/>
    </row>
    <row r="1244" spans="1:13" ht="18.75" customHeight="1" x14ac:dyDescent="0.2">
      <c r="A1244" s="207" t="s">
        <v>9783</v>
      </c>
      <c r="B1244" s="208">
        <v>181864221</v>
      </c>
      <c r="C1244" s="209" t="s">
        <v>9784</v>
      </c>
      <c r="D1244" s="209"/>
      <c r="E1244" s="209"/>
      <c r="F1244" s="208" t="s">
        <v>10242</v>
      </c>
      <c r="G1244" s="208"/>
      <c r="H1244" s="209">
        <v>95</v>
      </c>
      <c r="I1244" s="211" t="s">
        <v>6908</v>
      </c>
      <c r="J1244" s="209">
        <v>17</v>
      </c>
      <c r="K1244" s="212">
        <v>5.7058823529411766</v>
      </c>
      <c r="L1244" s="211" t="s">
        <v>10246</v>
      </c>
      <c r="M1244" s="211"/>
    </row>
    <row r="1245" spans="1:13" ht="18.75" customHeight="1" x14ac:dyDescent="0.2">
      <c r="A1245" s="207" t="s">
        <v>9785</v>
      </c>
      <c r="B1245" s="208">
        <v>181864220</v>
      </c>
      <c r="C1245" s="209" t="s">
        <v>9786</v>
      </c>
      <c r="D1245" s="209"/>
      <c r="E1245" s="209"/>
      <c r="F1245" s="208" t="s">
        <v>10242</v>
      </c>
      <c r="G1245" s="208"/>
      <c r="H1245" s="209">
        <v>167</v>
      </c>
      <c r="I1245" s="211" t="s">
        <v>6908</v>
      </c>
      <c r="J1245" s="209">
        <v>30</v>
      </c>
      <c r="K1245" s="212">
        <v>5.5666666666666664</v>
      </c>
      <c r="L1245" s="211" t="s">
        <v>10246</v>
      </c>
      <c r="M1245" s="211"/>
    </row>
    <row r="1246" spans="1:13" ht="18.75" customHeight="1" x14ac:dyDescent="0.2">
      <c r="A1246" s="207" t="s">
        <v>9787</v>
      </c>
      <c r="B1246" s="208">
        <v>181864219</v>
      </c>
      <c r="C1246" s="209" t="s">
        <v>9788</v>
      </c>
      <c r="D1246" s="209"/>
      <c r="E1246" s="209"/>
      <c r="F1246" s="208" t="s">
        <v>10242</v>
      </c>
      <c r="G1246" s="208"/>
      <c r="H1246" s="209">
        <v>181</v>
      </c>
      <c r="I1246" s="211" t="s">
        <v>6908</v>
      </c>
      <c r="J1246" s="209">
        <v>21</v>
      </c>
      <c r="K1246" s="212">
        <v>8.6190476190476186</v>
      </c>
      <c r="L1246" s="211" t="s">
        <v>10246</v>
      </c>
      <c r="M1246" s="211"/>
    </row>
    <row r="1247" spans="1:13" ht="18.75" customHeight="1" x14ac:dyDescent="0.2">
      <c r="A1247" s="207" t="s">
        <v>9789</v>
      </c>
      <c r="B1247" s="208">
        <v>181864218</v>
      </c>
      <c r="C1247" s="209" t="s">
        <v>9790</v>
      </c>
      <c r="D1247" s="210" t="s">
        <v>10396</v>
      </c>
      <c r="E1247" s="209"/>
      <c r="F1247" s="208" t="s">
        <v>10242</v>
      </c>
      <c r="G1247" s="208"/>
      <c r="H1247" s="209">
        <v>146</v>
      </c>
      <c r="I1247" s="211" t="s">
        <v>6908</v>
      </c>
      <c r="J1247" s="209">
        <v>49</v>
      </c>
      <c r="K1247" s="212">
        <v>3.0204081632653059</v>
      </c>
      <c r="L1247" s="211" t="s">
        <v>10244</v>
      </c>
      <c r="M1247" s="211"/>
    </row>
    <row r="1248" spans="1:13" ht="18.75" customHeight="1" x14ac:dyDescent="0.2">
      <c r="A1248" s="207" t="s">
        <v>9791</v>
      </c>
      <c r="B1248" s="208"/>
      <c r="C1248" s="209" t="s">
        <v>9792</v>
      </c>
      <c r="D1248" s="210" t="s">
        <v>10396</v>
      </c>
      <c r="E1248" s="209"/>
      <c r="F1248" s="208" t="s">
        <v>10242</v>
      </c>
      <c r="G1248" s="208"/>
      <c r="H1248" s="209">
        <v>187</v>
      </c>
      <c r="I1248" s="211" t="s">
        <v>6908</v>
      </c>
      <c r="J1248" s="209">
        <v>57</v>
      </c>
      <c r="K1248" s="212">
        <v>3.3684210526315788</v>
      </c>
      <c r="L1248" s="211" t="s">
        <v>10244</v>
      </c>
      <c r="M1248" s="211"/>
    </row>
    <row r="1249" spans="1:13" ht="18.75" customHeight="1" x14ac:dyDescent="0.2">
      <c r="A1249" s="207" t="s">
        <v>9793</v>
      </c>
      <c r="B1249" s="208">
        <v>181864210</v>
      </c>
      <c r="C1249" s="209" t="s">
        <v>9794</v>
      </c>
      <c r="D1249" s="210" t="s">
        <v>10396</v>
      </c>
      <c r="E1249" s="209"/>
      <c r="F1249" s="208" t="s">
        <v>10242</v>
      </c>
      <c r="G1249" s="208"/>
      <c r="H1249" s="209">
        <v>126</v>
      </c>
      <c r="I1249" s="211" t="s">
        <v>6908</v>
      </c>
      <c r="J1249" s="209">
        <v>33</v>
      </c>
      <c r="K1249" s="212">
        <v>3.9696969696969697</v>
      </c>
      <c r="L1249" s="211" t="s">
        <v>10244</v>
      </c>
      <c r="M1249" s="211"/>
    </row>
    <row r="1250" spans="1:13" ht="18.75" customHeight="1" x14ac:dyDescent="0.2">
      <c r="A1250" s="207" t="s">
        <v>7251</v>
      </c>
      <c r="B1250" s="208">
        <v>189714836</v>
      </c>
      <c r="C1250" s="209" t="s">
        <v>7252</v>
      </c>
      <c r="D1250" s="209"/>
      <c r="E1250" s="209"/>
      <c r="F1250" s="208" t="s">
        <v>10242</v>
      </c>
      <c r="G1250" s="208" t="s">
        <v>10376</v>
      </c>
      <c r="H1250" s="209">
        <v>0</v>
      </c>
      <c r="I1250" s="211" t="s">
        <v>6941</v>
      </c>
      <c r="J1250" s="209">
        <v>36</v>
      </c>
      <c r="K1250" s="212">
        <v>0</v>
      </c>
      <c r="L1250" s="211" t="s">
        <v>10244</v>
      </c>
      <c r="M1250" s="211"/>
    </row>
    <row r="1251" spans="1:13" ht="18.75" customHeight="1" x14ac:dyDescent="0.2">
      <c r="A1251" s="207" t="s">
        <v>9360</v>
      </c>
      <c r="B1251" s="208">
        <v>181826115</v>
      </c>
      <c r="C1251" s="209" t="s">
        <v>9361</v>
      </c>
      <c r="D1251" s="209"/>
      <c r="E1251" s="209"/>
      <c r="F1251" s="208" t="s">
        <v>10242</v>
      </c>
      <c r="G1251" s="208" t="s">
        <v>10267</v>
      </c>
      <c r="H1251" s="209">
        <v>4981</v>
      </c>
      <c r="I1251" s="211" t="s">
        <v>6918</v>
      </c>
      <c r="J1251" s="209">
        <v>2467</v>
      </c>
      <c r="K1251" s="212">
        <v>2.2578029995946496</v>
      </c>
      <c r="L1251" s="211" t="s">
        <v>10244</v>
      </c>
      <c r="M1251" s="211"/>
    </row>
    <row r="1252" spans="1:13" ht="18.75" customHeight="1" x14ac:dyDescent="0.2">
      <c r="A1252" s="207" t="s">
        <v>9152</v>
      </c>
      <c r="B1252" s="208">
        <v>181851748</v>
      </c>
      <c r="C1252" s="209" t="s">
        <v>9153</v>
      </c>
      <c r="D1252" s="209"/>
      <c r="E1252" s="209"/>
      <c r="F1252" s="208" t="s">
        <v>6917</v>
      </c>
      <c r="G1252" s="208"/>
      <c r="H1252" s="209">
        <v>0</v>
      </c>
      <c r="I1252" s="211" t="s">
        <v>6918</v>
      </c>
      <c r="J1252" s="209">
        <v>0</v>
      </c>
      <c r="K1252" s="212">
        <v>0</v>
      </c>
      <c r="L1252" s="211" t="s">
        <v>10246</v>
      </c>
      <c r="M1252" s="211"/>
    </row>
    <row r="1253" spans="1:13" ht="18.75" customHeight="1" x14ac:dyDescent="0.2">
      <c r="A1253" s="207" t="s">
        <v>7500</v>
      </c>
      <c r="B1253" s="208">
        <v>181848566</v>
      </c>
      <c r="C1253" s="209" t="s">
        <v>7501</v>
      </c>
      <c r="D1253" s="209"/>
      <c r="E1253" s="209"/>
      <c r="F1253" s="208" t="s">
        <v>6917</v>
      </c>
      <c r="G1253" s="208"/>
      <c r="H1253" s="209">
        <v>0</v>
      </c>
      <c r="I1253" s="211" t="s">
        <v>6908</v>
      </c>
      <c r="J1253" s="209">
        <v>0</v>
      </c>
      <c r="K1253" s="212">
        <v>0</v>
      </c>
      <c r="L1253" s="211" t="s">
        <v>10246</v>
      </c>
      <c r="M1253" s="211"/>
    </row>
    <row r="1254" spans="1:13" ht="18.75" customHeight="1" x14ac:dyDescent="0.2">
      <c r="A1254" s="207" t="s">
        <v>8951</v>
      </c>
      <c r="B1254" s="208">
        <v>180258304</v>
      </c>
      <c r="C1254" s="209" t="s">
        <v>8952</v>
      </c>
      <c r="D1254" s="209"/>
      <c r="E1254" s="209"/>
      <c r="F1254" s="208" t="s">
        <v>10242</v>
      </c>
      <c r="G1254" s="208"/>
      <c r="H1254" s="209">
        <v>11123</v>
      </c>
      <c r="I1254" s="211" t="s">
        <v>6908</v>
      </c>
      <c r="J1254" s="209">
        <v>2671</v>
      </c>
      <c r="K1254" s="212">
        <v>4.1643579183826285</v>
      </c>
      <c r="L1254" s="211" t="s">
        <v>10246</v>
      </c>
      <c r="M1254" s="211"/>
    </row>
    <row r="1255" spans="1:13" ht="18.75" customHeight="1" x14ac:dyDescent="0.2">
      <c r="A1255" s="207" t="s">
        <v>8935</v>
      </c>
      <c r="B1255" s="208">
        <v>180190323</v>
      </c>
      <c r="C1255" s="209" t="s">
        <v>8936</v>
      </c>
      <c r="D1255" s="209"/>
      <c r="E1255" s="209"/>
      <c r="F1255" s="208" t="s">
        <v>10242</v>
      </c>
      <c r="G1255" s="208" t="s">
        <v>10317</v>
      </c>
      <c r="H1255" s="209">
        <v>796</v>
      </c>
      <c r="I1255" s="211" t="s">
        <v>6908</v>
      </c>
      <c r="J1255" s="209">
        <v>178</v>
      </c>
      <c r="K1255" s="212">
        <v>5.595505617977528</v>
      </c>
      <c r="L1255" s="211" t="s">
        <v>10246</v>
      </c>
      <c r="M1255" s="211"/>
    </row>
    <row r="1256" spans="1:13" ht="18.75" customHeight="1" x14ac:dyDescent="0.2">
      <c r="A1256" s="207" t="s">
        <v>8802</v>
      </c>
      <c r="B1256" s="208">
        <v>180335981</v>
      </c>
      <c r="C1256" s="209" t="s">
        <v>8803</v>
      </c>
      <c r="D1256" s="209"/>
      <c r="E1256" s="209"/>
      <c r="F1256" s="208" t="s">
        <v>10242</v>
      </c>
      <c r="G1256" s="208"/>
      <c r="H1256" s="209">
        <v>0</v>
      </c>
      <c r="I1256" s="211" t="s">
        <v>6908</v>
      </c>
      <c r="J1256" s="209">
        <v>24</v>
      </c>
      <c r="K1256" s="212">
        <v>0</v>
      </c>
      <c r="L1256" s="211" t="s">
        <v>10246</v>
      </c>
      <c r="M1256" s="211"/>
    </row>
    <row r="1257" spans="1:13" ht="18.75" customHeight="1" x14ac:dyDescent="0.2">
      <c r="A1257" s="207" t="s">
        <v>7905</v>
      </c>
      <c r="B1257" s="208">
        <v>180177534</v>
      </c>
      <c r="C1257" s="209" t="s">
        <v>7906</v>
      </c>
      <c r="D1257" s="209"/>
      <c r="E1257" s="209"/>
      <c r="F1257" s="208" t="s">
        <v>10242</v>
      </c>
      <c r="G1257" s="208"/>
      <c r="H1257" s="209">
        <v>0</v>
      </c>
      <c r="I1257" s="211" t="s">
        <v>6908</v>
      </c>
      <c r="J1257" s="209">
        <v>0</v>
      </c>
      <c r="K1257" s="212">
        <v>0</v>
      </c>
      <c r="L1257" s="211" t="s">
        <v>10246</v>
      </c>
      <c r="M1257" s="211"/>
    </row>
    <row r="1258" spans="1:13" ht="18.75" customHeight="1" x14ac:dyDescent="0.2">
      <c r="A1258" s="207" t="s">
        <v>7549</v>
      </c>
      <c r="B1258" s="208">
        <v>180335979</v>
      </c>
      <c r="C1258" s="209" t="s">
        <v>7550</v>
      </c>
      <c r="D1258" s="209"/>
      <c r="E1258" s="209"/>
      <c r="F1258" s="208" t="s">
        <v>10242</v>
      </c>
      <c r="G1258" s="208"/>
      <c r="H1258" s="209">
        <v>66</v>
      </c>
      <c r="I1258" s="211" t="s">
        <v>6908</v>
      </c>
      <c r="J1258" s="209">
        <v>112</v>
      </c>
      <c r="K1258" s="212">
        <v>0.7232142857142857</v>
      </c>
      <c r="L1258" s="211" t="s">
        <v>10244</v>
      </c>
      <c r="M1258" s="211"/>
    </row>
    <row r="1259" spans="1:13" ht="18.75" customHeight="1" x14ac:dyDescent="0.2">
      <c r="A1259" s="207" t="s">
        <v>8283</v>
      </c>
      <c r="B1259" s="208">
        <v>180337159</v>
      </c>
      <c r="C1259" s="209" t="s">
        <v>8284</v>
      </c>
      <c r="D1259" s="209"/>
      <c r="E1259" s="209"/>
      <c r="F1259" s="208" t="s">
        <v>10242</v>
      </c>
      <c r="G1259" s="208"/>
      <c r="H1259" s="209">
        <v>0</v>
      </c>
      <c r="I1259" s="211" t="s">
        <v>6908</v>
      </c>
      <c r="J1259" s="209">
        <v>29</v>
      </c>
      <c r="K1259" s="212">
        <v>0</v>
      </c>
      <c r="L1259" s="211" t="s">
        <v>10244</v>
      </c>
      <c r="M1259" s="211"/>
    </row>
    <row r="1260" spans="1:13" ht="18.75" customHeight="1" x14ac:dyDescent="0.2">
      <c r="A1260" s="207" t="s">
        <v>7551</v>
      </c>
      <c r="B1260" s="208">
        <v>180335977</v>
      </c>
      <c r="C1260" s="209" t="s">
        <v>7552</v>
      </c>
      <c r="D1260" s="209"/>
      <c r="E1260" s="209"/>
      <c r="F1260" s="208" t="s">
        <v>10242</v>
      </c>
      <c r="G1260" s="208"/>
      <c r="H1260" s="209">
        <v>0</v>
      </c>
      <c r="I1260" s="211" t="s">
        <v>6908</v>
      </c>
      <c r="J1260" s="209">
        <v>4</v>
      </c>
      <c r="K1260" s="212">
        <v>0</v>
      </c>
      <c r="L1260" s="211" t="s">
        <v>10246</v>
      </c>
      <c r="M1260" s="211"/>
    </row>
    <row r="1261" spans="1:13" ht="18.75" customHeight="1" x14ac:dyDescent="0.2">
      <c r="A1261" s="207" t="s">
        <v>8675</v>
      </c>
      <c r="B1261" s="208">
        <v>181930750</v>
      </c>
      <c r="C1261" s="209" t="s">
        <v>8676</v>
      </c>
      <c r="D1261" s="209"/>
      <c r="E1261" s="209"/>
      <c r="F1261" s="208" t="s">
        <v>10242</v>
      </c>
      <c r="G1261" s="208"/>
      <c r="H1261" s="209">
        <v>9104</v>
      </c>
      <c r="I1261" s="211" t="s">
        <v>6918</v>
      </c>
      <c r="J1261" s="209">
        <v>0</v>
      </c>
      <c r="K1261" s="212">
        <v>1</v>
      </c>
      <c r="L1261" s="211" t="s">
        <v>10246</v>
      </c>
      <c r="M1261" s="211"/>
    </row>
    <row r="1262" spans="1:13" ht="18.75" customHeight="1" x14ac:dyDescent="0.2">
      <c r="A1262" s="207" t="s">
        <v>8677</v>
      </c>
      <c r="B1262" s="208">
        <v>181930751</v>
      </c>
      <c r="C1262" s="209" t="s">
        <v>8678</v>
      </c>
      <c r="D1262" s="209"/>
      <c r="E1262" s="209"/>
      <c r="F1262" s="208" t="s">
        <v>10242</v>
      </c>
      <c r="G1262" s="208"/>
      <c r="H1262" s="209">
        <v>0</v>
      </c>
      <c r="I1262" s="211" t="s">
        <v>6918</v>
      </c>
      <c r="J1262" s="209">
        <v>0</v>
      </c>
      <c r="K1262" s="212">
        <v>0</v>
      </c>
      <c r="L1262" s="211" t="s">
        <v>10246</v>
      </c>
      <c r="M1262" s="211"/>
    </row>
    <row r="1263" spans="1:13" ht="18.75" customHeight="1" x14ac:dyDescent="0.2">
      <c r="A1263" s="207" t="s">
        <v>8501</v>
      </c>
      <c r="B1263" s="208">
        <v>181774099</v>
      </c>
      <c r="C1263" s="209" t="s">
        <v>8502</v>
      </c>
      <c r="D1263" s="210" t="s">
        <v>10396</v>
      </c>
      <c r="E1263" s="209"/>
      <c r="F1263" s="208" t="s">
        <v>10242</v>
      </c>
      <c r="G1263" s="208"/>
      <c r="H1263" s="209">
        <v>0</v>
      </c>
      <c r="I1263" s="211" t="s">
        <v>6918</v>
      </c>
      <c r="J1263" s="209">
        <v>0</v>
      </c>
      <c r="K1263" s="212">
        <v>1</v>
      </c>
      <c r="L1263" s="211" t="s">
        <v>10244</v>
      </c>
      <c r="M1263" s="211"/>
    </row>
    <row r="1264" spans="1:13" ht="18.75" customHeight="1" x14ac:dyDescent="0.2">
      <c r="A1264" s="207" t="s">
        <v>7285</v>
      </c>
      <c r="B1264" s="208">
        <v>189715755</v>
      </c>
      <c r="C1264" s="209" t="s">
        <v>7286</v>
      </c>
      <c r="D1264" s="209"/>
      <c r="E1264" s="209"/>
      <c r="F1264" s="208" t="s">
        <v>6917</v>
      </c>
      <c r="G1264" s="208"/>
      <c r="H1264" s="209">
        <v>0</v>
      </c>
      <c r="I1264" s="211" t="s">
        <v>6941</v>
      </c>
      <c r="J1264" s="209">
        <v>0</v>
      </c>
      <c r="K1264" s="212">
        <v>0</v>
      </c>
      <c r="L1264" s="211" t="s">
        <v>10246</v>
      </c>
      <c r="M1264" s="211"/>
    </row>
    <row r="1265" spans="1:13" ht="18.75" customHeight="1" x14ac:dyDescent="0.2">
      <c r="A1265" s="207" t="s">
        <v>9452</v>
      </c>
      <c r="B1265" s="214">
        <v>189711323</v>
      </c>
      <c r="C1265" s="209" t="s">
        <v>9453</v>
      </c>
      <c r="D1265" s="209"/>
      <c r="E1265" s="209"/>
      <c r="F1265" s="208" t="s">
        <v>10242</v>
      </c>
      <c r="G1265" s="208" t="s">
        <v>10260</v>
      </c>
      <c r="H1265" s="209">
        <v>16</v>
      </c>
      <c r="I1265" s="211" t="s">
        <v>6918</v>
      </c>
      <c r="J1265" s="209">
        <v>21</v>
      </c>
      <c r="K1265" s="212">
        <v>2.2857142857142856</v>
      </c>
      <c r="L1265" s="211" t="s">
        <v>10246</v>
      </c>
      <c r="M1265" s="211"/>
    </row>
    <row r="1266" spans="1:13" ht="18.75" customHeight="1" x14ac:dyDescent="0.2">
      <c r="A1266" s="207" t="s">
        <v>7343</v>
      </c>
      <c r="B1266" s="208">
        <v>189705115</v>
      </c>
      <c r="C1266" s="209" t="s">
        <v>7344</v>
      </c>
      <c r="D1266" s="209"/>
      <c r="E1266" s="209"/>
      <c r="F1266" s="208" t="s">
        <v>10242</v>
      </c>
      <c r="G1266" s="208" t="s">
        <v>10260</v>
      </c>
      <c r="H1266" s="209">
        <v>0</v>
      </c>
      <c r="I1266" s="211" t="s">
        <v>6918</v>
      </c>
      <c r="J1266" s="209">
        <v>106</v>
      </c>
      <c r="K1266" s="212">
        <v>0</v>
      </c>
      <c r="L1266" s="211" t="s">
        <v>10246</v>
      </c>
      <c r="M1266" s="211"/>
    </row>
    <row r="1267" spans="1:13" ht="18.75" customHeight="1" x14ac:dyDescent="0.2">
      <c r="A1267" s="207" t="s">
        <v>7345</v>
      </c>
      <c r="B1267" s="208">
        <v>189705116</v>
      </c>
      <c r="C1267" s="209" t="s">
        <v>7346</v>
      </c>
      <c r="D1267" s="209"/>
      <c r="E1267" s="209"/>
      <c r="F1267" s="208" t="s">
        <v>10242</v>
      </c>
      <c r="G1267" s="208" t="s">
        <v>10260</v>
      </c>
      <c r="H1267" s="209">
        <v>550</v>
      </c>
      <c r="I1267" s="211" t="s">
        <v>6918</v>
      </c>
      <c r="J1267" s="209">
        <v>363</v>
      </c>
      <c r="K1267" s="212">
        <v>1.8154269972451791</v>
      </c>
      <c r="L1267" s="211" t="s">
        <v>10244</v>
      </c>
      <c r="M1267" s="211"/>
    </row>
    <row r="1268" spans="1:13" ht="18.75" customHeight="1" x14ac:dyDescent="0.2">
      <c r="A1268" s="207" t="s">
        <v>9950</v>
      </c>
      <c r="B1268" s="208">
        <v>222000166</v>
      </c>
      <c r="C1268" s="209" t="s">
        <v>9951</v>
      </c>
      <c r="D1268" s="209"/>
      <c r="E1268" s="209"/>
      <c r="F1268" s="208" t="s">
        <v>6917</v>
      </c>
      <c r="G1268" s="208"/>
      <c r="H1268" s="209">
        <v>0</v>
      </c>
      <c r="I1268" s="211" t="s">
        <v>6908</v>
      </c>
      <c r="J1268" s="209">
        <v>515</v>
      </c>
      <c r="K1268" s="212">
        <v>0</v>
      </c>
      <c r="L1268" s="211" t="s">
        <v>10246</v>
      </c>
      <c r="M1268" s="211"/>
    </row>
    <row r="1269" spans="1:13" ht="18.75" customHeight="1" x14ac:dyDescent="0.2">
      <c r="A1269" s="207" t="s">
        <v>8497</v>
      </c>
      <c r="B1269" s="208">
        <v>189762856</v>
      </c>
      <c r="C1269" s="209" t="s">
        <v>8498</v>
      </c>
      <c r="D1269" s="209"/>
      <c r="E1269" s="209"/>
      <c r="F1269" s="208" t="s">
        <v>10242</v>
      </c>
      <c r="G1269" s="208" t="s">
        <v>10263</v>
      </c>
      <c r="H1269" s="209">
        <v>74804</v>
      </c>
      <c r="I1269" s="211" t="s">
        <v>6918</v>
      </c>
      <c r="J1269" s="209">
        <v>32265</v>
      </c>
      <c r="K1269" s="212">
        <v>1.562312102897877</v>
      </c>
      <c r="L1269" s="211" t="s">
        <v>10244</v>
      </c>
      <c r="M1269" s="211"/>
    </row>
    <row r="1270" spans="1:13" ht="18.75" customHeight="1" x14ac:dyDescent="0.2">
      <c r="A1270" s="207" t="s">
        <v>8581</v>
      </c>
      <c r="B1270" s="208">
        <v>189762970</v>
      </c>
      <c r="C1270" s="209" t="s">
        <v>8582</v>
      </c>
      <c r="D1270" s="209"/>
      <c r="E1270" s="209"/>
      <c r="F1270" s="208" t="s">
        <v>10242</v>
      </c>
      <c r="G1270" s="208" t="s">
        <v>10263</v>
      </c>
      <c r="H1270" s="209">
        <v>10060</v>
      </c>
      <c r="I1270" s="211" t="s">
        <v>6918</v>
      </c>
      <c r="J1270" s="209">
        <v>23646</v>
      </c>
      <c r="K1270" s="212">
        <v>0.35016493275818322</v>
      </c>
      <c r="L1270" s="211" t="s">
        <v>10244</v>
      </c>
      <c r="M1270" s="211"/>
    </row>
    <row r="1271" spans="1:13" ht="18.75" customHeight="1" x14ac:dyDescent="0.2">
      <c r="A1271" s="207" t="s">
        <v>7884</v>
      </c>
      <c r="B1271" s="208">
        <v>180072329</v>
      </c>
      <c r="C1271" s="209" t="s">
        <v>7885</v>
      </c>
      <c r="D1271" s="209"/>
      <c r="E1271" s="209"/>
      <c r="F1271" s="208" t="s">
        <v>10242</v>
      </c>
      <c r="G1271" s="208"/>
      <c r="H1271" s="209">
        <v>0</v>
      </c>
      <c r="I1271" s="211" t="s">
        <v>6918</v>
      </c>
      <c r="J1271" s="209">
        <v>0</v>
      </c>
      <c r="K1271" s="212">
        <v>0</v>
      </c>
      <c r="L1271" s="211" t="s">
        <v>10246</v>
      </c>
      <c r="M1271" s="211"/>
    </row>
    <row r="1272" spans="1:13" ht="18.75" customHeight="1" x14ac:dyDescent="0.2">
      <c r="A1272" s="207" t="s">
        <v>7886</v>
      </c>
      <c r="B1272" s="208">
        <v>189705314</v>
      </c>
      <c r="C1272" s="209" t="s">
        <v>7887</v>
      </c>
      <c r="D1272" s="209"/>
      <c r="E1272" s="209"/>
      <c r="F1272" s="208" t="s">
        <v>10242</v>
      </c>
      <c r="G1272" s="208"/>
      <c r="H1272" s="209">
        <v>61</v>
      </c>
      <c r="I1272" s="211" t="s">
        <v>6918</v>
      </c>
      <c r="J1272" s="209">
        <v>51</v>
      </c>
      <c r="K1272" s="212">
        <v>0</v>
      </c>
      <c r="L1272" s="211" t="s">
        <v>10246</v>
      </c>
      <c r="M1272" s="211"/>
    </row>
    <row r="1273" spans="1:13" ht="18.75" customHeight="1" x14ac:dyDescent="0.2">
      <c r="A1273" s="207" t="s">
        <v>8129</v>
      </c>
      <c r="B1273" s="208">
        <v>189712275</v>
      </c>
      <c r="C1273" s="209" t="s">
        <v>8130</v>
      </c>
      <c r="D1273" s="209"/>
      <c r="E1273" s="209"/>
      <c r="F1273" s="208" t="s">
        <v>10242</v>
      </c>
      <c r="G1273" s="208" t="s">
        <v>10328</v>
      </c>
      <c r="H1273" s="209">
        <v>81</v>
      </c>
      <c r="I1273" s="211" t="s">
        <v>6918</v>
      </c>
      <c r="J1273" s="209">
        <v>159</v>
      </c>
      <c r="K1273" s="212">
        <v>2.7610062893081762</v>
      </c>
      <c r="L1273" s="211" t="s">
        <v>10246</v>
      </c>
      <c r="M1273" s="211"/>
    </row>
    <row r="1274" spans="1:13" ht="18.75" customHeight="1" x14ac:dyDescent="0.2">
      <c r="A1274" s="207" t="s">
        <v>6968</v>
      </c>
      <c r="B1274" s="208">
        <v>222001219</v>
      </c>
      <c r="C1274" s="209" t="s">
        <v>6969</v>
      </c>
      <c r="D1274" s="209"/>
      <c r="E1274" s="209"/>
      <c r="F1274" s="208" t="s">
        <v>10242</v>
      </c>
      <c r="G1274" s="208" t="s">
        <v>10328</v>
      </c>
      <c r="H1274" s="209">
        <v>0</v>
      </c>
      <c r="I1274" s="211" t="s">
        <v>6918</v>
      </c>
      <c r="J1274" s="209">
        <v>35</v>
      </c>
      <c r="K1274" s="212">
        <v>0</v>
      </c>
      <c r="L1274" s="211" t="s">
        <v>10246</v>
      </c>
      <c r="M1274" s="211"/>
    </row>
    <row r="1275" spans="1:13" ht="18.75" customHeight="1" x14ac:dyDescent="0.2">
      <c r="A1275" s="207" t="s">
        <v>7140</v>
      </c>
      <c r="B1275" s="208">
        <v>180358064</v>
      </c>
      <c r="C1275" s="209" t="s">
        <v>7141</v>
      </c>
      <c r="D1275" s="209"/>
      <c r="E1275" s="209"/>
      <c r="F1275" s="208" t="s">
        <v>10242</v>
      </c>
      <c r="G1275" s="208" t="s">
        <v>10245</v>
      </c>
      <c r="H1275" s="209">
        <v>0</v>
      </c>
      <c r="I1275" s="211" t="s">
        <v>6918</v>
      </c>
      <c r="J1275" s="209">
        <v>2</v>
      </c>
      <c r="K1275" s="212">
        <v>0</v>
      </c>
      <c r="L1275" s="211" t="s">
        <v>10246</v>
      </c>
      <c r="M1275" s="211"/>
    </row>
    <row r="1276" spans="1:13" ht="18.75" customHeight="1" x14ac:dyDescent="0.2">
      <c r="A1276" s="207" t="s">
        <v>7142</v>
      </c>
      <c r="B1276" s="208">
        <v>180358068</v>
      </c>
      <c r="C1276" s="209" t="s">
        <v>7143</v>
      </c>
      <c r="D1276" s="209"/>
      <c r="E1276" s="209"/>
      <c r="F1276" s="208" t="s">
        <v>10242</v>
      </c>
      <c r="G1276" s="208" t="s">
        <v>10245</v>
      </c>
      <c r="H1276" s="209">
        <v>0</v>
      </c>
      <c r="I1276" s="211" t="s">
        <v>6918</v>
      </c>
      <c r="J1276" s="209">
        <v>220</v>
      </c>
      <c r="K1276" s="212">
        <v>0</v>
      </c>
      <c r="L1276" s="211" t="s">
        <v>10246</v>
      </c>
      <c r="M1276" s="211"/>
    </row>
    <row r="1277" spans="1:13" ht="18.75" customHeight="1" x14ac:dyDescent="0.2">
      <c r="A1277" s="207" t="s">
        <v>7347</v>
      </c>
      <c r="B1277" s="208">
        <v>189711288</v>
      </c>
      <c r="C1277" s="209" t="s">
        <v>7348</v>
      </c>
      <c r="D1277" s="209"/>
      <c r="E1277" s="209"/>
      <c r="F1277" s="208" t="s">
        <v>10242</v>
      </c>
      <c r="G1277" s="208" t="s">
        <v>10300</v>
      </c>
      <c r="H1277" s="209">
        <v>44</v>
      </c>
      <c r="I1277" s="211" t="s">
        <v>6941</v>
      </c>
      <c r="J1277" s="209">
        <v>23</v>
      </c>
      <c r="K1277" s="212">
        <v>2.3913043478260869</v>
      </c>
      <c r="L1277" s="211" t="s">
        <v>10246</v>
      </c>
      <c r="M1277" s="211"/>
    </row>
    <row r="1278" spans="1:13" ht="18.75" customHeight="1" x14ac:dyDescent="0.2">
      <c r="A1278" s="207" t="s">
        <v>8328</v>
      </c>
      <c r="B1278" s="208">
        <v>180228896</v>
      </c>
      <c r="C1278" s="209" t="s">
        <v>8329</v>
      </c>
      <c r="D1278" s="209"/>
      <c r="E1278" s="209"/>
      <c r="F1278" s="208" t="s">
        <v>6917</v>
      </c>
      <c r="G1278" s="208"/>
      <c r="H1278" s="209">
        <v>839</v>
      </c>
      <c r="I1278" s="211" t="s">
        <v>6918</v>
      </c>
      <c r="J1278" s="209">
        <v>16</v>
      </c>
      <c r="K1278" s="212">
        <v>41.1875</v>
      </c>
      <c r="L1278" s="211" t="s">
        <v>10246</v>
      </c>
      <c r="M1278" s="211"/>
    </row>
    <row r="1279" spans="1:13" ht="18.75" customHeight="1" x14ac:dyDescent="0.2">
      <c r="A1279" s="207" t="s">
        <v>9878</v>
      </c>
      <c r="B1279" s="208">
        <v>180228888</v>
      </c>
      <c r="C1279" s="209" t="s">
        <v>9879</v>
      </c>
      <c r="D1279" s="209"/>
      <c r="E1279" s="209"/>
      <c r="F1279" s="208" t="s">
        <v>6917</v>
      </c>
      <c r="G1279" s="208"/>
      <c r="H1279" s="209">
        <v>0</v>
      </c>
      <c r="I1279" s="211" t="s">
        <v>6941</v>
      </c>
      <c r="J1279" s="209">
        <v>54</v>
      </c>
      <c r="K1279" s="212">
        <v>0</v>
      </c>
      <c r="L1279" s="211" t="s">
        <v>10246</v>
      </c>
      <c r="M1279" s="211"/>
    </row>
    <row r="1280" spans="1:13" ht="18.75" customHeight="1" x14ac:dyDescent="0.2">
      <c r="A1280" s="207" t="s">
        <v>10056</v>
      </c>
      <c r="B1280" s="208">
        <v>222001207</v>
      </c>
      <c r="C1280" s="209" t="s">
        <v>10057</v>
      </c>
      <c r="D1280" s="209"/>
      <c r="E1280" s="209"/>
      <c r="F1280" s="208" t="s">
        <v>6917</v>
      </c>
      <c r="G1280" s="208"/>
      <c r="H1280" s="209">
        <v>42600</v>
      </c>
      <c r="I1280" s="211" t="s">
        <v>6918</v>
      </c>
      <c r="J1280" s="209">
        <v>5468</v>
      </c>
      <c r="K1280" s="212">
        <v>7.7907827359180688</v>
      </c>
      <c r="L1280" s="211" t="s">
        <v>10244</v>
      </c>
      <c r="M1280" s="211"/>
    </row>
    <row r="1281" spans="1:13" ht="18.75" customHeight="1" x14ac:dyDescent="0.2">
      <c r="A1281" s="207" t="s">
        <v>9394</v>
      </c>
      <c r="B1281" s="208">
        <v>180301667</v>
      </c>
      <c r="C1281" s="209" t="s">
        <v>9395</v>
      </c>
      <c r="D1281" s="209"/>
      <c r="E1281" s="209"/>
      <c r="F1281" s="208" t="s">
        <v>10242</v>
      </c>
      <c r="G1281" s="208" t="s">
        <v>10247</v>
      </c>
      <c r="H1281" s="209">
        <v>55</v>
      </c>
      <c r="I1281" s="211" t="s">
        <v>6918</v>
      </c>
      <c r="J1281" s="209">
        <v>77</v>
      </c>
      <c r="K1281" s="212">
        <v>0.7142857142857143</v>
      </c>
      <c r="L1281" s="211" t="s">
        <v>10244</v>
      </c>
      <c r="M1281" s="211"/>
    </row>
    <row r="1282" spans="1:13" ht="18.75" customHeight="1" x14ac:dyDescent="0.2">
      <c r="A1282" s="207" t="s">
        <v>8111</v>
      </c>
      <c r="B1282" s="208">
        <v>181754923</v>
      </c>
      <c r="C1282" s="209" t="s">
        <v>8112</v>
      </c>
      <c r="D1282" s="209"/>
      <c r="E1282" s="209"/>
      <c r="F1282" s="208" t="s">
        <v>6917</v>
      </c>
      <c r="G1282" s="208"/>
      <c r="H1282" s="209">
        <v>0</v>
      </c>
      <c r="I1282" s="211" t="s">
        <v>6941</v>
      </c>
      <c r="J1282" s="209">
        <v>600</v>
      </c>
      <c r="K1282" s="212">
        <v>0</v>
      </c>
      <c r="L1282" s="211" t="s">
        <v>10244</v>
      </c>
      <c r="M1282" s="211"/>
    </row>
    <row r="1283" spans="1:13" ht="18.75" customHeight="1" x14ac:dyDescent="0.2">
      <c r="A1283" s="207" t="s">
        <v>9540</v>
      </c>
      <c r="B1283" s="208">
        <v>189753372</v>
      </c>
      <c r="C1283" s="209" t="s">
        <v>9541</v>
      </c>
      <c r="D1283" s="209"/>
      <c r="E1283" s="209"/>
      <c r="F1283" s="208" t="s">
        <v>10242</v>
      </c>
      <c r="G1283" s="208" t="s">
        <v>10300</v>
      </c>
      <c r="H1283" s="209">
        <v>0</v>
      </c>
      <c r="I1283" s="211" t="s">
        <v>6941</v>
      </c>
      <c r="J1283" s="209">
        <v>0</v>
      </c>
      <c r="K1283" s="212">
        <v>0</v>
      </c>
      <c r="L1283" s="211" t="s">
        <v>10246</v>
      </c>
      <c r="M1283" s="211"/>
    </row>
    <row r="1284" spans="1:13" ht="18.75" customHeight="1" x14ac:dyDescent="0.2">
      <c r="A1284" s="207" t="s">
        <v>8408</v>
      </c>
      <c r="B1284" s="208">
        <v>189715099</v>
      </c>
      <c r="C1284" s="209" t="s">
        <v>8409</v>
      </c>
      <c r="D1284" s="209"/>
      <c r="E1284" s="209"/>
      <c r="F1284" s="208" t="s">
        <v>10242</v>
      </c>
      <c r="G1284" s="208" t="s">
        <v>10300</v>
      </c>
      <c r="H1284" s="209">
        <v>9</v>
      </c>
      <c r="I1284" s="211" t="s">
        <v>6941</v>
      </c>
      <c r="J1284" s="209">
        <v>1</v>
      </c>
      <c r="K1284" s="212">
        <v>10</v>
      </c>
      <c r="L1284" s="211" t="s">
        <v>10246</v>
      </c>
      <c r="M1284" s="211"/>
    </row>
    <row r="1285" spans="1:13" ht="18.75" customHeight="1" x14ac:dyDescent="0.2">
      <c r="A1285" s="207" t="s">
        <v>9542</v>
      </c>
      <c r="B1285" s="208">
        <v>189717326</v>
      </c>
      <c r="C1285" s="209" t="s">
        <v>9543</v>
      </c>
      <c r="D1285" s="209"/>
      <c r="E1285" s="209"/>
      <c r="F1285" s="208" t="s">
        <v>10242</v>
      </c>
      <c r="G1285" s="208" t="s">
        <v>10271</v>
      </c>
      <c r="H1285" s="209">
        <v>2672</v>
      </c>
      <c r="I1285" s="211" t="s">
        <v>6941</v>
      </c>
      <c r="J1285" s="209">
        <v>846</v>
      </c>
      <c r="K1285" s="212">
        <v>3.4468085106382977</v>
      </c>
      <c r="L1285" s="211" t="s">
        <v>10246</v>
      </c>
      <c r="M1285" s="211"/>
    </row>
    <row r="1286" spans="1:13" ht="18.75" customHeight="1" x14ac:dyDescent="0.2">
      <c r="A1286" s="207" t="s">
        <v>6992</v>
      </c>
      <c r="B1286" s="208">
        <v>181745282</v>
      </c>
      <c r="C1286" s="209" t="s">
        <v>6993</v>
      </c>
      <c r="D1286" s="209"/>
      <c r="E1286" s="209"/>
      <c r="F1286" s="208" t="s">
        <v>6917</v>
      </c>
      <c r="G1286" s="208"/>
      <c r="H1286" s="209">
        <v>0</v>
      </c>
      <c r="I1286" s="211" t="s">
        <v>6941</v>
      </c>
      <c r="J1286" s="209">
        <v>0</v>
      </c>
      <c r="K1286" s="212">
        <v>0</v>
      </c>
      <c r="L1286" s="211" t="s">
        <v>10244</v>
      </c>
      <c r="M1286" s="211"/>
    </row>
    <row r="1287" spans="1:13" ht="18.75" customHeight="1" x14ac:dyDescent="0.2">
      <c r="A1287" s="207" t="s">
        <v>7870</v>
      </c>
      <c r="B1287" s="208">
        <v>180087337</v>
      </c>
      <c r="C1287" s="209" t="s">
        <v>7871</v>
      </c>
      <c r="D1287" s="209"/>
      <c r="E1287" s="209"/>
      <c r="F1287" s="208" t="s">
        <v>10242</v>
      </c>
      <c r="G1287" s="208" t="s">
        <v>10328</v>
      </c>
      <c r="H1287" s="209">
        <v>180</v>
      </c>
      <c r="I1287" s="211" t="s">
        <v>6918</v>
      </c>
      <c r="J1287" s="209">
        <v>57</v>
      </c>
      <c r="K1287" s="212">
        <v>4.9122807017543861</v>
      </c>
      <c r="L1287" s="211" t="s">
        <v>10246</v>
      </c>
      <c r="M1287" s="211"/>
    </row>
    <row r="1288" spans="1:13" ht="18.75" customHeight="1" x14ac:dyDescent="0.2">
      <c r="A1288" s="207" t="s">
        <v>9644</v>
      </c>
      <c r="B1288" s="208">
        <v>189711240</v>
      </c>
      <c r="C1288" s="209" t="s">
        <v>9645</v>
      </c>
      <c r="D1288" s="209"/>
      <c r="E1288" s="209"/>
      <c r="F1288" s="208" t="s">
        <v>10242</v>
      </c>
      <c r="G1288" s="208" t="s">
        <v>10328</v>
      </c>
      <c r="H1288" s="209">
        <v>0</v>
      </c>
      <c r="I1288" s="211" t="s">
        <v>6918</v>
      </c>
      <c r="J1288" s="209">
        <v>7</v>
      </c>
      <c r="K1288" s="212">
        <v>0</v>
      </c>
      <c r="L1288" s="211" t="s">
        <v>10246</v>
      </c>
      <c r="M1288" s="211"/>
    </row>
    <row r="1289" spans="1:13" ht="18.75" customHeight="1" x14ac:dyDescent="0.2">
      <c r="A1289" s="207" t="s">
        <v>9646</v>
      </c>
      <c r="B1289" s="208">
        <v>180087345</v>
      </c>
      <c r="C1289" s="209" t="s">
        <v>9647</v>
      </c>
      <c r="D1289" s="209"/>
      <c r="E1289" s="209"/>
      <c r="F1289" s="208" t="s">
        <v>10242</v>
      </c>
      <c r="G1289" s="208"/>
      <c r="H1289" s="209">
        <v>0</v>
      </c>
      <c r="I1289" s="211" t="s">
        <v>6918</v>
      </c>
      <c r="J1289" s="209">
        <v>5</v>
      </c>
      <c r="K1289" s="212">
        <v>0</v>
      </c>
      <c r="L1289" s="211" t="s">
        <v>10246</v>
      </c>
      <c r="M1289" s="211"/>
    </row>
    <row r="1290" spans="1:13" ht="18.75" customHeight="1" x14ac:dyDescent="0.2">
      <c r="A1290" s="207" t="s">
        <v>6976</v>
      </c>
      <c r="B1290" s="208">
        <v>180001702</v>
      </c>
      <c r="C1290" s="209" t="s">
        <v>6977</v>
      </c>
      <c r="D1290" s="209"/>
      <c r="E1290" s="209"/>
      <c r="F1290" s="208" t="s">
        <v>6917</v>
      </c>
      <c r="G1290" s="208"/>
      <c r="H1290" s="209">
        <v>220</v>
      </c>
      <c r="I1290" s="211" t="s">
        <v>6941</v>
      </c>
      <c r="J1290" s="209">
        <v>113</v>
      </c>
      <c r="K1290" s="212">
        <v>3.7168141592920354</v>
      </c>
      <c r="L1290" s="211" t="s">
        <v>10246</v>
      </c>
      <c r="M1290" s="211"/>
    </row>
    <row r="1291" spans="1:13" ht="18.75" customHeight="1" x14ac:dyDescent="0.2">
      <c r="A1291" s="207" t="s">
        <v>7255</v>
      </c>
      <c r="B1291" s="208">
        <v>189712241</v>
      </c>
      <c r="C1291" s="209" t="s">
        <v>7256</v>
      </c>
      <c r="D1291" s="209"/>
      <c r="E1291" s="209"/>
      <c r="F1291" s="208" t="s">
        <v>10242</v>
      </c>
      <c r="G1291" s="208" t="s">
        <v>10247</v>
      </c>
      <c r="H1291" s="209">
        <v>366</v>
      </c>
      <c r="I1291" s="211" t="s">
        <v>6918</v>
      </c>
      <c r="J1291" s="209">
        <v>495</v>
      </c>
      <c r="K1291" s="212">
        <v>0.74141414141414141</v>
      </c>
      <c r="L1291" s="211" t="s">
        <v>10246</v>
      </c>
      <c r="M1291" s="211"/>
    </row>
    <row r="1292" spans="1:13" ht="18.75" customHeight="1" x14ac:dyDescent="0.2">
      <c r="A1292" s="207" t="s">
        <v>8119</v>
      </c>
      <c r="B1292" s="208">
        <v>189712704</v>
      </c>
      <c r="C1292" s="209" t="s">
        <v>8120</v>
      </c>
      <c r="D1292" s="209"/>
      <c r="E1292" s="209"/>
      <c r="F1292" s="208" t="s">
        <v>10242</v>
      </c>
      <c r="G1292" s="208" t="s">
        <v>10247</v>
      </c>
      <c r="H1292" s="209">
        <v>0</v>
      </c>
      <c r="I1292" s="211" t="s">
        <v>6918</v>
      </c>
      <c r="J1292" s="209">
        <v>89</v>
      </c>
      <c r="K1292" s="212">
        <v>0.3146067415730337</v>
      </c>
      <c r="L1292" s="211" t="s">
        <v>10246</v>
      </c>
      <c r="M1292" s="211"/>
    </row>
    <row r="1293" spans="1:13" ht="18.75" customHeight="1" x14ac:dyDescent="0.2">
      <c r="A1293" s="207" t="s">
        <v>7351</v>
      </c>
      <c r="B1293" s="208">
        <v>189707435</v>
      </c>
      <c r="C1293" s="209" t="s">
        <v>7352</v>
      </c>
      <c r="D1293" s="209"/>
      <c r="E1293" s="209"/>
      <c r="F1293" s="208" t="s">
        <v>10242</v>
      </c>
      <c r="G1293" s="208" t="s">
        <v>10310</v>
      </c>
      <c r="H1293" s="209">
        <v>0</v>
      </c>
      <c r="I1293" s="211" t="s">
        <v>6941</v>
      </c>
      <c r="J1293" s="209">
        <v>922</v>
      </c>
      <c r="K1293" s="212">
        <v>0</v>
      </c>
      <c r="L1293" s="211" t="s">
        <v>10246</v>
      </c>
      <c r="M1293" s="211"/>
    </row>
    <row r="1294" spans="1:13" ht="18.75" customHeight="1" x14ac:dyDescent="0.2">
      <c r="A1294" s="207" t="s">
        <v>9544</v>
      </c>
      <c r="B1294" s="208">
        <v>181799365</v>
      </c>
      <c r="C1294" s="209" t="s">
        <v>9545</v>
      </c>
      <c r="D1294" s="209"/>
      <c r="E1294" s="209"/>
      <c r="F1294" s="208" t="s">
        <v>10242</v>
      </c>
      <c r="G1294" s="208" t="s">
        <v>10248</v>
      </c>
      <c r="H1294" s="209">
        <v>0</v>
      </c>
      <c r="I1294" s="211" t="s">
        <v>6918</v>
      </c>
      <c r="J1294" s="209">
        <v>0</v>
      </c>
      <c r="K1294" s="212">
        <v>0</v>
      </c>
      <c r="L1294" s="211" t="s">
        <v>10258</v>
      </c>
      <c r="M1294" s="211"/>
    </row>
    <row r="1295" spans="1:13" ht="18.75" customHeight="1" x14ac:dyDescent="0.2">
      <c r="A1295" s="207" t="s">
        <v>7959</v>
      </c>
      <c r="B1295" s="208">
        <v>180009261</v>
      </c>
      <c r="C1295" s="209" t="s">
        <v>7960</v>
      </c>
      <c r="D1295" s="209"/>
      <c r="E1295" s="209"/>
      <c r="F1295" s="208" t="s">
        <v>10242</v>
      </c>
      <c r="G1295" s="208"/>
      <c r="H1295" s="209">
        <v>0</v>
      </c>
      <c r="I1295" s="211" t="s">
        <v>6918</v>
      </c>
      <c r="J1295" s="209">
        <v>6</v>
      </c>
      <c r="K1295" s="212">
        <v>0</v>
      </c>
      <c r="L1295" s="211" t="s">
        <v>10244</v>
      </c>
      <c r="M1295" s="211"/>
    </row>
    <row r="1296" spans="1:13" ht="18.75" customHeight="1" x14ac:dyDescent="0.2">
      <c r="A1296" s="207" t="s">
        <v>7969</v>
      </c>
      <c r="B1296" s="208">
        <v>180158942</v>
      </c>
      <c r="C1296" s="209" t="s">
        <v>7970</v>
      </c>
      <c r="D1296" s="209"/>
      <c r="E1296" s="209"/>
      <c r="F1296" s="208" t="s">
        <v>10242</v>
      </c>
      <c r="G1296" s="208"/>
      <c r="H1296" s="209">
        <v>39</v>
      </c>
      <c r="I1296" s="211" t="s">
        <v>6918</v>
      </c>
      <c r="J1296" s="209">
        <v>5</v>
      </c>
      <c r="K1296" s="212">
        <v>7.8</v>
      </c>
      <c r="L1296" s="211" t="s">
        <v>10244</v>
      </c>
      <c r="M1296" s="211"/>
    </row>
    <row r="1297" spans="1:13" ht="18.75" customHeight="1" x14ac:dyDescent="0.2">
      <c r="A1297" s="207" t="s">
        <v>9198</v>
      </c>
      <c r="B1297" s="208">
        <v>181848798</v>
      </c>
      <c r="C1297" s="209" t="s">
        <v>9199</v>
      </c>
      <c r="D1297" s="209"/>
      <c r="E1297" s="210" t="s">
        <v>11056</v>
      </c>
      <c r="F1297" s="208" t="s">
        <v>6917</v>
      </c>
      <c r="G1297" s="208"/>
      <c r="H1297" s="209">
        <v>0</v>
      </c>
      <c r="I1297" s="211" t="s">
        <v>6918</v>
      </c>
      <c r="J1297" s="209">
        <v>394</v>
      </c>
      <c r="K1297" s="212">
        <v>0</v>
      </c>
      <c r="L1297" s="211" t="s">
        <v>10244</v>
      </c>
      <c r="M1297" s="211"/>
    </row>
    <row r="1298" spans="1:13" ht="18.75" customHeight="1" x14ac:dyDescent="0.2">
      <c r="A1298" s="207" t="s">
        <v>10377</v>
      </c>
      <c r="B1298" s="208"/>
      <c r="C1298" s="209" t="s">
        <v>10378</v>
      </c>
      <c r="D1298" s="209" t="s">
        <v>10277</v>
      </c>
      <c r="E1298" s="209"/>
      <c r="F1298" s="208" t="s">
        <v>10242</v>
      </c>
      <c r="G1298" s="208"/>
      <c r="H1298" s="209">
        <v>0</v>
      </c>
      <c r="I1298" s="211" t="s">
        <v>6918</v>
      </c>
      <c r="J1298" s="209">
        <v>0</v>
      </c>
      <c r="K1298" s="212">
        <v>0</v>
      </c>
      <c r="L1298" s="211" t="s">
        <v>10244</v>
      </c>
      <c r="M1298" s="211"/>
    </row>
    <row r="1299" spans="1:13" ht="18.75" customHeight="1" x14ac:dyDescent="0.2">
      <c r="A1299" s="207" t="s">
        <v>10379</v>
      </c>
      <c r="B1299" s="208"/>
      <c r="C1299" s="209" t="s">
        <v>10380</v>
      </c>
      <c r="D1299" s="209" t="s">
        <v>10277</v>
      </c>
      <c r="E1299" s="209"/>
      <c r="F1299" s="208" t="s">
        <v>10242</v>
      </c>
      <c r="G1299" s="208"/>
      <c r="H1299" s="209">
        <v>373</v>
      </c>
      <c r="I1299" s="211" t="s">
        <v>6918</v>
      </c>
      <c r="J1299" s="209">
        <v>13</v>
      </c>
      <c r="K1299" s="212">
        <v>32.53846153846154</v>
      </c>
      <c r="L1299" s="211" t="s">
        <v>10244</v>
      </c>
      <c r="M1299" s="211"/>
    </row>
    <row r="1300" spans="1:13" ht="18.75" customHeight="1" x14ac:dyDescent="0.2">
      <c r="A1300" s="207" t="s">
        <v>10381</v>
      </c>
      <c r="B1300" s="208"/>
      <c r="C1300" s="209" t="s">
        <v>10382</v>
      </c>
      <c r="D1300" s="209" t="s">
        <v>10277</v>
      </c>
      <c r="E1300" s="209"/>
      <c r="F1300" s="208" t="s">
        <v>10242</v>
      </c>
      <c r="G1300" s="208"/>
      <c r="H1300" s="209">
        <v>0</v>
      </c>
      <c r="I1300" s="211" t="s">
        <v>6918</v>
      </c>
      <c r="J1300" s="209">
        <v>4</v>
      </c>
      <c r="K1300" s="212">
        <v>0</v>
      </c>
      <c r="L1300" s="211" t="s">
        <v>10244</v>
      </c>
      <c r="M1300" s="211"/>
    </row>
    <row r="1301" spans="1:13" ht="18.75" customHeight="1" x14ac:dyDescent="0.2">
      <c r="A1301" s="207" t="s">
        <v>9811</v>
      </c>
      <c r="B1301" s="208">
        <v>181848796</v>
      </c>
      <c r="C1301" s="209" t="s">
        <v>9812</v>
      </c>
      <c r="D1301" s="209"/>
      <c r="E1301" s="210" t="s">
        <v>11056</v>
      </c>
      <c r="F1301" s="208" t="s">
        <v>6917</v>
      </c>
      <c r="G1301" s="208"/>
      <c r="H1301" s="209">
        <v>1172</v>
      </c>
      <c r="I1301" s="211" t="s">
        <v>6918</v>
      </c>
      <c r="J1301" s="209">
        <v>2488</v>
      </c>
      <c r="K1301" s="212">
        <v>0.62540192926045013</v>
      </c>
      <c r="L1301" s="211" t="s">
        <v>10244</v>
      </c>
      <c r="M1301" s="211"/>
    </row>
    <row r="1302" spans="1:13" ht="18.75" customHeight="1" x14ac:dyDescent="0.2">
      <c r="A1302" s="207" t="s">
        <v>9200</v>
      </c>
      <c r="B1302" s="208">
        <v>181848800</v>
      </c>
      <c r="C1302" s="209" t="s">
        <v>9201</v>
      </c>
      <c r="D1302" s="209"/>
      <c r="E1302" s="210" t="s">
        <v>11056</v>
      </c>
      <c r="F1302" s="208" t="s">
        <v>6917</v>
      </c>
      <c r="G1302" s="208"/>
      <c r="H1302" s="209">
        <v>0</v>
      </c>
      <c r="I1302" s="211" t="s">
        <v>6918</v>
      </c>
      <c r="J1302" s="209">
        <v>602</v>
      </c>
      <c r="K1302" s="212">
        <v>0</v>
      </c>
      <c r="L1302" s="211" t="s">
        <v>10244</v>
      </c>
      <c r="M1302" s="211"/>
    </row>
    <row r="1303" spans="1:13" ht="18.75" customHeight="1" x14ac:dyDescent="0.2">
      <c r="A1303" s="207" t="s">
        <v>8396</v>
      </c>
      <c r="B1303" s="208">
        <v>189758109</v>
      </c>
      <c r="C1303" s="209" t="s">
        <v>8397</v>
      </c>
      <c r="D1303" s="209"/>
      <c r="E1303" s="209"/>
      <c r="F1303" s="208" t="s">
        <v>6917</v>
      </c>
      <c r="G1303" s="208"/>
      <c r="H1303" s="209">
        <v>0</v>
      </c>
      <c r="I1303" s="211" t="s">
        <v>6918</v>
      </c>
      <c r="J1303" s="209">
        <v>0</v>
      </c>
      <c r="K1303" s="212">
        <v>0</v>
      </c>
      <c r="L1303" s="211" t="s">
        <v>10246</v>
      </c>
      <c r="M1303" s="211"/>
    </row>
    <row r="1304" spans="1:13" ht="18.75" customHeight="1" x14ac:dyDescent="0.2">
      <c r="A1304" s="207" t="s">
        <v>9546</v>
      </c>
      <c r="B1304" s="208">
        <v>189711050</v>
      </c>
      <c r="C1304" s="209" t="s">
        <v>9547</v>
      </c>
      <c r="D1304" s="209"/>
      <c r="E1304" s="209"/>
      <c r="F1304" s="208" t="s">
        <v>10242</v>
      </c>
      <c r="G1304" s="208" t="s">
        <v>10262</v>
      </c>
      <c r="H1304" s="209">
        <v>58</v>
      </c>
      <c r="I1304" s="211" t="s">
        <v>6918</v>
      </c>
      <c r="J1304" s="209">
        <v>7</v>
      </c>
      <c r="K1304" s="212">
        <v>8.2857142857142865</v>
      </c>
      <c r="L1304" s="211" t="s">
        <v>10246</v>
      </c>
      <c r="M1304" s="211"/>
    </row>
    <row r="1305" spans="1:13" ht="18.75" customHeight="1" x14ac:dyDescent="0.2">
      <c r="A1305" s="207" t="s">
        <v>9548</v>
      </c>
      <c r="B1305" s="208">
        <v>181747912</v>
      </c>
      <c r="C1305" s="209" t="s">
        <v>9549</v>
      </c>
      <c r="D1305" s="209"/>
      <c r="E1305" s="209"/>
      <c r="F1305" s="208" t="s">
        <v>10242</v>
      </c>
      <c r="G1305" s="208" t="s">
        <v>10248</v>
      </c>
      <c r="H1305" s="209">
        <v>3029</v>
      </c>
      <c r="I1305" s="211" t="s">
        <v>6918</v>
      </c>
      <c r="J1305" s="209">
        <v>718</v>
      </c>
      <c r="K1305" s="212">
        <v>4.3036211699164344</v>
      </c>
      <c r="L1305" s="211" t="s">
        <v>10244</v>
      </c>
      <c r="M1305" s="211"/>
    </row>
    <row r="1306" spans="1:13" ht="18.75" customHeight="1" x14ac:dyDescent="0.2">
      <c r="A1306" s="207" t="s">
        <v>7460</v>
      </c>
      <c r="B1306" s="208">
        <v>189710245</v>
      </c>
      <c r="C1306" s="209" t="s">
        <v>7461</v>
      </c>
      <c r="D1306" s="209"/>
      <c r="E1306" s="209"/>
      <c r="F1306" s="208" t="s">
        <v>10242</v>
      </c>
      <c r="G1306" s="208" t="s">
        <v>10248</v>
      </c>
      <c r="H1306" s="209">
        <v>1036</v>
      </c>
      <c r="I1306" s="211" t="s">
        <v>6918</v>
      </c>
      <c r="J1306" s="209">
        <v>384</v>
      </c>
      <c r="K1306" s="212">
        <v>3.0885416666666665</v>
      </c>
      <c r="L1306" s="211" t="s">
        <v>10246</v>
      </c>
      <c r="M1306" s="211"/>
    </row>
    <row r="1307" spans="1:13" ht="18.75" customHeight="1" x14ac:dyDescent="0.2">
      <c r="A1307" s="207" t="s">
        <v>9426</v>
      </c>
      <c r="B1307" s="208">
        <v>181798184</v>
      </c>
      <c r="C1307" s="209" t="s">
        <v>9427</v>
      </c>
      <c r="D1307" s="209"/>
      <c r="E1307" s="209"/>
      <c r="F1307" s="208" t="s">
        <v>10242</v>
      </c>
      <c r="G1307" s="208" t="s">
        <v>10248</v>
      </c>
      <c r="H1307" s="209">
        <v>9264</v>
      </c>
      <c r="I1307" s="211" t="s">
        <v>6918</v>
      </c>
      <c r="J1307" s="209">
        <v>4092</v>
      </c>
      <c r="K1307" s="212">
        <v>2.4912023460410557</v>
      </c>
      <c r="L1307" s="211" t="s">
        <v>10244</v>
      </c>
      <c r="M1307" s="211"/>
    </row>
    <row r="1308" spans="1:13" ht="18.75" customHeight="1" x14ac:dyDescent="0.2">
      <c r="A1308" s="207" t="s">
        <v>9244</v>
      </c>
      <c r="B1308" s="208">
        <v>181747914</v>
      </c>
      <c r="C1308" s="209" t="s">
        <v>9245</v>
      </c>
      <c r="D1308" s="209"/>
      <c r="E1308" s="209"/>
      <c r="F1308" s="208" t="s">
        <v>10242</v>
      </c>
      <c r="G1308" s="208" t="s">
        <v>10262</v>
      </c>
      <c r="H1308" s="209">
        <v>1081</v>
      </c>
      <c r="I1308" s="211" t="s">
        <v>6918</v>
      </c>
      <c r="J1308" s="209">
        <v>336</v>
      </c>
      <c r="K1308" s="212">
        <v>3.2172619047619047</v>
      </c>
      <c r="L1308" s="211" t="s">
        <v>10244</v>
      </c>
      <c r="M1308" s="211"/>
    </row>
    <row r="1309" spans="1:13" ht="18.75" customHeight="1" x14ac:dyDescent="0.2">
      <c r="A1309" s="207" t="s">
        <v>7488</v>
      </c>
      <c r="B1309" s="208">
        <v>180333957</v>
      </c>
      <c r="C1309" s="209" t="s">
        <v>7489</v>
      </c>
      <c r="D1309" s="209"/>
      <c r="E1309" s="209"/>
      <c r="F1309" s="208" t="s">
        <v>6917</v>
      </c>
      <c r="G1309" s="208"/>
      <c r="H1309" s="209">
        <v>755</v>
      </c>
      <c r="I1309" s="211" t="s">
        <v>6918</v>
      </c>
      <c r="J1309" s="209">
        <v>17</v>
      </c>
      <c r="K1309" s="212">
        <v>44.411764705882355</v>
      </c>
      <c r="L1309" s="211" t="s">
        <v>10246</v>
      </c>
      <c r="M1309" s="211"/>
    </row>
    <row r="1310" spans="1:13" ht="18.75" customHeight="1" x14ac:dyDescent="0.2">
      <c r="A1310" s="207" t="s">
        <v>8943</v>
      </c>
      <c r="B1310" s="208">
        <v>180333958</v>
      </c>
      <c r="C1310" s="209" t="s">
        <v>8944</v>
      </c>
      <c r="D1310" s="209"/>
      <c r="E1310" s="209"/>
      <c r="F1310" s="208" t="s">
        <v>6917</v>
      </c>
      <c r="G1310" s="208"/>
      <c r="H1310" s="209">
        <v>0</v>
      </c>
      <c r="I1310" s="211" t="s">
        <v>6918</v>
      </c>
      <c r="J1310" s="209">
        <v>1</v>
      </c>
      <c r="K1310" s="212">
        <v>0</v>
      </c>
      <c r="L1310" s="211" t="s">
        <v>10246</v>
      </c>
      <c r="M1310" s="211"/>
    </row>
    <row r="1311" spans="1:13" ht="18.75" customHeight="1" x14ac:dyDescent="0.2">
      <c r="A1311" s="207" t="s">
        <v>8714</v>
      </c>
      <c r="B1311" s="208">
        <v>180120113</v>
      </c>
      <c r="C1311" s="209" t="s">
        <v>8715</v>
      </c>
      <c r="D1311" s="209"/>
      <c r="E1311" s="209"/>
      <c r="F1311" s="208" t="s">
        <v>6917</v>
      </c>
      <c r="G1311" s="208"/>
      <c r="H1311" s="209">
        <v>0</v>
      </c>
      <c r="I1311" s="211" t="s">
        <v>6918</v>
      </c>
      <c r="J1311" s="209">
        <v>0</v>
      </c>
      <c r="K1311" s="212">
        <v>0</v>
      </c>
      <c r="L1311" s="211" t="s">
        <v>10246</v>
      </c>
      <c r="M1311" s="211"/>
    </row>
    <row r="1312" spans="1:13" ht="18.75" customHeight="1" x14ac:dyDescent="0.2">
      <c r="A1312" s="207" t="s">
        <v>7888</v>
      </c>
      <c r="B1312" s="208">
        <v>180312708</v>
      </c>
      <c r="C1312" s="209" t="s">
        <v>7889</v>
      </c>
      <c r="D1312" s="209"/>
      <c r="E1312" s="209"/>
      <c r="F1312" s="208" t="s">
        <v>6917</v>
      </c>
      <c r="G1312" s="208"/>
      <c r="H1312" s="209">
        <v>0</v>
      </c>
      <c r="I1312" s="211" t="s">
        <v>6918</v>
      </c>
      <c r="J1312" s="209">
        <v>0</v>
      </c>
      <c r="K1312" s="212">
        <v>0</v>
      </c>
      <c r="L1312" s="211" t="s">
        <v>10246</v>
      </c>
      <c r="M1312" s="211"/>
    </row>
    <row r="1313" spans="1:13" ht="18.75" customHeight="1" x14ac:dyDescent="0.2">
      <c r="A1313" s="207" t="s">
        <v>10383</v>
      </c>
      <c r="B1313" s="208">
        <v>180058780</v>
      </c>
      <c r="C1313" s="209" t="s">
        <v>8872</v>
      </c>
      <c r="D1313" s="209"/>
      <c r="E1313" s="209"/>
      <c r="F1313" s="208" t="s">
        <v>10242</v>
      </c>
      <c r="G1313" s="208"/>
      <c r="H1313" s="209">
        <v>330</v>
      </c>
      <c r="I1313" s="211" t="s">
        <v>6918</v>
      </c>
      <c r="J1313" s="209">
        <v>37</v>
      </c>
      <c r="K1313" s="212">
        <v>9.0270270270270263</v>
      </c>
      <c r="L1313" s="211" t="s">
        <v>10246</v>
      </c>
      <c r="M1313" s="211"/>
    </row>
    <row r="1314" spans="1:13" ht="18.75" customHeight="1" x14ac:dyDescent="0.2">
      <c r="A1314" s="207" t="s">
        <v>8901</v>
      </c>
      <c r="B1314" s="208">
        <v>180058797</v>
      </c>
      <c r="C1314" s="209" t="s">
        <v>8902</v>
      </c>
      <c r="D1314" s="209"/>
      <c r="E1314" s="209"/>
      <c r="F1314" s="208" t="s">
        <v>6917</v>
      </c>
      <c r="G1314" s="208"/>
      <c r="H1314" s="209">
        <v>0</v>
      </c>
      <c r="I1314" s="211" t="s">
        <v>6918</v>
      </c>
      <c r="J1314" s="209">
        <v>3</v>
      </c>
      <c r="K1314" s="212">
        <v>0</v>
      </c>
      <c r="L1314" s="211" t="s">
        <v>10246</v>
      </c>
      <c r="M1314" s="211"/>
    </row>
    <row r="1315" spans="1:13" ht="18.75" customHeight="1" x14ac:dyDescent="0.2">
      <c r="A1315" s="207" t="s">
        <v>8716</v>
      </c>
      <c r="B1315" s="208">
        <v>180058831</v>
      </c>
      <c r="C1315" s="209" t="s">
        <v>8717</v>
      </c>
      <c r="D1315" s="209"/>
      <c r="E1315" s="209"/>
      <c r="F1315" s="208" t="s">
        <v>6917</v>
      </c>
      <c r="G1315" s="208"/>
      <c r="H1315" s="209">
        <v>345</v>
      </c>
      <c r="I1315" s="211" t="s">
        <v>6918</v>
      </c>
      <c r="J1315" s="209">
        <v>2</v>
      </c>
      <c r="K1315" s="212">
        <v>172.5</v>
      </c>
      <c r="L1315" s="211" t="s">
        <v>10246</v>
      </c>
      <c r="M1315" s="211"/>
    </row>
    <row r="1316" spans="1:13" ht="18.75" customHeight="1" x14ac:dyDescent="0.2">
      <c r="A1316" s="207" t="s">
        <v>8141</v>
      </c>
      <c r="B1316" s="208">
        <v>189709363</v>
      </c>
      <c r="C1316" s="209" t="s">
        <v>8142</v>
      </c>
      <c r="D1316" s="209"/>
      <c r="E1316" s="209"/>
      <c r="F1316" s="208" t="s">
        <v>6917</v>
      </c>
      <c r="G1316" s="208"/>
      <c r="H1316" s="209">
        <v>0</v>
      </c>
      <c r="I1316" s="211" t="s">
        <v>6908</v>
      </c>
      <c r="J1316" s="209">
        <v>33</v>
      </c>
      <c r="K1316" s="212">
        <v>0</v>
      </c>
      <c r="L1316" s="211" t="s">
        <v>10246</v>
      </c>
      <c r="M1316" s="211"/>
    </row>
    <row r="1317" spans="1:13" ht="18.75" customHeight="1" x14ac:dyDescent="0.2">
      <c r="A1317" s="207" t="s">
        <v>10384</v>
      </c>
      <c r="B1317" s="208"/>
      <c r="C1317" s="209" t="s">
        <v>10385</v>
      </c>
      <c r="D1317" s="209" t="s">
        <v>10277</v>
      </c>
      <c r="E1317" s="209"/>
      <c r="F1317" s="208" t="s">
        <v>10242</v>
      </c>
      <c r="G1317" s="208"/>
      <c r="H1317" s="209">
        <v>0</v>
      </c>
      <c r="I1317" s="211" t="s">
        <v>6908</v>
      </c>
      <c r="J1317" s="209">
        <v>0</v>
      </c>
      <c r="K1317" s="212">
        <v>0</v>
      </c>
      <c r="L1317" s="211" t="s">
        <v>10246</v>
      </c>
      <c r="M1317" s="211"/>
    </row>
    <row r="1318" spans="1:13" ht="18.75" customHeight="1" x14ac:dyDescent="0.2">
      <c r="A1318" s="207" t="s">
        <v>9120</v>
      </c>
      <c r="B1318" s="208">
        <v>181771771</v>
      </c>
      <c r="C1318" s="209" t="s">
        <v>9121</v>
      </c>
      <c r="D1318" s="209"/>
      <c r="E1318" s="209"/>
      <c r="F1318" s="208" t="s">
        <v>6917</v>
      </c>
      <c r="G1318" s="208"/>
      <c r="H1318" s="209">
        <v>0</v>
      </c>
      <c r="I1318" s="211" t="s">
        <v>6908</v>
      </c>
      <c r="J1318" s="209">
        <v>17</v>
      </c>
      <c r="K1318" s="212">
        <v>0</v>
      </c>
      <c r="L1318" s="211" t="s">
        <v>10246</v>
      </c>
      <c r="M1318" s="211"/>
    </row>
    <row r="1319" spans="1:13" ht="18.75" customHeight="1" x14ac:dyDescent="0.2">
      <c r="A1319" s="207" t="s">
        <v>9122</v>
      </c>
      <c r="B1319" s="208">
        <v>180128887</v>
      </c>
      <c r="C1319" s="209" t="s">
        <v>9123</v>
      </c>
      <c r="D1319" s="209"/>
      <c r="E1319" s="209"/>
      <c r="F1319" s="208" t="s">
        <v>6917</v>
      </c>
      <c r="G1319" s="208"/>
      <c r="H1319" s="209">
        <v>20</v>
      </c>
      <c r="I1319" s="211" t="s">
        <v>6908</v>
      </c>
      <c r="J1319" s="209">
        <v>7</v>
      </c>
      <c r="K1319" s="212">
        <v>5.7142857142857144</v>
      </c>
      <c r="L1319" s="211" t="s">
        <v>10246</v>
      </c>
      <c r="M1319" s="211"/>
    </row>
    <row r="1320" spans="1:13" ht="18.75" customHeight="1" x14ac:dyDescent="0.2">
      <c r="A1320" s="207" t="s">
        <v>8311</v>
      </c>
      <c r="B1320" s="208">
        <v>189707139</v>
      </c>
      <c r="C1320" s="209" t="s">
        <v>8312</v>
      </c>
      <c r="D1320" s="209"/>
      <c r="E1320" s="209"/>
      <c r="F1320" s="208" t="s">
        <v>10242</v>
      </c>
      <c r="G1320" s="208"/>
      <c r="H1320" s="209">
        <v>0</v>
      </c>
      <c r="I1320" s="211" t="s">
        <v>6908</v>
      </c>
      <c r="J1320" s="209">
        <v>2</v>
      </c>
      <c r="K1320" s="212">
        <v>0</v>
      </c>
      <c r="L1320" s="211" t="s">
        <v>10244</v>
      </c>
      <c r="M1320" s="211"/>
    </row>
    <row r="1321" spans="1:13" ht="18.75" customHeight="1" x14ac:dyDescent="0.2">
      <c r="A1321" s="207" t="s">
        <v>8115</v>
      </c>
      <c r="B1321" s="208">
        <v>189711674</v>
      </c>
      <c r="C1321" s="209" t="s">
        <v>8116</v>
      </c>
      <c r="D1321" s="209"/>
      <c r="E1321" s="209"/>
      <c r="F1321" s="208" t="s">
        <v>10242</v>
      </c>
      <c r="G1321" s="208"/>
      <c r="H1321" s="209">
        <v>28</v>
      </c>
      <c r="I1321" s="211" t="s">
        <v>6908</v>
      </c>
      <c r="J1321" s="209">
        <v>4</v>
      </c>
      <c r="K1321" s="212">
        <v>7.5</v>
      </c>
      <c r="L1321" s="211" t="s">
        <v>10246</v>
      </c>
      <c r="M1321" s="211"/>
    </row>
    <row r="1322" spans="1:13" ht="18.75" customHeight="1" x14ac:dyDescent="0.2">
      <c r="A1322" s="207" t="s">
        <v>8866</v>
      </c>
      <c r="B1322" s="208">
        <v>180059742</v>
      </c>
      <c r="C1322" s="209" t="s">
        <v>8867</v>
      </c>
      <c r="D1322" s="209"/>
      <c r="E1322" s="209"/>
      <c r="F1322" s="208" t="s">
        <v>10242</v>
      </c>
      <c r="G1322" s="208"/>
      <c r="H1322" s="209">
        <v>120</v>
      </c>
      <c r="I1322" s="211" t="s">
        <v>6908</v>
      </c>
      <c r="J1322" s="209">
        <v>17</v>
      </c>
      <c r="K1322" s="212">
        <v>0</v>
      </c>
      <c r="L1322" s="211" t="s">
        <v>10246</v>
      </c>
      <c r="M1322" s="211"/>
    </row>
    <row r="1323" spans="1:13" ht="18.75" customHeight="1" x14ac:dyDescent="0.2">
      <c r="A1323" s="207" t="s">
        <v>9440</v>
      </c>
      <c r="B1323" s="208">
        <v>181902532</v>
      </c>
      <c r="C1323" s="209" t="s">
        <v>9441</v>
      </c>
      <c r="D1323" s="209"/>
      <c r="E1323" s="210" t="s">
        <v>11056</v>
      </c>
      <c r="F1323" s="208" t="s">
        <v>10242</v>
      </c>
      <c r="G1323" s="208" t="s">
        <v>10341</v>
      </c>
      <c r="H1323" s="209">
        <v>0</v>
      </c>
      <c r="I1323" s="211" t="s">
        <v>6918</v>
      </c>
      <c r="J1323" s="209">
        <v>2368</v>
      </c>
      <c r="K1323" s="212">
        <v>0.16722972972972974</v>
      </c>
      <c r="L1323" s="211" t="s">
        <v>10244</v>
      </c>
      <c r="M1323" s="211"/>
    </row>
    <row r="1324" spans="1:13" ht="18.75" customHeight="1" x14ac:dyDescent="0.2">
      <c r="A1324" s="207" t="s">
        <v>8493</v>
      </c>
      <c r="B1324" s="208">
        <v>180076777</v>
      </c>
      <c r="C1324" s="209" t="s">
        <v>8494</v>
      </c>
      <c r="D1324" s="209"/>
      <c r="E1324" s="209"/>
      <c r="F1324" s="208" t="s">
        <v>6917</v>
      </c>
      <c r="G1324" s="208"/>
      <c r="H1324" s="209">
        <v>0</v>
      </c>
      <c r="I1324" s="211" t="s">
        <v>6941</v>
      </c>
      <c r="J1324" s="209">
        <v>42</v>
      </c>
      <c r="K1324" s="212">
        <v>0</v>
      </c>
      <c r="L1324" s="211" t="s">
        <v>10246</v>
      </c>
      <c r="M1324" s="211"/>
    </row>
    <row r="1325" spans="1:13" ht="18.75" customHeight="1" x14ac:dyDescent="0.2">
      <c r="A1325" s="207" t="s">
        <v>9721</v>
      </c>
      <c r="B1325" s="208">
        <v>180076779</v>
      </c>
      <c r="C1325" s="209" t="s">
        <v>9722</v>
      </c>
      <c r="D1325" s="209"/>
      <c r="E1325" s="209"/>
      <c r="F1325" s="208" t="s">
        <v>6917</v>
      </c>
      <c r="G1325" s="208"/>
      <c r="H1325" s="209">
        <v>0</v>
      </c>
      <c r="I1325" s="211" t="s">
        <v>6941</v>
      </c>
      <c r="J1325" s="209">
        <v>0</v>
      </c>
      <c r="K1325" s="212">
        <v>0</v>
      </c>
      <c r="L1325" s="211"/>
      <c r="M1325" s="211"/>
    </row>
    <row r="1326" spans="1:13" ht="18.75" customHeight="1" x14ac:dyDescent="0.2">
      <c r="A1326" s="207" t="s">
        <v>7464</v>
      </c>
      <c r="B1326" s="208">
        <v>189714546</v>
      </c>
      <c r="C1326" s="209" t="s">
        <v>7465</v>
      </c>
      <c r="D1326" s="209"/>
      <c r="E1326" s="209"/>
      <c r="F1326" s="208" t="s">
        <v>10242</v>
      </c>
      <c r="G1326" s="208" t="s">
        <v>10273</v>
      </c>
      <c r="H1326" s="209">
        <v>1785</v>
      </c>
      <c r="I1326" s="211" t="s">
        <v>6918</v>
      </c>
      <c r="J1326" s="209">
        <v>428</v>
      </c>
      <c r="K1326" s="212">
        <v>4.2803738317757007</v>
      </c>
      <c r="L1326" s="211" t="s">
        <v>10246</v>
      </c>
      <c r="M1326" s="211"/>
    </row>
    <row r="1327" spans="1:13" ht="18.75" customHeight="1" x14ac:dyDescent="0.2">
      <c r="A1327" s="207" t="s">
        <v>8993</v>
      </c>
      <c r="B1327" s="208">
        <v>181915443</v>
      </c>
      <c r="C1327" s="209" t="s">
        <v>8994</v>
      </c>
      <c r="D1327" s="209"/>
      <c r="E1327" s="209"/>
      <c r="F1327" s="208" t="s">
        <v>10242</v>
      </c>
      <c r="G1327" s="208" t="s">
        <v>10310</v>
      </c>
      <c r="H1327" s="209">
        <v>0</v>
      </c>
      <c r="I1327" s="211" t="s">
        <v>6918</v>
      </c>
      <c r="J1327" s="209">
        <v>0</v>
      </c>
      <c r="K1327" s="212">
        <v>0</v>
      </c>
      <c r="L1327" s="211" t="s">
        <v>10244</v>
      </c>
      <c r="M1327" s="211"/>
    </row>
    <row r="1328" spans="1:13" ht="18.75" customHeight="1" x14ac:dyDescent="0.2">
      <c r="A1328" s="207" t="s">
        <v>8720</v>
      </c>
      <c r="B1328" s="208">
        <v>189701825</v>
      </c>
      <c r="C1328" s="209" t="s">
        <v>8721</v>
      </c>
      <c r="D1328" s="209"/>
      <c r="E1328" s="209"/>
      <c r="F1328" s="208" t="s">
        <v>10242</v>
      </c>
      <c r="G1328" s="208"/>
      <c r="H1328" s="209">
        <v>27</v>
      </c>
      <c r="I1328" s="211" t="s">
        <v>6918</v>
      </c>
      <c r="J1328" s="209">
        <v>7</v>
      </c>
      <c r="K1328" s="212">
        <v>3.8571428571428572</v>
      </c>
      <c r="L1328" s="211" t="s">
        <v>10246</v>
      </c>
      <c r="M1328" s="211"/>
    </row>
    <row r="1329" spans="1:13" ht="18.75" customHeight="1" x14ac:dyDescent="0.2">
      <c r="A1329" s="207" t="s">
        <v>8718</v>
      </c>
      <c r="B1329" s="208">
        <v>189701824</v>
      </c>
      <c r="C1329" s="209" t="s">
        <v>8719</v>
      </c>
      <c r="D1329" s="209"/>
      <c r="E1329" s="209"/>
      <c r="F1329" s="208" t="s">
        <v>10242</v>
      </c>
      <c r="G1329" s="208"/>
      <c r="H1329" s="209">
        <v>9</v>
      </c>
      <c r="I1329" s="211" t="s">
        <v>6918</v>
      </c>
      <c r="J1329" s="209">
        <v>2</v>
      </c>
      <c r="K1329" s="212">
        <v>6</v>
      </c>
      <c r="L1329" s="211" t="s">
        <v>10246</v>
      </c>
      <c r="M1329" s="211"/>
    </row>
    <row r="1330" spans="1:13" ht="18.75" customHeight="1" x14ac:dyDescent="0.2">
      <c r="A1330" s="207" t="s">
        <v>8939</v>
      </c>
      <c r="B1330" s="208">
        <v>189701823</v>
      </c>
      <c r="C1330" s="209" t="s">
        <v>8940</v>
      </c>
      <c r="D1330" s="209"/>
      <c r="E1330" s="209"/>
      <c r="F1330" s="208" t="s">
        <v>6917</v>
      </c>
      <c r="G1330" s="208"/>
      <c r="H1330" s="209">
        <v>0</v>
      </c>
      <c r="I1330" s="211" t="s">
        <v>6918</v>
      </c>
      <c r="J1330" s="209">
        <v>0</v>
      </c>
      <c r="K1330" s="212">
        <v>0</v>
      </c>
      <c r="L1330" s="211" t="s">
        <v>10246</v>
      </c>
      <c r="M1330" s="211"/>
    </row>
    <row r="1331" spans="1:13" ht="18.75" customHeight="1" x14ac:dyDescent="0.2">
      <c r="A1331" s="207" t="s">
        <v>7734</v>
      </c>
      <c r="B1331" s="208">
        <v>180212842</v>
      </c>
      <c r="C1331" s="209" t="s">
        <v>7735</v>
      </c>
      <c r="D1331" s="209"/>
      <c r="E1331" s="209"/>
      <c r="F1331" s="208" t="s">
        <v>10242</v>
      </c>
      <c r="G1331" s="208"/>
      <c r="H1331" s="209">
        <v>0</v>
      </c>
      <c r="I1331" s="211" t="s">
        <v>6908</v>
      </c>
      <c r="J1331" s="209">
        <v>6</v>
      </c>
      <c r="K1331" s="212">
        <v>0</v>
      </c>
      <c r="L1331" s="211" t="s">
        <v>10246</v>
      </c>
      <c r="M1331" s="211"/>
    </row>
    <row r="1332" spans="1:13" ht="18.75" customHeight="1" x14ac:dyDescent="0.2">
      <c r="A1332" s="207" t="s">
        <v>8135</v>
      </c>
      <c r="B1332" s="208">
        <v>180186078</v>
      </c>
      <c r="C1332" s="209" t="s">
        <v>8136</v>
      </c>
      <c r="D1332" s="209"/>
      <c r="E1332" s="209"/>
      <c r="F1332" s="208" t="s">
        <v>10242</v>
      </c>
      <c r="G1332" s="208"/>
      <c r="H1332" s="209">
        <v>2</v>
      </c>
      <c r="I1332" s="211" t="s">
        <v>6908</v>
      </c>
      <c r="J1332" s="209">
        <v>0</v>
      </c>
      <c r="K1332" s="212">
        <v>1</v>
      </c>
      <c r="L1332" s="211" t="s">
        <v>10246</v>
      </c>
      <c r="M1332" s="211"/>
    </row>
    <row r="1333" spans="1:13" ht="18.75" customHeight="1" x14ac:dyDescent="0.2">
      <c r="A1333" s="207" t="s">
        <v>7724</v>
      </c>
      <c r="B1333" s="208">
        <v>180325840</v>
      </c>
      <c r="C1333" s="209" t="s">
        <v>7725</v>
      </c>
      <c r="D1333" s="209"/>
      <c r="E1333" s="209"/>
      <c r="F1333" s="208" t="s">
        <v>10242</v>
      </c>
      <c r="G1333" s="208"/>
      <c r="H1333" s="209">
        <v>0</v>
      </c>
      <c r="I1333" s="211" t="s">
        <v>6908</v>
      </c>
      <c r="J1333" s="209">
        <v>26</v>
      </c>
      <c r="K1333" s="212">
        <v>0</v>
      </c>
      <c r="L1333" s="211" t="s">
        <v>10246</v>
      </c>
      <c r="M1333" s="211"/>
    </row>
    <row r="1334" spans="1:13" ht="18.75" customHeight="1" x14ac:dyDescent="0.2">
      <c r="A1334" s="207" t="s">
        <v>8325</v>
      </c>
      <c r="B1334" s="208">
        <v>180329942</v>
      </c>
      <c r="C1334" s="209" t="s">
        <v>8326</v>
      </c>
      <c r="D1334" s="209"/>
      <c r="E1334" s="209"/>
      <c r="F1334" s="208" t="s">
        <v>10242</v>
      </c>
      <c r="G1334" s="208"/>
      <c r="H1334" s="209">
        <v>0</v>
      </c>
      <c r="I1334" s="211" t="s">
        <v>6908</v>
      </c>
      <c r="J1334" s="209">
        <v>18</v>
      </c>
      <c r="K1334" s="212">
        <v>0</v>
      </c>
      <c r="L1334" s="211" t="s">
        <v>10246</v>
      </c>
      <c r="M1334" s="211"/>
    </row>
    <row r="1335" spans="1:13" ht="18.75" customHeight="1" x14ac:dyDescent="0.2">
      <c r="A1335" s="207" t="s">
        <v>7722</v>
      </c>
      <c r="B1335" s="208">
        <v>180328370</v>
      </c>
      <c r="C1335" s="209" t="s">
        <v>7723</v>
      </c>
      <c r="D1335" s="209"/>
      <c r="E1335" s="209"/>
      <c r="F1335" s="208" t="s">
        <v>6917</v>
      </c>
      <c r="G1335" s="208"/>
      <c r="H1335" s="209">
        <v>233</v>
      </c>
      <c r="I1335" s="211" t="s">
        <v>6908</v>
      </c>
      <c r="J1335" s="209">
        <v>130</v>
      </c>
      <c r="K1335" s="212">
        <v>2.1384615384615384</v>
      </c>
      <c r="L1335" s="211" t="s">
        <v>10246</v>
      </c>
      <c r="M1335" s="211"/>
    </row>
    <row r="1336" spans="1:13" ht="18.75" customHeight="1" x14ac:dyDescent="0.2">
      <c r="A1336" s="207" t="s">
        <v>7720</v>
      </c>
      <c r="B1336" s="208">
        <v>180319928</v>
      </c>
      <c r="C1336" s="209" t="s">
        <v>7721</v>
      </c>
      <c r="D1336" s="209"/>
      <c r="E1336" s="209"/>
      <c r="F1336" s="208" t="s">
        <v>10242</v>
      </c>
      <c r="G1336" s="208"/>
      <c r="H1336" s="209">
        <v>457</v>
      </c>
      <c r="I1336" s="211" t="s">
        <v>6908</v>
      </c>
      <c r="J1336" s="209">
        <v>195</v>
      </c>
      <c r="K1336" s="212">
        <v>2.7076923076923078</v>
      </c>
      <c r="L1336" s="211" t="s">
        <v>10244</v>
      </c>
      <c r="M1336" s="211"/>
    </row>
    <row r="1337" spans="1:13" ht="18.75" customHeight="1" x14ac:dyDescent="0.2">
      <c r="A1337" s="207" t="s">
        <v>8342</v>
      </c>
      <c r="B1337" s="208">
        <v>180329843</v>
      </c>
      <c r="C1337" s="209" t="s">
        <v>8343</v>
      </c>
      <c r="D1337" s="209"/>
      <c r="E1337" s="209"/>
      <c r="F1337" s="208" t="s">
        <v>10242</v>
      </c>
      <c r="G1337" s="208"/>
      <c r="H1337" s="209">
        <v>225</v>
      </c>
      <c r="I1337" s="211" t="s">
        <v>6908</v>
      </c>
      <c r="J1337" s="209">
        <v>86</v>
      </c>
      <c r="K1337" s="212">
        <v>2.6860465116279069</v>
      </c>
      <c r="L1337" s="211" t="s">
        <v>10244</v>
      </c>
      <c r="M1337" s="211"/>
    </row>
    <row r="1338" spans="1:13" ht="18.75" customHeight="1" x14ac:dyDescent="0.2">
      <c r="A1338" s="207" t="s">
        <v>7726</v>
      </c>
      <c r="B1338" s="208">
        <v>180185936</v>
      </c>
      <c r="C1338" s="209" t="s">
        <v>7727</v>
      </c>
      <c r="D1338" s="209"/>
      <c r="E1338" s="209"/>
      <c r="F1338" s="208" t="s">
        <v>10242</v>
      </c>
      <c r="G1338" s="208"/>
      <c r="H1338" s="209">
        <v>0</v>
      </c>
      <c r="I1338" s="211" t="s">
        <v>6908</v>
      </c>
      <c r="J1338" s="209">
        <v>65</v>
      </c>
      <c r="K1338" s="212">
        <v>0.12307692307692308</v>
      </c>
      <c r="L1338" s="211" t="s">
        <v>10246</v>
      </c>
      <c r="M1338" s="211"/>
    </row>
    <row r="1339" spans="1:13" ht="18.75" customHeight="1" x14ac:dyDescent="0.2">
      <c r="A1339" s="207" t="s">
        <v>7728</v>
      </c>
      <c r="B1339" s="208">
        <v>189760422</v>
      </c>
      <c r="C1339" s="209" t="s">
        <v>7729</v>
      </c>
      <c r="D1339" s="209"/>
      <c r="E1339" s="209"/>
      <c r="F1339" s="208" t="s">
        <v>6917</v>
      </c>
      <c r="G1339" s="208"/>
      <c r="H1339" s="209">
        <v>165</v>
      </c>
      <c r="I1339" s="211" t="s">
        <v>6908</v>
      </c>
      <c r="J1339" s="209">
        <v>27</v>
      </c>
      <c r="K1339" s="212">
        <v>7.1851851851851851</v>
      </c>
      <c r="L1339" s="211" t="s">
        <v>10246</v>
      </c>
      <c r="M1339" s="211"/>
    </row>
    <row r="1340" spans="1:13" ht="18.75" customHeight="1" x14ac:dyDescent="0.2">
      <c r="A1340" s="207" t="s">
        <v>8854</v>
      </c>
      <c r="B1340" s="208">
        <v>180185935</v>
      </c>
      <c r="C1340" s="209" t="s">
        <v>8855</v>
      </c>
      <c r="D1340" s="209"/>
      <c r="E1340" s="209"/>
      <c r="F1340" s="208" t="s">
        <v>6917</v>
      </c>
      <c r="G1340" s="208"/>
      <c r="H1340" s="209">
        <v>0</v>
      </c>
      <c r="I1340" s="211" t="s">
        <v>6908</v>
      </c>
      <c r="J1340" s="209">
        <v>12</v>
      </c>
      <c r="K1340" s="212">
        <v>0</v>
      </c>
      <c r="L1340" s="211" t="s">
        <v>10246</v>
      </c>
      <c r="M1340" s="211"/>
    </row>
    <row r="1341" spans="1:13" ht="18.75" customHeight="1" x14ac:dyDescent="0.2">
      <c r="A1341" s="207" t="s">
        <v>7730</v>
      </c>
      <c r="B1341" s="208">
        <v>180185880</v>
      </c>
      <c r="C1341" s="209" t="s">
        <v>7731</v>
      </c>
      <c r="D1341" s="209"/>
      <c r="E1341" s="209"/>
      <c r="F1341" s="208" t="s">
        <v>6917</v>
      </c>
      <c r="G1341" s="208"/>
      <c r="H1341" s="209">
        <v>0</v>
      </c>
      <c r="I1341" s="211" t="s">
        <v>6908</v>
      </c>
      <c r="J1341" s="209">
        <v>13</v>
      </c>
      <c r="K1341" s="212">
        <v>0</v>
      </c>
      <c r="L1341" s="211" t="s">
        <v>10246</v>
      </c>
      <c r="M1341" s="211"/>
    </row>
    <row r="1342" spans="1:13" ht="18.75" customHeight="1" x14ac:dyDescent="0.2">
      <c r="A1342" s="207" t="s">
        <v>7732</v>
      </c>
      <c r="B1342" s="208">
        <v>189753290</v>
      </c>
      <c r="C1342" s="209" t="s">
        <v>7733</v>
      </c>
      <c r="D1342" s="209"/>
      <c r="E1342" s="209"/>
      <c r="F1342" s="208" t="s">
        <v>10242</v>
      </c>
      <c r="G1342" s="208"/>
      <c r="H1342" s="209">
        <v>67</v>
      </c>
      <c r="I1342" s="211" t="s">
        <v>6908</v>
      </c>
      <c r="J1342" s="209">
        <v>22</v>
      </c>
      <c r="K1342" s="212">
        <v>3.1818181818181817</v>
      </c>
      <c r="L1342" s="211" t="s">
        <v>10246</v>
      </c>
      <c r="M1342" s="211"/>
    </row>
    <row r="1343" spans="1:13" ht="18.75" customHeight="1" x14ac:dyDescent="0.2">
      <c r="A1343" s="207" t="s">
        <v>8856</v>
      </c>
      <c r="B1343" s="208">
        <v>180185890</v>
      </c>
      <c r="C1343" s="209" t="s">
        <v>8857</v>
      </c>
      <c r="D1343" s="209"/>
      <c r="E1343" s="209"/>
      <c r="F1343" s="208" t="s">
        <v>10242</v>
      </c>
      <c r="G1343" s="208"/>
      <c r="H1343" s="209">
        <v>0</v>
      </c>
      <c r="I1343" s="211" t="s">
        <v>6908</v>
      </c>
      <c r="J1343" s="209">
        <v>44</v>
      </c>
      <c r="K1343" s="212">
        <v>0</v>
      </c>
      <c r="L1343" s="211" t="s">
        <v>10246</v>
      </c>
      <c r="M1343" s="211"/>
    </row>
    <row r="1344" spans="1:13" ht="18.75" customHeight="1" x14ac:dyDescent="0.2">
      <c r="A1344" s="207" t="s">
        <v>8418</v>
      </c>
      <c r="B1344" s="208">
        <v>180185866</v>
      </c>
      <c r="C1344" s="209" t="s">
        <v>8419</v>
      </c>
      <c r="D1344" s="209"/>
      <c r="E1344" s="209"/>
      <c r="F1344" s="208" t="s">
        <v>10242</v>
      </c>
      <c r="G1344" s="208"/>
      <c r="H1344" s="209">
        <v>7</v>
      </c>
      <c r="I1344" s="211" t="s">
        <v>6908</v>
      </c>
      <c r="J1344" s="209">
        <v>3</v>
      </c>
      <c r="K1344" s="212">
        <v>2.3333333333333335</v>
      </c>
      <c r="L1344" s="211" t="s">
        <v>10246</v>
      </c>
      <c r="M1344" s="211"/>
    </row>
    <row r="1345" spans="1:13" ht="18.75" customHeight="1" x14ac:dyDescent="0.2">
      <c r="A1345" s="207" t="s">
        <v>7662</v>
      </c>
      <c r="B1345" s="208">
        <v>180211860</v>
      </c>
      <c r="C1345" s="209" t="s">
        <v>7663</v>
      </c>
      <c r="D1345" s="209"/>
      <c r="E1345" s="209"/>
      <c r="F1345" s="208" t="s">
        <v>6917</v>
      </c>
      <c r="G1345" s="208"/>
      <c r="H1345" s="209">
        <v>105</v>
      </c>
      <c r="I1345" s="211" t="s">
        <v>6908</v>
      </c>
      <c r="J1345" s="209">
        <v>6</v>
      </c>
      <c r="K1345" s="212">
        <v>2.5</v>
      </c>
      <c r="L1345" s="211" t="s">
        <v>10246</v>
      </c>
      <c r="M1345" s="211"/>
    </row>
    <row r="1346" spans="1:13" ht="18.75" customHeight="1" x14ac:dyDescent="0.2">
      <c r="A1346" s="207" t="s">
        <v>7658</v>
      </c>
      <c r="B1346" s="208">
        <v>180139131</v>
      </c>
      <c r="C1346" s="209" t="s">
        <v>7659</v>
      </c>
      <c r="D1346" s="209"/>
      <c r="E1346" s="209"/>
      <c r="F1346" s="208" t="s">
        <v>6917</v>
      </c>
      <c r="G1346" s="208"/>
      <c r="H1346" s="209">
        <v>0</v>
      </c>
      <c r="I1346" s="211" t="s">
        <v>6908</v>
      </c>
      <c r="J1346" s="209">
        <v>33</v>
      </c>
      <c r="K1346" s="212">
        <v>0</v>
      </c>
      <c r="L1346" s="211" t="s">
        <v>10246</v>
      </c>
      <c r="M1346" s="211"/>
    </row>
    <row r="1347" spans="1:13" ht="18.75" customHeight="1" x14ac:dyDescent="0.2">
      <c r="A1347" s="207" t="s">
        <v>7660</v>
      </c>
      <c r="B1347" s="208">
        <v>180319915</v>
      </c>
      <c r="C1347" s="209" t="s">
        <v>7661</v>
      </c>
      <c r="D1347" s="210" t="s">
        <v>10396</v>
      </c>
      <c r="E1347" s="209"/>
      <c r="F1347" s="208" t="s">
        <v>10242</v>
      </c>
      <c r="G1347" s="208"/>
      <c r="H1347" s="209">
        <v>284</v>
      </c>
      <c r="I1347" s="211" t="s">
        <v>6908</v>
      </c>
      <c r="J1347" s="209">
        <v>69</v>
      </c>
      <c r="K1347" s="212">
        <v>4.1739130434782608</v>
      </c>
      <c r="L1347" s="211" t="s">
        <v>10244</v>
      </c>
      <c r="M1347" s="211"/>
    </row>
    <row r="1348" spans="1:13" ht="18.75" customHeight="1" x14ac:dyDescent="0.2">
      <c r="A1348" s="207" t="s">
        <v>8394</v>
      </c>
      <c r="B1348" s="208">
        <v>180045320</v>
      </c>
      <c r="C1348" s="209" t="s">
        <v>8395</v>
      </c>
      <c r="D1348" s="209"/>
      <c r="E1348" s="209"/>
      <c r="F1348" s="208" t="s">
        <v>6917</v>
      </c>
      <c r="G1348" s="208"/>
      <c r="H1348" s="209">
        <v>10</v>
      </c>
      <c r="I1348" s="211" t="s">
        <v>6908</v>
      </c>
      <c r="J1348" s="209">
        <v>2</v>
      </c>
      <c r="K1348" s="212">
        <v>5</v>
      </c>
      <c r="L1348" s="211" t="s">
        <v>10246</v>
      </c>
      <c r="M1348" s="211"/>
    </row>
    <row r="1349" spans="1:13" ht="18.75" customHeight="1" x14ac:dyDescent="0.2">
      <c r="A1349" s="207" t="s">
        <v>7666</v>
      </c>
      <c r="B1349" s="208">
        <v>189754301</v>
      </c>
      <c r="C1349" s="209" t="s">
        <v>7667</v>
      </c>
      <c r="D1349" s="209"/>
      <c r="E1349" s="209"/>
      <c r="F1349" s="208" t="s">
        <v>6917</v>
      </c>
      <c r="G1349" s="208"/>
      <c r="H1349" s="209">
        <v>88</v>
      </c>
      <c r="I1349" s="211" t="s">
        <v>6908</v>
      </c>
      <c r="J1349" s="209">
        <v>11</v>
      </c>
      <c r="K1349" s="212">
        <v>8.9090909090909083</v>
      </c>
      <c r="L1349" s="211" t="s">
        <v>10246</v>
      </c>
      <c r="M1349" s="211"/>
    </row>
    <row r="1350" spans="1:13" ht="18.75" customHeight="1" x14ac:dyDescent="0.2">
      <c r="A1350" s="207" t="s">
        <v>7668</v>
      </c>
      <c r="B1350" s="208">
        <v>189763018</v>
      </c>
      <c r="C1350" s="209" t="s">
        <v>7669</v>
      </c>
      <c r="D1350" s="209"/>
      <c r="E1350" s="209"/>
      <c r="F1350" s="208" t="s">
        <v>10242</v>
      </c>
      <c r="G1350" s="208"/>
      <c r="H1350" s="209">
        <v>46</v>
      </c>
      <c r="I1350" s="211" t="s">
        <v>6908</v>
      </c>
      <c r="J1350" s="209">
        <v>9</v>
      </c>
      <c r="K1350" s="212">
        <v>5.1111111111111107</v>
      </c>
      <c r="L1350" s="211" t="s">
        <v>10246</v>
      </c>
      <c r="M1350" s="211"/>
    </row>
    <row r="1351" spans="1:13" ht="18.75" customHeight="1" x14ac:dyDescent="0.2">
      <c r="A1351" s="207" t="s">
        <v>7670</v>
      </c>
      <c r="B1351" s="208">
        <v>189703342</v>
      </c>
      <c r="C1351" s="209" t="s">
        <v>7671</v>
      </c>
      <c r="D1351" s="209"/>
      <c r="E1351" s="209"/>
      <c r="F1351" s="208" t="s">
        <v>10242</v>
      </c>
      <c r="G1351" s="208"/>
      <c r="H1351" s="209">
        <v>65</v>
      </c>
      <c r="I1351" s="211" t="s">
        <v>6908</v>
      </c>
      <c r="J1351" s="209">
        <v>57</v>
      </c>
      <c r="K1351" s="212">
        <v>1.3157894736842106</v>
      </c>
      <c r="L1351" s="211" t="s">
        <v>10246</v>
      </c>
      <c r="M1351" s="211"/>
    </row>
    <row r="1352" spans="1:13" ht="18.75" customHeight="1" x14ac:dyDescent="0.2">
      <c r="A1352" s="207" t="s">
        <v>8832</v>
      </c>
      <c r="B1352" s="208">
        <v>189758996</v>
      </c>
      <c r="C1352" s="209" t="s">
        <v>8833</v>
      </c>
      <c r="D1352" s="210" t="s">
        <v>10396</v>
      </c>
      <c r="E1352" s="209"/>
      <c r="F1352" s="208" t="s">
        <v>10242</v>
      </c>
      <c r="G1352" s="208"/>
      <c r="H1352" s="209">
        <v>106</v>
      </c>
      <c r="I1352" s="211" t="s">
        <v>6908</v>
      </c>
      <c r="J1352" s="209">
        <v>61</v>
      </c>
      <c r="K1352" s="212">
        <v>2</v>
      </c>
      <c r="L1352" s="211" t="s">
        <v>10244</v>
      </c>
      <c r="M1352" s="211"/>
    </row>
    <row r="1353" spans="1:13" ht="18.75" customHeight="1" x14ac:dyDescent="0.2">
      <c r="A1353" s="207" t="s">
        <v>8354</v>
      </c>
      <c r="B1353" s="208">
        <v>189703342</v>
      </c>
      <c r="C1353" s="209" t="s">
        <v>8355</v>
      </c>
      <c r="D1353" s="209"/>
      <c r="E1353" s="209"/>
      <c r="F1353" s="208" t="s">
        <v>10242</v>
      </c>
      <c r="G1353" s="208"/>
      <c r="H1353" s="209">
        <v>36</v>
      </c>
      <c r="I1353" s="211" t="s">
        <v>6908</v>
      </c>
      <c r="J1353" s="209">
        <v>9</v>
      </c>
      <c r="K1353" s="212">
        <v>4</v>
      </c>
      <c r="L1353" s="211" t="s">
        <v>10246</v>
      </c>
      <c r="M1353" s="211"/>
    </row>
    <row r="1354" spans="1:13" ht="18.75" customHeight="1" x14ac:dyDescent="0.2">
      <c r="A1354" s="207" t="s">
        <v>7664</v>
      </c>
      <c r="B1354" s="208">
        <v>189704907</v>
      </c>
      <c r="C1354" s="209" t="s">
        <v>7665</v>
      </c>
      <c r="D1354" s="209"/>
      <c r="E1354" s="209"/>
      <c r="F1354" s="208" t="s">
        <v>10242</v>
      </c>
      <c r="G1354" s="208"/>
      <c r="H1354" s="209">
        <v>25</v>
      </c>
      <c r="I1354" s="211" t="s">
        <v>6908</v>
      </c>
      <c r="J1354" s="209">
        <v>3</v>
      </c>
      <c r="K1354" s="212">
        <v>8.3333333333333339</v>
      </c>
      <c r="L1354" s="211" t="s">
        <v>10246</v>
      </c>
      <c r="M1354" s="211"/>
    </row>
    <row r="1355" spans="1:13" ht="18.75" customHeight="1" x14ac:dyDescent="0.2">
      <c r="A1355" s="207" t="s">
        <v>7672</v>
      </c>
      <c r="B1355" s="208">
        <v>180139523</v>
      </c>
      <c r="C1355" s="209" t="s">
        <v>7673</v>
      </c>
      <c r="D1355" s="209"/>
      <c r="E1355" s="209"/>
      <c r="F1355" s="208" t="s">
        <v>6917</v>
      </c>
      <c r="G1355" s="208"/>
      <c r="H1355" s="209">
        <v>69</v>
      </c>
      <c r="I1355" s="211" t="s">
        <v>6908</v>
      </c>
      <c r="J1355" s="209">
        <v>19</v>
      </c>
      <c r="K1355" s="212">
        <v>3.6315789473684212</v>
      </c>
      <c r="L1355" s="211" t="s">
        <v>10246</v>
      </c>
      <c r="M1355" s="211"/>
    </row>
    <row r="1356" spans="1:13" ht="18.75" customHeight="1" x14ac:dyDescent="0.2">
      <c r="A1356" s="207" t="s">
        <v>7674</v>
      </c>
      <c r="B1356" s="208">
        <v>181819574</v>
      </c>
      <c r="C1356" s="209" t="s">
        <v>7675</v>
      </c>
      <c r="D1356" s="209"/>
      <c r="E1356" s="209"/>
      <c r="F1356" s="208" t="s">
        <v>10242</v>
      </c>
      <c r="G1356" s="208"/>
      <c r="H1356" s="209">
        <v>56</v>
      </c>
      <c r="I1356" s="211" t="s">
        <v>6908</v>
      </c>
      <c r="J1356" s="209">
        <v>32</v>
      </c>
      <c r="K1356" s="212">
        <v>1.75</v>
      </c>
      <c r="L1356" s="211" t="s">
        <v>10246</v>
      </c>
      <c r="M1356" s="211"/>
    </row>
    <row r="1357" spans="1:13" ht="18.75" customHeight="1" x14ac:dyDescent="0.2">
      <c r="A1357" s="207" t="s">
        <v>7676</v>
      </c>
      <c r="B1357" s="208">
        <v>180212754</v>
      </c>
      <c r="C1357" s="209" t="s">
        <v>7677</v>
      </c>
      <c r="D1357" s="209"/>
      <c r="E1357" s="209"/>
      <c r="F1357" s="208" t="s">
        <v>10242</v>
      </c>
      <c r="G1357" s="208"/>
      <c r="H1357" s="209">
        <v>176</v>
      </c>
      <c r="I1357" s="211" t="s">
        <v>6908</v>
      </c>
      <c r="J1357" s="209">
        <v>44</v>
      </c>
      <c r="K1357" s="212">
        <v>4.0909090909090908</v>
      </c>
      <c r="L1357" s="211" t="s">
        <v>10246</v>
      </c>
      <c r="M1357" s="211"/>
    </row>
    <row r="1358" spans="1:13" ht="18.75" customHeight="1" x14ac:dyDescent="0.2">
      <c r="A1358" s="207" t="s">
        <v>7678</v>
      </c>
      <c r="B1358" s="208">
        <v>189706132</v>
      </c>
      <c r="C1358" s="209" t="s">
        <v>7679</v>
      </c>
      <c r="D1358" s="209"/>
      <c r="E1358" s="209"/>
      <c r="F1358" s="208" t="s">
        <v>10242</v>
      </c>
      <c r="G1358" s="208"/>
      <c r="H1358" s="209">
        <v>84</v>
      </c>
      <c r="I1358" s="211" t="s">
        <v>6908</v>
      </c>
      <c r="J1358" s="209">
        <v>62</v>
      </c>
      <c r="K1358" s="212">
        <v>1.532258064516129</v>
      </c>
      <c r="L1358" s="211" t="s">
        <v>10244</v>
      </c>
      <c r="M1358" s="211"/>
    </row>
    <row r="1359" spans="1:13" ht="18.75" customHeight="1" x14ac:dyDescent="0.2">
      <c r="A1359" s="207" t="s">
        <v>7680</v>
      </c>
      <c r="B1359" s="208">
        <v>180210844</v>
      </c>
      <c r="C1359" s="209" t="s">
        <v>7681</v>
      </c>
      <c r="D1359" s="209"/>
      <c r="E1359" s="209"/>
      <c r="F1359" s="208" t="s">
        <v>10242</v>
      </c>
      <c r="G1359" s="208"/>
      <c r="H1359" s="209">
        <v>0</v>
      </c>
      <c r="I1359" s="211" t="s">
        <v>6908</v>
      </c>
      <c r="J1359" s="209">
        <v>106</v>
      </c>
      <c r="K1359" s="212">
        <v>0</v>
      </c>
      <c r="L1359" s="211" t="s">
        <v>10244</v>
      </c>
      <c r="M1359" s="211"/>
    </row>
    <row r="1360" spans="1:13" ht="18.75" customHeight="1" x14ac:dyDescent="0.2">
      <c r="A1360" s="207" t="s">
        <v>8469</v>
      </c>
      <c r="B1360" s="208">
        <v>180211858</v>
      </c>
      <c r="C1360" s="209" t="s">
        <v>8470</v>
      </c>
      <c r="D1360" s="209"/>
      <c r="E1360" s="209"/>
      <c r="F1360" s="208" t="s">
        <v>10242</v>
      </c>
      <c r="G1360" s="208"/>
      <c r="H1360" s="209">
        <v>22</v>
      </c>
      <c r="I1360" s="211" t="s">
        <v>6908</v>
      </c>
      <c r="J1360" s="209">
        <v>14</v>
      </c>
      <c r="K1360" s="212">
        <v>1.5714285714285714</v>
      </c>
      <c r="L1360" s="211" t="s">
        <v>10246</v>
      </c>
      <c r="M1360" s="211"/>
    </row>
    <row r="1361" spans="1:13" ht="18.75" customHeight="1" x14ac:dyDescent="0.2">
      <c r="A1361" s="207" t="s">
        <v>7682</v>
      </c>
      <c r="B1361" s="208">
        <v>189704905</v>
      </c>
      <c r="C1361" s="209" t="s">
        <v>7683</v>
      </c>
      <c r="D1361" s="209"/>
      <c r="E1361" s="209"/>
      <c r="F1361" s="208" t="s">
        <v>10242</v>
      </c>
      <c r="G1361" s="208"/>
      <c r="H1361" s="209">
        <v>321</v>
      </c>
      <c r="I1361" s="211" t="s">
        <v>6908</v>
      </c>
      <c r="J1361" s="209">
        <v>93</v>
      </c>
      <c r="K1361" s="212">
        <v>2.870967741935484</v>
      </c>
      <c r="L1361" s="211" t="s">
        <v>10244</v>
      </c>
      <c r="M1361" s="211"/>
    </row>
    <row r="1362" spans="1:13" ht="18.75" customHeight="1" x14ac:dyDescent="0.2">
      <c r="A1362" s="207" t="s">
        <v>7684</v>
      </c>
      <c r="B1362" s="208">
        <v>180319910</v>
      </c>
      <c r="C1362" s="209" t="s">
        <v>7685</v>
      </c>
      <c r="D1362" s="209"/>
      <c r="E1362" s="209"/>
      <c r="F1362" s="208" t="s">
        <v>6917</v>
      </c>
      <c r="G1362" s="208"/>
      <c r="H1362" s="209">
        <v>36</v>
      </c>
      <c r="I1362" s="211" t="s">
        <v>6908</v>
      </c>
      <c r="J1362" s="209">
        <v>19</v>
      </c>
      <c r="K1362" s="212">
        <v>2</v>
      </c>
      <c r="L1362" s="211" t="s">
        <v>10246</v>
      </c>
      <c r="M1362" s="211"/>
    </row>
    <row r="1363" spans="1:13" ht="18.75" customHeight="1" x14ac:dyDescent="0.2">
      <c r="A1363" s="207" t="s">
        <v>7688</v>
      </c>
      <c r="B1363" s="208">
        <v>180319909</v>
      </c>
      <c r="C1363" s="209" t="s">
        <v>7689</v>
      </c>
      <c r="D1363" s="209"/>
      <c r="E1363" s="209"/>
      <c r="F1363" s="208" t="s">
        <v>10242</v>
      </c>
      <c r="G1363" s="208"/>
      <c r="H1363" s="209">
        <v>1</v>
      </c>
      <c r="I1363" s="211" t="s">
        <v>6908</v>
      </c>
      <c r="J1363" s="209">
        <v>2</v>
      </c>
      <c r="K1363" s="212">
        <v>0.5</v>
      </c>
      <c r="L1363" s="211" t="s">
        <v>10246</v>
      </c>
      <c r="M1363" s="211"/>
    </row>
    <row r="1364" spans="1:13" ht="18.75" customHeight="1" x14ac:dyDescent="0.2">
      <c r="A1364" s="207" t="s">
        <v>7686</v>
      </c>
      <c r="B1364" s="208">
        <v>189758933</v>
      </c>
      <c r="C1364" s="209" t="s">
        <v>7687</v>
      </c>
      <c r="D1364" s="209"/>
      <c r="E1364" s="209"/>
      <c r="F1364" s="208" t="s">
        <v>6917</v>
      </c>
      <c r="G1364" s="208"/>
      <c r="H1364" s="209">
        <v>10</v>
      </c>
      <c r="I1364" s="211" t="s">
        <v>6908</v>
      </c>
      <c r="J1364" s="209">
        <v>1</v>
      </c>
      <c r="K1364" s="212">
        <v>0</v>
      </c>
      <c r="L1364" s="211" t="s">
        <v>10246</v>
      </c>
      <c r="M1364" s="211"/>
    </row>
    <row r="1365" spans="1:13" ht="18.75" customHeight="1" x14ac:dyDescent="0.2">
      <c r="A1365" s="207" t="s">
        <v>8459</v>
      </c>
      <c r="B1365" s="208">
        <v>180210841</v>
      </c>
      <c r="C1365" s="209" t="s">
        <v>8460</v>
      </c>
      <c r="D1365" s="209"/>
      <c r="E1365" s="209"/>
      <c r="F1365" s="208" t="s">
        <v>10242</v>
      </c>
      <c r="G1365" s="208"/>
      <c r="H1365" s="209">
        <v>28</v>
      </c>
      <c r="I1365" s="211" t="s">
        <v>6908</v>
      </c>
      <c r="J1365" s="209">
        <v>14</v>
      </c>
      <c r="K1365" s="212">
        <v>2.1428571428571428</v>
      </c>
      <c r="L1365" s="211" t="s">
        <v>10246</v>
      </c>
      <c r="M1365" s="211"/>
    </row>
    <row r="1366" spans="1:13" ht="18.75" customHeight="1" x14ac:dyDescent="0.2">
      <c r="A1366" s="207" t="s">
        <v>7690</v>
      </c>
      <c r="B1366" s="208">
        <v>180211859</v>
      </c>
      <c r="C1366" s="209" t="s">
        <v>7691</v>
      </c>
      <c r="D1366" s="209"/>
      <c r="E1366" s="209"/>
      <c r="F1366" s="208" t="s">
        <v>6917</v>
      </c>
      <c r="G1366" s="208"/>
      <c r="H1366" s="209">
        <v>8</v>
      </c>
      <c r="I1366" s="211" t="s">
        <v>6908</v>
      </c>
      <c r="J1366" s="209">
        <v>0</v>
      </c>
      <c r="K1366" s="212">
        <v>1</v>
      </c>
      <c r="L1366" s="211" t="s">
        <v>10246</v>
      </c>
      <c r="M1366" s="211"/>
    </row>
    <row r="1367" spans="1:13" ht="18.75" customHeight="1" x14ac:dyDescent="0.2">
      <c r="A1367" s="207" t="s">
        <v>8830</v>
      </c>
      <c r="B1367" s="208">
        <v>189713780</v>
      </c>
      <c r="C1367" s="209" t="s">
        <v>8831</v>
      </c>
      <c r="D1367" s="209"/>
      <c r="E1367" s="209"/>
      <c r="F1367" s="208" t="s">
        <v>6917</v>
      </c>
      <c r="G1367" s="208"/>
      <c r="H1367" s="209">
        <v>10</v>
      </c>
      <c r="I1367" s="211" t="s">
        <v>6908</v>
      </c>
      <c r="J1367" s="209">
        <v>1</v>
      </c>
      <c r="K1367" s="212">
        <v>10</v>
      </c>
      <c r="L1367" s="211" t="s">
        <v>10246</v>
      </c>
      <c r="M1367" s="211"/>
    </row>
    <row r="1368" spans="1:13" ht="18.75" customHeight="1" x14ac:dyDescent="0.2">
      <c r="A1368" s="207" t="s">
        <v>8338</v>
      </c>
      <c r="B1368" s="208">
        <v>180138625</v>
      </c>
      <c r="C1368" s="209" t="s">
        <v>8339</v>
      </c>
      <c r="D1368" s="209"/>
      <c r="E1368" s="209"/>
      <c r="F1368" s="208" t="s">
        <v>6917</v>
      </c>
      <c r="G1368" s="208"/>
      <c r="H1368" s="209">
        <v>40</v>
      </c>
      <c r="I1368" s="211" t="s">
        <v>6908</v>
      </c>
      <c r="J1368" s="209">
        <v>0</v>
      </c>
      <c r="K1368" s="212">
        <v>1</v>
      </c>
      <c r="L1368" s="211" t="s">
        <v>10246</v>
      </c>
      <c r="M1368" s="211"/>
    </row>
    <row r="1369" spans="1:13" ht="18.75" customHeight="1" x14ac:dyDescent="0.2">
      <c r="A1369" s="207" t="s">
        <v>8828</v>
      </c>
      <c r="B1369" s="208">
        <v>180138148</v>
      </c>
      <c r="C1369" s="209" t="s">
        <v>8829</v>
      </c>
      <c r="D1369" s="209"/>
      <c r="E1369" s="209"/>
      <c r="F1369" s="208" t="s">
        <v>6917</v>
      </c>
      <c r="G1369" s="208"/>
      <c r="H1369" s="209">
        <v>0</v>
      </c>
      <c r="I1369" s="211" t="s">
        <v>6908</v>
      </c>
      <c r="J1369" s="209">
        <v>0</v>
      </c>
      <c r="K1369" s="212">
        <v>0</v>
      </c>
      <c r="L1369" s="211" t="s">
        <v>10246</v>
      </c>
      <c r="M1369" s="211"/>
    </row>
    <row r="1370" spans="1:13" ht="18.75" customHeight="1" x14ac:dyDescent="0.2">
      <c r="A1370" s="207" t="s">
        <v>8579</v>
      </c>
      <c r="B1370" s="208">
        <v>189758936</v>
      </c>
      <c r="C1370" s="209" t="s">
        <v>8580</v>
      </c>
      <c r="D1370" s="209"/>
      <c r="E1370" s="209"/>
      <c r="F1370" s="208" t="s">
        <v>6917</v>
      </c>
      <c r="G1370" s="208"/>
      <c r="H1370" s="209">
        <v>0</v>
      </c>
      <c r="I1370" s="211" t="s">
        <v>6908</v>
      </c>
      <c r="J1370" s="209">
        <v>0</v>
      </c>
      <c r="K1370" s="212">
        <v>0</v>
      </c>
      <c r="L1370" s="211" t="s">
        <v>10246</v>
      </c>
      <c r="M1370" s="211"/>
    </row>
    <row r="1371" spans="1:13" ht="18.75" customHeight="1" x14ac:dyDescent="0.2">
      <c r="A1371" s="207" t="s">
        <v>7700</v>
      </c>
      <c r="B1371" s="208">
        <v>180320696</v>
      </c>
      <c r="C1371" s="209" t="s">
        <v>7701</v>
      </c>
      <c r="D1371" s="209"/>
      <c r="E1371" s="209"/>
      <c r="F1371" s="208" t="s">
        <v>6917</v>
      </c>
      <c r="G1371" s="208"/>
      <c r="H1371" s="209">
        <v>0</v>
      </c>
      <c r="I1371" s="211" t="s">
        <v>6908</v>
      </c>
      <c r="J1371" s="209">
        <v>2</v>
      </c>
      <c r="K1371" s="212">
        <v>0</v>
      </c>
      <c r="L1371" s="211" t="s">
        <v>10246</v>
      </c>
      <c r="M1371" s="211"/>
    </row>
    <row r="1372" spans="1:13" ht="18.75" customHeight="1" x14ac:dyDescent="0.2">
      <c r="A1372" s="207" t="s">
        <v>8463</v>
      </c>
      <c r="B1372" s="208">
        <v>189713806</v>
      </c>
      <c r="C1372" s="209" t="s">
        <v>8464</v>
      </c>
      <c r="D1372" s="209"/>
      <c r="E1372" s="209"/>
      <c r="F1372" s="208" t="s">
        <v>6917</v>
      </c>
      <c r="G1372" s="208"/>
      <c r="H1372" s="209">
        <v>0</v>
      </c>
      <c r="I1372" s="211" t="s">
        <v>6941</v>
      </c>
      <c r="J1372" s="209">
        <v>9</v>
      </c>
      <c r="K1372" s="212">
        <v>0</v>
      </c>
      <c r="L1372" s="211" t="s">
        <v>10246</v>
      </c>
      <c r="M1372" s="211"/>
    </row>
    <row r="1373" spans="1:13" ht="18.75" customHeight="1" x14ac:dyDescent="0.2">
      <c r="A1373" s="207" t="s">
        <v>7702</v>
      </c>
      <c r="B1373" s="208">
        <v>180320695</v>
      </c>
      <c r="C1373" s="209" t="s">
        <v>7703</v>
      </c>
      <c r="D1373" s="209"/>
      <c r="E1373" s="209"/>
      <c r="F1373" s="208" t="s">
        <v>6917</v>
      </c>
      <c r="G1373" s="208"/>
      <c r="H1373" s="209">
        <v>450</v>
      </c>
      <c r="I1373" s="211" t="s">
        <v>6908</v>
      </c>
      <c r="J1373" s="209">
        <v>12</v>
      </c>
      <c r="K1373" s="212">
        <v>37.5</v>
      </c>
      <c r="L1373" s="211" t="s">
        <v>10246</v>
      </c>
      <c r="M1373" s="211"/>
    </row>
    <row r="1374" spans="1:13" ht="18.75" customHeight="1" x14ac:dyDescent="0.2">
      <c r="A1374" s="207" t="s">
        <v>8858</v>
      </c>
      <c r="B1374" s="208">
        <v>180046815</v>
      </c>
      <c r="C1374" s="209" t="s">
        <v>8859</v>
      </c>
      <c r="D1374" s="209"/>
      <c r="E1374" s="209"/>
      <c r="F1374" s="208" t="s">
        <v>6917</v>
      </c>
      <c r="G1374" s="208"/>
      <c r="H1374" s="209">
        <v>31</v>
      </c>
      <c r="I1374" s="211" t="s">
        <v>6908</v>
      </c>
      <c r="J1374" s="209">
        <v>1</v>
      </c>
      <c r="K1374" s="212">
        <v>31</v>
      </c>
      <c r="L1374" s="211" t="s">
        <v>10246</v>
      </c>
      <c r="M1374" s="211"/>
    </row>
    <row r="1375" spans="1:13" ht="18.75" customHeight="1" x14ac:dyDescent="0.2">
      <c r="A1375" s="207" t="s">
        <v>8860</v>
      </c>
      <c r="B1375" s="208">
        <v>180956815</v>
      </c>
      <c r="C1375" s="209" t="s">
        <v>8861</v>
      </c>
      <c r="D1375" s="209"/>
      <c r="E1375" s="209"/>
      <c r="F1375" s="208" t="s">
        <v>6917</v>
      </c>
      <c r="G1375" s="208"/>
      <c r="H1375" s="209">
        <v>0</v>
      </c>
      <c r="I1375" s="211" t="s">
        <v>6941</v>
      </c>
      <c r="J1375" s="209">
        <v>0</v>
      </c>
      <c r="K1375" s="212">
        <v>0</v>
      </c>
      <c r="L1375" s="211" t="s">
        <v>10246</v>
      </c>
      <c r="M1375" s="211"/>
    </row>
    <row r="1376" spans="1:13" ht="18.75" customHeight="1" x14ac:dyDescent="0.2">
      <c r="A1376" s="207" t="s">
        <v>7638</v>
      </c>
      <c r="B1376" s="208">
        <v>189703347</v>
      </c>
      <c r="C1376" s="209" t="s">
        <v>7639</v>
      </c>
      <c r="D1376" s="209"/>
      <c r="E1376" s="209"/>
      <c r="F1376" s="208" t="s">
        <v>10242</v>
      </c>
      <c r="G1376" s="208"/>
      <c r="H1376" s="209">
        <v>24</v>
      </c>
      <c r="I1376" s="211" t="s">
        <v>6908</v>
      </c>
      <c r="J1376" s="209">
        <v>98</v>
      </c>
      <c r="K1376" s="212">
        <v>0.27551020408163263</v>
      </c>
      <c r="L1376" s="211" t="s">
        <v>10244</v>
      </c>
      <c r="M1376" s="211"/>
    </row>
    <row r="1377" spans="1:13" ht="18.75" customHeight="1" x14ac:dyDescent="0.2">
      <c r="A1377" s="207" t="s">
        <v>7640</v>
      </c>
      <c r="B1377" s="208">
        <v>189703348</v>
      </c>
      <c r="C1377" s="209" t="s">
        <v>7641</v>
      </c>
      <c r="D1377" s="209"/>
      <c r="E1377" s="209"/>
      <c r="F1377" s="208" t="s">
        <v>10242</v>
      </c>
      <c r="G1377" s="208"/>
      <c r="H1377" s="209">
        <v>80</v>
      </c>
      <c r="I1377" s="211" t="s">
        <v>6908</v>
      </c>
      <c r="J1377" s="209">
        <v>19</v>
      </c>
      <c r="K1377" s="212">
        <v>4.2105263157894735</v>
      </c>
      <c r="L1377" s="211" t="s">
        <v>10246</v>
      </c>
      <c r="M1377" s="211"/>
    </row>
    <row r="1378" spans="1:13" ht="18.75" customHeight="1" x14ac:dyDescent="0.2">
      <c r="A1378" s="207" t="s">
        <v>7642</v>
      </c>
      <c r="B1378" s="208">
        <v>189706111</v>
      </c>
      <c r="C1378" s="209" t="s">
        <v>7643</v>
      </c>
      <c r="D1378" s="209"/>
      <c r="E1378" s="209"/>
      <c r="F1378" s="208" t="s">
        <v>10242</v>
      </c>
      <c r="G1378" s="208"/>
      <c r="H1378" s="209">
        <v>141</v>
      </c>
      <c r="I1378" s="211" t="s">
        <v>6908</v>
      </c>
      <c r="J1378" s="209">
        <v>65</v>
      </c>
      <c r="K1378" s="212">
        <v>2.2769230769230768</v>
      </c>
      <c r="L1378" s="211" t="s">
        <v>10246</v>
      </c>
      <c r="M1378" s="211"/>
    </row>
    <row r="1379" spans="1:13" ht="18.75" customHeight="1" x14ac:dyDescent="0.2">
      <c r="A1379" s="207" t="s">
        <v>7646</v>
      </c>
      <c r="B1379" s="208">
        <v>189704899</v>
      </c>
      <c r="C1379" s="209" t="s">
        <v>7647</v>
      </c>
      <c r="D1379" s="210" t="s">
        <v>10396</v>
      </c>
      <c r="E1379" s="209"/>
      <c r="F1379" s="208" t="s">
        <v>10242</v>
      </c>
      <c r="G1379" s="208"/>
      <c r="H1379" s="209">
        <v>557</v>
      </c>
      <c r="I1379" s="211" t="s">
        <v>6908</v>
      </c>
      <c r="J1379" s="209">
        <v>143</v>
      </c>
      <c r="K1379" s="212">
        <v>4.3706293706293708</v>
      </c>
      <c r="L1379" s="211" t="s">
        <v>10244</v>
      </c>
      <c r="M1379" s="211"/>
    </row>
    <row r="1380" spans="1:13" ht="18.75" customHeight="1" x14ac:dyDescent="0.2">
      <c r="A1380" s="207" t="s">
        <v>7644</v>
      </c>
      <c r="B1380" s="208">
        <v>180212819</v>
      </c>
      <c r="C1380" s="209" t="s">
        <v>7645</v>
      </c>
      <c r="D1380" s="209"/>
      <c r="E1380" s="209"/>
      <c r="F1380" s="208" t="s">
        <v>10242</v>
      </c>
      <c r="G1380" s="208"/>
      <c r="H1380" s="209">
        <v>158</v>
      </c>
      <c r="I1380" s="211" t="s">
        <v>6908</v>
      </c>
      <c r="J1380" s="209">
        <v>55</v>
      </c>
      <c r="K1380" s="212">
        <v>3.0909090909090908</v>
      </c>
      <c r="L1380" s="211" t="s">
        <v>10246</v>
      </c>
      <c r="M1380" s="211"/>
    </row>
    <row r="1381" spans="1:13" ht="18.75" customHeight="1" x14ac:dyDescent="0.2">
      <c r="A1381" s="207" t="s">
        <v>7648</v>
      </c>
      <c r="B1381" s="208">
        <v>180211856</v>
      </c>
      <c r="C1381" s="209" t="s">
        <v>7649</v>
      </c>
      <c r="D1381" s="209"/>
      <c r="E1381" s="209"/>
      <c r="F1381" s="208" t="s">
        <v>10242</v>
      </c>
      <c r="G1381" s="208"/>
      <c r="H1381" s="209">
        <v>271</v>
      </c>
      <c r="I1381" s="211" t="s">
        <v>6908</v>
      </c>
      <c r="J1381" s="209">
        <v>82</v>
      </c>
      <c r="K1381" s="212">
        <v>3.3658536585365852</v>
      </c>
      <c r="L1381" s="211" t="s">
        <v>10246</v>
      </c>
      <c r="M1381" s="211"/>
    </row>
    <row r="1382" spans="1:13" ht="18.75" customHeight="1" x14ac:dyDescent="0.2">
      <c r="A1382" s="207" t="s">
        <v>8834</v>
      </c>
      <c r="B1382" s="208">
        <v>180320706</v>
      </c>
      <c r="C1382" s="209" t="s">
        <v>8835</v>
      </c>
      <c r="D1382" s="209"/>
      <c r="E1382" s="209"/>
      <c r="F1382" s="208" t="s">
        <v>6917</v>
      </c>
      <c r="G1382" s="208"/>
      <c r="H1382" s="209">
        <v>0</v>
      </c>
      <c r="I1382" s="211" t="s">
        <v>6908</v>
      </c>
      <c r="J1382" s="209">
        <v>28</v>
      </c>
      <c r="K1382" s="212">
        <v>0</v>
      </c>
      <c r="L1382" s="211" t="s">
        <v>10246</v>
      </c>
      <c r="M1382" s="211"/>
    </row>
    <row r="1383" spans="1:13" ht="18.75" customHeight="1" x14ac:dyDescent="0.2">
      <c r="A1383" s="207" t="s">
        <v>7650</v>
      </c>
      <c r="B1383" s="208">
        <v>180212751</v>
      </c>
      <c r="C1383" s="209" t="s">
        <v>7651</v>
      </c>
      <c r="D1383" s="209"/>
      <c r="E1383" s="209"/>
      <c r="F1383" s="208" t="s">
        <v>10242</v>
      </c>
      <c r="G1383" s="208"/>
      <c r="H1383" s="209">
        <v>153</v>
      </c>
      <c r="I1383" s="211" t="s">
        <v>6908</v>
      </c>
      <c r="J1383" s="209">
        <v>47</v>
      </c>
      <c r="K1383" s="212">
        <v>3.4893617021276597</v>
      </c>
      <c r="L1383" s="211" t="s">
        <v>10246</v>
      </c>
      <c r="M1383" s="211"/>
    </row>
    <row r="1384" spans="1:13" ht="18.75" customHeight="1" x14ac:dyDescent="0.2">
      <c r="A1384" s="207" t="s">
        <v>8838</v>
      </c>
      <c r="B1384" s="208">
        <v>181753644</v>
      </c>
      <c r="C1384" s="209" t="s">
        <v>8839</v>
      </c>
      <c r="D1384" s="209"/>
      <c r="E1384" s="209"/>
      <c r="F1384" s="208" t="s">
        <v>10242</v>
      </c>
      <c r="G1384" s="208"/>
      <c r="H1384" s="209">
        <v>0</v>
      </c>
      <c r="I1384" s="211" t="s">
        <v>6908</v>
      </c>
      <c r="J1384" s="209">
        <v>32</v>
      </c>
      <c r="K1384" s="212">
        <v>0</v>
      </c>
      <c r="L1384" s="211" t="s">
        <v>10246</v>
      </c>
      <c r="M1384" s="211"/>
    </row>
    <row r="1385" spans="1:13" ht="18.75" customHeight="1" x14ac:dyDescent="0.2">
      <c r="A1385" s="207" t="s">
        <v>7652</v>
      </c>
      <c r="B1385" s="208">
        <v>180320710</v>
      </c>
      <c r="C1385" s="209" t="s">
        <v>7653</v>
      </c>
      <c r="D1385" s="209"/>
      <c r="E1385" s="209"/>
      <c r="F1385" s="208" t="s">
        <v>10242</v>
      </c>
      <c r="G1385" s="208"/>
      <c r="H1385" s="209">
        <v>96</v>
      </c>
      <c r="I1385" s="211" t="s">
        <v>6908</v>
      </c>
      <c r="J1385" s="209">
        <v>18</v>
      </c>
      <c r="K1385" s="212">
        <v>3.5</v>
      </c>
      <c r="L1385" s="211" t="s">
        <v>10246</v>
      </c>
      <c r="M1385" s="211"/>
    </row>
    <row r="1386" spans="1:13" ht="18.75" customHeight="1" x14ac:dyDescent="0.2">
      <c r="A1386" s="207" t="s">
        <v>8836</v>
      </c>
      <c r="B1386" s="208">
        <v>180212750</v>
      </c>
      <c r="C1386" s="209" t="s">
        <v>8837</v>
      </c>
      <c r="D1386" s="209"/>
      <c r="E1386" s="209"/>
      <c r="F1386" s="208" t="s">
        <v>10242</v>
      </c>
      <c r="G1386" s="208"/>
      <c r="H1386" s="209">
        <v>10</v>
      </c>
      <c r="I1386" s="211" t="s">
        <v>6908</v>
      </c>
      <c r="J1386" s="209">
        <v>38</v>
      </c>
      <c r="K1386" s="212">
        <v>0.26315789473684209</v>
      </c>
      <c r="L1386" s="211" t="s">
        <v>10246</v>
      </c>
      <c r="M1386" s="211"/>
    </row>
    <row r="1387" spans="1:13" ht="18.75" customHeight="1" x14ac:dyDescent="0.2">
      <c r="A1387" s="207" t="s">
        <v>8619</v>
      </c>
      <c r="B1387" s="208">
        <v>189705990</v>
      </c>
      <c r="C1387" s="209" t="s">
        <v>8620</v>
      </c>
      <c r="D1387" s="210" t="s">
        <v>10396</v>
      </c>
      <c r="E1387" s="209"/>
      <c r="F1387" s="208" t="s">
        <v>10242</v>
      </c>
      <c r="G1387" s="208"/>
      <c r="H1387" s="209">
        <v>260</v>
      </c>
      <c r="I1387" s="211" t="s">
        <v>6908</v>
      </c>
      <c r="J1387" s="209">
        <v>122</v>
      </c>
      <c r="K1387" s="212">
        <v>2.557377049180328</v>
      </c>
      <c r="L1387" s="211" t="s">
        <v>10244</v>
      </c>
      <c r="M1387" s="211"/>
    </row>
    <row r="1388" spans="1:13" ht="18.75" customHeight="1" x14ac:dyDescent="0.2">
      <c r="A1388" s="207" t="s">
        <v>8334</v>
      </c>
      <c r="B1388" s="208">
        <v>189703226</v>
      </c>
      <c r="C1388" s="209" t="s">
        <v>8335</v>
      </c>
      <c r="D1388" s="209"/>
      <c r="E1388" s="209"/>
      <c r="F1388" s="208" t="s">
        <v>6917</v>
      </c>
      <c r="G1388" s="208"/>
      <c r="H1388" s="209">
        <v>12</v>
      </c>
      <c r="I1388" s="211" t="s">
        <v>6908</v>
      </c>
      <c r="J1388" s="209">
        <v>13</v>
      </c>
      <c r="K1388" s="212">
        <v>0.92307692307692313</v>
      </c>
      <c r="L1388" s="211" t="s">
        <v>10246</v>
      </c>
      <c r="M1388" s="211"/>
    </row>
    <row r="1389" spans="1:13" ht="18.75" customHeight="1" x14ac:dyDescent="0.2">
      <c r="A1389" s="207" t="s">
        <v>7654</v>
      </c>
      <c r="B1389" s="208">
        <v>180211863</v>
      </c>
      <c r="C1389" s="209" t="s">
        <v>7655</v>
      </c>
      <c r="D1389" s="210" t="s">
        <v>10396</v>
      </c>
      <c r="E1389" s="209"/>
      <c r="F1389" s="208" t="s">
        <v>10242</v>
      </c>
      <c r="G1389" s="208"/>
      <c r="H1389" s="209">
        <v>52</v>
      </c>
      <c r="I1389" s="211" t="s">
        <v>6908</v>
      </c>
      <c r="J1389" s="209">
        <v>100</v>
      </c>
      <c r="K1389" s="212">
        <v>1.21</v>
      </c>
      <c r="L1389" s="211" t="s">
        <v>10244</v>
      </c>
      <c r="M1389" s="211"/>
    </row>
    <row r="1390" spans="1:13" ht="18.75" customHeight="1" x14ac:dyDescent="0.2">
      <c r="A1390" s="207" t="s">
        <v>7656</v>
      </c>
      <c r="B1390" s="208">
        <v>181808294</v>
      </c>
      <c r="C1390" s="209" t="s">
        <v>7657</v>
      </c>
      <c r="D1390" s="209"/>
      <c r="E1390" s="209"/>
      <c r="F1390" s="208" t="s">
        <v>6917</v>
      </c>
      <c r="G1390" s="208"/>
      <c r="H1390" s="209">
        <v>18</v>
      </c>
      <c r="I1390" s="211" t="s">
        <v>6908</v>
      </c>
      <c r="J1390" s="209">
        <v>8</v>
      </c>
      <c r="K1390" s="212">
        <v>2.75</v>
      </c>
      <c r="L1390" s="211" t="s">
        <v>10246</v>
      </c>
      <c r="M1390" s="211"/>
    </row>
    <row r="1391" spans="1:13" ht="18.75" customHeight="1" x14ac:dyDescent="0.2">
      <c r="A1391" s="207" t="s">
        <v>8348</v>
      </c>
      <c r="B1391" s="208">
        <v>189703343</v>
      </c>
      <c r="C1391" s="209" t="s">
        <v>8349</v>
      </c>
      <c r="D1391" s="209"/>
      <c r="E1391" s="209"/>
      <c r="F1391" s="208" t="s">
        <v>10242</v>
      </c>
      <c r="G1391" s="208"/>
      <c r="H1391" s="209">
        <v>77</v>
      </c>
      <c r="I1391" s="211" t="s">
        <v>6908</v>
      </c>
      <c r="J1391" s="209">
        <v>1</v>
      </c>
      <c r="K1391" s="212">
        <v>77</v>
      </c>
      <c r="L1391" s="211" t="s">
        <v>10246</v>
      </c>
      <c r="M1391" s="211"/>
    </row>
    <row r="1392" spans="1:13" ht="18.75" customHeight="1" x14ac:dyDescent="0.2">
      <c r="A1392" s="207" t="s">
        <v>8848</v>
      </c>
      <c r="B1392" s="208">
        <v>180319906</v>
      </c>
      <c r="C1392" s="209" t="s">
        <v>8849</v>
      </c>
      <c r="D1392" s="209"/>
      <c r="E1392" s="209"/>
      <c r="F1392" s="208" t="s">
        <v>6917</v>
      </c>
      <c r="G1392" s="208"/>
      <c r="H1392" s="209">
        <v>62</v>
      </c>
      <c r="I1392" s="211" t="s">
        <v>6908</v>
      </c>
      <c r="J1392" s="209">
        <v>9</v>
      </c>
      <c r="K1392" s="212">
        <v>6.8888888888888893</v>
      </c>
      <c r="L1392" s="211" t="s">
        <v>10246</v>
      </c>
      <c r="M1392" s="211"/>
    </row>
    <row r="1393" spans="1:13" ht="18.75" customHeight="1" x14ac:dyDescent="0.2">
      <c r="A1393" s="207" t="s">
        <v>8683</v>
      </c>
      <c r="B1393" s="208">
        <v>189702845</v>
      </c>
      <c r="C1393" s="209" t="s">
        <v>8684</v>
      </c>
      <c r="D1393" s="209"/>
      <c r="E1393" s="209"/>
      <c r="F1393" s="208" t="s">
        <v>10242</v>
      </c>
      <c r="G1393" s="208"/>
      <c r="H1393" s="209">
        <v>0</v>
      </c>
      <c r="I1393" s="211" t="s">
        <v>6908</v>
      </c>
      <c r="J1393" s="209">
        <v>0</v>
      </c>
      <c r="K1393" s="212">
        <v>0</v>
      </c>
      <c r="L1393" s="211" t="s">
        <v>10246</v>
      </c>
      <c r="M1393" s="211"/>
    </row>
    <row r="1394" spans="1:13" ht="18.75" customHeight="1" x14ac:dyDescent="0.2">
      <c r="A1394" s="207" t="s">
        <v>8340</v>
      </c>
      <c r="B1394" s="208">
        <v>180212762</v>
      </c>
      <c r="C1394" s="209" t="s">
        <v>8341</v>
      </c>
      <c r="D1394" s="209"/>
      <c r="E1394" s="209"/>
      <c r="F1394" s="208" t="s">
        <v>6917</v>
      </c>
      <c r="G1394" s="208"/>
      <c r="H1394" s="209">
        <v>22</v>
      </c>
      <c r="I1394" s="211" t="s">
        <v>6908</v>
      </c>
      <c r="J1394" s="209">
        <v>3</v>
      </c>
      <c r="K1394" s="212">
        <v>7.333333333333333</v>
      </c>
      <c r="L1394" s="211" t="s">
        <v>10246</v>
      </c>
      <c r="M1394" s="211"/>
    </row>
    <row r="1395" spans="1:13" ht="18.75" customHeight="1" x14ac:dyDescent="0.2">
      <c r="A1395" s="207" t="s">
        <v>7694</v>
      </c>
      <c r="B1395" s="208">
        <v>180173138</v>
      </c>
      <c r="C1395" s="209" t="s">
        <v>7695</v>
      </c>
      <c r="D1395" s="209"/>
      <c r="E1395" s="209"/>
      <c r="F1395" s="208" t="s">
        <v>10242</v>
      </c>
      <c r="G1395" s="208"/>
      <c r="H1395" s="209">
        <v>71</v>
      </c>
      <c r="I1395" s="211" t="s">
        <v>6908</v>
      </c>
      <c r="J1395" s="209">
        <v>2</v>
      </c>
      <c r="K1395" s="212">
        <v>35.5</v>
      </c>
      <c r="L1395" s="211" t="s">
        <v>10246</v>
      </c>
      <c r="M1395" s="211"/>
    </row>
    <row r="1396" spans="1:13" ht="18.75" customHeight="1" x14ac:dyDescent="0.2">
      <c r="A1396" s="207" t="s">
        <v>7692</v>
      </c>
      <c r="B1396" s="208">
        <v>180139494</v>
      </c>
      <c r="C1396" s="209" t="s">
        <v>7693</v>
      </c>
      <c r="D1396" s="209"/>
      <c r="E1396" s="209"/>
      <c r="F1396" s="208" t="s">
        <v>6917</v>
      </c>
      <c r="G1396" s="208"/>
      <c r="H1396" s="209">
        <v>0</v>
      </c>
      <c r="I1396" s="211" t="s">
        <v>6908</v>
      </c>
      <c r="J1396" s="209">
        <v>0</v>
      </c>
      <c r="K1396" s="212">
        <v>0</v>
      </c>
      <c r="L1396" s="211" t="s">
        <v>10246</v>
      </c>
      <c r="M1396" s="211"/>
    </row>
    <row r="1397" spans="1:13" ht="18.75" customHeight="1" x14ac:dyDescent="0.2">
      <c r="A1397" s="207" t="s">
        <v>7698</v>
      </c>
      <c r="B1397" s="208">
        <v>180164451</v>
      </c>
      <c r="C1397" s="209" t="s">
        <v>7699</v>
      </c>
      <c r="D1397" s="209"/>
      <c r="E1397" s="209"/>
      <c r="F1397" s="208" t="s">
        <v>6917</v>
      </c>
      <c r="G1397" s="208"/>
      <c r="H1397" s="209">
        <v>70</v>
      </c>
      <c r="I1397" s="211" t="s">
        <v>6908</v>
      </c>
      <c r="J1397" s="209">
        <v>5</v>
      </c>
      <c r="K1397" s="212">
        <v>14</v>
      </c>
      <c r="L1397" s="211" t="s">
        <v>10246</v>
      </c>
      <c r="M1397" s="211"/>
    </row>
    <row r="1398" spans="1:13" ht="18.75" customHeight="1" x14ac:dyDescent="0.2">
      <c r="A1398" s="207" t="s">
        <v>7696</v>
      </c>
      <c r="B1398" s="208">
        <v>189704911</v>
      </c>
      <c r="C1398" s="209" t="s">
        <v>7697</v>
      </c>
      <c r="D1398" s="209"/>
      <c r="E1398" s="209"/>
      <c r="F1398" s="208" t="s">
        <v>10242</v>
      </c>
      <c r="G1398" s="208"/>
      <c r="H1398" s="209">
        <v>478</v>
      </c>
      <c r="I1398" s="211" t="s">
        <v>6908</v>
      </c>
      <c r="J1398" s="209">
        <v>3</v>
      </c>
      <c r="K1398" s="212">
        <v>159.33333333333334</v>
      </c>
      <c r="L1398" s="211" t="s">
        <v>10246</v>
      </c>
      <c r="M1398" s="211"/>
    </row>
    <row r="1399" spans="1:13" ht="18.75" customHeight="1" x14ac:dyDescent="0.2">
      <c r="A1399" s="207" t="s">
        <v>8844</v>
      </c>
      <c r="B1399" s="208">
        <v>180138814</v>
      </c>
      <c r="C1399" s="209" t="s">
        <v>8845</v>
      </c>
      <c r="D1399" s="209"/>
      <c r="E1399" s="209"/>
      <c r="F1399" s="208" t="s">
        <v>10242</v>
      </c>
      <c r="G1399" s="208"/>
      <c r="H1399" s="209">
        <v>3</v>
      </c>
      <c r="I1399" s="211" t="s">
        <v>6908</v>
      </c>
      <c r="J1399" s="209">
        <v>3</v>
      </c>
      <c r="K1399" s="212">
        <v>1</v>
      </c>
      <c r="L1399" s="211" t="s">
        <v>10246</v>
      </c>
      <c r="M1399" s="211"/>
    </row>
    <row r="1400" spans="1:13" ht="18.75" customHeight="1" x14ac:dyDescent="0.2">
      <c r="A1400" s="207" t="s">
        <v>8629</v>
      </c>
      <c r="B1400" s="208">
        <v>189753842</v>
      </c>
      <c r="C1400" s="209" t="s">
        <v>8630</v>
      </c>
      <c r="D1400" s="209"/>
      <c r="E1400" s="209"/>
      <c r="F1400" s="208" t="s">
        <v>10242</v>
      </c>
      <c r="G1400" s="208"/>
      <c r="H1400" s="209">
        <v>0</v>
      </c>
      <c r="I1400" s="211" t="s">
        <v>6908</v>
      </c>
      <c r="J1400" s="209">
        <v>0</v>
      </c>
      <c r="K1400" s="212">
        <v>0</v>
      </c>
      <c r="L1400" s="211" t="s">
        <v>10246</v>
      </c>
      <c r="M1400" s="211"/>
    </row>
    <row r="1401" spans="1:13" ht="18.75" customHeight="1" x14ac:dyDescent="0.2">
      <c r="A1401" s="207" t="s">
        <v>8471</v>
      </c>
      <c r="B1401" s="208">
        <v>180956882</v>
      </c>
      <c r="C1401" s="209" t="s">
        <v>8472</v>
      </c>
      <c r="D1401" s="209"/>
      <c r="E1401" s="209"/>
      <c r="F1401" s="208" t="s">
        <v>6917</v>
      </c>
      <c r="G1401" s="208"/>
      <c r="H1401" s="209">
        <v>0</v>
      </c>
      <c r="I1401" s="211" t="s">
        <v>6908</v>
      </c>
      <c r="J1401" s="209">
        <v>2</v>
      </c>
      <c r="K1401" s="212">
        <v>0</v>
      </c>
      <c r="L1401" s="211" t="s">
        <v>10246</v>
      </c>
      <c r="M1401" s="211"/>
    </row>
    <row r="1402" spans="1:13" ht="18.75" customHeight="1" x14ac:dyDescent="0.2">
      <c r="A1402" s="207" t="s">
        <v>8979</v>
      </c>
      <c r="B1402" s="208">
        <v>180211818</v>
      </c>
      <c r="C1402" s="209" t="s">
        <v>8980</v>
      </c>
      <c r="D1402" s="209"/>
      <c r="E1402" s="209"/>
      <c r="F1402" s="208" t="s">
        <v>6917</v>
      </c>
      <c r="G1402" s="208"/>
      <c r="H1402" s="209">
        <v>0</v>
      </c>
      <c r="I1402" s="211" t="s">
        <v>6908</v>
      </c>
      <c r="J1402" s="209">
        <v>0</v>
      </c>
      <c r="K1402" s="212">
        <v>0</v>
      </c>
      <c r="L1402" s="211" t="s">
        <v>10246</v>
      </c>
      <c r="M1402" s="211"/>
    </row>
    <row r="1403" spans="1:13" ht="18.75" customHeight="1" x14ac:dyDescent="0.2">
      <c r="A1403" s="207" t="s">
        <v>8846</v>
      </c>
      <c r="B1403" s="208">
        <v>180956883</v>
      </c>
      <c r="C1403" s="209" t="s">
        <v>8847</v>
      </c>
      <c r="D1403" s="209"/>
      <c r="E1403" s="209"/>
      <c r="F1403" s="208" t="s">
        <v>6917</v>
      </c>
      <c r="G1403" s="208"/>
      <c r="H1403" s="209">
        <v>20</v>
      </c>
      <c r="I1403" s="211" t="s">
        <v>6908</v>
      </c>
      <c r="J1403" s="209">
        <v>2</v>
      </c>
      <c r="K1403" s="212">
        <v>10</v>
      </c>
      <c r="L1403" s="211" t="s">
        <v>10246</v>
      </c>
      <c r="M1403" s="211"/>
    </row>
    <row r="1404" spans="1:13" ht="18.75" customHeight="1" x14ac:dyDescent="0.2">
      <c r="A1404" s="207" t="s">
        <v>8842</v>
      </c>
      <c r="B1404" s="208">
        <v>180210944</v>
      </c>
      <c r="C1404" s="209" t="s">
        <v>8843</v>
      </c>
      <c r="D1404" s="209"/>
      <c r="E1404" s="209"/>
      <c r="F1404" s="208" t="s">
        <v>6917</v>
      </c>
      <c r="G1404" s="208"/>
      <c r="H1404" s="209">
        <v>50</v>
      </c>
      <c r="I1404" s="211" t="s">
        <v>6908</v>
      </c>
      <c r="J1404" s="209">
        <v>3</v>
      </c>
      <c r="K1404" s="212">
        <v>0</v>
      </c>
      <c r="L1404" s="211" t="s">
        <v>10246</v>
      </c>
      <c r="M1404" s="211"/>
    </row>
    <row r="1405" spans="1:13" ht="18.75" customHeight="1" x14ac:dyDescent="0.2">
      <c r="A1405" s="207" t="s">
        <v>8392</v>
      </c>
      <c r="B1405" s="208">
        <v>189713850</v>
      </c>
      <c r="C1405" s="209" t="s">
        <v>8393</v>
      </c>
      <c r="D1405" s="209"/>
      <c r="E1405" s="209"/>
      <c r="F1405" s="208" t="s">
        <v>10242</v>
      </c>
      <c r="G1405" s="208"/>
      <c r="H1405" s="209">
        <v>29</v>
      </c>
      <c r="I1405" s="211" t="s">
        <v>6908</v>
      </c>
      <c r="J1405" s="209">
        <v>9</v>
      </c>
      <c r="K1405" s="212">
        <v>1</v>
      </c>
      <c r="L1405" s="211" t="s">
        <v>10246</v>
      </c>
      <c r="M1405" s="211"/>
    </row>
    <row r="1406" spans="1:13" ht="18.75" customHeight="1" x14ac:dyDescent="0.2">
      <c r="A1406" s="207" t="s">
        <v>8840</v>
      </c>
      <c r="B1406" s="208">
        <v>189713839</v>
      </c>
      <c r="C1406" s="209" t="s">
        <v>8841</v>
      </c>
      <c r="D1406" s="209"/>
      <c r="E1406" s="209"/>
      <c r="F1406" s="208" t="s">
        <v>10242</v>
      </c>
      <c r="G1406" s="208"/>
      <c r="H1406" s="209">
        <v>0</v>
      </c>
      <c r="I1406" s="211" t="s">
        <v>6908</v>
      </c>
      <c r="J1406" s="209">
        <v>3</v>
      </c>
      <c r="K1406" s="212">
        <v>0</v>
      </c>
      <c r="L1406" s="211" t="s">
        <v>10246</v>
      </c>
      <c r="M1406" s="211"/>
    </row>
    <row r="1407" spans="1:13" ht="18.75" customHeight="1" x14ac:dyDescent="0.2">
      <c r="A1407" s="207" t="s">
        <v>7973</v>
      </c>
      <c r="B1407" s="208">
        <v>180956909</v>
      </c>
      <c r="C1407" s="209" t="s">
        <v>7974</v>
      </c>
      <c r="D1407" s="209"/>
      <c r="E1407" s="209"/>
      <c r="F1407" s="208" t="s">
        <v>6917</v>
      </c>
      <c r="G1407" s="208"/>
      <c r="H1407" s="209">
        <v>0</v>
      </c>
      <c r="I1407" s="211" t="s">
        <v>6941</v>
      </c>
      <c r="J1407" s="209">
        <v>0</v>
      </c>
      <c r="K1407" s="212">
        <v>0</v>
      </c>
      <c r="L1407" s="211" t="s">
        <v>10244</v>
      </c>
      <c r="M1407" s="211"/>
    </row>
    <row r="1408" spans="1:13" ht="18.75" customHeight="1" x14ac:dyDescent="0.2">
      <c r="A1408" s="207" t="s">
        <v>7704</v>
      </c>
      <c r="B1408" s="208">
        <v>180956905</v>
      </c>
      <c r="C1408" s="209" t="s">
        <v>7705</v>
      </c>
      <c r="D1408" s="209"/>
      <c r="E1408" s="209"/>
      <c r="F1408" s="208" t="s">
        <v>6917</v>
      </c>
      <c r="G1408" s="208"/>
      <c r="H1408" s="209">
        <v>0</v>
      </c>
      <c r="I1408" s="211" t="s">
        <v>6908</v>
      </c>
      <c r="J1408" s="209">
        <v>1</v>
      </c>
      <c r="K1408" s="212">
        <v>0</v>
      </c>
      <c r="L1408" s="211" t="s">
        <v>10246</v>
      </c>
      <c r="M1408" s="211"/>
    </row>
    <row r="1409" spans="1:13" ht="18.75" customHeight="1" x14ac:dyDescent="0.2">
      <c r="A1409" s="207" t="s">
        <v>8850</v>
      </c>
      <c r="B1409" s="208">
        <v>180211861</v>
      </c>
      <c r="C1409" s="209" t="s">
        <v>8851</v>
      </c>
      <c r="D1409" s="209"/>
      <c r="E1409" s="209"/>
      <c r="F1409" s="208" t="s">
        <v>10242</v>
      </c>
      <c r="G1409" s="208"/>
      <c r="H1409" s="209">
        <v>0</v>
      </c>
      <c r="I1409" s="211" t="s">
        <v>6908</v>
      </c>
      <c r="J1409" s="209">
        <v>0</v>
      </c>
      <c r="K1409" s="212">
        <v>0</v>
      </c>
      <c r="L1409" s="211" t="s">
        <v>10246</v>
      </c>
      <c r="M1409" s="211"/>
    </row>
    <row r="1410" spans="1:13" ht="18.75" customHeight="1" x14ac:dyDescent="0.2">
      <c r="A1410" s="207" t="s">
        <v>7708</v>
      </c>
      <c r="B1410" s="208">
        <v>180320702</v>
      </c>
      <c r="C1410" s="209" t="s">
        <v>7709</v>
      </c>
      <c r="D1410" s="209"/>
      <c r="E1410" s="209"/>
      <c r="F1410" s="208" t="s">
        <v>6917</v>
      </c>
      <c r="G1410" s="208"/>
      <c r="H1410" s="209">
        <v>40</v>
      </c>
      <c r="I1410" s="211" t="s">
        <v>6908</v>
      </c>
      <c r="J1410" s="209">
        <v>1</v>
      </c>
      <c r="K1410" s="212">
        <v>0</v>
      </c>
      <c r="L1410" s="211" t="s">
        <v>10246</v>
      </c>
      <c r="M1410" s="211"/>
    </row>
    <row r="1411" spans="1:13" ht="18.75" customHeight="1" x14ac:dyDescent="0.2">
      <c r="A1411" s="207" t="s">
        <v>8631</v>
      </c>
      <c r="B1411" s="208">
        <v>180029631</v>
      </c>
      <c r="C1411" s="209" t="s">
        <v>8632</v>
      </c>
      <c r="D1411" s="209"/>
      <c r="E1411" s="209"/>
      <c r="F1411" s="208" t="s">
        <v>10242</v>
      </c>
      <c r="G1411" s="208"/>
      <c r="H1411" s="209">
        <v>5</v>
      </c>
      <c r="I1411" s="211" t="s">
        <v>6908</v>
      </c>
      <c r="J1411" s="209">
        <v>1</v>
      </c>
      <c r="K1411" s="212">
        <v>5</v>
      </c>
      <c r="L1411" s="211" t="s">
        <v>10246</v>
      </c>
      <c r="M1411" s="211"/>
    </row>
    <row r="1412" spans="1:13" ht="18.75" customHeight="1" x14ac:dyDescent="0.2">
      <c r="A1412" s="207" t="s">
        <v>7712</v>
      </c>
      <c r="B1412" s="208">
        <v>180320703</v>
      </c>
      <c r="C1412" s="209" t="s">
        <v>7713</v>
      </c>
      <c r="D1412" s="209"/>
      <c r="E1412" s="209"/>
      <c r="F1412" s="208" t="s">
        <v>10242</v>
      </c>
      <c r="G1412" s="208"/>
      <c r="H1412" s="209">
        <v>25</v>
      </c>
      <c r="I1412" s="211" t="s">
        <v>6908</v>
      </c>
      <c r="J1412" s="209">
        <v>6</v>
      </c>
      <c r="K1412" s="212">
        <v>4.166666666666667</v>
      </c>
      <c r="L1412" s="211" t="s">
        <v>10246</v>
      </c>
      <c r="M1412" s="211"/>
    </row>
    <row r="1413" spans="1:13" ht="18.75" customHeight="1" x14ac:dyDescent="0.2">
      <c r="A1413" s="207" t="s">
        <v>7710</v>
      </c>
      <c r="B1413" s="208">
        <v>180240736</v>
      </c>
      <c r="C1413" s="209" t="s">
        <v>7711</v>
      </c>
      <c r="D1413" s="209"/>
      <c r="E1413" s="209"/>
      <c r="F1413" s="208" t="s">
        <v>10242</v>
      </c>
      <c r="G1413" s="208"/>
      <c r="H1413" s="209">
        <v>0</v>
      </c>
      <c r="I1413" s="211" t="s">
        <v>6908</v>
      </c>
      <c r="J1413" s="209">
        <v>1</v>
      </c>
      <c r="K1413" s="212">
        <v>1</v>
      </c>
      <c r="L1413" s="211" t="s">
        <v>10246</v>
      </c>
      <c r="M1413" s="211"/>
    </row>
    <row r="1414" spans="1:13" ht="18.75" customHeight="1" x14ac:dyDescent="0.2">
      <c r="A1414" s="207" t="s">
        <v>8346</v>
      </c>
      <c r="B1414" s="208">
        <v>180211862</v>
      </c>
      <c r="C1414" s="209" t="s">
        <v>8347</v>
      </c>
      <c r="D1414" s="209"/>
      <c r="E1414" s="209"/>
      <c r="F1414" s="208" t="s">
        <v>10242</v>
      </c>
      <c r="G1414" s="208"/>
      <c r="H1414" s="209">
        <v>18</v>
      </c>
      <c r="I1414" s="211" t="s">
        <v>6908</v>
      </c>
      <c r="J1414" s="209">
        <v>4</v>
      </c>
      <c r="K1414" s="212">
        <v>4.5</v>
      </c>
      <c r="L1414" s="211" t="s">
        <v>10246</v>
      </c>
      <c r="M1414" s="211"/>
    </row>
    <row r="1415" spans="1:13" ht="18.75" customHeight="1" x14ac:dyDescent="0.2">
      <c r="A1415" s="207" t="s">
        <v>7714</v>
      </c>
      <c r="B1415" s="208">
        <v>180320700</v>
      </c>
      <c r="C1415" s="209" t="s">
        <v>7715</v>
      </c>
      <c r="D1415" s="209"/>
      <c r="E1415" s="209"/>
      <c r="F1415" s="208" t="s">
        <v>10242</v>
      </c>
      <c r="G1415" s="208"/>
      <c r="H1415" s="209">
        <v>0</v>
      </c>
      <c r="I1415" s="211" t="s">
        <v>6908</v>
      </c>
      <c r="J1415" s="209">
        <v>1</v>
      </c>
      <c r="K1415" s="212">
        <v>10</v>
      </c>
      <c r="L1415" s="211" t="s">
        <v>10246</v>
      </c>
      <c r="M1415" s="211"/>
    </row>
    <row r="1416" spans="1:13" ht="18.75" customHeight="1" x14ac:dyDescent="0.2">
      <c r="A1416" s="207" t="s">
        <v>8350</v>
      </c>
      <c r="B1416" s="208">
        <v>180029296</v>
      </c>
      <c r="C1416" s="209" t="s">
        <v>8351</v>
      </c>
      <c r="D1416" s="209"/>
      <c r="E1416" s="209"/>
      <c r="F1416" s="208" t="s">
        <v>10242</v>
      </c>
      <c r="G1416" s="208"/>
      <c r="H1416" s="209">
        <v>6</v>
      </c>
      <c r="I1416" s="211" t="s">
        <v>6908</v>
      </c>
      <c r="J1416" s="209">
        <v>1</v>
      </c>
      <c r="K1416" s="212">
        <v>6</v>
      </c>
      <c r="L1416" s="211" t="s">
        <v>10246</v>
      </c>
      <c r="M1416" s="211"/>
    </row>
    <row r="1417" spans="1:13" ht="18.75" customHeight="1" x14ac:dyDescent="0.2">
      <c r="A1417" s="207" t="s">
        <v>8336</v>
      </c>
      <c r="B1417" s="208">
        <v>189704897</v>
      </c>
      <c r="C1417" s="209" t="s">
        <v>8337</v>
      </c>
      <c r="D1417" s="209"/>
      <c r="E1417" s="209"/>
      <c r="F1417" s="208" t="s">
        <v>10242</v>
      </c>
      <c r="G1417" s="208"/>
      <c r="H1417" s="209">
        <v>17</v>
      </c>
      <c r="I1417" s="211" t="s">
        <v>6908</v>
      </c>
      <c r="J1417" s="209">
        <v>4</v>
      </c>
      <c r="K1417" s="212">
        <v>4.25</v>
      </c>
      <c r="L1417" s="211" t="s">
        <v>10246</v>
      </c>
      <c r="M1417" s="211"/>
    </row>
    <row r="1418" spans="1:13" ht="18.75" customHeight="1" x14ac:dyDescent="0.2">
      <c r="A1418" s="207" t="s">
        <v>7716</v>
      </c>
      <c r="B1418" s="208">
        <v>180956878</v>
      </c>
      <c r="C1418" s="209" t="s">
        <v>7717</v>
      </c>
      <c r="D1418" s="209"/>
      <c r="E1418" s="209"/>
      <c r="F1418" s="208" t="s">
        <v>6917</v>
      </c>
      <c r="G1418" s="208"/>
      <c r="H1418" s="209">
        <v>0</v>
      </c>
      <c r="I1418" s="211" t="s">
        <v>6908</v>
      </c>
      <c r="J1418" s="209">
        <v>0</v>
      </c>
      <c r="K1418" s="212">
        <v>0</v>
      </c>
      <c r="L1418" s="211" t="s">
        <v>10246</v>
      </c>
      <c r="M1418" s="211"/>
    </row>
    <row r="1419" spans="1:13" ht="18.75" customHeight="1" x14ac:dyDescent="0.2">
      <c r="A1419" s="207" t="s">
        <v>7718</v>
      </c>
      <c r="B1419" s="208">
        <v>189760417</v>
      </c>
      <c r="C1419" s="209" t="s">
        <v>7719</v>
      </c>
      <c r="D1419" s="209"/>
      <c r="E1419" s="209"/>
      <c r="F1419" s="208" t="s">
        <v>10242</v>
      </c>
      <c r="G1419" s="208"/>
      <c r="H1419" s="209">
        <v>46</v>
      </c>
      <c r="I1419" s="211" t="s">
        <v>6908</v>
      </c>
      <c r="J1419" s="209">
        <v>18</v>
      </c>
      <c r="K1419" s="212">
        <v>2.7777777777777777</v>
      </c>
      <c r="L1419" s="211" t="s">
        <v>10246</v>
      </c>
      <c r="M1419" s="211"/>
    </row>
    <row r="1420" spans="1:13" ht="18.75" customHeight="1" x14ac:dyDescent="0.2">
      <c r="A1420" s="207" t="s">
        <v>10386</v>
      </c>
      <c r="B1420" s="208">
        <v>189705303</v>
      </c>
      <c r="C1420" s="209" t="s">
        <v>7890</v>
      </c>
      <c r="D1420" s="209"/>
      <c r="E1420" s="210" t="s">
        <v>11056</v>
      </c>
      <c r="F1420" s="208" t="s">
        <v>10242</v>
      </c>
      <c r="G1420" s="208"/>
      <c r="H1420" s="209">
        <v>0</v>
      </c>
      <c r="I1420" s="211" t="s">
        <v>6908</v>
      </c>
      <c r="J1420" s="209">
        <v>922</v>
      </c>
      <c r="K1420" s="212">
        <v>0</v>
      </c>
      <c r="L1420" s="211" t="s">
        <v>10246</v>
      </c>
      <c r="M1420" s="211"/>
    </row>
    <row r="1421" spans="1:13" ht="18.75" customHeight="1" x14ac:dyDescent="0.2">
      <c r="A1421" s="207" t="s">
        <v>10147</v>
      </c>
      <c r="B1421" s="208"/>
      <c r="C1421" s="209" t="s">
        <v>10148</v>
      </c>
      <c r="D1421" s="209"/>
      <c r="E1421" s="210" t="s">
        <v>11056</v>
      </c>
      <c r="F1421" s="208" t="s">
        <v>10242</v>
      </c>
      <c r="G1421" s="208"/>
      <c r="H1421" s="209">
        <v>916</v>
      </c>
      <c r="I1421" s="211" t="s">
        <v>6918</v>
      </c>
      <c r="J1421" s="209">
        <v>123</v>
      </c>
      <c r="K1421" s="212">
        <v>3.0081300813008132</v>
      </c>
      <c r="L1421" s="211" t="s">
        <v>10244</v>
      </c>
      <c r="M1421" s="211"/>
    </row>
    <row r="1422" spans="1:13" ht="18.75" customHeight="1" x14ac:dyDescent="0.2">
      <c r="A1422" s="207" t="s">
        <v>7893</v>
      </c>
      <c r="B1422" s="208">
        <v>189705873</v>
      </c>
      <c r="C1422" s="209" t="s">
        <v>7894</v>
      </c>
      <c r="D1422" s="210" t="s">
        <v>10396</v>
      </c>
      <c r="E1422" s="209"/>
      <c r="F1422" s="208" t="s">
        <v>10242</v>
      </c>
      <c r="G1422" s="208"/>
      <c r="H1422" s="209">
        <v>3596</v>
      </c>
      <c r="I1422" s="211" t="s">
        <v>6908</v>
      </c>
      <c r="J1422" s="209">
        <v>1810</v>
      </c>
      <c r="K1422" s="212">
        <v>2.3154696132596686</v>
      </c>
      <c r="L1422" s="211" t="s">
        <v>10244</v>
      </c>
      <c r="M1422" s="211"/>
    </row>
    <row r="1423" spans="1:13" ht="18.75" customHeight="1" x14ac:dyDescent="0.2">
      <c r="A1423" s="207" t="s">
        <v>8722</v>
      </c>
      <c r="B1423" s="208">
        <v>189712663</v>
      </c>
      <c r="C1423" s="209" t="s">
        <v>8723</v>
      </c>
      <c r="D1423" s="209"/>
      <c r="E1423" s="210" t="s">
        <v>11056</v>
      </c>
      <c r="F1423" s="208" t="s">
        <v>10242</v>
      </c>
      <c r="G1423" s="208"/>
      <c r="H1423" s="209">
        <v>0</v>
      </c>
      <c r="I1423" s="211" t="s">
        <v>6918</v>
      </c>
      <c r="J1423" s="209">
        <v>169</v>
      </c>
      <c r="K1423" s="212">
        <v>0</v>
      </c>
      <c r="L1423" s="211" t="s">
        <v>10246</v>
      </c>
      <c r="M1423" s="211"/>
    </row>
    <row r="1424" spans="1:13" ht="18.75" customHeight="1" x14ac:dyDescent="0.2">
      <c r="A1424" s="207" t="s">
        <v>7895</v>
      </c>
      <c r="B1424" s="208">
        <v>189707122</v>
      </c>
      <c r="C1424" s="209" t="s">
        <v>7896</v>
      </c>
      <c r="D1424" s="209"/>
      <c r="E1424" s="209"/>
      <c r="F1424" s="208" t="s">
        <v>10242</v>
      </c>
      <c r="G1424" s="208"/>
      <c r="H1424" s="209">
        <v>4940</v>
      </c>
      <c r="I1424" s="211" t="s">
        <v>6908</v>
      </c>
      <c r="J1424" s="209">
        <v>334</v>
      </c>
      <c r="K1424" s="212">
        <v>14.790419161676647</v>
      </c>
      <c r="L1424" s="211" t="s">
        <v>10246</v>
      </c>
      <c r="M1424" s="211"/>
    </row>
    <row r="1425" spans="1:13" ht="18.75" customHeight="1" x14ac:dyDescent="0.2">
      <c r="A1425" s="207" t="s">
        <v>7891</v>
      </c>
      <c r="B1425" s="208">
        <v>181906672</v>
      </c>
      <c r="C1425" s="209" t="s">
        <v>7892</v>
      </c>
      <c r="D1425" s="210" t="s">
        <v>10396</v>
      </c>
      <c r="E1425" s="210" t="s">
        <v>11056</v>
      </c>
      <c r="F1425" s="208" t="s">
        <v>10242</v>
      </c>
      <c r="G1425" s="208"/>
      <c r="H1425" s="209">
        <v>1</v>
      </c>
      <c r="I1425" s="211" t="s">
        <v>6908</v>
      </c>
      <c r="J1425" s="209">
        <v>0</v>
      </c>
      <c r="K1425" s="212">
        <v>1</v>
      </c>
      <c r="L1425" s="211" t="s">
        <v>10244</v>
      </c>
      <c r="M1425" s="211"/>
    </row>
    <row r="1426" spans="1:13" ht="18.75" customHeight="1" x14ac:dyDescent="0.2">
      <c r="A1426" s="207" t="s">
        <v>9749</v>
      </c>
      <c r="B1426" s="208">
        <v>189705302</v>
      </c>
      <c r="C1426" s="209" t="s">
        <v>9750</v>
      </c>
      <c r="D1426" s="209"/>
      <c r="E1426" s="210" t="s">
        <v>11056</v>
      </c>
      <c r="F1426" s="208" t="s">
        <v>10242</v>
      </c>
      <c r="G1426" s="208"/>
      <c r="H1426" s="209">
        <v>8900</v>
      </c>
      <c r="I1426" s="211" t="s">
        <v>6908</v>
      </c>
      <c r="J1426" s="209">
        <v>2613</v>
      </c>
      <c r="K1426" s="212">
        <v>3.3103712208189822</v>
      </c>
      <c r="L1426" s="211" t="s">
        <v>10246</v>
      </c>
      <c r="M1426" s="211"/>
    </row>
    <row r="1427" spans="1:13" ht="18.75" customHeight="1" x14ac:dyDescent="0.2">
      <c r="A1427" s="207" t="s">
        <v>7897</v>
      </c>
      <c r="B1427" s="208">
        <v>180290833</v>
      </c>
      <c r="C1427" s="209" t="s">
        <v>7898</v>
      </c>
      <c r="D1427" s="209"/>
      <c r="E1427" s="209"/>
      <c r="F1427" s="208" t="s">
        <v>10242</v>
      </c>
      <c r="G1427" s="208"/>
      <c r="H1427" s="209">
        <v>46</v>
      </c>
      <c r="I1427" s="211" t="s">
        <v>6918</v>
      </c>
      <c r="J1427" s="209">
        <v>41</v>
      </c>
      <c r="K1427" s="212">
        <v>1.8536585365853659</v>
      </c>
      <c r="L1427" s="211" t="s">
        <v>10246</v>
      </c>
      <c r="M1427" s="211"/>
    </row>
    <row r="1428" spans="1:13" ht="18.75" customHeight="1" x14ac:dyDescent="0.2">
      <c r="A1428" s="207" t="s">
        <v>7899</v>
      </c>
      <c r="B1428" s="208">
        <v>181855719</v>
      </c>
      <c r="C1428" s="209" t="s">
        <v>7900</v>
      </c>
      <c r="D1428" s="209"/>
      <c r="E1428" s="209"/>
      <c r="F1428" s="208" t="s">
        <v>6917</v>
      </c>
      <c r="G1428" s="208"/>
      <c r="H1428" s="209">
        <v>158</v>
      </c>
      <c r="I1428" s="211" t="s">
        <v>6918</v>
      </c>
      <c r="J1428" s="209">
        <v>28</v>
      </c>
      <c r="K1428" s="212">
        <v>5.6428571428571432</v>
      </c>
      <c r="L1428" s="211" t="s">
        <v>10246</v>
      </c>
      <c r="M1428" s="211"/>
    </row>
    <row r="1429" spans="1:13" ht="18.75" customHeight="1" x14ac:dyDescent="0.2">
      <c r="A1429" s="207" t="s">
        <v>9854</v>
      </c>
      <c r="B1429" s="208">
        <v>189711444</v>
      </c>
      <c r="C1429" s="209" t="s">
        <v>9855</v>
      </c>
      <c r="D1429" s="209"/>
      <c r="E1429" s="210" t="s">
        <v>11056</v>
      </c>
      <c r="F1429" s="208" t="s">
        <v>10242</v>
      </c>
      <c r="G1429" s="208"/>
      <c r="H1429" s="209">
        <v>50</v>
      </c>
      <c r="I1429" s="211" t="s">
        <v>6908</v>
      </c>
      <c r="J1429" s="209">
        <v>547</v>
      </c>
      <c r="K1429" s="212">
        <v>9.1407678244972576E-2</v>
      </c>
      <c r="L1429" s="211" t="s">
        <v>10246</v>
      </c>
      <c r="M1429" s="211"/>
    </row>
    <row r="1430" spans="1:13" ht="18.75" customHeight="1" x14ac:dyDescent="0.2">
      <c r="A1430" s="207" t="s">
        <v>9850</v>
      </c>
      <c r="B1430" s="208">
        <v>189705296</v>
      </c>
      <c r="C1430" s="209" t="s">
        <v>9851</v>
      </c>
      <c r="D1430" s="210" t="s">
        <v>10396</v>
      </c>
      <c r="E1430" s="210" t="s">
        <v>11056</v>
      </c>
      <c r="F1430" s="208" t="s">
        <v>10242</v>
      </c>
      <c r="G1430" s="208"/>
      <c r="H1430" s="209">
        <v>0</v>
      </c>
      <c r="I1430" s="211" t="s">
        <v>6908</v>
      </c>
      <c r="J1430" s="209">
        <v>364</v>
      </c>
      <c r="K1430" s="212">
        <v>0</v>
      </c>
      <c r="L1430" s="211" t="s">
        <v>10244</v>
      </c>
      <c r="M1430" s="211"/>
    </row>
    <row r="1431" spans="1:13" ht="18.75" customHeight="1" x14ac:dyDescent="0.2">
      <c r="A1431" s="207" t="s">
        <v>9852</v>
      </c>
      <c r="B1431" s="208">
        <v>189712075</v>
      </c>
      <c r="C1431" s="209" t="s">
        <v>9853</v>
      </c>
      <c r="D1431" s="209"/>
      <c r="E1431" s="210" t="s">
        <v>11056</v>
      </c>
      <c r="F1431" s="208" t="s">
        <v>10242</v>
      </c>
      <c r="G1431" s="208"/>
      <c r="H1431" s="209">
        <v>27</v>
      </c>
      <c r="I1431" s="211" t="s">
        <v>6908</v>
      </c>
      <c r="J1431" s="209">
        <v>44</v>
      </c>
      <c r="K1431" s="212">
        <v>0.61363636363636365</v>
      </c>
      <c r="L1431" s="211" t="s">
        <v>10246</v>
      </c>
      <c r="M1431" s="211"/>
    </row>
    <row r="1432" spans="1:13" ht="18.75" customHeight="1" x14ac:dyDescent="0.2">
      <c r="A1432" s="207" t="s">
        <v>9739</v>
      </c>
      <c r="B1432" s="208">
        <v>180059773</v>
      </c>
      <c r="C1432" s="209" t="s">
        <v>9740</v>
      </c>
      <c r="D1432" s="209"/>
      <c r="E1432" s="209"/>
      <c r="F1432" s="208" t="s">
        <v>10242</v>
      </c>
      <c r="G1432" s="208"/>
      <c r="H1432" s="209">
        <v>0</v>
      </c>
      <c r="I1432" s="211" t="s">
        <v>6908</v>
      </c>
      <c r="J1432" s="209">
        <v>0</v>
      </c>
      <c r="K1432" s="212">
        <v>0</v>
      </c>
      <c r="L1432" s="211" t="s">
        <v>10244</v>
      </c>
      <c r="M1432" s="211"/>
    </row>
    <row r="1433" spans="1:13" ht="18.75" customHeight="1" x14ac:dyDescent="0.2">
      <c r="A1433" s="207" t="s">
        <v>7758</v>
      </c>
      <c r="B1433" s="208">
        <v>180220001</v>
      </c>
      <c r="C1433" s="209" t="s">
        <v>7759</v>
      </c>
      <c r="D1433" s="209"/>
      <c r="E1433" s="210" t="s">
        <v>11056</v>
      </c>
      <c r="F1433" s="208" t="s">
        <v>10242</v>
      </c>
      <c r="G1433" s="208"/>
      <c r="H1433" s="209">
        <v>0</v>
      </c>
      <c r="I1433" s="211" t="s">
        <v>6908</v>
      </c>
      <c r="J1433" s="209">
        <v>9</v>
      </c>
      <c r="K1433" s="212">
        <v>0</v>
      </c>
      <c r="L1433" s="211" t="s">
        <v>10244</v>
      </c>
      <c r="M1433" s="211"/>
    </row>
    <row r="1434" spans="1:13" ht="18.75" customHeight="1" x14ac:dyDescent="0.2">
      <c r="A1434" s="207" t="s">
        <v>7754</v>
      </c>
      <c r="B1434" s="208">
        <v>180219999</v>
      </c>
      <c r="C1434" s="209" t="s">
        <v>7755</v>
      </c>
      <c r="D1434" s="209"/>
      <c r="E1434" s="209"/>
      <c r="F1434" s="208" t="s">
        <v>10242</v>
      </c>
      <c r="G1434" s="208"/>
      <c r="H1434" s="209">
        <v>2515</v>
      </c>
      <c r="I1434" s="211" t="s">
        <v>6908</v>
      </c>
      <c r="J1434" s="209">
        <v>673</v>
      </c>
      <c r="K1434" s="212">
        <v>4.1857355126300151</v>
      </c>
      <c r="L1434" s="211" t="s">
        <v>10244</v>
      </c>
      <c r="M1434" s="211"/>
    </row>
    <row r="1435" spans="1:13" ht="18.75" customHeight="1" x14ac:dyDescent="0.2">
      <c r="A1435" s="207" t="s">
        <v>7756</v>
      </c>
      <c r="B1435" s="208">
        <v>180220000</v>
      </c>
      <c r="C1435" s="209" t="s">
        <v>7757</v>
      </c>
      <c r="D1435" s="209"/>
      <c r="E1435" s="210" t="s">
        <v>11056</v>
      </c>
      <c r="F1435" s="208" t="s">
        <v>10242</v>
      </c>
      <c r="G1435" s="208"/>
      <c r="H1435" s="209">
        <v>0</v>
      </c>
      <c r="I1435" s="211" t="s">
        <v>6908</v>
      </c>
      <c r="J1435" s="209">
        <v>165</v>
      </c>
      <c r="K1435" s="212">
        <v>0</v>
      </c>
      <c r="L1435" s="211" t="s">
        <v>10244</v>
      </c>
      <c r="M1435" s="211"/>
    </row>
    <row r="1436" spans="1:13" ht="18.75" customHeight="1" x14ac:dyDescent="0.2">
      <c r="A1436" s="207" t="s">
        <v>9114</v>
      </c>
      <c r="B1436" s="208">
        <v>189704617</v>
      </c>
      <c r="C1436" s="209" t="s">
        <v>9115</v>
      </c>
      <c r="D1436" s="210" t="s">
        <v>10396</v>
      </c>
      <c r="E1436" s="210" t="s">
        <v>11056</v>
      </c>
      <c r="F1436" s="208" t="s">
        <v>6917</v>
      </c>
      <c r="G1436" s="208"/>
      <c r="H1436" s="209">
        <v>385</v>
      </c>
      <c r="I1436" s="211" t="s">
        <v>6908</v>
      </c>
      <c r="J1436" s="209">
        <v>3</v>
      </c>
      <c r="K1436" s="212">
        <v>590</v>
      </c>
      <c r="L1436" s="211" t="s">
        <v>10244</v>
      </c>
      <c r="M1436" s="211"/>
    </row>
    <row r="1437" spans="1:13" ht="18.75" customHeight="1" x14ac:dyDescent="0.2">
      <c r="A1437" s="207" t="s">
        <v>9174</v>
      </c>
      <c r="B1437" s="208">
        <v>181777212</v>
      </c>
      <c r="C1437" s="209" t="s">
        <v>9175</v>
      </c>
      <c r="D1437" s="210" t="s">
        <v>10396</v>
      </c>
      <c r="E1437" s="210" t="s">
        <v>11056</v>
      </c>
      <c r="F1437" s="208" t="s">
        <v>6917</v>
      </c>
      <c r="G1437" s="208"/>
      <c r="H1437" s="209">
        <v>187</v>
      </c>
      <c r="I1437" s="211" t="s">
        <v>6908</v>
      </c>
      <c r="J1437" s="209">
        <v>431</v>
      </c>
      <c r="K1437" s="212">
        <v>0.56380510440835263</v>
      </c>
      <c r="L1437" s="211" t="s">
        <v>10244</v>
      </c>
      <c r="M1437" s="211"/>
    </row>
    <row r="1438" spans="1:13" ht="18.75" customHeight="1" x14ac:dyDescent="0.2">
      <c r="A1438" s="207" t="s">
        <v>9250</v>
      </c>
      <c r="B1438" s="208">
        <v>222000739</v>
      </c>
      <c r="C1438" s="209" t="s">
        <v>9251</v>
      </c>
      <c r="D1438" s="210" t="s">
        <v>10396</v>
      </c>
      <c r="E1438" s="209"/>
      <c r="F1438" s="208" t="s">
        <v>10242</v>
      </c>
      <c r="G1438" s="208"/>
      <c r="H1438" s="209">
        <v>1366</v>
      </c>
      <c r="I1438" s="211" t="s">
        <v>6908</v>
      </c>
      <c r="J1438" s="209">
        <v>675</v>
      </c>
      <c r="K1438" s="212">
        <v>2.5229629629629629</v>
      </c>
      <c r="L1438" s="211" t="s">
        <v>10244</v>
      </c>
      <c r="M1438" s="211"/>
    </row>
    <row r="1439" spans="1:13" ht="18.75" customHeight="1" x14ac:dyDescent="0.2">
      <c r="A1439" s="207" t="s">
        <v>9110</v>
      </c>
      <c r="B1439" s="208">
        <v>222000738</v>
      </c>
      <c r="C1439" s="209" t="s">
        <v>9111</v>
      </c>
      <c r="D1439" s="210" t="s">
        <v>10396</v>
      </c>
      <c r="E1439" s="210" t="s">
        <v>11056</v>
      </c>
      <c r="F1439" s="208" t="s">
        <v>10242</v>
      </c>
      <c r="G1439" s="208"/>
      <c r="H1439" s="209">
        <v>5558</v>
      </c>
      <c r="I1439" s="211" t="s">
        <v>6908</v>
      </c>
      <c r="J1439" s="209">
        <v>581</v>
      </c>
      <c r="K1439" s="212">
        <v>1.5301204819277108</v>
      </c>
      <c r="L1439" s="211" t="s">
        <v>10244</v>
      </c>
      <c r="M1439" s="211"/>
    </row>
    <row r="1440" spans="1:13" ht="18.75" customHeight="1" x14ac:dyDescent="0.2">
      <c r="A1440" s="207" t="s">
        <v>8293</v>
      </c>
      <c r="B1440" s="208">
        <v>181932197</v>
      </c>
      <c r="C1440" s="209" t="s">
        <v>8294</v>
      </c>
      <c r="D1440" s="209"/>
      <c r="E1440" s="209"/>
      <c r="F1440" s="208" t="s">
        <v>10242</v>
      </c>
      <c r="G1440" s="208"/>
      <c r="H1440" s="209">
        <v>7478</v>
      </c>
      <c r="I1440" s="211" t="s">
        <v>6908</v>
      </c>
      <c r="J1440" s="209">
        <v>104</v>
      </c>
      <c r="K1440" s="212">
        <v>118.05769230769231</v>
      </c>
      <c r="L1440" s="211" t="s">
        <v>10244</v>
      </c>
      <c r="M1440" s="211"/>
    </row>
    <row r="1441" spans="1:13" ht="18.75" customHeight="1" x14ac:dyDescent="0.2">
      <c r="A1441" s="207" t="s">
        <v>7762</v>
      </c>
      <c r="B1441" s="208">
        <v>180171586</v>
      </c>
      <c r="C1441" s="209" t="s">
        <v>7763</v>
      </c>
      <c r="D1441" s="210" t="s">
        <v>10396</v>
      </c>
      <c r="E1441" s="209"/>
      <c r="F1441" s="208" t="s">
        <v>10242</v>
      </c>
      <c r="G1441" s="208"/>
      <c r="H1441" s="209">
        <v>967</v>
      </c>
      <c r="I1441" s="211" t="s">
        <v>6908</v>
      </c>
      <c r="J1441" s="209">
        <v>363</v>
      </c>
      <c r="K1441" s="212">
        <v>2.9449035812672175</v>
      </c>
      <c r="L1441" s="211" t="s">
        <v>10244</v>
      </c>
      <c r="M1441" s="211"/>
    </row>
    <row r="1442" spans="1:13" ht="18.75" customHeight="1" x14ac:dyDescent="0.2">
      <c r="A1442" s="207" t="s">
        <v>8911</v>
      </c>
      <c r="B1442" s="208">
        <v>189708422</v>
      </c>
      <c r="C1442" s="209" t="s">
        <v>8912</v>
      </c>
      <c r="D1442" s="209"/>
      <c r="E1442" s="209"/>
      <c r="F1442" s="208" t="s">
        <v>10242</v>
      </c>
      <c r="G1442" s="208"/>
      <c r="H1442" s="209">
        <v>64</v>
      </c>
      <c r="I1442" s="211" t="s">
        <v>6908</v>
      </c>
      <c r="J1442" s="209">
        <v>2</v>
      </c>
      <c r="K1442" s="212">
        <v>32</v>
      </c>
      <c r="L1442" s="211" t="s">
        <v>10246</v>
      </c>
      <c r="M1442" s="211"/>
    </row>
    <row r="1443" spans="1:13" ht="18.75" customHeight="1" x14ac:dyDescent="0.2">
      <c r="A1443" s="207" t="s">
        <v>9996</v>
      </c>
      <c r="B1443" s="208"/>
      <c r="C1443" s="209" t="s">
        <v>9997</v>
      </c>
      <c r="D1443" s="209"/>
      <c r="E1443" s="209"/>
      <c r="F1443" s="208" t="s">
        <v>10242</v>
      </c>
      <c r="G1443" s="208"/>
      <c r="H1443" s="209">
        <v>323</v>
      </c>
      <c r="I1443" s="211" t="s">
        <v>6918</v>
      </c>
      <c r="J1443" s="209">
        <v>2</v>
      </c>
      <c r="K1443" s="212">
        <v>161.5</v>
      </c>
      <c r="L1443" s="211" t="s">
        <v>10244</v>
      </c>
      <c r="M1443" s="211"/>
    </row>
    <row r="1444" spans="1:13" ht="18.75" customHeight="1" x14ac:dyDescent="0.2">
      <c r="A1444" s="207" t="s">
        <v>9835</v>
      </c>
      <c r="B1444" s="208">
        <v>180153248</v>
      </c>
      <c r="C1444" s="209" t="s">
        <v>9836</v>
      </c>
      <c r="D1444" s="210" t="s">
        <v>10396</v>
      </c>
      <c r="E1444" s="209"/>
      <c r="F1444" s="208" t="s">
        <v>10242</v>
      </c>
      <c r="G1444" s="208"/>
      <c r="H1444" s="209">
        <v>99</v>
      </c>
      <c r="I1444" s="211" t="s">
        <v>6908</v>
      </c>
      <c r="J1444" s="209">
        <v>83</v>
      </c>
      <c r="K1444" s="212">
        <v>1.2168674698795181</v>
      </c>
      <c r="L1444" s="211" t="s">
        <v>10244</v>
      </c>
      <c r="M1444" s="211"/>
    </row>
    <row r="1445" spans="1:13" ht="18.75" customHeight="1" x14ac:dyDescent="0.2">
      <c r="A1445" s="207" t="s">
        <v>7760</v>
      </c>
      <c r="B1445" s="208">
        <v>180051951</v>
      </c>
      <c r="C1445" s="209" t="s">
        <v>7761</v>
      </c>
      <c r="D1445" s="209"/>
      <c r="E1445" s="209"/>
      <c r="F1445" s="208" t="s">
        <v>10242</v>
      </c>
      <c r="G1445" s="208"/>
      <c r="H1445" s="209">
        <v>0</v>
      </c>
      <c r="I1445" s="211" t="s">
        <v>6908</v>
      </c>
      <c r="J1445" s="209">
        <v>290</v>
      </c>
      <c r="K1445" s="212">
        <v>0</v>
      </c>
      <c r="L1445" s="211" t="s">
        <v>10244</v>
      </c>
      <c r="M1445" s="211"/>
    </row>
    <row r="1446" spans="1:13" ht="18.75" customHeight="1" x14ac:dyDescent="0.2">
      <c r="A1446" s="207" t="s">
        <v>8627</v>
      </c>
      <c r="B1446" s="208">
        <v>181834131</v>
      </c>
      <c r="C1446" s="209" t="s">
        <v>8628</v>
      </c>
      <c r="D1446" s="210" t="s">
        <v>10396</v>
      </c>
      <c r="E1446" s="209"/>
      <c r="F1446" s="208" t="s">
        <v>10242</v>
      </c>
      <c r="G1446" s="208"/>
      <c r="H1446" s="209">
        <v>3355</v>
      </c>
      <c r="I1446" s="211" t="s">
        <v>6908</v>
      </c>
      <c r="J1446" s="209">
        <v>827</v>
      </c>
      <c r="K1446" s="212">
        <v>4.3651753325272065</v>
      </c>
      <c r="L1446" s="211" t="s">
        <v>10244</v>
      </c>
      <c r="M1446" s="211"/>
    </row>
    <row r="1447" spans="1:13" ht="18.75" customHeight="1" x14ac:dyDescent="0.2">
      <c r="A1447" s="207" t="s">
        <v>7259</v>
      </c>
      <c r="B1447" s="208">
        <v>181777984</v>
      </c>
      <c r="C1447" s="209" t="s">
        <v>7260</v>
      </c>
      <c r="D1447" s="209"/>
      <c r="E1447" s="209"/>
      <c r="F1447" s="208" t="s">
        <v>10242</v>
      </c>
      <c r="G1447" s="208" t="s">
        <v>10300</v>
      </c>
      <c r="H1447" s="209">
        <v>3</v>
      </c>
      <c r="I1447" s="211" t="s">
        <v>6918</v>
      </c>
      <c r="J1447" s="209">
        <v>3</v>
      </c>
      <c r="K1447" s="212">
        <v>1.3333333333333333</v>
      </c>
      <c r="L1447" s="211" t="s">
        <v>10246</v>
      </c>
      <c r="M1447" s="211"/>
    </row>
    <row r="1448" spans="1:13" ht="18.75" customHeight="1" x14ac:dyDescent="0.2">
      <c r="A1448" s="207" t="s">
        <v>8889</v>
      </c>
      <c r="B1448" s="208">
        <v>180100305</v>
      </c>
      <c r="C1448" s="209" t="s">
        <v>8890</v>
      </c>
      <c r="D1448" s="209"/>
      <c r="E1448" s="209"/>
      <c r="F1448" s="208" t="s">
        <v>6917</v>
      </c>
      <c r="G1448" s="208"/>
      <c r="H1448" s="209">
        <v>0</v>
      </c>
      <c r="I1448" s="211" t="s">
        <v>6908</v>
      </c>
      <c r="J1448" s="209">
        <v>19</v>
      </c>
      <c r="K1448" s="212">
        <v>0</v>
      </c>
      <c r="L1448" s="211" t="s">
        <v>10244</v>
      </c>
      <c r="M1448" s="211"/>
    </row>
    <row r="1449" spans="1:13" ht="18.75" customHeight="1" x14ac:dyDescent="0.2">
      <c r="A1449" s="207" t="s">
        <v>7482</v>
      </c>
      <c r="B1449" s="208">
        <v>189714589</v>
      </c>
      <c r="C1449" s="209" t="s">
        <v>7483</v>
      </c>
      <c r="D1449" s="209"/>
      <c r="E1449" s="209"/>
      <c r="F1449" s="208" t="s">
        <v>10242</v>
      </c>
      <c r="G1449" s="208" t="s">
        <v>10296</v>
      </c>
      <c r="H1449" s="209">
        <v>244</v>
      </c>
      <c r="I1449" s="211" t="s">
        <v>6918</v>
      </c>
      <c r="J1449" s="209">
        <v>116</v>
      </c>
      <c r="K1449" s="212">
        <v>2.103448275862069</v>
      </c>
      <c r="L1449" s="211" t="s">
        <v>10256</v>
      </c>
      <c r="M1449" s="211"/>
    </row>
    <row r="1450" spans="1:13" ht="18.75" customHeight="1" x14ac:dyDescent="0.2">
      <c r="A1450" s="207" t="s">
        <v>8398</v>
      </c>
      <c r="B1450" s="208">
        <v>181813057</v>
      </c>
      <c r="C1450" s="209" t="s">
        <v>8399</v>
      </c>
      <c r="D1450" s="209"/>
      <c r="E1450" s="209"/>
      <c r="F1450" s="208" t="s">
        <v>10242</v>
      </c>
      <c r="G1450" s="208"/>
      <c r="H1450" s="209">
        <v>189</v>
      </c>
      <c r="I1450" s="211" t="s">
        <v>6918</v>
      </c>
      <c r="J1450" s="209">
        <v>78</v>
      </c>
      <c r="K1450" s="212">
        <v>2.4871794871794872</v>
      </c>
      <c r="L1450" s="211" t="s">
        <v>10244</v>
      </c>
      <c r="M1450" s="211"/>
    </row>
    <row r="1451" spans="1:13" ht="18.75" customHeight="1" x14ac:dyDescent="0.2">
      <c r="A1451" s="207" t="s">
        <v>7909</v>
      </c>
      <c r="B1451" s="208">
        <v>180009240</v>
      </c>
      <c r="C1451" s="209" t="s">
        <v>7910</v>
      </c>
      <c r="D1451" s="209"/>
      <c r="E1451" s="209"/>
      <c r="F1451" s="208" t="s">
        <v>10242</v>
      </c>
      <c r="G1451" s="208"/>
      <c r="H1451" s="209">
        <v>1383</v>
      </c>
      <c r="I1451" s="211" t="s">
        <v>6918</v>
      </c>
      <c r="J1451" s="209">
        <v>534</v>
      </c>
      <c r="K1451" s="212">
        <v>2.6104868913857677</v>
      </c>
      <c r="L1451" s="211" t="s">
        <v>10244</v>
      </c>
      <c r="M1451" s="211"/>
    </row>
    <row r="1452" spans="1:13" ht="18.75" customHeight="1" x14ac:dyDescent="0.2">
      <c r="A1452" s="207" t="s">
        <v>8681</v>
      </c>
      <c r="B1452" s="208">
        <v>180152110</v>
      </c>
      <c r="C1452" s="209" t="s">
        <v>8682</v>
      </c>
      <c r="D1452" s="209"/>
      <c r="E1452" s="209"/>
      <c r="F1452" s="208" t="s">
        <v>10242</v>
      </c>
      <c r="G1452" s="208"/>
      <c r="H1452" s="209">
        <v>0</v>
      </c>
      <c r="I1452" s="211" t="s">
        <v>6918</v>
      </c>
      <c r="J1452" s="209">
        <v>3</v>
      </c>
      <c r="K1452" s="212">
        <v>0</v>
      </c>
      <c r="L1452" s="211" t="s">
        <v>10246</v>
      </c>
      <c r="M1452" s="211"/>
    </row>
    <row r="1453" spans="1:13" ht="18.75" customHeight="1" x14ac:dyDescent="0.2">
      <c r="A1453" s="207" t="s">
        <v>8227</v>
      </c>
      <c r="B1453" s="208">
        <v>180036853</v>
      </c>
      <c r="C1453" s="209" t="s">
        <v>8228</v>
      </c>
      <c r="D1453" s="209"/>
      <c r="E1453" s="209"/>
      <c r="F1453" s="208" t="s">
        <v>6917</v>
      </c>
      <c r="G1453" s="208"/>
      <c r="H1453" s="209">
        <v>0</v>
      </c>
      <c r="I1453" s="211" t="s">
        <v>6918</v>
      </c>
      <c r="J1453" s="209">
        <v>208</v>
      </c>
      <c r="K1453" s="212">
        <v>0</v>
      </c>
      <c r="L1453" s="211" t="s">
        <v>10246</v>
      </c>
      <c r="M1453" s="211"/>
    </row>
    <row r="1454" spans="1:13" ht="18.75" customHeight="1" x14ac:dyDescent="0.2">
      <c r="A1454" s="207" t="s">
        <v>8679</v>
      </c>
      <c r="B1454" s="208">
        <v>180090331</v>
      </c>
      <c r="C1454" s="209" t="s">
        <v>8680</v>
      </c>
      <c r="D1454" s="209"/>
      <c r="E1454" s="209"/>
      <c r="F1454" s="208" t="s">
        <v>10242</v>
      </c>
      <c r="G1454" s="208"/>
      <c r="H1454" s="209">
        <v>0</v>
      </c>
      <c r="I1454" s="211" t="s">
        <v>6918</v>
      </c>
      <c r="J1454" s="209">
        <v>0</v>
      </c>
      <c r="K1454" s="212">
        <v>0</v>
      </c>
      <c r="L1454" s="211" t="s">
        <v>10246</v>
      </c>
      <c r="M1454" s="211"/>
    </row>
    <row r="1455" spans="1:13" ht="18.75" customHeight="1" x14ac:dyDescent="0.2">
      <c r="A1455" s="207" t="s">
        <v>9761</v>
      </c>
      <c r="B1455" s="208">
        <v>180059279</v>
      </c>
      <c r="C1455" s="209" t="s">
        <v>9762</v>
      </c>
      <c r="D1455" s="209"/>
      <c r="E1455" s="209"/>
      <c r="F1455" s="208" t="s">
        <v>10242</v>
      </c>
      <c r="G1455" s="208"/>
      <c r="H1455" s="209">
        <v>1488</v>
      </c>
      <c r="I1455" s="211" t="s">
        <v>6918</v>
      </c>
      <c r="J1455" s="209">
        <v>171</v>
      </c>
      <c r="K1455" s="212">
        <v>12.327485380116959</v>
      </c>
      <c r="L1455" s="211" t="s">
        <v>10244</v>
      </c>
      <c r="M1455" s="211"/>
    </row>
    <row r="1456" spans="1:13" ht="18.75" customHeight="1" x14ac:dyDescent="0.2">
      <c r="A1456" s="207" t="s">
        <v>9763</v>
      </c>
      <c r="B1456" s="208">
        <v>181931955</v>
      </c>
      <c r="C1456" s="209" t="s">
        <v>9764</v>
      </c>
      <c r="D1456" s="209"/>
      <c r="E1456" s="209"/>
      <c r="F1456" s="208" t="s">
        <v>10242</v>
      </c>
      <c r="G1456" s="208"/>
      <c r="H1456" s="209">
        <v>35</v>
      </c>
      <c r="I1456" s="211" t="s">
        <v>6918</v>
      </c>
      <c r="J1456" s="209">
        <v>501</v>
      </c>
      <c r="K1456" s="212">
        <v>0.8782435129740519</v>
      </c>
      <c r="L1456" s="211" t="s">
        <v>10244</v>
      </c>
      <c r="M1456" s="211"/>
    </row>
    <row r="1457" spans="1:13" ht="18.75" customHeight="1" x14ac:dyDescent="0.2">
      <c r="A1457" s="207" t="s">
        <v>8358</v>
      </c>
      <c r="B1457" s="208">
        <v>181931954</v>
      </c>
      <c r="C1457" s="209" t="s">
        <v>8359</v>
      </c>
      <c r="D1457" s="210" t="s">
        <v>10396</v>
      </c>
      <c r="E1457" s="209"/>
      <c r="F1457" s="208" t="s">
        <v>10242</v>
      </c>
      <c r="G1457" s="208"/>
      <c r="H1457" s="209">
        <v>0</v>
      </c>
      <c r="I1457" s="211" t="s">
        <v>6918</v>
      </c>
      <c r="J1457" s="209">
        <v>605</v>
      </c>
      <c r="K1457" s="212">
        <v>0.47272727272727272</v>
      </c>
      <c r="L1457" s="211" t="s">
        <v>10244</v>
      </c>
      <c r="M1457" s="211"/>
    </row>
    <row r="1458" spans="1:13" ht="18.75" customHeight="1" x14ac:dyDescent="0.2">
      <c r="A1458" s="207" t="s">
        <v>8321</v>
      </c>
      <c r="B1458" s="208">
        <v>189704605</v>
      </c>
      <c r="C1458" s="209" t="s">
        <v>8322</v>
      </c>
      <c r="D1458" s="209"/>
      <c r="E1458" s="209"/>
      <c r="F1458" s="208" t="s">
        <v>10242</v>
      </c>
      <c r="G1458" s="208"/>
      <c r="H1458" s="209">
        <v>0</v>
      </c>
      <c r="I1458" s="211" t="s">
        <v>6918</v>
      </c>
      <c r="J1458" s="209">
        <v>66</v>
      </c>
      <c r="K1458" s="212">
        <v>0</v>
      </c>
      <c r="L1458" s="211" t="s">
        <v>10246</v>
      </c>
      <c r="M1458" s="211"/>
    </row>
    <row r="1459" spans="1:13" ht="18.75" customHeight="1" x14ac:dyDescent="0.2">
      <c r="A1459" s="207" t="s">
        <v>8319</v>
      </c>
      <c r="B1459" s="208">
        <v>189704603</v>
      </c>
      <c r="C1459" s="209" t="s">
        <v>8320</v>
      </c>
      <c r="D1459" s="210" t="s">
        <v>10396</v>
      </c>
      <c r="E1459" s="209"/>
      <c r="F1459" s="208" t="s">
        <v>10242</v>
      </c>
      <c r="G1459" s="208"/>
      <c r="H1459" s="209">
        <v>0</v>
      </c>
      <c r="I1459" s="211" t="s">
        <v>6918</v>
      </c>
      <c r="J1459" s="209">
        <v>1649</v>
      </c>
      <c r="K1459" s="212">
        <v>0</v>
      </c>
      <c r="L1459" s="211" t="s">
        <v>10244</v>
      </c>
      <c r="M1459" s="211"/>
    </row>
    <row r="1460" spans="1:13" ht="18.75" customHeight="1" x14ac:dyDescent="0.2">
      <c r="A1460" s="207" t="s">
        <v>7901</v>
      </c>
      <c r="B1460" s="208">
        <v>189704604</v>
      </c>
      <c r="C1460" s="209" t="s">
        <v>7902</v>
      </c>
      <c r="D1460" s="209"/>
      <c r="E1460" s="209"/>
      <c r="F1460" s="208" t="s">
        <v>10242</v>
      </c>
      <c r="G1460" s="208"/>
      <c r="H1460" s="209">
        <v>0</v>
      </c>
      <c r="I1460" s="211" t="s">
        <v>6918</v>
      </c>
      <c r="J1460" s="209">
        <v>175</v>
      </c>
      <c r="K1460" s="212">
        <v>0</v>
      </c>
      <c r="L1460" s="211" t="s">
        <v>10246</v>
      </c>
      <c r="M1460" s="211"/>
    </row>
    <row r="1461" spans="1:13" ht="18.75" customHeight="1" x14ac:dyDescent="0.2">
      <c r="A1461" s="207" t="s">
        <v>7907</v>
      </c>
      <c r="B1461" s="208">
        <v>180059314</v>
      </c>
      <c r="C1461" s="209" t="s">
        <v>7908</v>
      </c>
      <c r="D1461" s="209"/>
      <c r="E1461" s="209"/>
      <c r="F1461" s="208" t="s">
        <v>10242</v>
      </c>
      <c r="G1461" s="208"/>
      <c r="H1461" s="209">
        <v>0</v>
      </c>
      <c r="I1461" s="211" t="s">
        <v>6918</v>
      </c>
      <c r="J1461" s="209">
        <v>368</v>
      </c>
      <c r="K1461" s="212">
        <v>0</v>
      </c>
      <c r="L1461" s="211" t="s">
        <v>10244</v>
      </c>
      <c r="M1461" s="211"/>
    </row>
    <row r="1462" spans="1:13" ht="18.75" customHeight="1" x14ac:dyDescent="0.2">
      <c r="A1462" s="207" t="s">
        <v>7903</v>
      </c>
      <c r="B1462" s="208">
        <v>180059305</v>
      </c>
      <c r="C1462" s="209" t="s">
        <v>7904</v>
      </c>
      <c r="D1462" s="209"/>
      <c r="E1462" s="209"/>
      <c r="F1462" s="208" t="s">
        <v>10242</v>
      </c>
      <c r="G1462" s="208"/>
      <c r="H1462" s="209">
        <v>0</v>
      </c>
      <c r="I1462" s="211" t="s">
        <v>6918</v>
      </c>
      <c r="J1462" s="209">
        <v>191</v>
      </c>
      <c r="K1462" s="212">
        <v>0.99476439790575921</v>
      </c>
      <c r="L1462" s="211" t="s">
        <v>10244</v>
      </c>
      <c r="M1462" s="211"/>
    </row>
    <row r="1463" spans="1:13" ht="18.75" customHeight="1" x14ac:dyDescent="0.2">
      <c r="A1463" s="207" t="s">
        <v>10024</v>
      </c>
      <c r="B1463" s="208">
        <v>222001177</v>
      </c>
      <c r="C1463" s="209" t="s">
        <v>10025</v>
      </c>
      <c r="D1463" s="209"/>
      <c r="E1463" s="210" t="s">
        <v>11056</v>
      </c>
      <c r="F1463" s="208" t="s">
        <v>10242</v>
      </c>
      <c r="G1463" s="208" t="s">
        <v>10387</v>
      </c>
      <c r="H1463" s="209">
        <v>304</v>
      </c>
      <c r="I1463" s="211" t="s">
        <v>6918</v>
      </c>
      <c r="J1463" s="209">
        <v>139</v>
      </c>
      <c r="K1463" s="212">
        <v>2.5323741007194243</v>
      </c>
      <c r="L1463" s="211" t="s">
        <v>10307</v>
      </c>
      <c r="M1463" s="211"/>
    </row>
    <row r="1464" spans="1:13" ht="18.75" customHeight="1" x14ac:dyDescent="0.2">
      <c r="A1464" s="207" t="s">
        <v>9328</v>
      </c>
      <c r="B1464" s="208">
        <v>181896256</v>
      </c>
      <c r="C1464" s="209" t="s">
        <v>9329</v>
      </c>
      <c r="D1464" s="209"/>
      <c r="E1464" s="209"/>
      <c r="F1464" s="208" t="s">
        <v>10242</v>
      </c>
      <c r="G1464" s="208" t="s">
        <v>10257</v>
      </c>
      <c r="H1464" s="209">
        <v>161968</v>
      </c>
      <c r="I1464" s="211" t="s">
        <v>6908</v>
      </c>
      <c r="J1464" s="209">
        <v>35643</v>
      </c>
      <c r="K1464" s="212">
        <v>4.6206828830345366</v>
      </c>
      <c r="L1464" s="211" t="s">
        <v>10285</v>
      </c>
      <c r="M1464" s="211"/>
    </row>
    <row r="1465" spans="1:13" ht="18.75" customHeight="1" x14ac:dyDescent="0.2">
      <c r="A1465" s="207" t="s">
        <v>9946</v>
      </c>
      <c r="B1465" s="208">
        <v>222000207</v>
      </c>
      <c r="C1465" s="209" t="s">
        <v>9947</v>
      </c>
      <c r="D1465" s="209"/>
      <c r="E1465" s="209"/>
      <c r="F1465" s="208" t="s">
        <v>10242</v>
      </c>
      <c r="G1465" s="208" t="s">
        <v>10262</v>
      </c>
      <c r="H1465" s="209">
        <v>225760</v>
      </c>
      <c r="I1465" s="211" t="s">
        <v>6908</v>
      </c>
      <c r="J1465" s="209">
        <v>188643</v>
      </c>
      <c r="K1465" s="212">
        <v>1.4352189055517566</v>
      </c>
      <c r="L1465" s="211" t="s">
        <v>10285</v>
      </c>
      <c r="M1465" s="211"/>
    </row>
    <row r="1466" spans="1:13" ht="18.75" customHeight="1" x14ac:dyDescent="0.2">
      <c r="A1466" s="207" t="s">
        <v>10032</v>
      </c>
      <c r="B1466" s="208">
        <v>222001255</v>
      </c>
      <c r="C1466" s="209" t="s">
        <v>10033</v>
      </c>
      <c r="D1466" s="209"/>
      <c r="E1466" s="209"/>
      <c r="F1466" s="208" t="s">
        <v>10242</v>
      </c>
      <c r="G1466" s="208" t="s">
        <v>10257</v>
      </c>
      <c r="H1466" s="209">
        <v>1910</v>
      </c>
      <c r="I1466" s="211" t="s">
        <v>6908</v>
      </c>
      <c r="J1466" s="209">
        <v>787</v>
      </c>
      <c r="K1466" s="212">
        <v>2.4269377382465058</v>
      </c>
      <c r="L1466" s="211" t="s">
        <v>10285</v>
      </c>
      <c r="M1466" s="211"/>
    </row>
    <row r="1467" spans="1:13" ht="18.75" customHeight="1" x14ac:dyDescent="0.2">
      <c r="A1467" s="207" t="s">
        <v>9340</v>
      </c>
      <c r="B1467" s="208">
        <v>181896252</v>
      </c>
      <c r="C1467" s="209" t="s">
        <v>9341</v>
      </c>
      <c r="D1467" s="209"/>
      <c r="E1467" s="209"/>
      <c r="F1467" s="208" t="s">
        <v>10242</v>
      </c>
      <c r="G1467" s="208" t="s">
        <v>10257</v>
      </c>
      <c r="H1467" s="209">
        <v>19829</v>
      </c>
      <c r="I1467" s="211" t="s">
        <v>6908</v>
      </c>
      <c r="J1467" s="209">
        <v>1535</v>
      </c>
      <c r="K1467" s="212">
        <v>13.259283387622149</v>
      </c>
      <c r="L1467" s="211" t="s">
        <v>10285</v>
      </c>
      <c r="M1467" s="211"/>
    </row>
    <row r="1468" spans="1:13" ht="18.75" customHeight="1" x14ac:dyDescent="0.2">
      <c r="A1468" s="207" t="s">
        <v>9336</v>
      </c>
      <c r="B1468" s="208">
        <v>181896242</v>
      </c>
      <c r="C1468" s="209" t="s">
        <v>9337</v>
      </c>
      <c r="D1468" s="209"/>
      <c r="E1468" s="209"/>
      <c r="F1468" s="208" t="s">
        <v>10242</v>
      </c>
      <c r="G1468" s="208" t="s">
        <v>10271</v>
      </c>
      <c r="H1468" s="209">
        <v>729</v>
      </c>
      <c r="I1468" s="211" t="s">
        <v>6908</v>
      </c>
      <c r="J1468" s="209">
        <v>223</v>
      </c>
      <c r="K1468" s="212">
        <v>3.5246636771300448</v>
      </c>
      <c r="L1468" s="211" t="s">
        <v>10285</v>
      </c>
      <c r="M1468" s="211"/>
    </row>
    <row r="1469" spans="1:13" ht="18.75" customHeight="1" x14ac:dyDescent="0.2">
      <c r="A1469" s="207" t="s">
        <v>8583</v>
      </c>
      <c r="B1469" s="208">
        <v>181774577</v>
      </c>
      <c r="C1469" s="209" t="s">
        <v>8584</v>
      </c>
      <c r="D1469" s="209"/>
      <c r="E1469" s="209"/>
      <c r="F1469" s="208" t="s">
        <v>10242</v>
      </c>
      <c r="G1469" s="208" t="s">
        <v>10281</v>
      </c>
      <c r="H1469" s="209">
        <v>343</v>
      </c>
      <c r="I1469" s="211" t="s">
        <v>6908</v>
      </c>
      <c r="J1469" s="209">
        <v>78</v>
      </c>
      <c r="K1469" s="212">
        <v>4.3974358974358978</v>
      </c>
      <c r="L1469" s="211" t="s">
        <v>10264</v>
      </c>
      <c r="M1469" s="211"/>
    </row>
    <row r="1470" spans="1:13" ht="18.75" customHeight="1" x14ac:dyDescent="0.2">
      <c r="A1470" s="207" t="s">
        <v>10022</v>
      </c>
      <c r="B1470" s="208">
        <v>181916239</v>
      </c>
      <c r="C1470" s="209" t="s">
        <v>10023</v>
      </c>
      <c r="D1470" s="209"/>
      <c r="E1470" s="210" t="s">
        <v>11056</v>
      </c>
      <c r="F1470" s="208" t="s">
        <v>10242</v>
      </c>
      <c r="G1470" s="208"/>
      <c r="H1470" s="209">
        <v>2753</v>
      </c>
      <c r="I1470" s="211" t="s">
        <v>6908</v>
      </c>
      <c r="J1470" s="209">
        <v>1804</v>
      </c>
      <c r="K1470" s="212">
        <v>1.3137472283813747</v>
      </c>
      <c r="L1470" s="211" t="s">
        <v>10346</v>
      </c>
      <c r="M1470" s="211"/>
    </row>
    <row r="1471" spans="1:13" ht="18.75" customHeight="1" x14ac:dyDescent="0.2">
      <c r="A1471" s="207" t="s">
        <v>10020</v>
      </c>
      <c r="B1471" s="208"/>
      <c r="C1471" s="209" t="s">
        <v>10021</v>
      </c>
      <c r="D1471" s="209"/>
      <c r="E1471" s="209"/>
      <c r="F1471" s="208" t="s">
        <v>10242</v>
      </c>
      <c r="G1471" s="208"/>
      <c r="H1471" s="209">
        <v>0</v>
      </c>
      <c r="I1471" s="211" t="s">
        <v>6908</v>
      </c>
      <c r="J1471" s="209">
        <v>3509</v>
      </c>
      <c r="K1471" s="212">
        <v>0</v>
      </c>
      <c r="L1471" s="211" t="s">
        <v>10346</v>
      </c>
      <c r="M1471" s="211"/>
    </row>
    <row r="1472" spans="1:13" ht="18.75" customHeight="1" x14ac:dyDescent="0.2">
      <c r="A1472" s="207" t="s">
        <v>8301</v>
      </c>
      <c r="B1472" s="208">
        <v>180141782</v>
      </c>
      <c r="C1472" s="209" t="s">
        <v>8302</v>
      </c>
      <c r="D1472" s="209"/>
      <c r="E1472" s="209"/>
      <c r="F1472" s="208" t="s">
        <v>6917</v>
      </c>
      <c r="G1472" s="208"/>
      <c r="H1472" s="209">
        <v>11562</v>
      </c>
      <c r="I1472" s="211" t="s">
        <v>6918</v>
      </c>
      <c r="J1472" s="209">
        <v>2367</v>
      </c>
      <c r="K1472" s="212">
        <v>5.1761723700887199</v>
      </c>
      <c r="L1472" s="211" t="s">
        <v>10244</v>
      </c>
      <c r="M1472" s="211"/>
    </row>
    <row r="1473" spans="1:13" ht="18.75" customHeight="1" x14ac:dyDescent="0.2">
      <c r="A1473" s="207" t="s">
        <v>9550</v>
      </c>
      <c r="B1473" s="208">
        <v>180386556</v>
      </c>
      <c r="C1473" s="209" t="s">
        <v>9551</v>
      </c>
      <c r="D1473" s="209"/>
      <c r="E1473" s="209"/>
      <c r="F1473" s="208" t="s">
        <v>6917</v>
      </c>
      <c r="G1473" s="208"/>
      <c r="H1473" s="209">
        <v>0</v>
      </c>
      <c r="I1473" s="211" t="s">
        <v>6918</v>
      </c>
      <c r="J1473" s="209">
        <v>0</v>
      </c>
      <c r="K1473" s="212">
        <v>0</v>
      </c>
      <c r="L1473" s="211" t="s">
        <v>10246</v>
      </c>
      <c r="M1473" s="211"/>
    </row>
    <row r="1474" spans="1:13" ht="18.75" customHeight="1" x14ac:dyDescent="0.2">
      <c r="A1474" s="207" t="s">
        <v>8933</v>
      </c>
      <c r="B1474" s="208">
        <v>180120128</v>
      </c>
      <c r="C1474" s="209" t="s">
        <v>8934</v>
      </c>
      <c r="D1474" s="209"/>
      <c r="E1474" s="209"/>
      <c r="F1474" s="208" t="s">
        <v>6917</v>
      </c>
      <c r="G1474" s="208"/>
      <c r="H1474" s="209">
        <v>205</v>
      </c>
      <c r="I1474" s="211" t="s">
        <v>6918</v>
      </c>
      <c r="J1474" s="209">
        <v>61</v>
      </c>
      <c r="K1474" s="212">
        <v>3.9508196721311477</v>
      </c>
      <c r="L1474" s="211" t="s">
        <v>10244</v>
      </c>
      <c r="M1474" s="211"/>
    </row>
    <row r="1475" spans="1:13" ht="18.75" customHeight="1" x14ac:dyDescent="0.2">
      <c r="A1475" s="207" t="s">
        <v>7458</v>
      </c>
      <c r="B1475" s="208">
        <v>181753073</v>
      </c>
      <c r="C1475" s="209" t="s">
        <v>7459</v>
      </c>
      <c r="D1475" s="209"/>
      <c r="E1475" s="209"/>
      <c r="F1475" s="208" t="s">
        <v>6917</v>
      </c>
      <c r="G1475" s="208"/>
      <c r="H1475" s="209">
        <v>0</v>
      </c>
      <c r="I1475" s="211" t="s">
        <v>6918</v>
      </c>
      <c r="J1475" s="209">
        <v>0</v>
      </c>
      <c r="K1475" s="212">
        <v>0</v>
      </c>
      <c r="L1475" s="211" t="s">
        <v>10244</v>
      </c>
      <c r="M1475" s="211"/>
    </row>
    <row r="1476" spans="1:13" ht="18.75" customHeight="1" x14ac:dyDescent="0.2">
      <c r="A1476" s="207" t="s">
        <v>10102</v>
      </c>
      <c r="B1476" s="208">
        <v>222001178</v>
      </c>
      <c r="C1476" s="209" t="s">
        <v>10103</v>
      </c>
      <c r="D1476" s="210" t="s">
        <v>10396</v>
      </c>
      <c r="E1476" s="209"/>
      <c r="F1476" s="208" t="s">
        <v>10242</v>
      </c>
      <c r="G1476" s="208" t="s">
        <v>10315</v>
      </c>
      <c r="H1476" s="209">
        <v>8415</v>
      </c>
      <c r="I1476" s="211" t="s">
        <v>6918</v>
      </c>
      <c r="J1476" s="209">
        <v>4354</v>
      </c>
      <c r="K1476" s="212">
        <v>2.1639871382636655</v>
      </c>
      <c r="L1476" s="211" t="s">
        <v>10244</v>
      </c>
      <c r="M1476" s="211"/>
    </row>
    <row r="1477" spans="1:13" ht="18.75" customHeight="1" x14ac:dyDescent="0.2">
      <c r="A1477" s="207" t="s">
        <v>7476</v>
      </c>
      <c r="B1477" s="208">
        <v>189714816</v>
      </c>
      <c r="C1477" s="209" t="s">
        <v>7477</v>
      </c>
      <c r="D1477" s="209"/>
      <c r="E1477" s="209"/>
      <c r="F1477" s="208" t="s">
        <v>6917</v>
      </c>
      <c r="G1477" s="208"/>
      <c r="H1477" s="209">
        <v>199</v>
      </c>
      <c r="I1477" s="211" t="s">
        <v>6918</v>
      </c>
      <c r="J1477" s="209">
        <v>347</v>
      </c>
      <c r="K1477" s="212">
        <v>0.57925072046109505</v>
      </c>
      <c r="L1477" s="211" t="s">
        <v>10244</v>
      </c>
      <c r="M1477" s="211"/>
    </row>
    <row r="1478" spans="1:13" ht="18.75" customHeight="1" x14ac:dyDescent="0.2">
      <c r="A1478" s="207" t="s">
        <v>9242</v>
      </c>
      <c r="B1478" s="208">
        <v>222001179</v>
      </c>
      <c r="C1478" s="209" t="s">
        <v>9243</v>
      </c>
      <c r="D1478" s="209"/>
      <c r="E1478" s="209"/>
      <c r="F1478" s="208" t="s">
        <v>10242</v>
      </c>
      <c r="G1478" s="208" t="s">
        <v>10270</v>
      </c>
      <c r="H1478" s="209">
        <v>773</v>
      </c>
      <c r="I1478" s="211" t="s">
        <v>6918</v>
      </c>
      <c r="J1478" s="209">
        <v>348</v>
      </c>
      <c r="K1478" s="212">
        <v>2.4798850574712645</v>
      </c>
      <c r="L1478" s="211" t="s">
        <v>10244</v>
      </c>
      <c r="M1478" s="211"/>
    </row>
    <row r="1479" spans="1:13" ht="18.75" customHeight="1" x14ac:dyDescent="0.2">
      <c r="A1479" s="207" t="s">
        <v>7860</v>
      </c>
      <c r="B1479" s="208">
        <v>189762325</v>
      </c>
      <c r="C1479" s="209" t="s">
        <v>7861</v>
      </c>
      <c r="D1479" s="209"/>
      <c r="E1479" s="209"/>
      <c r="F1479" s="208" t="s">
        <v>6917</v>
      </c>
      <c r="G1479" s="208"/>
      <c r="H1479" s="209">
        <v>28</v>
      </c>
      <c r="I1479" s="211" t="s">
        <v>6918</v>
      </c>
      <c r="J1479" s="209">
        <v>5</v>
      </c>
      <c r="K1479" s="212">
        <v>5.8</v>
      </c>
      <c r="L1479" s="211" t="s">
        <v>10244</v>
      </c>
      <c r="M1479" s="211"/>
    </row>
    <row r="1480" spans="1:13" ht="18.75" customHeight="1" x14ac:dyDescent="0.2">
      <c r="A1480" s="207" t="s">
        <v>9378</v>
      </c>
      <c r="B1480" s="208">
        <v>189715427</v>
      </c>
      <c r="C1480" s="209" t="s">
        <v>9379</v>
      </c>
      <c r="D1480" s="209"/>
      <c r="E1480" s="209"/>
      <c r="F1480" s="208" t="s">
        <v>10242</v>
      </c>
      <c r="G1480" s="208" t="s">
        <v>10271</v>
      </c>
      <c r="H1480" s="209">
        <v>0</v>
      </c>
      <c r="I1480" s="211" t="s">
        <v>6941</v>
      </c>
      <c r="J1480" s="209">
        <v>518</v>
      </c>
      <c r="K1480" s="212">
        <v>0</v>
      </c>
      <c r="L1480" s="211" t="s">
        <v>10244</v>
      </c>
      <c r="M1480" s="211"/>
    </row>
    <row r="1481" spans="1:13" ht="18.75" customHeight="1" x14ac:dyDescent="0.2">
      <c r="A1481" s="207" t="s">
        <v>7466</v>
      </c>
      <c r="B1481" s="208">
        <v>189762882</v>
      </c>
      <c r="C1481" s="209" t="s">
        <v>7467</v>
      </c>
      <c r="D1481" s="209"/>
      <c r="E1481" s="209"/>
      <c r="F1481" s="208" t="s">
        <v>10242</v>
      </c>
      <c r="G1481" s="208" t="s">
        <v>10248</v>
      </c>
      <c r="H1481" s="209">
        <v>1926</v>
      </c>
      <c r="I1481" s="211" t="s">
        <v>6918</v>
      </c>
      <c r="J1481" s="209">
        <v>701</v>
      </c>
      <c r="K1481" s="212">
        <v>3.2767475035663338</v>
      </c>
      <c r="L1481" s="211" t="s">
        <v>10246</v>
      </c>
      <c r="M1481" s="211"/>
    </row>
    <row r="1482" spans="1:13" ht="18.75" customHeight="1" x14ac:dyDescent="0.2">
      <c r="A1482" s="207" t="s">
        <v>7468</v>
      </c>
      <c r="B1482" s="208">
        <v>189762886</v>
      </c>
      <c r="C1482" s="209" t="s">
        <v>7469</v>
      </c>
      <c r="D1482" s="209"/>
      <c r="E1482" s="209"/>
      <c r="F1482" s="208" t="s">
        <v>10242</v>
      </c>
      <c r="G1482" s="208" t="s">
        <v>10248</v>
      </c>
      <c r="H1482" s="209">
        <v>394</v>
      </c>
      <c r="I1482" s="211" t="s">
        <v>6918</v>
      </c>
      <c r="J1482" s="209">
        <v>178</v>
      </c>
      <c r="K1482" s="212">
        <v>2.2303370786516852</v>
      </c>
      <c r="L1482" s="211" t="s">
        <v>10246</v>
      </c>
      <c r="M1482" s="211"/>
    </row>
    <row r="1483" spans="1:13" ht="18.75" customHeight="1" x14ac:dyDescent="0.2">
      <c r="A1483" s="207" t="s">
        <v>7494</v>
      </c>
      <c r="B1483" s="208">
        <v>180327923</v>
      </c>
      <c r="C1483" s="209" t="s">
        <v>7495</v>
      </c>
      <c r="D1483" s="209"/>
      <c r="E1483" s="209"/>
      <c r="F1483" s="208" t="s">
        <v>10242</v>
      </c>
      <c r="G1483" s="208"/>
      <c r="H1483" s="209">
        <v>137</v>
      </c>
      <c r="I1483" s="211" t="s">
        <v>6918</v>
      </c>
      <c r="J1483" s="209">
        <v>49</v>
      </c>
      <c r="K1483" s="212">
        <v>2.795918367346939</v>
      </c>
      <c r="L1483" s="211" t="s">
        <v>10244</v>
      </c>
      <c r="M1483" s="211"/>
    </row>
    <row r="1484" spans="1:13" ht="18.75" customHeight="1" x14ac:dyDescent="0.2">
      <c r="A1484" s="207" t="s">
        <v>9282</v>
      </c>
      <c r="B1484" s="208">
        <v>181863977</v>
      </c>
      <c r="C1484" s="209" t="s">
        <v>9283</v>
      </c>
      <c r="D1484" s="209"/>
      <c r="E1484" s="209"/>
      <c r="F1484" s="208" t="s">
        <v>10242</v>
      </c>
      <c r="G1484" s="208"/>
      <c r="H1484" s="209">
        <v>2009</v>
      </c>
      <c r="I1484" s="211" t="s">
        <v>6918</v>
      </c>
      <c r="J1484" s="209">
        <v>216</v>
      </c>
      <c r="K1484" s="212">
        <v>9.4537037037037042</v>
      </c>
      <c r="L1484" s="211" t="s">
        <v>10246</v>
      </c>
      <c r="M1484" s="211"/>
    </row>
    <row r="1485" spans="1:13" ht="18.75" customHeight="1" x14ac:dyDescent="0.2">
      <c r="A1485" s="207" t="s">
        <v>9980</v>
      </c>
      <c r="B1485" s="208">
        <v>222001006</v>
      </c>
      <c r="C1485" s="209" t="s">
        <v>9981</v>
      </c>
      <c r="D1485" s="210" t="s">
        <v>10396</v>
      </c>
      <c r="E1485" s="209"/>
      <c r="F1485" s="208" t="s">
        <v>6917</v>
      </c>
      <c r="G1485" s="208"/>
      <c r="H1485" s="209">
        <v>0</v>
      </c>
      <c r="I1485" s="211" t="s">
        <v>6918</v>
      </c>
      <c r="J1485" s="209">
        <v>20</v>
      </c>
      <c r="K1485" s="212">
        <v>0</v>
      </c>
      <c r="L1485" s="211" t="s">
        <v>10244</v>
      </c>
      <c r="M1485" s="211"/>
    </row>
    <row r="1486" spans="1:13" ht="18.75" customHeight="1" x14ac:dyDescent="0.2">
      <c r="A1486" s="207" t="s">
        <v>10104</v>
      </c>
      <c r="B1486" s="208"/>
      <c r="C1486" s="209" t="s">
        <v>10105</v>
      </c>
      <c r="D1486" s="209"/>
      <c r="E1486" s="209"/>
      <c r="F1486" s="208" t="s">
        <v>6917</v>
      </c>
      <c r="G1486" s="208"/>
      <c r="H1486" s="209">
        <v>0</v>
      </c>
      <c r="I1486" s="211" t="s">
        <v>6918</v>
      </c>
      <c r="J1486" s="209">
        <v>0</v>
      </c>
      <c r="K1486" s="212">
        <v>0</v>
      </c>
      <c r="L1486" s="211" t="s">
        <v>10244</v>
      </c>
      <c r="M1486" s="211"/>
    </row>
    <row r="1487" spans="1:13" ht="18.75" customHeight="1" x14ac:dyDescent="0.2">
      <c r="A1487" s="207" t="s">
        <v>7492</v>
      </c>
      <c r="B1487" s="208">
        <v>181788626</v>
      </c>
      <c r="C1487" s="209" t="s">
        <v>7493</v>
      </c>
      <c r="D1487" s="209"/>
      <c r="E1487" s="209"/>
      <c r="F1487" s="208" t="s">
        <v>6917</v>
      </c>
      <c r="G1487" s="208"/>
      <c r="H1487" s="209">
        <v>65</v>
      </c>
      <c r="I1487" s="211" t="s">
        <v>6918</v>
      </c>
      <c r="J1487" s="209">
        <v>31</v>
      </c>
      <c r="K1487" s="212">
        <v>2.096774193548387</v>
      </c>
      <c r="L1487" s="211" t="s">
        <v>10244</v>
      </c>
      <c r="M1487" s="211"/>
    </row>
    <row r="1488" spans="1:13" ht="18.75" customHeight="1" x14ac:dyDescent="0.2">
      <c r="A1488" s="207" t="s">
        <v>9276</v>
      </c>
      <c r="B1488" s="208">
        <v>181854786</v>
      </c>
      <c r="C1488" s="209" t="s">
        <v>9277</v>
      </c>
      <c r="D1488" s="210" t="s">
        <v>10396</v>
      </c>
      <c r="E1488" s="209"/>
      <c r="F1488" s="208" t="s">
        <v>10242</v>
      </c>
      <c r="G1488" s="208"/>
      <c r="H1488" s="209">
        <v>180529</v>
      </c>
      <c r="I1488" s="211" t="s">
        <v>6918</v>
      </c>
      <c r="J1488" s="209">
        <v>63792</v>
      </c>
      <c r="K1488" s="212">
        <v>3.1011568848758464</v>
      </c>
      <c r="L1488" s="211" t="s">
        <v>10244</v>
      </c>
      <c r="M1488" s="211"/>
    </row>
    <row r="1489" spans="1:13" ht="18.75" customHeight="1" x14ac:dyDescent="0.2">
      <c r="A1489" s="207" t="s">
        <v>7210</v>
      </c>
      <c r="B1489" s="208">
        <v>180005216</v>
      </c>
      <c r="C1489" s="209" t="s">
        <v>7211</v>
      </c>
      <c r="D1489" s="209"/>
      <c r="E1489" s="209"/>
      <c r="F1489" s="208" t="s">
        <v>10242</v>
      </c>
      <c r="G1489" s="208"/>
      <c r="H1489" s="209">
        <v>0</v>
      </c>
      <c r="I1489" s="211" t="s">
        <v>6908</v>
      </c>
      <c r="J1489" s="209">
        <v>491</v>
      </c>
      <c r="K1489" s="212">
        <v>5.7026476578411409E-2</v>
      </c>
      <c r="L1489" s="211" t="s">
        <v>10246</v>
      </c>
      <c r="M1489" s="211"/>
    </row>
    <row r="1490" spans="1:13" ht="18.75" customHeight="1" x14ac:dyDescent="0.2">
      <c r="A1490" s="207" t="s">
        <v>8641</v>
      </c>
      <c r="B1490" s="208">
        <v>180005125</v>
      </c>
      <c r="C1490" s="209" t="s">
        <v>8642</v>
      </c>
      <c r="D1490" s="209"/>
      <c r="E1490" s="209"/>
      <c r="F1490" s="208" t="s">
        <v>10242</v>
      </c>
      <c r="G1490" s="208"/>
      <c r="H1490" s="209">
        <v>0</v>
      </c>
      <c r="I1490" s="211" t="s">
        <v>6908</v>
      </c>
      <c r="J1490" s="209">
        <v>182</v>
      </c>
      <c r="K1490" s="212">
        <v>0</v>
      </c>
      <c r="L1490" s="211" t="s">
        <v>10246</v>
      </c>
      <c r="M1490" s="211"/>
    </row>
    <row r="1491" spans="1:13" ht="18.75" customHeight="1" x14ac:dyDescent="0.2">
      <c r="A1491" s="207" t="s">
        <v>8360</v>
      </c>
      <c r="B1491" s="208">
        <v>180281798</v>
      </c>
      <c r="C1491" s="209" t="s">
        <v>8361</v>
      </c>
      <c r="D1491" s="209"/>
      <c r="E1491" s="209"/>
      <c r="F1491" s="208" t="s">
        <v>6917</v>
      </c>
      <c r="G1491" s="208"/>
      <c r="H1491" s="209">
        <v>0</v>
      </c>
      <c r="I1491" s="211" t="s">
        <v>6908</v>
      </c>
      <c r="J1491" s="209">
        <v>111</v>
      </c>
      <c r="K1491" s="212">
        <v>0</v>
      </c>
      <c r="L1491" s="211" t="s">
        <v>10246</v>
      </c>
      <c r="M1491" s="211"/>
    </row>
    <row r="1492" spans="1:13" ht="18.75" customHeight="1" x14ac:dyDescent="0.2">
      <c r="A1492" s="207" t="s">
        <v>7265</v>
      </c>
      <c r="B1492" s="208">
        <v>189712406</v>
      </c>
      <c r="C1492" s="209" t="s">
        <v>7266</v>
      </c>
      <c r="D1492" s="209"/>
      <c r="E1492" s="209"/>
      <c r="F1492" s="208" t="s">
        <v>10242</v>
      </c>
      <c r="G1492" s="208" t="s">
        <v>10300</v>
      </c>
      <c r="H1492" s="209">
        <v>2003</v>
      </c>
      <c r="I1492" s="211" t="s">
        <v>6941</v>
      </c>
      <c r="J1492" s="209">
        <v>891</v>
      </c>
      <c r="K1492" s="212">
        <v>2.5342312008978674</v>
      </c>
      <c r="L1492" s="211" t="s">
        <v>10246</v>
      </c>
      <c r="M1492" s="211"/>
    </row>
    <row r="1493" spans="1:13" ht="18.75" customHeight="1" x14ac:dyDescent="0.2">
      <c r="A1493" s="207" t="s">
        <v>7267</v>
      </c>
      <c r="B1493" s="208">
        <v>189711332</v>
      </c>
      <c r="C1493" s="209" t="s">
        <v>7268</v>
      </c>
      <c r="D1493" s="209"/>
      <c r="E1493" s="209"/>
      <c r="F1493" s="208" t="s">
        <v>6917</v>
      </c>
      <c r="G1493" s="208"/>
      <c r="H1493" s="209">
        <v>0</v>
      </c>
      <c r="I1493" s="211" t="s">
        <v>6918</v>
      </c>
      <c r="J1493" s="209">
        <v>0</v>
      </c>
      <c r="K1493" s="212">
        <v>0</v>
      </c>
      <c r="L1493" s="211" t="s">
        <v>10246</v>
      </c>
      <c r="M1493" s="211"/>
    </row>
    <row r="1494" spans="1:13" ht="18.75" customHeight="1" x14ac:dyDescent="0.2">
      <c r="A1494" s="207" t="s">
        <v>10128</v>
      </c>
      <c r="B1494" s="208">
        <v>189708681</v>
      </c>
      <c r="C1494" s="209" t="s">
        <v>10129</v>
      </c>
      <c r="D1494" s="209"/>
      <c r="E1494" s="209"/>
      <c r="F1494" s="208" t="s">
        <v>10242</v>
      </c>
      <c r="G1494" s="208"/>
      <c r="H1494" s="209">
        <v>100</v>
      </c>
      <c r="I1494" s="211" t="s">
        <v>6941</v>
      </c>
      <c r="J1494" s="209">
        <v>0</v>
      </c>
      <c r="K1494" s="212">
        <v>1</v>
      </c>
      <c r="L1494" s="211" t="s">
        <v>10246</v>
      </c>
      <c r="M1494" s="211"/>
    </row>
    <row r="1495" spans="1:13" ht="18.75" customHeight="1" x14ac:dyDescent="0.2">
      <c r="A1495" s="207" t="s">
        <v>6960</v>
      </c>
      <c r="B1495" s="208">
        <v>189708042</v>
      </c>
      <c r="C1495" s="209" t="s">
        <v>6961</v>
      </c>
      <c r="D1495" s="209"/>
      <c r="E1495" s="209"/>
      <c r="F1495" s="208" t="s">
        <v>10242</v>
      </c>
      <c r="G1495" s="208" t="s">
        <v>10252</v>
      </c>
      <c r="H1495" s="209">
        <v>313</v>
      </c>
      <c r="I1495" s="211" t="s">
        <v>6941</v>
      </c>
      <c r="J1495" s="209">
        <v>83</v>
      </c>
      <c r="K1495" s="212">
        <v>3.7710843373493974</v>
      </c>
      <c r="L1495" s="211" t="s">
        <v>10246</v>
      </c>
      <c r="M1495" s="211"/>
    </row>
    <row r="1496" spans="1:13" ht="18.75" customHeight="1" x14ac:dyDescent="0.2">
      <c r="A1496" s="207" t="s">
        <v>10078</v>
      </c>
      <c r="B1496" s="208">
        <v>180962328</v>
      </c>
      <c r="C1496" s="209" t="s">
        <v>10079</v>
      </c>
      <c r="D1496" s="209"/>
      <c r="E1496" s="209"/>
      <c r="F1496" s="208" t="s">
        <v>10242</v>
      </c>
      <c r="G1496" s="208" t="s">
        <v>10325</v>
      </c>
      <c r="H1496" s="209">
        <v>0</v>
      </c>
      <c r="I1496" s="211" t="s">
        <v>6918</v>
      </c>
      <c r="J1496" s="209">
        <v>0</v>
      </c>
      <c r="K1496" s="212">
        <v>0</v>
      </c>
      <c r="L1496" s="211" t="s">
        <v>10246</v>
      </c>
      <c r="M1496" s="211"/>
    </row>
    <row r="1497" spans="1:13" ht="18.75" customHeight="1" x14ac:dyDescent="0.2">
      <c r="A1497" s="207" t="s">
        <v>8269</v>
      </c>
      <c r="B1497" s="208">
        <v>180208573</v>
      </c>
      <c r="C1497" s="209" t="s">
        <v>8270</v>
      </c>
      <c r="D1497" s="209"/>
      <c r="E1497" s="209"/>
      <c r="F1497" s="208" t="s">
        <v>10242</v>
      </c>
      <c r="G1497" s="208" t="s">
        <v>6934</v>
      </c>
      <c r="H1497" s="209">
        <v>321</v>
      </c>
      <c r="I1497" s="211" t="s">
        <v>6918</v>
      </c>
      <c r="J1497" s="209">
        <v>54</v>
      </c>
      <c r="K1497" s="212">
        <v>5.9629629629629628</v>
      </c>
      <c r="L1497" s="211" t="s">
        <v>10246</v>
      </c>
      <c r="M1497" s="211"/>
    </row>
    <row r="1498" spans="1:13" ht="18.75" customHeight="1" x14ac:dyDescent="0.2">
      <c r="A1498" s="207" t="s">
        <v>8517</v>
      </c>
      <c r="B1498" s="208">
        <v>180208570</v>
      </c>
      <c r="C1498" s="209" t="s">
        <v>8518</v>
      </c>
      <c r="D1498" s="209"/>
      <c r="E1498" s="209"/>
      <c r="F1498" s="208" t="s">
        <v>10242</v>
      </c>
      <c r="G1498" s="208" t="s">
        <v>6934</v>
      </c>
      <c r="H1498" s="209">
        <v>91</v>
      </c>
      <c r="I1498" s="211" t="s">
        <v>6918</v>
      </c>
      <c r="J1498" s="209">
        <v>48</v>
      </c>
      <c r="K1498" s="212">
        <v>2.3125</v>
      </c>
      <c r="L1498" s="211" t="s">
        <v>10246</v>
      </c>
      <c r="M1498" s="211"/>
    </row>
    <row r="1499" spans="1:13" ht="18.75" customHeight="1" x14ac:dyDescent="0.2">
      <c r="A1499" s="207" t="s">
        <v>9087</v>
      </c>
      <c r="B1499" s="208">
        <v>180208565</v>
      </c>
      <c r="C1499" s="209" t="s">
        <v>9088</v>
      </c>
      <c r="D1499" s="209"/>
      <c r="E1499" s="209"/>
      <c r="F1499" s="208" t="s">
        <v>10242</v>
      </c>
      <c r="G1499" s="208" t="s">
        <v>6934</v>
      </c>
      <c r="H1499" s="209">
        <v>97</v>
      </c>
      <c r="I1499" s="211" t="s">
        <v>6918</v>
      </c>
      <c r="J1499" s="209">
        <v>34</v>
      </c>
      <c r="K1499" s="212">
        <v>2.8529411764705883</v>
      </c>
      <c r="L1499" s="211" t="s">
        <v>10246</v>
      </c>
      <c r="M1499" s="211"/>
    </row>
    <row r="1500" spans="1:13" ht="18.75" customHeight="1" x14ac:dyDescent="0.2">
      <c r="A1500" s="207" t="s">
        <v>9180</v>
      </c>
      <c r="B1500" s="208">
        <v>181772157</v>
      </c>
      <c r="C1500" s="209" t="s">
        <v>9181</v>
      </c>
      <c r="D1500" s="209"/>
      <c r="E1500" s="209"/>
      <c r="F1500" s="208" t="s">
        <v>10242</v>
      </c>
      <c r="G1500" s="208" t="s">
        <v>10284</v>
      </c>
      <c r="H1500" s="209">
        <v>0</v>
      </c>
      <c r="I1500" s="211" t="s">
        <v>6908</v>
      </c>
      <c r="J1500" s="209">
        <v>26</v>
      </c>
      <c r="K1500" s="212">
        <v>0</v>
      </c>
      <c r="L1500" s="211" t="s">
        <v>10246</v>
      </c>
      <c r="M1500" s="211"/>
    </row>
    <row r="1501" spans="1:13" ht="18.75" customHeight="1" x14ac:dyDescent="0.2">
      <c r="A1501" s="207" t="s">
        <v>7490</v>
      </c>
      <c r="B1501" s="208">
        <v>189753628</v>
      </c>
      <c r="C1501" s="209" t="s">
        <v>7491</v>
      </c>
      <c r="D1501" s="209"/>
      <c r="E1501" s="209"/>
      <c r="F1501" s="208" t="s">
        <v>10242</v>
      </c>
      <c r="G1501" s="208" t="s">
        <v>10284</v>
      </c>
      <c r="H1501" s="209">
        <v>31</v>
      </c>
      <c r="I1501" s="211" t="s">
        <v>6908</v>
      </c>
      <c r="J1501" s="209">
        <v>26</v>
      </c>
      <c r="K1501" s="212">
        <v>1.2692307692307692</v>
      </c>
      <c r="L1501" s="211" t="s">
        <v>10246</v>
      </c>
      <c r="M1501" s="211"/>
    </row>
    <row r="1502" spans="1:13" ht="18.75" customHeight="1" x14ac:dyDescent="0.2">
      <c r="A1502" s="207" t="s">
        <v>9065</v>
      </c>
      <c r="B1502" s="208">
        <v>222000184</v>
      </c>
      <c r="C1502" s="209" t="s">
        <v>9066</v>
      </c>
      <c r="D1502" s="209"/>
      <c r="E1502" s="209"/>
      <c r="F1502" s="208" t="s">
        <v>6917</v>
      </c>
      <c r="G1502" s="208"/>
      <c r="H1502" s="209">
        <v>7</v>
      </c>
      <c r="I1502" s="211" t="s">
        <v>6941</v>
      </c>
      <c r="J1502" s="209">
        <v>2</v>
      </c>
      <c r="K1502" s="212">
        <v>4</v>
      </c>
      <c r="L1502" s="211" t="s">
        <v>10246</v>
      </c>
      <c r="M1502" s="211"/>
    </row>
    <row r="1503" spans="1:13" ht="18.75" customHeight="1" x14ac:dyDescent="0.2">
      <c r="A1503" s="207" t="s">
        <v>9073</v>
      </c>
      <c r="B1503" s="208">
        <v>222000183</v>
      </c>
      <c r="C1503" s="209" t="s">
        <v>9074</v>
      </c>
      <c r="D1503" s="209"/>
      <c r="E1503" s="209"/>
      <c r="F1503" s="208" t="s">
        <v>6917</v>
      </c>
      <c r="G1503" s="208"/>
      <c r="H1503" s="209">
        <v>7</v>
      </c>
      <c r="I1503" s="211" t="s">
        <v>6941</v>
      </c>
      <c r="J1503" s="209">
        <v>2</v>
      </c>
      <c r="K1503" s="212">
        <v>4</v>
      </c>
      <c r="L1503" s="211" t="s">
        <v>10246</v>
      </c>
      <c r="M1503" s="211"/>
    </row>
    <row r="1504" spans="1:13" ht="18.75" customHeight="1" x14ac:dyDescent="0.2">
      <c r="A1504" s="207" t="s">
        <v>9190</v>
      </c>
      <c r="B1504" s="208">
        <v>180155404</v>
      </c>
      <c r="C1504" s="209" t="s">
        <v>9191</v>
      </c>
      <c r="D1504" s="209"/>
      <c r="E1504" s="209"/>
      <c r="F1504" s="208" t="s">
        <v>10242</v>
      </c>
      <c r="G1504" s="208" t="s">
        <v>10295</v>
      </c>
      <c r="H1504" s="209">
        <v>2969</v>
      </c>
      <c r="I1504" s="211" t="s">
        <v>6918</v>
      </c>
      <c r="J1504" s="209">
        <v>2968</v>
      </c>
      <c r="K1504" s="212">
        <v>1.0539083557951483</v>
      </c>
      <c r="L1504" s="211" t="s">
        <v>10246</v>
      </c>
      <c r="M1504" s="211"/>
    </row>
    <row r="1505" spans="1:13" ht="18.75" customHeight="1" x14ac:dyDescent="0.2">
      <c r="A1505" s="207" t="s">
        <v>9614</v>
      </c>
      <c r="B1505" s="208">
        <v>181761190</v>
      </c>
      <c r="C1505" s="209" t="s">
        <v>9615</v>
      </c>
      <c r="D1505" s="209"/>
      <c r="E1505" s="209"/>
      <c r="F1505" s="208" t="s">
        <v>10242</v>
      </c>
      <c r="G1505" s="208" t="s">
        <v>10248</v>
      </c>
      <c r="H1505" s="209">
        <v>1579</v>
      </c>
      <c r="I1505" s="211" t="s">
        <v>6918</v>
      </c>
      <c r="J1505" s="209">
        <v>1058</v>
      </c>
      <c r="K1505" s="212">
        <v>1.6342155009451795</v>
      </c>
      <c r="L1505" s="211" t="s">
        <v>10246</v>
      </c>
      <c r="M1505" s="211"/>
    </row>
    <row r="1506" spans="1:13" ht="18.75" customHeight="1" x14ac:dyDescent="0.2">
      <c r="A1506" s="207" t="s">
        <v>9374</v>
      </c>
      <c r="B1506" s="208">
        <v>180070238</v>
      </c>
      <c r="C1506" s="209" t="s">
        <v>9375</v>
      </c>
      <c r="D1506" s="209"/>
      <c r="E1506" s="209"/>
      <c r="F1506" s="208" t="s">
        <v>10242</v>
      </c>
      <c r="G1506" s="208" t="s">
        <v>6934</v>
      </c>
      <c r="H1506" s="209">
        <v>0</v>
      </c>
      <c r="I1506" s="211" t="s">
        <v>6918</v>
      </c>
      <c r="J1506" s="209">
        <v>10633</v>
      </c>
      <c r="K1506" s="212">
        <v>0</v>
      </c>
      <c r="L1506" s="211" t="s">
        <v>10244</v>
      </c>
      <c r="M1506" s="211"/>
    </row>
    <row r="1507" spans="1:13" ht="18.75" customHeight="1" x14ac:dyDescent="0.2">
      <c r="A1507" s="207" t="s">
        <v>10060</v>
      </c>
      <c r="B1507" s="208">
        <v>222000951</v>
      </c>
      <c r="C1507" s="209" t="s">
        <v>10061</v>
      </c>
      <c r="D1507" s="209"/>
      <c r="E1507" s="209"/>
      <c r="F1507" s="208" t="s">
        <v>10242</v>
      </c>
      <c r="G1507" s="208" t="s">
        <v>10250</v>
      </c>
      <c r="H1507" s="209">
        <v>976</v>
      </c>
      <c r="I1507" s="211" t="s">
        <v>6918</v>
      </c>
      <c r="J1507" s="209">
        <v>344</v>
      </c>
      <c r="K1507" s="212">
        <v>3.0639534883720931</v>
      </c>
      <c r="L1507" s="211" t="s">
        <v>10246</v>
      </c>
      <c r="M1507" s="211"/>
    </row>
    <row r="1508" spans="1:13" ht="18.75" customHeight="1" x14ac:dyDescent="0.2">
      <c r="A1508" s="207" t="s">
        <v>9564</v>
      </c>
      <c r="B1508" s="208">
        <v>222000963</v>
      </c>
      <c r="C1508" s="209" t="s">
        <v>9565</v>
      </c>
      <c r="D1508" s="209"/>
      <c r="E1508" s="209"/>
      <c r="F1508" s="208" t="s">
        <v>10242</v>
      </c>
      <c r="G1508" s="208" t="s">
        <v>10252</v>
      </c>
      <c r="H1508" s="209">
        <v>747</v>
      </c>
      <c r="I1508" s="211" t="s">
        <v>6918</v>
      </c>
      <c r="J1508" s="209">
        <v>833</v>
      </c>
      <c r="K1508" s="212">
        <v>1.3217286914765907</v>
      </c>
      <c r="L1508" s="211" t="s">
        <v>10246</v>
      </c>
      <c r="M1508" s="211"/>
    </row>
    <row r="1509" spans="1:13" ht="18.75" customHeight="1" x14ac:dyDescent="0.2">
      <c r="A1509" s="207" t="s">
        <v>9910</v>
      </c>
      <c r="B1509" s="208">
        <v>189715428</v>
      </c>
      <c r="C1509" s="209" t="s">
        <v>9911</v>
      </c>
      <c r="D1509" s="209"/>
      <c r="E1509" s="209"/>
      <c r="F1509" s="208" t="s">
        <v>10242</v>
      </c>
      <c r="G1509" s="208" t="s">
        <v>10262</v>
      </c>
      <c r="H1509" s="209">
        <v>50</v>
      </c>
      <c r="I1509" s="211" t="s">
        <v>6918</v>
      </c>
      <c r="J1509" s="209">
        <v>0</v>
      </c>
      <c r="K1509" s="212">
        <v>1</v>
      </c>
      <c r="L1509" s="211" t="s">
        <v>10246</v>
      </c>
      <c r="M1509" s="211"/>
    </row>
    <row r="1510" spans="1:13" ht="18.75" customHeight="1" x14ac:dyDescent="0.2">
      <c r="A1510" s="207" t="s">
        <v>8099</v>
      </c>
      <c r="B1510" s="208">
        <v>189710347</v>
      </c>
      <c r="C1510" s="209" t="s">
        <v>8100</v>
      </c>
      <c r="D1510" s="209"/>
      <c r="E1510" s="209"/>
      <c r="F1510" s="208" t="s">
        <v>6917</v>
      </c>
      <c r="G1510" s="208"/>
      <c r="H1510" s="209">
        <v>0</v>
      </c>
      <c r="I1510" s="211" t="s">
        <v>6918</v>
      </c>
      <c r="J1510" s="209">
        <v>0</v>
      </c>
      <c r="K1510" s="212">
        <v>0</v>
      </c>
      <c r="L1510" s="211" t="s">
        <v>10246</v>
      </c>
      <c r="M1510" s="211"/>
    </row>
    <row r="1511" spans="1:13" ht="18.75" customHeight="1" x14ac:dyDescent="0.2">
      <c r="A1511" s="207" t="s">
        <v>7472</v>
      </c>
      <c r="B1511" s="208">
        <v>189710346</v>
      </c>
      <c r="C1511" s="209" t="s">
        <v>7473</v>
      </c>
      <c r="D1511" s="209"/>
      <c r="E1511" s="209"/>
      <c r="F1511" s="208" t="s">
        <v>6917</v>
      </c>
      <c r="G1511" s="208"/>
      <c r="H1511" s="209">
        <v>0</v>
      </c>
      <c r="I1511" s="211" t="s">
        <v>6918</v>
      </c>
      <c r="J1511" s="209">
        <v>0</v>
      </c>
      <c r="K1511" s="212">
        <v>0</v>
      </c>
      <c r="L1511" s="211" t="s">
        <v>10246</v>
      </c>
      <c r="M1511" s="211"/>
    </row>
    <row r="1512" spans="1:13" ht="18.75" customHeight="1" x14ac:dyDescent="0.2">
      <c r="A1512" s="207" t="s">
        <v>6994</v>
      </c>
      <c r="B1512" s="208">
        <v>189714739</v>
      </c>
      <c r="C1512" s="209" t="s">
        <v>6995</v>
      </c>
      <c r="D1512" s="209"/>
      <c r="E1512" s="209"/>
      <c r="F1512" s="208" t="s">
        <v>10242</v>
      </c>
      <c r="G1512" s="208" t="s">
        <v>10328</v>
      </c>
      <c r="H1512" s="209">
        <v>131</v>
      </c>
      <c r="I1512" s="211" t="s">
        <v>6918</v>
      </c>
      <c r="J1512" s="209">
        <v>52</v>
      </c>
      <c r="K1512" s="212">
        <v>2.5192307692307692</v>
      </c>
      <c r="L1512" s="211" t="s">
        <v>10246</v>
      </c>
      <c r="M1512" s="211"/>
    </row>
    <row r="1513" spans="1:13" ht="18.75" customHeight="1" x14ac:dyDescent="0.2">
      <c r="A1513" s="207" t="s">
        <v>8271</v>
      </c>
      <c r="B1513" s="208">
        <v>189715698</v>
      </c>
      <c r="C1513" s="209" t="s">
        <v>8272</v>
      </c>
      <c r="D1513" s="209"/>
      <c r="E1513" s="209"/>
      <c r="F1513" s="208" t="s">
        <v>10242</v>
      </c>
      <c r="G1513" s="208"/>
      <c r="H1513" s="209">
        <v>0</v>
      </c>
      <c r="I1513" s="211" t="s">
        <v>6908</v>
      </c>
      <c r="J1513" s="209">
        <v>2</v>
      </c>
      <c r="K1513" s="212">
        <v>0</v>
      </c>
      <c r="L1513" s="211" t="s">
        <v>10246</v>
      </c>
      <c r="M1513" s="211"/>
    </row>
    <row r="1514" spans="1:13" ht="18.75" customHeight="1" x14ac:dyDescent="0.2">
      <c r="A1514" s="207" t="s">
        <v>8273</v>
      </c>
      <c r="B1514" s="208">
        <v>189715698</v>
      </c>
      <c r="C1514" s="209" t="s">
        <v>8274</v>
      </c>
      <c r="D1514" s="209"/>
      <c r="E1514" s="209"/>
      <c r="F1514" s="208" t="s">
        <v>10242</v>
      </c>
      <c r="G1514" s="208"/>
      <c r="H1514" s="209">
        <v>0</v>
      </c>
      <c r="I1514" s="211" t="s">
        <v>6908</v>
      </c>
      <c r="J1514" s="209">
        <v>72</v>
      </c>
      <c r="K1514" s="212">
        <v>0</v>
      </c>
      <c r="L1514" s="211" t="s">
        <v>10246</v>
      </c>
      <c r="M1514" s="211"/>
    </row>
    <row r="1515" spans="1:13" ht="18.75" customHeight="1" x14ac:dyDescent="0.2">
      <c r="A1515" s="207" t="s">
        <v>8804</v>
      </c>
      <c r="B1515" s="208">
        <v>180002053</v>
      </c>
      <c r="C1515" s="209" t="s">
        <v>8805</v>
      </c>
      <c r="D1515" s="209"/>
      <c r="E1515" s="209"/>
      <c r="F1515" s="208" t="s">
        <v>6917</v>
      </c>
      <c r="G1515" s="208"/>
      <c r="H1515" s="209">
        <v>0</v>
      </c>
      <c r="I1515" s="211" t="s">
        <v>6908</v>
      </c>
      <c r="J1515" s="209">
        <v>0</v>
      </c>
      <c r="K1515" s="212">
        <v>0</v>
      </c>
      <c r="L1515" s="211" t="s">
        <v>10246</v>
      </c>
      <c r="M1515" s="211"/>
    </row>
    <row r="1516" spans="1:13" ht="18.75" customHeight="1" x14ac:dyDescent="0.2">
      <c r="A1516" s="207" t="s">
        <v>7555</v>
      </c>
      <c r="B1516" s="208">
        <v>189717408</v>
      </c>
      <c r="C1516" s="209" t="s">
        <v>7556</v>
      </c>
      <c r="D1516" s="209"/>
      <c r="E1516" s="209"/>
      <c r="F1516" s="208" t="s">
        <v>10242</v>
      </c>
      <c r="G1516" s="208"/>
      <c r="H1516" s="209">
        <v>50</v>
      </c>
      <c r="I1516" s="211" t="s">
        <v>6908</v>
      </c>
      <c r="J1516" s="209">
        <v>7</v>
      </c>
      <c r="K1516" s="212">
        <v>7.1428571428571432</v>
      </c>
      <c r="L1516" s="211" t="s">
        <v>10246</v>
      </c>
      <c r="M1516" s="211"/>
    </row>
    <row r="1517" spans="1:13" ht="18.75" customHeight="1" x14ac:dyDescent="0.2">
      <c r="A1517" s="207" t="s">
        <v>7553</v>
      </c>
      <c r="B1517" s="208">
        <v>189712864</v>
      </c>
      <c r="C1517" s="209" t="s">
        <v>7554</v>
      </c>
      <c r="D1517" s="209"/>
      <c r="E1517" s="209"/>
      <c r="F1517" s="208" t="s">
        <v>10242</v>
      </c>
      <c r="G1517" s="208"/>
      <c r="H1517" s="209">
        <v>47</v>
      </c>
      <c r="I1517" s="211" t="s">
        <v>6908</v>
      </c>
      <c r="J1517" s="209">
        <v>15</v>
      </c>
      <c r="K1517" s="212">
        <v>3.1333333333333333</v>
      </c>
      <c r="L1517" s="211" t="s">
        <v>10246</v>
      </c>
      <c r="M1517" s="211"/>
    </row>
    <row r="1518" spans="1:13" ht="18.75" customHeight="1" x14ac:dyDescent="0.2">
      <c r="A1518" s="207" t="s">
        <v>8171</v>
      </c>
      <c r="B1518" s="208">
        <v>189712865</v>
      </c>
      <c r="C1518" s="209" t="s">
        <v>8172</v>
      </c>
      <c r="D1518" s="209"/>
      <c r="E1518" s="209"/>
      <c r="F1518" s="208" t="s">
        <v>10242</v>
      </c>
      <c r="G1518" s="208"/>
      <c r="H1518" s="209">
        <v>46</v>
      </c>
      <c r="I1518" s="211" t="s">
        <v>6908</v>
      </c>
      <c r="J1518" s="209">
        <v>20</v>
      </c>
      <c r="K1518" s="212">
        <v>2.2999999999999998</v>
      </c>
      <c r="L1518" s="211" t="s">
        <v>10246</v>
      </c>
      <c r="M1518" s="211"/>
    </row>
    <row r="1519" spans="1:13" ht="18.75" customHeight="1" x14ac:dyDescent="0.2">
      <c r="A1519" s="207" t="s">
        <v>7557</v>
      </c>
      <c r="B1519" s="208">
        <v>189706152</v>
      </c>
      <c r="C1519" s="209" t="s">
        <v>7558</v>
      </c>
      <c r="D1519" s="209"/>
      <c r="E1519" s="209"/>
      <c r="F1519" s="208" t="s">
        <v>10242</v>
      </c>
      <c r="G1519" s="208"/>
      <c r="H1519" s="209">
        <v>0</v>
      </c>
      <c r="I1519" s="211" t="s">
        <v>6908</v>
      </c>
      <c r="J1519" s="209">
        <v>127</v>
      </c>
      <c r="K1519" s="212">
        <v>0</v>
      </c>
      <c r="L1519" s="211" t="s">
        <v>10246</v>
      </c>
      <c r="M1519" s="211"/>
    </row>
    <row r="1520" spans="1:13" ht="18.75" customHeight="1" x14ac:dyDescent="0.2">
      <c r="A1520" s="207" t="s">
        <v>7559</v>
      </c>
      <c r="B1520" s="208">
        <v>189706153</v>
      </c>
      <c r="C1520" s="209" t="s">
        <v>7560</v>
      </c>
      <c r="D1520" s="209"/>
      <c r="E1520" s="209"/>
      <c r="F1520" s="208" t="s">
        <v>10242</v>
      </c>
      <c r="G1520" s="208"/>
      <c r="H1520" s="209">
        <v>0</v>
      </c>
      <c r="I1520" s="211" t="s">
        <v>6908</v>
      </c>
      <c r="J1520" s="209">
        <v>114</v>
      </c>
      <c r="K1520" s="212">
        <v>0</v>
      </c>
      <c r="L1520" s="211" t="s">
        <v>10246</v>
      </c>
      <c r="M1520" s="211"/>
    </row>
    <row r="1521" spans="1:13" ht="18.75" customHeight="1" x14ac:dyDescent="0.2">
      <c r="A1521" s="207" t="s">
        <v>7561</v>
      </c>
      <c r="B1521" s="208">
        <v>189706154</v>
      </c>
      <c r="C1521" s="209" t="s">
        <v>7562</v>
      </c>
      <c r="D1521" s="209"/>
      <c r="E1521" s="209"/>
      <c r="F1521" s="208" t="s">
        <v>10242</v>
      </c>
      <c r="G1521" s="208"/>
      <c r="H1521" s="209">
        <v>0</v>
      </c>
      <c r="I1521" s="211" t="s">
        <v>6908</v>
      </c>
      <c r="J1521" s="209">
        <v>152</v>
      </c>
      <c r="K1521" s="212">
        <v>0</v>
      </c>
      <c r="L1521" s="211" t="s">
        <v>10246</v>
      </c>
      <c r="M1521" s="211"/>
    </row>
    <row r="1522" spans="1:13" ht="18.75" customHeight="1" x14ac:dyDescent="0.2">
      <c r="A1522" s="207" t="s">
        <v>8267</v>
      </c>
      <c r="B1522" s="208">
        <v>189706155</v>
      </c>
      <c r="C1522" s="209" t="s">
        <v>8268</v>
      </c>
      <c r="D1522" s="209"/>
      <c r="E1522" s="209"/>
      <c r="F1522" s="208" t="s">
        <v>10242</v>
      </c>
      <c r="G1522" s="208"/>
      <c r="H1522" s="209">
        <v>0</v>
      </c>
      <c r="I1522" s="211" t="s">
        <v>6908</v>
      </c>
      <c r="J1522" s="209">
        <v>120</v>
      </c>
      <c r="K1522" s="212">
        <v>0</v>
      </c>
      <c r="L1522" s="211" t="s">
        <v>10246</v>
      </c>
      <c r="M1522" s="211"/>
    </row>
    <row r="1523" spans="1:13" ht="18.75" customHeight="1" x14ac:dyDescent="0.2">
      <c r="A1523" s="207" t="s">
        <v>8575</v>
      </c>
      <c r="B1523" s="208">
        <v>180382593</v>
      </c>
      <c r="C1523" s="209" t="s">
        <v>8576</v>
      </c>
      <c r="D1523" s="209"/>
      <c r="E1523" s="209"/>
      <c r="F1523" s="208" t="s">
        <v>6917</v>
      </c>
      <c r="G1523" s="208"/>
      <c r="H1523" s="209">
        <v>0</v>
      </c>
      <c r="I1523" s="211" t="s">
        <v>6908</v>
      </c>
      <c r="J1523" s="209">
        <v>11</v>
      </c>
      <c r="K1523" s="212">
        <v>0</v>
      </c>
      <c r="L1523" s="211" t="s">
        <v>10246</v>
      </c>
      <c r="M1523" s="211"/>
    </row>
    <row r="1524" spans="1:13" ht="18.75" customHeight="1" x14ac:dyDescent="0.2">
      <c r="A1524" s="207" t="s">
        <v>8305</v>
      </c>
      <c r="B1524" s="208">
        <v>180329827</v>
      </c>
      <c r="C1524" s="209" t="s">
        <v>8306</v>
      </c>
      <c r="D1524" s="209"/>
      <c r="E1524" s="209"/>
      <c r="F1524" s="208" t="s">
        <v>6917</v>
      </c>
      <c r="G1524" s="208"/>
      <c r="H1524" s="209">
        <v>0</v>
      </c>
      <c r="I1524" s="211" t="s">
        <v>6908</v>
      </c>
      <c r="J1524" s="209">
        <v>0</v>
      </c>
      <c r="K1524" s="212">
        <v>0</v>
      </c>
      <c r="L1524" s="211" t="s">
        <v>10246</v>
      </c>
      <c r="M1524" s="211"/>
    </row>
    <row r="1525" spans="1:13" ht="18.75" customHeight="1" x14ac:dyDescent="0.2">
      <c r="A1525" s="207" t="s">
        <v>8378</v>
      </c>
      <c r="B1525" s="208">
        <v>180370098</v>
      </c>
      <c r="C1525" s="209" t="s">
        <v>8379</v>
      </c>
      <c r="D1525" s="209"/>
      <c r="E1525" s="209"/>
      <c r="F1525" s="208" t="s">
        <v>6917</v>
      </c>
      <c r="G1525" s="208"/>
      <c r="H1525" s="209">
        <v>0</v>
      </c>
      <c r="I1525" s="211" t="s">
        <v>6908</v>
      </c>
      <c r="J1525" s="209">
        <v>5</v>
      </c>
      <c r="K1525" s="212">
        <v>0</v>
      </c>
      <c r="L1525" s="211" t="s">
        <v>10246</v>
      </c>
      <c r="M1525" s="211"/>
    </row>
    <row r="1526" spans="1:13" ht="18.75" customHeight="1" x14ac:dyDescent="0.2">
      <c r="A1526" s="207" t="s">
        <v>8457</v>
      </c>
      <c r="B1526" s="208">
        <v>180329839</v>
      </c>
      <c r="C1526" s="209" t="s">
        <v>8458</v>
      </c>
      <c r="D1526" s="209"/>
      <c r="E1526" s="209"/>
      <c r="F1526" s="208" t="s">
        <v>6917</v>
      </c>
      <c r="G1526" s="208"/>
      <c r="H1526" s="209">
        <v>0</v>
      </c>
      <c r="I1526" s="211" t="s">
        <v>6908</v>
      </c>
      <c r="J1526" s="209">
        <v>13</v>
      </c>
      <c r="K1526" s="212">
        <v>0</v>
      </c>
      <c r="L1526" s="211" t="s">
        <v>10246</v>
      </c>
      <c r="M1526" s="211"/>
    </row>
    <row r="1527" spans="1:13" ht="18.75" customHeight="1" x14ac:dyDescent="0.2">
      <c r="A1527" s="207" t="s">
        <v>8443</v>
      </c>
      <c r="B1527" s="208">
        <v>189712992</v>
      </c>
      <c r="C1527" s="209" t="s">
        <v>8444</v>
      </c>
      <c r="D1527" s="209"/>
      <c r="E1527" s="209"/>
      <c r="F1527" s="208" t="s">
        <v>10242</v>
      </c>
      <c r="G1527" s="208"/>
      <c r="H1527" s="209">
        <v>0</v>
      </c>
      <c r="I1527" s="211" t="s">
        <v>6908</v>
      </c>
      <c r="J1527" s="209">
        <v>73</v>
      </c>
      <c r="K1527" s="212">
        <v>0</v>
      </c>
      <c r="L1527" s="211" t="s">
        <v>10244</v>
      </c>
      <c r="M1527" s="211"/>
    </row>
    <row r="1528" spans="1:13" ht="18.75" customHeight="1" x14ac:dyDescent="0.2">
      <c r="A1528" s="207" t="s">
        <v>7608</v>
      </c>
      <c r="B1528" s="208">
        <v>189712993</v>
      </c>
      <c r="C1528" s="209" t="s">
        <v>7609</v>
      </c>
      <c r="D1528" s="210" t="s">
        <v>10396</v>
      </c>
      <c r="E1528" s="209"/>
      <c r="F1528" s="208" t="s">
        <v>10242</v>
      </c>
      <c r="G1528" s="208"/>
      <c r="H1528" s="209">
        <v>469</v>
      </c>
      <c r="I1528" s="211" t="s">
        <v>6908</v>
      </c>
      <c r="J1528" s="209">
        <v>23</v>
      </c>
      <c r="K1528" s="212">
        <v>20.826086956521738</v>
      </c>
      <c r="L1528" s="211" t="s">
        <v>10244</v>
      </c>
      <c r="M1528" s="211"/>
    </row>
    <row r="1529" spans="1:13" ht="18.75" customHeight="1" x14ac:dyDescent="0.2">
      <c r="A1529" s="207" t="s">
        <v>7610</v>
      </c>
      <c r="B1529" s="208">
        <v>180240846</v>
      </c>
      <c r="C1529" s="209" t="s">
        <v>7611</v>
      </c>
      <c r="D1529" s="210" t="s">
        <v>10396</v>
      </c>
      <c r="E1529" s="209"/>
      <c r="F1529" s="208" t="s">
        <v>10242</v>
      </c>
      <c r="G1529" s="208"/>
      <c r="H1529" s="209">
        <v>761</v>
      </c>
      <c r="I1529" s="211" t="s">
        <v>6908</v>
      </c>
      <c r="J1529" s="209">
        <v>232</v>
      </c>
      <c r="K1529" s="212">
        <v>3.3232758620689653</v>
      </c>
      <c r="L1529" s="211" t="s">
        <v>10244</v>
      </c>
      <c r="M1529" s="211"/>
    </row>
    <row r="1530" spans="1:13" ht="18.75" customHeight="1" x14ac:dyDescent="0.2">
      <c r="A1530" s="207" t="s">
        <v>7612</v>
      </c>
      <c r="B1530" s="208">
        <v>189712995</v>
      </c>
      <c r="C1530" s="209" t="s">
        <v>7613</v>
      </c>
      <c r="D1530" s="210" t="s">
        <v>10396</v>
      </c>
      <c r="E1530" s="209"/>
      <c r="F1530" s="208" t="s">
        <v>10242</v>
      </c>
      <c r="G1530" s="208"/>
      <c r="H1530" s="209">
        <v>802</v>
      </c>
      <c r="I1530" s="211" t="s">
        <v>6908</v>
      </c>
      <c r="J1530" s="209">
        <v>214</v>
      </c>
      <c r="K1530" s="212">
        <v>3.7943925233644862</v>
      </c>
      <c r="L1530" s="211" t="s">
        <v>10244</v>
      </c>
      <c r="M1530" s="211"/>
    </row>
    <row r="1531" spans="1:13" ht="18.75" customHeight="1" x14ac:dyDescent="0.2">
      <c r="A1531" s="207" t="s">
        <v>8445</v>
      </c>
      <c r="B1531" s="208">
        <v>180212807</v>
      </c>
      <c r="C1531" s="209" t="s">
        <v>8446</v>
      </c>
      <c r="D1531" s="210" t="s">
        <v>10396</v>
      </c>
      <c r="E1531" s="209"/>
      <c r="F1531" s="208" t="s">
        <v>10242</v>
      </c>
      <c r="G1531" s="208"/>
      <c r="H1531" s="209">
        <v>425</v>
      </c>
      <c r="I1531" s="211" t="s">
        <v>6908</v>
      </c>
      <c r="J1531" s="209">
        <v>120</v>
      </c>
      <c r="K1531" s="212">
        <v>3.5416666666666665</v>
      </c>
      <c r="L1531" s="211" t="s">
        <v>10244</v>
      </c>
      <c r="M1531" s="211"/>
    </row>
    <row r="1532" spans="1:13" ht="18.75" customHeight="1" x14ac:dyDescent="0.2">
      <c r="A1532" s="207" t="s">
        <v>8447</v>
      </c>
      <c r="B1532" s="208">
        <v>180212808</v>
      </c>
      <c r="C1532" s="209" t="s">
        <v>8448</v>
      </c>
      <c r="D1532" s="210" t="s">
        <v>10396</v>
      </c>
      <c r="E1532" s="209"/>
      <c r="F1532" s="208" t="s">
        <v>10242</v>
      </c>
      <c r="G1532" s="208"/>
      <c r="H1532" s="209">
        <v>350</v>
      </c>
      <c r="I1532" s="211" t="s">
        <v>6908</v>
      </c>
      <c r="J1532" s="209">
        <v>81</v>
      </c>
      <c r="K1532" s="212">
        <v>4.3703703703703702</v>
      </c>
      <c r="L1532" s="211" t="s">
        <v>10244</v>
      </c>
      <c r="M1532" s="211"/>
    </row>
    <row r="1533" spans="1:13" ht="18.75" customHeight="1" x14ac:dyDescent="0.2">
      <c r="A1533" s="207" t="s">
        <v>8449</v>
      </c>
      <c r="B1533" s="208">
        <v>180212810</v>
      </c>
      <c r="C1533" s="209" t="s">
        <v>8450</v>
      </c>
      <c r="D1533" s="209"/>
      <c r="E1533" s="209"/>
      <c r="F1533" s="208" t="s">
        <v>10242</v>
      </c>
      <c r="G1533" s="208"/>
      <c r="H1533" s="209">
        <v>627</v>
      </c>
      <c r="I1533" s="211" t="s">
        <v>6908</v>
      </c>
      <c r="J1533" s="209">
        <v>13</v>
      </c>
      <c r="K1533" s="212">
        <v>48.230769230769234</v>
      </c>
      <c r="L1533" s="211" t="s">
        <v>10246</v>
      </c>
      <c r="M1533" s="211"/>
    </row>
    <row r="1534" spans="1:13" ht="18.75" customHeight="1" x14ac:dyDescent="0.2">
      <c r="A1534" s="207" t="s">
        <v>8451</v>
      </c>
      <c r="B1534" s="208">
        <v>180212811</v>
      </c>
      <c r="C1534" s="209" t="s">
        <v>8452</v>
      </c>
      <c r="D1534" s="209"/>
      <c r="E1534" s="209"/>
      <c r="F1534" s="208" t="s">
        <v>10242</v>
      </c>
      <c r="G1534" s="208"/>
      <c r="H1534" s="209">
        <v>92</v>
      </c>
      <c r="I1534" s="211" t="s">
        <v>6908</v>
      </c>
      <c r="J1534" s="209">
        <v>11</v>
      </c>
      <c r="K1534" s="212">
        <v>9.454545454545455</v>
      </c>
      <c r="L1534" s="211" t="s">
        <v>10246</v>
      </c>
      <c r="M1534" s="211"/>
    </row>
    <row r="1535" spans="1:13" ht="18.75" customHeight="1" x14ac:dyDescent="0.2">
      <c r="A1535" s="207" t="s">
        <v>8453</v>
      </c>
      <c r="B1535" s="208">
        <v>189713970</v>
      </c>
      <c r="C1535" s="209" t="s">
        <v>8454</v>
      </c>
      <c r="D1535" s="209"/>
      <c r="E1535" s="209"/>
      <c r="F1535" s="208" t="s">
        <v>10242</v>
      </c>
      <c r="G1535" s="208"/>
      <c r="H1535" s="209">
        <v>30</v>
      </c>
      <c r="I1535" s="211" t="s">
        <v>6908</v>
      </c>
      <c r="J1535" s="209">
        <v>10</v>
      </c>
      <c r="K1535" s="212">
        <v>3</v>
      </c>
      <c r="L1535" s="211" t="s">
        <v>10246</v>
      </c>
      <c r="M1535" s="211"/>
    </row>
    <row r="1536" spans="1:13" ht="18.75" customHeight="1" x14ac:dyDescent="0.2">
      <c r="A1536" s="207" t="s">
        <v>8127</v>
      </c>
      <c r="B1536" s="208">
        <v>180136947</v>
      </c>
      <c r="C1536" s="209" t="s">
        <v>8128</v>
      </c>
      <c r="D1536" s="209"/>
      <c r="E1536" s="209"/>
      <c r="F1536" s="208" t="s">
        <v>6917</v>
      </c>
      <c r="G1536" s="208"/>
      <c r="H1536" s="209">
        <v>0</v>
      </c>
      <c r="I1536" s="211" t="s">
        <v>6908</v>
      </c>
      <c r="J1536" s="209">
        <v>3</v>
      </c>
      <c r="K1536" s="212">
        <v>0</v>
      </c>
      <c r="L1536" s="211" t="s">
        <v>10246</v>
      </c>
      <c r="M1536" s="211"/>
    </row>
    <row r="1537" spans="1:13" ht="18.75" customHeight="1" x14ac:dyDescent="0.2">
      <c r="A1537" s="207" t="s">
        <v>8043</v>
      </c>
      <c r="B1537" s="208">
        <v>180136948</v>
      </c>
      <c r="C1537" s="209" t="s">
        <v>8044</v>
      </c>
      <c r="D1537" s="209"/>
      <c r="E1537" s="209"/>
      <c r="F1537" s="208" t="s">
        <v>6917</v>
      </c>
      <c r="G1537" s="208"/>
      <c r="H1537" s="209">
        <v>0</v>
      </c>
      <c r="I1537" s="211" t="s">
        <v>6908</v>
      </c>
      <c r="J1537" s="209">
        <v>8</v>
      </c>
      <c r="K1537" s="212">
        <v>0</v>
      </c>
      <c r="L1537" s="211" t="s">
        <v>10246</v>
      </c>
      <c r="M1537" s="211"/>
    </row>
    <row r="1538" spans="1:13" ht="18.75" customHeight="1" x14ac:dyDescent="0.2">
      <c r="A1538" s="207" t="s">
        <v>8223</v>
      </c>
      <c r="B1538" s="208">
        <v>180136949</v>
      </c>
      <c r="C1538" s="209" t="s">
        <v>8224</v>
      </c>
      <c r="D1538" s="209"/>
      <c r="E1538" s="209"/>
      <c r="F1538" s="208" t="s">
        <v>6917</v>
      </c>
      <c r="G1538" s="208"/>
      <c r="H1538" s="209">
        <v>0</v>
      </c>
      <c r="I1538" s="211" t="s">
        <v>6908</v>
      </c>
      <c r="J1538" s="209">
        <v>8</v>
      </c>
      <c r="K1538" s="212">
        <v>0</v>
      </c>
      <c r="L1538" s="211" t="s">
        <v>10246</v>
      </c>
      <c r="M1538" s="211"/>
    </row>
    <row r="1539" spans="1:13" ht="18.75" customHeight="1" x14ac:dyDescent="0.2">
      <c r="A1539" s="207" t="s">
        <v>8750</v>
      </c>
      <c r="B1539" s="208">
        <v>180136950</v>
      </c>
      <c r="C1539" s="209" t="s">
        <v>8751</v>
      </c>
      <c r="D1539" s="209"/>
      <c r="E1539" s="209"/>
      <c r="F1539" s="208" t="s">
        <v>6917</v>
      </c>
      <c r="G1539" s="208"/>
      <c r="H1539" s="209">
        <v>0</v>
      </c>
      <c r="I1539" s="211" t="s">
        <v>6908</v>
      </c>
      <c r="J1539" s="209">
        <v>2</v>
      </c>
      <c r="K1539" s="212">
        <v>0</v>
      </c>
      <c r="L1539" s="211" t="s">
        <v>10246</v>
      </c>
      <c r="M1539" s="211"/>
    </row>
    <row r="1540" spans="1:13" ht="18.75" customHeight="1" x14ac:dyDescent="0.2">
      <c r="A1540" s="207" t="s">
        <v>8752</v>
      </c>
      <c r="B1540" s="208">
        <v>180136952</v>
      </c>
      <c r="C1540" s="209" t="s">
        <v>8753</v>
      </c>
      <c r="D1540" s="209"/>
      <c r="E1540" s="209"/>
      <c r="F1540" s="208" t="s">
        <v>6917</v>
      </c>
      <c r="G1540" s="208"/>
      <c r="H1540" s="209">
        <v>6</v>
      </c>
      <c r="I1540" s="211" t="s">
        <v>6908</v>
      </c>
      <c r="J1540" s="209">
        <v>10</v>
      </c>
      <c r="K1540" s="212">
        <v>0.6</v>
      </c>
      <c r="L1540" s="211" t="s">
        <v>10246</v>
      </c>
      <c r="M1540" s="211"/>
    </row>
    <row r="1541" spans="1:13" ht="18.75" customHeight="1" x14ac:dyDescent="0.2">
      <c r="A1541" s="207" t="s">
        <v>8754</v>
      </c>
      <c r="B1541" s="208">
        <v>180136953</v>
      </c>
      <c r="C1541" s="209" t="s">
        <v>8755</v>
      </c>
      <c r="D1541" s="209"/>
      <c r="E1541" s="209"/>
      <c r="F1541" s="208" t="s">
        <v>6917</v>
      </c>
      <c r="G1541" s="208"/>
      <c r="H1541" s="209">
        <v>0</v>
      </c>
      <c r="I1541" s="211" t="s">
        <v>6908</v>
      </c>
      <c r="J1541" s="209">
        <v>0</v>
      </c>
      <c r="K1541" s="212">
        <v>0</v>
      </c>
      <c r="L1541" s="211" t="s">
        <v>10246</v>
      </c>
      <c r="M1541" s="211"/>
    </row>
    <row r="1542" spans="1:13" ht="18.75" customHeight="1" x14ac:dyDescent="0.2">
      <c r="A1542" s="207" t="s">
        <v>8756</v>
      </c>
      <c r="B1542" s="208">
        <v>180136956</v>
      </c>
      <c r="C1542" s="209" t="s">
        <v>8757</v>
      </c>
      <c r="D1542" s="209"/>
      <c r="E1542" s="209"/>
      <c r="F1542" s="208" t="s">
        <v>6917</v>
      </c>
      <c r="G1542" s="208"/>
      <c r="H1542" s="209">
        <v>0</v>
      </c>
      <c r="I1542" s="211" t="s">
        <v>6908</v>
      </c>
      <c r="J1542" s="209">
        <v>12</v>
      </c>
      <c r="K1542" s="212">
        <v>0</v>
      </c>
      <c r="L1542" s="211" t="s">
        <v>10246</v>
      </c>
      <c r="M1542" s="211"/>
    </row>
    <row r="1543" spans="1:13" ht="18.75" customHeight="1" x14ac:dyDescent="0.2">
      <c r="A1543" s="207" t="s">
        <v>8577</v>
      </c>
      <c r="B1543" s="208">
        <v>180136961</v>
      </c>
      <c r="C1543" s="209" t="s">
        <v>8578</v>
      </c>
      <c r="D1543" s="209"/>
      <c r="E1543" s="209"/>
      <c r="F1543" s="208" t="s">
        <v>6917</v>
      </c>
      <c r="G1543" s="208"/>
      <c r="H1543" s="209">
        <v>0</v>
      </c>
      <c r="I1543" s="211" t="s">
        <v>6908</v>
      </c>
      <c r="J1543" s="209">
        <v>0</v>
      </c>
      <c r="K1543" s="212">
        <v>0</v>
      </c>
      <c r="L1543" s="211" t="s">
        <v>10246</v>
      </c>
      <c r="M1543" s="211"/>
    </row>
    <row r="1544" spans="1:13" ht="18.75" customHeight="1" x14ac:dyDescent="0.2">
      <c r="A1544" s="207" t="s">
        <v>8441</v>
      </c>
      <c r="B1544" s="208">
        <v>180136965</v>
      </c>
      <c r="C1544" s="209" t="s">
        <v>8442</v>
      </c>
      <c r="D1544" s="209"/>
      <c r="E1544" s="209"/>
      <c r="F1544" s="208" t="s">
        <v>6917</v>
      </c>
      <c r="G1544" s="208"/>
      <c r="H1544" s="209">
        <v>0</v>
      </c>
      <c r="I1544" s="211" t="s">
        <v>6908</v>
      </c>
      <c r="J1544" s="209">
        <v>5</v>
      </c>
      <c r="K1544" s="212">
        <v>0</v>
      </c>
      <c r="L1544" s="211" t="s">
        <v>10246</v>
      </c>
      <c r="M1544" s="211"/>
    </row>
    <row r="1545" spans="1:13" ht="18.75" customHeight="1" x14ac:dyDescent="0.2">
      <c r="A1545" s="207" t="s">
        <v>8149</v>
      </c>
      <c r="B1545" s="208">
        <v>180240860</v>
      </c>
      <c r="C1545" s="209" t="s">
        <v>8150</v>
      </c>
      <c r="D1545" s="209"/>
      <c r="E1545" s="209"/>
      <c r="F1545" s="208" t="s">
        <v>10242</v>
      </c>
      <c r="G1545" s="208"/>
      <c r="H1545" s="209">
        <v>0</v>
      </c>
      <c r="I1545" s="211" t="s">
        <v>6908</v>
      </c>
      <c r="J1545" s="209">
        <v>3</v>
      </c>
      <c r="K1545" s="212">
        <v>0</v>
      </c>
      <c r="L1545" s="211" t="s">
        <v>10246</v>
      </c>
      <c r="M1545" s="211"/>
    </row>
    <row r="1546" spans="1:13" ht="18.75" customHeight="1" x14ac:dyDescent="0.2">
      <c r="A1546" s="207" t="s">
        <v>8201</v>
      </c>
      <c r="B1546" s="208">
        <v>180238185</v>
      </c>
      <c r="C1546" s="209" t="s">
        <v>8202</v>
      </c>
      <c r="D1546" s="209"/>
      <c r="E1546" s="209"/>
      <c r="F1546" s="208" t="s">
        <v>10242</v>
      </c>
      <c r="G1546" s="208"/>
      <c r="H1546" s="209">
        <v>90</v>
      </c>
      <c r="I1546" s="211" t="s">
        <v>6908</v>
      </c>
      <c r="J1546" s="209">
        <v>18</v>
      </c>
      <c r="K1546" s="212">
        <v>5</v>
      </c>
      <c r="L1546" s="211" t="s">
        <v>10246</v>
      </c>
      <c r="M1546" s="211"/>
    </row>
    <row r="1547" spans="1:13" ht="18.75" customHeight="1" x14ac:dyDescent="0.2">
      <c r="A1547" s="207" t="s">
        <v>8746</v>
      </c>
      <c r="B1547" s="208">
        <v>180229543</v>
      </c>
      <c r="C1547" s="209" t="s">
        <v>8747</v>
      </c>
      <c r="D1547" s="209"/>
      <c r="E1547" s="209"/>
      <c r="F1547" s="208" t="s">
        <v>10242</v>
      </c>
      <c r="G1547" s="208"/>
      <c r="H1547" s="209">
        <v>18</v>
      </c>
      <c r="I1547" s="211" t="s">
        <v>6908</v>
      </c>
      <c r="J1547" s="209">
        <v>2</v>
      </c>
      <c r="K1547" s="212">
        <v>9</v>
      </c>
      <c r="L1547" s="211" t="s">
        <v>10246</v>
      </c>
      <c r="M1547" s="211"/>
    </row>
    <row r="1548" spans="1:13" ht="18.75" customHeight="1" x14ac:dyDescent="0.2">
      <c r="A1548" s="207" t="s">
        <v>8748</v>
      </c>
      <c r="B1548" s="208">
        <v>180240827</v>
      </c>
      <c r="C1548" s="209" t="s">
        <v>8749</v>
      </c>
      <c r="D1548" s="209"/>
      <c r="E1548" s="209"/>
      <c r="F1548" s="208" t="s">
        <v>10242</v>
      </c>
      <c r="G1548" s="208"/>
      <c r="H1548" s="209">
        <v>27</v>
      </c>
      <c r="I1548" s="211" t="s">
        <v>6908</v>
      </c>
      <c r="J1548" s="209">
        <v>7</v>
      </c>
      <c r="K1548" s="212">
        <v>3.8571428571428572</v>
      </c>
      <c r="L1548" s="211" t="s">
        <v>10246</v>
      </c>
      <c r="M1548" s="211"/>
    </row>
    <row r="1549" spans="1:13" ht="18.75" customHeight="1" x14ac:dyDescent="0.2">
      <c r="A1549" s="207" t="s">
        <v>7604</v>
      </c>
      <c r="B1549" s="208">
        <v>181809512</v>
      </c>
      <c r="C1549" s="209" t="s">
        <v>7605</v>
      </c>
      <c r="D1549" s="209"/>
      <c r="E1549" s="209"/>
      <c r="F1549" s="208" t="s">
        <v>6917</v>
      </c>
      <c r="G1549" s="208"/>
      <c r="H1549" s="209">
        <v>0</v>
      </c>
      <c r="I1549" s="211" t="s">
        <v>6908</v>
      </c>
      <c r="J1549" s="209">
        <v>0</v>
      </c>
      <c r="K1549" s="212">
        <v>0</v>
      </c>
      <c r="L1549" s="211" t="s">
        <v>10244</v>
      </c>
      <c r="M1549" s="211"/>
    </row>
    <row r="1550" spans="1:13" ht="18.75" customHeight="1" x14ac:dyDescent="0.2">
      <c r="A1550" s="207" t="s">
        <v>7593</v>
      </c>
      <c r="B1550" s="208">
        <v>180368131</v>
      </c>
      <c r="C1550" s="209" t="s">
        <v>7594</v>
      </c>
      <c r="D1550" s="209"/>
      <c r="E1550" s="209"/>
      <c r="F1550" s="208" t="s">
        <v>10242</v>
      </c>
      <c r="G1550" s="208"/>
      <c r="H1550" s="209">
        <v>114</v>
      </c>
      <c r="I1550" s="211" t="s">
        <v>6908</v>
      </c>
      <c r="J1550" s="209">
        <v>66</v>
      </c>
      <c r="K1550" s="212">
        <v>1.7272727272727273</v>
      </c>
      <c r="L1550" s="211" t="s">
        <v>10244</v>
      </c>
      <c r="M1550" s="211"/>
    </row>
    <row r="1551" spans="1:13" ht="18.75" customHeight="1" x14ac:dyDescent="0.2">
      <c r="A1551" s="207" t="s">
        <v>7606</v>
      </c>
      <c r="B1551" s="208">
        <v>180383564</v>
      </c>
      <c r="C1551" s="209" t="s">
        <v>7607</v>
      </c>
      <c r="D1551" s="209"/>
      <c r="E1551" s="209"/>
      <c r="F1551" s="208" t="s">
        <v>6917</v>
      </c>
      <c r="G1551" s="208"/>
      <c r="H1551" s="209">
        <v>70</v>
      </c>
      <c r="I1551" s="211" t="s">
        <v>6908</v>
      </c>
      <c r="J1551" s="209">
        <v>2</v>
      </c>
      <c r="K1551" s="212">
        <v>35</v>
      </c>
      <c r="L1551" s="211" t="s">
        <v>10244</v>
      </c>
      <c r="M1551" s="211"/>
    </row>
    <row r="1552" spans="1:13" ht="18.75" customHeight="1" x14ac:dyDescent="0.2">
      <c r="A1552" s="207" t="s">
        <v>7595</v>
      </c>
      <c r="B1552" s="208">
        <v>180378441</v>
      </c>
      <c r="C1552" s="209" t="s">
        <v>7596</v>
      </c>
      <c r="D1552" s="210" t="s">
        <v>10396</v>
      </c>
      <c r="E1552" s="209"/>
      <c r="F1552" s="208" t="s">
        <v>10242</v>
      </c>
      <c r="G1552" s="208"/>
      <c r="H1552" s="209">
        <v>183</v>
      </c>
      <c r="I1552" s="211" t="s">
        <v>6908</v>
      </c>
      <c r="J1552" s="209">
        <v>12</v>
      </c>
      <c r="K1552" s="212">
        <v>19.916666666666668</v>
      </c>
      <c r="L1552" s="211" t="s">
        <v>10246</v>
      </c>
      <c r="M1552" s="211"/>
    </row>
    <row r="1553" spans="1:13" ht="18.75" customHeight="1" x14ac:dyDescent="0.2">
      <c r="A1553" s="207" t="s">
        <v>8905</v>
      </c>
      <c r="B1553" s="208">
        <v>180329953</v>
      </c>
      <c r="C1553" s="209" t="s">
        <v>8906</v>
      </c>
      <c r="D1553" s="209"/>
      <c r="E1553" s="209"/>
      <c r="F1553" s="208" t="s">
        <v>6917</v>
      </c>
      <c r="G1553" s="208"/>
      <c r="H1553" s="209">
        <v>0</v>
      </c>
      <c r="I1553" s="211" t="s">
        <v>6908</v>
      </c>
      <c r="J1553" s="209">
        <v>0</v>
      </c>
      <c r="K1553" s="212">
        <v>0</v>
      </c>
      <c r="L1553" s="211" t="s">
        <v>10246</v>
      </c>
      <c r="M1553" s="211"/>
    </row>
    <row r="1554" spans="1:13" ht="18.75" customHeight="1" x14ac:dyDescent="0.2">
      <c r="A1554" s="207" t="s">
        <v>8249</v>
      </c>
      <c r="B1554" s="208">
        <v>180240822</v>
      </c>
      <c r="C1554" s="209" t="s">
        <v>8250</v>
      </c>
      <c r="D1554" s="209"/>
      <c r="E1554" s="209"/>
      <c r="F1554" s="208" t="s">
        <v>6917</v>
      </c>
      <c r="G1554" s="208"/>
      <c r="H1554" s="209">
        <v>0</v>
      </c>
      <c r="I1554" s="211" t="s">
        <v>6908</v>
      </c>
      <c r="J1554" s="209">
        <v>10</v>
      </c>
      <c r="K1554" s="212">
        <v>0</v>
      </c>
      <c r="L1554" s="211" t="s">
        <v>10246</v>
      </c>
      <c r="M1554" s="211"/>
    </row>
    <row r="1555" spans="1:13" ht="18.75" customHeight="1" x14ac:dyDescent="0.2">
      <c r="A1555" s="207" t="s">
        <v>8253</v>
      </c>
      <c r="B1555" s="208">
        <v>180238181</v>
      </c>
      <c r="C1555" s="209" t="s">
        <v>8254</v>
      </c>
      <c r="D1555" s="210" t="s">
        <v>10396</v>
      </c>
      <c r="E1555" s="209"/>
      <c r="F1555" s="208" t="s">
        <v>10242</v>
      </c>
      <c r="G1555" s="208"/>
      <c r="H1555" s="209">
        <v>214</v>
      </c>
      <c r="I1555" s="211" t="s">
        <v>6908</v>
      </c>
      <c r="J1555" s="209">
        <v>73</v>
      </c>
      <c r="K1555" s="212">
        <v>2.9315068493150687</v>
      </c>
      <c r="L1555" s="211" t="s">
        <v>10246</v>
      </c>
      <c r="M1555" s="211"/>
    </row>
    <row r="1556" spans="1:13" ht="18.75" customHeight="1" x14ac:dyDescent="0.2">
      <c r="A1556" s="207" t="s">
        <v>8255</v>
      </c>
      <c r="B1556" s="208">
        <v>180329822</v>
      </c>
      <c r="C1556" s="209" t="s">
        <v>8256</v>
      </c>
      <c r="D1556" s="209"/>
      <c r="E1556" s="209"/>
      <c r="F1556" s="208" t="s">
        <v>10242</v>
      </c>
      <c r="G1556" s="208"/>
      <c r="H1556" s="209">
        <v>398</v>
      </c>
      <c r="I1556" s="211" t="s">
        <v>6908</v>
      </c>
      <c r="J1556" s="209">
        <v>121</v>
      </c>
      <c r="K1556" s="212">
        <v>3.2892561983471076</v>
      </c>
      <c r="L1556" s="211" t="s">
        <v>10246</v>
      </c>
      <c r="M1556" s="211"/>
    </row>
    <row r="1557" spans="1:13" ht="18.75" customHeight="1" x14ac:dyDescent="0.2">
      <c r="A1557" s="207" t="s">
        <v>8259</v>
      </c>
      <c r="B1557" s="208">
        <v>180240714</v>
      </c>
      <c r="C1557" s="209" t="s">
        <v>8260</v>
      </c>
      <c r="D1557" s="209"/>
      <c r="E1557" s="209"/>
      <c r="F1557" s="208" t="s">
        <v>6917</v>
      </c>
      <c r="G1557" s="208"/>
      <c r="H1557" s="209">
        <v>0</v>
      </c>
      <c r="I1557" s="211" t="s">
        <v>6908</v>
      </c>
      <c r="J1557" s="209">
        <v>13</v>
      </c>
      <c r="K1557" s="212">
        <v>0</v>
      </c>
      <c r="L1557" s="211" t="s">
        <v>10246</v>
      </c>
      <c r="M1557" s="211"/>
    </row>
    <row r="1558" spans="1:13" ht="18.75" customHeight="1" x14ac:dyDescent="0.2">
      <c r="A1558" s="207" t="s">
        <v>8265</v>
      </c>
      <c r="B1558" s="208">
        <v>180329823</v>
      </c>
      <c r="C1558" s="209" t="s">
        <v>8266</v>
      </c>
      <c r="D1558" s="210" t="s">
        <v>10396</v>
      </c>
      <c r="E1558" s="209"/>
      <c r="F1558" s="208" t="s">
        <v>6917</v>
      </c>
      <c r="G1558" s="208"/>
      <c r="H1558" s="209">
        <v>0</v>
      </c>
      <c r="I1558" s="211" t="s">
        <v>6908</v>
      </c>
      <c r="J1558" s="209">
        <v>19</v>
      </c>
      <c r="K1558" s="212">
        <v>0</v>
      </c>
      <c r="L1558" s="211" t="s">
        <v>10246</v>
      </c>
      <c r="M1558" s="211"/>
    </row>
    <row r="1559" spans="1:13" ht="18.75" customHeight="1" x14ac:dyDescent="0.2">
      <c r="A1559" s="207" t="s">
        <v>8422</v>
      </c>
      <c r="B1559" s="208">
        <v>180329824</v>
      </c>
      <c r="C1559" s="209" t="s">
        <v>8423</v>
      </c>
      <c r="D1559" s="209"/>
      <c r="E1559" s="209"/>
      <c r="F1559" s="208" t="s">
        <v>6917</v>
      </c>
      <c r="G1559" s="208"/>
      <c r="H1559" s="209">
        <v>0</v>
      </c>
      <c r="I1559" s="211" t="s">
        <v>6908</v>
      </c>
      <c r="J1559" s="209">
        <v>0</v>
      </c>
      <c r="K1559" s="212">
        <v>0</v>
      </c>
      <c r="L1559" s="211" t="s">
        <v>10246</v>
      </c>
      <c r="M1559" s="211"/>
    </row>
    <row r="1560" spans="1:13" ht="18.75" customHeight="1" x14ac:dyDescent="0.2">
      <c r="A1560" s="207" t="s">
        <v>8245</v>
      </c>
      <c r="B1560" s="208">
        <v>180238184</v>
      </c>
      <c r="C1560" s="209" t="s">
        <v>8246</v>
      </c>
      <c r="D1560" s="210" t="s">
        <v>10396</v>
      </c>
      <c r="E1560" s="209"/>
      <c r="F1560" s="208" t="s">
        <v>6917</v>
      </c>
      <c r="G1560" s="208"/>
      <c r="H1560" s="209">
        <v>0</v>
      </c>
      <c r="I1560" s="211" t="s">
        <v>6908</v>
      </c>
      <c r="J1560" s="209">
        <v>13</v>
      </c>
      <c r="K1560" s="212">
        <v>0</v>
      </c>
      <c r="L1560" s="211" t="s">
        <v>10246</v>
      </c>
      <c r="M1560" s="211"/>
    </row>
    <row r="1561" spans="1:13" ht="18.75" customHeight="1" x14ac:dyDescent="0.2">
      <c r="A1561" s="207" t="s">
        <v>8251</v>
      </c>
      <c r="B1561" s="208">
        <v>180329820</v>
      </c>
      <c r="C1561" s="209" t="s">
        <v>8252</v>
      </c>
      <c r="D1561" s="210" t="s">
        <v>10396</v>
      </c>
      <c r="E1561" s="209"/>
      <c r="F1561" s="208" t="s">
        <v>10242</v>
      </c>
      <c r="G1561" s="208"/>
      <c r="H1561" s="209">
        <v>265</v>
      </c>
      <c r="I1561" s="211" t="s">
        <v>6908</v>
      </c>
      <c r="J1561" s="209">
        <v>27</v>
      </c>
      <c r="K1561" s="212">
        <v>10.185185185185185</v>
      </c>
      <c r="L1561" s="211" t="s">
        <v>10246</v>
      </c>
      <c r="M1561" s="211"/>
    </row>
    <row r="1562" spans="1:13" ht="18.75" customHeight="1" x14ac:dyDescent="0.2">
      <c r="A1562" s="207" t="s">
        <v>8261</v>
      </c>
      <c r="B1562" s="208">
        <v>180329821</v>
      </c>
      <c r="C1562" s="209" t="s">
        <v>8262</v>
      </c>
      <c r="D1562" s="209"/>
      <c r="E1562" s="209"/>
      <c r="F1562" s="208" t="s">
        <v>10242</v>
      </c>
      <c r="G1562" s="208"/>
      <c r="H1562" s="209">
        <v>82</v>
      </c>
      <c r="I1562" s="211" t="s">
        <v>6908</v>
      </c>
      <c r="J1562" s="209">
        <v>30</v>
      </c>
      <c r="K1562" s="212">
        <v>3.7333333333333334</v>
      </c>
      <c r="L1562" s="211" t="s">
        <v>10246</v>
      </c>
      <c r="M1562" s="211"/>
    </row>
    <row r="1563" spans="1:13" ht="18.75" customHeight="1" x14ac:dyDescent="0.2">
      <c r="A1563" s="207" t="s">
        <v>8257</v>
      </c>
      <c r="B1563" s="208">
        <v>180240824</v>
      </c>
      <c r="C1563" s="209" t="s">
        <v>8258</v>
      </c>
      <c r="D1563" s="209"/>
      <c r="E1563" s="209"/>
      <c r="F1563" s="208" t="s">
        <v>10242</v>
      </c>
      <c r="G1563" s="208"/>
      <c r="H1563" s="209">
        <v>123</v>
      </c>
      <c r="I1563" s="211" t="s">
        <v>6908</v>
      </c>
      <c r="J1563" s="209">
        <v>39</v>
      </c>
      <c r="K1563" s="212">
        <v>3.1538461538461537</v>
      </c>
      <c r="L1563" s="211" t="s">
        <v>10246</v>
      </c>
      <c r="M1563" s="211"/>
    </row>
    <row r="1564" spans="1:13" ht="18.75" customHeight="1" x14ac:dyDescent="0.2">
      <c r="A1564" s="207" t="s">
        <v>8806</v>
      </c>
      <c r="B1564" s="208">
        <v>189717377</v>
      </c>
      <c r="C1564" s="209" t="s">
        <v>8807</v>
      </c>
      <c r="D1564" s="209"/>
      <c r="E1564" s="209"/>
      <c r="F1564" s="208" t="s">
        <v>6917</v>
      </c>
      <c r="G1564" s="208"/>
      <c r="H1564" s="209">
        <v>0</v>
      </c>
      <c r="I1564" s="211" t="s">
        <v>6908</v>
      </c>
      <c r="J1564" s="209">
        <v>0</v>
      </c>
      <c r="K1564" s="212">
        <v>0</v>
      </c>
      <c r="L1564" s="211" t="s">
        <v>10246</v>
      </c>
      <c r="M1564" s="211"/>
    </row>
    <row r="1565" spans="1:13" ht="18.75" customHeight="1" x14ac:dyDescent="0.2">
      <c r="A1565" s="207" t="s">
        <v>7563</v>
      </c>
      <c r="B1565" s="208">
        <v>189702899</v>
      </c>
      <c r="C1565" s="209" t="s">
        <v>7564</v>
      </c>
      <c r="D1565" s="209"/>
      <c r="E1565" s="209"/>
      <c r="F1565" s="208" t="s">
        <v>6917</v>
      </c>
      <c r="G1565" s="208"/>
      <c r="H1565" s="209">
        <v>0</v>
      </c>
      <c r="I1565" s="211" t="s">
        <v>6908</v>
      </c>
      <c r="J1565" s="209">
        <v>1076</v>
      </c>
      <c r="K1565" s="212">
        <v>0</v>
      </c>
      <c r="L1565" s="211" t="s">
        <v>10244</v>
      </c>
      <c r="M1565" s="211"/>
    </row>
    <row r="1566" spans="1:13" ht="18.75" customHeight="1" x14ac:dyDescent="0.2">
      <c r="A1566" s="207" t="s">
        <v>7565</v>
      </c>
      <c r="B1566" s="208">
        <v>189702900</v>
      </c>
      <c r="C1566" s="209" t="s">
        <v>7566</v>
      </c>
      <c r="D1566" s="210" t="s">
        <v>10396</v>
      </c>
      <c r="E1566" s="209"/>
      <c r="F1566" s="208" t="s">
        <v>10242</v>
      </c>
      <c r="G1566" s="208"/>
      <c r="H1566" s="209">
        <v>0</v>
      </c>
      <c r="I1566" s="211" t="s">
        <v>6908</v>
      </c>
      <c r="J1566" s="209">
        <v>905</v>
      </c>
      <c r="K1566" s="212">
        <v>0</v>
      </c>
      <c r="L1566" s="211" t="s">
        <v>10244</v>
      </c>
      <c r="M1566" s="211"/>
    </row>
    <row r="1567" spans="1:13" ht="18.75" customHeight="1" x14ac:dyDescent="0.2">
      <c r="A1567" s="207" t="s">
        <v>8808</v>
      </c>
      <c r="B1567" s="208">
        <v>189717357</v>
      </c>
      <c r="C1567" s="209" t="s">
        <v>8809</v>
      </c>
      <c r="D1567" s="209"/>
      <c r="E1567" s="209"/>
      <c r="F1567" s="208" t="s">
        <v>10242</v>
      </c>
      <c r="G1567" s="208"/>
      <c r="H1567" s="209">
        <v>37</v>
      </c>
      <c r="I1567" s="211" t="s">
        <v>6908</v>
      </c>
      <c r="J1567" s="209">
        <v>19</v>
      </c>
      <c r="K1567" s="212">
        <v>1.9473684210526316</v>
      </c>
      <c r="L1567" s="211" t="s">
        <v>10244</v>
      </c>
      <c r="M1567" s="211"/>
    </row>
    <row r="1568" spans="1:13" ht="18.75" customHeight="1" x14ac:dyDescent="0.2">
      <c r="A1568" s="207" t="s">
        <v>8810</v>
      </c>
      <c r="B1568" s="208">
        <v>180227887</v>
      </c>
      <c r="C1568" s="209" t="s">
        <v>8811</v>
      </c>
      <c r="D1568" s="209"/>
      <c r="E1568" s="209"/>
      <c r="F1568" s="208" t="s">
        <v>10242</v>
      </c>
      <c r="G1568" s="208"/>
      <c r="H1568" s="209">
        <v>0</v>
      </c>
      <c r="I1568" s="211" t="s">
        <v>6908</v>
      </c>
      <c r="J1568" s="209">
        <v>591</v>
      </c>
      <c r="K1568" s="212">
        <v>0</v>
      </c>
      <c r="L1568" s="211" t="s">
        <v>10246</v>
      </c>
      <c r="M1568" s="211"/>
    </row>
    <row r="1569" spans="1:13" ht="18.75" customHeight="1" x14ac:dyDescent="0.2">
      <c r="A1569" s="207" t="s">
        <v>8895</v>
      </c>
      <c r="B1569" s="208">
        <v>181777534</v>
      </c>
      <c r="C1569" s="209" t="s">
        <v>8896</v>
      </c>
      <c r="D1569" s="209"/>
      <c r="E1569" s="209"/>
      <c r="F1569" s="208" t="s">
        <v>6917</v>
      </c>
      <c r="G1569" s="208"/>
      <c r="H1569" s="209">
        <v>34</v>
      </c>
      <c r="I1569" s="211" t="s">
        <v>6908</v>
      </c>
      <c r="J1569" s="209">
        <v>3</v>
      </c>
      <c r="K1569" s="212">
        <v>11.333333333333334</v>
      </c>
      <c r="L1569" s="211" t="s">
        <v>10246</v>
      </c>
      <c r="M1569" s="211"/>
    </row>
    <row r="1570" spans="1:13" ht="18.75" customHeight="1" x14ac:dyDescent="0.2">
      <c r="A1570" s="207" t="s">
        <v>8903</v>
      </c>
      <c r="B1570" s="208">
        <v>180329951</v>
      </c>
      <c r="C1570" s="209" t="s">
        <v>8904</v>
      </c>
      <c r="D1570" s="210" t="s">
        <v>10396</v>
      </c>
      <c r="E1570" s="209"/>
      <c r="F1570" s="208" t="s">
        <v>10242</v>
      </c>
      <c r="G1570" s="208"/>
      <c r="H1570" s="209">
        <v>96</v>
      </c>
      <c r="I1570" s="211" t="s">
        <v>6908</v>
      </c>
      <c r="J1570" s="209">
        <v>21</v>
      </c>
      <c r="K1570" s="212">
        <v>1.7142857142857142</v>
      </c>
      <c r="L1570" s="211" t="s">
        <v>10246</v>
      </c>
      <c r="M1570" s="211"/>
    </row>
    <row r="1571" spans="1:13" ht="18.75" customHeight="1" x14ac:dyDescent="0.2">
      <c r="A1571" s="207" t="s">
        <v>8015</v>
      </c>
      <c r="B1571" s="208">
        <v>180384749</v>
      </c>
      <c r="C1571" s="209" t="s">
        <v>8016</v>
      </c>
      <c r="D1571" s="209"/>
      <c r="E1571" s="209"/>
      <c r="F1571" s="208" t="s">
        <v>10242</v>
      </c>
      <c r="G1571" s="208"/>
      <c r="H1571" s="209">
        <v>130</v>
      </c>
      <c r="I1571" s="211" t="s">
        <v>6908</v>
      </c>
      <c r="J1571" s="209">
        <v>5</v>
      </c>
      <c r="K1571" s="212">
        <v>26</v>
      </c>
      <c r="L1571" s="211" t="s">
        <v>10246</v>
      </c>
      <c r="M1571" s="211"/>
    </row>
    <row r="1572" spans="1:13" ht="18.75" customHeight="1" x14ac:dyDescent="0.2">
      <c r="A1572" s="207" t="s">
        <v>8665</v>
      </c>
      <c r="B1572" s="208">
        <v>180371686</v>
      </c>
      <c r="C1572" s="209" t="s">
        <v>8666</v>
      </c>
      <c r="D1572" s="210" t="s">
        <v>10396</v>
      </c>
      <c r="E1572" s="209"/>
      <c r="F1572" s="208" t="s">
        <v>10242</v>
      </c>
      <c r="G1572" s="208"/>
      <c r="H1572" s="209">
        <v>49</v>
      </c>
      <c r="I1572" s="211" t="s">
        <v>6908</v>
      </c>
      <c r="J1572" s="209">
        <v>7</v>
      </c>
      <c r="K1572" s="212">
        <v>7</v>
      </c>
      <c r="L1572" s="211" t="s">
        <v>10246</v>
      </c>
      <c r="M1572" s="211"/>
    </row>
    <row r="1573" spans="1:13" ht="18.75" customHeight="1" x14ac:dyDescent="0.2">
      <c r="A1573" s="207" t="s">
        <v>8247</v>
      </c>
      <c r="B1573" s="208">
        <v>180385636</v>
      </c>
      <c r="C1573" s="209" t="s">
        <v>8248</v>
      </c>
      <c r="D1573" s="209"/>
      <c r="E1573" s="209"/>
      <c r="F1573" s="208" t="s">
        <v>10242</v>
      </c>
      <c r="G1573" s="208"/>
      <c r="H1573" s="209">
        <v>5</v>
      </c>
      <c r="I1573" s="211" t="s">
        <v>6908</v>
      </c>
      <c r="J1573" s="209">
        <v>4</v>
      </c>
      <c r="K1573" s="212">
        <v>1.25</v>
      </c>
      <c r="L1573" s="211" t="s">
        <v>10246</v>
      </c>
      <c r="M1573" s="211"/>
    </row>
    <row r="1574" spans="1:13" ht="18.75" customHeight="1" x14ac:dyDescent="0.2">
      <c r="A1574" s="207" t="s">
        <v>9936</v>
      </c>
      <c r="B1574" s="208">
        <v>180374723</v>
      </c>
      <c r="C1574" s="209" t="s">
        <v>9937</v>
      </c>
      <c r="D1574" s="210" t="s">
        <v>10396</v>
      </c>
      <c r="E1574" s="209"/>
      <c r="F1574" s="208" t="s">
        <v>10242</v>
      </c>
      <c r="G1574" s="208"/>
      <c r="H1574" s="209">
        <v>0</v>
      </c>
      <c r="I1574" s="211" t="s">
        <v>6918</v>
      </c>
      <c r="J1574" s="209">
        <v>24</v>
      </c>
      <c r="K1574" s="212">
        <v>8.3333333333333329E-2</v>
      </c>
      <c r="L1574" s="211" t="s">
        <v>10244</v>
      </c>
      <c r="M1574" s="211"/>
    </row>
    <row r="1575" spans="1:13" ht="18.75" customHeight="1" x14ac:dyDescent="0.2">
      <c r="A1575" s="207" t="s">
        <v>9938</v>
      </c>
      <c r="B1575" s="208">
        <v>189712989</v>
      </c>
      <c r="C1575" s="209" t="s">
        <v>9939</v>
      </c>
      <c r="D1575" s="210" t="s">
        <v>10396</v>
      </c>
      <c r="E1575" s="209"/>
      <c r="F1575" s="208" t="s">
        <v>10242</v>
      </c>
      <c r="G1575" s="208"/>
      <c r="H1575" s="209">
        <v>131</v>
      </c>
      <c r="I1575" s="211" t="s">
        <v>6918</v>
      </c>
      <c r="J1575" s="209">
        <v>10</v>
      </c>
      <c r="K1575" s="212">
        <v>13.1</v>
      </c>
      <c r="L1575" s="211" t="s">
        <v>10244</v>
      </c>
      <c r="M1575" s="211"/>
    </row>
    <row r="1576" spans="1:13" ht="18.75" customHeight="1" x14ac:dyDescent="0.2">
      <c r="A1576" s="207" t="s">
        <v>9795</v>
      </c>
      <c r="B1576" s="208">
        <v>180364694</v>
      </c>
      <c r="C1576" s="209" t="s">
        <v>9796</v>
      </c>
      <c r="D1576" s="210" t="s">
        <v>10396</v>
      </c>
      <c r="E1576" s="209"/>
      <c r="F1576" s="208" t="s">
        <v>10242</v>
      </c>
      <c r="G1576" s="208"/>
      <c r="H1576" s="209">
        <v>73</v>
      </c>
      <c r="I1576" s="211" t="s">
        <v>6908</v>
      </c>
      <c r="J1576" s="209">
        <v>33</v>
      </c>
      <c r="K1576" s="212">
        <v>2.2121212121212119</v>
      </c>
      <c r="L1576" s="211" t="s">
        <v>10244</v>
      </c>
      <c r="M1576" s="211"/>
    </row>
    <row r="1577" spans="1:13" ht="18.75" customHeight="1" x14ac:dyDescent="0.2">
      <c r="A1577" s="207" t="s">
        <v>10388</v>
      </c>
      <c r="B1577" s="208">
        <v>180370549</v>
      </c>
      <c r="C1577" s="209" t="s">
        <v>7597</v>
      </c>
      <c r="D1577" s="209"/>
      <c r="E1577" s="209"/>
      <c r="F1577" s="208" t="s">
        <v>10242</v>
      </c>
      <c r="G1577" s="208"/>
      <c r="H1577" s="209">
        <v>168</v>
      </c>
      <c r="I1577" s="211" t="s">
        <v>6908</v>
      </c>
      <c r="J1577" s="209">
        <v>17</v>
      </c>
      <c r="K1577" s="212">
        <v>10.176470588235293</v>
      </c>
      <c r="L1577" s="211" t="s">
        <v>10244</v>
      </c>
      <c r="M1577" s="211"/>
    </row>
    <row r="1578" spans="1:13" ht="18.75" customHeight="1" x14ac:dyDescent="0.2">
      <c r="A1578" s="207" t="s">
        <v>7598</v>
      </c>
      <c r="B1578" s="208">
        <v>180366943</v>
      </c>
      <c r="C1578" s="209" t="s">
        <v>7599</v>
      </c>
      <c r="D1578" s="210" t="s">
        <v>10396</v>
      </c>
      <c r="E1578" s="209"/>
      <c r="F1578" s="208" t="s">
        <v>10242</v>
      </c>
      <c r="G1578" s="208"/>
      <c r="H1578" s="209">
        <v>685</v>
      </c>
      <c r="I1578" s="211" t="s">
        <v>6908</v>
      </c>
      <c r="J1578" s="209">
        <v>28</v>
      </c>
      <c r="K1578" s="212">
        <v>24.464285714285715</v>
      </c>
      <c r="L1578" s="211" t="s">
        <v>10244</v>
      </c>
      <c r="M1578" s="211"/>
    </row>
    <row r="1579" spans="1:13" ht="18.75" customHeight="1" x14ac:dyDescent="0.2">
      <c r="A1579" s="207" t="s">
        <v>7600</v>
      </c>
      <c r="B1579" s="208">
        <v>180385188</v>
      </c>
      <c r="C1579" s="209" t="s">
        <v>7601</v>
      </c>
      <c r="D1579" s="209"/>
      <c r="E1579" s="209"/>
      <c r="F1579" s="208" t="s">
        <v>10242</v>
      </c>
      <c r="G1579" s="208"/>
      <c r="H1579" s="209">
        <v>384</v>
      </c>
      <c r="I1579" s="211" t="s">
        <v>6908</v>
      </c>
      <c r="J1579" s="209">
        <v>63</v>
      </c>
      <c r="K1579" s="212">
        <v>5.6031746031746028</v>
      </c>
      <c r="L1579" s="211" t="s">
        <v>10244</v>
      </c>
      <c r="M1579" s="211"/>
    </row>
    <row r="1580" spans="1:13" ht="18.75" customHeight="1" x14ac:dyDescent="0.2">
      <c r="A1580" s="207" t="s">
        <v>7602</v>
      </c>
      <c r="B1580" s="208">
        <v>180369374</v>
      </c>
      <c r="C1580" s="209" t="s">
        <v>7603</v>
      </c>
      <c r="D1580" s="210" t="s">
        <v>10396</v>
      </c>
      <c r="E1580" s="209"/>
      <c r="F1580" s="208" t="s">
        <v>10242</v>
      </c>
      <c r="G1580" s="208"/>
      <c r="H1580" s="209">
        <v>453</v>
      </c>
      <c r="I1580" s="211" t="s">
        <v>6908</v>
      </c>
      <c r="J1580" s="209">
        <v>23</v>
      </c>
      <c r="K1580" s="212">
        <v>19.695652173913043</v>
      </c>
      <c r="L1580" s="211" t="s">
        <v>10244</v>
      </c>
      <c r="M1580" s="211"/>
    </row>
    <row r="1581" spans="1:13" ht="18.75" customHeight="1" x14ac:dyDescent="0.2">
      <c r="A1581" s="207" t="s">
        <v>10028</v>
      </c>
      <c r="B1581" s="208"/>
      <c r="C1581" s="209" t="s">
        <v>10029</v>
      </c>
      <c r="D1581" s="210" t="s">
        <v>10396</v>
      </c>
      <c r="E1581" s="209"/>
      <c r="F1581" s="208" t="s">
        <v>10242</v>
      </c>
      <c r="G1581" s="208"/>
      <c r="H1581" s="209">
        <v>0</v>
      </c>
      <c r="I1581" s="211" t="s">
        <v>6918</v>
      </c>
      <c r="J1581" s="209">
        <v>0</v>
      </c>
      <c r="K1581" s="212">
        <v>0</v>
      </c>
      <c r="L1581" s="211" t="s">
        <v>10244</v>
      </c>
      <c r="M1581" s="211"/>
    </row>
    <row r="1582" spans="1:13" ht="18.75" customHeight="1" x14ac:dyDescent="0.2">
      <c r="A1582" s="207" t="s">
        <v>10030</v>
      </c>
      <c r="B1582" s="208"/>
      <c r="C1582" s="209" t="s">
        <v>10031</v>
      </c>
      <c r="D1582" s="210" t="s">
        <v>10396</v>
      </c>
      <c r="E1582" s="209"/>
      <c r="F1582" s="208" t="s">
        <v>6917</v>
      </c>
      <c r="G1582" s="208"/>
      <c r="H1582" s="209">
        <v>0</v>
      </c>
      <c r="I1582" s="211" t="s">
        <v>6918</v>
      </c>
      <c r="J1582" s="209">
        <v>37</v>
      </c>
      <c r="K1582" s="212">
        <v>0</v>
      </c>
      <c r="L1582" s="211" t="s">
        <v>10244</v>
      </c>
      <c r="M1582" s="211"/>
    </row>
    <row r="1583" spans="1:13" ht="18.75" customHeight="1" x14ac:dyDescent="0.2">
      <c r="A1583" s="207" t="s">
        <v>9856</v>
      </c>
      <c r="B1583" s="208">
        <v>189706252</v>
      </c>
      <c r="C1583" s="209" t="s">
        <v>9857</v>
      </c>
      <c r="D1583" s="210" t="s">
        <v>10396</v>
      </c>
      <c r="E1583" s="209"/>
      <c r="F1583" s="208" t="s">
        <v>6917</v>
      </c>
      <c r="G1583" s="208"/>
      <c r="H1583" s="209">
        <v>143</v>
      </c>
      <c r="I1583" s="211" t="s">
        <v>6908</v>
      </c>
      <c r="J1583" s="209">
        <v>72</v>
      </c>
      <c r="K1583" s="212">
        <v>4.1944444444444446</v>
      </c>
      <c r="L1583" s="211" t="s">
        <v>10244</v>
      </c>
      <c r="M1583" s="211"/>
    </row>
    <row r="1584" spans="1:13" ht="18.75" customHeight="1" x14ac:dyDescent="0.2">
      <c r="A1584" s="207" t="s">
        <v>8431</v>
      </c>
      <c r="B1584" s="208">
        <v>180103655</v>
      </c>
      <c r="C1584" s="209" t="s">
        <v>8432</v>
      </c>
      <c r="D1584" s="209"/>
      <c r="E1584" s="209"/>
      <c r="F1584" s="208" t="s">
        <v>10242</v>
      </c>
      <c r="G1584" s="208"/>
      <c r="H1584" s="209">
        <v>39</v>
      </c>
      <c r="I1584" s="211" t="s">
        <v>6918</v>
      </c>
      <c r="J1584" s="209">
        <v>1</v>
      </c>
      <c r="K1584" s="212">
        <v>1</v>
      </c>
      <c r="L1584" s="211" t="s">
        <v>10246</v>
      </c>
      <c r="M1584" s="211"/>
    </row>
    <row r="1585" spans="1:13" ht="18.75" customHeight="1" x14ac:dyDescent="0.2">
      <c r="A1585" s="207" t="s">
        <v>8433</v>
      </c>
      <c r="B1585" s="208">
        <v>180953403</v>
      </c>
      <c r="C1585" s="209" t="s">
        <v>8434</v>
      </c>
      <c r="D1585" s="209"/>
      <c r="E1585" s="209"/>
      <c r="F1585" s="208" t="s">
        <v>10242</v>
      </c>
      <c r="G1585" s="208"/>
      <c r="H1585" s="209">
        <v>21</v>
      </c>
      <c r="I1585" s="211" t="s">
        <v>6918</v>
      </c>
      <c r="J1585" s="209">
        <v>5</v>
      </c>
      <c r="K1585" s="212">
        <v>5.2</v>
      </c>
      <c r="L1585" s="211" t="s">
        <v>10246</v>
      </c>
      <c r="M1585" s="211"/>
    </row>
    <row r="1586" spans="1:13" ht="18.75" customHeight="1" x14ac:dyDescent="0.2">
      <c r="A1586" s="207" t="s">
        <v>8289</v>
      </c>
      <c r="B1586" s="208">
        <v>180953405</v>
      </c>
      <c r="C1586" s="209" t="s">
        <v>8290</v>
      </c>
      <c r="D1586" s="209"/>
      <c r="E1586" s="209"/>
      <c r="F1586" s="208" t="s">
        <v>10242</v>
      </c>
      <c r="G1586" s="208"/>
      <c r="H1586" s="209">
        <v>18</v>
      </c>
      <c r="I1586" s="211" t="s">
        <v>6918</v>
      </c>
      <c r="J1586" s="209">
        <v>3</v>
      </c>
      <c r="K1586" s="212">
        <v>6.666666666666667</v>
      </c>
      <c r="L1586" s="211" t="s">
        <v>10246</v>
      </c>
      <c r="M1586" s="211"/>
    </row>
    <row r="1587" spans="1:13" ht="18.75" customHeight="1" x14ac:dyDescent="0.2">
      <c r="A1587" s="207" t="s">
        <v>8287</v>
      </c>
      <c r="B1587" s="208">
        <v>180953402</v>
      </c>
      <c r="C1587" s="209" t="s">
        <v>8288</v>
      </c>
      <c r="D1587" s="209"/>
      <c r="E1587" s="209"/>
      <c r="F1587" s="208" t="s">
        <v>10242</v>
      </c>
      <c r="G1587" s="208"/>
      <c r="H1587" s="209">
        <v>0</v>
      </c>
      <c r="I1587" s="211" t="s">
        <v>6918</v>
      </c>
      <c r="J1587" s="209">
        <v>3</v>
      </c>
      <c r="K1587" s="212">
        <v>3</v>
      </c>
      <c r="L1587" s="211" t="s">
        <v>10246</v>
      </c>
      <c r="M1587" s="211"/>
    </row>
    <row r="1588" spans="1:13" ht="18.75" customHeight="1" x14ac:dyDescent="0.2">
      <c r="A1588" s="207" t="s">
        <v>8285</v>
      </c>
      <c r="B1588" s="208">
        <v>180953401</v>
      </c>
      <c r="C1588" s="209" t="s">
        <v>8286</v>
      </c>
      <c r="D1588" s="209"/>
      <c r="E1588" s="209"/>
      <c r="F1588" s="208" t="s">
        <v>10242</v>
      </c>
      <c r="G1588" s="208"/>
      <c r="H1588" s="209">
        <v>0</v>
      </c>
      <c r="I1588" s="211" t="s">
        <v>6918</v>
      </c>
      <c r="J1588" s="209">
        <v>0</v>
      </c>
      <c r="K1588" s="212">
        <v>0</v>
      </c>
      <c r="L1588" s="211" t="s">
        <v>10246</v>
      </c>
      <c r="M1588" s="211"/>
    </row>
    <row r="1589" spans="1:13" ht="18.75" customHeight="1" x14ac:dyDescent="0.2">
      <c r="A1589" s="207" t="s">
        <v>8372</v>
      </c>
      <c r="B1589" s="208">
        <v>181867500</v>
      </c>
      <c r="C1589" s="209" t="s">
        <v>8373</v>
      </c>
      <c r="D1589" s="209"/>
      <c r="E1589" s="209"/>
      <c r="F1589" s="208" t="s">
        <v>6917</v>
      </c>
      <c r="G1589" s="208"/>
      <c r="H1589" s="209">
        <v>0</v>
      </c>
      <c r="I1589" s="211" t="s">
        <v>6908</v>
      </c>
      <c r="J1589" s="209">
        <v>0</v>
      </c>
      <c r="K1589" s="212">
        <v>0</v>
      </c>
      <c r="L1589" s="211" t="s">
        <v>10246</v>
      </c>
      <c r="M1589" s="211"/>
    </row>
    <row r="1590" spans="1:13" ht="18.75" customHeight="1" x14ac:dyDescent="0.2">
      <c r="A1590" s="207" t="s">
        <v>8812</v>
      </c>
      <c r="B1590" s="208">
        <v>180057729</v>
      </c>
      <c r="C1590" s="209" t="s">
        <v>8813</v>
      </c>
      <c r="D1590" s="209"/>
      <c r="E1590" s="209"/>
      <c r="F1590" s="208" t="s">
        <v>6917</v>
      </c>
      <c r="G1590" s="208"/>
      <c r="H1590" s="209">
        <v>8</v>
      </c>
      <c r="I1590" s="211" t="s">
        <v>6908</v>
      </c>
      <c r="J1590" s="209">
        <v>7</v>
      </c>
      <c r="K1590" s="212">
        <v>1.1428571428571428</v>
      </c>
      <c r="L1590" s="211" t="s">
        <v>10244</v>
      </c>
      <c r="M1590" s="211"/>
    </row>
    <row r="1591" spans="1:13" ht="18.75" customHeight="1" x14ac:dyDescent="0.2">
      <c r="A1591" s="207" t="s">
        <v>8814</v>
      </c>
      <c r="B1591" s="208">
        <v>180057730</v>
      </c>
      <c r="C1591" s="209" t="s">
        <v>8815</v>
      </c>
      <c r="D1591" s="209"/>
      <c r="E1591" s="209"/>
      <c r="F1591" s="208" t="s">
        <v>6917</v>
      </c>
      <c r="G1591" s="208"/>
      <c r="H1591" s="209">
        <v>0</v>
      </c>
      <c r="I1591" s="211" t="s">
        <v>6908</v>
      </c>
      <c r="J1591" s="209">
        <v>4</v>
      </c>
      <c r="K1591" s="212">
        <v>0</v>
      </c>
      <c r="L1591" s="211" t="s">
        <v>10246</v>
      </c>
      <c r="M1591" s="211"/>
    </row>
    <row r="1592" spans="1:13" ht="18.75" customHeight="1" x14ac:dyDescent="0.2">
      <c r="A1592" s="207" t="s">
        <v>8818</v>
      </c>
      <c r="B1592" s="208">
        <v>180228039</v>
      </c>
      <c r="C1592" s="209" t="s">
        <v>8819</v>
      </c>
      <c r="D1592" s="209"/>
      <c r="E1592" s="209"/>
      <c r="F1592" s="208" t="s">
        <v>6917</v>
      </c>
      <c r="G1592" s="208"/>
      <c r="H1592" s="209">
        <v>0</v>
      </c>
      <c r="I1592" s="211" t="s">
        <v>6908</v>
      </c>
      <c r="J1592" s="209">
        <v>0</v>
      </c>
      <c r="K1592" s="212">
        <v>0</v>
      </c>
      <c r="L1592" s="211" t="s">
        <v>10244</v>
      </c>
      <c r="M1592" s="211"/>
    </row>
    <row r="1593" spans="1:13" ht="18.75" customHeight="1" x14ac:dyDescent="0.2">
      <c r="A1593" s="207" t="s">
        <v>8181</v>
      </c>
      <c r="B1593" s="208">
        <v>180222634</v>
      </c>
      <c r="C1593" s="209" t="s">
        <v>8182</v>
      </c>
      <c r="D1593" s="209"/>
      <c r="E1593" s="209"/>
      <c r="F1593" s="208" t="s">
        <v>10242</v>
      </c>
      <c r="G1593" s="208"/>
      <c r="H1593" s="209">
        <v>0</v>
      </c>
      <c r="I1593" s="211" t="s">
        <v>6908</v>
      </c>
      <c r="J1593" s="209">
        <v>40</v>
      </c>
      <c r="K1593" s="212">
        <v>0</v>
      </c>
      <c r="L1593" s="211" t="s">
        <v>10244</v>
      </c>
      <c r="M1593" s="211"/>
    </row>
    <row r="1594" spans="1:13" ht="18.75" customHeight="1" x14ac:dyDescent="0.2">
      <c r="A1594" s="207" t="s">
        <v>8820</v>
      </c>
      <c r="B1594" s="208">
        <v>189708972</v>
      </c>
      <c r="C1594" s="209" t="s">
        <v>8821</v>
      </c>
      <c r="D1594" s="209"/>
      <c r="E1594" s="209"/>
      <c r="F1594" s="208" t="s">
        <v>6917</v>
      </c>
      <c r="G1594" s="208"/>
      <c r="H1594" s="209">
        <v>1</v>
      </c>
      <c r="I1594" s="211" t="s">
        <v>6908</v>
      </c>
      <c r="J1594" s="209">
        <v>8</v>
      </c>
      <c r="K1594" s="212">
        <v>0.125</v>
      </c>
      <c r="L1594" s="211" t="s">
        <v>10244</v>
      </c>
      <c r="M1594" s="211"/>
    </row>
    <row r="1595" spans="1:13" ht="18.75" customHeight="1" x14ac:dyDescent="0.2">
      <c r="A1595" s="207" t="s">
        <v>8374</v>
      </c>
      <c r="B1595" s="208">
        <v>180040765</v>
      </c>
      <c r="C1595" s="209" t="s">
        <v>8375</v>
      </c>
      <c r="D1595" s="209"/>
      <c r="E1595" s="209"/>
      <c r="F1595" s="208" t="s">
        <v>6917</v>
      </c>
      <c r="G1595" s="208"/>
      <c r="H1595" s="209">
        <v>0</v>
      </c>
      <c r="I1595" s="211" t="s">
        <v>6908</v>
      </c>
      <c r="J1595" s="209">
        <v>2</v>
      </c>
      <c r="K1595" s="212">
        <v>0</v>
      </c>
      <c r="L1595" s="211" t="s">
        <v>10246</v>
      </c>
      <c r="M1595" s="211"/>
    </row>
    <row r="1596" spans="1:13" ht="18.75" customHeight="1" x14ac:dyDescent="0.2">
      <c r="A1596" s="207" t="s">
        <v>8103</v>
      </c>
      <c r="B1596" s="208">
        <v>189715112</v>
      </c>
      <c r="C1596" s="209" t="s">
        <v>8104</v>
      </c>
      <c r="D1596" s="209"/>
      <c r="E1596" s="209"/>
      <c r="F1596" s="208" t="s">
        <v>10242</v>
      </c>
      <c r="G1596" s="208" t="s">
        <v>10339</v>
      </c>
      <c r="H1596" s="209">
        <v>806</v>
      </c>
      <c r="I1596" s="211" t="s">
        <v>6918</v>
      </c>
      <c r="J1596" s="209">
        <v>283</v>
      </c>
      <c r="K1596" s="212">
        <v>1.7349823321554769</v>
      </c>
      <c r="L1596" s="211" t="s">
        <v>10246</v>
      </c>
      <c r="M1596" s="211"/>
    </row>
    <row r="1597" spans="1:13" ht="18.75" customHeight="1" x14ac:dyDescent="0.2">
      <c r="A1597" s="207" t="s">
        <v>7353</v>
      </c>
      <c r="B1597" s="208">
        <v>181855762</v>
      </c>
      <c r="C1597" s="209" t="s">
        <v>7354</v>
      </c>
      <c r="D1597" s="209"/>
      <c r="E1597" s="209"/>
      <c r="F1597" s="208" t="s">
        <v>10242</v>
      </c>
      <c r="G1597" s="208" t="s">
        <v>10352</v>
      </c>
      <c r="H1597" s="209">
        <v>1033</v>
      </c>
      <c r="I1597" s="211" t="s">
        <v>6918</v>
      </c>
      <c r="J1597" s="209">
        <v>712</v>
      </c>
      <c r="K1597" s="212">
        <v>1.8146067415730338</v>
      </c>
      <c r="L1597" s="211" t="s">
        <v>10244</v>
      </c>
      <c r="M1597" s="211"/>
    </row>
    <row r="1598" spans="1:13" ht="18.75" customHeight="1" x14ac:dyDescent="0.2">
      <c r="A1598" s="207" t="s">
        <v>7160</v>
      </c>
      <c r="B1598" s="208">
        <v>189700085</v>
      </c>
      <c r="C1598" s="209" t="s">
        <v>7161</v>
      </c>
      <c r="D1598" s="209"/>
      <c r="E1598" s="210" t="s">
        <v>11056</v>
      </c>
      <c r="F1598" s="208" t="s">
        <v>6917</v>
      </c>
      <c r="G1598" s="208"/>
      <c r="H1598" s="209">
        <v>1</v>
      </c>
      <c r="I1598" s="211" t="s">
        <v>6918</v>
      </c>
      <c r="J1598" s="209">
        <v>9</v>
      </c>
      <c r="K1598" s="212">
        <v>0.1111111111111111</v>
      </c>
      <c r="L1598" s="211" t="s">
        <v>10246</v>
      </c>
      <c r="M1598" s="211"/>
    </row>
    <row r="1599" spans="1:13" ht="18.75" customHeight="1" x14ac:dyDescent="0.2">
      <c r="A1599" s="207" t="s">
        <v>8117</v>
      </c>
      <c r="B1599" s="208">
        <v>189756242</v>
      </c>
      <c r="C1599" s="209" t="s">
        <v>8118</v>
      </c>
      <c r="D1599" s="209"/>
      <c r="E1599" s="209"/>
      <c r="F1599" s="208" t="s">
        <v>6917</v>
      </c>
      <c r="G1599" s="208"/>
      <c r="H1599" s="209">
        <v>0</v>
      </c>
      <c r="I1599" s="211" t="s">
        <v>6918</v>
      </c>
      <c r="J1599" s="209">
        <v>2</v>
      </c>
      <c r="K1599" s="212">
        <v>0</v>
      </c>
      <c r="L1599" s="211" t="s">
        <v>10246</v>
      </c>
      <c r="M1599" s="211"/>
    </row>
    <row r="1600" spans="1:13" ht="18.75" customHeight="1" x14ac:dyDescent="0.2">
      <c r="A1600" s="207" t="s">
        <v>9238</v>
      </c>
      <c r="B1600" s="208">
        <v>189714663</v>
      </c>
      <c r="C1600" s="209" t="s">
        <v>9239</v>
      </c>
      <c r="D1600" s="209"/>
      <c r="E1600" s="209"/>
      <c r="F1600" s="208" t="s">
        <v>10242</v>
      </c>
      <c r="G1600" s="208"/>
      <c r="H1600" s="209">
        <v>0</v>
      </c>
      <c r="I1600" s="211" t="s">
        <v>6918</v>
      </c>
      <c r="J1600" s="209">
        <v>791</v>
      </c>
      <c r="K1600" s="212">
        <v>0</v>
      </c>
      <c r="L1600" s="211" t="s">
        <v>10319</v>
      </c>
      <c r="M1600" s="211"/>
    </row>
    <row r="1601" spans="1:13" ht="18.75" customHeight="1" x14ac:dyDescent="0.2">
      <c r="A1601" s="207" t="s">
        <v>7156</v>
      </c>
      <c r="B1601" s="208">
        <v>189706269</v>
      </c>
      <c r="C1601" s="209" t="s">
        <v>7157</v>
      </c>
      <c r="D1601" s="209"/>
      <c r="E1601" s="209"/>
      <c r="F1601" s="208" t="s">
        <v>6907</v>
      </c>
      <c r="G1601" s="208" t="s">
        <v>10265</v>
      </c>
      <c r="H1601" s="209">
        <v>0</v>
      </c>
      <c r="I1601" s="211" t="s">
        <v>6941</v>
      </c>
      <c r="J1601" s="209">
        <v>0</v>
      </c>
      <c r="K1601" s="212">
        <v>0</v>
      </c>
      <c r="L1601" s="211" t="s">
        <v>10319</v>
      </c>
      <c r="M1601" s="211"/>
    </row>
    <row r="1602" spans="1:13" ht="18.75" customHeight="1" x14ac:dyDescent="0.2">
      <c r="A1602" s="207" t="s">
        <v>9286</v>
      </c>
      <c r="B1602" s="208">
        <v>181872565</v>
      </c>
      <c r="C1602" s="209" t="s">
        <v>9287</v>
      </c>
      <c r="D1602" s="209"/>
      <c r="E1602" s="209"/>
      <c r="F1602" s="208" t="s">
        <v>6917</v>
      </c>
      <c r="G1602" s="208"/>
      <c r="H1602" s="209">
        <v>0</v>
      </c>
      <c r="I1602" s="211" t="s">
        <v>6918</v>
      </c>
      <c r="J1602" s="209">
        <v>0</v>
      </c>
      <c r="K1602" s="212">
        <v>0</v>
      </c>
      <c r="L1602" s="211" t="s">
        <v>10319</v>
      </c>
      <c r="M1602" s="211"/>
    </row>
    <row r="1603" spans="1:13" ht="18.75" customHeight="1" x14ac:dyDescent="0.2">
      <c r="A1603" s="207" t="s">
        <v>7168</v>
      </c>
      <c r="B1603" s="208">
        <v>189707156</v>
      </c>
      <c r="C1603" s="209" t="s">
        <v>7169</v>
      </c>
      <c r="D1603" s="209"/>
      <c r="E1603" s="210" t="s">
        <v>11056</v>
      </c>
      <c r="F1603" s="208" t="s">
        <v>10242</v>
      </c>
      <c r="G1603" s="208" t="s">
        <v>10263</v>
      </c>
      <c r="H1603" s="209">
        <v>34</v>
      </c>
      <c r="I1603" s="211" t="s">
        <v>6908</v>
      </c>
      <c r="J1603" s="209">
        <v>912</v>
      </c>
      <c r="K1603" s="212">
        <v>3.7280701754385963E-2</v>
      </c>
      <c r="L1603" s="211" t="s">
        <v>10244</v>
      </c>
      <c r="M1603" s="211"/>
    </row>
    <row r="1604" spans="1:13" ht="18.75" customHeight="1" x14ac:dyDescent="0.2">
      <c r="A1604" s="207" t="s">
        <v>10058</v>
      </c>
      <c r="B1604" s="208">
        <v>222001208</v>
      </c>
      <c r="C1604" s="209" t="s">
        <v>10059</v>
      </c>
      <c r="D1604" s="209"/>
      <c r="E1604" s="209"/>
      <c r="F1604" s="208" t="s">
        <v>6917</v>
      </c>
      <c r="G1604" s="208"/>
      <c r="H1604" s="209">
        <v>0</v>
      </c>
      <c r="I1604" s="211" t="s">
        <v>6908</v>
      </c>
      <c r="J1604" s="209">
        <v>0</v>
      </c>
      <c r="K1604" s="212">
        <v>0</v>
      </c>
      <c r="L1604" s="211" t="s">
        <v>10244</v>
      </c>
      <c r="M1604" s="211"/>
    </row>
    <row r="1605" spans="1:13" ht="18.75" customHeight="1" x14ac:dyDescent="0.2">
      <c r="A1605" s="207" t="s">
        <v>9552</v>
      </c>
      <c r="B1605" s="208">
        <v>181804520</v>
      </c>
      <c r="C1605" s="209" t="s">
        <v>9553</v>
      </c>
      <c r="D1605" s="209"/>
      <c r="E1605" s="209"/>
      <c r="F1605" s="208" t="s">
        <v>10242</v>
      </c>
      <c r="G1605" s="208" t="s">
        <v>10367</v>
      </c>
      <c r="H1605" s="209">
        <v>11</v>
      </c>
      <c r="I1605" s="211" t="s">
        <v>6918</v>
      </c>
      <c r="J1605" s="209">
        <v>3</v>
      </c>
      <c r="K1605" s="212">
        <v>3.6666666666666665</v>
      </c>
      <c r="L1605" s="211" t="s">
        <v>10246</v>
      </c>
      <c r="M1605" s="211"/>
    </row>
    <row r="1606" spans="1:13" ht="18.75" customHeight="1" x14ac:dyDescent="0.2">
      <c r="A1606" s="207" t="s">
        <v>9616</v>
      </c>
      <c r="B1606" s="208">
        <v>181808859</v>
      </c>
      <c r="C1606" s="209" t="s">
        <v>9617</v>
      </c>
      <c r="D1606" s="209"/>
      <c r="E1606" s="209"/>
      <c r="F1606" s="208" t="s">
        <v>10242</v>
      </c>
      <c r="G1606" s="208" t="s">
        <v>10253</v>
      </c>
      <c r="H1606" s="209">
        <v>368</v>
      </c>
      <c r="I1606" s="211" t="s">
        <v>6908</v>
      </c>
      <c r="J1606" s="209">
        <v>106</v>
      </c>
      <c r="K1606" s="212">
        <v>3.4716981132075473</v>
      </c>
      <c r="L1606" s="211" t="s">
        <v>10244</v>
      </c>
      <c r="M1606" s="211"/>
    </row>
    <row r="1607" spans="1:13" ht="18.75" customHeight="1" x14ac:dyDescent="0.2">
      <c r="A1607" s="207" t="s">
        <v>9618</v>
      </c>
      <c r="B1607" s="208">
        <v>181813970</v>
      </c>
      <c r="C1607" s="209" t="s">
        <v>9619</v>
      </c>
      <c r="D1607" s="209"/>
      <c r="E1607" s="209"/>
      <c r="F1607" s="208" t="s">
        <v>10242</v>
      </c>
      <c r="G1607" s="208" t="s">
        <v>10253</v>
      </c>
      <c r="H1607" s="209">
        <v>12843</v>
      </c>
      <c r="I1607" s="211" t="s">
        <v>6908</v>
      </c>
      <c r="J1607" s="209">
        <v>4515</v>
      </c>
      <c r="K1607" s="212">
        <v>3.1102990033222593</v>
      </c>
      <c r="L1607" s="211" t="s">
        <v>10244</v>
      </c>
      <c r="M1607" s="211"/>
    </row>
    <row r="1608" spans="1:13" ht="18.75" customHeight="1" x14ac:dyDescent="0.2">
      <c r="A1608" s="207" t="s">
        <v>9620</v>
      </c>
      <c r="B1608" s="208">
        <v>181813972</v>
      </c>
      <c r="C1608" s="209" t="s">
        <v>9621</v>
      </c>
      <c r="D1608" s="209"/>
      <c r="E1608" s="209"/>
      <c r="F1608" s="208" t="s">
        <v>10242</v>
      </c>
      <c r="G1608" s="208" t="s">
        <v>10253</v>
      </c>
      <c r="H1608" s="209">
        <v>8244</v>
      </c>
      <c r="I1608" s="211" t="s">
        <v>6908</v>
      </c>
      <c r="J1608" s="209">
        <v>4701</v>
      </c>
      <c r="K1608" s="212">
        <v>1.8498191874069347</v>
      </c>
      <c r="L1608" s="211" t="s">
        <v>10244</v>
      </c>
      <c r="M1608" s="211"/>
    </row>
    <row r="1609" spans="1:13" ht="18.75" customHeight="1" x14ac:dyDescent="0.2">
      <c r="A1609" s="207" t="s">
        <v>9622</v>
      </c>
      <c r="B1609" s="208">
        <v>181813974</v>
      </c>
      <c r="C1609" s="209" t="s">
        <v>9623</v>
      </c>
      <c r="D1609" s="209"/>
      <c r="E1609" s="209"/>
      <c r="F1609" s="208" t="s">
        <v>10242</v>
      </c>
      <c r="G1609" s="208" t="s">
        <v>10253</v>
      </c>
      <c r="H1609" s="209">
        <v>11924</v>
      </c>
      <c r="I1609" s="211" t="s">
        <v>6908</v>
      </c>
      <c r="J1609" s="209">
        <v>5456</v>
      </c>
      <c r="K1609" s="212">
        <v>2.4769061583577714</v>
      </c>
      <c r="L1609" s="211" t="s">
        <v>10244</v>
      </c>
      <c r="M1609" s="211"/>
    </row>
    <row r="1610" spans="1:13" ht="18.75" customHeight="1" x14ac:dyDescent="0.2">
      <c r="A1610" s="207" t="s">
        <v>9091</v>
      </c>
      <c r="B1610" s="208">
        <v>180145714</v>
      </c>
      <c r="C1610" s="209" t="s">
        <v>9092</v>
      </c>
      <c r="D1610" s="209"/>
      <c r="E1610" s="209"/>
      <c r="F1610" s="208" t="s">
        <v>10242</v>
      </c>
      <c r="G1610" s="208" t="s">
        <v>10253</v>
      </c>
      <c r="H1610" s="209">
        <v>2650</v>
      </c>
      <c r="I1610" s="211" t="s">
        <v>6908</v>
      </c>
      <c r="J1610" s="209">
        <v>999</v>
      </c>
      <c r="K1610" s="212">
        <v>2.7847847847847849</v>
      </c>
      <c r="L1610" s="211" t="s">
        <v>10244</v>
      </c>
      <c r="M1610" s="211"/>
    </row>
    <row r="1611" spans="1:13" ht="18.75" customHeight="1" x14ac:dyDescent="0.2">
      <c r="A1611" s="207" t="s">
        <v>9093</v>
      </c>
      <c r="B1611" s="208">
        <v>180145716</v>
      </c>
      <c r="C1611" s="209" t="s">
        <v>9094</v>
      </c>
      <c r="D1611" s="209"/>
      <c r="E1611" s="209"/>
      <c r="F1611" s="208" t="s">
        <v>10242</v>
      </c>
      <c r="G1611" s="208" t="s">
        <v>10253</v>
      </c>
      <c r="H1611" s="209">
        <v>2606</v>
      </c>
      <c r="I1611" s="211" t="s">
        <v>6908</v>
      </c>
      <c r="J1611" s="209">
        <v>1490</v>
      </c>
      <c r="K1611" s="212">
        <v>1.9463087248322148</v>
      </c>
      <c r="L1611" s="211" t="s">
        <v>10244</v>
      </c>
      <c r="M1611" s="211"/>
    </row>
    <row r="1612" spans="1:13" ht="18.75" customHeight="1" x14ac:dyDescent="0.2">
      <c r="A1612" s="207" t="s">
        <v>9146</v>
      </c>
      <c r="B1612" s="208">
        <v>180261210</v>
      </c>
      <c r="C1612" s="209" t="s">
        <v>9147</v>
      </c>
      <c r="D1612" s="209"/>
      <c r="E1612" s="210" t="s">
        <v>11056</v>
      </c>
      <c r="F1612" s="208" t="s">
        <v>6917</v>
      </c>
      <c r="G1612" s="208"/>
      <c r="H1612" s="209">
        <v>3450</v>
      </c>
      <c r="I1612" s="211" t="s">
        <v>6918</v>
      </c>
      <c r="J1612" s="209">
        <v>396</v>
      </c>
      <c r="K1612" s="212">
        <v>0</v>
      </c>
      <c r="L1612" s="211" t="s">
        <v>10246</v>
      </c>
      <c r="M1612" s="211"/>
    </row>
    <row r="1613" spans="1:13" ht="18.75" customHeight="1" x14ac:dyDescent="0.2">
      <c r="A1613" s="207" t="s">
        <v>7253</v>
      </c>
      <c r="B1613" s="208">
        <v>189709032</v>
      </c>
      <c r="C1613" s="209" t="s">
        <v>7254</v>
      </c>
      <c r="D1613" s="209"/>
      <c r="E1613" s="209"/>
      <c r="F1613" s="208" t="s">
        <v>10242</v>
      </c>
      <c r="G1613" s="208" t="s">
        <v>10253</v>
      </c>
      <c r="H1613" s="209">
        <v>3676</v>
      </c>
      <c r="I1613" s="211" t="s">
        <v>6908</v>
      </c>
      <c r="J1613" s="209">
        <v>1676</v>
      </c>
      <c r="K1613" s="212">
        <v>2.4445107398568018</v>
      </c>
      <c r="L1613" s="211" t="s">
        <v>10244</v>
      </c>
      <c r="M1613" s="211"/>
    </row>
    <row r="1614" spans="1:13" ht="18.75" customHeight="1" x14ac:dyDescent="0.2">
      <c r="A1614" s="207" t="s">
        <v>9095</v>
      </c>
      <c r="B1614" s="208">
        <v>180223205</v>
      </c>
      <c r="C1614" s="209" t="s">
        <v>9096</v>
      </c>
      <c r="D1614" s="209"/>
      <c r="E1614" s="209"/>
      <c r="F1614" s="208" t="s">
        <v>10242</v>
      </c>
      <c r="G1614" s="208" t="s">
        <v>10253</v>
      </c>
      <c r="H1614" s="209">
        <v>534</v>
      </c>
      <c r="I1614" s="211" t="s">
        <v>6908</v>
      </c>
      <c r="J1614" s="209">
        <v>1075</v>
      </c>
      <c r="K1614" s="212">
        <v>0.62790697674418605</v>
      </c>
      <c r="L1614" s="211" t="s">
        <v>10244</v>
      </c>
      <c r="M1614" s="211"/>
    </row>
    <row r="1615" spans="1:13" ht="18.75" customHeight="1" x14ac:dyDescent="0.2">
      <c r="A1615" s="207" t="s">
        <v>10132</v>
      </c>
      <c r="B1615" s="208">
        <v>189713767</v>
      </c>
      <c r="C1615" s="209" t="s">
        <v>10133</v>
      </c>
      <c r="D1615" s="209"/>
      <c r="E1615" s="209"/>
      <c r="F1615" s="208" t="s">
        <v>10242</v>
      </c>
      <c r="G1615" s="208" t="s">
        <v>10134</v>
      </c>
      <c r="H1615" s="209">
        <v>0</v>
      </c>
      <c r="I1615" s="211" t="s">
        <v>6918</v>
      </c>
      <c r="J1615" s="209">
        <v>0</v>
      </c>
      <c r="K1615" s="212">
        <v>0</v>
      </c>
      <c r="L1615" s="211" t="s">
        <v>10246</v>
      </c>
      <c r="M1615" s="211"/>
    </row>
    <row r="1616" spans="1:13" ht="18.75" customHeight="1" x14ac:dyDescent="0.2">
      <c r="A1616" s="207" t="s">
        <v>9081</v>
      </c>
      <c r="B1616" s="208">
        <v>180358282</v>
      </c>
      <c r="C1616" s="209" t="s">
        <v>9082</v>
      </c>
      <c r="D1616" s="209"/>
      <c r="E1616" s="209"/>
      <c r="F1616" s="208" t="s">
        <v>10242</v>
      </c>
      <c r="G1616" s="208" t="s">
        <v>10271</v>
      </c>
      <c r="H1616" s="209">
        <v>299</v>
      </c>
      <c r="I1616" s="211" t="s">
        <v>6918</v>
      </c>
      <c r="J1616" s="209">
        <v>135</v>
      </c>
      <c r="K1616" s="212">
        <v>2.2148148148148148</v>
      </c>
      <c r="L1616" s="211" t="s">
        <v>10256</v>
      </c>
      <c r="M1616" s="211"/>
    </row>
    <row r="1617" spans="1:13" ht="18.75" customHeight="1" x14ac:dyDescent="0.2">
      <c r="A1617" s="207" t="s">
        <v>10012</v>
      </c>
      <c r="B1617" s="208"/>
      <c r="C1617" s="209" t="s">
        <v>10013</v>
      </c>
      <c r="D1617" s="209"/>
      <c r="E1617" s="209"/>
      <c r="F1617" s="208" t="s">
        <v>6917</v>
      </c>
      <c r="G1617" s="208"/>
      <c r="H1617" s="209">
        <v>2125</v>
      </c>
      <c r="I1617" s="211" t="s">
        <v>6918</v>
      </c>
      <c r="J1617" s="209">
        <v>65</v>
      </c>
      <c r="K1617" s="212">
        <v>34</v>
      </c>
      <c r="L1617" s="211" t="s">
        <v>10256</v>
      </c>
      <c r="M1617" s="211"/>
    </row>
    <row r="1618" spans="1:13" ht="18.75" customHeight="1" x14ac:dyDescent="0.2">
      <c r="A1618" s="207" t="s">
        <v>8955</v>
      </c>
      <c r="B1618" s="208">
        <v>189709075</v>
      </c>
      <c r="C1618" s="209" t="s">
        <v>8956</v>
      </c>
      <c r="D1618" s="209"/>
      <c r="E1618" s="209"/>
      <c r="F1618" s="208" t="s">
        <v>10242</v>
      </c>
      <c r="G1618" s="208" t="s">
        <v>10286</v>
      </c>
      <c r="H1618" s="209">
        <v>0</v>
      </c>
      <c r="I1618" s="211" t="s">
        <v>6941</v>
      </c>
      <c r="J1618" s="209">
        <v>28</v>
      </c>
      <c r="K1618" s="212">
        <v>0</v>
      </c>
      <c r="L1618" s="211" t="s">
        <v>10246</v>
      </c>
      <c r="M1618" s="211"/>
    </row>
    <row r="1619" spans="1:13" ht="18.75" customHeight="1" x14ac:dyDescent="0.2">
      <c r="A1619" s="207" t="s">
        <v>9554</v>
      </c>
      <c r="B1619" s="208">
        <v>180339609</v>
      </c>
      <c r="C1619" s="209" t="s">
        <v>9555</v>
      </c>
      <c r="D1619" s="209"/>
      <c r="E1619" s="209"/>
      <c r="F1619" s="208" t="s">
        <v>10242</v>
      </c>
      <c r="G1619" s="208" t="s">
        <v>6931</v>
      </c>
      <c r="H1619" s="209">
        <v>1058</v>
      </c>
      <c r="I1619" s="211" t="s">
        <v>6918</v>
      </c>
      <c r="J1619" s="209">
        <v>153</v>
      </c>
      <c r="K1619" s="212">
        <v>7.4117647058823533</v>
      </c>
      <c r="L1619" s="211" t="s">
        <v>10246</v>
      </c>
      <c r="M1619" s="211"/>
    </row>
    <row r="1620" spans="1:13" ht="18.75" customHeight="1" x14ac:dyDescent="0.2">
      <c r="A1620" s="207" t="s">
        <v>9280</v>
      </c>
      <c r="B1620" s="208">
        <v>180295040</v>
      </c>
      <c r="C1620" s="209" t="s">
        <v>9281</v>
      </c>
      <c r="D1620" s="209"/>
      <c r="E1620" s="209"/>
      <c r="F1620" s="208" t="s">
        <v>6917</v>
      </c>
      <c r="G1620" s="208"/>
      <c r="H1620" s="209">
        <v>146</v>
      </c>
      <c r="I1620" s="211" t="s">
        <v>6941</v>
      </c>
      <c r="J1620" s="209">
        <v>9</v>
      </c>
      <c r="K1620" s="212">
        <v>16.777777777777779</v>
      </c>
      <c r="L1620" s="211" t="s">
        <v>10246</v>
      </c>
      <c r="M1620" s="211"/>
    </row>
    <row r="1621" spans="1:13" ht="18.75" customHeight="1" x14ac:dyDescent="0.2">
      <c r="A1621" s="207" t="s">
        <v>9278</v>
      </c>
      <c r="B1621" s="208">
        <v>180295028</v>
      </c>
      <c r="C1621" s="209" t="s">
        <v>9279</v>
      </c>
      <c r="D1621" s="209"/>
      <c r="E1621" s="209"/>
      <c r="F1621" s="208" t="s">
        <v>6917</v>
      </c>
      <c r="G1621" s="208"/>
      <c r="H1621" s="209">
        <v>521</v>
      </c>
      <c r="I1621" s="211" t="s">
        <v>6941</v>
      </c>
      <c r="J1621" s="209">
        <v>1</v>
      </c>
      <c r="K1621" s="212">
        <v>527</v>
      </c>
      <c r="L1621" s="211" t="s">
        <v>10246</v>
      </c>
      <c r="M1621" s="211"/>
    </row>
    <row r="1622" spans="1:13" ht="18.75" customHeight="1" x14ac:dyDescent="0.2">
      <c r="A1622" s="207" t="s">
        <v>9294</v>
      </c>
      <c r="B1622" s="208">
        <v>180012898</v>
      </c>
      <c r="C1622" s="209" t="s">
        <v>9295</v>
      </c>
      <c r="D1622" s="209"/>
      <c r="E1622" s="209"/>
      <c r="F1622" s="208" t="s">
        <v>6917</v>
      </c>
      <c r="G1622" s="208"/>
      <c r="H1622" s="209">
        <v>0</v>
      </c>
      <c r="I1622" s="211" t="s">
        <v>6941</v>
      </c>
      <c r="J1622" s="209">
        <v>0</v>
      </c>
      <c r="K1622" s="212">
        <v>1</v>
      </c>
      <c r="L1622" s="211" t="s">
        <v>10246</v>
      </c>
      <c r="M1622" s="211"/>
    </row>
    <row r="1623" spans="1:13" ht="18.75" customHeight="1" x14ac:dyDescent="0.2">
      <c r="A1623" s="207" t="s">
        <v>9976</v>
      </c>
      <c r="B1623" s="208">
        <v>222000997</v>
      </c>
      <c r="C1623" s="209" t="s">
        <v>9977</v>
      </c>
      <c r="D1623" s="209"/>
      <c r="E1623" s="209"/>
      <c r="F1623" s="208" t="s">
        <v>6917</v>
      </c>
      <c r="G1623" s="208"/>
      <c r="H1623" s="209">
        <v>0</v>
      </c>
      <c r="I1623" s="211" t="s">
        <v>6918</v>
      </c>
      <c r="J1623" s="209">
        <v>234</v>
      </c>
      <c r="K1623" s="212">
        <v>0</v>
      </c>
      <c r="L1623" s="211" t="s">
        <v>10244</v>
      </c>
      <c r="M1623" s="211"/>
    </row>
    <row r="1624" spans="1:13" ht="18.75" customHeight="1" x14ac:dyDescent="0.2">
      <c r="A1624" s="207" t="s">
        <v>9320</v>
      </c>
      <c r="B1624" s="208">
        <v>181798187</v>
      </c>
      <c r="C1624" s="209" t="s">
        <v>9321</v>
      </c>
      <c r="D1624" s="209"/>
      <c r="E1624" s="210" t="s">
        <v>11056</v>
      </c>
      <c r="F1624" s="208" t="s">
        <v>10242</v>
      </c>
      <c r="G1624" s="208" t="s">
        <v>10260</v>
      </c>
      <c r="H1624" s="209">
        <v>6671</v>
      </c>
      <c r="I1624" s="211" t="s">
        <v>6908</v>
      </c>
      <c r="J1624" s="209">
        <v>1164</v>
      </c>
      <c r="K1624" s="212">
        <v>5.7310996563573884</v>
      </c>
      <c r="L1624" s="211" t="s">
        <v>10244</v>
      </c>
      <c r="M1624" s="211"/>
    </row>
    <row r="1625" spans="1:13" ht="18.75" customHeight="1" x14ac:dyDescent="0.2">
      <c r="A1625" s="207" t="s">
        <v>9160</v>
      </c>
      <c r="B1625" s="208">
        <v>181798190</v>
      </c>
      <c r="C1625" s="209" t="s">
        <v>9161</v>
      </c>
      <c r="D1625" s="209"/>
      <c r="E1625" s="210" t="s">
        <v>11056</v>
      </c>
      <c r="F1625" s="208" t="s">
        <v>10242</v>
      </c>
      <c r="G1625" s="208" t="s">
        <v>10260</v>
      </c>
      <c r="H1625" s="209">
        <v>4063</v>
      </c>
      <c r="I1625" s="211" t="s">
        <v>6908</v>
      </c>
      <c r="J1625" s="209">
        <v>1103</v>
      </c>
      <c r="K1625" s="212">
        <v>3.6835902085222121</v>
      </c>
      <c r="L1625" s="211" t="s">
        <v>10244</v>
      </c>
      <c r="M1625" s="211"/>
    </row>
    <row r="1626" spans="1:13" ht="18.75" customHeight="1" x14ac:dyDescent="0.2">
      <c r="A1626" s="207" t="s">
        <v>9162</v>
      </c>
      <c r="B1626" s="208">
        <v>181798191</v>
      </c>
      <c r="C1626" s="209" t="s">
        <v>9163</v>
      </c>
      <c r="D1626" s="209"/>
      <c r="E1626" s="210" t="s">
        <v>11056</v>
      </c>
      <c r="F1626" s="208" t="s">
        <v>10242</v>
      </c>
      <c r="G1626" s="208" t="s">
        <v>10260</v>
      </c>
      <c r="H1626" s="209">
        <v>4379</v>
      </c>
      <c r="I1626" s="211" t="s">
        <v>6908</v>
      </c>
      <c r="J1626" s="209">
        <v>593</v>
      </c>
      <c r="K1626" s="212">
        <v>6.7099494097807755</v>
      </c>
      <c r="L1626" s="211" t="s">
        <v>10244</v>
      </c>
      <c r="M1626" s="211"/>
    </row>
    <row r="1627" spans="1:13" ht="18.75" customHeight="1" x14ac:dyDescent="0.2">
      <c r="A1627" s="207" t="s">
        <v>9388</v>
      </c>
      <c r="B1627" s="208">
        <v>181798189</v>
      </c>
      <c r="C1627" s="209" t="s">
        <v>9389</v>
      </c>
      <c r="D1627" s="209"/>
      <c r="E1627" s="209"/>
      <c r="F1627" s="208" t="s">
        <v>10242</v>
      </c>
      <c r="G1627" s="208" t="s">
        <v>10318</v>
      </c>
      <c r="H1627" s="209">
        <v>10538</v>
      </c>
      <c r="I1627" s="211" t="s">
        <v>6918</v>
      </c>
      <c r="J1627" s="209">
        <v>7869</v>
      </c>
      <c r="K1627" s="212">
        <v>1.5873681535137882</v>
      </c>
      <c r="L1627" s="211" t="s">
        <v>10244</v>
      </c>
      <c r="M1627" s="211"/>
    </row>
    <row r="1628" spans="1:13" ht="18.75" customHeight="1" x14ac:dyDescent="0.2">
      <c r="A1628" s="207" t="s">
        <v>8083</v>
      </c>
      <c r="B1628" s="208">
        <v>180339610</v>
      </c>
      <c r="C1628" s="209" t="s">
        <v>8084</v>
      </c>
      <c r="D1628" s="209"/>
      <c r="E1628" s="209"/>
      <c r="F1628" s="208" t="s">
        <v>10242</v>
      </c>
      <c r="G1628" s="208" t="s">
        <v>10318</v>
      </c>
      <c r="H1628" s="209">
        <v>0</v>
      </c>
      <c r="I1628" s="211" t="s">
        <v>6918</v>
      </c>
      <c r="J1628" s="209">
        <v>18669</v>
      </c>
      <c r="K1628" s="212">
        <v>0</v>
      </c>
      <c r="L1628" s="211" t="s">
        <v>10244</v>
      </c>
      <c r="M1628" s="211"/>
    </row>
    <row r="1629" spans="1:13" ht="18.75" customHeight="1" x14ac:dyDescent="0.2">
      <c r="A1629" s="207" t="s">
        <v>9624</v>
      </c>
      <c r="B1629" s="208">
        <v>181917416</v>
      </c>
      <c r="C1629" s="209" t="s">
        <v>9625</v>
      </c>
      <c r="D1629" s="209"/>
      <c r="E1629" s="209"/>
      <c r="F1629" s="208" t="s">
        <v>10242</v>
      </c>
      <c r="G1629" s="208" t="s">
        <v>10318</v>
      </c>
      <c r="H1629" s="209">
        <v>0</v>
      </c>
      <c r="I1629" s="211" t="s">
        <v>6918</v>
      </c>
      <c r="J1629" s="209">
        <v>419</v>
      </c>
      <c r="K1629" s="212">
        <v>0</v>
      </c>
      <c r="L1629" s="211" t="s">
        <v>10244</v>
      </c>
      <c r="M1629" s="211"/>
    </row>
    <row r="1630" spans="1:13" ht="18.75" customHeight="1" x14ac:dyDescent="0.2">
      <c r="A1630" s="207" t="s">
        <v>7271</v>
      </c>
      <c r="B1630" s="208">
        <v>189718286</v>
      </c>
      <c r="C1630" s="209" t="s">
        <v>7272</v>
      </c>
      <c r="D1630" s="209"/>
      <c r="E1630" s="209"/>
      <c r="F1630" s="208" t="s">
        <v>10242</v>
      </c>
      <c r="G1630" s="208" t="s">
        <v>10268</v>
      </c>
      <c r="H1630" s="209">
        <v>0</v>
      </c>
      <c r="I1630" s="211" t="s">
        <v>6941</v>
      </c>
      <c r="J1630" s="209">
        <v>8523</v>
      </c>
      <c r="K1630" s="212">
        <v>0</v>
      </c>
      <c r="L1630" s="211" t="s">
        <v>10244</v>
      </c>
      <c r="M1630" s="211"/>
    </row>
    <row r="1631" spans="1:13" ht="18.75" customHeight="1" x14ac:dyDescent="0.2">
      <c r="A1631" s="207" t="s">
        <v>9206</v>
      </c>
      <c r="B1631" s="208">
        <v>180091833</v>
      </c>
      <c r="C1631" s="209" t="s">
        <v>9207</v>
      </c>
      <c r="D1631" s="209"/>
      <c r="E1631" s="209"/>
      <c r="F1631" s="208" t="s">
        <v>6917</v>
      </c>
      <c r="G1631" s="208"/>
      <c r="H1631" s="209">
        <v>0</v>
      </c>
      <c r="I1631" s="211" t="s">
        <v>6941</v>
      </c>
      <c r="J1631" s="209">
        <v>0</v>
      </c>
      <c r="K1631" s="212">
        <v>0</v>
      </c>
      <c r="L1631" s="211" t="s">
        <v>10244</v>
      </c>
      <c r="M1631" s="211"/>
    </row>
    <row r="1632" spans="1:13" ht="18.75" customHeight="1" x14ac:dyDescent="0.2">
      <c r="A1632" s="207" t="s">
        <v>9432</v>
      </c>
      <c r="B1632" s="208">
        <v>189710278</v>
      </c>
      <c r="C1632" s="209" t="s">
        <v>9433</v>
      </c>
      <c r="D1632" s="209"/>
      <c r="E1632" s="209"/>
      <c r="F1632" s="208" t="s">
        <v>10242</v>
      </c>
      <c r="G1632" s="208" t="s">
        <v>10318</v>
      </c>
      <c r="H1632" s="209">
        <v>0</v>
      </c>
      <c r="I1632" s="211" t="s">
        <v>6908</v>
      </c>
      <c r="J1632" s="209">
        <v>1159</v>
      </c>
      <c r="K1632" s="212">
        <v>0</v>
      </c>
      <c r="L1632" s="211" t="s">
        <v>10246</v>
      </c>
      <c r="M1632" s="211"/>
    </row>
    <row r="1633" spans="1:13" ht="18.75" customHeight="1" x14ac:dyDescent="0.2">
      <c r="A1633" s="207" t="s">
        <v>8989</v>
      </c>
      <c r="B1633" s="208">
        <v>189700483</v>
      </c>
      <c r="C1633" s="209" t="s">
        <v>8990</v>
      </c>
      <c r="D1633" s="209"/>
      <c r="E1633" s="209"/>
      <c r="F1633" s="208" t="s">
        <v>10242</v>
      </c>
      <c r="G1633" s="208" t="s">
        <v>10310</v>
      </c>
      <c r="H1633" s="209">
        <v>0</v>
      </c>
      <c r="I1633" s="211" t="s">
        <v>6918</v>
      </c>
      <c r="J1633" s="209">
        <v>258</v>
      </c>
      <c r="K1633" s="212">
        <v>0</v>
      </c>
      <c r="L1633" s="211" t="s">
        <v>10244</v>
      </c>
      <c r="M1633" s="211"/>
    </row>
    <row r="1634" spans="1:13" ht="18.75" customHeight="1" x14ac:dyDescent="0.2">
      <c r="A1634" s="207" t="s">
        <v>7474</v>
      </c>
      <c r="B1634" s="208">
        <v>189759084</v>
      </c>
      <c r="C1634" s="209" t="s">
        <v>7475</v>
      </c>
      <c r="D1634" s="209"/>
      <c r="E1634" s="209"/>
      <c r="F1634" s="208" t="s">
        <v>10242</v>
      </c>
      <c r="G1634" s="208" t="s">
        <v>10267</v>
      </c>
      <c r="H1634" s="209">
        <v>445</v>
      </c>
      <c r="I1634" s="211" t="s">
        <v>6908</v>
      </c>
      <c r="J1634" s="209">
        <v>107</v>
      </c>
      <c r="K1634" s="212">
        <v>0</v>
      </c>
      <c r="L1634" s="211" t="s">
        <v>10246</v>
      </c>
      <c r="M1634" s="211"/>
    </row>
    <row r="1635" spans="1:13" ht="18.75" customHeight="1" x14ac:dyDescent="0.2">
      <c r="A1635" s="207" t="s">
        <v>10389</v>
      </c>
      <c r="B1635" s="208"/>
      <c r="C1635" s="209" t="s">
        <v>10139</v>
      </c>
      <c r="D1635" s="209"/>
      <c r="E1635" s="210" t="s">
        <v>11056</v>
      </c>
      <c r="F1635" s="208" t="s">
        <v>6917</v>
      </c>
      <c r="G1635" s="208"/>
      <c r="H1635" s="209">
        <v>0</v>
      </c>
      <c r="I1635" s="211" t="s">
        <v>6908</v>
      </c>
      <c r="J1635" s="209">
        <v>2</v>
      </c>
      <c r="K1635" s="212">
        <v>0</v>
      </c>
      <c r="L1635" s="211" t="s">
        <v>10246</v>
      </c>
      <c r="M1635" s="211"/>
    </row>
    <row r="1636" spans="1:13" ht="18.75" customHeight="1" x14ac:dyDescent="0.2">
      <c r="A1636" s="207" t="s">
        <v>10142</v>
      </c>
      <c r="B1636" s="208">
        <v>222001321</v>
      </c>
      <c r="C1636" s="209" t="s">
        <v>10390</v>
      </c>
      <c r="D1636" s="209" t="s">
        <v>10277</v>
      </c>
      <c r="E1636" s="210" t="s">
        <v>11056</v>
      </c>
      <c r="F1636" s="208" t="s">
        <v>6917</v>
      </c>
      <c r="G1636" s="208"/>
      <c r="H1636" s="209">
        <v>190</v>
      </c>
      <c r="I1636" s="211" t="s">
        <v>6908</v>
      </c>
      <c r="J1636" s="209">
        <v>253</v>
      </c>
      <c r="K1636" s="212">
        <v>0.75098814229249011</v>
      </c>
      <c r="L1636" s="211" t="s">
        <v>10246</v>
      </c>
      <c r="M1636" s="211"/>
    </row>
    <row r="1637" spans="1:13" ht="18.75" customHeight="1" x14ac:dyDescent="0.2">
      <c r="A1637" s="207" t="s">
        <v>7814</v>
      </c>
      <c r="B1637" s="208">
        <v>180006415</v>
      </c>
      <c r="C1637" s="209" t="s">
        <v>7815</v>
      </c>
      <c r="D1637" s="209"/>
      <c r="E1637" s="209"/>
      <c r="F1637" s="208" t="s">
        <v>6907</v>
      </c>
      <c r="G1637" s="208" t="s">
        <v>10272</v>
      </c>
      <c r="H1637" s="209">
        <v>0</v>
      </c>
      <c r="I1637" s="211" t="s">
        <v>6941</v>
      </c>
      <c r="J1637" s="209">
        <v>0</v>
      </c>
      <c r="K1637" s="212">
        <v>0</v>
      </c>
      <c r="L1637" s="211" t="s">
        <v>10244</v>
      </c>
      <c r="M1637" s="211"/>
    </row>
    <row r="1638" spans="1:13" ht="18.75" customHeight="1" x14ac:dyDescent="0.2">
      <c r="A1638" s="207" t="s">
        <v>9300</v>
      </c>
      <c r="B1638" s="208">
        <v>180952803</v>
      </c>
      <c r="C1638" s="209" t="s">
        <v>9301</v>
      </c>
      <c r="D1638" s="209"/>
      <c r="E1638" s="209"/>
      <c r="F1638" s="208" t="s">
        <v>6917</v>
      </c>
      <c r="G1638" s="208"/>
      <c r="H1638" s="209"/>
      <c r="I1638" s="211" t="s">
        <v>6941</v>
      </c>
      <c r="J1638" s="209">
        <v>0</v>
      </c>
      <c r="K1638" s="212">
        <v>0</v>
      </c>
      <c r="L1638" s="211"/>
      <c r="M1638" s="211"/>
    </row>
    <row r="1639" spans="1:13" ht="18.75" customHeight="1" x14ac:dyDescent="0.2">
      <c r="A1639" s="207" t="s">
        <v>9302</v>
      </c>
      <c r="B1639" s="208">
        <v>180952804</v>
      </c>
      <c r="C1639" s="209" t="s">
        <v>9303</v>
      </c>
      <c r="D1639" s="209"/>
      <c r="E1639" s="209"/>
      <c r="F1639" s="208" t="s">
        <v>6917</v>
      </c>
      <c r="G1639" s="208"/>
      <c r="H1639" s="209"/>
      <c r="I1639" s="211" t="s">
        <v>6918</v>
      </c>
      <c r="J1639" s="209">
        <v>0</v>
      </c>
      <c r="K1639" s="212">
        <v>0</v>
      </c>
      <c r="L1639" s="211" t="s">
        <v>10246</v>
      </c>
      <c r="M1639" s="211"/>
    </row>
    <row r="1640" spans="1:13" ht="18.75" customHeight="1" x14ac:dyDescent="0.2">
      <c r="A1640" s="207" t="s">
        <v>9815</v>
      </c>
      <c r="B1640" s="208">
        <v>181934293</v>
      </c>
      <c r="C1640" s="209" t="s">
        <v>9816</v>
      </c>
      <c r="D1640" s="209"/>
      <c r="E1640" s="209"/>
      <c r="F1640" s="208" t="s">
        <v>10242</v>
      </c>
      <c r="G1640" s="208"/>
      <c r="H1640" s="209">
        <v>94</v>
      </c>
      <c r="I1640" s="211" t="s">
        <v>6918</v>
      </c>
      <c r="J1640" s="209">
        <v>15</v>
      </c>
      <c r="K1640" s="212">
        <v>11.066666666666666</v>
      </c>
      <c r="L1640" s="211" t="s">
        <v>10246</v>
      </c>
      <c r="M1640" s="211"/>
    </row>
    <row r="1641" spans="1:13" ht="18.75" customHeight="1" x14ac:dyDescent="0.2">
      <c r="A1641" s="207" t="s">
        <v>9344</v>
      </c>
      <c r="B1641" s="208">
        <v>181896255</v>
      </c>
      <c r="C1641" s="209" t="s">
        <v>9345</v>
      </c>
      <c r="D1641" s="209"/>
      <c r="E1641" s="209"/>
      <c r="F1641" s="208" t="s">
        <v>10242</v>
      </c>
      <c r="G1641" s="208" t="s">
        <v>10257</v>
      </c>
      <c r="H1641" s="209">
        <v>23374</v>
      </c>
      <c r="I1641" s="211" t="s">
        <v>6908</v>
      </c>
      <c r="J1641" s="209">
        <v>11458</v>
      </c>
      <c r="K1641" s="212">
        <v>1.9612497818118346</v>
      </c>
      <c r="L1641" s="211" t="s">
        <v>10285</v>
      </c>
      <c r="M1641" s="211"/>
    </row>
    <row r="1642" spans="1:13" ht="18.75" customHeight="1" x14ac:dyDescent="0.2">
      <c r="A1642" s="207" t="s">
        <v>8969</v>
      </c>
      <c r="B1642" s="208">
        <v>181922278</v>
      </c>
      <c r="C1642" s="209" t="s">
        <v>8970</v>
      </c>
      <c r="D1642" s="209"/>
      <c r="E1642" s="209"/>
      <c r="F1642" s="208" t="s">
        <v>10242</v>
      </c>
      <c r="G1642" s="208" t="s">
        <v>10257</v>
      </c>
      <c r="H1642" s="209">
        <v>3425</v>
      </c>
      <c r="I1642" s="211" t="s">
        <v>6908</v>
      </c>
      <c r="J1642" s="209">
        <v>90</v>
      </c>
      <c r="K1642" s="212">
        <v>38.166666666666664</v>
      </c>
      <c r="L1642" s="211" t="s">
        <v>10285</v>
      </c>
      <c r="M1642" s="211"/>
    </row>
    <row r="1643" spans="1:13" ht="18.75" customHeight="1" x14ac:dyDescent="0.2">
      <c r="A1643" s="207" t="s">
        <v>8740</v>
      </c>
      <c r="B1643" s="208">
        <v>180165395</v>
      </c>
      <c r="C1643" s="209" t="s">
        <v>8741</v>
      </c>
      <c r="D1643" s="209"/>
      <c r="E1643" s="209"/>
      <c r="F1643" s="208" t="s">
        <v>10242</v>
      </c>
      <c r="G1643" s="208" t="s">
        <v>10271</v>
      </c>
      <c r="H1643" s="209">
        <v>3490</v>
      </c>
      <c r="I1643" s="211" t="s">
        <v>6908</v>
      </c>
      <c r="J1643" s="209">
        <v>1064</v>
      </c>
      <c r="K1643" s="212">
        <v>3.4830827067669174</v>
      </c>
      <c r="L1643" s="211" t="s">
        <v>10285</v>
      </c>
      <c r="M1643" s="211"/>
    </row>
    <row r="1644" spans="1:13" ht="18.75" customHeight="1" x14ac:dyDescent="0.2">
      <c r="A1644" s="207" t="s">
        <v>9342</v>
      </c>
      <c r="B1644" s="208">
        <v>181896243</v>
      </c>
      <c r="C1644" s="209" t="s">
        <v>9343</v>
      </c>
      <c r="D1644" s="209"/>
      <c r="E1644" s="209"/>
      <c r="F1644" s="208" t="s">
        <v>10242</v>
      </c>
      <c r="G1644" s="208" t="s">
        <v>10271</v>
      </c>
      <c r="H1644" s="209">
        <v>2089</v>
      </c>
      <c r="I1644" s="211" t="s">
        <v>6908</v>
      </c>
      <c r="J1644" s="209">
        <v>509</v>
      </c>
      <c r="K1644" s="212">
        <v>4.4636542239685655</v>
      </c>
      <c r="L1644" s="211" t="s">
        <v>10285</v>
      </c>
      <c r="M1644" s="211"/>
    </row>
    <row r="1645" spans="1:13" ht="18.75" customHeight="1" x14ac:dyDescent="0.2">
      <c r="A1645" s="207" t="s">
        <v>7355</v>
      </c>
      <c r="B1645" s="208">
        <v>189715429</v>
      </c>
      <c r="C1645" s="209" t="s">
        <v>7356</v>
      </c>
      <c r="D1645" s="209"/>
      <c r="E1645" s="209"/>
      <c r="F1645" s="208" t="s">
        <v>10242</v>
      </c>
      <c r="G1645" s="208" t="s">
        <v>10310</v>
      </c>
      <c r="H1645" s="209">
        <v>0</v>
      </c>
      <c r="I1645" s="211" t="s">
        <v>6941</v>
      </c>
      <c r="J1645" s="209">
        <v>0</v>
      </c>
      <c r="K1645" s="212">
        <v>0</v>
      </c>
      <c r="L1645" s="211" t="s">
        <v>10244</v>
      </c>
      <c r="M1645" s="211"/>
    </row>
    <row r="1646" spans="1:13" ht="18.75" customHeight="1" x14ac:dyDescent="0.2">
      <c r="A1646" s="207" t="s">
        <v>9220</v>
      </c>
      <c r="B1646" s="208">
        <v>181919467</v>
      </c>
      <c r="C1646" s="209" t="s">
        <v>9221</v>
      </c>
      <c r="D1646" s="209"/>
      <c r="E1646" s="209"/>
      <c r="F1646" s="208" t="s">
        <v>10242</v>
      </c>
      <c r="G1646" s="208" t="s">
        <v>10300</v>
      </c>
      <c r="H1646" s="209">
        <v>0</v>
      </c>
      <c r="I1646" s="211" t="s">
        <v>6918</v>
      </c>
      <c r="J1646" s="209">
        <v>2615</v>
      </c>
      <c r="K1646" s="212">
        <v>0</v>
      </c>
      <c r="L1646" s="211" t="s">
        <v>10244</v>
      </c>
      <c r="M1646" s="211"/>
    </row>
    <row r="1647" spans="1:13" ht="18.75" customHeight="1" x14ac:dyDescent="0.2">
      <c r="A1647" s="207" t="s">
        <v>9396</v>
      </c>
      <c r="B1647" s="208">
        <v>181896936</v>
      </c>
      <c r="C1647" s="209" t="s">
        <v>9397</v>
      </c>
      <c r="D1647" s="209"/>
      <c r="E1647" s="209"/>
      <c r="F1647" s="208" t="s">
        <v>10242</v>
      </c>
      <c r="G1647" s="208" t="s">
        <v>10318</v>
      </c>
      <c r="H1647" s="209">
        <v>0</v>
      </c>
      <c r="I1647" s="211" t="s">
        <v>6918</v>
      </c>
      <c r="J1647" s="209">
        <v>0</v>
      </c>
      <c r="K1647" s="212">
        <v>0</v>
      </c>
      <c r="L1647" s="211" t="s">
        <v>10244</v>
      </c>
      <c r="M1647" s="211"/>
    </row>
    <row r="1648" spans="1:13" ht="18.75" customHeight="1" x14ac:dyDescent="0.2">
      <c r="A1648" s="207" t="s">
        <v>9398</v>
      </c>
      <c r="B1648" s="208">
        <v>181862059</v>
      </c>
      <c r="C1648" s="209" t="s">
        <v>9399</v>
      </c>
      <c r="D1648" s="209"/>
      <c r="E1648" s="209"/>
      <c r="F1648" s="208" t="s">
        <v>10242</v>
      </c>
      <c r="G1648" s="208" t="s">
        <v>10318</v>
      </c>
      <c r="H1648" s="209">
        <v>0</v>
      </c>
      <c r="I1648" s="211" t="s">
        <v>6918</v>
      </c>
      <c r="J1648" s="209">
        <v>0</v>
      </c>
      <c r="K1648" s="212">
        <v>0</v>
      </c>
      <c r="L1648" s="211" t="s">
        <v>10246</v>
      </c>
      <c r="M1648" s="211"/>
    </row>
    <row r="1649" spans="1:13" ht="18.75" customHeight="1" x14ac:dyDescent="0.2">
      <c r="A1649" s="207" t="s">
        <v>8461</v>
      </c>
      <c r="B1649" s="208">
        <v>181844609</v>
      </c>
      <c r="C1649" s="209" t="s">
        <v>8462</v>
      </c>
      <c r="D1649" s="209"/>
      <c r="E1649" s="209"/>
      <c r="F1649" s="208" t="s">
        <v>6917</v>
      </c>
      <c r="G1649" s="208"/>
      <c r="H1649" s="209">
        <v>111</v>
      </c>
      <c r="I1649" s="211" t="s">
        <v>6918</v>
      </c>
      <c r="J1649" s="209">
        <v>25</v>
      </c>
      <c r="K1649" s="212">
        <v>6.64</v>
      </c>
      <c r="L1649" s="211" t="s">
        <v>10246</v>
      </c>
      <c r="M1649" s="211"/>
    </row>
    <row r="1650" spans="1:13" ht="18.75" customHeight="1" x14ac:dyDescent="0.2">
      <c r="A1650" s="207" t="s">
        <v>8465</v>
      </c>
      <c r="B1650" s="208">
        <v>189753243</v>
      </c>
      <c r="C1650" s="209" t="s">
        <v>8466</v>
      </c>
      <c r="D1650" s="209"/>
      <c r="E1650" s="209"/>
      <c r="F1650" s="208" t="s">
        <v>10242</v>
      </c>
      <c r="G1650" s="208" t="s">
        <v>10280</v>
      </c>
      <c r="H1650" s="209">
        <v>608</v>
      </c>
      <c r="I1650" s="211" t="s">
        <v>6918</v>
      </c>
      <c r="J1650" s="209">
        <v>529</v>
      </c>
      <c r="K1650" s="212">
        <v>1.6786389413988658</v>
      </c>
      <c r="L1650" s="211" t="s">
        <v>10244</v>
      </c>
      <c r="M1650" s="211"/>
    </row>
  </sheetData>
  <sortState xmlns:xlrd2="http://schemas.microsoft.com/office/spreadsheetml/2017/richdata2" ref="A2:M1650">
    <sortCondition ref="A2:A5000"/>
  </sortState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ata5">
    <tabColor rgb="FF00B050"/>
  </sheetPr>
  <dimension ref="A1:J4068"/>
  <sheetViews>
    <sheetView workbookViewId="0">
      <selection sqref="A1:K1048576"/>
    </sheetView>
  </sheetViews>
  <sheetFormatPr defaultRowHeight="15" x14ac:dyDescent="0.25"/>
  <cols>
    <col min="1" max="1" width="15.7109375" customWidth="1"/>
    <col min="2" max="2" width="10.7109375" customWidth="1"/>
    <col min="3" max="3" width="80.7109375" customWidth="1"/>
    <col min="4" max="5" width="20.7109375" customWidth="1"/>
    <col min="6" max="8" width="15.7109375" customWidth="1"/>
    <col min="14" max="14" width="30.7109375" customWidth="1"/>
  </cols>
  <sheetData>
    <row r="1" spans="1:10" x14ac:dyDescent="0.25">
      <c r="A1" s="234" t="s">
        <v>45</v>
      </c>
      <c r="B1" s="234" t="s">
        <v>49</v>
      </c>
      <c r="C1" s="234" t="s">
        <v>50</v>
      </c>
      <c r="D1" s="234" t="s">
        <v>120</v>
      </c>
      <c r="E1" s="234" t="s">
        <v>76</v>
      </c>
      <c r="F1" s="234" t="s">
        <v>121</v>
      </c>
      <c r="G1" s="234" t="s">
        <v>122</v>
      </c>
      <c r="H1" s="234" t="s">
        <v>123</v>
      </c>
      <c r="I1" s="234" t="s">
        <v>124</v>
      </c>
    </row>
    <row r="2" spans="1:10" x14ac:dyDescent="0.25">
      <c r="A2" s="235">
        <v>222001210</v>
      </c>
      <c r="B2" s="235">
        <v>6725</v>
      </c>
      <c r="C2" s="234" t="s">
        <v>133</v>
      </c>
      <c r="D2" s="199" t="s">
        <v>10704</v>
      </c>
      <c r="E2" s="199" t="s">
        <v>10705</v>
      </c>
      <c r="F2" s="235">
        <v>2</v>
      </c>
      <c r="G2" s="235">
        <v>2</v>
      </c>
      <c r="H2" s="235">
        <v>0</v>
      </c>
      <c r="I2" s="234" t="s">
        <v>126</v>
      </c>
      <c r="J2" t="s">
        <v>10634</v>
      </c>
    </row>
    <row r="3" spans="1:10" x14ac:dyDescent="0.25">
      <c r="A3" s="235">
        <v>222001210</v>
      </c>
      <c r="B3" s="235">
        <v>6725</v>
      </c>
      <c r="C3" s="234" t="s">
        <v>133</v>
      </c>
      <c r="D3" s="199" t="s">
        <v>10704</v>
      </c>
      <c r="E3" s="199" t="s">
        <v>10705</v>
      </c>
      <c r="F3" s="235">
        <v>2</v>
      </c>
      <c r="G3" s="235">
        <v>2</v>
      </c>
      <c r="H3" s="235">
        <v>0</v>
      </c>
      <c r="I3" s="234" t="s">
        <v>126</v>
      </c>
      <c r="J3" t="s">
        <v>10634</v>
      </c>
    </row>
    <row r="4" spans="1:10" x14ac:dyDescent="0.25">
      <c r="A4" s="235">
        <v>181900960</v>
      </c>
      <c r="B4" s="235">
        <v>5920</v>
      </c>
      <c r="C4" s="234" t="s">
        <v>127</v>
      </c>
      <c r="D4" s="199" t="s">
        <v>10704</v>
      </c>
      <c r="E4" s="199" t="s">
        <v>10705</v>
      </c>
      <c r="F4" s="235">
        <v>6</v>
      </c>
      <c r="G4" s="235">
        <v>6</v>
      </c>
      <c r="H4" s="235">
        <v>6</v>
      </c>
      <c r="I4" s="234" t="s">
        <v>126</v>
      </c>
    </row>
    <row r="5" spans="1:10" x14ac:dyDescent="0.25">
      <c r="A5" s="235">
        <v>181781208</v>
      </c>
      <c r="B5" s="235">
        <v>5293</v>
      </c>
      <c r="C5" s="234" t="s">
        <v>141</v>
      </c>
      <c r="D5" s="199" t="s">
        <v>10704</v>
      </c>
      <c r="E5" s="199" t="s">
        <v>10705</v>
      </c>
      <c r="F5" s="235">
        <v>1</v>
      </c>
      <c r="G5" s="235">
        <v>1</v>
      </c>
      <c r="H5" s="235">
        <v>1</v>
      </c>
      <c r="I5" s="234" t="s">
        <v>126</v>
      </c>
    </row>
    <row r="6" spans="1:10" x14ac:dyDescent="0.25">
      <c r="A6" s="235">
        <v>222000210</v>
      </c>
      <c r="B6" s="235">
        <v>6728</v>
      </c>
      <c r="C6" s="234" t="s">
        <v>10151</v>
      </c>
      <c r="D6" s="199" t="s">
        <v>10704</v>
      </c>
      <c r="E6" s="199" t="s">
        <v>10705</v>
      </c>
      <c r="F6" s="235">
        <v>1</v>
      </c>
      <c r="G6" s="235">
        <v>1</v>
      </c>
      <c r="H6" s="235">
        <v>0</v>
      </c>
      <c r="I6" s="234" t="s">
        <v>126</v>
      </c>
      <c r="J6" t="s">
        <v>10634</v>
      </c>
    </row>
    <row r="7" spans="1:10" x14ac:dyDescent="0.25">
      <c r="A7" s="234" t="s">
        <v>136</v>
      </c>
      <c r="B7" s="234" t="s">
        <v>137</v>
      </c>
      <c r="C7" s="234" t="s">
        <v>138</v>
      </c>
      <c r="D7" s="199" t="s">
        <v>10704</v>
      </c>
      <c r="E7" s="199" t="s">
        <v>10705</v>
      </c>
      <c r="F7" s="235">
        <v>1</v>
      </c>
      <c r="G7" s="235">
        <v>1</v>
      </c>
      <c r="H7" s="235">
        <v>1</v>
      </c>
      <c r="I7" s="234" t="s">
        <v>126</v>
      </c>
    </row>
    <row r="8" spans="1:10" x14ac:dyDescent="0.25">
      <c r="A8" s="234" t="s">
        <v>145</v>
      </c>
      <c r="B8" s="234" t="s">
        <v>146</v>
      </c>
      <c r="C8" s="234" t="s">
        <v>147</v>
      </c>
      <c r="D8" s="199" t="s">
        <v>10704</v>
      </c>
      <c r="E8" s="199" t="s">
        <v>10705</v>
      </c>
      <c r="F8" s="235">
        <v>3</v>
      </c>
      <c r="G8" s="235">
        <v>3</v>
      </c>
      <c r="H8" s="235">
        <v>3</v>
      </c>
      <c r="I8" s="234" t="s">
        <v>126</v>
      </c>
    </row>
    <row r="9" spans="1:10" x14ac:dyDescent="0.25">
      <c r="A9" s="235">
        <v>181896196</v>
      </c>
      <c r="B9" s="235">
        <v>5827</v>
      </c>
      <c r="C9" s="234" t="s">
        <v>139</v>
      </c>
      <c r="D9" s="199" t="s">
        <v>10704</v>
      </c>
      <c r="E9" s="199" t="s">
        <v>10705</v>
      </c>
      <c r="F9" s="235">
        <v>1</v>
      </c>
      <c r="G9" s="235">
        <v>1</v>
      </c>
      <c r="H9" s="235">
        <v>1</v>
      </c>
      <c r="I9" s="234" t="s">
        <v>126</v>
      </c>
    </row>
    <row r="10" spans="1:10" x14ac:dyDescent="0.25">
      <c r="A10" s="235">
        <v>181896255</v>
      </c>
      <c r="B10" s="235">
        <v>5833</v>
      </c>
      <c r="C10" s="234" t="s">
        <v>148</v>
      </c>
      <c r="D10" s="199" t="s">
        <v>10704</v>
      </c>
      <c r="E10" s="199" t="s">
        <v>10705</v>
      </c>
      <c r="F10" s="235">
        <v>9</v>
      </c>
      <c r="G10" s="235">
        <v>8</v>
      </c>
      <c r="H10" s="235">
        <v>8</v>
      </c>
      <c r="I10" s="234" t="s">
        <v>126</v>
      </c>
      <c r="J10" t="s">
        <v>10635</v>
      </c>
    </row>
    <row r="11" spans="1:10" x14ac:dyDescent="0.25">
      <c r="A11" s="234" t="s">
        <v>152</v>
      </c>
      <c r="B11" s="234" t="s">
        <v>153</v>
      </c>
      <c r="C11" s="234" t="s">
        <v>10195</v>
      </c>
      <c r="D11" s="199" t="s">
        <v>10704</v>
      </c>
      <c r="E11" s="199" t="s">
        <v>10705</v>
      </c>
      <c r="F11" s="235">
        <v>1</v>
      </c>
      <c r="G11" s="235">
        <v>1</v>
      </c>
      <c r="H11" s="235">
        <v>1</v>
      </c>
      <c r="I11" s="234" t="s">
        <v>126</v>
      </c>
    </row>
    <row r="12" spans="1:10" x14ac:dyDescent="0.25">
      <c r="A12" s="235">
        <v>181896198</v>
      </c>
      <c r="B12" s="235">
        <v>5829</v>
      </c>
      <c r="C12" s="234" t="s">
        <v>10196</v>
      </c>
      <c r="D12" s="199" t="s">
        <v>10704</v>
      </c>
      <c r="E12" s="199" t="s">
        <v>10705</v>
      </c>
      <c r="F12" s="235">
        <v>1</v>
      </c>
      <c r="G12" s="235">
        <v>1</v>
      </c>
      <c r="H12" s="235">
        <v>1</v>
      </c>
      <c r="I12" s="234" t="s">
        <v>126</v>
      </c>
    </row>
    <row r="13" spans="1:10" x14ac:dyDescent="0.25">
      <c r="A13" s="235">
        <v>181896251</v>
      </c>
      <c r="B13" s="235">
        <v>5578</v>
      </c>
      <c r="C13" s="234" t="s">
        <v>130</v>
      </c>
      <c r="D13" s="199" t="s">
        <v>10704</v>
      </c>
      <c r="E13" s="199" t="s">
        <v>10705</v>
      </c>
      <c r="F13" s="235">
        <v>4</v>
      </c>
      <c r="G13" s="235">
        <v>4</v>
      </c>
      <c r="H13" s="235">
        <v>4</v>
      </c>
      <c r="I13" s="234" t="s">
        <v>126</v>
      </c>
    </row>
    <row r="14" spans="1:10" x14ac:dyDescent="0.25">
      <c r="A14" s="235">
        <v>181900960</v>
      </c>
      <c r="B14" s="235">
        <v>5920</v>
      </c>
      <c r="C14" s="234" t="s">
        <v>140</v>
      </c>
      <c r="D14" s="199" t="s">
        <v>10704</v>
      </c>
      <c r="E14" s="199" t="s">
        <v>10705</v>
      </c>
      <c r="F14" s="235">
        <v>6</v>
      </c>
      <c r="G14" s="235">
        <v>6</v>
      </c>
      <c r="H14" s="235">
        <v>6</v>
      </c>
      <c r="I14" s="234" t="s">
        <v>126</v>
      </c>
    </row>
    <row r="15" spans="1:10" x14ac:dyDescent="0.25">
      <c r="A15" s="235">
        <v>181900960</v>
      </c>
      <c r="B15" s="235">
        <v>5920</v>
      </c>
      <c r="C15" s="234" t="s">
        <v>150</v>
      </c>
      <c r="D15" s="199" t="s">
        <v>10704</v>
      </c>
      <c r="E15" s="199" t="s">
        <v>10705</v>
      </c>
      <c r="F15" s="235">
        <v>6</v>
      </c>
      <c r="G15" s="235">
        <v>6</v>
      </c>
      <c r="H15" s="235">
        <v>6</v>
      </c>
      <c r="I15" s="234" t="s">
        <v>126</v>
      </c>
    </row>
    <row r="16" spans="1:10" x14ac:dyDescent="0.25">
      <c r="A16" s="235">
        <v>181896252</v>
      </c>
      <c r="B16" s="235">
        <v>5830</v>
      </c>
      <c r="C16" s="234" t="s">
        <v>142</v>
      </c>
      <c r="D16" s="199" t="s">
        <v>10704</v>
      </c>
      <c r="E16" s="199" t="s">
        <v>10705</v>
      </c>
      <c r="F16" s="235">
        <v>5</v>
      </c>
      <c r="G16" s="235">
        <v>5</v>
      </c>
      <c r="H16" s="235">
        <v>5</v>
      </c>
      <c r="I16" s="234" t="s">
        <v>126</v>
      </c>
    </row>
    <row r="17" spans="1:10" x14ac:dyDescent="0.25">
      <c r="A17" s="235">
        <v>181900960</v>
      </c>
      <c r="B17" s="235">
        <v>5920</v>
      </c>
      <c r="C17" s="234" t="s">
        <v>149</v>
      </c>
      <c r="D17" s="199" t="s">
        <v>10704</v>
      </c>
      <c r="E17" s="199" t="s">
        <v>10705</v>
      </c>
      <c r="F17" s="235">
        <v>6</v>
      </c>
      <c r="G17" s="235">
        <v>6</v>
      </c>
      <c r="H17" s="235">
        <v>6</v>
      </c>
      <c r="I17" s="234" t="s">
        <v>126</v>
      </c>
    </row>
    <row r="18" spans="1:10" x14ac:dyDescent="0.25">
      <c r="A18" s="235">
        <v>222000207</v>
      </c>
      <c r="B18" s="235">
        <v>6412</v>
      </c>
      <c r="C18" s="234" t="s">
        <v>132</v>
      </c>
      <c r="D18" s="199" t="s">
        <v>10704</v>
      </c>
      <c r="E18" s="199" t="s">
        <v>10705</v>
      </c>
      <c r="F18" s="235">
        <v>93</v>
      </c>
      <c r="G18" s="235">
        <v>93</v>
      </c>
      <c r="H18" s="235">
        <v>93</v>
      </c>
      <c r="I18" s="234" t="s">
        <v>126</v>
      </c>
    </row>
    <row r="19" spans="1:10" x14ac:dyDescent="0.25">
      <c r="A19" s="235">
        <v>222001255</v>
      </c>
      <c r="B19" s="235">
        <v>6576</v>
      </c>
      <c r="C19" s="234" t="s">
        <v>132</v>
      </c>
      <c r="D19" s="199" t="s">
        <v>10704</v>
      </c>
      <c r="E19" s="199" t="s">
        <v>10705</v>
      </c>
      <c r="F19" s="235">
        <v>1</v>
      </c>
      <c r="G19" s="235">
        <v>1</v>
      </c>
      <c r="H19" s="235">
        <v>0</v>
      </c>
      <c r="I19" s="234" t="s">
        <v>126</v>
      </c>
      <c r="J19" t="s">
        <v>10634</v>
      </c>
    </row>
    <row r="20" spans="1:10" x14ac:dyDescent="0.25">
      <c r="A20" s="235">
        <v>222000207</v>
      </c>
      <c r="B20" s="235">
        <v>6412</v>
      </c>
      <c r="C20" s="234" t="s">
        <v>128</v>
      </c>
      <c r="D20" s="199" t="s">
        <v>10704</v>
      </c>
      <c r="E20" s="199" t="s">
        <v>10705</v>
      </c>
      <c r="F20" s="235">
        <v>93</v>
      </c>
      <c r="G20" s="235">
        <v>93</v>
      </c>
      <c r="H20" s="235">
        <v>93</v>
      </c>
      <c r="I20" s="234" t="s">
        <v>126</v>
      </c>
    </row>
    <row r="21" spans="1:10" x14ac:dyDescent="0.25">
      <c r="A21" s="235">
        <v>222001255</v>
      </c>
      <c r="B21" s="235">
        <v>6576</v>
      </c>
      <c r="C21" s="234" t="s">
        <v>128</v>
      </c>
      <c r="D21" s="199" t="s">
        <v>10704</v>
      </c>
      <c r="E21" s="199" t="s">
        <v>10705</v>
      </c>
      <c r="F21" s="235">
        <v>1</v>
      </c>
      <c r="G21" s="235">
        <v>1</v>
      </c>
      <c r="H21" s="235">
        <v>0</v>
      </c>
      <c r="I21" s="234" t="s">
        <v>126</v>
      </c>
      <c r="J21" t="s">
        <v>10634</v>
      </c>
    </row>
    <row r="22" spans="1:10" x14ac:dyDescent="0.25">
      <c r="A22" s="235">
        <v>222000207</v>
      </c>
      <c r="B22" s="235">
        <v>6412</v>
      </c>
      <c r="C22" s="234" t="s">
        <v>129</v>
      </c>
      <c r="D22" s="199" t="s">
        <v>10704</v>
      </c>
      <c r="E22" s="199" t="s">
        <v>10705</v>
      </c>
      <c r="F22" s="235">
        <v>93</v>
      </c>
      <c r="G22" s="235">
        <v>93</v>
      </c>
      <c r="H22" s="235">
        <v>93</v>
      </c>
      <c r="I22" s="234" t="s">
        <v>126</v>
      </c>
    </row>
    <row r="23" spans="1:10" x14ac:dyDescent="0.25">
      <c r="A23" s="235">
        <v>222001255</v>
      </c>
      <c r="B23" s="235">
        <v>6576</v>
      </c>
      <c r="C23" s="234" t="s">
        <v>129</v>
      </c>
      <c r="D23" s="199" t="s">
        <v>10704</v>
      </c>
      <c r="E23" s="199" t="s">
        <v>10705</v>
      </c>
      <c r="F23" s="235">
        <v>1</v>
      </c>
      <c r="G23" s="235">
        <v>1</v>
      </c>
      <c r="H23" s="235">
        <v>0</v>
      </c>
      <c r="I23" s="234" t="s">
        <v>126</v>
      </c>
      <c r="J23" t="s">
        <v>10634</v>
      </c>
    </row>
    <row r="24" spans="1:10" x14ac:dyDescent="0.25">
      <c r="A24" s="235">
        <v>180948941</v>
      </c>
      <c r="B24" s="234" t="s">
        <v>183</v>
      </c>
      <c r="C24" s="234" t="s">
        <v>184</v>
      </c>
      <c r="D24" s="199" t="s">
        <v>10704</v>
      </c>
      <c r="E24" s="199" t="s">
        <v>10705</v>
      </c>
      <c r="F24" s="235">
        <v>2</v>
      </c>
      <c r="G24" s="235">
        <v>2</v>
      </c>
      <c r="H24" s="235">
        <v>2</v>
      </c>
      <c r="I24" s="234" t="s">
        <v>155</v>
      </c>
    </row>
    <row r="25" spans="1:10" x14ac:dyDescent="0.25">
      <c r="A25" s="235">
        <v>181922609</v>
      </c>
      <c r="B25" s="235">
        <v>6153</v>
      </c>
      <c r="C25" s="234" t="s">
        <v>174</v>
      </c>
      <c r="D25" s="199" t="s">
        <v>10704</v>
      </c>
      <c r="E25" s="199" t="s">
        <v>10705</v>
      </c>
      <c r="F25" s="235">
        <v>11</v>
      </c>
      <c r="G25" s="235">
        <v>11</v>
      </c>
      <c r="H25" s="235">
        <v>11</v>
      </c>
      <c r="I25" s="234" t="s">
        <v>155</v>
      </c>
    </row>
    <row r="26" spans="1:10" x14ac:dyDescent="0.25">
      <c r="A26" s="235">
        <v>181872565</v>
      </c>
      <c r="B26" s="235">
        <v>5605</v>
      </c>
      <c r="C26" s="234" t="s">
        <v>174</v>
      </c>
      <c r="D26" s="199" t="s">
        <v>10704</v>
      </c>
      <c r="E26" s="199" t="s">
        <v>10705</v>
      </c>
      <c r="F26" s="235">
        <v>8</v>
      </c>
      <c r="G26" s="235">
        <v>8</v>
      </c>
      <c r="H26" s="235">
        <v>8</v>
      </c>
      <c r="I26" s="234" t="s">
        <v>155</v>
      </c>
    </row>
    <row r="27" spans="1:10" x14ac:dyDescent="0.25">
      <c r="A27" s="235">
        <v>181810302</v>
      </c>
      <c r="B27" s="235">
        <v>5604</v>
      </c>
      <c r="C27" s="234" t="s">
        <v>174</v>
      </c>
      <c r="D27" s="199" t="s">
        <v>10704</v>
      </c>
      <c r="E27" s="199" t="s">
        <v>10705</v>
      </c>
      <c r="F27" s="235">
        <v>4</v>
      </c>
      <c r="G27" s="235">
        <v>4</v>
      </c>
      <c r="H27" s="235">
        <v>4</v>
      </c>
      <c r="I27" s="234" t="s">
        <v>155</v>
      </c>
    </row>
    <row r="28" spans="1:10" x14ac:dyDescent="0.25">
      <c r="A28" s="235">
        <v>180327653</v>
      </c>
      <c r="B28" s="235">
        <v>2675</v>
      </c>
      <c r="C28" s="234" t="s">
        <v>428</v>
      </c>
      <c r="D28" s="199" t="s">
        <v>10704</v>
      </c>
      <c r="E28" s="199" t="s">
        <v>10705</v>
      </c>
      <c r="F28" s="235">
        <v>2</v>
      </c>
      <c r="G28" s="235">
        <v>2</v>
      </c>
      <c r="H28" s="235">
        <v>2</v>
      </c>
      <c r="I28" s="234" t="s">
        <v>155</v>
      </c>
    </row>
    <row r="29" spans="1:10" x14ac:dyDescent="0.25">
      <c r="A29" s="235">
        <v>180327653</v>
      </c>
      <c r="B29" s="235">
        <v>2675</v>
      </c>
      <c r="C29" s="234" t="s">
        <v>428</v>
      </c>
      <c r="D29" s="199" t="s">
        <v>10704</v>
      </c>
      <c r="E29" s="199" t="s">
        <v>10705</v>
      </c>
      <c r="F29" s="235">
        <v>2</v>
      </c>
      <c r="G29" s="235">
        <v>2</v>
      </c>
      <c r="H29" s="235">
        <v>2</v>
      </c>
      <c r="I29" s="234" t="s">
        <v>155</v>
      </c>
    </row>
    <row r="30" spans="1:10" x14ac:dyDescent="0.25">
      <c r="A30" s="234" t="s">
        <v>163</v>
      </c>
      <c r="B30" s="234" t="s">
        <v>427</v>
      </c>
      <c r="C30" s="234" t="s">
        <v>154</v>
      </c>
      <c r="D30" s="199" t="s">
        <v>10704</v>
      </c>
      <c r="E30" s="199" t="s">
        <v>10705</v>
      </c>
      <c r="F30" s="235">
        <v>2</v>
      </c>
      <c r="G30" s="235">
        <v>2</v>
      </c>
      <c r="H30" s="235">
        <v>2</v>
      </c>
      <c r="I30" s="234" t="s">
        <v>155</v>
      </c>
    </row>
    <row r="31" spans="1:10" x14ac:dyDescent="0.25">
      <c r="A31" s="235">
        <v>181922609</v>
      </c>
      <c r="B31" s="235">
        <v>6153</v>
      </c>
      <c r="C31" s="234" t="s">
        <v>178</v>
      </c>
      <c r="D31" s="199" t="s">
        <v>10704</v>
      </c>
      <c r="E31" s="199" t="s">
        <v>10705</v>
      </c>
      <c r="F31" s="235">
        <v>11</v>
      </c>
      <c r="G31" s="235">
        <v>11</v>
      </c>
      <c r="H31" s="235">
        <v>11</v>
      </c>
      <c r="I31" s="234" t="s">
        <v>155</v>
      </c>
    </row>
    <row r="32" spans="1:10" x14ac:dyDescent="0.25">
      <c r="A32" s="235">
        <v>181872565</v>
      </c>
      <c r="B32" s="235">
        <v>5605</v>
      </c>
      <c r="C32" s="234" t="s">
        <v>178</v>
      </c>
      <c r="D32" s="199" t="s">
        <v>10704</v>
      </c>
      <c r="E32" s="199" t="s">
        <v>10705</v>
      </c>
      <c r="F32" s="235">
        <v>8</v>
      </c>
      <c r="G32" s="235">
        <v>8</v>
      </c>
      <c r="H32" s="235">
        <v>8</v>
      </c>
      <c r="I32" s="234" t="s">
        <v>155</v>
      </c>
    </row>
    <row r="33" spans="1:9" x14ac:dyDescent="0.25">
      <c r="A33" s="235">
        <v>181810302</v>
      </c>
      <c r="B33" s="235">
        <v>5604</v>
      </c>
      <c r="C33" s="234" t="s">
        <v>178</v>
      </c>
      <c r="D33" s="199" t="s">
        <v>10704</v>
      </c>
      <c r="E33" s="199" t="s">
        <v>10705</v>
      </c>
      <c r="F33" s="235">
        <v>4</v>
      </c>
      <c r="G33" s="235">
        <v>4</v>
      </c>
      <c r="H33" s="235">
        <v>4</v>
      </c>
      <c r="I33" s="234" t="s">
        <v>155</v>
      </c>
    </row>
    <row r="34" spans="1:9" x14ac:dyDescent="0.25">
      <c r="A34" s="235">
        <v>181922609</v>
      </c>
      <c r="B34" s="235">
        <v>6153</v>
      </c>
      <c r="C34" s="234" t="s">
        <v>162</v>
      </c>
      <c r="D34" s="199" t="s">
        <v>10704</v>
      </c>
      <c r="E34" s="199" t="s">
        <v>10705</v>
      </c>
      <c r="F34" s="235">
        <v>11</v>
      </c>
      <c r="G34" s="235">
        <v>11</v>
      </c>
      <c r="H34" s="235">
        <v>11</v>
      </c>
      <c r="I34" s="234" t="s">
        <v>155</v>
      </c>
    </row>
    <row r="35" spans="1:9" x14ac:dyDescent="0.25">
      <c r="A35" s="235">
        <v>181872565</v>
      </c>
      <c r="B35" s="235">
        <v>5605</v>
      </c>
      <c r="C35" s="234" t="s">
        <v>162</v>
      </c>
      <c r="D35" s="199" t="s">
        <v>10704</v>
      </c>
      <c r="E35" s="199" t="s">
        <v>10705</v>
      </c>
      <c r="F35" s="235">
        <v>8</v>
      </c>
      <c r="G35" s="235">
        <v>8</v>
      </c>
      <c r="H35" s="235">
        <v>8</v>
      </c>
      <c r="I35" s="234" t="s">
        <v>155</v>
      </c>
    </row>
    <row r="36" spans="1:9" x14ac:dyDescent="0.25">
      <c r="A36" s="235">
        <v>181810302</v>
      </c>
      <c r="B36" s="235">
        <v>5604</v>
      </c>
      <c r="C36" s="234" t="s">
        <v>162</v>
      </c>
      <c r="D36" s="199" t="s">
        <v>10704</v>
      </c>
      <c r="E36" s="199" t="s">
        <v>10705</v>
      </c>
      <c r="F36" s="235">
        <v>4</v>
      </c>
      <c r="G36" s="235">
        <v>4</v>
      </c>
      <c r="H36" s="235">
        <v>4</v>
      </c>
      <c r="I36" s="234" t="s">
        <v>155</v>
      </c>
    </row>
    <row r="37" spans="1:9" x14ac:dyDescent="0.25">
      <c r="A37" s="235">
        <v>181922609</v>
      </c>
      <c r="B37" s="235">
        <v>6153</v>
      </c>
      <c r="C37" s="234" t="s">
        <v>162</v>
      </c>
      <c r="D37" s="199" t="s">
        <v>10704</v>
      </c>
      <c r="E37" s="199" t="s">
        <v>10705</v>
      </c>
      <c r="F37" s="235">
        <v>11</v>
      </c>
      <c r="G37" s="235">
        <v>11</v>
      </c>
      <c r="H37" s="235">
        <v>11</v>
      </c>
      <c r="I37" s="234" t="s">
        <v>155</v>
      </c>
    </row>
    <row r="38" spans="1:9" x14ac:dyDescent="0.25">
      <c r="A38" s="235">
        <v>181872565</v>
      </c>
      <c r="B38" s="235">
        <v>5605</v>
      </c>
      <c r="C38" s="234" t="s">
        <v>162</v>
      </c>
      <c r="D38" s="199" t="s">
        <v>10704</v>
      </c>
      <c r="E38" s="199" t="s">
        <v>10705</v>
      </c>
      <c r="F38" s="235">
        <v>8</v>
      </c>
      <c r="G38" s="235">
        <v>8</v>
      </c>
      <c r="H38" s="235">
        <v>8</v>
      </c>
      <c r="I38" s="234" t="s">
        <v>155</v>
      </c>
    </row>
    <row r="39" spans="1:9" x14ac:dyDescent="0.25">
      <c r="A39" s="235">
        <v>181810302</v>
      </c>
      <c r="B39" s="235">
        <v>5604</v>
      </c>
      <c r="C39" s="234" t="s">
        <v>162</v>
      </c>
      <c r="D39" s="199" t="s">
        <v>10704</v>
      </c>
      <c r="E39" s="199" t="s">
        <v>10705</v>
      </c>
      <c r="F39" s="235">
        <v>4</v>
      </c>
      <c r="G39" s="235">
        <v>4</v>
      </c>
      <c r="H39" s="235">
        <v>4</v>
      </c>
      <c r="I39" s="234" t="s">
        <v>155</v>
      </c>
    </row>
    <row r="40" spans="1:9" x14ac:dyDescent="0.25">
      <c r="A40" s="235">
        <v>181922609</v>
      </c>
      <c r="B40" s="235">
        <v>6153</v>
      </c>
      <c r="C40" s="234" t="s">
        <v>185</v>
      </c>
      <c r="D40" s="199" t="s">
        <v>10704</v>
      </c>
      <c r="E40" s="199" t="s">
        <v>10705</v>
      </c>
      <c r="F40" s="235">
        <v>11</v>
      </c>
      <c r="G40" s="235">
        <v>11</v>
      </c>
      <c r="H40" s="235">
        <v>11</v>
      </c>
      <c r="I40" s="234" t="s">
        <v>155</v>
      </c>
    </row>
    <row r="41" spans="1:9" x14ac:dyDescent="0.25">
      <c r="A41" s="235">
        <v>181872565</v>
      </c>
      <c r="B41" s="235">
        <v>5605</v>
      </c>
      <c r="C41" s="234" t="s">
        <v>185</v>
      </c>
      <c r="D41" s="199" t="s">
        <v>10704</v>
      </c>
      <c r="E41" s="199" t="s">
        <v>10705</v>
      </c>
      <c r="F41" s="235">
        <v>8</v>
      </c>
      <c r="G41" s="235">
        <v>8</v>
      </c>
      <c r="H41" s="235">
        <v>8</v>
      </c>
      <c r="I41" s="234" t="s">
        <v>155</v>
      </c>
    </row>
    <row r="42" spans="1:9" x14ac:dyDescent="0.25">
      <c r="A42" s="235">
        <v>181810302</v>
      </c>
      <c r="B42" s="235">
        <v>5604</v>
      </c>
      <c r="C42" s="234" t="s">
        <v>185</v>
      </c>
      <c r="D42" s="199" t="s">
        <v>10704</v>
      </c>
      <c r="E42" s="199" t="s">
        <v>10705</v>
      </c>
      <c r="F42" s="235">
        <v>4</v>
      </c>
      <c r="G42" s="235">
        <v>4</v>
      </c>
      <c r="H42" s="235">
        <v>4</v>
      </c>
      <c r="I42" s="234" t="s">
        <v>155</v>
      </c>
    </row>
    <row r="43" spans="1:9" x14ac:dyDescent="0.25">
      <c r="A43" s="235">
        <v>181897255</v>
      </c>
      <c r="B43" s="235">
        <v>6175</v>
      </c>
      <c r="C43" s="234" t="s">
        <v>168</v>
      </c>
      <c r="D43" s="199" t="s">
        <v>10704</v>
      </c>
      <c r="E43" s="199" t="s">
        <v>10705</v>
      </c>
      <c r="F43" s="235">
        <v>2</v>
      </c>
      <c r="G43" s="235">
        <v>2</v>
      </c>
      <c r="H43" s="235">
        <v>2</v>
      </c>
      <c r="I43" s="234" t="s">
        <v>155</v>
      </c>
    </row>
    <row r="44" spans="1:9" x14ac:dyDescent="0.25">
      <c r="A44" s="235">
        <v>189706269</v>
      </c>
      <c r="B44" s="235">
        <v>6172</v>
      </c>
      <c r="C44" s="234" t="s">
        <v>168</v>
      </c>
      <c r="D44" s="199" t="s">
        <v>10704</v>
      </c>
      <c r="E44" s="199" t="s">
        <v>10705</v>
      </c>
      <c r="F44" s="235">
        <v>2</v>
      </c>
      <c r="G44" s="235">
        <v>2</v>
      </c>
      <c r="H44" s="235">
        <v>2</v>
      </c>
      <c r="I44" s="234" t="s">
        <v>155</v>
      </c>
    </row>
    <row r="45" spans="1:9" x14ac:dyDescent="0.25">
      <c r="A45" s="235">
        <v>181897255</v>
      </c>
      <c r="B45" s="235">
        <v>6175</v>
      </c>
      <c r="C45" s="234" t="s">
        <v>168</v>
      </c>
      <c r="D45" s="199" t="s">
        <v>10704</v>
      </c>
      <c r="E45" s="199" t="s">
        <v>10705</v>
      </c>
      <c r="F45" s="235">
        <v>2</v>
      </c>
      <c r="G45" s="235">
        <v>2</v>
      </c>
      <c r="H45" s="235">
        <v>2</v>
      </c>
      <c r="I45" s="234" t="s">
        <v>155</v>
      </c>
    </row>
    <row r="46" spans="1:9" x14ac:dyDescent="0.25">
      <c r="A46" s="235">
        <v>189706269</v>
      </c>
      <c r="B46" s="235">
        <v>6172</v>
      </c>
      <c r="C46" s="234" t="s">
        <v>168</v>
      </c>
      <c r="D46" s="199" t="s">
        <v>10704</v>
      </c>
      <c r="E46" s="199" t="s">
        <v>10705</v>
      </c>
      <c r="F46" s="235">
        <v>2</v>
      </c>
      <c r="G46" s="235">
        <v>2</v>
      </c>
      <c r="H46" s="235">
        <v>2</v>
      </c>
      <c r="I46" s="234" t="s">
        <v>155</v>
      </c>
    </row>
    <row r="47" spans="1:9" x14ac:dyDescent="0.25">
      <c r="A47" s="235">
        <v>181897255</v>
      </c>
      <c r="B47" s="235">
        <v>6175</v>
      </c>
      <c r="C47" s="234" t="s">
        <v>172</v>
      </c>
      <c r="D47" s="199" t="s">
        <v>10704</v>
      </c>
      <c r="E47" s="199" t="s">
        <v>10705</v>
      </c>
      <c r="F47" s="235">
        <v>2</v>
      </c>
      <c r="G47" s="235">
        <v>2</v>
      </c>
      <c r="H47" s="235">
        <v>2</v>
      </c>
      <c r="I47" s="234" t="s">
        <v>155</v>
      </c>
    </row>
    <row r="48" spans="1:9" x14ac:dyDescent="0.25">
      <c r="A48" s="235">
        <v>189706269</v>
      </c>
      <c r="B48" s="235">
        <v>6172</v>
      </c>
      <c r="C48" s="234" t="s">
        <v>172</v>
      </c>
      <c r="D48" s="199" t="s">
        <v>10704</v>
      </c>
      <c r="E48" s="199" t="s">
        <v>10705</v>
      </c>
      <c r="F48" s="235">
        <v>2</v>
      </c>
      <c r="G48" s="235">
        <v>2</v>
      </c>
      <c r="H48" s="235">
        <v>2</v>
      </c>
      <c r="I48" s="234" t="s">
        <v>155</v>
      </c>
    </row>
    <row r="49" spans="1:9" x14ac:dyDescent="0.25">
      <c r="A49" s="235">
        <v>189706269</v>
      </c>
      <c r="B49" s="235">
        <v>6172</v>
      </c>
      <c r="C49" s="234" t="s">
        <v>172</v>
      </c>
      <c r="D49" s="199" t="s">
        <v>10704</v>
      </c>
      <c r="E49" s="199" t="s">
        <v>10705</v>
      </c>
      <c r="F49" s="235">
        <v>2</v>
      </c>
      <c r="G49" s="235">
        <v>2</v>
      </c>
      <c r="H49" s="235">
        <v>2</v>
      </c>
      <c r="I49" s="234" t="s">
        <v>155</v>
      </c>
    </row>
    <row r="50" spans="1:9" x14ac:dyDescent="0.25">
      <c r="A50" s="235">
        <v>181897255</v>
      </c>
      <c r="B50" s="235">
        <v>6175</v>
      </c>
      <c r="C50" s="234" t="s">
        <v>172</v>
      </c>
      <c r="D50" s="199" t="s">
        <v>10704</v>
      </c>
      <c r="E50" s="199" t="s">
        <v>10705</v>
      </c>
      <c r="F50" s="235">
        <v>2</v>
      </c>
      <c r="G50" s="235">
        <v>2</v>
      </c>
      <c r="H50" s="235">
        <v>2</v>
      </c>
      <c r="I50" s="234" t="s">
        <v>155</v>
      </c>
    </row>
    <row r="51" spans="1:9" x14ac:dyDescent="0.25">
      <c r="A51" s="235">
        <v>181922609</v>
      </c>
      <c r="B51" s="235">
        <v>6153</v>
      </c>
      <c r="C51" s="234" t="s">
        <v>167</v>
      </c>
      <c r="D51" s="199" t="s">
        <v>10704</v>
      </c>
      <c r="E51" s="199" t="s">
        <v>10705</v>
      </c>
      <c r="F51" s="235">
        <v>11</v>
      </c>
      <c r="G51" s="235">
        <v>11</v>
      </c>
      <c r="H51" s="235">
        <v>11</v>
      </c>
      <c r="I51" s="234" t="s">
        <v>155</v>
      </c>
    </row>
    <row r="52" spans="1:9" x14ac:dyDescent="0.25">
      <c r="A52" s="235">
        <v>181872565</v>
      </c>
      <c r="B52" s="235">
        <v>5605</v>
      </c>
      <c r="C52" s="234" t="s">
        <v>167</v>
      </c>
      <c r="D52" s="199" t="s">
        <v>10704</v>
      </c>
      <c r="E52" s="199" t="s">
        <v>10705</v>
      </c>
      <c r="F52" s="235">
        <v>8</v>
      </c>
      <c r="G52" s="235">
        <v>8</v>
      </c>
      <c r="H52" s="235">
        <v>8</v>
      </c>
      <c r="I52" s="234" t="s">
        <v>155</v>
      </c>
    </row>
    <row r="53" spans="1:9" x14ac:dyDescent="0.25">
      <c r="A53" s="235">
        <v>181810302</v>
      </c>
      <c r="B53" s="235">
        <v>5604</v>
      </c>
      <c r="C53" s="234" t="s">
        <v>167</v>
      </c>
      <c r="D53" s="199" t="s">
        <v>10704</v>
      </c>
      <c r="E53" s="199" t="s">
        <v>10705</v>
      </c>
      <c r="F53" s="235">
        <v>4</v>
      </c>
      <c r="G53" s="235">
        <v>4</v>
      </c>
      <c r="H53" s="235">
        <v>4</v>
      </c>
      <c r="I53" s="234" t="s">
        <v>155</v>
      </c>
    </row>
    <row r="54" spans="1:9" x14ac:dyDescent="0.25">
      <c r="A54" s="235">
        <v>181922609</v>
      </c>
      <c r="B54" s="235">
        <v>6153</v>
      </c>
      <c r="C54" s="234" t="s">
        <v>167</v>
      </c>
      <c r="D54" s="199" t="s">
        <v>10704</v>
      </c>
      <c r="E54" s="199" t="s">
        <v>10705</v>
      </c>
      <c r="F54" s="235">
        <v>11</v>
      </c>
      <c r="G54" s="235">
        <v>11</v>
      </c>
      <c r="H54" s="235">
        <v>11</v>
      </c>
      <c r="I54" s="234" t="s">
        <v>155</v>
      </c>
    </row>
    <row r="55" spans="1:9" x14ac:dyDescent="0.25">
      <c r="A55" s="235">
        <v>181872565</v>
      </c>
      <c r="B55" s="235">
        <v>5605</v>
      </c>
      <c r="C55" s="234" t="s">
        <v>167</v>
      </c>
      <c r="D55" s="199" t="s">
        <v>10704</v>
      </c>
      <c r="E55" s="199" t="s">
        <v>10705</v>
      </c>
      <c r="F55" s="235">
        <v>8</v>
      </c>
      <c r="G55" s="235">
        <v>8</v>
      </c>
      <c r="H55" s="235">
        <v>8</v>
      </c>
      <c r="I55" s="234" t="s">
        <v>155</v>
      </c>
    </row>
    <row r="56" spans="1:9" x14ac:dyDescent="0.25">
      <c r="A56" s="235">
        <v>181810302</v>
      </c>
      <c r="B56" s="235">
        <v>5604</v>
      </c>
      <c r="C56" s="234" t="s">
        <v>167</v>
      </c>
      <c r="D56" s="199" t="s">
        <v>10704</v>
      </c>
      <c r="E56" s="199" t="s">
        <v>10705</v>
      </c>
      <c r="F56" s="235">
        <v>4</v>
      </c>
      <c r="G56" s="235">
        <v>4</v>
      </c>
      <c r="H56" s="235">
        <v>4</v>
      </c>
      <c r="I56" s="234" t="s">
        <v>155</v>
      </c>
    </row>
    <row r="57" spans="1:9" x14ac:dyDescent="0.25">
      <c r="A57" s="234" t="s">
        <v>163</v>
      </c>
      <c r="B57" s="234" t="s">
        <v>427</v>
      </c>
      <c r="C57" s="234" t="s">
        <v>173</v>
      </c>
      <c r="D57" s="199" t="s">
        <v>10704</v>
      </c>
      <c r="E57" s="199" t="s">
        <v>10705</v>
      </c>
      <c r="F57" s="235">
        <v>2</v>
      </c>
      <c r="G57" s="235">
        <v>2</v>
      </c>
      <c r="H57" s="235">
        <v>2</v>
      </c>
      <c r="I57" s="234" t="s">
        <v>155</v>
      </c>
    </row>
    <row r="58" spans="1:9" x14ac:dyDescent="0.25">
      <c r="A58" s="234" t="s">
        <v>163</v>
      </c>
      <c r="B58" s="234" t="s">
        <v>427</v>
      </c>
      <c r="C58" s="234" t="s">
        <v>173</v>
      </c>
      <c r="D58" s="199" t="s">
        <v>10704</v>
      </c>
      <c r="E58" s="199" t="s">
        <v>10705</v>
      </c>
      <c r="F58" s="235">
        <v>2</v>
      </c>
      <c r="G58" s="235">
        <v>2</v>
      </c>
      <c r="H58" s="235">
        <v>2</v>
      </c>
      <c r="I58" s="234" t="s">
        <v>155</v>
      </c>
    </row>
    <row r="59" spans="1:9" x14ac:dyDescent="0.25">
      <c r="A59" s="235">
        <v>181922609</v>
      </c>
      <c r="B59" s="235">
        <v>6153</v>
      </c>
      <c r="C59" s="234" t="s">
        <v>160</v>
      </c>
      <c r="D59" s="199" t="s">
        <v>10704</v>
      </c>
      <c r="E59" s="199" t="s">
        <v>10705</v>
      </c>
      <c r="F59" s="235">
        <v>11</v>
      </c>
      <c r="G59" s="235">
        <v>11</v>
      </c>
      <c r="H59" s="235">
        <v>11</v>
      </c>
      <c r="I59" s="234" t="s">
        <v>155</v>
      </c>
    </row>
    <row r="60" spans="1:9" x14ac:dyDescent="0.25">
      <c r="A60" s="235">
        <v>181872565</v>
      </c>
      <c r="B60" s="235">
        <v>5605</v>
      </c>
      <c r="C60" s="234" t="s">
        <v>160</v>
      </c>
      <c r="D60" s="199" t="s">
        <v>10704</v>
      </c>
      <c r="E60" s="199" t="s">
        <v>10705</v>
      </c>
      <c r="F60" s="235">
        <v>8</v>
      </c>
      <c r="G60" s="235">
        <v>8</v>
      </c>
      <c r="H60" s="235">
        <v>8</v>
      </c>
      <c r="I60" s="234" t="s">
        <v>155</v>
      </c>
    </row>
    <row r="61" spans="1:9" x14ac:dyDescent="0.25">
      <c r="A61" s="235">
        <v>181810302</v>
      </c>
      <c r="B61" s="235">
        <v>5604</v>
      </c>
      <c r="C61" s="234" t="s">
        <v>160</v>
      </c>
      <c r="D61" s="199" t="s">
        <v>10704</v>
      </c>
      <c r="E61" s="199" t="s">
        <v>10705</v>
      </c>
      <c r="F61" s="235">
        <v>4</v>
      </c>
      <c r="G61" s="235">
        <v>4</v>
      </c>
      <c r="H61" s="235">
        <v>4</v>
      </c>
      <c r="I61" s="234" t="s">
        <v>155</v>
      </c>
    </row>
    <row r="62" spans="1:9" x14ac:dyDescent="0.25">
      <c r="A62" s="235">
        <v>181922609</v>
      </c>
      <c r="B62" s="235">
        <v>6153</v>
      </c>
      <c r="C62" s="234" t="s">
        <v>160</v>
      </c>
      <c r="D62" s="199" t="s">
        <v>10704</v>
      </c>
      <c r="E62" s="199" t="s">
        <v>10705</v>
      </c>
      <c r="F62" s="235">
        <v>11</v>
      </c>
      <c r="G62" s="235">
        <v>11</v>
      </c>
      <c r="H62" s="235">
        <v>11</v>
      </c>
      <c r="I62" s="234" t="s">
        <v>155</v>
      </c>
    </row>
    <row r="63" spans="1:9" x14ac:dyDescent="0.25">
      <c r="A63" s="235">
        <v>181872565</v>
      </c>
      <c r="B63" s="235">
        <v>5605</v>
      </c>
      <c r="C63" s="234" t="s">
        <v>160</v>
      </c>
      <c r="D63" s="199" t="s">
        <v>10704</v>
      </c>
      <c r="E63" s="199" t="s">
        <v>10705</v>
      </c>
      <c r="F63" s="235">
        <v>8</v>
      </c>
      <c r="G63" s="235">
        <v>8</v>
      </c>
      <c r="H63" s="235">
        <v>8</v>
      </c>
      <c r="I63" s="234" t="s">
        <v>155</v>
      </c>
    </row>
    <row r="64" spans="1:9" x14ac:dyDescent="0.25">
      <c r="A64" s="235">
        <v>181810302</v>
      </c>
      <c r="B64" s="235">
        <v>5604</v>
      </c>
      <c r="C64" s="234" t="s">
        <v>160</v>
      </c>
      <c r="D64" s="199" t="s">
        <v>10704</v>
      </c>
      <c r="E64" s="199" t="s">
        <v>10705</v>
      </c>
      <c r="F64" s="235">
        <v>4</v>
      </c>
      <c r="G64" s="235">
        <v>4</v>
      </c>
      <c r="H64" s="235">
        <v>4</v>
      </c>
      <c r="I64" s="234" t="s">
        <v>155</v>
      </c>
    </row>
    <row r="65" spans="1:10" x14ac:dyDescent="0.25">
      <c r="A65" s="235">
        <v>189703093</v>
      </c>
      <c r="B65" s="238" t="s">
        <v>7001</v>
      </c>
      <c r="C65" s="234" t="s">
        <v>602</v>
      </c>
      <c r="D65" s="199" t="s">
        <v>10704</v>
      </c>
      <c r="E65" s="199" t="s">
        <v>10705</v>
      </c>
      <c r="F65" s="235">
        <v>3</v>
      </c>
      <c r="G65" s="235">
        <v>3</v>
      </c>
      <c r="H65" s="235">
        <v>3</v>
      </c>
      <c r="I65" s="234" t="s">
        <v>188</v>
      </c>
    </row>
    <row r="66" spans="1:10" x14ac:dyDescent="0.25">
      <c r="A66" s="235">
        <v>189705223</v>
      </c>
      <c r="B66" s="238" t="s">
        <v>6999</v>
      </c>
      <c r="C66" s="234" t="s">
        <v>190</v>
      </c>
      <c r="D66" s="199" t="s">
        <v>10704</v>
      </c>
      <c r="E66" s="199" t="s">
        <v>10705</v>
      </c>
      <c r="F66" s="235">
        <v>2</v>
      </c>
      <c r="G66" s="235">
        <v>2</v>
      </c>
      <c r="H66" s="235">
        <v>2</v>
      </c>
      <c r="I66" s="234" t="s">
        <v>188</v>
      </c>
    </row>
    <row r="67" spans="1:10" x14ac:dyDescent="0.25">
      <c r="A67" s="235">
        <v>189707391</v>
      </c>
      <c r="B67" s="238" t="s">
        <v>7009</v>
      </c>
      <c r="C67" s="234" t="s">
        <v>429</v>
      </c>
      <c r="D67" s="199" t="s">
        <v>10704</v>
      </c>
      <c r="E67" s="199" t="s">
        <v>10705</v>
      </c>
      <c r="F67" s="235">
        <v>12</v>
      </c>
      <c r="G67" s="235">
        <v>12</v>
      </c>
      <c r="H67" s="235">
        <v>12</v>
      </c>
      <c r="I67" s="234" t="s">
        <v>188</v>
      </c>
    </row>
    <row r="68" spans="1:10" x14ac:dyDescent="0.25">
      <c r="A68" s="235">
        <v>189762873</v>
      </c>
      <c r="B68" s="238" t="s">
        <v>7003</v>
      </c>
      <c r="C68" s="234" t="s">
        <v>191</v>
      </c>
      <c r="D68" s="199" t="s">
        <v>10704</v>
      </c>
      <c r="E68" s="199" t="s">
        <v>10705</v>
      </c>
      <c r="F68" s="235">
        <v>22</v>
      </c>
      <c r="G68" s="235">
        <v>22</v>
      </c>
      <c r="H68" s="235">
        <v>22</v>
      </c>
      <c r="I68" s="234" t="s">
        <v>188</v>
      </c>
    </row>
    <row r="69" spans="1:10" x14ac:dyDescent="0.25">
      <c r="A69" s="235">
        <v>189702739</v>
      </c>
      <c r="B69" s="238" t="s">
        <v>7007</v>
      </c>
      <c r="C69" s="234" t="s">
        <v>430</v>
      </c>
      <c r="D69" s="199" t="s">
        <v>10704</v>
      </c>
      <c r="E69" s="199" t="s">
        <v>10705</v>
      </c>
      <c r="F69" s="235">
        <v>2</v>
      </c>
      <c r="G69" s="235">
        <v>2</v>
      </c>
      <c r="H69" s="235">
        <v>2</v>
      </c>
      <c r="I69" s="234" t="s">
        <v>188</v>
      </c>
    </row>
    <row r="70" spans="1:10" x14ac:dyDescent="0.25">
      <c r="A70" s="235">
        <v>181916239</v>
      </c>
      <c r="B70" s="235">
        <v>6570</v>
      </c>
      <c r="C70" s="234" t="s">
        <v>192</v>
      </c>
      <c r="D70" s="199" t="s">
        <v>10704</v>
      </c>
      <c r="E70" s="199" t="s">
        <v>10705</v>
      </c>
      <c r="F70" s="235">
        <v>2</v>
      </c>
      <c r="G70" s="235">
        <v>2</v>
      </c>
      <c r="H70" s="235">
        <v>2</v>
      </c>
      <c r="I70" s="234" t="s">
        <v>10208</v>
      </c>
    </row>
    <row r="71" spans="1:10" x14ac:dyDescent="0.25">
      <c r="A71" s="234" t="s">
        <v>513</v>
      </c>
      <c r="B71" s="235">
        <v>6565</v>
      </c>
      <c r="C71" s="234" t="s">
        <v>517</v>
      </c>
      <c r="D71" s="199" t="s">
        <v>10704</v>
      </c>
      <c r="E71" s="199" t="s">
        <v>10705</v>
      </c>
      <c r="F71" s="235">
        <v>19</v>
      </c>
      <c r="G71" s="235">
        <v>19</v>
      </c>
      <c r="H71" s="235">
        <v>0</v>
      </c>
      <c r="I71" s="234" t="s">
        <v>10208</v>
      </c>
      <c r="J71" t="s">
        <v>10634</v>
      </c>
    </row>
    <row r="72" spans="1:10" x14ac:dyDescent="0.25">
      <c r="A72" s="234" t="s">
        <v>513</v>
      </c>
      <c r="B72" s="235">
        <v>6565</v>
      </c>
      <c r="C72" s="234" t="s">
        <v>516</v>
      </c>
      <c r="D72" s="199" t="s">
        <v>10704</v>
      </c>
      <c r="E72" s="199" t="s">
        <v>10705</v>
      </c>
      <c r="F72" s="235">
        <v>19</v>
      </c>
      <c r="G72" s="235">
        <v>19</v>
      </c>
      <c r="H72" s="235">
        <v>0</v>
      </c>
      <c r="I72" s="234" t="s">
        <v>10208</v>
      </c>
      <c r="J72" t="s">
        <v>10634</v>
      </c>
    </row>
    <row r="73" spans="1:10" x14ac:dyDescent="0.25">
      <c r="A73" s="234" t="s">
        <v>513</v>
      </c>
      <c r="B73" s="235">
        <v>6565</v>
      </c>
      <c r="C73" s="234" t="s">
        <v>514</v>
      </c>
      <c r="D73" s="199" t="s">
        <v>10704</v>
      </c>
      <c r="E73" s="199" t="s">
        <v>10705</v>
      </c>
      <c r="F73" s="235">
        <v>19</v>
      </c>
      <c r="G73" s="235">
        <v>19</v>
      </c>
      <c r="H73" s="235">
        <v>0</v>
      </c>
      <c r="I73" s="234" t="s">
        <v>10208</v>
      </c>
      <c r="J73" t="s">
        <v>10634</v>
      </c>
    </row>
    <row r="74" spans="1:10" x14ac:dyDescent="0.25">
      <c r="A74" s="235">
        <v>181823255</v>
      </c>
      <c r="B74" s="235">
        <v>5684</v>
      </c>
      <c r="C74" s="234" t="s">
        <v>211</v>
      </c>
      <c r="D74" s="199" t="s">
        <v>10704</v>
      </c>
      <c r="E74" s="199" t="s">
        <v>10705</v>
      </c>
      <c r="F74" s="235">
        <v>10</v>
      </c>
      <c r="G74" s="235">
        <v>10</v>
      </c>
      <c r="H74" s="235">
        <v>10</v>
      </c>
      <c r="I74" s="234" t="s">
        <v>194</v>
      </c>
    </row>
    <row r="75" spans="1:10" x14ac:dyDescent="0.25">
      <c r="A75" s="235">
        <v>181897182</v>
      </c>
      <c r="B75" s="235">
        <v>5946</v>
      </c>
      <c r="C75" s="234" t="s">
        <v>10170</v>
      </c>
      <c r="D75" s="199" t="s">
        <v>10704</v>
      </c>
      <c r="E75" s="199" t="s">
        <v>10705</v>
      </c>
      <c r="F75" s="235">
        <v>2</v>
      </c>
      <c r="G75" s="235">
        <v>2</v>
      </c>
      <c r="H75" s="235">
        <v>0</v>
      </c>
      <c r="I75" s="234" t="s">
        <v>194</v>
      </c>
      <c r="J75" t="s">
        <v>10634</v>
      </c>
    </row>
    <row r="76" spans="1:10" x14ac:dyDescent="0.25">
      <c r="A76" s="235">
        <v>189711829</v>
      </c>
      <c r="B76" s="235">
        <v>3984</v>
      </c>
      <c r="C76" s="234" t="s">
        <v>10218</v>
      </c>
      <c r="D76" s="199" t="s">
        <v>10704</v>
      </c>
      <c r="E76" s="199" t="s">
        <v>10704</v>
      </c>
      <c r="F76" s="235">
        <v>8</v>
      </c>
      <c r="G76" s="235">
        <v>8</v>
      </c>
      <c r="H76" s="235">
        <v>8</v>
      </c>
      <c r="I76" s="234" t="s">
        <v>194</v>
      </c>
    </row>
    <row r="77" spans="1:10" x14ac:dyDescent="0.25">
      <c r="A77" s="235">
        <v>189711829</v>
      </c>
      <c r="B77" s="235">
        <v>3984</v>
      </c>
      <c r="C77" s="234" t="s">
        <v>10218</v>
      </c>
      <c r="D77" s="199" t="s">
        <v>10704</v>
      </c>
      <c r="E77" s="199" t="s">
        <v>10704</v>
      </c>
      <c r="F77" s="235">
        <v>8</v>
      </c>
      <c r="G77" s="235">
        <v>8</v>
      </c>
      <c r="H77" s="235">
        <v>8</v>
      </c>
      <c r="I77" s="234" t="s">
        <v>194</v>
      </c>
    </row>
    <row r="78" spans="1:10" x14ac:dyDescent="0.25">
      <c r="A78" s="235">
        <v>189711829</v>
      </c>
      <c r="B78" s="235">
        <v>3984</v>
      </c>
      <c r="C78" s="234" t="s">
        <v>10218</v>
      </c>
      <c r="D78" s="199" t="s">
        <v>10704</v>
      </c>
      <c r="E78" s="199" t="s">
        <v>10704</v>
      </c>
      <c r="F78" s="235">
        <v>8</v>
      </c>
      <c r="G78" s="235">
        <v>8</v>
      </c>
      <c r="H78" s="235">
        <v>8</v>
      </c>
      <c r="I78" s="234" t="s">
        <v>194</v>
      </c>
    </row>
    <row r="79" spans="1:10" x14ac:dyDescent="0.25">
      <c r="A79" s="235">
        <v>189711829</v>
      </c>
      <c r="B79" s="235">
        <v>3984</v>
      </c>
      <c r="C79" s="234" t="s">
        <v>10218</v>
      </c>
      <c r="D79" s="199" t="s">
        <v>10207</v>
      </c>
      <c r="E79" s="199" t="s">
        <v>10703</v>
      </c>
      <c r="F79" s="235">
        <v>4</v>
      </c>
      <c r="G79" s="235">
        <v>4</v>
      </c>
      <c r="H79" s="235">
        <v>4</v>
      </c>
      <c r="I79" s="234" t="s">
        <v>194</v>
      </c>
    </row>
    <row r="80" spans="1:10" x14ac:dyDescent="0.25">
      <c r="A80" s="235">
        <v>189711829</v>
      </c>
      <c r="B80" s="235">
        <v>3984</v>
      </c>
      <c r="C80" s="234" t="s">
        <v>10218</v>
      </c>
      <c r="D80" s="199" t="s">
        <v>10207</v>
      </c>
      <c r="E80" s="199" t="s">
        <v>10703</v>
      </c>
      <c r="F80" s="235">
        <v>4</v>
      </c>
      <c r="G80" s="235">
        <v>4</v>
      </c>
      <c r="H80" s="235">
        <v>4</v>
      </c>
      <c r="I80" s="234" t="s">
        <v>194</v>
      </c>
    </row>
    <row r="81" spans="1:10" x14ac:dyDescent="0.25">
      <c r="A81" s="235">
        <v>189711829</v>
      </c>
      <c r="B81" s="235">
        <v>3984</v>
      </c>
      <c r="C81" s="234" t="s">
        <v>10218</v>
      </c>
      <c r="D81" s="199" t="s">
        <v>10207</v>
      </c>
      <c r="E81" s="199" t="s">
        <v>10703</v>
      </c>
      <c r="F81" s="235">
        <v>4</v>
      </c>
      <c r="G81" s="235">
        <v>4</v>
      </c>
      <c r="H81" s="235">
        <v>4</v>
      </c>
      <c r="I81" s="234" t="s">
        <v>194</v>
      </c>
    </row>
    <row r="82" spans="1:10" x14ac:dyDescent="0.25">
      <c r="A82" s="235">
        <v>181936074</v>
      </c>
      <c r="B82" s="235">
        <v>5870</v>
      </c>
      <c r="C82" s="234" t="s">
        <v>314</v>
      </c>
      <c r="D82" s="199" t="s">
        <v>10704</v>
      </c>
      <c r="E82" s="199" t="s">
        <v>10705</v>
      </c>
      <c r="F82" s="235">
        <v>53</v>
      </c>
      <c r="G82" s="235">
        <v>53</v>
      </c>
      <c r="H82" s="235">
        <v>0</v>
      </c>
      <c r="I82" s="234" t="s">
        <v>194</v>
      </c>
      <c r="J82" t="s">
        <v>10634</v>
      </c>
    </row>
    <row r="83" spans="1:10" x14ac:dyDescent="0.25">
      <c r="A83" s="235">
        <v>181936075</v>
      </c>
      <c r="B83" s="235">
        <v>2781</v>
      </c>
      <c r="C83" s="234" t="s">
        <v>254</v>
      </c>
      <c r="D83" s="199" t="s">
        <v>10704</v>
      </c>
      <c r="E83" s="199" t="s">
        <v>10705</v>
      </c>
      <c r="F83" s="235">
        <v>42</v>
      </c>
      <c r="G83" s="235">
        <v>42</v>
      </c>
      <c r="H83" s="235">
        <v>42</v>
      </c>
      <c r="I83" s="234" t="s">
        <v>194</v>
      </c>
    </row>
    <row r="84" spans="1:10" x14ac:dyDescent="0.25">
      <c r="A84" s="235">
        <v>189704685</v>
      </c>
      <c r="B84" s="238" t="s">
        <v>6914</v>
      </c>
      <c r="C84" s="234" t="s">
        <v>303</v>
      </c>
      <c r="D84" s="199" t="s">
        <v>10704</v>
      </c>
      <c r="E84" s="199" t="s">
        <v>10705</v>
      </c>
      <c r="F84" s="235">
        <v>30</v>
      </c>
      <c r="G84" s="235">
        <v>30</v>
      </c>
      <c r="H84" s="235">
        <v>30</v>
      </c>
      <c r="I84" s="234" t="s">
        <v>194</v>
      </c>
    </row>
    <row r="85" spans="1:10" x14ac:dyDescent="0.25">
      <c r="A85" s="235">
        <v>180198245</v>
      </c>
      <c r="B85" s="235">
        <v>3320</v>
      </c>
      <c r="C85" s="234" t="s">
        <v>591</v>
      </c>
      <c r="D85" s="199" t="s">
        <v>10704</v>
      </c>
      <c r="E85" s="199" t="s">
        <v>10705</v>
      </c>
      <c r="F85" s="235">
        <v>2</v>
      </c>
      <c r="G85" s="235">
        <v>2</v>
      </c>
      <c r="H85" s="235">
        <v>2</v>
      </c>
      <c r="I85" s="234" t="s">
        <v>194</v>
      </c>
    </row>
    <row r="86" spans="1:10" x14ac:dyDescent="0.25">
      <c r="A86" s="235">
        <v>180198245</v>
      </c>
      <c r="B86" s="235">
        <v>3320</v>
      </c>
      <c r="C86" s="234" t="s">
        <v>591</v>
      </c>
      <c r="D86" s="199" t="s">
        <v>10704</v>
      </c>
      <c r="E86" s="199" t="s">
        <v>10705</v>
      </c>
      <c r="F86" s="235">
        <v>2</v>
      </c>
      <c r="G86" s="235">
        <v>2</v>
      </c>
      <c r="H86" s="235">
        <v>2</v>
      </c>
      <c r="I86" s="234" t="s">
        <v>194</v>
      </c>
    </row>
    <row r="87" spans="1:10" x14ac:dyDescent="0.25">
      <c r="A87" s="235">
        <v>180198245</v>
      </c>
      <c r="B87" s="235">
        <v>3320</v>
      </c>
      <c r="C87" s="234" t="s">
        <v>591</v>
      </c>
      <c r="D87" s="199" t="s">
        <v>10704</v>
      </c>
      <c r="E87" s="199" t="s">
        <v>10705</v>
      </c>
      <c r="F87" s="235">
        <v>2</v>
      </c>
      <c r="G87" s="235">
        <v>2</v>
      </c>
      <c r="H87" s="235">
        <v>2</v>
      </c>
      <c r="I87" s="234" t="s">
        <v>194</v>
      </c>
    </row>
    <row r="88" spans="1:10" x14ac:dyDescent="0.25">
      <c r="A88" s="235">
        <v>189706340</v>
      </c>
      <c r="B88" s="235">
        <v>2772</v>
      </c>
      <c r="C88" s="234" t="s">
        <v>308</v>
      </c>
      <c r="D88" s="199" t="s">
        <v>10704</v>
      </c>
      <c r="E88" s="199" t="s">
        <v>10705</v>
      </c>
      <c r="F88" s="235">
        <v>2</v>
      </c>
      <c r="G88" s="235">
        <v>2</v>
      </c>
      <c r="H88" s="235">
        <v>2</v>
      </c>
      <c r="I88" s="234" t="s">
        <v>194</v>
      </c>
    </row>
    <row r="89" spans="1:10" x14ac:dyDescent="0.25">
      <c r="A89" s="235">
        <v>180292354</v>
      </c>
      <c r="B89" s="238" t="s">
        <v>6910</v>
      </c>
      <c r="C89" s="234" t="s">
        <v>258</v>
      </c>
      <c r="D89" s="199" t="s">
        <v>10704</v>
      </c>
      <c r="E89" s="199" t="s">
        <v>10705</v>
      </c>
      <c r="F89" s="235">
        <v>46</v>
      </c>
      <c r="G89" s="235">
        <v>46</v>
      </c>
      <c r="H89" s="235">
        <v>46</v>
      </c>
      <c r="I89" s="234" t="s">
        <v>194</v>
      </c>
    </row>
    <row r="90" spans="1:10" x14ac:dyDescent="0.25">
      <c r="A90" s="235">
        <v>181854324</v>
      </c>
      <c r="B90" s="235">
        <v>5952</v>
      </c>
      <c r="C90" s="234" t="s">
        <v>281</v>
      </c>
      <c r="D90" s="199" t="s">
        <v>10704</v>
      </c>
      <c r="E90" s="199" t="s">
        <v>10705</v>
      </c>
      <c r="F90" s="235">
        <v>7</v>
      </c>
      <c r="G90" s="235">
        <v>7</v>
      </c>
      <c r="H90" s="235">
        <v>7</v>
      </c>
      <c r="I90" s="234" t="s">
        <v>194</v>
      </c>
    </row>
    <row r="91" spans="1:10" x14ac:dyDescent="0.25">
      <c r="A91" s="235">
        <v>189711199</v>
      </c>
      <c r="B91" s="235">
        <v>3409</v>
      </c>
      <c r="C91" s="234" t="s">
        <v>242</v>
      </c>
      <c r="D91" s="199" t="s">
        <v>10704</v>
      </c>
      <c r="E91" s="199" t="s">
        <v>10705</v>
      </c>
      <c r="F91" s="235">
        <v>20</v>
      </c>
      <c r="G91" s="235">
        <v>20</v>
      </c>
      <c r="H91" s="235">
        <v>0</v>
      </c>
      <c r="I91" s="234" t="s">
        <v>194</v>
      </c>
      <c r="J91" t="s">
        <v>10634</v>
      </c>
    </row>
    <row r="92" spans="1:10" x14ac:dyDescent="0.25">
      <c r="A92" s="235">
        <v>189715110</v>
      </c>
      <c r="B92" s="238" t="s">
        <v>7276</v>
      </c>
      <c r="C92" s="234" t="s">
        <v>229</v>
      </c>
      <c r="D92" s="199" t="s">
        <v>10704</v>
      </c>
      <c r="E92" s="199" t="s">
        <v>10705</v>
      </c>
      <c r="F92" s="235">
        <v>1</v>
      </c>
      <c r="G92" s="235">
        <v>1</v>
      </c>
      <c r="H92" s="235">
        <v>0</v>
      </c>
      <c r="I92" s="234" t="s">
        <v>194</v>
      </c>
      <c r="J92" t="s">
        <v>10634</v>
      </c>
    </row>
    <row r="93" spans="1:10" x14ac:dyDescent="0.25">
      <c r="A93" s="235">
        <v>222000916</v>
      </c>
      <c r="B93" s="235">
        <v>5424</v>
      </c>
      <c r="C93" s="234" t="s">
        <v>244</v>
      </c>
      <c r="D93" s="199" t="s">
        <v>10704</v>
      </c>
      <c r="E93" s="199" t="s">
        <v>10705</v>
      </c>
      <c r="F93" s="235">
        <v>29</v>
      </c>
      <c r="G93" s="235">
        <v>29</v>
      </c>
      <c r="H93" s="235">
        <v>29</v>
      </c>
      <c r="I93" s="234" t="s">
        <v>194</v>
      </c>
    </row>
    <row r="94" spans="1:10" x14ac:dyDescent="0.25">
      <c r="A94" s="235">
        <v>222000916</v>
      </c>
      <c r="B94" s="235">
        <v>5424</v>
      </c>
      <c r="C94" s="234" t="s">
        <v>244</v>
      </c>
      <c r="D94" s="199" t="s">
        <v>10704</v>
      </c>
      <c r="E94" s="199" t="s">
        <v>10705</v>
      </c>
      <c r="F94" s="235">
        <v>29</v>
      </c>
      <c r="G94" s="235">
        <v>29</v>
      </c>
      <c r="H94" s="235">
        <v>29</v>
      </c>
      <c r="I94" s="234" t="s">
        <v>194</v>
      </c>
    </row>
    <row r="95" spans="1:10" x14ac:dyDescent="0.25">
      <c r="A95" s="235">
        <v>222000916</v>
      </c>
      <c r="B95" s="235">
        <v>5424</v>
      </c>
      <c r="C95" s="234" t="s">
        <v>244</v>
      </c>
      <c r="D95" s="199" t="s">
        <v>10704</v>
      </c>
      <c r="E95" s="199" t="s">
        <v>10705</v>
      </c>
      <c r="F95" s="235">
        <v>29</v>
      </c>
      <c r="G95" s="235">
        <v>29</v>
      </c>
      <c r="H95" s="235">
        <v>29</v>
      </c>
      <c r="I95" s="234" t="s">
        <v>194</v>
      </c>
    </row>
    <row r="96" spans="1:10" x14ac:dyDescent="0.25">
      <c r="A96" s="235">
        <v>222000916</v>
      </c>
      <c r="B96" s="235">
        <v>5424</v>
      </c>
      <c r="C96" s="234" t="s">
        <v>244</v>
      </c>
      <c r="D96" s="199" t="s">
        <v>10704</v>
      </c>
      <c r="E96" s="199" t="s">
        <v>10705</v>
      </c>
      <c r="F96" s="235">
        <v>29</v>
      </c>
      <c r="G96" s="235">
        <v>29</v>
      </c>
      <c r="H96" s="235">
        <v>29</v>
      </c>
      <c r="I96" s="234" t="s">
        <v>194</v>
      </c>
    </row>
    <row r="97" spans="1:10" x14ac:dyDescent="0.25">
      <c r="A97" s="235">
        <v>222000916</v>
      </c>
      <c r="B97" s="235">
        <v>5424</v>
      </c>
      <c r="C97" s="234" t="s">
        <v>244</v>
      </c>
      <c r="D97" s="199" t="s">
        <v>10704</v>
      </c>
      <c r="E97" s="199" t="s">
        <v>10705</v>
      </c>
      <c r="F97" s="235">
        <v>29</v>
      </c>
      <c r="G97" s="235">
        <v>29</v>
      </c>
      <c r="H97" s="235">
        <v>29</v>
      </c>
      <c r="I97" s="234" t="s">
        <v>194</v>
      </c>
    </row>
    <row r="98" spans="1:10" x14ac:dyDescent="0.25">
      <c r="A98" s="235">
        <v>189710125</v>
      </c>
      <c r="B98" s="238" t="s">
        <v>7364</v>
      </c>
      <c r="C98" s="234" t="s">
        <v>259</v>
      </c>
      <c r="D98" s="199" t="s">
        <v>10704</v>
      </c>
      <c r="E98" s="199" t="s">
        <v>10705</v>
      </c>
      <c r="F98" s="235">
        <v>34</v>
      </c>
      <c r="G98" s="235">
        <v>34</v>
      </c>
      <c r="H98" s="235">
        <v>34</v>
      </c>
      <c r="I98" s="234" t="s">
        <v>194</v>
      </c>
    </row>
    <row r="99" spans="1:10" x14ac:dyDescent="0.25">
      <c r="A99" s="235">
        <v>180291039</v>
      </c>
      <c r="B99" s="235">
        <v>5957</v>
      </c>
      <c r="C99" s="234" t="s">
        <v>289</v>
      </c>
      <c r="D99" s="199" t="s">
        <v>10704</v>
      </c>
      <c r="E99" s="199" t="s">
        <v>10705</v>
      </c>
      <c r="F99" s="235">
        <v>12</v>
      </c>
      <c r="G99" s="235">
        <v>12</v>
      </c>
      <c r="H99" s="235">
        <v>12</v>
      </c>
      <c r="I99" s="234" t="s">
        <v>194</v>
      </c>
    </row>
    <row r="100" spans="1:10" x14ac:dyDescent="0.25">
      <c r="A100" s="235">
        <v>222001026</v>
      </c>
      <c r="B100" s="238" t="s">
        <v>6973</v>
      </c>
      <c r="C100" s="234" t="s">
        <v>543</v>
      </c>
      <c r="D100" s="199" t="s">
        <v>10704</v>
      </c>
      <c r="E100" s="199" t="s">
        <v>10705</v>
      </c>
      <c r="F100" s="235">
        <v>2</v>
      </c>
      <c r="G100" s="235">
        <v>2</v>
      </c>
      <c r="H100" s="235">
        <v>1</v>
      </c>
      <c r="I100" s="234" t="s">
        <v>194</v>
      </c>
      <c r="J100" t="s">
        <v>10635</v>
      </c>
    </row>
    <row r="101" spans="1:10" x14ac:dyDescent="0.25">
      <c r="A101" s="235">
        <v>189753933</v>
      </c>
      <c r="B101" s="238" t="s">
        <v>7324</v>
      </c>
      <c r="C101" s="234" t="s">
        <v>202</v>
      </c>
      <c r="D101" s="199" t="s">
        <v>10704</v>
      </c>
      <c r="E101" s="199" t="s">
        <v>10705</v>
      </c>
      <c r="F101" s="235">
        <v>1</v>
      </c>
      <c r="G101" s="235">
        <v>1</v>
      </c>
      <c r="H101" s="235">
        <v>0</v>
      </c>
      <c r="I101" s="234" t="s">
        <v>194</v>
      </c>
      <c r="J101" t="s">
        <v>10634</v>
      </c>
    </row>
    <row r="102" spans="1:10" x14ac:dyDescent="0.25">
      <c r="A102" s="235">
        <v>180326881</v>
      </c>
      <c r="B102" s="235">
        <v>2260</v>
      </c>
      <c r="C102" s="234" t="s">
        <v>594</v>
      </c>
      <c r="D102" s="199" t="s">
        <v>10704</v>
      </c>
      <c r="E102" s="199" t="s">
        <v>10705</v>
      </c>
      <c r="F102" s="235">
        <v>1</v>
      </c>
      <c r="G102" s="235">
        <v>1</v>
      </c>
      <c r="H102" s="235">
        <v>0</v>
      </c>
      <c r="I102" s="234" t="s">
        <v>194</v>
      </c>
      <c r="J102" t="s">
        <v>10634</v>
      </c>
    </row>
    <row r="103" spans="1:10" x14ac:dyDescent="0.25">
      <c r="A103" s="235">
        <v>189703365</v>
      </c>
      <c r="B103" s="238" t="s">
        <v>7177</v>
      </c>
      <c r="C103" s="234" t="s">
        <v>223</v>
      </c>
      <c r="D103" s="199" t="s">
        <v>10704</v>
      </c>
      <c r="E103" s="199" t="s">
        <v>10705</v>
      </c>
      <c r="F103" s="235">
        <v>3</v>
      </c>
      <c r="G103" s="235">
        <v>3</v>
      </c>
      <c r="H103" s="235">
        <v>0</v>
      </c>
      <c r="I103" s="234" t="s">
        <v>194</v>
      </c>
      <c r="J103" t="s">
        <v>10634</v>
      </c>
    </row>
    <row r="104" spans="1:10" x14ac:dyDescent="0.25">
      <c r="A104" s="235">
        <v>181917243</v>
      </c>
      <c r="B104" s="235">
        <v>6043</v>
      </c>
      <c r="C104" s="234" t="s">
        <v>292</v>
      </c>
      <c r="D104" s="199" t="s">
        <v>10704</v>
      </c>
      <c r="E104" s="199" t="s">
        <v>10705</v>
      </c>
      <c r="F104" s="235">
        <v>22</v>
      </c>
      <c r="G104" s="235">
        <v>22</v>
      </c>
      <c r="H104" s="235">
        <v>0</v>
      </c>
      <c r="I104" s="234" t="s">
        <v>194</v>
      </c>
      <c r="J104" t="s">
        <v>10634</v>
      </c>
    </row>
    <row r="105" spans="1:10" x14ac:dyDescent="0.25">
      <c r="A105" s="235">
        <v>181917243</v>
      </c>
      <c r="B105" s="235">
        <v>6043</v>
      </c>
      <c r="C105" s="234" t="s">
        <v>292</v>
      </c>
      <c r="D105" s="199" t="s">
        <v>10704</v>
      </c>
      <c r="E105" s="199" t="s">
        <v>10705</v>
      </c>
      <c r="F105" s="235">
        <v>22</v>
      </c>
      <c r="G105" s="235">
        <v>22</v>
      </c>
      <c r="H105" s="235">
        <v>0</v>
      </c>
      <c r="I105" s="234" t="s">
        <v>194</v>
      </c>
      <c r="J105" t="s">
        <v>10634</v>
      </c>
    </row>
    <row r="106" spans="1:10" x14ac:dyDescent="0.25">
      <c r="A106" s="235">
        <v>181892375</v>
      </c>
      <c r="B106" s="235">
        <v>6047</v>
      </c>
      <c r="C106" s="234" t="s">
        <v>449</v>
      </c>
      <c r="D106" s="199" t="s">
        <v>10704</v>
      </c>
      <c r="E106" s="199" t="s">
        <v>10705</v>
      </c>
      <c r="F106" s="235">
        <v>1</v>
      </c>
      <c r="G106" s="235">
        <v>1</v>
      </c>
      <c r="H106" s="235">
        <v>1</v>
      </c>
      <c r="I106" s="234" t="s">
        <v>194</v>
      </c>
    </row>
    <row r="107" spans="1:10" x14ac:dyDescent="0.25">
      <c r="A107" s="235">
        <v>181892375</v>
      </c>
      <c r="B107" s="235">
        <v>6047</v>
      </c>
      <c r="C107" s="234" t="s">
        <v>449</v>
      </c>
      <c r="D107" s="199" t="s">
        <v>10704</v>
      </c>
      <c r="E107" s="199" t="s">
        <v>10705</v>
      </c>
      <c r="F107" s="235">
        <v>1</v>
      </c>
      <c r="G107" s="235">
        <v>1</v>
      </c>
      <c r="H107" s="235">
        <v>1</v>
      </c>
      <c r="I107" s="234" t="s">
        <v>194</v>
      </c>
    </row>
    <row r="108" spans="1:10" x14ac:dyDescent="0.25">
      <c r="A108" s="235">
        <v>180339414</v>
      </c>
      <c r="B108" s="235">
        <v>6045</v>
      </c>
      <c r="C108" s="234" t="s">
        <v>204</v>
      </c>
      <c r="D108" s="199" t="s">
        <v>10704</v>
      </c>
      <c r="E108" s="199" t="s">
        <v>10705</v>
      </c>
      <c r="F108" s="235">
        <v>1</v>
      </c>
      <c r="G108" s="235">
        <v>1</v>
      </c>
      <c r="H108" s="235">
        <v>1</v>
      </c>
      <c r="I108" s="234" t="s">
        <v>194</v>
      </c>
    </row>
    <row r="109" spans="1:10" x14ac:dyDescent="0.25">
      <c r="A109" s="235">
        <v>180339414</v>
      </c>
      <c r="B109" s="235">
        <v>6045</v>
      </c>
      <c r="C109" s="234" t="s">
        <v>204</v>
      </c>
      <c r="D109" s="199" t="s">
        <v>10704</v>
      </c>
      <c r="E109" s="199" t="s">
        <v>10705</v>
      </c>
      <c r="F109" s="235">
        <v>1</v>
      </c>
      <c r="G109" s="235">
        <v>1</v>
      </c>
      <c r="H109" s="235">
        <v>1</v>
      </c>
      <c r="I109" s="234" t="s">
        <v>194</v>
      </c>
    </row>
    <row r="110" spans="1:10" x14ac:dyDescent="0.25">
      <c r="A110" s="235">
        <v>180339437</v>
      </c>
      <c r="B110" s="235">
        <v>6046</v>
      </c>
      <c r="C110" s="234" t="s">
        <v>447</v>
      </c>
      <c r="D110" s="199" t="s">
        <v>10704</v>
      </c>
      <c r="E110" s="199" t="s">
        <v>10705</v>
      </c>
      <c r="F110" s="235">
        <v>1</v>
      </c>
      <c r="G110" s="235">
        <v>1</v>
      </c>
      <c r="H110" s="235">
        <v>1</v>
      </c>
      <c r="I110" s="234" t="s">
        <v>194</v>
      </c>
    </row>
    <row r="111" spans="1:10" x14ac:dyDescent="0.25">
      <c r="A111" s="235">
        <v>180339437</v>
      </c>
      <c r="B111" s="235">
        <v>6046</v>
      </c>
      <c r="C111" s="234" t="s">
        <v>447</v>
      </c>
      <c r="D111" s="199" t="s">
        <v>10704</v>
      </c>
      <c r="E111" s="199" t="s">
        <v>10705</v>
      </c>
      <c r="F111" s="235">
        <v>1</v>
      </c>
      <c r="G111" s="235">
        <v>1</v>
      </c>
      <c r="H111" s="235">
        <v>1</v>
      </c>
      <c r="I111" s="234" t="s">
        <v>194</v>
      </c>
    </row>
    <row r="112" spans="1:10" x14ac:dyDescent="0.25">
      <c r="A112" s="235">
        <v>180155487</v>
      </c>
      <c r="B112" s="238" t="s">
        <v>7635</v>
      </c>
      <c r="C112" s="234" t="s">
        <v>10717</v>
      </c>
      <c r="D112" s="199" t="s">
        <v>10705</v>
      </c>
      <c r="F112" s="235">
        <v>1</v>
      </c>
      <c r="G112" s="235">
        <v>1</v>
      </c>
      <c r="H112" s="235">
        <v>1</v>
      </c>
      <c r="I112" s="234" t="s">
        <v>194</v>
      </c>
    </row>
    <row r="113" spans="1:10" x14ac:dyDescent="0.25">
      <c r="A113" s="235">
        <v>180254416</v>
      </c>
      <c r="B113" s="235">
        <v>2363</v>
      </c>
      <c r="C113" s="234" t="s">
        <v>10761</v>
      </c>
      <c r="D113" s="199" t="s">
        <v>10705</v>
      </c>
      <c r="F113" s="235">
        <v>1</v>
      </c>
      <c r="G113" s="235">
        <v>1</v>
      </c>
      <c r="H113" s="235">
        <v>0</v>
      </c>
      <c r="I113" s="234" t="s">
        <v>194</v>
      </c>
      <c r="J113" t="s">
        <v>10634</v>
      </c>
    </row>
    <row r="114" spans="1:10" x14ac:dyDescent="0.25">
      <c r="A114" s="235">
        <v>180254416</v>
      </c>
      <c r="B114" s="235">
        <v>2363</v>
      </c>
      <c r="C114" s="234" t="s">
        <v>10761</v>
      </c>
      <c r="D114" s="199" t="s">
        <v>10705</v>
      </c>
      <c r="F114" s="235">
        <v>1</v>
      </c>
      <c r="G114" s="235">
        <v>1</v>
      </c>
      <c r="H114" s="235">
        <v>0</v>
      </c>
      <c r="I114" s="234" t="s">
        <v>194</v>
      </c>
      <c r="J114" t="s">
        <v>10634</v>
      </c>
    </row>
    <row r="115" spans="1:10" x14ac:dyDescent="0.25">
      <c r="A115" s="235">
        <v>181775872</v>
      </c>
      <c r="B115" s="235">
        <v>3435</v>
      </c>
      <c r="C115" s="234" t="s">
        <v>471</v>
      </c>
      <c r="D115" s="199" t="s">
        <v>10704</v>
      </c>
      <c r="E115" s="199" t="s">
        <v>10705</v>
      </c>
      <c r="F115" s="235">
        <v>19</v>
      </c>
      <c r="G115" s="235">
        <v>19</v>
      </c>
      <c r="H115" s="235">
        <v>19</v>
      </c>
      <c r="I115" s="234" t="s">
        <v>194</v>
      </c>
    </row>
    <row r="116" spans="1:10" x14ac:dyDescent="0.25">
      <c r="A116" s="235">
        <v>222000438</v>
      </c>
      <c r="B116" s="235">
        <v>5333</v>
      </c>
      <c r="C116" s="234" t="s">
        <v>293</v>
      </c>
      <c r="D116" s="199" t="s">
        <v>10704</v>
      </c>
      <c r="E116" s="199" t="s">
        <v>10705</v>
      </c>
      <c r="F116" s="235">
        <v>1</v>
      </c>
      <c r="G116" s="235">
        <v>1</v>
      </c>
      <c r="H116" s="235">
        <v>0</v>
      </c>
      <c r="I116" s="234" t="s">
        <v>194</v>
      </c>
      <c r="J116" t="s">
        <v>10634</v>
      </c>
    </row>
    <row r="117" spans="1:10" x14ac:dyDescent="0.25">
      <c r="A117" s="235">
        <v>189700731</v>
      </c>
      <c r="B117" s="238" t="s">
        <v>6938</v>
      </c>
      <c r="C117" s="234" t="s">
        <v>291</v>
      </c>
      <c r="D117" s="199" t="s">
        <v>10704</v>
      </c>
      <c r="E117" s="199" t="s">
        <v>10705</v>
      </c>
      <c r="F117" s="235">
        <v>39</v>
      </c>
      <c r="G117" s="235">
        <v>39</v>
      </c>
      <c r="H117" s="235">
        <v>39</v>
      </c>
      <c r="I117" s="234" t="s">
        <v>194</v>
      </c>
    </row>
    <row r="118" spans="1:10" x14ac:dyDescent="0.25">
      <c r="A118" s="235">
        <v>181821945</v>
      </c>
      <c r="B118" s="238" t="s">
        <v>7290</v>
      </c>
      <c r="C118" s="234" t="s">
        <v>10760</v>
      </c>
      <c r="D118" s="199" t="s">
        <v>10704</v>
      </c>
      <c r="E118" s="199" t="s">
        <v>10705</v>
      </c>
      <c r="F118" s="235">
        <v>1</v>
      </c>
      <c r="G118" s="235">
        <v>1</v>
      </c>
      <c r="H118" s="235">
        <v>1</v>
      </c>
      <c r="I118" s="234" t="s">
        <v>194</v>
      </c>
    </row>
    <row r="119" spans="1:10" x14ac:dyDescent="0.25">
      <c r="A119" s="235">
        <v>189714848</v>
      </c>
      <c r="B119" s="235">
        <v>6366</v>
      </c>
      <c r="C119" s="234" t="s">
        <v>250</v>
      </c>
      <c r="D119" s="199" t="s">
        <v>10704</v>
      </c>
      <c r="E119" s="199" t="s">
        <v>10705</v>
      </c>
      <c r="F119" s="235">
        <v>2</v>
      </c>
      <c r="G119" s="235">
        <v>2</v>
      </c>
      <c r="H119" s="235">
        <v>2</v>
      </c>
      <c r="I119" s="234" t="s">
        <v>194</v>
      </c>
    </row>
    <row r="120" spans="1:10" x14ac:dyDescent="0.25">
      <c r="A120" s="235">
        <v>180069013</v>
      </c>
      <c r="B120" s="235">
        <v>5275</v>
      </c>
      <c r="C120" s="234" t="s">
        <v>617</v>
      </c>
      <c r="D120" s="199" t="s">
        <v>10704</v>
      </c>
      <c r="E120" s="199" t="s">
        <v>10705</v>
      </c>
      <c r="F120" s="235">
        <v>1</v>
      </c>
      <c r="G120" s="235">
        <v>1</v>
      </c>
      <c r="H120" s="235">
        <v>0</v>
      </c>
      <c r="I120" s="234" t="s">
        <v>194</v>
      </c>
      <c r="J120" t="s">
        <v>10634</v>
      </c>
    </row>
    <row r="121" spans="1:10" x14ac:dyDescent="0.25">
      <c r="A121" s="235">
        <v>189711414</v>
      </c>
      <c r="B121" s="235">
        <v>2899</v>
      </c>
      <c r="C121" s="234" t="s">
        <v>212</v>
      </c>
      <c r="D121" s="199" t="s">
        <v>10704</v>
      </c>
      <c r="E121" s="199" t="s">
        <v>10705</v>
      </c>
      <c r="F121" s="235">
        <v>30</v>
      </c>
      <c r="G121" s="235">
        <v>30</v>
      </c>
      <c r="H121" s="235">
        <v>30</v>
      </c>
      <c r="I121" s="234" t="s">
        <v>194</v>
      </c>
    </row>
    <row r="122" spans="1:10" x14ac:dyDescent="0.25">
      <c r="A122" s="235">
        <v>181821882</v>
      </c>
      <c r="B122" s="235">
        <v>5857</v>
      </c>
      <c r="C122" s="234" t="s">
        <v>248</v>
      </c>
      <c r="D122" s="199" t="s">
        <v>10704</v>
      </c>
      <c r="E122" s="199" t="s">
        <v>10705</v>
      </c>
      <c r="F122" s="235">
        <v>26</v>
      </c>
      <c r="G122" s="235">
        <v>26</v>
      </c>
      <c r="H122" s="235">
        <v>26</v>
      </c>
      <c r="I122" s="234" t="s">
        <v>194</v>
      </c>
    </row>
    <row r="123" spans="1:10" x14ac:dyDescent="0.25">
      <c r="A123" s="235">
        <v>181917348</v>
      </c>
      <c r="B123" s="235">
        <v>5426</v>
      </c>
      <c r="C123" s="234" t="s">
        <v>224</v>
      </c>
      <c r="D123" s="199" t="s">
        <v>10704</v>
      </c>
      <c r="E123" s="199" t="s">
        <v>10705</v>
      </c>
      <c r="F123" s="235">
        <v>13</v>
      </c>
      <c r="G123" s="235">
        <v>13</v>
      </c>
      <c r="H123" s="235">
        <v>13</v>
      </c>
      <c r="I123" s="234" t="s">
        <v>194</v>
      </c>
    </row>
    <row r="124" spans="1:10" x14ac:dyDescent="0.25">
      <c r="A124" s="235">
        <v>181917348</v>
      </c>
      <c r="B124" s="235">
        <v>5426</v>
      </c>
      <c r="C124" s="234" t="s">
        <v>224</v>
      </c>
      <c r="D124" s="199" t="s">
        <v>10704</v>
      </c>
      <c r="E124" s="199" t="s">
        <v>10705</v>
      </c>
      <c r="F124" s="235">
        <v>13</v>
      </c>
      <c r="G124" s="235">
        <v>13</v>
      </c>
      <c r="H124" s="235">
        <v>13</v>
      </c>
      <c r="I124" s="234" t="s">
        <v>194</v>
      </c>
    </row>
    <row r="125" spans="1:10" x14ac:dyDescent="0.25">
      <c r="A125" s="235">
        <v>181917348</v>
      </c>
      <c r="B125" s="235">
        <v>5426</v>
      </c>
      <c r="C125" s="234" t="s">
        <v>252</v>
      </c>
      <c r="D125" s="199" t="s">
        <v>10704</v>
      </c>
      <c r="E125" s="199" t="s">
        <v>10705</v>
      </c>
      <c r="F125" s="235">
        <v>13</v>
      </c>
      <c r="G125" s="235">
        <v>13</v>
      </c>
      <c r="H125" s="235">
        <v>13</v>
      </c>
      <c r="I125" s="234" t="s">
        <v>194</v>
      </c>
    </row>
    <row r="126" spans="1:10" x14ac:dyDescent="0.25">
      <c r="A126" s="235">
        <v>181917348</v>
      </c>
      <c r="B126" s="235">
        <v>5426</v>
      </c>
      <c r="C126" s="234" t="s">
        <v>252</v>
      </c>
      <c r="D126" s="199" t="s">
        <v>10704</v>
      </c>
      <c r="E126" s="199" t="s">
        <v>10705</v>
      </c>
      <c r="F126" s="235">
        <v>13</v>
      </c>
      <c r="G126" s="235">
        <v>13</v>
      </c>
      <c r="H126" s="235">
        <v>13</v>
      </c>
      <c r="I126" s="234" t="s">
        <v>194</v>
      </c>
    </row>
    <row r="127" spans="1:10" x14ac:dyDescent="0.25">
      <c r="A127" s="235">
        <v>181917348</v>
      </c>
      <c r="B127" s="235">
        <v>5426</v>
      </c>
      <c r="C127" s="234" t="s">
        <v>252</v>
      </c>
      <c r="D127" s="199" t="s">
        <v>10704</v>
      </c>
      <c r="E127" s="199" t="s">
        <v>10705</v>
      </c>
      <c r="F127" s="235">
        <v>13</v>
      </c>
      <c r="G127" s="235">
        <v>13</v>
      </c>
      <c r="H127" s="235">
        <v>13</v>
      </c>
      <c r="I127" s="234" t="s">
        <v>194</v>
      </c>
    </row>
    <row r="128" spans="1:10" x14ac:dyDescent="0.25">
      <c r="A128" s="235">
        <v>189711825</v>
      </c>
      <c r="B128" s="235">
        <v>5854</v>
      </c>
      <c r="C128" s="234" t="s">
        <v>10762</v>
      </c>
      <c r="D128" s="199" t="s">
        <v>10705</v>
      </c>
      <c r="F128" s="235">
        <v>2</v>
      </c>
      <c r="G128" s="235">
        <v>2</v>
      </c>
      <c r="H128" s="235">
        <v>2</v>
      </c>
      <c r="I128" s="234" t="s">
        <v>194</v>
      </c>
    </row>
    <row r="129" spans="1:10" x14ac:dyDescent="0.25">
      <c r="A129" s="235">
        <v>180302525</v>
      </c>
      <c r="B129" s="235">
        <v>5774</v>
      </c>
      <c r="C129" s="234" t="s">
        <v>201</v>
      </c>
      <c r="D129" s="199" t="s">
        <v>10704</v>
      </c>
      <c r="E129" s="199" t="s">
        <v>10705</v>
      </c>
      <c r="F129" s="235">
        <v>1</v>
      </c>
      <c r="G129" s="235">
        <v>1</v>
      </c>
      <c r="H129" s="235">
        <v>0</v>
      </c>
      <c r="I129" s="234" t="s">
        <v>194</v>
      </c>
      <c r="J129" t="s">
        <v>10634</v>
      </c>
    </row>
    <row r="130" spans="1:10" x14ac:dyDescent="0.25">
      <c r="A130" s="235">
        <v>180129661</v>
      </c>
      <c r="B130" s="235">
        <v>5474</v>
      </c>
      <c r="C130" s="234" t="s">
        <v>10766</v>
      </c>
      <c r="D130" s="199" t="s">
        <v>10705</v>
      </c>
      <c r="F130" s="235">
        <v>2</v>
      </c>
      <c r="G130" s="235">
        <v>2</v>
      </c>
      <c r="H130" s="235">
        <v>2</v>
      </c>
      <c r="I130" s="234" t="s">
        <v>194</v>
      </c>
    </row>
    <row r="131" spans="1:10" x14ac:dyDescent="0.25">
      <c r="A131" s="235">
        <v>181927703</v>
      </c>
      <c r="B131" s="235">
        <v>6164</v>
      </c>
      <c r="C131" s="234" t="s">
        <v>210</v>
      </c>
      <c r="D131" s="199" t="s">
        <v>10704</v>
      </c>
      <c r="E131" s="199" t="s">
        <v>10705</v>
      </c>
      <c r="F131" s="235">
        <v>2</v>
      </c>
      <c r="G131" s="235">
        <v>2</v>
      </c>
      <c r="H131" s="235">
        <v>0</v>
      </c>
      <c r="I131" s="234" t="s">
        <v>194</v>
      </c>
      <c r="J131" t="s">
        <v>10634</v>
      </c>
    </row>
    <row r="132" spans="1:10" x14ac:dyDescent="0.25">
      <c r="A132" s="235">
        <v>189705118</v>
      </c>
      <c r="B132" s="238" t="s">
        <v>7296</v>
      </c>
      <c r="C132" s="234" t="s">
        <v>253</v>
      </c>
      <c r="D132" s="199" t="s">
        <v>10704</v>
      </c>
      <c r="E132" s="199" t="s">
        <v>10705</v>
      </c>
      <c r="F132" s="235">
        <v>20</v>
      </c>
      <c r="G132" s="235">
        <v>20</v>
      </c>
      <c r="H132" s="235">
        <v>0</v>
      </c>
      <c r="I132" s="234" t="s">
        <v>194</v>
      </c>
      <c r="J132" t="s">
        <v>10634</v>
      </c>
    </row>
    <row r="133" spans="1:10" x14ac:dyDescent="0.25">
      <c r="A133" s="235">
        <v>189710836</v>
      </c>
      <c r="B133" s="235">
        <v>2535</v>
      </c>
      <c r="C133" s="234" t="s">
        <v>228</v>
      </c>
      <c r="D133" s="199" t="s">
        <v>10704</v>
      </c>
      <c r="E133" s="199" t="s">
        <v>10705</v>
      </c>
      <c r="F133" s="235">
        <v>3</v>
      </c>
      <c r="G133" s="235">
        <v>3</v>
      </c>
      <c r="H133" s="235">
        <v>3</v>
      </c>
      <c r="I133" s="234" t="s">
        <v>194</v>
      </c>
    </row>
    <row r="134" spans="1:10" x14ac:dyDescent="0.25">
      <c r="A134" s="235">
        <v>181932694</v>
      </c>
      <c r="B134" s="235">
        <v>5863</v>
      </c>
      <c r="C134" s="234" t="s">
        <v>304</v>
      </c>
      <c r="D134" s="199" t="s">
        <v>10704</v>
      </c>
      <c r="E134" s="199" t="s">
        <v>10705</v>
      </c>
      <c r="F134" s="235">
        <v>7</v>
      </c>
      <c r="G134" s="235">
        <v>7</v>
      </c>
      <c r="H134" s="235">
        <v>0</v>
      </c>
      <c r="I134" s="234" t="s">
        <v>194</v>
      </c>
      <c r="J134" t="s">
        <v>10634</v>
      </c>
    </row>
    <row r="135" spans="1:10" x14ac:dyDescent="0.25">
      <c r="A135" s="235">
        <v>189703514</v>
      </c>
      <c r="B135" s="238" t="s">
        <v>7189</v>
      </c>
      <c r="C135" s="234" t="s">
        <v>279</v>
      </c>
      <c r="D135" s="199" t="s">
        <v>10704</v>
      </c>
      <c r="E135" s="199" t="s">
        <v>10705</v>
      </c>
      <c r="F135" s="235">
        <v>8</v>
      </c>
      <c r="G135" s="235">
        <v>8</v>
      </c>
      <c r="H135" s="235">
        <v>8</v>
      </c>
      <c r="I135" s="234" t="s">
        <v>194</v>
      </c>
    </row>
    <row r="136" spans="1:10" x14ac:dyDescent="0.25">
      <c r="A136" s="235">
        <v>189711315</v>
      </c>
      <c r="B136" s="238" t="s">
        <v>7187</v>
      </c>
      <c r="C136" s="234" t="s">
        <v>305</v>
      </c>
      <c r="D136" s="199" t="s">
        <v>10704</v>
      </c>
      <c r="E136" s="199" t="s">
        <v>10705</v>
      </c>
      <c r="F136" s="235">
        <v>2</v>
      </c>
      <c r="G136" s="235">
        <v>2</v>
      </c>
      <c r="H136" s="235">
        <v>0</v>
      </c>
      <c r="I136" s="234" t="s">
        <v>194</v>
      </c>
      <c r="J136" t="s">
        <v>10634</v>
      </c>
    </row>
    <row r="137" spans="1:10" x14ac:dyDescent="0.25">
      <c r="A137" s="235">
        <v>181798147</v>
      </c>
      <c r="B137" s="235">
        <v>5408</v>
      </c>
      <c r="C137" s="234" t="s">
        <v>205</v>
      </c>
      <c r="D137" s="199" t="s">
        <v>10704</v>
      </c>
      <c r="E137" s="199" t="s">
        <v>10705</v>
      </c>
      <c r="F137" s="235">
        <v>28</v>
      </c>
      <c r="G137" s="235">
        <v>28</v>
      </c>
      <c r="H137" s="235">
        <v>28</v>
      </c>
      <c r="I137" s="234" t="s">
        <v>194</v>
      </c>
    </row>
    <row r="138" spans="1:10" x14ac:dyDescent="0.25">
      <c r="A138" s="235">
        <v>181798147</v>
      </c>
      <c r="B138" s="235">
        <v>5408</v>
      </c>
      <c r="C138" s="234" t="s">
        <v>205</v>
      </c>
      <c r="D138" s="199" t="s">
        <v>10704</v>
      </c>
      <c r="E138" s="199" t="s">
        <v>10705</v>
      </c>
      <c r="F138" s="235">
        <v>28</v>
      </c>
      <c r="G138" s="235">
        <v>28</v>
      </c>
      <c r="H138" s="235">
        <v>28</v>
      </c>
      <c r="I138" s="234" t="s">
        <v>194</v>
      </c>
    </row>
    <row r="139" spans="1:10" x14ac:dyDescent="0.25">
      <c r="A139" s="235">
        <v>181798147</v>
      </c>
      <c r="B139" s="235">
        <v>5408</v>
      </c>
      <c r="C139" s="234" t="s">
        <v>205</v>
      </c>
      <c r="D139" s="199" t="s">
        <v>10704</v>
      </c>
      <c r="E139" s="199" t="s">
        <v>10705</v>
      </c>
      <c r="F139" s="235">
        <v>28</v>
      </c>
      <c r="G139" s="235">
        <v>28</v>
      </c>
      <c r="H139" s="235">
        <v>28</v>
      </c>
      <c r="I139" s="234" t="s">
        <v>194</v>
      </c>
    </row>
    <row r="140" spans="1:10" x14ac:dyDescent="0.25">
      <c r="A140" s="235">
        <v>189703042</v>
      </c>
      <c r="B140" s="235">
        <v>3481</v>
      </c>
      <c r="C140" s="234" t="s">
        <v>271</v>
      </c>
      <c r="D140" s="199" t="s">
        <v>10704</v>
      </c>
      <c r="E140" s="199" t="s">
        <v>10705</v>
      </c>
      <c r="F140" s="235">
        <v>1</v>
      </c>
      <c r="G140" s="235">
        <v>1</v>
      </c>
      <c r="H140" s="235">
        <v>0</v>
      </c>
      <c r="I140" s="234" t="s">
        <v>194</v>
      </c>
      <c r="J140" t="s">
        <v>10634</v>
      </c>
    </row>
    <row r="141" spans="1:10" x14ac:dyDescent="0.25">
      <c r="A141" s="235">
        <v>180075794</v>
      </c>
      <c r="B141" s="235">
        <v>2276</v>
      </c>
      <c r="C141" s="234" t="s">
        <v>277</v>
      </c>
      <c r="D141" s="199" t="s">
        <v>10704</v>
      </c>
      <c r="E141" s="199" t="s">
        <v>10705</v>
      </c>
      <c r="F141" s="235">
        <v>1</v>
      </c>
      <c r="G141" s="235">
        <v>1</v>
      </c>
      <c r="H141" s="235">
        <v>0</v>
      </c>
      <c r="I141" s="234" t="s">
        <v>194</v>
      </c>
      <c r="J141" t="s">
        <v>10634</v>
      </c>
    </row>
    <row r="142" spans="1:10" x14ac:dyDescent="0.25">
      <c r="A142" s="235">
        <v>180075798</v>
      </c>
      <c r="B142" s="238" t="s">
        <v>7048</v>
      </c>
      <c r="C142" s="234" t="s">
        <v>10198</v>
      </c>
      <c r="D142" s="199" t="s">
        <v>10704</v>
      </c>
      <c r="E142" s="199" t="s">
        <v>10704</v>
      </c>
      <c r="F142" s="235">
        <v>1</v>
      </c>
      <c r="G142" s="235">
        <v>1</v>
      </c>
      <c r="H142" s="235">
        <v>1</v>
      </c>
      <c r="I142" s="234" t="s">
        <v>194</v>
      </c>
    </row>
    <row r="143" spans="1:10" x14ac:dyDescent="0.25">
      <c r="A143" s="235">
        <v>180075798</v>
      </c>
      <c r="B143" s="238" t="s">
        <v>7048</v>
      </c>
      <c r="C143" s="234" t="s">
        <v>10198</v>
      </c>
      <c r="D143" s="199" t="s">
        <v>10207</v>
      </c>
      <c r="E143" s="199" t="s">
        <v>10703</v>
      </c>
      <c r="F143" s="235">
        <v>2</v>
      </c>
      <c r="G143" s="235">
        <v>2</v>
      </c>
      <c r="H143" s="235">
        <v>2</v>
      </c>
      <c r="I143" s="234" t="s">
        <v>194</v>
      </c>
    </row>
    <row r="144" spans="1:10" x14ac:dyDescent="0.25">
      <c r="A144" s="235">
        <v>222000939</v>
      </c>
      <c r="B144" s="235">
        <v>2392</v>
      </c>
      <c r="C144" s="234" t="s">
        <v>443</v>
      </c>
      <c r="D144" s="199" t="s">
        <v>10704</v>
      </c>
      <c r="E144" s="199" t="s">
        <v>10705</v>
      </c>
      <c r="F144" s="235">
        <v>2</v>
      </c>
      <c r="G144" s="235">
        <v>2</v>
      </c>
      <c r="H144" s="235">
        <v>2</v>
      </c>
      <c r="I144" s="234" t="s">
        <v>194</v>
      </c>
    </row>
    <row r="145" spans="1:9" x14ac:dyDescent="0.25">
      <c r="A145" s="235">
        <v>222000939</v>
      </c>
      <c r="B145" s="235">
        <v>2392</v>
      </c>
      <c r="C145" s="234" t="s">
        <v>443</v>
      </c>
      <c r="D145" s="199" t="s">
        <v>10704</v>
      </c>
      <c r="E145" s="199" t="s">
        <v>10705</v>
      </c>
      <c r="F145" s="235">
        <v>2</v>
      </c>
      <c r="G145" s="235">
        <v>2</v>
      </c>
      <c r="H145" s="235">
        <v>2</v>
      </c>
      <c r="I145" s="234" t="s">
        <v>194</v>
      </c>
    </row>
    <row r="146" spans="1:9" x14ac:dyDescent="0.25">
      <c r="A146" s="235">
        <v>222000939</v>
      </c>
      <c r="B146" s="235">
        <v>2392</v>
      </c>
      <c r="C146" s="234" t="s">
        <v>443</v>
      </c>
      <c r="D146" s="199" t="s">
        <v>10704</v>
      </c>
      <c r="E146" s="199" t="s">
        <v>10705</v>
      </c>
      <c r="F146" s="235">
        <v>2</v>
      </c>
      <c r="G146" s="235">
        <v>2</v>
      </c>
      <c r="H146" s="235">
        <v>2</v>
      </c>
      <c r="I146" s="234" t="s">
        <v>194</v>
      </c>
    </row>
    <row r="147" spans="1:9" x14ac:dyDescent="0.25">
      <c r="A147" s="235">
        <v>189707512</v>
      </c>
      <c r="B147" s="238" t="s">
        <v>7302</v>
      </c>
      <c r="C147" s="234" t="s">
        <v>310</v>
      </c>
      <c r="D147" s="199" t="s">
        <v>10704</v>
      </c>
      <c r="E147" s="199" t="s">
        <v>10705</v>
      </c>
      <c r="F147" s="235">
        <v>2</v>
      </c>
      <c r="G147" s="235">
        <v>2</v>
      </c>
      <c r="H147" s="235">
        <v>2</v>
      </c>
      <c r="I147" s="234" t="s">
        <v>194</v>
      </c>
    </row>
    <row r="148" spans="1:9" x14ac:dyDescent="0.25">
      <c r="A148" s="235">
        <v>189708531</v>
      </c>
      <c r="B148" s="235">
        <v>3154</v>
      </c>
      <c r="C148" s="234" t="s">
        <v>270</v>
      </c>
      <c r="D148" s="199" t="s">
        <v>10704</v>
      </c>
      <c r="E148" s="199" t="s">
        <v>10705</v>
      </c>
      <c r="F148" s="235">
        <v>30</v>
      </c>
      <c r="G148" s="235">
        <v>30</v>
      </c>
      <c r="H148" s="235">
        <v>30</v>
      </c>
      <c r="I148" s="234" t="s">
        <v>194</v>
      </c>
    </row>
    <row r="149" spans="1:9" x14ac:dyDescent="0.25">
      <c r="A149" s="235">
        <v>189710187</v>
      </c>
      <c r="B149" s="238" t="s">
        <v>7406</v>
      </c>
      <c r="C149" s="234" t="s">
        <v>286</v>
      </c>
      <c r="D149" s="199" t="s">
        <v>10704</v>
      </c>
      <c r="E149" s="199" t="s">
        <v>10705</v>
      </c>
      <c r="F149" s="235">
        <v>104</v>
      </c>
      <c r="G149" s="235">
        <v>104</v>
      </c>
      <c r="H149" s="235">
        <v>104</v>
      </c>
      <c r="I149" s="234" t="s">
        <v>194</v>
      </c>
    </row>
    <row r="150" spans="1:9" x14ac:dyDescent="0.25">
      <c r="A150" s="235">
        <v>181923349</v>
      </c>
      <c r="B150" s="235">
        <v>5896</v>
      </c>
      <c r="C150" s="234" t="s">
        <v>309</v>
      </c>
      <c r="D150" s="199" t="s">
        <v>10704</v>
      </c>
      <c r="E150" s="199" t="s">
        <v>10705</v>
      </c>
      <c r="F150" s="235">
        <v>6</v>
      </c>
      <c r="G150" s="235">
        <v>6</v>
      </c>
      <c r="H150" s="235">
        <v>6</v>
      </c>
      <c r="I150" s="234" t="s">
        <v>194</v>
      </c>
    </row>
    <row r="151" spans="1:9" x14ac:dyDescent="0.25">
      <c r="A151" s="235">
        <v>181923350</v>
      </c>
      <c r="B151" s="235">
        <v>2269</v>
      </c>
      <c r="C151" s="234" t="s">
        <v>227</v>
      </c>
      <c r="D151" s="199" t="s">
        <v>10704</v>
      </c>
      <c r="E151" s="199" t="s">
        <v>10705</v>
      </c>
      <c r="F151" s="235">
        <v>2</v>
      </c>
      <c r="G151" s="235">
        <v>2</v>
      </c>
      <c r="H151" s="235">
        <v>2</v>
      </c>
      <c r="I151" s="234" t="s">
        <v>194</v>
      </c>
    </row>
    <row r="152" spans="1:9" x14ac:dyDescent="0.25">
      <c r="A152" s="235">
        <v>181923348</v>
      </c>
      <c r="B152" s="238" t="s">
        <v>7411</v>
      </c>
      <c r="C152" s="234" t="s">
        <v>306</v>
      </c>
      <c r="D152" s="199" t="s">
        <v>10704</v>
      </c>
      <c r="E152" s="199" t="s">
        <v>10705</v>
      </c>
      <c r="F152" s="235">
        <v>35</v>
      </c>
      <c r="G152" s="235">
        <v>35</v>
      </c>
      <c r="H152" s="235">
        <v>35</v>
      </c>
      <c r="I152" s="234" t="s">
        <v>194</v>
      </c>
    </row>
    <row r="153" spans="1:9" x14ac:dyDescent="0.25">
      <c r="A153" s="235">
        <v>180342029</v>
      </c>
      <c r="B153" s="235">
        <v>3270</v>
      </c>
      <c r="C153" s="234" t="s">
        <v>442</v>
      </c>
      <c r="D153" s="199" t="s">
        <v>10704</v>
      </c>
      <c r="E153" s="199" t="s">
        <v>10705</v>
      </c>
      <c r="F153" s="235">
        <v>18</v>
      </c>
      <c r="G153" s="235">
        <v>18</v>
      </c>
      <c r="H153" s="235">
        <v>18</v>
      </c>
      <c r="I153" s="234" t="s">
        <v>194</v>
      </c>
    </row>
    <row r="154" spans="1:9" x14ac:dyDescent="0.25">
      <c r="A154" s="235">
        <v>180342029</v>
      </c>
      <c r="B154" s="235">
        <v>3270</v>
      </c>
      <c r="C154" s="234" t="s">
        <v>442</v>
      </c>
      <c r="D154" s="199" t="s">
        <v>10704</v>
      </c>
      <c r="E154" s="199" t="s">
        <v>10705</v>
      </c>
      <c r="F154" s="235">
        <v>18</v>
      </c>
      <c r="G154" s="235">
        <v>18</v>
      </c>
      <c r="H154" s="235">
        <v>18</v>
      </c>
      <c r="I154" s="234" t="s">
        <v>194</v>
      </c>
    </row>
    <row r="155" spans="1:9" x14ac:dyDescent="0.25">
      <c r="A155" s="235">
        <v>189712353</v>
      </c>
      <c r="B155" s="235">
        <v>5824</v>
      </c>
      <c r="C155" s="234" t="s">
        <v>10219</v>
      </c>
      <c r="D155" s="199" t="s">
        <v>10704</v>
      </c>
      <c r="E155" s="199" t="s">
        <v>10704</v>
      </c>
      <c r="F155" s="235">
        <v>12</v>
      </c>
      <c r="G155" s="235">
        <v>12</v>
      </c>
      <c r="H155" s="235">
        <v>12</v>
      </c>
      <c r="I155" s="234" t="s">
        <v>194</v>
      </c>
    </row>
    <row r="156" spans="1:9" x14ac:dyDescent="0.25">
      <c r="A156" s="235">
        <v>189712353</v>
      </c>
      <c r="B156" s="235">
        <v>5824</v>
      </c>
      <c r="C156" s="234" t="s">
        <v>10219</v>
      </c>
      <c r="D156" s="199" t="s">
        <v>10704</v>
      </c>
      <c r="E156" s="199" t="s">
        <v>10704</v>
      </c>
      <c r="F156" s="235">
        <v>12</v>
      </c>
      <c r="G156" s="235">
        <v>12</v>
      </c>
      <c r="H156" s="235">
        <v>12</v>
      </c>
      <c r="I156" s="234" t="s">
        <v>194</v>
      </c>
    </row>
    <row r="157" spans="1:9" x14ac:dyDescent="0.25">
      <c r="A157" s="235">
        <v>189712353</v>
      </c>
      <c r="B157" s="235">
        <v>5824</v>
      </c>
      <c r="C157" s="234" t="s">
        <v>10219</v>
      </c>
      <c r="D157" s="199" t="s">
        <v>10207</v>
      </c>
      <c r="E157" s="199" t="s">
        <v>10703</v>
      </c>
      <c r="F157" s="235">
        <v>3</v>
      </c>
      <c r="G157" s="235">
        <v>3</v>
      </c>
      <c r="H157" s="235">
        <v>3</v>
      </c>
      <c r="I157" s="234" t="s">
        <v>194</v>
      </c>
    </row>
    <row r="158" spans="1:9" x14ac:dyDescent="0.25">
      <c r="A158" s="235">
        <v>189712353</v>
      </c>
      <c r="B158" s="235">
        <v>5824</v>
      </c>
      <c r="C158" s="234" t="s">
        <v>10219</v>
      </c>
      <c r="D158" s="199" t="s">
        <v>10207</v>
      </c>
      <c r="E158" s="199" t="s">
        <v>10703</v>
      </c>
      <c r="F158" s="235">
        <v>3</v>
      </c>
      <c r="G158" s="235">
        <v>3</v>
      </c>
      <c r="H158" s="235">
        <v>3</v>
      </c>
      <c r="I158" s="234" t="s">
        <v>194</v>
      </c>
    </row>
    <row r="159" spans="1:9" x14ac:dyDescent="0.25">
      <c r="A159" s="235">
        <v>189713751</v>
      </c>
      <c r="B159" s="235">
        <v>2270</v>
      </c>
      <c r="C159" s="234" t="s">
        <v>232</v>
      </c>
      <c r="D159" s="199" t="s">
        <v>10704</v>
      </c>
      <c r="E159" s="199" t="s">
        <v>10705</v>
      </c>
      <c r="F159" s="235">
        <v>33</v>
      </c>
      <c r="G159" s="235">
        <v>33</v>
      </c>
      <c r="H159" s="235">
        <v>33</v>
      </c>
      <c r="I159" s="234" t="s">
        <v>194</v>
      </c>
    </row>
    <row r="160" spans="1:9" x14ac:dyDescent="0.25">
      <c r="A160" s="235">
        <v>189713751</v>
      </c>
      <c r="B160" s="235">
        <v>2270</v>
      </c>
      <c r="C160" s="234" t="s">
        <v>232</v>
      </c>
      <c r="D160" s="199" t="s">
        <v>10704</v>
      </c>
      <c r="E160" s="199" t="s">
        <v>10705</v>
      </c>
      <c r="F160" s="235">
        <v>33</v>
      </c>
      <c r="G160" s="235">
        <v>33</v>
      </c>
      <c r="H160" s="235">
        <v>33</v>
      </c>
      <c r="I160" s="234" t="s">
        <v>194</v>
      </c>
    </row>
    <row r="161" spans="1:10" x14ac:dyDescent="0.25">
      <c r="A161" s="235">
        <v>180339712</v>
      </c>
      <c r="B161" s="238" t="s">
        <v>7205</v>
      </c>
      <c r="C161" s="234" t="s">
        <v>231</v>
      </c>
      <c r="D161" s="199" t="s">
        <v>10704</v>
      </c>
      <c r="E161" s="199" t="s">
        <v>10705</v>
      </c>
      <c r="F161" s="235">
        <v>5</v>
      </c>
      <c r="G161" s="235">
        <v>5</v>
      </c>
      <c r="H161" s="235">
        <v>5</v>
      </c>
      <c r="I161" s="234" t="s">
        <v>194</v>
      </c>
    </row>
    <row r="162" spans="1:10" x14ac:dyDescent="0.25">
      <c r="A162" s="235">
        <v>180339712</v>
      </c>
      <c r="B162" s="238" t="s">
        <v>7205</v>
      </c>
      <c r="C162" s="234" t="s">
        <v>231</v>
      </c>
      <c r="D162" s="199" t="s">
        <v>10704</v>
      </c>
      <c r="E162" s="199" t="s">
        <v>10705</v>
      </c>
      <c r="F162" s="235">
        <v>5</v>
      </c>
      <c r="G162" s="235">
        <v>5</v>
      </c>
      <c r="H162" s="235">
        <v>5</v>
      </c>
      <c r="I162" s="234" t="s">
        <v>194</v>
      </c>
    </row>
    <row r="163" spans="1:10" x14ac:dyDescent="0.25">
      <c r="A163" s="235">
        <v>181798154</v>
      </c>
      <c r="B163" s="235">
        <v>5429</v>
      </c>
      <c r="C163" s="234" t="s">
        <v>439</v>
      </c>
      <c r="D163" s="199" t="s">
        <v>10704</v>
      </c>
      <c r="E163" s="199" t="s">
        <v>10705</v>
      </c>
      <c r="F163" s="235">
        <v>1</v>
      </c>
      <c r="G163" s="235">
        <v>1</v>
      </c>
      <c r="H163" s="235">
        <v>1</v>
      </c>
      <c r="I163" s="234" t="s">
        <v>194</v>
      </c>
    </row>
    <row r="164" spans="1:10" x14ac:dyDescent="0.25">
      <c r="A164" s="235">
        <v>181798154</v>
      </c>
      <c r="B164" s="235">
        <v>5429</v>
      </c>
      <c r="C164" s="234" t="s">
        <v>439</v>
      </c>
      <c r="D164" s="199" t="s">
        <v>10704</v>
      </c>
      <c r="E164" s="199" t="s">
        <v>10705</v>
      </c>
      <c r="F164" s="235">
        <v>1</v>
      </c>
      <c r="G164" s="235">
        <v>1</v>
      </c>
      <c r="H164" s="235">
        <v>1</v>
      </c>
      <c r="I164" s="234" t="s">
        <v>194</v>
      </c>
    </row>
    <row r="165" spans="1:10" x14ac:dyDescent="0.25">
      <c r="A165" s="235">
        <v>181798154</v>
      </c>
      <c r="B165" s="235">
        <v>5429</v>
      </c>
      <c r="C165" s="234" t="s">
        <v>439</v>
      </c>
      <c r="D165" s="199" t="s">
        <v>10704</v>
      </c>
      <c r="E165" s="199" t="s">
        <v>10705</v>
      </c>
      <c r="F165" s="235">
        <v>1</v>
      </c>
      <c r="G165" s="235">
        <v>1</v>
      </c>
      <c r="H165" s="235">
        <v>1</v>
      </c>
      <c r="I165" s="234" t="s">
        <v>194</v>
      </c>
    </row>
    <row r="166" spans="1:10" x14ac:dyDescent="0.25">
      <c r="A166" s="235">
        <v>181798156</v>
      </c>
      <c r="B166" s="235">
        <v>5430</v>
      </c>
      <c r="C166" s="234" t="s">
        <v>10210</v>
      </c>
      <c r="D166" s="199" t="s">
        <v>10704</v>
      </c>
      <c r="E166" s="199" t="s">
        <v>10705</v>
      </c>
      <c r="F166" s="235">
        <v>3</v>
      </c>
      <c r="G166" s="235">
        <v>3</v>
      </c>
      <c r="H166" s="235">
        <v>3</v>
      </c>
      <c r="I166" s="234" t="s">
        <v>194</v>
      </c>
    </row>
    <row r="167" spans="1:10" x14ac:dyDescent="0.25">
      <c r="A167" s="235">
        <v>181798156</v>
      </c>
      <c r="B167" s="235">
        <v>5430</v>
      </c>
      <c r="C167" s="234" t="s">
        <v>10210</v>
      </c>
      <c r="D167" s="199" t="s">
        <v>10704</v>
      </c>
      <c r="E167" s="199" t="s">
        <v>10705</v>
      </c>
      <c r="F167" s="235">
        <v>3</v>
      </c>
      <c r="G167" s="235">
        <v>3</v>
      </c>
      <c r="H167" s="235">
        <v>3</v>
      </c>
      <c r="I167" s="234" t="s">
        <v>194</v>
      </c>
    </row>
    <row r="168" spans="1:10" x14ac:dyDescent="0.25">
      <c r="A168" s="235">
        <v>180056669</v>
      </c>
      <c r="B168" s="235">
        <v>4600</v>
      </c>
      <c r="C168" s="234" t="s">
        <v>10764</v>
      </c>
      <c r="D168" s="199" t="s">
        <v>10704</v>
      </c>
      <c r="E168" s="199" t="s">
        <v>10705</v>
      </c>
      <c r="F168" s="235">
        <v>1</v>
      </c>
      <c r="G168" s="235">
        <v>1</v>
      </c>
      <c r="H168" s="235">
        <v>0</v>
      </c>
      <c r="I168" s="234" t="s">
        <v>194</v>
      </c>
      <c r="J168" t="s">
        <v>10634</v>
      </c>
    </row>
    <row r="169" spans="1:10" x14ac:dyDescent="0.25">
      <c r="A169" s="235">
        <v>222001094</v>
      </c>
      <c r="B169" s="235">
        <v>6667</v>
      </c>
      <c r="C169" s="234" t="s">
        <v>432</v>
      </c>
      <c r="D169" s="199" t="s">
        <v>10704</v>
      </c>
      <c r="E169" s="199" t="s">
        <v>10705</v>
      </c>
      <c r="F169" s="235">
        <v>2</v>
      </c>
      <c r="G169" s="235">
        <v>2</v>
      </c>
      <c r="H169" s="235">
        <v>2</v>
      </c>
      <c r="I169" s="234" t="s">
        <v>194</v>
      </c>
    </row>
    <row r="170" spans="1:10" x14ac:dyDescent="0.25">
      <c r="A170" s="235">
        <v>222001094</v>
      </c>
      <c r="B170" s="235">
        <v>6667</v>
      </c>
      <c r="C170" s="234" t="s">
        <v>432</v>
      </c>
      <c r="D170" s="199" t="s">
        <v>10704</v>
      </c>
      <c r="E170" s="199" t="s">
        <v>10705</v>
      </c>
      <c r="F170" s="235">
        <v>2</v>
      </c>
      <c r="G170" s="235">
        <v>2</v>
      </c>
      <c r="H170" s="235">
        <v>2</v>
      </c>
      <c r="I170" s="234" t="s">
        <v>194</v>
      </c>
    </row>
    <row r="171" spans="1:10" x14ac:dyDescent="0.25">
      <c r="A171" s="235">
        <v>222001095</v>
      </c>
      <c r="B171" s="235">
        <v>6668</v>
      </c>
      <c r="C171" s="234" t="s">
        <v>434</v>
      </c>
      <c r="D171" s="199" t="s">
        <v>10704</v>
      </c>
      <c r="E171" s="199" t="s">
        <v>10705</v>
      </c>
      <c r="F171" s="235">
        <v>4</v>
      </c>
      <c r="G171" s="235">
        <v>4</v>
      </c>
      <c r="H171" s="235">
        <v>4</v>
      </c>
      <c r="I171" s="234" t="s">
        <v>194</v>
      </c>
    </row>
    <row r="172" spans="1:10" x14ac:dyDescent="0.25">
      <c r="A172" s="235">
        <v>222001095</v>
      </c>
      <c r="B172" s="235">
        <v>6668</v>
      </c>
      <c r="C172" s="234" t="s">
        <v>434</v>
      </c>
      <c r="D172" s="199" t="s">
        <v>10704</v>
      </c>
      <c r="E172" s="199" t="s">
        <v>10705</v>
      </c>
      <c r="F172" s="235">
        <v>4</v>
      </c>
      <c r="G172" s="235">
        <v>4</v>
      </c>
      <c r="H172" s="235">
        <v>4</v>
      </c>
      <c r="I172" s="234" t="s">
        <v>194</v>
      </c>
    </row>
    <row r="173" spans="1:10" x14ac:dyDescent="0.25">
      <c r="A173" s="235">
        <v>189705449</v>
      </c>
      <c r="B173" s="238" t="s">
        <v>7213</v>
      </c>
      <c r="C173" s="234" t="s">
        <v>203</v>
      </c>
      <c r="D173" s="199" t="s">
        <v>10704</v>
      </c>
      <c r="E173" s="199" t="s">
        <v>10705</v>
      </c>
      <c r="F173" s="235">
        <v>1</v>
      </c>
      <c r="G173" s="235">
        <v>1</v>
      </c>
      <c r="H173" s="235">
        <v>0</v>
      </c>
      <c r="I173" s="234" t="s">
        <v>194</v>
      </c>
      <c r="J173" t="s">
        <v>10634</v>
      </c>
    </row>
    <row r="174" spans="1:10" x14ac:dyDescent="0.25">
      <c r="A174" s="235">
        <v>189710367</v>
      </c>
      <c r="B174" s="235">
        <v>5680</v>
      </c>
      <c r="C174" s="234" t="s">
        <v>10747</v>
      </c>
      <c r="D174" s="199" t="s">
        <v>10705</v>
      </c>
      <c r="F174" s="235">
        <v>1</v>
      </c>
      <c r="G174" s="235">
        <v>1</v>
      </c>
      <c r="H174" s="235">
        <v>1</v>
      </c>
      <c r="I174" s="234" t="s">
        <v>194</v>
      </c>
    </row>
    <row r="175" spans="1:10" x14ac:dyDescent="0.25">
      <c r="A175" s="235">
        <v>189710367</v>
      </c>
      <c r="B175" s="235">
        <v>5680</v>
      </c>
      <c r="C175" s="234" t="s">
        <v>10747</v>
      </c>
      <c r="D175" s="199" t="s">
        <v>10705</v>
      </c>
      <c r="F175" s="235">
        <v>1</v>
      </c>
      <c r="G175" s="235">
        <v>1</v>
      </c>
      <c r="H175" s="235">
        <v>1</v>
      </c>
      <c r="I175" s="234" t="s">
        <v>194</v>
      </c>
    </row>
    <row r="176" spans="1:10" x14ac:dyDescent="0.25">
      <c r="A176" s="235">
        <v>189710327</v>
      </c>
      <c r="B176" s="235">
        <v>5433</v>
      </c>
      <c r="C176" s="234" t="s">
        <v>10709</v>
      </c>
      <c r="D176" s="199" t="s">
        <v>10705</v>
      </c>
      <c r="F176" s="235">
        <v>4</v>
      </c>
      <c r="G176" s="235">
        <v>4</v>
      </c>
      <c r="H176" s="235">
        <v>4</v>
      </c>
      <c r="I176" s="234" t="s">
        <v>194</v>
      </c>
    </row>
    <row r="177" spans="1:10" x14ac:dyDescent="0.25">
      <c r="A177" s="235">
        <v>189710327</v>
      </c>
      <c r="B177" s="235">
        <v>5433</v>
      </c>
      <c r="C177" s="234" t="s">
        <v>10709</v>
      </c>
      <c r="D177" s="199" t="s">
        <v>10705</v>
      </c>
      <c r="F177" s="235">
        <v>4</v>
      </c>
      <c r="G177" s="235">
        <v>4</v>
      </c>
      <c r="H177" s="235">
        <v>4</v>
      </c>
      <c r="I177" s="234" t="s">
        <v>194</v>
      </c>
    </row>
    <row r="178" spans="1:10" x14ac:dyDescent="0.25">
      <c r="A178" s="235">
        <v>181923352</v>
      </c>
      <c r="B178" s="235">
        <v>5747</v>
      </c>
      <c r="C178" s="234" t="s">
        <v>10725</v>
      </c>
      <c r="D178" s="199" t="s">
        <v>10705</v>
      </c>
      <c r="F178" s="235">
        <v>2</v>
      </c>
      <c r="G178" s="235">
        <v>2</v>
      </c>
      <c r="H178" s="235">
        <v>2</v>
      </c>
      <c r="I178" s="234" t="s">
        <v>194</v>
      </c>
    </row>
    <row r="179" spans="1:10" x14ac:dyDescent="0.25">
      <c r="A179" s="235">
        <v>181821883</v>
      </c>
      <c r="B179" s="235">
        <v>5557</v>
      </c>
      <c r="C179" s="234" t="s">
        <v>206</v>
      </c>
      <c r="D179" s="199" t="s">
        <v>10704</v>
      </c>
      <c r="E179" s="199" t="s">
        <v>10705</v>
      </c>
      <c r="F179" s="235">
        <v>95</v>
      </c>
      <c r="G179" s="235">
        <v>95</v>
      </c>
      <c r="H179" s="235">
        <v>95</v>
      </c>
      <c r="I179" s="234" t="s">
        <v>194</v>
      </c>
    </row>
    <row r="180" spans="1:10" x14ac:dyDescent="0.25">
      <c r="A180" s="235">
        <v>189709037</v>
      </c>
      <c r="B180" s="238" t="s">
        <v>7308</v>
      </c>
      <c r="C180" s="234" t="s">
        <v>312</v>
      </c>
      <c r="D180" s="199" t="s">
        <v>10704</v>
      </c>
      <c r="E180" s="199" t="s">
        <v>10705</v>
      </c>
      <c r="F180" s="235">
        <v>7</v>
      </c>
      <c r="G180" s="235">
        <v>7</v>
      </c>
      <c r="H180" s="235">
        <v>0</v>
      </c>
      <c r="I180" s="234" t="s">
        <v>194</v>
      </c>
      <c r="J180" t="s">
        <v>10634</v>
      </c>
    </row>
    <row r="181" spans="1:10" x14ac:dyDescent="0.25">
      <c r="A181" s="235">
        <v>180018040</v>
      </c>
      <c r="B181" s="238" t="s">
        <v>7075</v>
      </c>
      <c r="C181" s="234" t="s">
        <v>10177</v>
      </c>
      <c r="D181" s="199" t="s">
        <v>10704</v>
      </c>
      <c r="E181" s="199" t="s">
        <v>10705</v>
      </c>
      <c r="F181" s="235">
        <v>2</v>
      </c>
      <c r="G181" s="235">
        <v>2</v>
      </c>
      <c r="H181" s="235">
        <v>2</v>
      </c>
      <c r="I181" s="234" t="s">
        <v>194</v>
      </c>
    </row>
    <row r="182" spans="1:10" x14ac:dyDescent="0.25">
      <c r="A182" s="235">
        <v>189711820</v>
      </c>
      <c r="B182" s="235">
        <v>5432</v>
      </c>
      <c r="C182" s="234" t="s">
        <v>283</v>
      </c>
      <c r="D182" s="199" t="s">
        <v>10704</v>
      </c>
      <c r="E182" s="199" t="s">
        <v>10705</v>
      </c>
      <c r="F182" s="235">
        <v>8</v>
      </c>
      <c r="G182" s="235">
        <v>8</v>
      </c>
      <c r="H182" s="235">
        <v>8</v>
      </c>
      <c r="I182" s="234" t="s">
        <v>194</v>
      </c>
    </row>
    <row r="183" spans="1:10" x14ac:dyDescent="0.25">
      <c r="A183" s="235">
        <v>180074004</v>
      </c>
      <c r="B183" s="235">
        <v>3182</v>
      </c>
      <c r="C183" s="234" t="s">
        <v>241</v>
      </c>
      <c r="D183" s="199" t="s">
        <v>10704</v>
      </c>
      <c r="E183" s="199" t="s">
        <v>10705</v>
      </c>
      <c r="F183" s="235">
        <v>2</v>
      </c>
      <c r="G183" s="235">
        <v>2</v>
      </c>
      <c r="H183" s="235">
        <v>2</v>
      </c>
      <c r="I183" s="234" t="s">
        <v>194</v>
      </c>
    </row>
    <row r="184" spans="1:10" x14ac:dyDescent="0.25">
      <c r="A184" s="235">
        <v>189712348</v>
      </c>
      <c r="B184" s="238" t="s">
        <v>7219</v>
      </c>
      <c r="C184" s="234" t="s">
        <v>249</v>
      </c>
      <c r="D184" s="199" t="s">
        <v>10704</v>
      </c>
      <c r="E184" s="199" t="s">
        <v>10705</v>
      </c>
      <c r="F184" s="235">
        <v>7</v>
      </c>
      <c r="G184" s="235">
        <v>7</v>
      </c>
      <c r="H184" s="235">
        <v>7</v>
      </c>
      <c r="I184" s="234" t="s">
        <v>194</v>
      </c>
    </row>
    <row r="185" spans="1:10" x14ac:dyDescent="0.25">
      <c r="A185" s="235">
        <v>180339460</v>
      </c>
      <c r="B185" s="235">
        <v>3975</v>
      </c>
      <c r="C185" s="234" t="s">
        <v>208</v>
      </c>
      <c r="D185" s="199" t="s">
        <v>10704</v>
      </c>
      <c r="E185" s="199" t="s">
        <v>10705</v>
      </c>
      <c r="F185" s="235">
        <v>106</v>
      </c>
      <c r="G185" s="235">
        <v>106</v>
      </c>
      <c r="H185" s="235">
        <v>106</v>
      </c>
      <c r="I185" s="234" t="s">
        <v>194</v>
      </c>
    </row>
    <row r="186" spans="1:10" x14ac:dyDescent="0.25">
      <c r="A186" s="235">
        <v>180339460</v>
      </c>
      <c r="B186" s="235">
        <v>3975</v>
      </c>
      <c r="C186" s="234" t="s">
        <v>208</v>
      </c>
      <c r="D186" s="199" t="s">
        <v>10704</v>
      </c>
      <c r="E186" s="199" t="s">
        <v>10705</v>
      </c>
      <c r="F186" s="235">
        <v>106</v>
      </c>
      <c r="G186" s="235">
        <v>106</v>
      </c>
      <c r="H186" s="235">
        <v>106</v>
      </c>
      <c r="I186" s="234" t="s">
        <v>194</v>
      </c>
    </row>
    <row r="187" spans="1:10" x14ac:dyDescent="0.25">
      <c r="A187" s="235">
        <v>180339460</v>
      </c>
      <c r="B187" s="235">
        <v>3975</v>
      </c>
      <c r="C187" s="234" t="s">
        <v>208</v>
      </c>
      <c r="D187" s="199" t="s">
        <v>10704</v>
      </c>
      <c r="E187" s="199" t="s">
        <v>10705</v>
      </c>
      <c r="F187" s="235">
        <v>106</v>
      </c>
      <c r="G187" s="235">
        <v>106</v>
      </c>
      <c r="H187" s="235">
        <v>106</v>
      </c>
      <c r="I187" s="234" t="s">
        <v>194</v>
      </c>
    </row>
    <row r="188" spans="1:10" x14ac:dyDescent="0.25">
      <c r="A188" s="235">
        <v>181923355</v>
      </c>
      <c r="B188" s="235">
        <v>5815</v>
      </c>
      <c r="C188" s="234" t="s">
        <v>195</v>
      </c>
      <c r="D188" s="199" t="s">
        <v>10704</v>
      </c>
      <c r="E188" s="199" t="s">
        <v>10705</v>
      </c>
      <c r="F188" s="235">
        <v>17</v>
      </c>
      <c r="G188" s="235">
        <v>17</v>
      </c>
      <c r="H188" s="235">
        <v>17</v>
      </c>
      <c r="I188" s="234" t="s">
        <v>194</v>
      </c>
    </row>
    <row r="189" spans="1:10" x14ac:dyDescent="0.25">
      <c r="A189" s="235">
        <v>181923355</v>
      </c>
      <c r="B189" s="235">
        <v>5815</v>
      </c>
      <c r="C189" s="234" t="s">
        <v>195</v>
      </c>
      <c r="D189" s="199" t="s">
        <v>10704</v>
      </c>
      <c r="E189" s="199" t="s">
        <v>10705</v>
      </c>
      <c r="F189" s="235">
        <v>13</v>
      </c>
      <c r="G189" s="235">
        <v>13</v>
      </c>
      <c r="H189" s="235">
        <v>13</v>
      </c>
      <c r="I189" s="234" t="s">
        <v>194</v>
      </c>
    </row>
    <row r="190" spans="1:10" x14ac:dyDescent="0.25">
      <c r="A190" s="234" t="s">
        <v>274</v>
      </c>
      <c r="B190" s="234" t="s">
        <v>275</v>
      </c>
      <c r="C190" s="234" t="s">
        <v>276</v>
      </c>
      <c r="D190" s="199" t="s">
        <v>10704</v>
      </c>
      <c r="E190" s="199" t="s">
        <v>10705</v>
      </c>
      <c r="F190" s="235">
        <v>3</v>
      </c>
      <c r="G190" s="235">
        <v>3</v>
      </c>
      <c r="H190" s="235">
        <v>0</v>
      </c>
      <c r="I190" s="234" t="s">
        <v>194</v>
      </c>
      <c r="J190" t="s">
        <v>10634</v>
      </c>
    </row>
    <row r="191" spans="1:10" x14ac:dyDescent="0.25">
      <c r="A191" s="234" t="s">
        <v>238</v>
      </c>
      <c r="B191" s="234" t="s">
        <v>239</v>
      </c>
      <c r="C191" s="234" t="s">
        <v>240</v>
      </c>
      <c r="D191" s="199" t="s">
        <v>10704</v>
      </c>
      <c r="E191" s="199" t="s">
        <v>10705</v>
      </c>
      <c r="F191" s="235">
        <v>3</v>
      </c>
      <c r="G191" s="235">
        <v>3</v>
      </c>
      <c r="H191" s="235">
        <v>3</v>
      </c>
      <c r="I191" s="234" t="s">
        <v>194</v>
      </c>
    </row>
    <row r="192" spans="1:10" x14ac:dyDescent="0.25">
      <c r="A192" s="234" t="s">
        <v>455</v>
      </c>
      <c r="B192" s="239" t="s">
        <v>456</v>
      </c>
      <c r="C192" s="234" t="s">
        <v>457</v>
      </c>
      <c r="D192" s="199" t="s">
        <v>10704</v>
      </c>
      <c r="E192" s="199" t="s">
        <v>10705</v>
      </c>
      <c r="F192" s="235">
        <v>1</v>
      </c>
      <c r="G192" s="235">
        <v>1</v>
      </c>
      <c r="H192" s="235">
        <v>0</v>
      </c>
      <c r="I192" s="234" t="s">
        <v>194</v>
      </c>
      <c r="J192" t="s">
        <v>10634</v>
      </c>
    </row>
    <row r="193" spans="1:10" x14ac:dyDescent="0.25">
      <c r="A193" s="235">
        <v>189710453</v>
      </c>
      <c r="B193" s="238" t="s">
        <v>7419</v>
      </c>
      <c r="C193" s="234" t="s">
        <v>475</v>
      </c>
      <c r="D193" s="199" t="s">
        <v>10704</v>
      </c>
      <c r="E193" s="199" t="s">
        <v>10705</v>
      </c>
      <c r="F193" s="235">
        <v>2</v>
      </c>
      <c r="G193" s="235">
        <v>2</v>
      </c>
      <c r="H193" s="235">
        <v>1</v>
      </c>
      <c r="I193" s="234" t="s">
        <v>194</v>
      </c>
      <c r="J193" t="s">
        <v>10635</v>
      </c>
    </row>
    <row r="194" spans="1:10" x14ac:dyDescent="0.25">
      <c r="A194" s="235">
        <v>181773023</v>
      </c>
      <c r="B194" s="235">
        <v>2385</v>
      </c>
      <c r="C194" s="234" t="s">
        <v>10179</v>
      </c>
      <c r="D194" s="199" t="s">
        <v>10704</v>
      </c>
      <c r="E194" s="199" t="s">
        <v>10705</v>
      </c>
      <c r="F194" s="235">
        <v>2</v>
      </c>
      <c r="G194" s="235">
        <v>2</v>
      </c>
      <c r="H194" s="235">
        <v>1</v>
      </c>
      <c r="I194" s="234" t="s">
        <v>194</v>
      </c>
      <c r="J194" t="s">
        <v>10635</v>
      </c>
    </row>
    <row r="195" spans="1:10" x14ac:dyDescent="0.25">
      <c r="A195" s="235">
        <v>189707998</v>
      </c>
      <c r="B195" s="238" t="s">
        <v>7225</v>
      </c>
      <c r="C195" s="234" t="s">
        <v>298</v>
      </c>
      <c r="D195" s="199" t="s">
        <v>10704</v>
      </c>
      <c r="E195" s="199" t="s">
        <v>10705</v>
      </c>
      <c r="F195" s="235">
        <v>6</v>
      </c>
      <c r="G195" s="235">
        <v>6</v>
      </c>
      <c r="H195" s="235">
        <v>6</v>
      </c>
      <c r="I195" s="234" t="s">
        <v>194</v>
      </c>
    </row>
    <row r="196" spans="1:10" x14ac:dyDescent="0.25">
      <c r="A196" s="235">
        <v>180108130</v>
      </c>
      <c r="B196" s="235">
        <v>4001</v>
      </c>
      <c r="C196" s="234" t="s">
        <v>10765</v>
      </c>
      <c r="D196" s="199" t="s">
        <v>10705</v>
      </c>
      <c r="F196" s="235">
        <v>2</v>
      </c>
      <c r="G196" s="235">
        <v>2</v>
      </c>
      <c r="H196" s="235">
        <v>2</v>
      </c>
      <c r="I196" s="234" t="s">
        <v>194</v>
      </c>
    </row>
    <row r="197" spans="1:10" x14ac:dyDescent="0.25">
      <c r="A197" s="235">
        <v>180108134</v>
      </c>
      <c r="B197" s="238" t="s">
        <v>7183</v>
      </c>
      <c r="C197" s="234" t="s">
        <v>10767</v>
      </c>
      <c r="D197" s="199" t="s">
        <v>10705</v>
      </c>
      <c r="F197" s="235">
        <v>1</v>
      </c>
      <c r="G197" s="235">
        <v>1</v>
      </c>
      <c r="H197" s="235">
        <v>1</v>
      </c>
      <c r="I197" s="234" t="s">
        <v>194</v>
      </c>
    </row>
    <row r="198" spans="1:10" x14ac:dyDescent="0.25">
      <c r="A198" s="235">
        <v>222001099</v>
      </c>
      <c r="B198" s="235">
        <v>606100</v>
      </c>
      <c r="C198" s="234" t="s">
        <v>522</v>
      </c>
      <c r="D198" s="199" t="s">
        <v>10704</v>
      </c>
      <c r="E198" s="199" t="s">
        <v>10705</v>
      </c>
      <c r="F198" s="235">
        <v>20</v>
      </c>
      <c r="G198" s="235">
        <v>20</v>
      </c>
      <c r="H198" s="235">
        <v>0</v>
      </c>
      <c r="I198" s="234" t="s">
        <v>194</v>
      </c>
      <c r="J198" t="s">
        <v>10634</v>
      </c>
    </row>
    <row r="199" spans="1:10" x14ac:dyDescent="0.25">
      <c r="A199" s="235">
        <v>222001099</v>
      </c>
      <c r="B199" s="235">
        <v>606100</v>
      </c>
      <c r="C199" s="234" t="s">
        <v>522</v>
      </c>
      <c r="D199" s="199" t="s">
        <v>10704</v>
      </c>
      <c r="E199" s="199" t="s">
        <v>10705</v>
      </c>
      <c r="F199" s="235">
        <v>20</v>
      </c>
      <c r="G199" s="235">
        <v>20</v>
      </c>
      <c r="H199" s="235">
        <v>0</v>
      </c>
      <c r="I199" s="234" t="s">
        <v>194</v>
      </c>
      <c r="J199" t="s">
        <v>10634</v>
      </c>
    </row>
    <row r="200" spans="1:10" x14ac:dyDescent="0.25">
      <c r="A200" s="235">
        <v>180076306</v>
      </c>
      <c r="B200" s="238" t="s">
        <v>7091</v>
      </c>
      <c r="C200" s="234" t="s">
        <v>214</v>
      </c>
      <c r="D200" s="199" t="s">
        <v>10704</v>
      </c>
      <c r="E200" s="199" t="s">
        <v>10705</v>
      </c>
      <c r="F200" s="235">
        <v>2</v>
      </c>
      <c r="G200" s="235">
        <v>2</v>
      </c>
      <c r="H200" s="235">
        <v>2</v>
      </c>
      <c r="I200" s="234" t="s">
        <v>194</v>
      </c>
    </row>
    <row r="201" spans="1:10" x14ac:dyDescent="0.25">
      <c r="A201" s="235">
        <v>180076308</v>
      </c>
      <c r="B201" s="238" t="s">
        <v>7097</v>
      </c>
      <c r="C201" s="234" t="s">
        <v>606</v>
      </c>
      <c r="D201" s="199" t="s">
        <v>10704</v>
      </c>
      <c r="E201" s="199" t="s">
        <v>10705</v>
      </c>
      <c r="F201" s="235">
        <v>1</v>
      </c>
      <c r="G201" s="235">
        <v>1</v>
      </c>
      <c r="H201" s="235">
        <v>1</v>
      </c>
      <c r="I201" s="234" t="s">
        <v>194</v>
      </c>
    </row>
    <row r="202" spans="1:10" x14ac:dyDescent="0.25">
      <c r="A202" s="235">
        <v>189712120</v>
      </c>
      <c r="B202" s="238" t="s">
        <v>7312</v>
      </c>
      <c r="C202" s="234" t="s">
        <v>587</v>
      </c>
      <c r="D202" s="199" t="s">
        <v>10704</v>
      </c>
      <c r="E202" s="199" t="s">
        <v>10705</v>
      </c>
      <c r="F202" s="235">
        <v>2</v>
      </c>
      <c r="G202" s="235">
        <v>2</v>
      </c>
      <c r="H202" s="235">
        <v>0</v>
      </c>
      <c r="I202" s="234" t="s">
        <v>194</v>
      </c>
      <c r="J202" t="s">
        <v>10634</v>
      </c>
    </row>
    <row r="203" spans="1:10" x14ac:dyDescent="0.25">
      <c r="A203" s="235">
        <v>189703157</v>
      </c>
      <c r="B203" s="238" t="s">
        <v>7095</v>
      </c>
      <c r="C203" s="234" t="s">
        <v>237</v>
      </c>
      <c r="D203" s="199" t="s">
        <v>10704</v>
      </c>
      <c r="E203" s="199" t="s">
        <v>10705</v>
      </c>
      <c r="F203" s="235">
        <v>1</v>
      </c>
      <c r="G203" s="235">
        <v>1</v>
      </c>
      <c r="H203" s="235">
        <v>1</v>
      </c>
      <c r="I203" s="234" t="s">
        <v>194</v>
      </c>
    </row>
    <row r="204" spans="1:10" x14ac:dyDescent="0.25">
      <c r="A204" s="235">
        <v>189710479</v>
      </c>
      <c r="B204" s="238" t="s">
        <v>7423</v>
      </c>
      <c r="C204" s="234" t="s">
        <v>217</v>
      </c>
      <c r="D204" s="199" t="s">
        <v>10704</v>
      </c>
      <c r="E204" s="199" t="s">
        <v>10705</v>
      </c>
      <c r="F204" s="235">
        <v>9</v>
      </c>
      <c r="G204" s="235">
        <v>9</v>
      </c>
      <c r="H204" s="235">
        <v>9</v>
      </c>
      <c r="I204" s="234" t="s">
        <v>194</v>
      </c>
    </row>
    <row r="205" spans="1:10" x14ac:dyDescent="0.25">
      <c r="A205" s="235">
        <v>189710479</v>
      </c>
      <c r="B205" s="238" t="s">
        <v>7423</v>
      </c>
      <c r="C205" s="234" t="s">
        <v>217</v>
      </c>
      <c r="D205" s="199" t="s">
        <v>10704</v>
      </c>
      <c r="E205" s="199" t="s">
        <v>10705</v>
      </c>
      <c r="F205" s="235">
        <v>9</v>
      </c>
      <c r="G205" s="235">
        <v>9</v>
      </c>
      <c r="H205" s="235">
        <v>9</v>
      </c>
      <c r="I205" s="234" t="s">
        <v>194</v>
      </c>
    </row>
    <row r="206" spans="1:10" x14ac:dyDescent="0.25">
      <c r="A206" s="235">
        <v>189708035</v>
      </c>
      <c r="B206" s="235">
        <v>5634</v>
      </c>
      <c r="C206" s="234" t="s">
        <v>435</v>
      </c>
      <c r="D206" s="199" t="s">
        <v>10704</v>
      </c>
      <c r="E206" s="199" t="s">
        <v>10705</v>
      </c>
      <c r="F206" s="235">
        <v>2</v>
      </c>
      <c r="G206" s="235">
        <v>2</v>
      </c>
      <c r="H206" s="235">
        <v>0</v>
      </c>
      <c r="I206" s="234" t="s">
        <v>194</v>
      </c>
      <c r="J206" t="s">
        <v>10634</v>
      </c>
    </row>
    <row r="207" spans="1:10" x14ac:dyDescent="0.25">
      <c r="A207" s="235">
        <v>180670492</v>
      </c>
      <c r="B207" s="235">
        <v>5629</v>
      </c>
      <c r="C207" s="234" t="s">
        <v>233</v>
      </c>
      <c r="D207" s="199" t="s">
        <v>10704</v>
      </c>
      <c r="E207" s="199" t="s">
        <v>10705</v>
      </c>
      <c r="F207" s="235">
        <v>1</v>
      </c>
      <c r="G207" s="235">
        <v>1</v>
      </c>
      <c r="H207" s="235">
        <v>1</v>
      </c>
      <c r="I207" s="234" t="s">
        <v>194</v>
      </c>
    </row>
    <row r="208" spans="1:10" x14ac:dyDescent="0.25">
      <c r="A208" s="235">
        <v>180670492</v>
      </c>
      <c r="B208" s="235">
        <v>5629</v>
      </c>
      <c r="C208" s="234" t="s">
        <v>233</v>
      </c>
      <c r="D208" s="199" t="s">
        <v>10704</v>
      </c>
      <c r="E208" s="199" t="s">
        <v>10705</v>
      </c>
      <c r="F208" s="235">
        <v>1</v>
      </c>
      <c r="G208" s="235">
        <v>1</v>
      </c>
      <c r="H208" s="235">
        <v>1</v>
      </c>
      <c r="I208" s="234" t="s">
        <v>194</v>
      </c>
    </row>
    <row r="209" spans="1:10" x14ac:dyDescent="0.25">
      <c r="A209" s="235">
        <v>180670492</v>
      </c>
      <c r="B209" s="235">
        <v>5629</v>
      </c>
      <c r="C209" s="234" t="s">
        <v>233</v>
      </c>
      <c r="D209" s="199" t="s">
        <v>10704</v>
      </c>
      <c r="E209" s="199" t="s">
        <v>10705</v>
      </c>
      <c r="F209" s="235">
        <v>3</v>
      </c>
      <c r="G209" s="235">
        <v>3</v>
      </c>
      <c r="H209" s="235">
        <v>3</v>
      </c>
      <c r="I209" s="234" t="s">
        <v>194</v>
      </c>
    </row>
    <row r="210" spans="1:10" x14ac:dyDescent="0.25">
      <c r="A210" s="235">
        <v>180339480</v>
      </c>
      <c r="B210" s="235">
        <v>6066</v>
      </c>
      <c r="C210" s="234" t="s">
        <v>243</v>
      </c>
      <c r="D210" s="199" t="s">
        <v>10704</v>
      </c>
      <c r="E210" s="199" t="s">
        <v>10705</v>
      </c>
      <c r="F210" s="235">
        <v>2</v>
      </c>
      <c r="G210" s="235">
        <v>2</v>
      </c>
      <c r="H210" s="235">
        <v>0</v>
      </c>
      <c r="I210" s="234" t="s">
        <v>194</v>
      </c>
      <c r="J210" t="s">
        <v>10634</v>
      </c>
    </row>
    <row r="211" spans="1:10" x14ac:dyDescent="0.25">
      <c r="A211" s="235">
        <v>189711806</v>
      </c>
      <c r="B211" s="235">
        <v>6067</v>
      </c>
      <c r="C211" s="234" t="s">
        <v>526</v>
      </c>
      <c r="D211" s="199" t="s">
        <v>10704</v>
      </c>
      <c r="E211" s="199" t="s">
        <v>10705</v>
      </c>
      <c r="F211" s="235">
        <v>2</v>
      </c>
      <c r="G211" s="235">
        <v>2</v>
      </c>
      <c r="H211" s="235">
        <v>2</v>
      </c>
      <c r="I211" s="234" t="s">
        <v>194</v>
      </c>
    </row>
    <row r="212" spans="1:10" x14ac:dyDescent="0.25">
      <c r="A212" s="235">
        <v>180670494</v>
      </c>
      <c r="B212" s="235">
        <v>5435</v>
      </c>
      <c r="C212" s="234" t="s">
        <v>266</v>
      </c>
      <c r="D212" s="199" t="s">
        <v>10704</v>
      </c>
      <c r="E212" s="199" t="s">
        <v>10705</v>
      </c>
      <c r="F212" s="235">
        <v>4</v>
      </c>
      <c r="G212" s="235">
        <v>4</v>
      </c>
      <c r="H212" s="235">
        <v>4</v>
      </c>
      <c r="I212" s="234" t="s">
        <v>194</v>
      </c>
    </row>
    <row r="213" spans="1:10" x14ac:dyDescent="0.25">
      <c r="A213" s="235">
        <v>180670494</v>
      </c>
      <c r="B213" s="235">
        <v>5435</v>
      </c>
      <c r="C213" s="234" t="s">
        <v>266</v>
      </c>
      <c r="D213" s="199" t="s">
        <v>10704</v>
      </c>
      <c r="E213" s="199" t="s">
        <v>10705</v>
      </c>
      <c r="F213" s="235">
        <v>4</v>
      </c>
      <c r="G213" s="235">
        <v>4</v>
      </c>
      <c r="H213" s="235">
        <v>4</v>
      </c>
      <c r="I213" s="234" t="s">
        <v>194</v>
      </c>
    </row>
    <row r="214" spans="1:10" x14ac:dyDescent="0.25">
      <c r="A214" s="235">
        <v>189711808</v>
      </c>
      <c r="B214" s="235">
        <v>5436</v>
      </c>
      <c r="C214" s="234" t="s">
        <v>199</v>
      </c>
      <c r="D214" s="199" t="s">
        <v>10704</v>
      </c>
      <c r="E214" s="199" t="s">
        <v>10705</v>
      </c>
      <c r="F214" s="235">
        <v>7</v>
      </c>
      <c r="G214" s="235">
        <v>7</v>
      </c>
      <c r="H214" s="235">
        <v>7</v>
      </c>
      <c r="I214" s="234" t="s">
        <v>194</v>
      </c>
    </row>
    <row r="215" spans="1:10" x14ac:dyDescent="0.25">
      <c r="A215" s="235">
        <v>189711808</v>
      </c>
      <c r="B215" s="235">
        <v>5436</v>
      </c>
      <c r="C215" s="234" t="s">
        <v>199</v>
      </c>
      <c r="D215" s="199" t="s">
        <v>10704</v>
      </c>
      <c r="E215" s="199" t="s">
        <v>10705</v>
      </c>
      <c r="F215" s="235">
        <v>7</v>
      </c>
      <c r="G215" s="235">
        <v>7</v>
      </c>
      <c r="H215" s="235">
        <v>7</v>
      </c>
      <c r="I215" s="234" t="s">
        <v>194</v>
      </c>
    </row>
    <row r="216" spans="1:10" x14ac:dyDescent="0.25">
      <c r="A216" s="235">
        <v>181798176</v>
      </c>
      <c r="B216" s="235">
        <v>5437</v>
      </c>
      <c r="C216" s="234" t="s">
        <v>226</v>
      </c>
      <c r="D216" s="199" t="s">
        <v>10704</v>
      </c>
      <c r="E216" s="199" t="s">
        <v>10705</v>
      </c>
      <c r="F216" s="235">
        <v>8</v>
      </c>
      <c r="G216" s="235">
        <v>8</v>
      </c>
      <c r="H216" s="235">
        <v>8</v>
      </c>
      <c r="I216" s="234" t="s">
        <v>194</v>
      </c>
    </row>
    <row r="217" spans="1:10" x14ac:dyDescent="0.25">
      <c r="A217" s="235">
        <v>181798176</v>
      </c>
      <c r="B217" s="235">
        <v>5437</v>
      </c>
      <c r="C217" s="234" t="s">
        <v>226</v>
      </c>
      <c r="D217" s="199" t="s">
        <v>10704</v>
      </c>
      <c r="E217" s="199" t="s">
        <v>10705</v>
      </c>
      <c r="F217" s="235">
        <v>8</v>
      </c>
      <c r="G217" s="235">
        <v>8</v>
      </c>
      <c r="H217" s="235">
        <v>8</v>
      </c>
      <c r="I217" s="234" t="s">
        <v>194</v>
      </c>
    </row>
    <row r="218" spans="1:10" x14ac:dyDescent="0.25">
      <c r="A218" s="235">
        <v>189750013</v>
      </c>
      <c r="B218" s="238" t="s">
        <v>7437</v>
      </c>
      <c r="C218" s="234" t="s">
        <v>267</v>
      </c>
      <c r="D218" s="199" t="s">
        <v>10704</v>
      </c>
      <c r="E218" s="199" t="s">
        <v>10705</v>
      </c>
      <c r="F218" s="235">
        <v>11</v>
      </c>
      <c r="G218" s="235">
        <v>11</v>
      </c>
      <c r="H218" s="235">
        <v>0</v>
      </c>
      <c r="I218" s="234" t="s">
        <v>194</v>
      </c>
      <c r="J218" t="s">
        <v>10634</v>
      </c>
    </row>
    <row r="219" spans="1:10" x14ac:dyDescent="0.25">
      <c r="A219" s="235">
        <v>189750013</v>
      </c>
      <c r="B219" s="238" t="s">
        <v>7437</v>
      </c>
      <c r="C219" s="234" t="s">
        <v>267</v>
      </c>
      <c r="D219" s="199" t="s">
        <v>10704</v>
      </c>
      <c r="E219" s="199" t="s">
        <v>10705</v>
      </c>
      <c r="F219" s="235">
        <v>11</v>
      </c>
      <c r="G219" s="235">
        <v>11</v>
      </c>
      <c r="H219" s="235">
        <v>0</v>
      </c>
      <c r="I219" s="234" t="s">
        <v>194</v>
      </c>
      <c r="J219" t="s">
        <v>10634</v>
      </c>
    </row>
    <row r="220" spans="1:10" x14ac:dyDescent="0.25">
      <c r="A220" s="235">
        <v>181798178</v>
      </c>
      <c r="B220" s="235">
        <v>5585</v>
      </c>
      <c r="C220" s="234" t="s">
        <v>619</v>
      </c>
      <c r="D220" s="199" t="s">
        <v>10704</v>
      </c>
      <c r="E220" s="199" t="s">
        <v>10705</v>
      </c>
      <c r="F220" s="235">
        <v>1</v>
      </c>
      <c r="G220" s="235">
        <v>1</v>
      </c>
      <c r="H220" s="235">
        <v>1</v>
      </c>
      <c r="I220" s="234" t="s">
        <v>194</v>
      </c>
    </row>
    <row r="221" spans="1:10" x14ac:dyDescent="0.25">
      <c r="A221" s="235">
        <v>180282750</v>
      </c>
      <c r="B221" s="235">
        <v>5848</v>
      </c>
      <c r="C221" s="234" t="s">
        <v>436</v>
      </c>
      <c r="D221" s="199" t="s">
        <v>10704</v>
      </c>
      <c r="E221" s="199" t="s">
        <v>10705</v>
      </c>
      <c r="F221" s="235">
        <v>28</v>
      </c>
      <c r="G221" s="235">
        <v>28</v>
      </c>
      <c r="H221" s="235">
        <v>28</v>
      </c>
      <c r="I221" s="234" t="s">
        <v>194</v>
      </c>
    </row>
    <row r="222" spans="1:10" x14ac:dyDescent="0.25">
      <c r="A222" s="235">
        <v>189712135</v>
      </c>
      <c r="B222" s="238" t="s">
        <v>6953</v>
      </c>
      <c r="C222" s="234" t="s">
        <v>215</v>
      </c>
      <c r="D222" s="199" t="s">
        <v>10704</v>
      </c>
      <c r="E222" s="199" t="s">
        <v>10705</v>
      </c>
      <c r="F222" s="235">
        <v>7</v>
      </c>
      <c r="G222" s="235">
        <v>7</v>
      </c>
      <c r="H222" s="235">
        <v>7</v>
      </c>
      <c r="I222" s="234" t="s">
        <v>194</v>
      </c>
    </row>
    <row r="223" spans="1:10" x14ac:dyDescent="0.25">
      <c r="A223" s="235">
        <v>181892392</v>
      </c>
      <c r="B223" s="235">
        <v>5665</v>
      </c>
      <c r="C223" s="234" t="s">
        <v>10732</v>
      </c>
      <c r="D223" s="199" t="s">
        <v>10705</v>
      </c>
      <c r="F223" s="235">
        <v>4</v>
      </c>
      <c r="G223" s="235">
        <v>4</v>
      </c>
      <c r="H223" s="235">
        <v>4</v>
      </c>
      <c r="I223" s="234" t="s">
        <v>194</v>
      </c>
    </row>
    <row r="224" spans="1:10" x14ac:dyDescent="0.25">
      <c r="A224" s="235">
        <v>181892392</v>
      </c>
      <c r="B224" s="235">
        <v>5665</v>
      </c>
      <c r="C224" s="234" t="s">
        <v>10733</v>
      </c>
      <c r="D224" s="199" t="s">
        <v>10705</v>
      </c>
      <c r="F224" s="235">
        <v>4</v>
      </c>
      <c r="G224" s="235">
        <v>4</v>
      </c>
      <c r="H224" s="235">
        <v>4</v>
      </c>
      <c r="I224" s="234" t="s">
        <v>194</v>
      </c>
    </row>
    <row r="225" spans="1:10" x14ac:dyDescent="0.25">
      <c r="A225" s="235">
        <v>189762924</v>
      </c>
      <c r="B225" s="235">
        <v>665500</v>
      </c>
      <c r="C225" s="234" t="s">
        <v>10413</v>
      </c>
      <c r="D225" s="199" t="s">
        <v>10704</v>
      </c>
      <c r="E225" s="199" t="s">
        <v>10705</v>
      </c>
      <c r="F225" s="235">
        <v>0</v>
      </c>
      <c r="G225" s="235">
        <v>0</v>
      </c>
      <c r="H225" s="235">
        <v>20</v>
      </c>
      <c r="I225" s="234" t="s">
        <v>194</v>
      </c>
    </row>
    <row r="226" spans="1:10" x14ac:dyDescent="0.25">
      <c r="A226" s="235">
        <v>222000966</v>
      </c>
      <c r="B226" s="235">
        <v>6004</v>
      </c>
      <c r="C226" s="234" t="s">
        <v>278</v>
      </c>
      <c r="D226" s="199" t="s">
        <v>10704</v>
      </c>
      <c r="E226" s="199" t="s">
        <v>10705</v>
      </c>
      <c r="F226" s="235">
        <v>15</v>
      </c>
      <c r="G226" s="235">
        <v>15</v>
      </c>
      <c r="H226" s="235">
        <v>0</v>
      </c>
      <c r="I226" s="234" t="s">
        <v>194</v>
      </c>
      <c r="J226" t="s">
        <v>10634</v>
      </c>
    </row>
    <row r="227" spans="1:10" x14ac:dyDescent="0.25">
      <c r="A227" s="235">
        <v>180339583</v>
      </c>
      <c r="B227" s="238" t="s">
        <v>7388</v>
      </c>
      <c r="C227" s="234" t="s">
        <v>10714</v>
      </c>
      <c r="D227" s="199" t="s">
        <v>10705</v>
      </c>
      <c r="F227" s="235">
        <v>6</v>
      </c>
      <c r="G227" s="235">
        <v>6</v>
      </c>
      <c r="H227" s="235">
        <v>8</v>
      </c>
      <c r="I227" s="234" t="s">
        <v>194</v>
      </c>
    </row>
    <row r="228" spans="1:10" x14ac:dyDescent="0.25">
      <c r="A228" s="235">
        <v>180339583</v>
      </c>
      <c r="B228" s="238" t="s">
        <v>7388</v>
      </c>
      <c r="C228" s="234" t="s">
        <v>10714</v>
      </c>
      <c r="D228" s="199" t="s">
        <v>10705</v>
      </c>
      <c r="F228" s="235">
        <v>6</v>
      </c>
      <c r="G228" s="235">
        <v>6</v>
      </c>
      <c r="H228" s="235">
        <v>8</v>
      </c>
      <c r="I228" s="234" t="s">
        <v>194</v>
      </c>
    </row>
    <row r="229" spans="1:10" x14ac:dyDescent="0.25">
      <c r="A229" s="235">
        <v>180139617</v>
      </c>
      <c r="B229" s="235">
        <v>5866</v>
      </c>
      <c r="C229" s="234" t="s">
        <v>235</v>
      </c>
      <c r="D229" s="199" t="s">
        <v>10704</v>
      </c>
      <c r="E229" s="199" t="s">
        <v>10705</v>
      </c>
      <c r="F229" s="235">
        <v>9</v>
      </c>
      <c r="G229" s="235">
        <v>9</v>
      </c>
      <c r="H229" s="235">
        <v>0</v>
      </c>
      <c r="I229" s="234" t="s">
        <v>194</v>
      </c>
      <c r="J229" t="s">
        <v>10634</v>
      </c>
    </row>
    <row r="230" spans="1:10" x14ac:dyDescent="0.25">
      <c r="A230" s="235">
        <v>189707390</v>
      </c>
      <c r="B230" s="238" t="s">
        <v>6983</v>
      </c>
      <c r="C230" s="234" t="s">
        <v>263</v>
      </c>
      <c r="D230" s="199" t="s">
        <v>10704</v>
      </c>
      <c r="E230" s="199" t="s">
        <v>10705</v>
      </c>
      <c r="F230" s="235">
        <v>1</v>
      </c>
      <c r="G230" s="235">
        <v>1</v>
      </c>
      <c r="H230" s="235">
        <v>1</v>
      </c>
      <c r="I230" s="234" t="s">
        <v>194</v>
      </c>
    </row>
    <row r="231" spans="1:10" x14ac:dyDescent="0.25">
      <c r="A231" s="235">
        <v>189707389</v>
      </c>
      <c r="B231" s="235">
        <v>6038</v>
      </c>
      <c r="C231" s="234" t="s">
        <v>441</v>
      </c>
      <c r="D231" s="199" t="s">
        <v>10704</v>
      </c>
      <c r="E231" s="199" t="s">
        <v>10705</v>
      </c>
      <c r="F231" s="235">
        <v>1</v>
      </c>
      <c r="G231" s="235">
        <v>1</v>
      </c>
      <c r="H231" s="235">
        <v>1</v>
      </c>
      <c r="I231" s="234" t="s">
        <v>194</v>
      </c>
    </row>
    <row r="232" spans="1:10" x14ac:dyDescent="0.25">
      <c r="A232" s="235">
        <v>180076470</v>
      </c>
      <c r="B232" s="235">
        <v>5330</v>
      </c>
      <c r="C232" s="234" t="s">
        <v>10406</v>
      </c>
      <c r="D232" s="199" t="s">
        <v>10704</v>
      </c>
      <c r="E232" s="199" t="s">
        <v>10705</v>
      </c>
      <c r="F232" s="235">
        <v>1</v>
      </c>
      <c r="G232" s="235">
        <v>1</v>
      </c>
      <c r="H232" s="235">
        <v>1</v>
      </c>
      <c r="I232" s="234" t="s">
        <v>194</v>
      </c>
    </row>
    <row r="233" spans="1:10" x14ac:dyDescent="0.25">
      <c r="A233" s="235">
        <v>180076470</v>
      </c>
      <c r="B233" s="235">
        <v>5330</v>
      </c>
      <c r="C233" s="234" t="s">
        <v>10406</v>
      </c>
      <c r="D233" s="199" t="s">
        <v>10411</v>
      </c>
      <c r="E233" s="199" t="s">
        <v>10411</v>
      </c>
      <c r="F233" s="235">
        <v>1</v>
      </c>
      <c r="G233" s="235">
        <v>1</v>
      </c>
      <c r="H233" s="235">
        <v>1</v>
      </c>
      <c r="I233" s="234" t="s">
        <v>194</v>
      </c>
    </row>
    <row r="234" spans="1:10" x14ac:dyDescent="0.25">
      <c r="A234" s="235">
        <v>181783743</v>
      </c>
      <c r="B234" s="238" t="s">
        <v>7234</v>
      </c>
      <c r="C234" s="234" t="s">
        <v>234</v>
      </c>
      <c r="D234" s="199" t="s">
        <v>10704</v>
      </c>
      <c r="E234" s="199" t="s">
        <v>10705</v>
      </c>
      <c r="F234" s="235">
        <v>3</v>
      </c>
      <c r="G234" s="235">
        <v>3</v>
      </c>
      <c r="H234" s="235">
        <v>3</v>
      </c>
      <c r="I234" s="234" t="s">
        <v>194</v>
      </c>
    </row>
    <row r="235" spans="1:10" x14ac:dyDescent="0.25">
      <c r="A235" s="235">
        <v>181783743</v>
      </c>
      <c r="B235" s="238" t="s">
        <v>7234</v>
      </c>
      <c r="C235" s="234" t="s">
        <v>234</v>
      </c>
      <c r="D235" s="199" t="s">
        <v>10704</v>
      </c>
      <c r="E235" s="199" t="s">
        <v>10705</v>
      </c>
      <c r="F235" s="235">
        <v>3</v>
      </c>
      <c r="G235" s="235">
        <v>3</v>
      </c>
      <c r="H235" s="235">
        <v>3</v>
      </c>
      <c r="I235" s="234" t="s">
        <v>194</v>
      </c>
    </row>
    <row r="236" spans="1:10" x14ac:dyDescent="0.25">
      <c r="A236" s="235">
        <v>189712404</v>
      </c>
      <c r="B236" s="238" t="s">
        <v>7236</v>
      </c>
      <c r="C236" s="234" t="s">
        <v>284</v>
      </c>
      <c r="D236" s="199" t="s">
        <v>10704</v>
      </c>
      <c r="E236" s="199" t="s">
        <v>10705</v>
      </c>
      <c r="F236" s="235">
        <v>38</v>
      </c>
      <c r="G236" s="235">
        <v>38</v>
      </c>
      <c r="H236" s="235">
        <v>38</v>
      </c>
      <c r="I236" s="234" t="s">
        <v>194</v>
      </c>
    </row>
    <row r="237" spans="1:10" x14ac:dyDescent="0.25">
      <c r="A237" s="235">
        <v>180155484</v>
      </c>
      <c r="B237" s="235">
        <v>5901</v>
      </c>
      <c r="C237" s="234" t="s">
        <v>299</v>
      </c>
      <c r="D237" s="199" t="s">
        <v>10704</v>
      </c>
      <c r="E237" s="199" t="s">
        <v>10705</v>
      </c>
      <c r="F237" s="235">
        <v>10</v>
      </c>
      <c r="G237" s="235">
        <v>10</v>
      </c>
      <c r="H237" s="235">
        <v>10</v>
      </c>
      <c r="I237" s="234" t="s">
        <v>194</v>
      </c>
    </row>
    <row r="238" spans="1:10" x14ac:dyDescent="0.25">
      <c r="A238" s="235">
        <v>180155484</v>
      </c>
      <c r="B238" s="235">
        <v>5901</v>
      </c>
      <c r="C238" s="234" t="s">
        <v>299</v>
      </c>
      <c r="D238" s="199" t="s">
        <v>10704</v>
      </c>
      <c r="E238" s="199" t="s">
        <v>10705</v>
      </c>
      <c r="F238" s="235">
        <v>192</v>
      </c>
      <c r="G238" s="235">
        <v>192</v>
      </c>
      <c r="H238" s="235">
        <v>192</v>
      </c>
      <c r="I238" s="234" t="s">
        <v>194</v>
      </c>
    </row>
    <row r="239" spans="1:10" x14ac:dyDescent="0.25">
      <c r="A239" s="235">
        <v>180190436</v>
      </c>
      <c r="B239" s="235">
        <v>2629</v>
      </c>
      <c r="C239" s="234" t="s">
        <v>10712</v>
      </c>
      <c r="D239" s="199" t="s">
        <v>10705</v>
      </c>
      <c r="F239" s="235">
        <v>1</v>
      </c>
      <c r="G239" s="235">
        <v>1</v>
      </c>
      <c r="H239" s="235">
        <v>0</v>
      </c>
      <c r="I239" s="234" t="s">
        <v>194</v>
      </c>
      <c r="J239" t="s">
        <v>10634</v>
      </c>
    </row>
    <row r="240" spans="1:10" x14ac:dyDescent="0.25">
      <c r="A240" s="235">
        <v>180190436</v>
      </c>
      <c r="B240" s="235">
        <v>2629</v>
      </c>
      <c r="C240" s="234" t="s">
        <v>10712</v>
      </c>
      <c r="D240" s="199" t="s">
        <v>10705</v>
      </c>
      <c r="F240" s="235">
        <v>1</v>
      </c>
      <c r="G240" s="235">
        <v>1</v>
      </c>
      <c r="H240" s="235">
        <v>0</v>
      </c>
      <c r="I240" s="234" t="s">
        <v>194</v>
      </c>
      <c r="J240" t="s">
        <v>10634</v>
      </c>
    </row>
    <row r="241" spans="1:10" x14ac:dyDescent="0.25">
      <c r="A241" s="235">
        <v>180190436</v>
      </c>
      <c r="B241" s="235">
        <v>2629</v>
      </c>
      <c r="C241" s="234" t="s">
        <v>10712</v>
      </c>
      <c r="D241" s="199" t="s">
        <v>10705</v>
      </c>
      <c r="F241" s="235">
        <v>1</v>
      </c>
      <c r="G241" s="235">
        <v>1</v>
      </c>
      <c r="H241" s="235">
        <v>0</v>
      </c>
      <c r="I241" s="234" t="s">
        <v>194</v>
      </c>
      <c r="J241" t="s">
        <v>10634</v>
      </c>
    </row>
    <row r="242" spans="1:10" x14ac:dyDescent="0.25">
      <c r="A242" s="235">
        <v>189703675</v>
      </c>
      <c r="B242" s="238" t="s">
        <v>6955</v>
      </c>
      <c r="C242" s="234" t="s">
        <v>10213</v>
      </c>
      <c r="D242" s="199" t="s">
        <v>10704</v>
      </c>
      <c r="E242" s="199" t="s">
        <v>10705</v>
      </c>
      <c r="F242" s="235">
        <v>1</v>
      </c>
      <c r="G242" s="235">
        <v>1</v>
      </c>
      <c r="H242" s="235">
        <v>1</v>
      </c>
      <c r="I242" s="234" t="s">
        <v>194</v>
      </c>
    </row>
    <row r="243" spans="1:10" x14ac:dyDescent="0.25">
      <c r="A243" s="235">
        <v>180292357</v>
      </c>
      <c r="B243" s="235">
        <v>5849</v>
      </c>
      <c r="C243" s="234" t="s">
        <v>466</v>
      </c>
      <c r="D243" s="199" t="s">
        <v>10704</v>
      </c>
      <c r="E243" s="199" t="s">
        <v>10705</v>
      </c>
      <c r="F243" s="235">
        <v>3</v>
      </c>
      <c r="G243" s="235">
        <v>3</v>
      </c>
      <c r="H243" s="235">
        <v>3</v>
      </c>
      <c r="I243" s="234" t="s">
        <v>194</v>
      </c>
    </row>
    <row r="244" spans="1:10" x14ac:dyDescent="0.25">
      <c r="A244" s="235">
        <v>180351552</v>
      </c>
      <c r="B244" s="235">
        <v>5361</v>
      </c>
      <c r="C244" s="234" t="s">
        <v>10763</v>
      </c>
      <c r="D244" s="199" t="s">
        <v>10704</v>
      </c>
      <c r="E244" s="199" t="s">
        <v>10705</v>
      </c>
      <c r="F244" s="235">
        <v>2</v>
      </c>
      <c r="G244" s="235">
        <v>2</v>
      </c>
      <c r="H244" s="235">
        <v>1</v>
      </c>
      <c r="I244" s="234" t="s">
        <v>194</v>
      </c>
      <c r="J244" t="s">
        <v>10635</v>
      </c>
    </row>
    <row r="245" spans="1:10" x14ac:dyDescent="0.25">
      <c r="A245" s="235">
        <v>189707388</v>
      </c>
      <c r="B245" s="238" t="s">
        <v>7336</v>
      </c>
      <c r="C245" s="234" t="s">
        <v>282</v>
      </c>
      <c r="D245" s="199" t="s">
        <v>10704</v>
      </c>
      <c r="E245" s="199" t="s">
        <v>10705</v>
      </c>
      <c r="F245" s="235">
        <v>3</v>
      </c>
      <c r="G245" s="235">
        <v>3</v>
      </c>
      <c r="H245" s="235">
        <v>0</v>
      </c>
      <c r="I245" s="234" t="s">
        <v>194</v>
      </c>
      <c r="J245" t="s">
        <v>10634</v>
      </c>
    </row>
    <row r="246" spans="1:10" x14ac:dyDescent="0.25">
      <c r="A246" s="235">
        <v>189712111</v>
      </c>
      <c r="B246" s="235">
        <v>3267</v>
      </c>
      <c r="C246" s="234" t="s">
        <v>605</v>
      </c>
      <c r="D246" s="199" t="s">
        <v>10704</v>
      </c>
      <c r="E246" s="199" t="s">
        <v>10705</v>
      </c>
      <c r="F246" s="235">
        <v>1</v>
      </c>
      <c r="G246" s="235">
        <v>1</v>
      </c>
      <c r="H246" s="235">
        <v>0</v>
      </c>
      <c r="I246" s="234" t="s">
        <v>194</v>
      </c>
      <c r="J246" t="s">
        <v>10634</v>
      </c>
    </row>
    <row r="247" spans="1:10" x14ac:dyDescent="0.25">
      <c r="A247" s="235">
        <v>181798179</v>
      </c>
      <c r="B247" s="235">
        <v>5443</v>
      </c>
      <c r="C247" s="234" t="s">
        <v>236</v>
      </c>
      <c r="D247" s="199" t="s">
        <v>10704</v>
      </c>
      <c r="E247" s="199" t="s">
        <v>10705</v>
      </c>
      <c r="F247" s="235">
        <v>25</v>
      </c>
      <c r="G247" s="235">
        <v>25</v>
      </c>
      <c r="H247" s="235">
        <v>25</v>
      </c>
      <c r="I247" s="234" t="s">
        <v>194</v>
      </c>
    </row>
    <row r="248" spans="1:10" x14ac:dyDescent="0.25">
      <c r="A248" s="235">
        <v>181798179</v>
      </c>
      <c r="B248" s="235">
        <v>5443</v>
      </c>
      <c r="C248" s="234" t="s">
        <v>236</v>
      </c>
      <c r="D248" s="199" t="s">
        <v>10704</v>
      </c>
      <c r="E248" s="199" t="s">
        <v>10705</v>
      </c>
      <c r="F248" s="235">
        <v>25</v>
      </c>
      <c r="G248" s="235">
        <v>25</v>
      </c>
      <c r="H248" s="235">
        <v>25</v>
      </c>
      <c r="I248" s="234" t="s">
        <v>194</v>
      </c>
    </row>
    <row r="249" spans="1:10" x14ac:dyDescent="0.25">
      <c r="A249" s="235">
        <v>181798179</v>
      </c>
      <c r="B249" s="235">
        <v>5443</v>
      </c>
      <c r="C249" s="234" t="s">
        <v>236</v>
      </c>
      <c r="D249" s="199" t="s">
        <v>10704</v>
      </c>
      <c r="E249" s="199" t="s">
        <v>10705</v>
      </c>
      <c r="F249" s="235">
        <v>25</v>
      </c>
      <c r="G249" s="235">
        <v>25</v>
      </c>
      <c r="H249" s="235">
        <v>25</v>
      </c>
      <c r="I249" s="234" t="s">
        <v>194</v>
      </c>
    </row>
    <row r="250" spans="1:10" x14ac:dyDescent="0.25">
      <c r="A250" s="235">
        <v>189703419</v>
      </c>
      <c r="B250" s="238" t="s">
        <v>7133</v>
      </c>
      <c r="C250" s="234" t="s">
        <v>10220</v>
      </c>
      <c r="D250" s="199" t="s">
        <v>10207</v>
      </c>
      <c r="E250" s="199" t="s">
        <v>10703</v>
      </c>
      <c r="F250" s="235">
        <v>2</v>
      </c>
      <c r="G250" s="235">
        <v>2</v>
      </c>
      <c r="H250" s="235">
        <v>0</v>
      </c>
      <c r="I250" s="234" t="s">
        <v>194</v>
      </c>
      <c r="J250" t="s">
        <v>10634</v>
      </c>
    </row>
    <row r="251" spans="1:10" x14ac:dyDescent="0.25">
      <c r="A251" s="235">
        <v>180018948</v>
      </c>
      <c r="B251" s="235">
        <v>2058</v>
      </c>
      <c r="C251" s="234" t="s">
        <v>534</v>
      </c>
      <c r="D251" s="199" t="s">
        <v>10704</v>
      </c>
      <c r="E251" s="199" t="s">
        <v>10705</v>
      </c>
      <c r="F251" s="235">
        <v>1</v>
      </c>
      <c r="G251" s="235">
        <v>1</v>
      </c>
      <c r="H251" s="235">
        <v>1</v>
      </c>
      <c r="I251" s="234" t="s">
        <v>194</v>
      </c>
    </row>
    <row r="252" spans="1:10" x14ac:dyDescent="0.25">
      <c r="A252" s="235">
        <v>189761537</v>
      </c>
      <c r="B252" s="235">
        <v>5349</v>
      </c>
      <c r="C252" s="234" t="s">
        <v>616</v>
      </c>
      <c r="D252" s="199" t="s">
        <v>10704</v>
      </c>
      <c r="E252" s="199" t="s">
        <v>10705</v>
      </c>
      <c r="F252" s="235">
        <v>1</v>
      </c>
      <c r="G252" s="235">
        <v>1</v>
      </c>
      <c r="H252" s="235">
        <v>0</v>
      </c>
      <c r="I252" s="234" t="s">
        <v>194</v>
      </c>
      <c r="J252" t="s">
        <v>10634</v>
      </c>
    </row>
    <row r="253" spans="1:10" x14ac:dyDescent="0.25">
      <c r="A253" s="235">
        <v>181799554</v>
      </c>
      <c r="B253" s="235">
        <v>5318</v>
      </c>
      <c r="C253" s="234" t="s">
        <v>10734</v>
      </c>
      <c r="D253" s="199" t="s">
        <v>10705</v>
      </c>
      <c r="F253" s="235">
        <v>2</v>
      </c>
      <c r="G253" s="235">
        <v>2</v>
      </c>
      <c r="H253" s="235">
        <v>0</v>
      </c>
      <c r="I253" s="234" t="s">
        <v>194</v>
      </c>
      <c r="J253" t="s">
        <v>10634</v>
      </c>
    </row>
    <row r="254" spans="1:10" x14ac:dyDescent="0.25">
      <c r="A254" s="235">
        <v>180339003</v>
      </c>
      <c r="B254" s="235">
        <v>5553</v>
      </c>
      <c r="C254" s="234" t="s">
        <v>10736</v>
      </c>
      <c r="D254" s="199" t="s">
        <v>10705</v>
      </c>
      <c r="F254" s="235">
        <v>7</v>
      </c>
      <c r="G254" s="235">
        <v>7</v>
      </c>
      <c r="H254" s="235">
        <v>0</v>
      </c>
      <c r="I254" s="234" t="s">
        <v>194</v>
      </c>
      <c r="J254" t="s">
        <v>10634</v>
      </c>
    </row>
    <row r="255" spans="1:10" x14ac:dyDescent="0.25">
      <c r="A255" s="235">
        <v>180965107</v>
      </c>
      <c r="B255" s="235">
        <v>2122</v>
      </c>
      <c r="C255" s="234" t="s">
        <v>10715</v>
      </c>
      <c r="D255" s="199" t="s">
        <v>10705</v>
      </c>
      <c r="F255" s="235">
        <v>2</v>
      </c>
      <c r="G255" s="235">
        <v>2</v>
      </c>
      <c r="H255" s="235">
        <v>2</v>
      </c>
      <c r="I255" s="234" t="s">
        <v>194</v>
      </c>
    </row>
    <row r="256" spans="1:10" x14ac:dyDescent="0.25">
      <c r="A256" s="235">
        <v>180964999</v>
      </c>
      <c r="B256" s="238" t="s">
        <v>7221</v>
      </c>
      <c r="C256" s="234" t="s">
        <v>10728</v>
      </c>
      <c r="D256" s="199" t="s">
        <v>10705</v>
      </c>
      <c r="F256" s="235">
        <v>2</v>
      </c>
      <c r="G256" s="235">
        <v>2</v>
      </c>
      <c r="H256" s="235">
        <v>0</v>
      </c>
      <c r="I256" s="234" t="s">
        <v>194</v>
      </c>
      <c r="J256" t="s">
        <v>10634</v>
      </c>
    </row>
    <row r="257" spans="1:10" x14ac:dyDescent="0.25">
      <c r="A257" s="235">
        <v>189703618</v>
      </c>
      <c r="B257" s="235">
        <v>6018</v>
      </c>
      <c r="C257" s="234" t="s">
        <v>220</v>
      </c>
      <c r="D257" s="199" t="s">
        <v>10704</v>
      </c>
      <c r="E257" s="199" t="s">
        <v>10705</v>
      </c>
      <c r="F257" s="235">
        <v>15</v>
      </c>
      <c r="G257" s="235">
        <v>15</v>
      </c>
      <c r="H257" s="235">
        <v>15</v>
      </c>
      <c r="I257" s="234" t="s">
        <v>194</v>
      </c>
    </row>
    <row r="258" spans="1:10" x14ac:dyDescent="0.25">
      <c r="A258" s="235">
        <v>181826115</v>
      </c>
      <c r="B258" s="235">
        <v>5850</v>
      </c>
      <c r="C258" s="234" t="s">
        <v>544</v>
      </c>
      <c r="D258" s="199" t="s">
        <v>10704</v>
      </c>
      <c r="E258" s="199" t="s">
        <v>10705</v>
      </c>
      <c r="F258" s="235">
        <v>1</v>
      </c>
      <c r="G258" s="235">
        <v>1</v>
      </c>
      <c r="H258" s="235">
        <v>1</v>
      </c>
      <c r="I258" s="234" t="s">
        <v>194</v>
      </c>
    </row>
    <row r="259" spans="1:10" x14ac:dyDescent="0.25">
      <c r="A259" s="235">
        <v>189762856</v>
      </c>
      <c r="B259" s="235">
        <v>3180</v>
      </c>
      <c r="C259" s="234" t="s">
        <v>260</v>
      </c>
      <c r="D259" s="199" t="s">
        <v>10704</v>
      </c>
      <c r="E259" s="199" t="s">
        <v>10705</v>
      </c>
      <c r="F259" s="235">
        <v>65</v>
      </c>
      <c r="G259" s="235">
        <v>65</v>
      </c>
      <c r="H259" s="235">
        <v>65</v>
      </c>
      <c r="I259" s="234" t="s">
        <v>194</v>
      </c>
    </row>
    <row r="260" spans="1:10" x14ac:dyDescent="0.25">
      <c r="A260" s="235">
        <v>189762970</v>
      </c>
      <c r="B260" s="235">
        <v>3378</v>
      </c>
      <c r="C260" s="234" t="s">
        <v>290</v>
      </c>
      <c r="D260" s="199" t="s">
        <v>10704</v>
      </c>
      <c r="E260" s="199" t="s">
        <v>10705</v>
      </c>
      <c r="F260" s="235">
        <v>4</v>
      </c>
      <c r="G260" s="235">
        <v>4</v>
      </c>
      <c r="H260" s="235">
        <v>4</v>
      </c>
      <c r="I260" s="234" t="s">
        <v>194</v>
      </c>
    </row>
    <row r="261" spans="1:10" x14ac:dyDescent="0.25">
      <c r="A261" s="235">
        <v>189761566</v>
      </c>
      <c r="B261" s="235">
        <v>2062</v>
      </c>
      <c r="C261" s="234" t="s">
        <v>433</v>
      </c>
      <c r="D261" s="199" t="s">
        <v>10704</v>
      </c>
      <c r="E261" s="199" t="s">
        <v>10705</v>
      </c>
      <c r="F261" s="235">
        <v>1</v>
      </c>
      <c r="G261" s="235">
        <v>1</v>
      </c>
      <c r="H261" s="235">
        <v>1</v>
      </c>
      <c r="I261" s="234" t="s">
        <v>194</v>
      </c>
    </row>
    <row r="262" spans="1:10" x14ac:dyDescent="0.25">
      <c r="A262" s="235">
        <v>189761566</v>
      </c>
      <c r="B262" s="235">
        <v>2062</v>
      </c>
      <c r="C262" s="234" t="s">
        <v>433</v>
      </c>
      <c r="D262" s="199" t="s">
        <v>10704</v>
      </c>
      <c r="E262" s="199" t="s">
        <v>10705</v>
      </c>
      <c r="F262" s="235">
        <v>1</v>
      </c>
      <c r="G262" s="235">
        <v>1</v>
      </c>
      <c r="H262" s="235">
        <v>1</v>
      </c>
      <c r="I262" s="234" t="s">
        <v>194</v>
      </c>
    </row>
    <row r="263" spans="1:10" x14ac:dyDescent="0.25">
      <c r="A263" s="235">
        <v>189761566</v>
      </c>
      <c r="B263" s="235">
        <v>2062</v>
      </c>
      <c r="C263" s="234" t="s">
        <v>433</v>
      </c>
      <c r="D263" s="199" t="s">
        <v>10704</v>
      </c>
      <c r="E263" s="199" t="s">
        <v>10705</v>
      </c>
      <c r="F263" s="235">
        <v>1</v>
      </c>
      <c r="G263" s="235">
        <v>1</v>
      </c>
      <c r="H263" s="235">
        <v>1</v>
      </c>
      <c r="I263" s="234" t="s">
        <v>194</v>
      </c>
    </row>
    <row r="264" spans="1:10" x14ac:dyDescent="0.25">
      <c r="A264" s="235">
        <v>180301667</v>
      </c>
      <c r="B264" s="235">
        <v>5871</v>
      </c>
      <c r="C264" s="234" t="s">
        <v>604</v>
      </c>
      <c r="D264" s="199" t="s">
        <v>10704</v>
      </c>
      <c r="E264" s="199" t="s">
        <v>10705</v>
      </c>
      <c r="F264" s="235">
        <v>2</v>
      </c>
      <c r="G264" s="235">
        <v>2</v>
      </c>
      <c r="H264" s="235">
        <v>0</v>
      </c>
      <c r="I264" s="234" t="s">
        <v>194</v>
      </c>
      <c r="J264" t="s">
        <v>10634</v>
      </c>
    </row>
    <row r="265" spans="1:10" x14ac:dyDescent="0.25">
      <c r="A265" s="235">
        <v>180031142</v>
      </c>
      <c r="B265" s="235">
        <v>2061</v>
      </c>
      <c r="C265" s="234" t="s">
        <v>453</v>
      </c>
      <c r="D265" s="199" t="s">
        <v>10704</v>
      </c>
      <c r="E265" s="199" t="s">
        <v>10705</v>
      </c>
      <c r="F265" s="235">
        <v>0</v>
      </c>
      <c r="G265" s="235">
        <v>0</v>
      </c>
      <c r="H265" s="235">
        <v>2</v>
      </c>
      <c r="I265" s="234" t="s">
        <v>194</v>
      </c>
    </row>
    <row r="266" spans="1:10" x14ac:dyDescent="0.25">
      <c r="A266" s="235">
        <v>180031088</v>
      </c>
      <c r="B266" s="235">
        <v>2060</v>
      </c>
      <c r="C266" s="234" t="s">
        <v>10414</v>
      </c>
      <c r="D266" s="199" t="s">
        <v>10704</v>
      </c>
      <c r="E266" s="199" t="s">
        <v>10705</v>
      </c>
      <c r="F266" s="235">
        <v>1</v>
      </c>
      <c r="G266" s="235">
        <v>1</v>
      </c>
      <c r="H266" s="235">
        <v>1</v>
      </c>
      <c r="I266" s="234" t="s">
        <v>194</v>
      </c>
    </row>
    <row r="267" spans="1:10" x14ac:dyDescent="0.25">
      <c r="A267" s="235">
        <v>181915443</v>
      </c>
      <c r="B267" s="235">
        <v>5337</v>
      </c>
      <c r="C267" s="234" t="s">
        <v>230</v>
      </c>
      <c r="D267" s="199" t="s">
        <v>10704</v>
      </c>
      <c r="E267" s="199" t="s">
        <v>10705</v>
      </c>
      <c r="F267" s="235">
        <v>3</v>
      </c>
      <c r="G267" s="235">
        <v>3</v>
      </c>
      <c r="H267" s="235">
        <v>0</v>
      </c>
      <c r="I267" s="234" t="s">
        <v>194</v>
      </c>
      <c r="J267" t="s">
        <v>10634</v>
      </c>
    </row>
    <row r="268" spans="1:10" x14ac:dyDescent="0.25">
      <c r="A268" s="235">
        <v>181915443</v>
      </c>
      <c r="B268" s="235">
        <v>5337</v>
      </c>
      <c r="C268" s="234" t="s">
        <v>230</v>
      </c>
      <c r="D268" s="199" t="s">
        <v>10704</v>
      </c>
      <c r="E268" s="199" t="s">
        <v>10705</v>
      </c>
      <c r="F268" s="235">
        <v>3</v>
      </c>
      <c r="G268" s="235">
        <v>3</v>
      </c>
      <c r="H268" s="235">
        <v>0</v>
      </c>
      <c r="I268" s="234" t="s">
        <v>194</v>
      </c>
      <c r="J268" t="s">
        <v>10634</v>
      </c>
    </row>
    <row r="269" spans="1:10" x14ac:dyDescent="0.25">
      <c r="A269" s="235">
        <v>180141782</v>
      </c>
      <c r="B269" s="235">
        <v>2789</v>
      </c>
      <c r="C269" s="234" t="s">
        <v>269</v>
      </c>
      <c r="D269" s="199" t="s">
        <v>10704</v>
      </c>
      <c r="E269" s="199" t="s">
        <v>10705</v>
      </c>
      <c r="F269" s="235">
        <v>2</v>
      </c>
      <c r="G269" s="235">
        <v>2</v>
      </c>
      <c r="H269" s="235">
        <v>2</v>
      </c>
      <c r="I269" s="234" t="s">
        <v>194</v>
      </c>
    </row>
    <row r="270" spans="1:10" x14ac:dyDescent="0.25">
      <c r="A270" s="235">
        <v>222001178</v>
      </c>
      <c r="B270" s="235">
        <v>6685</v>
      </c>
      <c r="C270" s="234" t="s">
        <v>311</v>
      </c>
      <c r="D270" s="199" t="s">
        <v>10704</v>
      </c>
      <c r="E270" s="199" t="s">
        <v>10705</v>
      </c>
      <c r="F270" s="235">
        <v>8</v>
      </c>
      <c r="G270" s="235">
        <v>5</v>
      </c>
      <c r="H270" s="235">
        <v>5</v>
      </c>
      <c r="I270" s="234" t="s">
        <v>194</v>
      </c>
      <c r="J270" t="s">
        <v>10635</v>
      </c>
    </row>
    <row r="271" spans="1:10" x14ac:dyDescent="0.25">
      <c r="A271" s="235">
        <v>222001178</v>
      </c>
      <c r="B271" s="235">
        <v>6685</v>
      </c>
      <c r="C271" s="234" t="s">
        <v>313</v>
      </c>
      <c r="D271" s="199" t="s">
        <v>10704</v>
      </c>
      <c r="E271" s="199" t="s">
        <v>10705</v>
      </c>
      <c r="F271" s="235">
        <v>8</v>
      </c>
      <c r="G271" s="235">
        <v>5</v>
      </c>
      <c r="H271" s="235">
        <v>5</v>
      </c>
      <c r="I271" s="234" t="s">
        <v>194</v>
      </c>
      <c r="J271" t="s">
        <v>10635</v>
      </c>
    </row>
    <row r="272" spans="1:10" x14ac:dyDescent="0.25">
      <c r="A272" s="235">
        <v>222001178</v>
      </c>
      <c r="B272" s="235">
        <v>6685</v>
      </c>
      <c r="C272" s="234" t="s">
        <v>307</v>
      </c>
      <c r="D272" s="199" t="s">
        <v>10704</v>
      </c>
      <c r="E272" s="199" t="s">
        <v>10705</v>
      </c>
      <c r="F272" s="235">
        <v>8</v>
      </c>
      <c r="G272" s="235">
        <v>5</v>
      </c>
      <c r="H272" s="235">
        <v>5</v>
      </c>
      <c r="I272" s="234" t="s">
        <v>194</v>
      </c>
      <c r="J272" t="s">
        <v>10635</v>
      </c>
    </row>
    <row r="273" spans="1:10" x14ac:dyDescent="0.25">
      <c r="A273" s="235">
        <v>222001178</v>
      </c>
      <c r="B273" s="235">
        <v>6685</v>
      </c>
      <c r="C273" s="234" t="s">
        <v>200</v>
      </c>
      <c r="D273" s="199" t="s">
        <v>10704</v>
      </c>
      <c r="E273" s="199" t="s">
        <v>10705</v>
      </c>
      <c r="F273" s="235">
        <v>8</v>
      </c>
      <c r="G273" s="235">
        <v>5</v>
      </c>
      <c r="H273" s="235">
        <v>5</v>
      </c>
      <c r="I273" s="234" t="s">
        <v>194</v>
      </c>
      <c r="J273" t="s">
        <v>10635</v>
      </c>
    </row>
    <row r="274" spans="1:10" x14ac:dyDescent="0.25">
      <c r="A274" s="235">
        <v>181854786</v>
      </c>
      <c r="B274" s="235">
        <v>5775</v>
      </c>
      <c r="C274" s="234" t="s">
        <v>405</v>
      </c>
      <c r="D274" s="199" t="s">
        <v>10411</v>
      </c>
      <c r="E274" s="199" t="s">
        <v>10411</v>
      </c>
      <c r="F274" s="235">
        <v>200</v>
      </c>
      <c r="G274" s="235">
        <v>200</v>
      </c>
      <c r="H274" s="235">
        <v>200</v>
      </c>
      <c r="I274" s="234" t="s">
        <v>194</v>
      </c>
    </row>
    <row r="275" spans="1:10" x14ac:dyDescent="0.25">
      <c r="A275" s="235">
        <v>180155404</v>
      </c>
      <c r="B275" s="235">
        <v>5633</v>
      </c>
      <c r="C275" s="234" t="s">
        <v>10759</v>
      </c>
      <c r="D275" s="199" t="s">
        <v>10705</v>
      </c>
      <c r="F275" s="235">
        <v>1</v>
      </c>
      <c r="G275" s="235">
        <v>1</v>
      </c>
      <c r="H275" s="235">
        <v>1</v>
      </c>
      <c r="I275" s="234" t="s">
        <v>194</v>
      </c>
    </row>
    <row r="276" spans="1:10" x14ac:dyDescent="0.25">
      <c r="A276" s="235">
        <v>180070238</v>
      </c>
      <c r="B276" s="235">
        <v>5858</v>
      </c>
      <c r="C276" s="234" t="s">
        <v>10707</v>
      </c>
      <c r="D276" s="199" t="s">
        <v>10705</v>
      </c>
      <c r="F276" s="235">
        <v>30</v>
      </c>
      <c r="G276" s="235">
        <v>30</v>
      </c>
      <c r="H276" s="235">
        <v>12</v>
      </c>
      <c r="I276" s="234" t="s">
        <v>194</v>
      </c>
      <c r="J276" t="s">
        <v>10635</v>
      </c>
    </row>
    <row r="277" spans="1:10" x14ac:dyDescent="0.25">
      <c r="A277" s="235">
        <v>189706843</v>
      </c>
      <c r="B277" s="238" t="s">
        <v>7167</v>
      </c>
      <c r="C277" s="234" t="s">
        <v>10199</v>
      </c>
      <c r="D277" s="199" t="s">
        <v>10704</v>
      </c>
      <c r="E277" s="199" t="s">
        <v>10705</v>
      </c>
      <c r="F277" s="235">
        <v>1</v>
      </c>
      <c r="G277" s="235">
        <v>1</v>
      </c>
      <c r="H277" s="235">
        <v>0</v>
      </c>
      <c r="I277" s="234" t="s">
        <v>194</v>
      </c>
      <c r="J277" t="s">
        <v>10634</v>
      </c>
    </row>
    <row r="278" spans="1:10" x14ac:dyDescent="0.25">
      <c r="A278" s="235">
        <v>181798190</v>
      </c>
      <c r="B278" s="235">
        <v>5595</v>
      </c>
      <c r="C278" s="234" t="s">
        <v>463</v>
      </c>
      <c r="D278" s="199" t="s">
        <v>10704</v>
      </c>
      <c r="E278" s="199" t="s">
        <v>10705</v>
      </c>
      <c r="F278" s="235">
        <v>1</v>
      </c>
      <c r="G278" s="235">
        <v>1</v>
      </c>
      <c r="H278" s="235">
        <v>1</v>
      </c>
      <c r="I278" s="234" t="s">
        <v>194</v>
      </c>
    </row>
    <row r="279" spans="1:10" x14ac:dyDescent="0.25">
      <c r="A279" s="235">
        <v>181798190</v>
      </c>
      <c r="B279" s="235">
        <v>5595</v>
      </c>
      <c r="C279" s="234" t="s">
        <v>452</v>
      </c>
      <c r="D279" s="199" t="s">
        <v>10704</v>
      </c>
      <c r="E279" s="199" t="s">
        <v>10705</v>
      </c>
      <c r="F279" s="235">
        <v>1</v>
      </c>
      <c r="G279" s="235">
        <v>1</v>
      </c>
      <c r="H279" s="235">
        <v>1</v>
      </c>
      <c r="I279" s="234" t="s">
        <v>194</v>
      </c>
    </row>
    <row r="280" spans="1:10" x14ac:dyDescent="0.25">
      <c r="A280" s="235">
        <v>181798190</v>
      </c>
      <c r="B280" s="235">
        <v>5595</v>
      </c>
      <c r="C280" s="234" t="s">
        <v>452</v>
      </c>
      <c r="D280" s="199" t="s">
        <v>10704</v>
      </c>
      <c r="E280" s="199" t="s">
        <v>10705</v>
      </c>
      <c r="F280" s="235">
        <v>1</v>
      </c>
      <c r="G280" s="235">
        <v>1</v>
      </c>
      <c r="H280" s="235">
        <v>1</v>
      </c>
      <c r="I280" s="234" t="s">
        <v>194</v>
      </c>
    </row>
    <row r="281" spans="1:10" x14ac:dyDescent="0.25">
      <c r="A281" s="235">
        <v>181798190</v>
      </c>
      <c r="B281" s="235">
        <v>5595</v>
      </c>
      <c r="C281" s="234" t="s">
        <v>452</v>
      </c>
      <c r="D281" s="199" t="s">
        <v>10704</v>
      </c>
      <c r="E281" s="199" t="s">
        <v>10705</v>
      </c>
      <c r="F281" s="235">
        <v>1</v>
      </c>
      <c r="G281" s="235">
        <v>1</v>
      </c>
      <c r="H281" s="235">
        <v>1</v>
      </c>
      <c r="I281" s="234" t="s">
        <v>194</v>
      </c>
    </row>
    <row r="282" spans="1:10" x14ac:dyDescent="0.25">
      <c r="A282" s="235">
        <v>181798189</v>
      </c>
      <c r="B282" s="235">
        <v>5868</v>
      </c>
      <c r="C282" s="234" t="s">
        <v>213</v>
      </c>
      <c r="D282" s="199" t="s">
        <v>10704</v>
      </c>
      <c r="E282" s="199" t="s">
        <v>10705</v>
      </c>
      <c r="F282" s="235">
        <v>7</v>
      </c>
      <c r="G282" s="235">
        <v>7</v>
      </c>
      <c r="H282" s="235">
        <v>7</v>
      </c>
      <c r="I282" s="234" t="s">
        <v>194</v>
      </c>
    </row>
    <row r="283" spans="1:10" x14ac:dyDescent="0.25">
      <c r="A283" s="235">
        <v>181798189</v>
      </c>
      <c r="B283" s="235">
        <v>5868</v>
      </c>
      <c r="C283" s="234" t="s">
        <v>213</v>
      </c>
      <c r="D283" s="199" t="s">
        <v>10704</v>
      </c>
      <c r="E283" s="199" t="s">
        <v>10705</v>
      </c>
      <c r="F283" s="235">
        <v>7</v>
      </c>
      <c r="G283" s="235">
        <v>7</v>
      </c>
      <c r="H283" s="235">
        <v>7</v>
      </c>
      <c r="I283" s="234" t="s">
        <v>194</v>
      </c>
    </row>
    <row r="284" spans="1:10" x14ac:dyDescent="0.25">
      <c r="A284" s="235">
        <v>180339610</v>
      </c>
      <c r="B284" s="235">
        <v>2403</v>
      </c>
      <c r="C284" s="234" t="s">
        <v>197</v>
      </c>
      <c r="D284" s="199" t="s">
        <v>10704</v>
      </c>
      <c r="E284" s="199" t="s">
        <v>10705</v>
      </c>
      <c r="F284" s="235">
        <v>47</v>
      </c>
      <c r="G284" s="235">
        <v>47</v>
      </c>
      <c r="H284" s="235">
        <v>0</v>
      </c>
      <c r="I284" s="234" t="s">
        <v>194</v>
      </c>
      <c r="J284" t="s">
        <v>10634</v>
      </c>
    </row>
    <row r="285" spans="1:10" x14ac:dyDescent="0.25">
      <c r="A285" s="235">
        <v>180339610</v>
      </c>
      <c r="B285" s="235">
        <v>2403</v>
      </c>
      <c r="C285" s="234" t="s">
        <v>197</v>
      </c>
      <c r="D285" s="199" t="s">
        <v>10704</v>
      </c>
      <c r="E285" s="199" t="s">
        <v>10705</v>
      </c>
      <c r="F285" s="235">
        <v>47</v>
      </c>
      <c r="G285" s="235">
        <v>47</v>
      </c>
      <c r="H285" s="235">
        <v>0</v>
      </c>
      <c r="I285" s="234" t="s">
        <v>194</v>
      </c>
      <c r="J285" t="s">
        <v>10634</v>
      </c>
    </row>
    <row r="286" spans="1:10" x14ac:dyDescent="0.25">
      <c r="A286" s="235">
        <v>180339610</v>
      </c>
      <c r="B286" s="235">
        <v>2403</v>
      </c>
      <c r="C286" s="234" t="s">
        <v>197</v>
      </c>
      <c r="D286" s="199" t="s">
        <v>10704</v>
      </c>
      <c r="E286" s="199" t="s">
        <v>10705</v>
      </c>
      <c r="F286" s="235">
        <v>47</v>
      </c>
      <c r="G286" s="235">
        <v>47</v>
      </c>
      <c r="H286" s="235">
        <v>0</v>
      </c>
      <c r="I286" s="234" t="s">
        <v>194</v>
      </c>
      <c r="J286" t="s">
        <v>10634</v>
      </c>
    </row>
    <row r="287" spans="1:10" x14ac:dyDescent="0.25">
      <c r="A287" s="235">
        <v>180953330</v>
      </c>
      <c r="B287" s="238" t="s">
        <v>7127</v>
      </c>
      <c r="C287" s="234" t="s">
        <v>519</v>
      </c>
      <c r="D287" s="199" t="s">
        <v>10704</v>
      </c>
      <c r="E287" s="199" t="s">
        <v>10705</v>
      </c>
      <c r="F287" s="235">
        <v>1</v>
      </c>
      <c r="G287" s="235">
        <v>1</v>
      </c>
      <c r="H287" s="235">
        <v>1</v>
      </c>
      <c r="I287" s="234" t="s">
        <v>194</v>
      </c>
    </row>
    <row r="288" spans="1:10" x14ac:dyDescent="0.25">
      <c r="A288" s="235">
        <v>189718286</v>
      </c>
      <c r="B288" s="238" t="s">
        <v>7272</v>
      </c>
      <c r="C288" s="234" t="s">
        <v>294</v>
      </c>
      <c r="D288" s="199" t="s">
        <v>10704</v>
      </c>
      <c r="E288" s="199" t="s">
        <v>10705</v>
      </c>
      <c r="F288" s="235">
        <v>11</v>
      </c>
      <c r="G288" s="235">
        <v>11</v>
      </c>
      <c r="H288" s="235">
        <v>11</v>
      </c>
      <c r="I288" s="234" t="s">
        <v>194</v>
      </c>
    </row>
    <row r="289" spans="1:10" x14ac:dyDescent="0.25">
      <c r="A289" s="235">
        <v>189710871</v>
      </c>
      <c r="B289" s="238" t="s">
        <v>7145</v>
      </c>
      <c r="C289" s="234" t="s">
        <v>440</v>
      </c>
      <c r="D289" s="199" t="s">
        <v>10704</v>
      </c>
      <c r="E289" s="199" t="s">
        <v>10705</v>
      </c>
      <c r="F289" s="235">
        <v>3</v>
      </c>
      <c r="G289" s="235">
        <v>3</v>
      </c>
      <c r="H289" s="235">
        <v>3</v>
      </c>
      <c r="I289" s="234" t="s">
        <v>194</v>
      </c>
    </row>
    <row r="290" spans="1:10" x14ac:dyDescent="0.25">
      <c r="A290" s="235">
        <v>189710862</v>
      </c>
      <c r="B290" s="235">
        <v>3242</v>
      </c>
      <c r="C290" s="234" t="s">
        <v>588</v>
      </c>
      <c r="D290" s="199" t="s">
        <v>10704</v>
      </c>
      <c r="E290" s="199" t="s">
        <v>10705</v>
      </c>
      <c r="F290" s="235">
        <v>2</v>
      </c>
      <c r="G290" s="235">
        <v>2</v>
      </c>
      <c r="H290" s="235">
        <v>0</v>
      </c>
      <c r="I290" s="234" t="s">
        <v>194</v>
      </c>
      <c r="J290" t="s">
        <v>10634</v>
      </c>
    </row>
    <row r="291" spans="1:10" x14ac:dyDescent="0.25">
      <c r="A291" s="235">
        <v>181896936</v>
      </c>
      <c r="B291" s="235">
        <v>5874</v>
      </c>
      <c r="C291" s="234" t="s">
        <v>597</v>
      </c>
      <c r="D291" s="199" t="s">
        <v>10704</v>
      </c>
      <c r="E291" s="199" t="s">
        <v>10705</v>
      </c>
      <c r="F291" s="235">
        <v>2</v>
      </c>
      <c r="G291" s="235">
        <v>2</v>
      </c>
      <c r="H291" s="235">
        <v>0</v>
      </c>
      <c r="I291" s="234" t="s">
        <v>194</v>
      </c>
      <c r="J291" t="s">
        <v>10634</v>
      </c>
    </row>
    <row r="292" spans="1:10" x14ac:dyDescent="0.25">
      <c r="A292" s="235">
        <v>181896936</v>
      </c>
      <c r="B292" s="235">
        <v>5874</v>
      </c>
      <c r="C292" s="234" t="s">
        <v>596</v>
      </c>
      <c r="D292" s="199" t="s">
        <v>10704</v>
      </c>
      <c r="E292" s="199" t="s">
        <v>10705</v>
      </c>
      <c r="F292" s="235">
        <v>2</v>
      </c>
      <c r="G292" s="235">
        <v>2</v>
      </c>
      <c r="H292" s="235">
        <v>0</v>
      </c>
      <c r="I292" s="234" t="s">
        <v>194</v>
      </c>
      <c r="J292" t="s">
        <v>10634</v>
      </c>
    </row>
    <row r="293" spans="1:10" x14ac:dyDescent="0.25">
      <c r="A293" s="235">
        <v>189715429</v>
      </c>
      <c r="B293" s="238" t="s">
        <v>7356</v>
      </c>
      <c r="C293" s="234" t="s">
        <v>207</v>
      </c>
      <c r="D293" s="199" t="s">
        <v>10704</v>
      </c>
      <c r="E293" s="199" t="s">
        <v>10705</v>
      </c>
      <c r="F293" s="235">
        <v>3</v>
      </c>
      <c r="G293" s="235">
        <v>3</v>
      </c>
      <c r="H293" s="235">
        <v>0</v>
      </c>
      <c r="I293" s="234" t="s">
        <v>194</v>
      </c>
      <c r="J293" t="s">
        <v>10634</v>
      </c>
    </row>
    <row r="294" spans="1:10" x14ac:dyDescent="0.25">
      <c r="A294" s="235">
        <v>189715429</v>
      </c>
      <c r="B294" s="238" t="s">
        <v>7356</v>
      </c>
      <c r="C294" s="234" t="s">
        <v>10209</v>
      </c>
      <c r="D294" s="199" t="s">
        <v>10704</v>
      </c>
      <c r="E294" s="199" t="s">
        <v>10705</v>
      </c>
      <c r="F294" s="235">
        <v>3</v>
      </c>
      <c r="G294" s="235">
        <v>3</v>
      </c>
      <c r="H294" s="235">
        <v>0</v>
      </c>
      <c r="I294" s="234" t="s">
        <v>194</v>
      </c>
      <c r="J294" t="s">
        <v>10634</v>
      </c>
    </row>
    <row r="295" spans="1:10" x14ac:dyDescent="0.25">
      <c r="A295" s="235">
        <v>180057631</v>
      </c>
      <c r="B295" s="238" t="s">
        <v>7155</v>
      </c>
      <c r="C295" s="234" t="s">
        <v>10708</v>
      </c>
      <c r="D295" s="199" t="s">
        <v>10705</v>
      </c>
      <c r="F295" s="235">
        <v>4</v>
      </c>
      <c r="G295" s="235">
        <v>4</v>
      </c>
      <c r="H295" s="235">
        <v>5</v>
      </c>
      <c r="I295" s="234" t="s">
        <v>194</v>
      </c>
    </row>
    <row r="296" spans="1:10" x14ac:dyDescent="0.25">
      <c r="A296" s="235">
        <v>180965677</v>
      </c>
      <c r="B296" s="235">
        <v>6156</v>
      </c>
      <c r="C296" s="234" t="s">
        <v>10425</v>
      </c>
      <c r="D296" s="199" t="s">
        <v>10704</v>
      </c>
      <c r="E296" s="199" t="s">
        <v>10705</v>
      </c>
      <c r="F296" s="235">
        <v>0</v>
      </c>
      <c r="G296" s="235">
        <v>0</v>
      </c>
      <c r="H296" s="235">
        <v>4</v>
      </c>
      <c r="I296" s="234" t="s">
        <v>316</v>
      </c>
    </row>
    <row r="297" spans="1:10" x14ac:dyDescent="0.25">
      <c r="A297" s="235">
        <v>180965681</v>
      </c>
      <c r="B297" s="235">
        <v>2025</v>
      </c>
      <c r="C297" s="234" t="s">
        <v>346</v>
      </c>
      <c r="D297" s="199" t="s">
        <v>10704</v>
      </c>
      <c r="E297" s="199" t="s">
        <v>10705</v>
      </c>
      <c r="F297" s="235">
        <v>4</v>
      </c>
      <c r="G297" s="235">
        <v>4</v>
      </c>
      <c r="H297" s="235">
        <v>0</v>
      </c>
      <c r="I297" s="234" t="s">
        <v>316</v>
      </c>
      <c r="J297" t="s">
        <v>10634</v>
      </c>
    </row>
    <row r="298" spans="1:10" x14ac:dyDescent="0.25">
      <c r="A298" s="235">
        <v>180965679</v>
      </c>
      <c r="B298" s="235">
        <v>2026</v>
      </c>
      <c r="C298" s="234" t="s">
        <v>414</v>
      </c>
      <c r="D298" s="199" t="s">
        <v>10704</v>
      </c>
      <c r="E298" s="199" t="s">
        <v>10705</v>
      </c>
      <c r="F298" s="235">
        <v>1</v>
      </c>
      <c r="G298" s="235">
        <v>1</v>
      </c>
      <c r="H298" s="235">
        <v>1</v>
      </c>
      <c r="I298" s="234" t="s">
        <v>316</v>
      </c>
    </row>
    <row r="299" spans="1:10" x14ac:dyDescent="0.25">
      <c r="A299" s="234" t="s">
        <v>317</v>
      </c>
      <c r="B299" s="235">
        <v>6220</v>
      </c>
      <c r="C299" s="234" t="s">
        <v>388</v>
      </c>
      <c r="D299" s="199" t="s">
        <v>10704</v>
      </c>
      <c r="E299" s="199" t="s">
        <v>10705</v>
      </c>
      <c r="F299" s="235">
        <v>1</v>
      </c>
      <c r="G299" s="235">
        <v>1</v>
      </c>
      <c r="H299" s="235">
        <v>0</v>
      </c>
      <c r="I299" s="234" t="s">
        <v>316</v>
      </c>
      <c r="J299" t="s">
        <v>10634</v>
      </c>
    </row>
    <row r="300" spans="1:10" x14ac:dyDescent="0.25">
      <c r="A300" s="235">
        <v>180382081</v>
      </c>
      <c r="B300" s="235">
        <v>5305</v>
      </c>
      <c r="C300" s="234" t="s">
        <v>407</v>
      </c>
      <c r="D300" s="199" t="s">
        <v>10704</v>
      </c>
      <c r="E300" s="199" t="s">
        <v>10705</v>
      </c>
      <c r="F300" s="235">
        <v>2</v>
      </c>
      <c r="G300" s="235">
        <v>2</v>
      </c>
      <c r="H300" s="235">
        <v>0</v>
      </c>
      <c r="I300" s="234" t="s">
        <v>316</v>
      </c>
      <c r="J300" t="s">
        <v>10634</v>
      </c>
    </row>
    <row r="301" spans="1:10" x14ac:dyDescent="0.25">
      <c r="A301" s="235">
        <v>180382081</v>
      </c>
      <c r="B301" s="235">
        <v>5305</v>
      </c>
      <c r="C301" s="234" t="s">
        <v>396</v>
      </c>
      <c r="D301" s="199" t="s">
        <v>10704</v>
      </c>
      <c r="E301" s="199" t="s">
        <v>10705</v>
      </c>
      <c r="F301" s="235">
        <v>2</v>
      </c>
      <c r="G301" s="235">
        <v>2</v>
      </c>
      <c r="H301" s="235">
        <v>0</v>
      </c>
      <c r="I301" s="234" t="s">
        <v>316</v>
      </c>
      <c r="J301" t="s">
        <v>10634</v>
      </c>
    </row>
    <row r="302" spans="1:10" x14ac:dyDescent="0.25">
      <c r="A302" s="235">
        <v>180965679</v>
      </c>
      <c r="B302" s="235">
        <v>2026</v>
      </c>
      <c r="C302" s="234" t="s">
        <v>374</v>
      </c>
      <c r="D302" s="199" t="s">
        <v>10704</v>
      </c>
      <c r="E302" s="199" t="s">
        <v>10705</v>
      </c>
      <c r="F302" s="235">
        <v>1</v>
      </c>
      <c r="G302" s="235">
        <v>1</v>
      </c>
      <c r="H302" s="235">
        <v>1</v>
      </c>
      <c r="I302" s="234" t="s">
        <v>316</v>
      </c>
    </row>
    <row r="303" spans="1:10" x14ac:dyDescent="0.25">
      <c r="A303" s="235">
        <v>181930749</v>
      </c>
      <c r="B303" s="238" t="s">
        <v>7485</v>
      </c>
      <c r="C303" s="234" t="s">
        <v>10200</v>
      </c>
      <c r="D303" s="199" t="s">
        <v>10704</v>
      </c>
      <c r="E303" s="199" t="s">
        <v>10705</v>
      </c>
      <c r="F303" s="235">
        <v>1</v>
      </c>
      <c r="G303" s="235">
        <v>1</v>
      </c>
      <c r="H303" s="235">
        <v>1</v>
      </c>
      <c r="I303" s="234" t="s">
        <v>316</v>
      </c>
    </row>
    <row r="304" spans="1:10" x14ac:dyDescent="0.25">
      <c r="A304" s="235">
        <v>181931944</v>
      </c>
      <c r="B304" s="235">
        <v>619400</v>
      </c>
      <c r="C304" s="234" t="s">
        <v>333</v>
      </c>
      <c r="D304" s="199" t="s">
        <v>10704</v>
      </c>
      <c r="E304" s="199" t="s">
        <v>10705</v>
      </c>
      <c r="F304" s="235">
        <v>2</v>
      </c>
      <c r="G304" s="235">
        <v>2</v>
      </c>
      <c r="H304" s="235">
        <v>0</v>
      </c>
      <c r="I304" s="234" t="s">
        <v>316</v>
      </c>
      <c r="J304" t="s">
        <v>10634</v>
      </c>
    </row>
    <row r="305" spans="1:10" x14ac:dyDescent="0.25">
      <c r="A305" s="235">
        <v>180174140</v>
      </c>
      <c r="B305" s="235">
        <v>6210</v>
      </c>
      <c r="C305" s="234" t="s">
        <v>350</v>
      </c>
      <c r="D305" s="199" t="s">
        <v>10704</v>
      </c>
      <c r="E305" s="199" t="s">
        <v>10705</v>
      </c>
      <c r="F305" s="235">
        <v>2</v>
      </c>
      <c r="G305" s="235">
        <v>2</v>
      </c>
      <c r="H305" s="235">
        <v>2</v>
      </c>
      <c r="I305" s="234" t="s">
        <v>316</v>
      </c>
    </row>
    <row r="306" spans="1:10" x14ac:dyDescent="0.25">
      <c r="A306" s="235">
        <v>180059279</v>
      </c>
      <c r="B306" s="235">
        <v>6212</v>
      </c>
      <c r="C306" s="234" t="s">
        <v>350</v>
      </c>
      <c r="D306" s="199" t="s">
        <v>10704</v>
      </c>
      <c r="E306" s="199" t="s">
        <v>10705</v>
      </c>
      <c r="F306" s="235">
        <v>3</v>
      </c>
      <c r="G306" s="235">
        <v>3</v>
      </c>
      <c r="H306" s="235">
        <v>0</v>
      </c>
      <c r="I306" s="234" t="s">
        <v>316</v>
      </c>
      <c r="J306" t="s">
        <v>10634</v>
      </c>
    </row>
    <row r="307" spans="1:10" x14ac:dyDescent="0.25">
      <c r="A307" s="235">
        <v>180174034</v>
      </c>
      <c r="B307" s="235">
        <v>6211</v>
      </c>
      <c r="C307" s="234" t="s">
        <v>394</v>
      </c>
      <c r="D307" s="199" t="s">
        <v>10704</v>
      </c>
      <c r="E307" s="199" t="s">
        <v>10705</v>
      </c>
      <c r="F307" s="235">
        <v>1</v>
      </c>
      <c r="G307" s="235">
        <v>1</v>
      </c>
      <c r="H307" s="235">
        <v>1</v>
      </c>
      <c r="I307" s="234" t="s">
        <v>316</v>
      </c>
    </row>
    <row r="308" spans="1:10" x14ac:dyDescent="0.25">
      <c r="A308" s="235">
        <v>181932776</v>
      </c>
      <c r="B308" s="235">
        <v>2071</v>
      </c>
      <c r="C308" s="234" t="s">
        <v>384</v>
      </c>
      <c r="D308" s="199" t="s">
        <v>10704</v>
      </c>
      <c r="E308" s="199" t="s">
        <v>10705</v>
      </c>
      <c r="F308" s="235">
        <v>1</v>
      </c>
      <c r="G308" s="235">
        <v>1</v>
      </c>
      <c r="H308" s="235">
        <v>1</v>
      </c>
      <c r="I308" s="234" t="s">
        <v>316</v>
      </c>
    </row>
    <row r="309" spans="1:10" x14ac:dyDescent="0.25">
      <c r="A309" s="235">
        <v>181932774</v>
      </c>
      <c r="B309" s="235">
        <v>2069</v>
      </c>
      <c r="C309" s="234" t="s">
        <v>331</v>
      </c>
      <c r="D309" s="199" t="s">
        <v>10704</v>
      </c>
      <c r="E309" s="199" t="s">
        <v>10705</v>
      </c>
      <c r="F309" s="235">
        <v>6</v>
      </c>
      <c r="G309" s="235">
        <v>5</v>
      </c>
      <c r="H309" s="235">
        <v>5</v>
      </c>
      <c r="I309" s="234" t="s">
        <v>316</v>
      </c>
      <c r="J309" t="s">
        <v>10635</v>
      </c>
    </row>
    <row r="310" spans="1:10" x14ac:dyDescent="0.25">
      <c r="A310" s="235">
        <v>189701760</v>
      </c>
      <c r="B310" s="235">
        <v>2086</v>
      </c>
      <c r="C310" s="234" t="s">
        <v>338</v>
      </c>
      <c r="D310" s="199" t="s">
        <v>10704</v>
      </c>
      <c r="E310" s="199" t="s">
        <v>10705</v>
      </c>
      <c r="F310" s="235">
        <v>2</v>
      </c>
      <c r="G310" s="235">
        <v>2</v>
      </c>
      <c r="H310" s="235">
        <v>0</v>
      </c>
      <c r="I310" s="234" t="s">
        <v>316</v>
      </c>
      <c r="J310" t="s">
        <v>10634</v>
      </c>
    </row>
    <row r="311" spans="1:10" x14ac:dyDescent="0.25">
      <c r="A311" s="235">
        <v>180174037</v>
      </c>
      <c r="B311" s="235">
        <v>6208</v>
      </c>
      <c r="C311" s="234" t="s">
        <v>416</v>
      </c>
      <c r="D311" s="199" t="s">
        <v>10704</v>
      </c>
      <c r="E311" s="199" t="s">
        <v>10705</v>
      </c>
      <c r="F311" s="235">
        <v>1</v>
      </c>
      <c r="G311" s="235">
        <v>1</v>
      </c>
      <c r="H311" s="235">
        <v>1</v>
      </c>
      <c r="I311" s="234" t="s">
        <v>316</v>
      </c>
    </row>
    <row r="312" spans="1:10" x14ac:dyDescent="0.25">
      <c r="A312" s="235">
        <v>180174038</v>
      </c>
      <c r="B312" s="235">
        <v>6209</v>
      </c>
      <c r="C312" s="234" t="s">
        <v>353</v>
      </c>
      <c r="D312" s="199" t="s">
        <v>10704</v>
      </c>
      <c r="E312" s="199" t="s">
        <v>10705</v>
      </c>
      <c r="F312" s="235">
        <v>1</v>
      </c>
      <c r="G312" s="235">
        <v>1</v>
      </c>
      <c r="H312" s="235">
        <v>1</v>
      </c>
      <c r="I312" s="234" t="s">
        <v>316</v>
      </c>
    </row>
    <row r="313" spans="1:10" x14ac:dyDescent="0.25">
      <c r="A313" s="235">
        <v>180174140</v>
      </c>
      <c r="B313" s="235">
        <v>6210</v>
      </c>
      <c r="C313" s="234" t="s">
        <v>412</v>
      </c>
      <c r="D313" s="199" t="s">
        <v>10704</v>
      </c>
      <c r="E313" s="199" t="s">
        <v>10705</v>
      </c>
      <c r="F313" s="235">
        <v>2</v>
      </c>
      <c r="G313" s="235">
        <v>2</v>
      </c>
      <c r="H313" s="235">
        <v>2</v>
      </c>
      <c r="I313" s="234" t="s">
        <v>316</v>
      </c>
    </row>
    <row r="314" spans="1:10" x14ac:dyDescent="0.25">
      <c r="A314" s="235">
        <v>180059279</v>
      </c>
      <c r="B314" s="235">
        <v>6212</v>
      </c>
      <c r="C314" s="234" t="s">
        <v>412</v>
      </c>
      <c r="D314" s="199" t="s">
        <v>10704</v>
      </c>
      <c r="E314" s="199" t="s">
        <v>10705</v>
      </c>
      <c r="F314" s="235">
        <v>3</v>
      </c>
      <c r="G314" s="235">
        <v>3</v>
      </c>
      <c r="H314" s="235">
        <v>0</v>
      </c>
      <c r="I314" s="234" t="s">
        <v>316</v>
      </c>
      <c r="J314" t="s">
        <v>10634</v>
      </c>
    </row>
    <row r="315" spans="1:10" x14ac:dyDescent="0.25">
      <c r="A315" s="235">
        <v>180174034</v>
      </c>
      <c r="B315" s="235">
        <v>6211</v>
      </c>
      <c r="C315" s="234" t="s">
        <v>315</v>
      </c>
      <c r="D315" s="199" t="s">
        <v>10704</v>
      </c>
      <c r="E315" s="199" t="s">
        <v>10705</v>
      </c>
      <c r="F315" s="235">
        <v>1</v>
      </c>
      <c r="G315" s="235">
        <v>1</v>
      </c>
      <c r="H315" s="235">
        <v>1</v>
      </c>
      <c r="I315" s="234" t="s">
        <v>316</v>
      </c>
    </row>
    <row r="316" spans="1:10" x14ac:dyDescent="0.25">
      <c r="A316" s="235">
        <v>180059469</v>
      </c>
      <c r="B316" s="235">
        <v>2419</v>
      </c>
      <c r="C316" s="234" t="s">
        <v>357</v>
      </c>
      <c r="D316" s="199" t="s">
        <v>10704</v>
      </c>
      <c r="E316" s="199" t="s">
        <v>10705</v>
      </c>
      <c r="F316" s="235">
        <v>3</v>
      </c>
      <c r="G316" s="235">
        <v>3</v>
      </c>
      <c r="H316" s="235">
        <v>0</v>
      </c>
      <c r="I316" s="234" t="s">
        <v>316</v>
      </c>
      <c r="J316" t="s">
        <v>10634</v>
      </c>
    </row>
    <row r="317" spans="1:10" x14ac:dyDescent="0.25">
      <c r="A317" s="235">
        <v>189717360</v>
      </c>
      <c r="B317" s="238" t="s">
        <v>7631</v>
      </c>
      <c r="C317" s="234" t="s">
        <v>10417</v>
      </c>
      <c r="D317" s="199" t="s">
        <v>10704</v>
      </c>
      <c r="E317" s="199" t="s">
        <v>10705</v>
      </c>
      <c r="F317" s="235">
        <v>1</v>
      </c>
      <c r="G317" s="235">
        <v>1</v>
      </c>
      <c r="H317" s="235">
        <v>1</v>
      </c>
      <c r="I317" s="234" t="s">
        <v>316</v>
      </c>
    </row>
    <row r="318" spans="1:10" x14ac:dyDescent="0.25">
      <c r="A318" s="235">
        <v>181875225</v>
      </c>
      <c r="B318" s="235">
        <v>6521</v>
      </c>
      <c r="C318" s="234" t="s">
        <v>492</v>
      </c>
      <c r="D318" s="199" t="s">
        <v>10704</v>
      </c>
      <c r="E318" s="199" t="s">
        <v>10705</v>
      </c>
      <c r="F318" s="235">
        <v>1</v>
      </c>
      <c r="G318" s="235">
        <v>1</v>
      </c>
      <c r="H318" s="235">
        <v>0</v>
      </c>
      <c r="I318" s="234" t="s">
        <v>316</v>
      </c>
      <c r="J318" t="s">
        <v>10634</v>
      </c>
    </row>
    <row r="319" spans="1:10" x14ac:dyDescent="0.25">
      <c r="A319" s="234" t="s">
        <v>317</v>
      </c>
      <c r="B319" s="235">
        <v>6220</v>
      </c>
      <c r="C319" s="234" t="s">
        <v>332</v>
      </c>
      <c r="D319" s="199" t="s">
        <v>10704</v>
      </c>
      <c r="E319" s="199" t="s">
        <v>10705</v>
      </c>
      <c r="F319" s="235">
        <v>1</v>
      </c>
      <c r="G319" s="235">
        <v>1</v>
      </c>
      <c r="H319" s="235">
        <v>0</v>
      </c>
      <c r="I319" s="234" t="s">
        <v>316</v>
      </c>
      <c r="J319" t="s">
        <v>10634</v>
      </c>
    </row>
    <row r="320" spans="1:10" x14ac:dyDescent="0.25">
      <c r="A320" s="234" t="s">
        <v>317</v>
      </c>
      <c r="B320" s="235">
        <v>6220</v>
      </c>
      <c r="C320" s="234" t="s">
        <v>358</v>
      </c>
      <c r="D320" s="199" t="s">
        <v>10704</v>
      </c>
      <c r="E320" s="199" t="s">
        <v>10705</v>
      </c>
      <c r="F320" s="235">
        <v>1</v>
      </c>
      <c r="G320" s="235">
        <v>1</v>
      </c>
      <c r="H320" s="235">
        <v>0</v>
      </c>
      <c r="I320" s="234" t="s">
        <v>316</v>
      </c>
      <c r="J320" t="s">
        <v>10634</v>
      </c>
    </row>
    <row r="321" spans="1:10" x14ac:dyDescent="0.25">
      <c r="A321" s="235">
        <v>189704309</v>
      </c>
      <c r="B321" s="238" t="s">
        <v>7270</v>
      </c>
      <c r="C321" s="234" t="s">
        <v>488</v>
      </c>
      <c r="D321" s="199" t="s">
        <v>10704</v>
      </c>
      <c r="E321" s="199" t="s">
        <v>10705</v>
      </c>
      <c r="F321" s="235">
        <v>1</v>
      </c>
      <c r="G321" s="235">
        <v>1</v>
      </c>
      <c r="H321" s="235">
        <v>1</v>
      </c>
      <c r="I321" s="234" t="s">
        <v>316</v>
      </c>
    </row>
    <row r="322" spans="1:10" x14ac:dyDescent="0.25">
      <c r="A322" s="235">
        <v>180967261</v>
      </c>
      <c r="B322" s="235">
        <v>2197</v>
      </c>
      <c r="C322" s="234" t="s">
        <v>548</v>
      </c>
      <c r="D322" s="199" t="s">
        <v>10704</v>
      </c>
      <c r="E322" s="199" t="s">
        <v>10705</v>
      </c>
      <c r="F322" s="235">
        <v>1</v>
      </c>
      <c r="G322" s="235">
        <v>1</v>
      </c>
      <c r="H322" s="235">
        <v>1</v>
      </c>
      <c r="I322" s="234" t="s">
        <v>316</v>
      </c>
    </row>
    <row r="323" spans="1:10" x14ac:dyDescent="0.25">
      <c r="A323" s="235">
        <v>189701764</v>
      </c>
      <c r="B323" s="235">
        <v>2115</v>
      </c>
      <c r="C323" s="234" t="s">
        <v>489</v>
      </c>
      <c r="D323" s="199" t="s">
        <v>10704</v>
      </c>
      <c r="E323" s="199" t="s">
        <v>10705</v>
      </c>
      <c r="F323" s="235">
        <v>1</v>
      </c>
      <c r="G323" s="235">
        <v>1</v>
      </c>
      <c r="H323" s="235">
        <v>0</v>
      </c>
      <c r="I323" s="234" t="s">
        <v>316</v>
      </c>
      <c r="J323" t="s">
        <v>10634</v>
      </c>
    </row>
    <row r="324" spans="1:10" x14ac:dyDescent="0.25">
      <c r="A324" s="235">
        <v>181931952</v>
      </c>
      <c r="B324" s="235">
        <v>6257</v>
      </c>
      <c r="C324" s="234" t="s">
        <v>364</v>
      </c>
      <c r="D324" s="199" t="s">
        <v>10704</v>
      </c>
      <c r="E324" s="199" t="s">
        <v>10705</v>
      </c>
      <c r="F324" s="235">
        <v>1</v>
      </c>
      <c r="G324" s="235">
        <v>1</v>
      </c>
      <c r="H324" s="235">
        <v>1</v>
      </c>
      <c r="I324" s="234" t="s">
        <v>316</v>
      </c>
    </row>
    <row r="325" spans="1:10" x14ac:dyDescent="0.25">
      <c r="A325" s="235">
        <v>189704611</v>
      </c>
      <c r="B325" s="235">
        <v>2116</v>
      </c>
      <c r="C325" s="234" t="s">
        <v>322</v>
      </c>
      <c r="D325" s="199" t="s">
        <v>10704</v>
      </c>
      <c r="E325" s="199" t="s">
        <v>10705</v>
      </c>
      <c r="F325" s="235">
        <v>2</v>
      </c>
      <c r="G325" s="235">
        <v>2</v>
      </c>
      <c r="H325" s="235">
        <v>2</v>
      </c>
      <c r="I325" s="234" t="s">
        <v>316</v>
      </c>
    </row>
    <row r="326" spans="1:10" x14ac:dyDescent="0.25">
      <c r="B326" s="235">
        <v>6609</v>
      </c>
      <c r="C326" s="234" t="s">
        <v>371</v>
      </c>
      <c r="D326" s="199" t="s">
        <v>10704</v>
      </c>
      <c r="E326" s="199" t="s">
        <v>10705</v>
      </c>
      <c r="F326" s="235">
        <v>2</v>
      </c>
      <c r="G326" s="235">
        <v>2</v>
      </c>
      <c r="H326" s="235">
        <v>0</v>
      </c>
      <c r="I326" s="234" t="s">
        <v>316</v>
      </c>
      <c r="J326" t="s">
        <v>10634</v>
      </c>
    </row>
    <row r="327" spans="1:10" x14ac:dyDescent="0.25">
      <c r="A327" s="235">
        <v>181848800</v>
      </c>
      <c r="B327" s="235">
        <v>5640</v>
      </c>
      <c r="C327" s="234" t="s">
        <v>371</v>
      </c>
      <c r="D327" s="199" t="s">
        <v>10704</v>
      </c>
      <c r="E327" s="199" t="s">
        <v>10705</v>
      </c>
      <c r="F327" s="235">
        <v>0</v>
      </c>
      <c r="G327" s="235">
        <v>0</v>
      </c>
      <c r="H327" s="235">
        <v>2</v>
      </c>
      <c r="I327" s="234" t="s">
        <v>316</v>
      </c>
    </row>
    <row r="328" spans="1:10" x14ac:dyDescent="0.25">
      <c r="B328" s="235">
        <v>6608</v>
      </c>
      <c r="C328" s="234" t="s">
        <v>372</v>
      </c>
      <c r="D328" s="199" t="s">
        <v>10704</v>
      </c>
      <c r="E328" s="199" t="s">
        <v>10705</v>
      </c>
      <c r="F328" s="235">
        <v>12</v>
      </c>
      <c r="G328" s="235">
        <v>12</v>
      </c>
      <c r="H328" s="235">
        <v>0</v>
      </c>
      <c r="I328" s="234" t="s">
        <v>316</v>
      </c>
      <c r="J328" t="s">
        <v>10634</v>
      </c>
    </row>
    <row r="329" spans="1:10" x14ac:dyDescent="0.25">
      <c r="A329" s="235">
        <v>189713992</v>
      </c>
      <c r="B329" s="235">
        <v>3883</v>
      </c>
      <c r="C329" s="234" t="s">
        <v>378</v>
      </c>
      <c r="D329" s="199" t="s">
        <v>10704</v>
      </c>
      <c r="E329" s="199" t="s">
        <v>10705</v>
      </c>
      <c r="F329" s="235">
        <v>2</v>
      </c>
      <c r="G329" s="235">
        <v>2</v>
      </c>
      <c r="H329" s="235">
        <v>0</v>
      </c>
      <c r="I329" s="234" t="s">
        <v>316</v>
      </c>
      <c r="J329" t="s">
        <v>10634</v>
      </c>
    </row>
    <row r="330" spans="1:10" x14ac:dyDescent="0.25">
      <c r="A330" s="235">
        <v>180175240</v>
      </c>
      <c r="B330" s="235">
        <v>3641</v>
      </c>
      <c r="C330" s="234" t="s">
        <v>377</v>
      </c>
      <c r="D330" s="199" t="s">
        <v>10704</v>
      </c>
      <c r="E330" s="199" t="s">
        <v>10705</v>
      </c>
      <c r="F330" s="235">
        <v>1</v>
      </c>
      <c r="G330" s="235">
        <v>1</v>
      </c>
      <c r="H330" s="235">
        <v>1</v>
      </c>
      <c r="I330" s="234" t="s">
        <v>316</v>
      </c>
    </row>
    <row r="331" spans="1:10" x14ac:dyDescent="0.25">
      <c r="A331" s="235">
        <v>180254530</v>
      </c>
      <c r="B331" s="234" t="s">
        <v>381</v>
      </c>
      <c r="C331" s="234" t="s">
        <v>382</v>
      </c>
      <c r="D331" s="199" t="s">
        <v>10704</v>
      </c>
      <c r="E331" s="199" t="s">
        <v>10705</v>
      </c>
      <c r="F331" s="235">
        <v>1</v>
      </c>
      <c r="G331" s="235">
        <v>1</v>
      </c>
      <c r="H331" s="235">
        <v>1</v>
      </c>
      <c r="I331" s="234" t="s">
        <v>316</v>
      </c>
    </row>
    <row r="332" spans="1:10" x14ac:dyDescent="0.25">
      <c r="A332" s="235">
        <v>180059279</v>
      </c>
      <c r="B332" s="235">
        <v>6212</v>
      </c>
      <c r="C332" s="234" t="s">
        <v>376</v>
      </c>
      <c r="D332" s="199" t="s">
        <v>10704</v>
      </c>
      <c r="E332" s="199" t="s">
        <v>10705</v>
      </c>
      <c r="F332" s="235">
        <v>3</v>
      </c>
      <c r="G332" s="235">
        <v>3</v>
      </c>
      <c r="H332" s="235">
        <v>0</v>
      </c>
      <c r="I332" s="234" t="s">
        <v>316</v>
      </c>
      <c r="J332" t="s">
        <v>10634</v>
      </c>
    </row>
    <row r="333" spans="1:10" x14ac:dyDescent="0.25">
      <c r="A333" s="235">
        <v>180174140</v>
      </c>
      <c r="B333" s="235">
        <v>6210</v>
      </c>
      <c r="C333" s="234" t="s">
        <v>376</v>
      </c>
      <c r="D333" s="199" t="s">
        <v>10704</v>
      </c>
      <c r="E333" s="199" t="s">
        <v>10705</v>
      </c>
      <c r="F333" s="235">
        <v>2</v>
      </c>
      <c r="G333" s="235">
        <v>2</v>
      </c>
      <c r="H333" s="235">
        <v>2</v>
      </c>
      <c r="I333" s="234" t="s">
        <v>316</v>
      </c>
    </row>
    <row r="334" spans="1:10" x14ac:dyDescent="0.25">
      <c r="A334" s="235">
        <v>180059279</v>
      </c>
      <c r="B334" s="235">
        <v>6212</v>
      </c>
      <c r="C334" s="234" t="s">
        <v>399</v>
      </c>
      <c r="D334" s="199" t="s">
        <v>10704</v>
      </c>
      <c r="E334" s="199" t="s">
        <v>10705</v>
      </c>
      <c r="F334" s="235">
        <v>3</v>
      </c>
      <c r="G334" s="235">
        <v>3</v>
      </c>
      <c r="H334" s="235">
        <v>0</v>
      </c>
      <c r="I334" s="234" t="s">
        <v>316</v>
      </c>
      <c r="J334" t="s">
        <v>10634</v>
      </c>
    </row>
    <row r="335" spans="1:10" x14ac:dyDescent="0.25">
      <c r="A335" s="235">
        <v>180174140</v>
      </c>
      <c r="B335" s="235">
        <v>6210</v>
      </c>
      <c r="C335" s="234" t="s">
        <v>399</v>
      </c>
      <c r="D335" s="199" t="s">
        <v>10704</v>
      </c>
      <c r="E335" s="199" t="s">
        <v>10705</v>
      </c>
      <c r="F335" s="235">
        <v>2</v>
      </c>
      <c r="G335" s="235">
        <v>2</v>
      </c>
      <c r="H335" s="235">
        <v>2</v>
      </c>
      <c r="I335" s="234" t="s">
        <v>316</v>
      </c>
    </row>
    <row r="336" spans="1:10" x14ac:dyDescent="0.25">
      <c r="A336" s="235">
        <v>222000985</v>
      </c>
      <c r="B336" s="235">
        <v>6310</v>
      </c>
      <c r="C336" s="234" t="s">
        <v>383</v>
      </c>
      <c r="D336" s="199" t="s">
        <v>10704</v>
      </c>
      <c r="E336" s="199" t="s">
        <v>10705</v>
      </c>
      <c r="F336" s="235">
        <v>1</v>
      </c>
      <c r="G336" s="235">
        <v>1</v>
      </c>
      <c r="H336" s="235">
        <v>1</v>
      </c>
      <c r="I336" s="234" t="s">
        <v>316</v>
      </c>
    </row>
    <row r="337" spans="1:10" x14ac:dyDescent="0.25">
      <c r="A337" s="235">
        <v>222000984</v>
      </c>
      <c r="B337" s="235">
        <v>6309</v>
      </c>
      <c r="C337" s="234" t="s">
        <v>345</v>
      </c>
      <c r="D337" s="199" t="s">
        <v>10704</v>
      </c>
      <c r="E337" s="199" t="s">
        <v>10705</v>
      </c>
      <c r="F337" s="235">
        <v>2</v>
      </c>
      <c r="G337" s="235">
        <v>2</v>
      </c>
      <c r="H337" s="235">
        <v>0</v>
      </c>
      <c r="I337" s="234" t="s">
        <v>316</v>
      </c>
      <c r="J337" t="s">
        <v>10634</v>
      </c>
    </row>
    <row r="338" spans="1:10" x14ac:dyDescent="0.25">
      <c r="A338" s="235">
        <v>222000983</v>
      </c>
      <c r="B338" s="235">
        <v>6308</v>
      </c>
      <c r="C338" s="234" t="s">
        <v>403</v>
      </c>
      <c r="D338" s="199" t="s">
        <v>10704</v>
      </c>
      <c r="E338" s="199" t="s">
        <v>10705</v>
      </c>
      <c r="F338" s="235">
        <v>1</v>
      </c>
      <c r="G338" s="235">
        <v>1</v>
      </c>
      <c r="H338" s="235">
        <v>0</v>
      </c>
      <c r="I338" s="234" t="s">
        <v>316</v>
      </c>
      <c r="J338" t="s">
        <v>10634</v>
      </c>
    </row>
    <row r="339" spans="1:10" x14ac:dyDescent="0.25">
      <c r="A339" s="235">
        <v>222000987</v>
      </c>
      <c r="B339" s="235">
        <v>2214</v>
      </c>
      <c r="C339" s="234" t="s">
        <v>408</v>
      </c>
      <c r="D339" s="199" t="s">
        <v>10704</v>
      </c>
      <c r="E339" s="199" t="s">
        <v>10705</v>
      </c>
      <c r="F339" s="235">
        <v>1</v>
      </c>
      <c r="G339" s="235">
        <v>1</v>
      </c>
      <c r="H339" s="235">
        <v>0</v>
      </c>
      <c r="I339" s="234" t="s">
        <v>316</v>
      </c>
      <c r="J339" t="s">
        <v>10634</v>
      </c>
    </row>
    <row r="340" spans="1:10" x14ac:dyDescent="0.25">
      <c r="A340" s="235">
        <v>222000988</v>
      </c>
      <c r="B340" s="235">
        <v>2213</v>
      </c>
      <c r="C340" s="234" t="s">
        <v>363</v>
      </c>
      <c r="D340" s="199" t="s">
        <v>10704</v>
      </c>
      <c r="E340" s="199" t="s">
        <v>10705</v>
      </c>
      <c r="F340" s="235">
        <v>2</v>
      </c>
      <c r="G340" s="235">
        <v>2</v>
      </c>
      <c r="H340" s="235">
        <v>0</v>
      </c>
      <c r="I340" s="234" t="s">
        <v>316</v>
      </c>
      <c r="J340" t="s">
        <v>10634</v>
      </c>
    </row>
    <row r="341" spans="1:10" x14ac:dyDescent="0.25">
      <c r="A341" s="235">
        <v>222000987</v>
      </c>
      <c r="B341" s="235">
        <v>2214</v>
      </c>
      <c r="C341" s="234" t="s">
        <v>380</v>
      </c>
      <c r="D341" s="199" t="s">
        <v>10704</v>
      </c>
      <c r="E341" s="199" t="s">
        <v>10705</v>
      </c>
      <c r="F341" s="235">
        <v>1</v>
      </c>
      <c r="G341" s="235">
        <v>1</v>
      </c>
      <c r="H341" s="235">
        <v>0</v>
      </c>
      <c r="I341" s="234" t="s">
        <v>316</v>
      </c>
      <c r="J341" t="s">
        <v>10634</v>
      </c>
    </row>
    <row r="342" spans="1:10" x14ac:dyDescent="0.25">
      <c r="B342" s="235">
        <v>6609</v>
      </c>
      <c r="C342" s="234" t="s">
        <v>361</v>
      </c>
      <c r="D342" s="199" t="s">
        <v>10704</v>
      </c>
      <c r="E342" s="199" t="s">
        <v>10705</v>
      </c>
      <c r="F342" s="235">
        <v>2</v>
      </c>
      <c r="G342" s="235">
        <v>2</v>
      </c>
      <c r="H342" s="235">
        <v>0</v>
      </c>
      <c r="I342" s="234" t="s">
        <v>316</v>
      </c>
      <c r="J342" t="s">
        <v>10634</v>
      </c>
    </row>
    <row r="343" spans="1:10" x14ac:dyDescent="0.25">
      <c r="A343" s="235">
        <v>181848800</v>
      </c>
      <c r="B343" s="235">
        <v>5640</v>
      </c>
      <c r="C343" s="234" t="s">
        <v>361</v>
      </c>
      <c r="D343" s="199" t="s">
        <v>10704</v>
      </c>
      <c r="E343" s="199" t="s">
        <v>10705</v>
      </c>
      <c r="F343" s="235">
        <v>0</v>
      </c>
      <c r="G343" s="235">
        <v>0</v>
      </c>
      <c r="H343" s="235">
        <v>2</v>
      </c>
      <c r="I343" s="234" t="s">
        <v>316</v>
      </c>
    </row>
    <row r="344" spans="1:10" x14ac:dyDescent="0.25">
      <c r="B344" s="235">
        <v>6608</v>
      </c>
      <c r="C344" s="234" t="s">
        <v>340</v>
      </c>
      <c r="D344" s="199" t="s">
        <v>10704</v>
      </c>
      <c r="E344" s="199" t="s">
        <v>10705</v>
      </c>
      <c r="F344" s="235">
        <v>12</v>
      </c>
      <c r="G344" s="235">
        <v>12</v>
      </c>
      <c r="H344" s="235">
        <v>0</v>
      </c>
      <c r="I344" s="234" t="s">
        <v>316</v>
      </c>
      <c r="J344" t="s">
        <v>10634</v>
      </c>
    </row>
    <row r="345" spans="1:10" x14ac:dyDescent="0.25">
      <c r="A345" s="235">
        <v>180229109</v>
      </c>
      <c r="B345" s="234" t="s">
        <v>4221</v>
      </c>
      <c r="C345" s="234" t="s">
        <v>10183</v>
      </c>
      <c r="D345" s="199" t="s">
        <v>10704</v>
      </c>
      <c r="E345" s="199" t="s">
        <v>10705</v>
      </c>
      <c r="F345" s="235">
        <v>1</v>
      </c>
      <c r="G345" s="235">
        <v>1</v>
      </c>
      <c r="H345" s="235">
        <v>0</v>
      </c>
      <c r="I345" s="234" t="s">
        <v>316</v>
      </c>
      <c r="J345" t="s">
        <v>10634</v>
      </c>
    </row>
    <row r="346" spans="1:10" x14ac:dyDescent="0.25">
      <c r="A346" s="235">
        <v>222000976</v>
      </c>
      <c r="B346" s="235">
        <v>5405</v>
      </c>
      <c r="C346" s="234" t="s">
        <v>553</v>
      </c>
      <c r="D346" s="199" t="s">
        <v>10704</v>
      </c>
      <c r="E346" s="199" t="s">
        <v>10705</v>
      </c>
      <c r="F346" s="235">
        <v>1</v>
      </c>
      <c r="G346" s="235">
        <v>1</v>
      </c>
      <c r="H346" s="235">
        <v>0</v>
      </c>
      <c r="I346" s="234" t="s">
        <v>316</v>
      </c>
      <c r="J346" t="s">
        <v>10634</v>
      </c>
    </row>
    <row r="347" spans="1:10" x14ac:dyDescent="0.25">
      <c r="A347" s="234" t="s">
        <v>317</v>
      </c>
      <c r="B347" s="235">
        <v>6220</v>
      </c>
      <c r="C347" s="234" t="s">
        <v>367</v>
      </c>
      <c r="D347" s="199" t="s">
        <v>10704</v>
      </c>
      <c r="E347" s="199" t="s">
        <v>10705</v>
      </c>
      <c r="F347" s="235">
        <v>1</v>
      </c>
      <c r="G347" s="235">
        <v>1</v>
      </c>
      <c r="H347" s="235">
        <v>0</v>
      </c>
      <c r="I347" s="234" t="s">
        <v>316</v>
      </c>
      <c r="J347" t="s">
        <v>10634</v>
      </c>
    </row>
    <row r="348" spans="1:10" x14ac:dyDescent="0.25">
      <c r="A348" s="234" t="s">
        <v>317</v>
      </c>
      <c r="B348" s="235">
        <v>6220</v>
      </c>
      <c r="C348" s="234" t="s">
        <v>335</v>
      </c>
      <c r="D348" s="199" t="s">
        <v>10704</v>
      </c>
      <c r="E348" s="199" t="s">
        <v>10705</v>
      </c>
      <c r="F348" s="235">
        <v>1</v>
      </c>
      <c r="G348" s="235">
        <v>1</v>
      </c>
      <c r="H348" s="235">
        <v>0</v>
      </c>
      <c r="I348" s="234" t="s">
        <v>316</v>
      </c>
      <c r="J348" t="s">
        <v>10634</v>
      </c>
    </row>
    <row r="349" spans="1:10" x14ac:dyDescent="0.25">
      <c r="A349" s="235">
        <v>222000976</v>
      </c>
      <c r="B349" s="235">
        <v>5405</v>
      </c>
      <c r="C349" s="234" t="s">
        <v>559</v>
      </c>
      <c r="D349" s="199" t="s">
        <v>10704</v>
      </c>
      <c r="E349" s="199" t="s">
        <v>10705</v>
      </c>
      <c r="F349" s="235">
        <v>1</v>
      </c>
      <c r="G349" s="235">
        <v>1</v>
      </c>
      <c r="H349" s="235">
        <v>0</v>
      </c>
      <c r="I349" s="234" t="s">
        <v>316</v>
      </c>
      <c r="J349" t="s">
        <v>10634</v>
      </c>
    </row>
    <row r="350" spans="1:10" x14ac:dyDescent="0.25">
      <c r="A350" s="235">
        <v>222000976</v>
      </c>
      <c r="B350" s="235">
        <v>5405</v>
      </c>
      <c r="C350" s="234" t="s">
        <v>562</v>
      </c>
      <c r="D350" s="199" t="s">
        <v>10704</v>
      </c>
      <c r="E350" s="199" t="s">
        <v>10705</v>
      </c>
      <c r="F350" s="235">
        <v>1</v>
      </c>
      <c r="G350" s="235">
        <v>1</v>
      </c>
      <c r="H350" s="235">
        <v>0</v>
      </c>
      <c r="I350" s="234" t="s">
        <v>316</v>
      </c>
      <c r="J350" t="s">
        <v>10634</v>
      </c>
    </row>
    <row r="351" spans="1:10" x14ac:dyDescent="0.25">
      <c r="A351" s="235">
        <v>222000978</v>
      </c>
      <c r="B351" s="235">
        <v>5403</v>
      </c>
      <c r="C351" s="234" t="s">
        <v>10162</v>
      </c>
      <c r="D351" s="199" t="s">
        <v>10704</v>
      </c>
      <c r="E351" s="199" t="s">
        <v>10705</v>
      </c>
      <c r="F351" s="235">
        <v>1</v>
      </c>
      <c r="G351" s="235">
        <v>1</v>
      </c>
      <c r="H351" s="235">
        <v>0</v>
      </c>
      <c r="I351" s="234" t="s">
        <v>316</v>
      </c>
      <c r="J351" t="s">
        <v>10634</v>
      </c>
    </row>
    <row r="352" spans="1:10" x14ac:dyDescent="0.25">
      <c r="B352" s="235">
        <v>6609</v>
      </c>
      <c r="C352" s="234" t="s">
        <v>362</v>
      </c>
      <c r="D352" s="199" t="s">
        <v>10704</v>
      </c>
      <c r="E352" s="199" t="s">
        <v>10705</v>
      </c>
      <c r="F352" s="235">
        <v>2</v>
      </c>
      <c r="G352" s="235">
        <v>2</v>
      </c>
      <c r="H352" s="235">
        <v>0</v>
      </c>
      <c r="I352" s="234" t="s">
        <v>316</v>
      </c>
      <c r="J352" t="s">
        <v>10634</v>
      </c>
    </row>
    <row r="353" spans="1:10" x14ac:dyDescent="0.25">
      <c r="A353" s="235">
        <v>181848800</v>
      </c>
      <c r="B353" s="235">
        <v>5640</v>
      </c>
      <c r="C353" s="234" t="s">
        <v>362</v>
      </c>
      <c r="D353" s="199" t="s">
        <v>10704</v>
      </c>
      <c r="E353" s="199" t="s">
        <v>10705</v>
      </c>
      <c r="F353" s="235">
        <v>0</v>
      </c>
      <c r="G353" s="235">
        <v>0</v>
      </c>
      <c r="H353" s="235">
        <v>2</v>
      </c>
      <c r="I353" s="234" t="s">
        <v>316</v>
      </c>
    </row>
    <row r="354" spans="1:10" x14ac:dyDescent="0.25">
      <c r="B354" s="235">
        <v>6608</v>
      </c>
      <c r="C354" s="234" t="s">
        <v>387</v>
      </c>
      <c r="D354" s="199" t="s">
        <v>10704</v>
      </c>
      <c r="E354" s="199" t="s">
        <v>10705</v>
      </c>
      <c r="F354" s="235">
        <v>12</v>
      </c>
      <c r="G354" s="235">
        <v>12</v>
      </c>
      <c r="H354" s="235">
        <v>0</v>
      </c>
      <c r="I354" s="234" t="s">
        <v>316</v>
      </c>
      <c r="J354" t="s">
        <v>10634</v>
      </c>
    </row>
    <row r="355" spans="1:10" x14ac:dyDescent="0.25">
      <c r="B355" s="235">
        <v>6609</v>
      </c>
      <c r="C355" s="234" t="s">
        <v>321</v>
      </c>
      <c r="D355" s="199" t="s">
        <v>10704</v>
      </c>
      <c r="E355" s="199" t="s">
        <v>10705</v>
      </c>
      <c r="F355" s="235">
        <v>2</v>
      </c>
      <c r="G355" s="235">
        <v>2</v>
      </c>
      <c r="H355" s="235">
        <v>0</v>
      </c>
      <c r="I355" s="234" t="s">
        <v>316</v>
      </c>
      <c r="J355" t="s">
        <v>10634</v>
      </c>
    </row>
    <row r="356" spans="1:10" x14ac:dyDescent="0.25">
      <c r="A356" s="235">
        <v>181848800</v>
      </c>
      <c r="B356" s="235">
        <v>5640</v>
      </c>
      <c r="C356" s="234" t="s">
        <v>321</v>
      </c>
      <c r="D356" s="199" t="s">
        <v>10704</v>
      </c>
      <c r="E356" s="199" t="s">
        <v>10705</v>
      </c>
      <c r="F356" s="235">
        <v>0</v>
      </c>
      <c r="G356" s="235">
        <v>0</v>
      </c>
      <c r="H356" s="235">
        <v>2</v>
      </c>
      <c r="I356" s="234" t="s">
        <v>316</v>
      </c>
    </row>
    <row r="357" spans="1:10" x14ac:dyDescent="0.25">
      <c r="B357" s="235">
        <v>6609</v>
      </c>
      <c r="C357" s="234" t="s">
        <v>321</v>
      </c>
      <c r="D357" s="199" t="s">
        <v>10704</v>
      </c>
      <c r="E357" s="199" t="s">
        <v>10705</v>
      </c>
      <c r="F357" s="235">
        <v>2</v>
      </c>
      <c r="G357" s="235">
        <v>2</v>
      </c>
      <c r="H357" s="235">
        <v>0</v>
      </c>
      <c r="I357" s="234" t="s">
        <v>316</v>
      </c>
      <c r="J357" t="s">
        <v>10634</v>
      </c>
    </row>
    <row r="358" spans="1:10" x14ac:dyDescent="0.25">
      <c r="A358" s="235">
        <v>181848800</v>
      </c>
      <c r="B358" s="235">
        <v>5640</v>
      </c>
      <c r="C358" s="234" t="s">
        <v>321</v>
      </c>
      <c r="D358" s="199" t="s">
        <v>10704</v>
      </c>
      <c r="E358" s="199" t="s">
        <v>10705</v>
      </c>
      <c r="F358" s="235">
        <v>0</v>
      </c>
      <c r="G358" s="235">
        <v>0</v>
      </c>
      <c r="H358" s="235">
        <v>2</v>
      </c>
      <c r="I358" s="234" t="s">
        <v>316</v>
      </c>
    </row>
    <row r="359" spans="1:10" x14ac:dyDescent="0.25">
      <c r="A359" s="234" t="s">
        <v>317</v>
      </c>
      <c r="B359" s="235">
        <v>6220</v>
      </c>
      <c r="C359" s="234" t="s">
        <v>365</v>
      </c>
      <c r="D359" s="199" t="s">
        <v>10704</v>
      </c>
      <c r="E359" s="199" t="s">
        <v>10705</v>
      </c>
      <c r="F359" s="235">
        <v>1</v>
      </c>
      <c r="G359" s="235">
        <v>1</v>
      </c>
      <c r="H359" s="235">
        <v>0</v>
      </c>
      <c r="I359" s="234" t="s">
        <v>316</v>
      </c>
      <c r="J359" t="s">
        <v>10634</v>
      </c>
    </row>
    <row r="360" spans="1:10" x14ac:dyDescent="0.25">
      <c r="A360" s="234" t="s">
        <v>317</v>
      </c>
      <c r="B360" s="235">
        <v>6220</v>
      </c>
      <c r="C360" s="234" t="s">
        <v>341</v>
      </c>
      <c r="D360" s="199" t="s">
        <v>10704</v>
      </c>
      <c r="E360" s="199" t="s">
        <v>10705</v>
      </c>
      <c r="F360" s="235">
        <v>1</v>
      </c>
      <c r="G360" s="235">
        <v>1</v>
      </c>
      <c r="H360" s="235">
        <v>0</v>
      </c>
      <c r="I360" s="234" t="s">
        <v>316</v>
      </c>
      <c r="J360" t="s">
        <v>10634</v>
      </c>
    </row>
    <row r="361" spans="1:10" x14ac:dyDescent="0.25">
      <c r="A361" s="234" t="s">
        <v>317</v>
      </c>
      <c r="B361" s="235">
        <v>6220</v>
      </c>
      <c r="C361" s="234" t="s">
        <v>411</v>
      </c>
      <c r="D361" s="199" t="s">
        <v>10704</v>
      </c>
      <c r="E361" s="199" t="s">
        <v>10705</v>
      </c>
      <c r="F361" s="235">
        <v>1</v>
      </c>
      <c r="G361" s="235">
        <v>1</v>
      </c>
      <c r="H361" s="235">
        <v>0</v>
      </c>
      <c r="I361" s="234" t="s">
        <v>316</v>
      </c>
      <c r="J361" t="s">
        <v>10634</v>
      </c>
    </row>
    <row r="362" spans="1:10" x14ac:dyDescent="0.25">
      <c r="A362" s="235">
        <v>180077195</v>
      </c>
      <c r="B362" s="235">
        <v>2046</v>
      </c>
      <c r="C362" s="234" t="s">
        <v>570</v>
      </c>
      <c r="D362" s="199" t="s">
        <v>10704</v>
      </c>
      <c r="E362" s="199" t="s">
        <v>10705</v>
      </c>
      <c r="F362" s="235">
        <v>5</v>
      </c>
      <c r="G362" s="235">
        <v>5</v>
      </c>
      <c r="H362" s="235">
        <v>0</v>
      </c>
      <c r="I362" s="234" t="s">
        <v>316</v>
      </c>
      <c r="J362" t="s">
        <v>10634</v>
      </c>
    </row>
    <row r="363" spans="1:10" x14ac:dyDescent="0.25">
      <c r="A363" s="235">
        <v>180192392</v>
      </c>
      <c r="B363" s="235">
        <v>2048</v>
      </c>
      <c r="C363" s="234" t="s">
        <v>339</v>
      </c>
      <c r="D363" s="199" t="s">
        <v>10704</v>
      </c>
      <c r="E363" s="199" t="s">
        <v>10705</v>
      </c>
      <c r="F363" s="235">
        <v>7</v>
      </c>
      <c r="G363" s="235">
        <v>5</v>
      </c>
      <c r="H363" s="235">
        <v>5</v>
      </c>
      <c r="I363" s="234" t="s">
        <v>316</v>
      </c>
      <c r="J363" t="s">
        <v>10635</v>
      </c>
    </row>
    <row r="364" spans="1:10" x14ac:dyDescent="0.25">
      <c r="A364" s="235">
        <v>180109518</v>
      </c>
      <c r="B364" s="235">
        <v>2049</v>
      </c>
      <c r="C364" s="234" t="s">
        <v>561</v>
      </c>
      <c r="D364" s="199" t="s">
        <v>10704</v>
      </c>
      <c r="E364" s="199" t="s">
        <v>10705</v>
      </c>
      <c r="F364" s="235">
        <v>1</v>
      </c>
      <c r="G364" s="235">
        <v>1</v>
      </c>
      <c r="H364" s="235">
        <v>1</v>
      </c>
      <c r="I364" s="234" t="s">
        <v>316</v>
      </c>
    </row>
    <row r="365" spans="1:10" x14ac:dyDescent="0.25">
      <c r="A365" s="234" t="s">
        <v>317</v>
      </c>
      <c r="B365" s="235">
        <v>6220</v>
      </c>
      <c r="C365" s="234" t="s">
        <v>393</v>
      </c>
      <c r="D365" s="199" t="s">
        <v>10704</v>
      </c>
      <c r="E365" s="199" t="s">
        <v>10705</v>
      </c>
      <c r="F365" s="235">
        <v>1</v>
      </c>
      <c r="G365" s="235">
        <v>1</v>
      </c>
      <c r="H365" s="235">
        <v>0</v>
      </c>
      <c r="I365" s="234" t="s">
        <v>316</v>
      </c>
      <c r="J365" t="s">
        <v>10634</v>
      </c>
    </row>
    <row r="366" spans="1:10" x14ac:dyDescent="0.25">
      <c r="A366" s="234" t="s">
        <v>317</v>
      </c>
      <c r="B366" s="235">
        <v>6220</v>
      </c>
      <c r="C366" s="234" t="s">
        <v>344</v>
      </c>
      <c r="D366" s="199" t="s">
        <v>10704</v>
      </c>
      <c r="E366" s="199" t="s">
        <v>10705</v>
      </c>
      <c r="F366" s="235">
        <v>1</v>
      </c>
      <c r="G366" s="235">
        <v>1</v>
      </c>
      <c r="H366" s="235">
        <v>0</v>
      </c>
      <c r="I366" s="234" t="s">
        <v>316</v>
      </c>
      <c r="J366" t="s">
        <v>10634</v>
      </c>
    </row>
    <row r="367" spans="1:10" x14ac:dyDescent="0.25">
      <c r="A367" s="234" t="s">
        <v>317</v>
      </c>
      <c r="B367" s="235">
        <v>6220</v>
      </c>
      <c r="C367" s="234" t="s">
        <v>318</v>
      </c>
      <c r="D367" s="199" t="s">
        <v>10704</v>
      </c>
      <c r="E367" s="199" t="s">
        <v>10705</v>
      </c>
      <c r="F367" s="235">
        <v>1</v>
      </c>
      <c r="G367" s="235">
        <v>1</v>
      </c>
      <c r="H367" s="235">
        <v>0</v>
      </c>
      <c r="I367" s="234" t="s">
        <v>316</v>
      </c>
      <c r="J367" t="s">
        <v>10634</v>
      </c>
    </row>
    <row r="368" spans="1:10" x14ac:dyDescent="0.25">
      <c r="A368" s="234" t="s">
        <v>317</v>
      </c>
      <c r="B368" s="235">
        <v>6220</v>
      </c>
      <c r="C368" s="234" t="s">
        <v>320</v>
      </c>
      <c r="D368" s="199" t="s">
        <v>10704</v>
      </c>
      <c r="E368" s="199" t="s">
        <v>10705</v>
      </c>
      <c r="F368" s="235">
        <v>1</v>
      </c>
      <c r="G368" s="235">
        <v>1</v>
      </c>
      <c r="H368" s="235">
        <v>0</v>
      </c>
      <c r="I368" s="234" t="s">
        <v>316</v>
      </c>
      <c r="J368" t="s">
        <v>10634</v>
      </c>
    </row>
    <row r="369" spans="1:10" x14ac:dyDescent="0.25">
      <c r="A369" s="235">
        <v>180103104</v>
      </c>
      <c r="B369" s="234" t="s">
        <v>389</v>
      </c>
      <c r="C369" s="234" t="s">
        <v>390</v>
      </c>
      <c r="D369" s="199" t="s">
        <v>10704</v>
      </c>
      <c r="E369" s="199" t="s">
        <v>10705</v>
      </c>
      <c r="F369" s="235">
        <v>150</v>
      </c>
      <c r="G369" s="235">
        <v>150</v>
      </c>
      <c r="H369" s="235">
        <v>150</v>
      </c>
      <c r="I369" s="234" t="s">
        <v>316</v>
      </c>
    </row>
    <row r="370" spans="1:10" x14ac:dyDescent="0.25">
      <c r="A370" s="235">
        <v>180103104</v>
      </c>
      <c r="B370" s="234" t="s">
        <v>389</v>
      </c>
      <c r="C370" s="234" t="s">
        <v>390</v>
      </c>
      <c r="D370" s="199" t="s">
        <v>10704</v>
      </c>
      <c r="E370" s="199" t="s">
        <v>10705</v>
      </c>
      <c r="F370" s="235">
        <v>150</v>
      </c>
      <c r="G370" s="235">
        <v>150</v>
      </c>
      <c r="H370" s="235">
        <v>150</v>
      </c>
      <c r="I370" s="234" t="s">
        <v>316</v>
      </c>
    </row>
    <row r="371" spans="1:10" x14ac:dyDescent="0.25">
      <c r="B371" s="235">
        <v>6609</v>
      </c>
      <c r="C371" s="234" t="s">
        <v>386</v>
      </c>
      <c r="D371" s="199" t="s">
        <v>10704</v>
      </c>
      <c r="E371" s="199" t="s">
        <v>10705</v>
      </c>
      <c r="F371" s="235">
        <v>2</v>
      </c>
      <c r="G371" s="235">
        <v>2</v>
      </c>
      <c r="H371" s="235">
        <v>0</v>
      </c>
      <c r="I371" s="234" t="s">
        <v>316</v>
      </c>
      <c r="J371" t="s">
        <v>10634</v>
      </c>
    </row>
    <row r="372" spans="1:10" x14ac:dyDescent="0.25">
      <c r="A372" s="235">
        <v>181848800</v>
      </c>
      <c r="B372" s="235">
        <v>5640</v>
      </c>
      <c r="C372" s="234" t="s">
        <v>386</v>
      </c>
      <c r="D372" s="199" t="s">
        <v>10704</v>
      </c>
      <c r="E372" s="199" t="s">
        <v>10705</v>
      </c>
      <c r="F372" s="235">
        <v>0</v>
      </c>
      <c r="G372" s="235">
        <v>0</v>
      </c>
      <c r="H372" s="235">
        <v>2</v>
      </c>
      <c r="I372" s="234" t="s">
        <v>316</v>
      </c>
    </row>
    <row r="373" spans="1:10" x14ac:dyDescent="0.25">
      <c r="B373" s="235">
        <v>6608</v>
      </c>
      <c r="C373" s="234" t="s">
        <v>354</v>
      </c>
      <c r="D373" s="199" t="s">
        <v>10704</v>
      </c>
      <c r="E373" s="199" t="s">
        <v>10705</v>
      </c>
      <c r="F373" s="235">
        <v>12</v>
      </c>
      <c r="G373" s="235">
        <v>12</v>
      </c>
      <c r="H373" s="235">
        <v>0</v>
      </c>
      <c r="I373" s="234" t="s">
        <v>316</v>
      </c>
      <c r="J373" t="s">
        <v>10634</v>
      </c>
    </row>
    <row r="374" spans="1:10" x14ac:dyDescent="0.25">
      <c r="A374" s="235">
        <v>180219801</v>
      </c>
      <c r="B374" s="235">
        <v>3909</v>
      </c>
      <c r="C374" s="234" t="s">
        <v>413</v>
      </c>
      <c r="D374" s="199" t="s">
        <v>10704</v>
      </c>
      <c r="E374" s="199" t="s">
        <v>10705</v>
      </c>
      <c r="F374" s="235">
        <v>2</v>
      </c>
      <c r="G374" s="235">
        <v>2</v>
      </c>
      <c r="H374" s="235">
        <v>0</v>
      </c>
      <c r="I374" s="234" t="s">
        <v>316</v>
      </c>
      <c r="J374" t="s">
        <v>10634</v>
      </c>
    </row>
    <row r="375" spans="1:10" x14ac:dyDescent="0.25">
      <c r="A375" s="235">
        <v>180198178</v>
      </c>
      <c r="B375" s="238" t="s">
        <v>7590</v>
      </c>
      <c r="C375" s="234" t="s">
        <v>10228</v>
      </c>
      <c r="D375" s="199" t="s">
        <v>10704</v>
      </c>
      <c r="E375" s="199" t="s">
        <v>10705</v>
      </c>
      <c r="F375" s="235">
        <v>1</v>
      </c>
      <c r="G375" s="235">
        <v>1</v>
      </c>
      <c r="H375" s="235">
        <v>1</v>
      </c>
      <c r="I375" s="234" t="s">
        <v>316</v>
      </c>
    </row>
    <row r="376" spans="1:10" x14ac:dyDescent="0.25">
      <c r="A376" s="235">
        <v>181932177</v>
      </c>
      <c r="B376" s="235">
        <v>2004</v>
      </c>
      <c r="C376" s="234" t="s">
        <v>496</v>
      </c>
      <c r="D376" s="199" t="s">
        <v>10704</v>
      </c>
      <c r="E376" s="199" t="s">
        <v>10705</v>
      </c>
      <c r="F376" s="235">
        <v>1</v>
      </c>
      <c r="G376" s="235">
        <v>1</v>
      </c>
      <c r="H376" s="235">
        <v>1</v>
      </c>
      <c r="I376" s="234" t="s">
        <v>316</v>
      </c>
    </row>
    <row r="377" spans="1:10" x14ac:dyDescent="0.25">
      <c r="A377" s="235">
        <v>189705303</v>
      </c>
      <c r="B377" s="235">
        <v>2007</v>
      </c>
      <c r="C377" s="234" t="s">
        <v>379</v>
      </c>
      <c r="D377" s="199" t="s">
        <v>10704</v>
      </c>
      <c r="E377" s="199" t="s">
        <v>10705</v>
      </c>
      <c r="F377" s="235">
        <v>1</v>
      </c>
      <c r="G377" s="235">
        <v>1</v>
      </c>
      <c r="H377" s="235">
        <v>0</v>
      </c>
      <c r="I377" s="234" t="s">
        <v>316</v>
      </c>
      <c r="J377" t="s">
        <v>10634</v>
      </c>
    </row>
    <row r="378" spans="1:10" x14ac:dyDescent="0.25">
      <c r="B378" s="235">
        <v>6609</v>
      </c>
      <c r="C378" s="234" t="s">
        <v>397</v>
      </c>
      <c r="D378" s="199" t="s">
        <v>10704</v>
      </c>
      <c r="E378" s="199" t="s">
        <v>10705</v>
      </c>
      <c r="F378" s="235">
        <v>2</v>
      </c>
      <c r="G378" s="235">
        <v>2</v>
      </c>
      <c r="H378" s="235">
        <v>0</v>
      </c>
      <c r="I378" s="234" t="s">
        <v>316</v>
      </c>
      <c r="J378" t="s">
        <v>10634</v>
      </c>
    </row>
    <row r="379" spans="1:10" x14ac:dyDescent="0.25">
      <c r="A379" s="235">
        <v>181848800</v>
      </c>
      <c r="B379" s="235">
        <v>5640</v>
      </c>
      <c r="C379" s="234" t="s">
        <v>397</v>
      </c>
      <c r="D379" s="199" t="s">
        <v>10704</v>
      </c>
      <c r="E379" s="199" t="s">
        <v>10705</v>
      </c>
      <c r="F379" s="235">
        <v>0</v>
      </c>
      <c r="G379" s="235">
        <v>0</v>
      </c>
      <c r="H379" s="235">
        <v>2</v>
      </c>
      <c r="I379" s="234" t="s">
        <v>316</v>
      </c>
    </row>
    <row r="380" spans="1:10" x14ac:dyDescent="0.25">
      <c r="B380" s="235">
        <v>6609</v>
      </c>
      <c r="C380" s="234" t="s">
        <v>397</v>
      </c>
      <c r="D380" s="199" t="s">
        <v>10704</v>
      </c>
      <c r="E380" s="199" t="s">
        <v>10705</v>
      </c>
      <c r="F380" s="235">
        <v>2</v>
      </c>
      <c r="G380" s="235">
        <v>2</v>
      </c>
      <c r="H380" s="235">
        <v>0</v>
      </c>
      <c r="I380" s="234" t="s">
        <v>316</v>
      </c>
      <c r="J380" t="s">
        <v>10634</v>
      </c>
    </row>
    <row r="381" spans="1:10" x14ac:dyDescent="0.25">
      <c r="A381" s="235">
        <v>181848800</v>
      </c>
      <c r="B381" s="235">
        <v>5640</v>
      </c>
      <c r="C381" s="234" t="s">
        <v>397</v>
      </c>
      <c r="D381" s="199" t="s">
        <v>10704</v>
      </c>
      <c r="E381" s="199" t="s">
        <v>10705</v>
      </c>
      <c r="F381" s="235">
        <v>0</v>
      </c>
      <c r="G381" s="235">
        <v>0</v>
      </c>
      <c r="H381" s="235">
        <v>2</v>
      </c>
      <c r="I381" s="234" t="s">
        <v>316</v>
      </c>
    </row>
    <row r="382" spans="1:10" x14ac:dyDescent="0.25">
      <c r="B382" s="235">
        <v>6608</v>
      </c>
      <c r="C382" s="234" t="s">
        <v>401</v>
      </c>
      <c r="D382" s="199" t="s">
        <v>10704</v>
      </c>
      <c r="E382" s="199" t="s">
        <v>10705</v>
      </c>
      <c r="F382" s="235">
        <v>12</v>
      </c>
      <c r="G382" s="235">
        <v>12</v>
      </c>
      <c r="H382" s="235">
        <v>0</v>
      </c>
      <c r="I382" s="234" t="s">
        <v>316</v>
      </c>
      <c r="J382" t="s">
        <v>10634</v>
      </c>
    </row>
    <row r="383" spans="1:10" x14ac:dyDescent="0.25">
      <c r="B383" s="235">
        <v>6608</v>
      </c>
      <c r="C383" s="234" t="s">
        <v>401</v>
      </c>
      <c r="D383" s="199" t="s">
        <v>10704</v>
      </c>
      <c r="E383" s="199" t="s">
        <v>10705</v>
      </c>
      <c r="F383" s="235">
        <v>12</v>
      </c>
      <c r="G383" s="235">
        <v>12</v>
      </c>
      <c r="H383" s="235">
        <v>0</v>
      </c>
      <c r="I383" s="234" t="s">
        <v>316</v>
      </c>
      <c r="J383" t="s">
        <v>10634</v>
      </c>
    </row>
    <row r="384" spans="1:10" x14ac:dyDescent="0.25">
      <c r="A384" s="235">
        <v>189711584</v>
      </c>
      <c r="B384" s="235">
        <v>2239</v>
      </c>
      <c r="C384" s="234" t="s">
        <v>552</v>
      </c>
      <c r="D384" s="199" t="s">
        <v>10704</v>
      </c>
      <c r="E384" s="199" t="s">
        <v>10705</v>
      </c>
      <c r="F384" s="235">
        <v>1</v>
      </c>
      <c r="G384" s="235">
        <v>1</v>
      </c>
      <c r="H384" s="235">
        <v>1</v>
      </c>
      <c r="I384" s="234" t="s">
        <v>316</v>
      </c>
    </row>
    <row r="385" spans="1:10" x14ac:dyDescent="0.25">
      <c r="A385" s="235">
        <v>189707139</v>
      </c>
      <c r="B385" s="234" t="s">
        <v>500</v>
      </c>
      <c r="C385" s="234" t="s">
        <v>501</v>
      </c>
      <c r="D385" s="199" t="s">
        <v>10704</v>
      </c>
      <c r="E385" s="199" t="s">
        <v>10705</v>
      </c>
      <c r="F385" s="235">
        <v>1</v>
      </c>
      <c r="G385" s="235">
        <v>1</v>
      </c>
      <c r="H385" s="235">
        <v>1</v>
      </c>
      <c r="I385" s="234" t="s">
        <v>316</v>
      </c>
    </row>
    <row r="386" spans="1:10" x14ac:dyDescent="0.25">
      <c r="A386" s="234" t="s">
        <v>317</v>
      </c>
      <c r="B386" s="235">
        <v>6220</v>
      </c>
      <c r="C386" s="234" t="s">
        <v>391</v>
      </c>
      <c r="D386" s="199" t="s">
        <v>10704</v>
      </c>
      <c r="E386" s="199" t="s">
        <v>10705</v>
      </c>
      <c r="F386" s="235">
        <v>1</v>
      </c>
      <c r="G386" s="235">
        <v>1</v>
      </c>
      <c r="H386" s="235">
        <v>0</v>
      </c>
      <c r="I386" s="234" t="s">
        <v>316</v>
      </c>
      <c r="J386" t="s">
        <v>10634</v>
      </c>
    </row>
    <row r="387" spans="1:10" x14ac:dyDescent="0.25">
      <c r="A387" s="234" t="s">
        <v>317</v>
      </c>
      <c r="B387" s="235">
        <v>6220</v>
      </c>
      <c r="C387" s="234" t="s">
        <v>404</v>
      </c>
      <c r="D387" s="199" t="s">
        <v>10704</v>
      </c>
      <c r="E387" s="199" t="s">
        <v>10705</v>
      </c>
      <c r="F387" s="235">
        <v>1</v>
      </c>
      <c r="G387" s="235">
        <v>1</v>
      </c>
      <c r="H387" s="235">
        <v>0</v>
      </c>
      <c r="I387" s="234" t="s">
        <v>316</v>
      </c>
      <c r="J387" t="s">
        <v>10634</v>
      </c>
    </row>
    <row r="388" spans="1:10" x14ac:dyDescent="0.25">
      <c r="A388" s="234" t="s">
        <v>317</v>
      </c>
      <c r="B388" s="235">
        <v>6220</v>
      </c>
      <c r="C388" s="234" t="s">
        <v>351</v>
      </c>
      <c r="D388" s="199" t="s">
        <v>10704</v>
      </c>
      <c r="E388" s="199" t="s">
        <v>10705</v>
      </c>
      <c r="F388" s="235">
        <v>1</v>
      </c>
      <c r="G388" s="235">
        <v>1</v>
      </c>
      <c r="H388" s="235">
        <v>0</v>
      </c>
      <c r="I388" s="234" t="s">
        <v>316</v>
      </c>
      <c r="J388" t="s">
        <v>10634</v>
      </c>
    </row>
    <row r="389" spans="1:10" x14ac:dyDescent="0.25">
      <c r="A389" s="234" t="s">
        <v>317</v>
      </c>
      <c r="B389" s="235">
        <v>6220</v>
      </c>
      <c r="C389" s="234" t="s">
        <v>343</v>
      </c>
      <c r="D389" s="199" t="s">
        <v>10704</v>
      </c>
      <c r="E389" s="199" t="s">
        <v>10705</v>
      </c>
      <c r="F389" s="235">
        <v>1</v>
      </c>
      <c r="G389" s="235">
        <v>1</v>
      </c>
      <c r="H389" s="235">
        <v>0</v>
      </c>
      <c r="I389" s="234" t="s">
        <v>316</v>
      </c>
      <c r="J389" t="s">
        <v>10634</v>
      </c>
    </row>
    <row r="390" spans="1:10" x14ac:dyDescent="0.25">
      <c r="A390" s="234" t="s">
        <v>317</v>
      </c>
      <c r="B390" s="235">
        <v>6220</v>
      </c>
      <c r="C390" s="234" t="s">
        <v>334</v>
      </c>
      <c r="D390" s="199" t="s">
        <v>10704</v>
      </c>
      <c r="E390" s="199" t="s">
        <v>10705</v>
      </c>
      <c r="F390" s="235">
        <v>1</v>
      </c>
      <c r="G390" s="235">
        <v>1</v>
      </c>
      <c r="H390" s="235">
        <v>0</v>
      </c>
      <c r="I390" s="234" t="s">
        <v>316</v>
      </c>
      <c r="J390" t="s">
        <v>10634</v>
      </c>
    </row>
    <row r="391" spans="1:10" x14ac:dyDescent="0.25">
      <c r="A391" s="234" t="s">
        <v>317</v>
      </c>
      <c r="B391" s="235">
        <v>6220</v>
      </c>
      <c r="C391" s="234" t="s">
        <v>337</v>
      </c>
      <c r="D391" s="199" t="s">
        <v>10704</v>
      </c>
      <c r="E391" s="199" t="s">
        <v>10705</v>
      </c>
      <c r="F391" s="235">
        <v>1</v>
      </c>
      <c r="G391" s="235">
        <v>1</v>
      </c>
      <c r="H391" s="235">
        <v>0</v>
      </c>
      <c r="I391" s="234" t="s">
        <v>316</v>
      </c>
      <c r="J391" t="s">
        <v>10634</v>
      </c>
    </row>
    <row r="392" spans="1:10" x14ac:dyDescent="0.25">
      <c r="B392" s="235">
        <v>6609</v>
      </c>
      <c r="C392" s="234" t="s">
        <v>406</v>
      </c>
      <c r="D392" s="199" t="s">
        <v>10704</v>
      </c>
      <c r="E392" s="199" t="s">
        <v>10705</v>
      </c>
      <c r="F392" s="235">
        <v>2</v>
      </c>
      <c r="G392" s="235">
        <v>2</v>
      </c>
      <c r="H392" s="235">
        <v>0</v>
      </c>
      <c r="I392" s="234" t="s">
        <v>316</v>
      </c>
      <c r="J392" t="s">
        <v>10634</v>
      </c>
    </row>
    <row r="393" spans="1:10" x14ac:dyDescent="0.25">
      <c r="A393" s="235">
        <v>181848800</v>
      </c>
      <c r="B393" s="235">
        <v>5640</v>
      </c>
      <c r="C393" s="234" t="s">
        <v>406</v>
      </c>
      <c r="D393" s="199" t="s">
        <v>10704</v>
      </c>
      <c r="E393" s="199" t="s">
        <v>10705</v>
      </c>
      <c r="F393" s="235">
        <v>0</v>
      </c>
      <c r="G393" s="235">
        <v>0</v>
      </c>
      <c r="H393" s="235">
        <v>2</v>
      </c>
      <c r="I393" s="234" t="s">
        <v>316</v>
      </c>
    </row>
    <row r="394" spans="1:10" x14ac:dyDescent="0.25">
      <c r="B394" s="235">
        <v>6608</v>
      </c>
      <c r="C394" s="234" t="s">
        <v>409</v>
      </c>
      <c r="D394" s="199" t="s">
        <v>10704</v>
      </c>
      <c r="E394" s="199" t="s">
        <v>10705</v>
      </c>
      <c r="F394" s="235">
        <v>12</v>
      </c>
      <c r="G394" s="235">
        <v>12</v>
      </c>
      <c r="H394" s="235">
        <v>0</v>
      </c>
      <c r="I394" s="234" t="s">
        <v>316</v>
      </c>
      <c r="J394" t="s">
        <v>10634</v>
      </c>
    </row>
    <row r="395" spans="1:10" x14ac:dyDescent="0.25">
      <c r="B395" s="235">
        <v>6609</v>
      </c>
      <c r="C395" s="234" t="s">
        <v>348</v>
      </c>
      <c r="D395" s="199" t="s">
        <v>10704</v>
      </c>
      <c r="E395" s="199" t="s">
        <v>10705</v>
      </c>
      <c r="F395" s="235">
        <v>2</v>
      </c>
      <c r="G395" s="235">
        <v>2</v>
      </c>
      <c r="H395" s="235">
        <v>0</v>
      </c>
      <c r="I395" s="234" t="s">
        <v>316</v>
      </c>
      <c r="J395" t="s">
        <v>10634</v>
      </c>
    </row>
    <row r="396" spans="1:10" x14ac:dyDescent="0.25">
      <c r="A396" s="235">
        <v>181848800</v>
      </c>
      <c r="B396" s="235">
        <v>5640</v>
      </c>
      <c r="C396" s="234" t="s">
        <v>348</v>
      </c>
      <c r="D396" s="199" t="s">
        <v>10704</v>
      </c>
      <c r="E396" s="199" t="s">
        <v>10705</v>
      </c>
      <c r="F396" s="235">
        <v>0</v>
      </c>
      <c r="G396" s="235">
        <v>0</v>
      </c>
      <c r="H396" s="235">
        <v>2</v>
      </c>
      <c r="I396" s="234" t="s">
        <v>316</v>
      </c>
    </row>
    <row r="397" spans="1:10" x14ac:dyDescent="0.25">
      <c r="B397" s="235">
        <v>6608</v>
      </c>
      <c r="C397" s="234" t="s">
        <v>342</v>
      </c>
      <c r="D397" s="199" t="s">
        <v>10704</v>
      </c>
      <c r="E397" s="199" t="s">
        <v>10705</v>
      </c>
      <c r="F397" s="235">
        <v>12</v>
      </c>
      <c r="G397" s="235">
        <v>12</v>
      </c>
      <c r="H397" s="235">
        <v>0</v>
      </c>
      <c r="I397" s="234" t="s">
        <v>316</v>
      </c>
      <c r="J397" t="s">
        <v>10634</v>
      </c>
    </row>
    <row r="398" spans="1:10" x14ac:dyDescent="0.25">
      <c r="A398" s="235">
        <v>189705296</v>
      </c>
      <c r="B398" s="235">
        <v>6265</v>
      </c>
      <c r="C398" s="234" t="s">
        <v>395</v>
      </c>
      <c r="D398" s="199" t="s">
        <v>10704</v>
      </c>
      <c r="E398" s="199" t="s">
        <v>10705</v>
      </c>
      <c r="F398" s="235">
        <v>2</v>
      </c>
      <c r="G398" s="235">
        <v>2</v>
      </c>
      <c r="H398" s="235">
        <v>0</v>
      </c>
      <c r="I398" s="234" t="s">
        <v>316</v>
      </c>
      <c r="J398" t="s">
        <v>10634</v>
      </c>
    </row>
    <row r="399" spans="1:10" x14ac:dyDescent="0.25">
      <c r="A399" s="235">
        <v>181906672</v>
      </c>
      <c r="B399" s="235">
        <v>2157</v>
      </c>
      <c r="C399" s="234" t="s">
        <v>410</v>
      </c>
      <c r="D399" s="199" t="s">
        <v>10704</v>
      </c>
      <c r="E399" s="199" t="s">
        <v>10705</v>
      </c>
      <c r="F399" s="235">
        <v>1</v>
      </c>
      <c r="G399" s="235">
        <v>1</v>
      </c>
      <c r="H399" s="235">
        <v>0</v>
      </c>
      <c r="I399" s="234" t="s">
        <v>316</v>
      </c>
      <c r="J399" t="s">
        <v>10634</v>
      </c>
    </row>
    <row r="400" spans="1:10" x14ac:dyDescent="0.25">
      <c r="A400" s="235">
        <v>189705296</v>
      </c>
      <c r="B400" s="235">
        <v>6265</v>
      </c>
      <c r="C400" s="234" t="s">
        <v>356</v>
      </c>
      <c r="D400" s="199" t="s">
        <v>10704</v>
      </c>
      <c r="E400" s="199" t="s">
        <v>10705</v>
      </c>
      <c r="F400" s="235">
        <v>2</v>
      </c>
      <c r="G400" s="235">
        <v>2</v>
      </c>
      <c r="H400" s="235">
        <v>0</v>
      </c>
      <c r="I400" s="234" t="s">
        <v>316</v>
      </c>
      <c r="J400" t="s">
        <v>10634</v>
      </c>
    </row>
    <row r="401" spans="1:10" x14ac:dyDescent="0.25">
      <c r="A401" s="235">
        <v>189704309</v>
      </c>
      <c r="B401" s="238" t="s">
        <v>7270</v>
      </c>
      <c r="C401" s="234" t="s">
        <v>482</v>
      </c>
      <c r="D401" s="199" t="s">
        <v>10704</v>
      </c>
      <c r="E401" s="199" t="s">
        <v>10705</v>
      </c>
      <c r="F401" s="235">
        <v>1</v>
      </c>
      <c r="G401" s="235">
        <v>1</v>
      </c>
      <c r="H401" s="235">
        <v>1</v>
      </c>
      <c r="I401" s="234" t="s">
        <v>316</v>
      </c>
    </row>
    <row r="402" spans="1:10" x14ac:dyDescent="0.25">
      <c r="A402" s="235">
        <v>189704309</v>
      </c>
      <c r="B402" s="238" t="s">
        <v>7270</v>
      </c>
      <c r="C402" s="234" t="s">
        <v>482</v>
      </c>
      <c r="D402" s="199" t="s">
        <v>10704</v>
      </c>
      <c r="E402" s="199" t="s">
        <v>10705</v>
      </c>
      <c r="F402" s="235">
        <v>1</v>
      </c>
      <c r="G402" s="235">
        <v>1</v>
      </c>
      <c r="H402" s="235">
        <v>1</v>
      </c>
      <c r="I402" s="234" t="s">
        <v>316</v>
      </c>
    </row>
    <row r="403" spans="1:10" x14ac:dyDescent="0.25">
      <c r="A403" s="235">
        <v>189704617</v>
      </c>
      <c r="B403" s="235">
        <v>5525</v>
      </c>
      <c r="C403" s="234" t="s">
        <v>402</v>
      </c>
      <c r="D403" s="199" t="s">
        <v>10704</v>
      </c>
      <c r="E403" s="199" t="s">
        <v>10705</v>
      </c>
      <c r="F403" s="235">
        <v>1</v>
      </c>
      <c r="G403" s="235">
        <v>1</v>
      </c>
      <c r="H403" s="235">
        <v>0</v>
      </c>
      <c r="I403" s="234" t="s">
        <v>316</v>
      </c>
      <c r="J403" t="s">
        <v>10634</v>
      </c>
    </row>
    <row r="404" spans="1:10" x14ac:dyDescent="0.25">
      <c r="A404" s="235">
        <v>180051951</v>
      </c>
      <c r="B404" s="235">
        <v>2012</v>
      </c>
      <c r="C404" s="234" t="s">
        <v>10424</v>
      </c>
      <c r="D404" s="199" t="s">
        <v>10704</v>
      </c>
      <c r="E404" s="199" t="s">
        <v>10705</v>
      </c>
      <c r="F404" s="235">
        <v>1</v>
      </c>
      <c r="G404" s="235">
        <v>1</v>
      </c>
      <c r="H404" s="235">
        <v>1</v>
      </c>
      <c r="I404" s="234" t="s">
        <v>316</v>
      </c>
    </row>
    <row r="405" spans="1:10" x14ac:dyDescent="0.25">
      <c r="A405" s="235">
        <v>180153248</v>
      </c>
      <c r="B405" s="235">
        <v>6253</v>
      </c>
      <c r="C405" s="234" t="s">
        <v>347</v>
      </c>
      <c r="D405" s="199" t="s">
        <v>10704</v>
      </c>
      <c r="E405" s="199" t="s">
        <v>10705</v>
      </c>
      <c r="F405" s="235">
        <v>1</v>
      </c>
      <c r="G405" s="235">
        <v>1</v>
      </c>
      <c r="H405" s="235">
        <v>1</v>
      </c>
      <c r="I405" s="234" t="s">
        <v>316</v>
      </c>
    </row>
    <row r="406" spans="1:10" x14ac:dyDescent="0.25">
      <c r="A406" s="235">
        <v>180153248</v>
      </c>
      <c r="B406" s="235">
        <v>6253</v>
      </c>
      <c r="C406" s="234" t="s">
        <v>360</v>
      </c>
      <c r="D406" s="199" t="s">
        <v>10704</v>
      </c>
      <c r="E406" s="199" t="s">
        <v>10705</v>
      </c>
      <c r="F406" s="235">
        <v>1</v>
      </c>
      <c r="G406" s="235">
        <v>1</v>
      </c>
      <c r="H406" s="235">
        <v>1</v>
      </c>
      <c r="I406" s="234" t="s">
        <v>316</v>
      </c>
    </row>
    <row r="407" spans="1:10" x14ac:dyDescent="0.25">
      <c r="A407" s="235">
        <v>180153248</v>
      </c>
      <c r="B407" s="235">
        <v>6253</v>
      </c>
      <c r="C407" s="234" t="s">
        <v>352</v>
      </c>
      <c r="D407" s="199" t="s">
        <v>10704</v>
      </c>
      <c r="E407" s="199" t="s">
        <v>10705</v>
      </c>
      <c r="F407" s="235">
        <v>1</v>
      </c>
      <c r="G407" s="235">
        <v>1</v>
      </c>
      <c r="H407" s="235">
        <v>1</v>
      </c>
      <c r="I407" s="234" t="s">
        <v>316</v>
      </c>
    </row>
    <row r="408" spans="1:10" x14ac:dyDescent="0.25">
      <c r="A408" s="235">
        <v>189704309</v>
      </c>
      <c r="B408" s="238" t="s">
        <v>7270</v>
      </c>
      <c r="C408" s="234" t="s">
        <v>483</v>
      </c>
      <c r="D408" s="199" t="s">
        <v>10704</v>
      </c>
      <c r="E408" s="199" t="s">
        <v>10705</v>
      </c>
      <c r="F408" s="235">
        <v>1</v>
      </c>
      <c r="G408" s="235">
        <v>1</v>
      </c>
      <c r="H408" s="235">
        <v>1</v>
      </c>
      <c r="I408" s="234" t="s">
        <v>316</v>
      </c>
    </row>
    <row r="409" spans="1:10" x14ac:dyDescent="0.25">
      <c r="A409" s="235">
        <v>180153248</v>
      </c>
      <c r="B409" s="235">
        <v>6253</v>
      </c>
      <c r="C409" s="234" t="s">
        <v>329</v>
      </c>
      <c r="D409" s="199" t="s">
        <v>10704</v>
      </c>
      <c r="E409" s="199" t="s">
        <v>10705</v>
      </c>
      <c r="F409" s="235">
        <v>1</v>
      </c>
      <c r="G409" s="235">
        <v>1</v>
      </c>
      <c r="H409" s="235">
        <v>1</v>
      </c>
      <c r="I409" s="234" t="s">
        <v>316</v>
      </c>
    </row>
    <row r="410" spans="1:10" x14ac:dyDescent="0.25">
      <c r="A410" s="235">
        <v>180009240</v>
      </c>
      <c r="B410" s="235">
        <v>2173</v>
      </c>
      <c r="C410" s="234" t="s">
        <v>10222</v>
      </c>
      <c r="D410" s="199" t="s">
        <v>10704</v>
      </c>
      <c r="E410" s="199" t="s">
        <v>10705</v>
      </c>
      <c r="F410" s="235">
        <v>1</v>
      </c>
      <c r="G410" s="235">
        <v>1</v>
      </c>
      <c r="H410" s="235">
        <v>1</v>
      </c>
      <c r="I410" s="234" t="s">
        <v>316</v>
      </c>
    </row>
    <row r="411" spans="1:10" x14ac:dyDescent="0.25">
      <c r="A411" s="235">
        <v>180174140</v>
      </c>
      <c r="B411" s="235">
        <v>6210</v>
      </c>
      <c r="C411" s="234" t="s">
        <v>400</v>
      </c>
      <c r="D411" s="199" t="s">
        <v>10704</v>
      </c>
      <c r="E411" s="199" t="s">
        <v>10705</v>
      </c>
      <c r="F411" s="235">
        <v>2</v>
      </c>
      <c r="G411" s="235">
        <v>2</v>
      </c>
      <c r="H411" s="235">
        <v>2</v>
      </c>
      <c r="I411" s="234" t="s">
        <v>316</v>
      </c>
    </row>
    <row r="412" spans="1:10" x14ac:dyDescent="0.25">
      <c r="A412" s="235">
        <v>180059279</v>
      </c>
      <c r="B412" s="235">
        <v>6212</v>
      </c>
      <c r="C412" s="234" t="s">
        <v>400</v>
      </c>
      <c r="D412" s="199" t="s">
        <v>10704</v>
      </c>
      <c r="E412" s="199" t="s">
        <v>10705</v>
      </c>
      <c r="F412" s="235">
        <v>3</v>
      </c>
      <c r="G412" s="235">
        <v>3</v>
      </c>
      <c r="H412" s="235">
        <v>0</v>
      </c>
      <c r="I412" s="234" t="s">
        <v>316</v>
      </c>
      <c r="J412" t="s">
        <v>10634</v>
      </c>
    </row>
    <row r="413" spans="1:10" x14ac:dyDescent="0.25">
      <c r="A413" s="235">
        <v>181931954</v>
      </c>
      <c r="B413" s="235">
        <v>2911</v>
      </c>
      <c r="C413" s="234" t="s">
        <v>359</v>
      </c>
      <c r="D413" s="199" t="s">
        <v>10704</v>
      </c>
      <c r="E413" s="199" t="s">
        <v>10705</v>
      </c>
      <c r="F413" s="235">
        <v>1</v>
      </c>
      <c r="G413" s="235">
        <v>1</v>
      </c>
      <c r="H413" s="235">
        <v>0</v>
      </c>
      <c r="I413" s="234" t="s">
        <v>316</v>
      </c>
      <c r="J413" t="s">
        <v>10634</v>
      </c>
    </row>
    <row r="414" spans="1:10" x14ac:dyDescent="0.25">
      <c r="A414" s="235">
        <v>181931955</v>
      </c>
      <c r="B414" s="235">
        <v>6213</v>
      </c>
      <c r="C414" s="234" t="s">
        <v>486</v>
      </c>
      <c r="D414" s="199" t="s">
        <v>10704</v>
      </c>
      <c r="E414" s="199" t="s">
        <v>10705</v>
      </c>
      <c r="F414" s="235">
        <v>2</v>
      </c>
      <c r="G414" s="235">
        <v>2</v>
      </c>
      <c r="H414" s="235">
        <v>0</v>
      </c>
      <c r="I414" s="234" t="s">
        <v>316</v>
      </c>
      <c r="J414" t="s">
        <v>10634</v>
      </c>
    </row>
    <row r="415" spans="1:10" x14ac:dyDescent="0.25">
      <c r="A415" s="235">
        <v>181931954</v>
      </c>
      <c r="B415" s="235">
        <v>2911</v>
      </c>
      <c r="C415" s="234" t="s">
        <v>368</v>
      </c>
      <c r="D415" s="199" t="s">
        <v>10704</v>
      </c>
      <c r="E415" s="199" t="s">
        <v>10705</v>
      </c>
      <c r="F415" s="235">
        <v>1</v>
      </c>
      <c r="G415" s="235">
        <v>1</v>
      </c>
      <c r="H415" s="235">
        <v>0</v>
      </c>
      <c r="I415" s="234" t="s">
        <v>316</v>
      </c>
      <c r="J415" t="s">
        <v>10634</v>
      </c>
    </row>
    <row r="416" spans="1:10" x14ac:dyDescent="0.25">
      <c r="A416" s="235">
        <v>181931955</v>
      </c>
      <c r="B416" s="235">
        <v>6213</v>
      </c>
      <c r="C416" s="234" t="s">
        <v>479</v>
      </c>
      <c r="D416" s="199" t="s">
        <v>10704</v>
      </c>
      <c r="E416" s="199" t="s">
        <v>10705</v>
      </c>
      <c r="F416" s="235">
        <v>2</v>
      </c>
      <c r="G416" s="235">
        <v>2</v>
      </c>
      <c r="H416" s="235">
        <v>0</v>
      </c>
      <c r="I416" s="234" t="s">
        <v>316</v>
      </c>
      <c r="J416" t="s">
        <v>10634</v>
      </c>
    </row>
    <row r="417" spans="1:10" x14ac:dyDescent="0.25">
      <c r="A417" s="235">
        <v>180059314</v>
      </c>
      <c r="B417" s="235">
        <v>2172</v>
      </c>
      <c r="C417" s="234" t="s">
        <v>366</v>
      </c>
      <c r="D417" s="199" t="s">
        <v>10704</v>
      </c>
      <c r="E417" s="199" t="s">
        <v>10705</v>
      </c>
      <c r="F417" s="235">
        <v>1</v>
      </c>
      <c r="G417" s="235">
        <v>1</v>
      </c>
      <c r="H417" s="235">
        <v>0</v>
      </c>
      <c r="I417" s="234" t="s">
        <v>316</v>
      </c>
      <c r="J417" t="s">
        <v>10634</v>
      </c>
    </row>
    <row r="418" spans="1:10" x14ac:dyDescent="0.25">
      <c r="A418" s="235">
        <v>180059305</v>
      </c>
      <c r="B418" s="235">
        <v>2170</v>
      </c>
      <c r="C418" s="234" t="s">
        <v>369</v>
      </c>
      <c r="D418" s="199" t="s">
        <v>10704</v>
      </c>
      <c r="E418" s="199" t="s">
        <v>10705</v>
      </c>
      <c r="F418" s="235">
        <v>1</v>
      </c>
      <c r="G418" s="235">
        <v>1</v>
      </c>
      <c r="H418" s="235">
        <v>0</v>
      </c>
      <c r="I418" s="234" t="s">
        <v>316</v>
      </c>
      <c r="J418" t="s">
        <v>10634</v>
      </c>
    </row>
    <row r="419" spans="1:10" x14ac:dyDescent="0.25">
      <c r="A419" s="235">
        <v>181854786</v>
      </c>
      <c r="B419" s="235">
        <v>5775</v>
      </c>
      <c r="C419" s="234" t="s">
        <v>405</v>
      </c>
      <c r="D419" s="199" t="s">
        <v>10704</v>
      </c>
      <c r="E419" s="199" t="s">
        <v>10705</v>
      </c>
      <c r="F419" s="235">
        <v>200</v>
      </c>
      <c r="G419" s="235">
        <v>200</v>
      </c>
      <c r="H419" s="235">
        <v>200</v>
      </c>
      <c r="I419" s="234" t="s">
        <v>316</v>
      </c>
    </row>
    <row r="420" spans="1:10" x14ac:dyDescent="0.25">
      <c r="A420" s="235">
        <v>180057729</v>
      </c>
      <c r="B420" s="235">
        <v>3790</v>
      </c>
      <c r="C420" s="234" t="s">
        <v>355</v>
      </c>
      <c r="D420" s="199" t="s">
        <v>10704</v>
      </c>
      <c r="E420" s="199" t="s">
        <v>10705</v>
      </c>
      <c r="F420" s="235">
        <v>1</v>
      </c>
      <c r="G420" s="235">
        <v>1</v>
      </c>
      <c r="H420" s="235">
        <v>0</v>
      </c>
      <c r="I420" s="234" t="s">
        <v>316</v>
      </c>
      <c r="J420" t="s">
        <v>10634</v>
      </c>
    </row>
    <row r="421" spans="1:10" x14ac:dyDescent="0.25">
      <c r="A421" s="235">
        <v>180057729</v>
      </c>
      <c r="B421" s="235">
        <v>3790</v>
      </c>
      <c r="C421" s="234" t="s">
        <v>325</v>
      </c>
      <c r="D421" s="199" t="s">
        <v>10704</v>
      </c>
      <c r="E421" s="199" t="s">
        <v>10705</v>
      </c>
      <c r="F421" s="235">
        <v>1</v>
      </c>
      <c r="G421" s="235">
        <v>1</v>
      </c>
      <c r="H421" s="235">
        <v>0</v>
      </c>
      <c r="I421" s="234" t="s">
        <v>316</v>
      </c>
      <c r="J421" t="s">
        <v>10634</v>
      </c>
    </row>
    <row r="422" spans="1:10" x14ac:dyDescent="0.25">
      <c r="A422" s="235">
        <v>189702900</v>
      </c>
      <c r="B422" s="238" t="s">
        <v>7566</v>
      </c>
      <c r="C422" s="234" t="s">
        <v>326</v>
      </c>
      <c r="D422" s="199" t="s">
        <v>10704</v>
      </c>
      <c r="E422" s="199" t="s">
        <v>10705</v>
      </c>
      <c r="F422" s="235">
        <v>1</v>
      </c>
      <c r="G422" s="235">
        <v>1</v>
      </c>
      <c r="H422" s="235">
        <v>0</v>
      </c>
      <c r="I422" s="234" t="s">
        <v>316</v>
      </c>
      <c r="J422" t="s">
        <v>10634</v>
      </c>
    </row>
    <row r="423" spans="1:10" x14ac:dyDescent="0.25">
      <c r="A423" s="235">
        <v>189706252</v>
      </c>
      <c r="B423" s="235">
        <v>6271</v>
      </c>
      <c r="C423" s="234" t="s">
        <v>330</v>
      </c>
      <c r="D423" s="199" t="s">
        <v>10704</v>
      </c>
      <c r="E423" s="199" t="s">
        <v>10705</v>
      </c>
      <c r="F423" s="235">
        <v>1</v>
      </c>
      <c r="G423" s="235">
        <v>1</v>
      </c>
      <c r="H423" s="235">
        <v>0</v>
      </c>
      <c r="I423" s="234" t="s">
        <v>316</v>
      </c>
      <c r="J423" t="s">
        <v>10634</v>
      </c>
    </row>
    <row r="424" spans="1:10" x14ac:dyDescent="0.25">
      <c r="A424" s="235">
        <v>181879044</v>
      </c>
      <c r="B424" s="235">
        <v>5754</v>
      </c>
      <c r="C424" s="234" t="s">
        <v>420</v>
      </c>
      <c r="D424" s="199" t="s">
        <v>10704</v>
      </c>
      <c r="E424" s="199" t="s">
        <v>10705</v>
      </c>
      <c r="F424" s="235">
        <v>3</v>
      </c>
      <c r="G424" s="235">
        <v>3</v>
      </c>
      <c r="H424" s="235">
        <v>3</v>
      </c>
      <c r="I424" s="234" t="s">
        <v>418</v>
      </c>
    </row>
    <row r="425" spans="1:10" x14ac:dyDescent="0.25">
      <c r="A425" s="235">
        <v>181879045</v>
      </c>
      <c r="B425" s="235">
        <v>5681</v>
      </c>
      <c r="C425" s="234" t="s">
        <v>422</v>
      </c>
      <c r="D425" s="199" t="s">
        <v>10704</v>
      </c>
      <c r="E425" s="199" t="s">
        <v>10705</v>
      </c>
      <c r="F425" s="235">
        <v>9</v>
      </c>
      <c r="G425" s="235">
        <v>9</v>
      </c>
      <c r="H425" s="235">
        <v>9</v>
      </c>
      <c r="I425" s="234" t="s">
        <v>418</v>
      </c>
    </row>
    <row r="426" spans="1:10" x14ac:dyDescent="0.25">
      <c r="A426" s="235">
        <v>181817626</v>
      </c>
      <c r="B426" s="235">
        <v>5560</v>
      </c>
      <c r="C426" s="234" t="s">
        <v>503</v>
      </c>
      <c r="D426" s="199" t="s">
        <v>10704</v>
      </c>
      <c r="E426" s="199" t="s">
        <v>10705</v>
      </c>
      <c r="F426" s="235">
        <v>1</v>
      </c>
      <c r="G426" s="235">
        <v>1</v>
      </c>
      <c r="H426" s="235">
        <v>1</v>
      </c>
      <c r="I426" s="234" t="s">
        <v>418</v>
      </c>
    </row>
    <row r="427" spans="1:10" x14ac:dyDescent="0.25">
      <c r="A427" s="235">
        <v>181817627</v>
      </c>
      <c r="B427" s="235">
        <v>5561</v>
      </c>
      <c r="C427" s="234" t="s">
        <v>421</v>
      </c>
      <c r="D427" s="199" t="s">
        <v>10704</v>
      </c>
      <c r="E427" s="199" t="s">
        <v>10705</v>
      </c>
      <c r="F427" s="235">
        <v>1</v>
      </c>
      <c r="G427" s="235">
        <v>1</v>
      </c>
      <c r="H427" s="235">
        <v>1</v>
      </c>
      <c r="I427" s="234" t="s">
        <v>418</v>
      </c>
    </row>
    <row r="428" spans="1:10" x14ac:dyDescent="0.25">
      <c r="A428" s="235">
        <v>181817633</v>
      </c>
      <c r="B428" s="235">
        <v>2444</v>
      </c>
      <c r="C428" s="234" t="s">
        <v>629</v>
      </c>
      <c r="D428" s="199" t="s">
        <v>10704</v>
      </c>
      <c r="E428" s="199" t="s">
        <v>10705</v>
      </c>
      <c r="F428" s="235">
        <v>1</v>
      </c>
      <c r="G428" s="235">
        <v>1</v>
      </c>
      <c r="H428" s="235">
        <v>1</v>
      </c>
      <c r="I428" s="234" t="s">
        <v>418</v>
      </c>
    </row>
    <row r="429" spans="1:10" x14ac:dyDescent="0.25">
      <c r="A429" s="235">
        <v>181817634</v>
      </c>
      <c r="B429" s="235">
        <v>5537</v>
      </c>
      <c r="C429" s="234" t="s">
        <v>424</v>
      </c>
      <c r="D429" s="199" t="s">
        <v>10704</v>
      </c>
      <c r="E429" s="199" t="s">
        <v>10705</v>
      </c>
      <c r="F429" s="235">
        <v>1</v>
      </c>
      <c r="G429" s="235">
        <v>1</v>
      </c>
      <c r="H429" s="235">
        <v>1</v>
      </c>
      <c r="I429" s="234" t="s">
        <v>418</v>
      </c>
    </row>
    <row r="430" spans="1:10" x14ac:dyDescent="0.25">
      <c r="A430" s="235">
        <v>181817575</v>
      </c>
      <c r="B430" s="235">
        <v>5532</v>
      </c>
      <c r="C430" s="234" t="s">
        <v>610</v>
      </c>
      <c r="D430" s="199" t="s">
        <v>10704</v>
      </c>
      <c r="E430" s="199" t="s">
        <v>10705</v>
      </c>
      <c r="F430" s="235">
        <v>1</v>
      </c>
      <c r="G430" s="235">
        <v>1</v>
      </c>
      <c r="H430" s="235">
        <v>1</v>
      </c>
      <c r="I430" s="234" t="s">
        <v>418</v>
      </c>
    </row>
    <row r="431" spans="1:10" x14ac:dyDescent="0.25">
      <c r="A431" s="235">
        <v>222000932</v>
      </c>
      <c r="B431" s="235">
        <v>6590</v>
      </c>
      <c r="C431" s="234" t="s">
        <v>10215</v>
      </c>
      <c r="D431" s="199" t="s">
        <v>10704</v>
      </c>
      <c r="E431" s="199" t="s">
        <v>10705</v>
      </c>
      <c r="F431" s="235">
        <v>1</v>
      </c>
      <c r="G431" s="235">
        <v>1</v>
      </c>
      <c r="H431" s="235">
        <v>0</v>
      </c>
      <c r="I431" s="234" t="s">
        <v>418</v>
      </c>
      <c r="J431" t="s">
        <v>10634</v>
      </c>
    </row>
    <row r="432" spans="1:10" x14ac:dyDescent="0.25">
      <c r="A432" s="235">
        <v>222000932</v>
      </c>
      <c r="B432" s="235">
        <v>6590</v>
      </c>
      <c r="C432" s="234" t="s">
        <v>10215</v>
      </c>
      <c r="D432" s="199" t="s">
        <v>10704</v>
      </c>
      <c r="E432" s="199" t="s">
        <v>10705</v>
      </c>
      <c r="F432" s="235">
        <v>1</v>
      </c>
      <c r="G432" s="235">
        <v>1</v>
      </c>
      <c r="H432" s="235">
        <v>0</v>
      </c>
      <c r="I432" s="234" t="s">
        <v>418</v>
      </c>
      <c r="J432" t="s">
        <v>10634</v>
      </c>
    </row>
    <row r="433" spans="1:10" x14ac:dyDescent="0.25">
      <c r="A433" s="235">
        <v>222000933</v>
      </c>
      <c r="B433" s="235">
        <v>6591</v>
      </c>
      <c r="C433" s="234" t="s">
        <v>10193</v>
      </c>
      <c r="D433" s="199" t="s">
        <v>10704</v>
      </c>
      <c r="E433" s="199" t="s">
        <v>10705</v>
      </c>
      <c r="F433" s="235">
        <v>1</v>
      </c>
      <c r="G433" s="235">
        <v>1</v>
      </c>
      <c r="H433" s="235">
        <v>0</v>
      </c>
      <c r="I433" s="234" t="s">
        <v>418</v>
      </c>
      <c r="J433" t="s">
        <v>10634</v>
      </c>
    </row>
    <row r="434" spans="1:10" x14ac:dyDescent="0.25">
      <c r="A434" s="235">
        <v>180141728</v>
      </c>
      <c r="B434" s="235">
        <v>3678</v>
      </c>
      <c r="C434" s="234" t="s">
        <v>423</v>
      </c>
      <c r="D434" s="199" t="s">
        <v>10704</v>
      </c>
      <c r="E434" s="199" t="s">
        <v>10705</v>
      </c>
      <c r="F434" s="235">
        <v>2</v>
      </c>
      <c r="G434" s="235">
        <v>2</v>
      </c>
      <c r="H434" s="235">
        <v>0</v>
      </c>
      <c r="I434" s="234" t="s">
        <v>418</v>
      </c>
      <c r="J434" t="s">
        <v>10634</v>
      </c>
    </row>
    <row r="435" spans="1:10" x14ac:dyDescent="0.25">
      <c r="A435" s="235">
        <v>222001210</v>
      </c>
      <c r="B435" s="235">
        <v>6725</v>
      </c>
      <c r="C435" s="234" t="s">
        <v>133</v>
      </c>
      <c r="D435" s="199" t="s">
        <v>10427</v>
      </c>
      <c r="E435" s="199" t="s">
        <v>10768</v>
      </c>
      <c r="F435" s="235">
        <v>1</v>
      </c>
      <c r="G435" s="235">
        <v>1</v>
      </c>
      <c r="H435" s="235">
        <v>0</v>
      </c>
      <c r="I435" s="234" t="s">
        <v>10171</v>
      </c>
      <c r="J435" t="s">
        <v>10634</v>
      </c>
    </row>
    <row r="436" spans="1:10" x14ac:dyDescent="0.25">
      <c r="A436" s="235">
        <v>222001210</v>
      </c>
      <c r="B436" s="235">
        <v>6725</v>
      </c>
      <c r="C436" s="234" t="s">
        <v>133</v>
      </c>
      <c r="D436" s="199" t="s">
        <v>10427</v>
      </c>
      <c r="E436" s="199" t="s">
        <v>10768</v>
      </c>
      <c r="F436" s="235">
        <v>1</v>
      </c>
      <c r="G436" s="235">
        <v>1</v>
      </c>
      <c r="H436" s="235">
        <v>0</v>
      </c>
      <c r="I436" s="234" t="s">
        <v>10171</v>
      </c>
      <c r="J436" t="s">
        <v>10634</v>
      </c>
    </row>
    <row r="437" spans="1:10" x14ac:dyDescent="0.25">
      <c r="A437" s="235">
        <v>181900960</v>
      </c>
      <c r="B437" s="235">
        <v>5920</v>
      </c>
      <c r="C437" s="234" t="s">
        <v>127</v>
      </c>
      <c r="D437" s="199" t="s">
        <v>10427</v>
      </c>
      <c r="E437" s="199" t="s">
        <v>10768</v>
      </c>
      <c r="F437" s="235">
        <v>6</v>
      </c>
      <c r="G437" s="235">
        <v>6</v>
      </c>
      <c r="H437" s="235">
        <v>6</v>
      </c>
      <c r="I437" s="234" t="s">
        <v>10171</v>
      </c>
    </row>
    <row r="438" spans="1:10" x14ac:dyDescent="0.25">
      <c r="A438" s="235">
        <v>181781208</v>
      </c>
      <c r="B438" s="235">
        <v>5293</v>
      </c>
      <c r="C438" s="234" t="s">
        <v>141</v>
      </c>
      <c r="D438" s="199" t="s">
        <v>10427</v>
      </c>
      <c r="E438" s="199" t="s">
        <v>10768</v>
      </c>
      <c r="F438" s="235">
        <v>2</v>
      </c>
      <c r="G438" s="235">
        <v>2</v>
      </c>
      <c r="H438" s="235">
        <v>2</v>
      </c>
      <c r="I438" s="234" t="s">
        <v>10171</v>
      </c>
    </row>
    <row r="439" spans="1:10" x14ac:dyDescent="0.25">
      <c r="A439" s="235">
        <v>181936065</v>
      </c>
      <c r="B439" s="235">
        <v>6471</v>
      </c>
      <c r="C439" s="234" t="s">
        <v>143</v>
      </c>
      <c r="D439" s="199" t="s">
        <v>10427</v>
      </c>
      <c r="E439" s="199" t="s">
        <v>10768</v>
      </c>
      <c r="F439" s="235">
        <v>20</v>
      </c>
      <c r="G439" s="235">
        <v>20</v>
      </c>
      <c r="H439" s="235">
        <v>20</v>
      </c>
      <c r="I439" s="234" t="s">
        <v>10171</v>
      </c>
    </row>
    <row r="440" spans="1:10" x14ac:dyDescent="0.25">
      <c r="A440" s="235">
        <v>181896256</v>
      </c>
      <c r="B440" s="235">
        <v>5822</v>
      </c>
      <c r="C440" s="234" t="s">
        <v>508</v>
      </c>
      <c r="D440" s="199" t="s">
        <v>10427</v>
      </c>
      <c r="E440" s="199" t="s">
        <v>10768</v>
      </c>
      <c r="F440" s="235">
        <v>24</v>
      </c>
      <c r="G440" s="235">
        <v>24</v>
      </c>
      <c r="H440" s="235">
        <v>24</v>
      </c>
      <c r="I440" s="234" t="s">
        <v>10171</v>
      </c>
    </row>
    <row r="441" spans="1:10" x14ac:dyDescent="0.25">
      <c r="A441" s="235">
        <v>181936065</v>
      </c>
      <c r="B441" s="235">
        <v>6471</v>
      </c>
      <c r="C441" s="234" t="s">
        <v>131</v>
      </c>
      <c r="D441" s="199" t="s">
        <v>10427</v>
      </c>
      <c r="E441" s="199" t="s">
        <v>10768</v>
      </c>
      <c r="F441" s="235">
        <v>20</v>
      </c>
      <c r="G441" s="235">
        <v>20</v>
      </c>
      <c r="H441" s="235">
        <v>20</v>
      </c>
      <c r="I441" s="234" t="s">
        <v>10171</v>
      </c>
    </row>
    <row r="442" spans="1:10" x14ac:dyDescent="0.25">
      <c r="A442" s="235">
        <v>181936065</v>
      </c>
      <c r="B442" s="235">
        <v>6471</v>
      </c>
      <c r="C442" s="234" t="s">
        <v>125</v>
      </c>
      <c r="D442" s="199" t="s">
        <v>10427</v>
      </c>
      <c r="E442" s="199" t="s">
        <v>10768</v>
      </c>
      <c r="F442" s="235">
        <v>20</v>
      </c>
      <c r="G442" s="235">
        <v>20</v>
      </c>
      <c r="H442" s="235">
        <v>20</v>
      </c>
      <c r="I442" s="234" t="s">
        <v>10171</v>
      </c>
    </row>
    <row r="443" spans="1:10" x14ac:dyDescent="0.25">
      <c r="A443" s="235">
        <v>181936065</v>
      </c>
      <c r="B443" s="235">
        <v>6471</v>
      </c>
      <c r="C443" s="234" t="s">
        <v>125</v>
      </c>
      <c r="D443" s="199" t="s">
        <v>10427</v>
      </c>
      <c r="E443" s="199" t="s">
        <v>10768</v>
      </c>
      <c r="F443" s="235">
        <v>20</v>
      </c>
      <c r="G443" s="235">
        <v>20</v>
      </c>
      <c r="H443" s="235">
        <v>20</v>
      </c>
      <c r="I443" s="234" t="s">
        <v>10171</v>
      </c>
    </row>
    <row r="444" spans="1:10" x14ac:dyDescent="0.25">
      <c r="A444" s="235">
        <v>181936065</v>
      </c>
      <c r="B444" s="235">
        <v>6471</v>
      </c>
      <c r="C444" s="234" t="s">
        <v>125</v>
      </c>
      <c r="D444" s="199" t="s">
        <v>10427</v>
      </c>
      <c r="E444" s="199" t="s">
        <v>10768</v>
      </c>
      <c r="F444" s="235">
        <v>20</v>
      </c>
      <c r="G444" s="235">
        <v>20</v>
      </c>
      <c r="H444" s="235">
        <v>20</v>
      </c>
      <c r="I444" s="234" t="s">
        <v>10171</v>
      </c>
    </row>
    <row r="445" spans="1:10" x14ac:dyDescent="0.25">
      <c r="A445" s="235">
        <v>181896196</v>
      </c>
      <c r="B445" s="235">
        <v>5827</v>
      </c>
      <c r="C445" s="234" t="s">
        <v>139</v>
      </c>
      <c r="D445" s="199" t="s">
        <v>10427</v>
      </c>
      <c r="E445" s="199" t="s">
        <v>10768</v>
      </c>
      <c r="F445" s="235">
        <v>1</v>
      </c>
      <c r="G445" s="235">
        <v>1</v>
      </c>
      <c r="H445" s="235">
        <v>1</v>
      </c>
      <c r="I445" s="234" t="s">
        <v>10171</v>
      </c>
    </row>
    <row r="446" spans="1:10" x14ac:dyDescent="0.25">
      <c r="A446" s="235">
        <v>181896255</v>
      </c>
      <c r="B446" s="235">
        <v>5833</v>
      </c>
      <c r="C446" s="234" t="s">
        <v>148</v>
      </c>
      <c r="D446" s="199" t="s">
        <v>10427</v>
      </c>
      <c r="E446" s="199" t="s">
        <v>10768</v>
      </c>
      <c r="F446" s="235">
        <v>40</v>
      </c>
      <c r="G446" s="235">
        <v>40</v>
      </c>
      <c r="H446" s="235">
        <v>40</v>
      </c>
      <c r="I446" s="234" t="s">
        <v>10171</v>
      </c>
    </row>
    <row r="447" spans="1:10" x14ac:dyDescent="0.25">
      <c r="A447" s="235">
        <v>180205026</v>
      </c>
      <c r="B447" s="235">
        <v>3711</v>
      </c>
      <c r="C447" s="234" t="s">
        <v>144</v>
      </c>
      <c r="D447" s="199" t="s">
        <v>10427</v>
      </c>
      <c r="E447" s="199" t="s">
        <v>10768</v>
      </c>
      <c r="F447" s="235">
        <v>3</v>
      </c>
      <c r="G447" s="235">
        <v>3</v>
      </c>
      <c r="H447" s="235">
        <v>3</v>
      </c>
      <c r="I447" s="234" t="s">
        <v>10171</v>
      </c>
    </row>
    <row r="448" spans="1:10" x14ac:dyDescent="0.25">
      <c r="A448" s="235">
        <v>181896251</v>
      </c>
      <c r="B448" s="235">
        <v>5578</v>
      </c>
      <c r="C448" s="234" t="s">
        <v>130</v>
      </c>
      <c r="D448" s="199" t="s">
        <v>10427</v>
      </c>
      <c r="E448" s="199" t="s">
        <v>10768</v>
      </c>
      <c r="F448" s="235">
        <v>6</v>
      </c>
      <c r="G448" s="235">
        <v>6</v>
      </c>
      <c r="H448" s="235">
        <v>6</v>
      </c>
      <c r="I448" s="234" t="s">
        <v>10171</v>
      </c>
    </row>
    <row r="449" spans="1:10" x14ac:dyDescent="0.25">
      <c r="A449" s="235">
        <v>181779132</v>
      </c>
      <c r="B449" s="235">
        <v>5315</v>
      </c>
      <c r="C449" s="234" t="s">
        <v>134</v>
      </c>
      <c r="D449" s="199" t="s">
        <v>10427</v>
      </c>
      <c r="E449" s="199" t="s">
        <v>10768</v>
      </c>
      <c r="F449" s="235">
        <v>5</v>
      </c>
      <c r="G449" s="235">
        <v>5</v>
      </c>
      <c r="H449" s="235">
        <v>5</v>
      </c>
      <c r="I449" s="234" t="s">
        <v>10171</v>
      </c>
    </row>
    <row r="450" spans="1:10" x14ac:dyDescent="0.25">
      <c r="A450" s="235">
        <v>181936065</v>
      </c>
      <c r="B450" s="235">
        <v>6471</v>
      </c>
      <c r="C450" s="234" t="s">
        <v>151</v>
      </c>
      <c r="D450" s="199" t="s">
        <v>10427</v>
      </c>
      <c r="E450" s="199" t="s">
        <v>10768</v>
      </c>
      <c r="F450" s="235">
        <v>20</v>
      </c>
      <c r="G450" s="235">
        <v>20</v>
      </c>
      <c r="H450" s="235">
        <v>20</v>
      </c>
      <c r="I450" s="234" t="s">
        <v>10171</v>
      </c>
    </row>
    <row r="451" spans="1:10" x14ac:dyDescent="0.25">
      <c r="A451" s="235">
        <v>181900960</v>
      </c>
      <c r="B451" s="235">
        <v>5920</v>
      </c>
      <c r="C451" s="234" t="s">
        <v>140</v>
      </c>
      <c r="D451" s="199" t="s">
        <v>10427</v>
      </c>
      <c r="E451" s="199" t="s">
        <v>10768</v>
      </c>
      <c r="F451" s="235">
        <v>6</v>
      </c>
      <c r="G451" s="235">
        <v>6</v>
      </c>
      <c r="H451" s="235">
        <v>6</v>
      </c>
      <c r="I451" s="234" t="s">
        <v>10171</v>
      </c>
    </row>
    <row r="452" spans="1:10" x14ac:dyDescent="0.25">
      <c r="A452" s="235">
        <v>181936065</v>
      </c>
      <c r="B452" s="235">
        <v>6471</v>
      </c>
      <c r="C452" s="234" t="s">
        <v>135</v>
      </c>
      <c r="D452" s="199" t="s">
        <v>10427</v>
      </c>
      <c r="E452" s="199" t="s">
        <v>10768</v>
      </c>
      <c r="F452" s="235">
        <v>20</v>
      </c>
      <c r="G452" s="235">
        <v>20</v>
      </c>
      <c r="H452" s="235">
        <v>20</v>
      </c>
      <c r="I452" s="234" t="s">
        <v>10171</v>
      </c>
    </row>
    <row r="453" spans="1:10" x14ac:dyDescent="0.25">
      <c r="A453" s="235">
        <v>181936065</v>
      </c>
      <c r="B453" s="235">
        <v>6471</v>
      </c>
      <c r="C453" s="234" t="s">
        <v>135</v>
      </c>
      <c r="D453" s="199" t="s">
        <v>10427</v>
      </c>
      <c r="E453" s="199" t="s">
        <v>10768</v>
      </c>
      <c r="F453" s="235">
        <v>20</v>
      </c>
      <c r="G453" s="235">
        <v>20</v>
      </c>
      <c r="H453" s="235">
        <v>20</v>
      </c>
      <c r="I453" s="234" t="s">
        <v>10171</v>
      </c>
    </row>
    <row r="454" spans="1:10" x14ac:dyDescent="0.25">
      <c r="A454" s="235">
        <v>181900960</v>
      </c>
      <c r="B454" s="235">
        <v>5920</v>
      </c>
      <c r="C454" s="234" t="s">
        <v>150</v>
      </c>
      <c r="D454" s="199" t="s">
        <v>10427</v>
      </c>
      <c r="E454" s="199" t="s">
        <v>10768</v>
      </c>
      <c r="F454" s="235">
        <v>6</v>
      </c>
      <c r="G454" s="235">
        <v>6</v>
      </c>
      <c r="H454" s="235">
        <v>6</v>
      </c>
      <c r="I454" s="234" t="s">
        <v>10171</v>
      </c>
    </row>
    <row r="455" spans="1:10" x14ac:dyDescent="0.25">
      <c r="A455" s="235">
        <v>181896256</v>
      </c>
      <c r="B455" s="235">
        <v>5822</v>
      </c>
      <c r="C455" s="234" t="s">
        <v>505</v>
      </c>
      <c r="D455" s="199" t="s">
        <v>10427</v>
      </c>
      <c r="E455" s="199" t="s">
        <v>10768</v>
      </c>
      <c r="F455" s="235">
        <v>24</v>
      </c>
      <c r="G455" s="235">
        <v>24</v>
      </c>
      <c r="H455" s="235">
        <v>24</v>
      </c>
      <c r="I455" s="234" t="s">
        <v>10171</v>
      </c>
    </row>
    <row r="456" spans="1:10" x14ac:dyDescent="0.25">
      <c r="A456" s="235">
        <v>181896256</v>
      </c>
      <c r="B456" s="235">
        <v>5822</v>
      </c>
      <c r="C456" s="234" t="s">
        <v>506</v>
      </c>
      <c r="D456" s="199" t="s">
        <v>10427</v>
      </c>
      <c r="E456" s="199" t="s">
        <v>10768</v>
      </c>
      <c r="F456" s="235">
        <v>24</v>
      </c>
      <c r="G456" s="235">
        <v>24</v>
      </c>
      <c r="H456" s="235">
        <v>24</v>
      </c>
      <c r="I456" s="234" t="s">
        <v>10171</v>
      </c>
    </row>
    <row r="457" spans="1:10" x14ac:dyDescent="0.25">
      <c r="A457" s="235">
        <v>181900960</v>
      </c>
      <c r="B457" s="235">
        <v>5920</v>
      </c>
      <c r="C457" s="234" t="s">
        <v>149</v>
      </c>
      <c r="D457" s="199" t="s">
        <v>10427</v>
      </c>
      <c r="E457" s="199" t="s">
        <v>10768</v>
      </c>
      <c r="F457" s="235">
        <v>6</v>
      </c>
      <c r="G457" s="235">
        <v>6</v>
      </c>
      <c r="H457" s="235">
        <v>6</v>
      </c>
      <c r="I457" s="234" t="s">
        <v>10171</v>
      </c>
    </row>
    <row r="458" spans="1:10" x14ac:dyDescent="0.25">
      <c r="A458" s="235">
        <v>222000207</v>
      </c>
      <c r="B458" s="235">
        <v>6412</v>
      </c>
      <c r="C458" s="234" t="s">
        <v>132</v>
      </c>
      <c r="D458" s="199" t="s">
        <v>10427</v>
      </c>
      <c r="E458" s="199" t="s">
        <v>10768</v>
      </c>
      <c r="F458" s="235">
        <v>169</v>
      </c>
      <c r="G458" s="235">
        <v>169</v>
      </c>
      <c r="H458" s="235">
        <v>137</v>
      </c>
      <c r="I458" s="234" t="s">
        <v>10171</v>
      </c>
      <c r="J458" t="s">
        <v>10635</v>
      </c>
    </row>
    <row r="459" spans="1:10" x14ac:dyDescent="0.25">
      <c r="A459" s="235">
        <v>222000207</v>
      </c>
      <c r="B459" s="235">
        <v>6412</v>
      </c>
      <c r="C459" s="234" t="s">
        <v>132</v>
      </c>
      <c r="D459" s="199" t="s">
        <v>10427</v>
      </c>
      <c r="E459" s="199" t="s">
        <v>10768</v>
      </c>
      <c r="F459" s="235">
        <v>44</v>
      </c>
      <c r="G459" s="235">
        <v>44</v>
      </c>
      <c r="H459" s="235">
        <v>44</v>
      </c>
      <c r="I459" s="234" t="s">
        <v>10171</v>
      </c>
    </row>
    <row r="460" spans="1:10" x14ac:dyDescent="0.25">
      <c r="A460" s="235">
        <v>222001255</v>
      </c>
      <c r="B460" s="235">
        <v>6576</v>
      </c>
      <c r="C460" s="234" t="s">
        <v>132</v>
      </c>
      <c r="D460" s="199" t="s">
        <v>10427</v>
      </c>
      <c r="E460" s="199" t="s">
        <v>10768</v>
      </c>
      <c r="F460" s="235">
        <v>100</v>
      </c>
      <c r="G460" s="235">
        <v>100</v>
      </c>
      <c r="H460" s="235">
        <v>0</v>
      </c>
      <c r="I460" s="234" t="s">
        <v>10171</v>
      </c>
      <c r="J460" t="s">
        <v>10634</v>
      </c>
    </row>
    <row r="461" spans="1:10" x14ac:dyDescent="0.25">
      <c r="A461" s="235">
        <v>222000207</v>
      </c>
      <c r="B461" s="235">
        <v>6412</v>
      </c>
      <c r="C461" s="234" t="s">
        <v>128</v>
      </c>
      <c r="D461" s="199" t="s">
        <v>10427</v>
      </c>
      <c r="E461" s="199" t="s">
        <v>10768</v>
      </c>
      <c r="F461" s="235">
        <v>169</v>
      </c>
      <c r="G461" s="235">
        <v>169</v>
      </c>
      <c r="H461" s="235">
        <v>137</v>
      </c>
      <c r="I461" s="234" t="s">
        <v>10171</v>
      </c>
      <c r="J461" t="s">
        <v>10635</v>
      </c>
    </row>
    <row r="462" spans="1:10" x14ac:dyDescent="0.25">
      <c r="A462" s="235">
        <v>222000207</v>
      </c>
      <c r="B462" s="235">
        <v>6412</v>
      </c>
      <c r="C462" s="234" t="s">
        <v>128</v>
      </c>
      <c r="D462" s="199" t="s">
        <v>10427</v>
      </c>
      <c r="E462" s="199" t="s">
        <v>10768</v>
      </c>
      <c r="F462" s="235">
        <v>44</v>
      </c>
      <c r="G462" s="235">
        <v>44</v>
      </c>
      <c r="H462" s="235">
        <v>44</v>
      </c>
      <c r="I462" s="234" t="s">
        <v>10171</v>
      </c>
    </row>
    <row r="463" spans="1:10" x14ac:dyDescent="0.25">
      <c r="A463" s="235">
        <v>222001255</v>
      </c>
      <c r="B463" s="235">
        <v>6576</v>
      </c>
      <c r="C463" s="234" t="s">
        <v>128</v>
      </c>
      <c r="D463" s="199" t="s">
        <v>10427</v>
      </c>
      <c r="E463" s="199" t="s">
        <v>10768</v>
      </c>
      <c r="F463" s="235">
        <v>100</v>
      </c>
      <c r="G463" s="235">
        <v>100</v>
      </c>
      <c r="H463" s="235">
        <v>0</v>
      </c>
      <c r="I463" s="234" t="s">
        <v>10171</v>
      </c>
      <c r="J463" t="s">
        <v>10634</v>
      </c>
    </row>
    <row r="464" spans="1:10" x14ac:dyDescent="0.25">
      <c r="A464" s="235">
        <v>222000207</v>
      </c>
      <c r="B464" s="235">
        <v>6412</v>
      </c>
      <c r="C464" s="234" t="s">
        <v>129</v>
      </c>
      <c r="D464" s="199" t="s">
        <v>10427</v>
      </c>
      <c r="E464" s="199" t="s">
        <v>10768</v>
      </c>
      <c r="F464" s="235">
        <v>44</v>
      </c>
      <c r="G464" s="235">
        <v>44</v>
      </c>
      <c r="H464" s="235">
        <v>44</v>
      </c>
      <c r="I464" s="234" t="s">
        <v>10171</v>
      </c>
    </row>
    <row r="465" spans="1:10" x14ac:dyDescent="0.25">
      <c r="A465" s="235">
        <v>222001255</v>
      </c>
      <c r="B465" s="235">
        <v>6576</v>
      </c>
      <c r="C465" s="234" t="s">
        <v>129</v>
      </c>
      <c r="D465" s="199" t="s">
        <v>10427</v>
      </c>
      <c r="E465" s="199" t="s">
        <v>10768</v>
      </c>
      <c r="F465" s="235">
        <v>100</v>
      </c>
      <c r="G465" s="235">
        <v>100</v>
      </c>
      <c r="H465" s="235">
        <v>0</v>
      </c>
      <c r="I465" s="234" t="s">
        <v>10171</v>
      </c>
      <c r="J465" t="s">
        <v>10634</v>
      </c>
    </row>
    <row r="466" spans="1:10" x14ac:dyDescent="0.25">
      <c r="A466" s="235">
        <v>222000207</v>
      </c>
      <c r="B466" s="235">
        <v>6412</v>
      </c>
      <c r="C466" s="234" t="s">
        <v>129</v>
      </c>
      <c r="D466" s="199" t="s">
        <v>10427</v>
      </c>
      <c r="E466" s="199" t="s">
        <v>10768</v>
      </c>
      <c r="F466" s="235">
        <v>169</v>
      </c>
      <c r="G466" s="235">
        <v>169</v>
      </c>
      <c r="H466" s="235">
        <v>137</v>
      </c>
      <c r="I466" s="234" t="s">
        <v>10171</v>
      </c>
      <c r="J466" t="s">
        <v>10635</v>
      </c>
    </row>
    <row r="467" spans="1:10" x14ac:dyDescent="0.25">
      <c r="A467" s="235">
        <v>181932173</v>
      </c>
      <c r="B467" s="234" t="s">
        <v>158</v>
      </c>
      <c r="C467" s="234" t="s">
        <v>180</v>
      </c>
      <c r="D467" s="199" t="s">
        <v>10427</v>
      </c>
      <c r="E467" s="199" t="s">
        <v>10768</v>
      </c>
      <c r="F467" s="235">
        <v>50</v>
      </c>
      <c r="G467" s="235">
        <v>50</v>
      </c>
      <c r="H467" s="235">
        <v>50</v>
      </c>
      <c r="I467" s="234" t="s">
        <v>426</v>
      </c>
    </row>
    <row r="468" spans="1:10" x14ac:dyDescent="0.25">
      <c r="A468" s="235">
        <v>181932173</v>
      </c>
      <c r="B468" s="234" t="s">
        <v>158</v>
      </c>
      <c r="C468" s="234" t="s">
        <v>177</v>
      </c>
      <c r="D468" s="199" t="s">
        <v>10427</v>
      </c>
      <c r="E468" s="199" t="s">
        <v>10768</v>
      </c>
      <c r="F468" s="235">
        <v>50</v>
      </c>
      <c r="G468" s="235">
        <v>50</v>
      </c>
      <c r="H468" s="235">
        <v>50</v>
      </c>
      <c r="I468" s="234" t="s">
        <v>426</v>
      </c>
    </row>
    <row r="469" spans="1:10" x14ac:dyDescent="0.25">
      <c r="A469" s="235">
        <v>181932173</v>
      </c>
      <c r="B469" s="234" t="s">
        <v>158</v>
      </c>
      <c r="C469" s="234" t="s">
        <v>177</v>
      </c>
      <c r="D469" s="199" t="s">
        <v>10427</v>
      </c>
      <c r="E469" s="199" t="s">
        <v>10768</v>
      </c>
      <c r="F469" s="235">
        <v>50</v>
      </c>
      <c r="G469" s="235">
        <v>50</v>
      </c>
      <c r="H469" s="235">
        <v>50</v>
      </c>
      <c r="I469" s="234" t="s">
        <v>426</v>
      </c>
    </row>
    <row r="470" spans="1:10" x14ac:dyDescent="0.25">
      <c r="A470" s="234" t="s">
        <v>163</v>
      </c>
      <c r="B470" s="234" t="s">
        <v>164</v>
      </c>
      <c r="C470" s="234" t="s">
        <v>182</v>
      </c>
      <c r="D470" s="199" t="s">
        <v>10427</v>
      </c>
      <c r="E470" s="199" t="s">
        <v>10768</v>
      </c>
      <c r="F470" s="235">
        <v>1</v>
      </c>
      <c r="G470" s="235">
        <v>1</v>
      </c>
      <c r="H470" s="235">
        <v>1</v>
      </c>
      <c r="I470" s="234" t="s">
        <v>426</v>
      </c>
    </row>
    <row r="471" spans="1:10" x14ac:dyDescent="0.25">
      <c r="A471" s="234" t="s">
        <v>163</v>
      </c>
      <c r="B471" s="234" t="s">
        <v>164</v>
      </c>
      <c r="C471" s="234" t="s">
        <v>181</v>
      </c>
      <c r="D471" s="199" t="s">
        <v>10427</v>
      </c>
      <c r="E471" s="199" t="s">
        <v>10768</v>
      </c>
      <c r="F471" s="235">
        <v>1</v>
      </c>
      <c r="G471" s="235">
        <v>1</v>
      </c>
      <c r="H471" s="235">
        <v>1</v>
      </c>
      <c r="I471" s="234" t="s">
        <v>426</v>
      </c>
    </row>
    <row r="472" spans="1:10" x14ac:dyDescent="0.25">
      <c r="A472" s="235">
        <v>181932173</v>
      </c>
      <c r="B472" s="234" t="s">
        <v>158</v>
      </c>
      <c r="C472" s="234" t="s">
        <v>187</v>
      </c>
      <c r="D472" s="199" t="s">
        <v>10427</v>
      </c>
      <c r="E472" s="199" t="s">
        <v>10768</v>
      </c>
      <c r="F472" s="235">
        <v>50</v>
      </c>
      <c r="G472" s="235">
        <v>50</v>
      </c>
      <c r="H472" s="235">
        <v>50</v>
      </c>
      <c r="I472" s="234" t="s">
        <v>426</v>
      </c>
    </row>
    <row r="473" spans="1:10" x14ac:dyDescent="0.25">
      <c r="A473" s="235">
        <v>181932173</v>
      </c>
      <c r="B473" s="234" t="s">
        <v>158</v>
      </c>
      <c r="C473" s="234" t="s">
        <v>170</v>
      </c>
      <c r="D473" s="199" t="s">
        <v>10427</v>
      </c>
      <c r="E473" s="199" t="s">
        <v>10768</v>
      </c>
      <c r="F473" s="235">
        <v>50</v>
      </c>
      <c r="G473" s="235">
        <v>50</v>
      </c>
      <c r="H473" s="235">
        <v>50</v>
      </c>
      <c r="I473" s="234" t="s">
        <v>426</v>
      </c>
    </row>
    <row r="474" spans="1:10" x14ac:dyDescent="0.25">
      <c r="A474" s="235">
        <v>181932173</v>
      </c>
      <c r="B474" s="234" t="s">
        <v>158</v>
      </c>
      <c r="C474" s="234" t="s">
        <v>159</v>
      </c>
      <c r="D474" s="199" t="s">
        <v>10427</v>
      </c>
      <c r="E474" s="199" t="s">
        <v>10768</v>
      </c>
      <c r="F474" s="235">
        <v>50</v>
      </c>
      <c r="G474" s="235">
        <v>50</v>
      </c>
      <c r="H474" s="235">
        <v>50</v>
      </c>
      <c r="I474" s="234" t="s">
        <v>426</v>
      </c>
    </row>
    <row r="475" spans="1:10" x14ac:dyDescent="0.25">
      <c r="A475" s="235">
        <v>181932173</v>
      </c>
      <c r="B475" s="234" t="s">
        <v>158</v>
      </c>
      <c r="C475" s="234" t="s">
        <v>176</v>
      </c>
      <c r="D475" s="199" t="s">
        <v>10427</v>
      </c>
      <c r="E475" s="199" t="s">
        <v>10768</v>
      </c>
      <c r="F475" s="235">
        <v>50</v>
      </c>
      <c r="G475" s="235">
        <v>50</v>
      </c>
      <c r="H475" s="235">
        <v>50</v>
      </c>
      <c r="I475" s="234" t="s">
        <v>426</v>
      </c>
    </row>
    <row r="476" spans="1:10" x14ac:dyDescent="0.25">
      <c r="A476" s="235">
        <v>181932173</v>
      </c>
      <c r="B476" s="234" t="s">
        <v>158</v>
      </c>
      <c r="C476" s="234" t="s">
        <v>175</v>
      </c>
      <c r="D476" s="199" t="s">
        <v>10427</v>
      </c>
      <c r="E476" s="199" t="s">
        <v>10768</v>
      </c>
      <c r="F476" s="235">
        <v>50</v>
      </c>
      <c r="G476" s="235">
        <v>50</v>
      </c>
      <c r="H476" s="235">
        <v>50</v>
      </c>
      <c r="I476" s="234" t="s">
        <v>426</v>
      </c>
    </row>
    <row r="477" spans="1:10" x14ac:dyDescent="0.25">
      <c r="A477" s="234" t="s">
        <v>163</v>
      </c>
      <c r="B477" s="234" t="s">
        <v>164</v>
      </c>
      <c r="C477" s="234" t="s">
        <v>171</v>
      </c>
      <c r="D477" s="199" t="s">
        <v>10427</v>
      </c>
      <c r="E477" s="199" t="s">
        <v>10768</v>
      </c>
      <c r="F477" s="235">
        <v>1</v>
      </c>
      <c r="G477" s="235">
        <v>1</v>
      </c>
      <c r="H477" s="235">
        <v>1</v>
      </c>
      <c r="I477" s="234" t="s">
        <v>426</v>
      </c>
    </row>
    <row r="478" spans="1:10" x14ac:dyDescent="0.25">
      <c r="A478" s="235">
        <v>181932173</v>
      </c>
      <c r="B478" s="234" t="s">
        <v>158</v>
      </c>
      <c r="C478" s="234" t="s">
        <v>161</v>
      </c>
      <c r="D478" s="199" t="s">
        <v>10427</v>
      </c>
      <c r="E478" s="199" t="s">
        <v>10768</v>
      </c>
      <c r="F478" s="235">
        <v>50</v>
      </c>
      <c r="G478" s="235">
        <v>50</v>
      </c>
      <c r="H478" s="235">
        <v>50</v>
      </c>
      <c r="I478" s="234" t="s">
        <v>426</v>
      </c>
    </row>
    <row r="479" spans="1:10" x14ac:dyDescent="0.25">
      <c r="A479" s="235">
        <v>181932173</v>
      </c>
      <c r="B479" s="234" t="s">
        <v>158</v>
      </c>
      <c r="C479" s="234" t="s">
        <v>186</v>
      </c>
      <c r="D479" s="199" t="s">
        <v>10427</v>
      </c>
      <c r="E479" s="199" t="s">
        <v>10768</v>
      </c>
      <c r="F479" s="235">
        <v>50</v>
      </c>
      <c r="G479" s="235">
        <v>50</v>
      </c>
      <c r="H479" s="235">
        <v>50</v>
      </c>
      <c r="I479" s="234" t="s">
        <v>426</v>
      </c>
    </row>
    <row r="480" spans="1:10" x14ac:dyDescent="0.25">
      <c r="A480" s="235">
        <v>181932173</v>
      </c>
      <c r="B480" s="234" t="s">
        <v>158</v>
      </c>
      <c r="C480" s="234" t="s">
        <v>166</v>
      </c>
      <c r="D480" s="199" t="s">
        <v>10427</v>
      </c>
      <c r="E480" s="199" t="s">
        <v>10768</v>
      </c>
      <c r="F480" s="235">
        <v>50</v>
      </c>
      <c r="G480" s="235">
        <v>50</v>
      </c>
      <c r="H480" s="235">
        <v>50</v>
      </c>
      <c r="I480" s="234" t="s">
        <v>426</v>
      </c>
    </row>
    <row r="481" spans="1:9" x14ac:dyDescent="0.25">
      <c r="A481" s="235">
        <v>181922609</v>
      </c>
      <c r="B481" s="235">
        <v>6153</v>
      </c>
      <c r="C481" s="234" t="s">
        <v>174</v>
      </c>
      <c r="D481" s="199" t="s">
        <v>10427</v>
      </c>
      <c r="E481" s="199" t="s">
        <v>10768</v>
      </c>
      <c r="F481" s="235">
        <v>19</v>
      </c>
      <c r="G481" s="235">
        <v>19</v>
      </c>
      <c r="H481" s="235">
        <v>19</v>
      </c>
      <c r="I481" s="234" t="s">
        <v>426</v>
      </c>
    </row>
    <row r="482" spans="1:9" x14ac:dyDescent="0.25">
      <c r="A482" s="235">
        <v>181872565</v>
      </c>
      <c r="B482" s="235">
        <v>5605</v>
      </c>
      <c r="C482" s="234" t="s">
        <v>174</v>
      </c>
      <c r="D482" s="199" t="s">
        <v>10427</v>
      </c>
      <c r="E482" s="199" t="s">
        <v>10768</v>
      </c>
      <c r="F482" s="235">
        <v>20</v>
      </c>
      <c r="G482" s="235">
        <v>20</v>
      </c>
      <c r="H482" s="235">
        <v>20</v>
      </c>
      <c r="I482" s="234" t="s">
        <v>426</v>
      </c>
    </row>
    <row r="483" spans="1:9" x14ac:dyDescent="0.25">
      <c r="A483" s="235">
        <v>181810302</v>
      </c>
      <c r="B483" s="235">
        <v>5604</v>
      </c>
      <c r="C483" s="234" t="s">
        <v>174</v>
      </c>
      <c r="D483" s="199" t="s">
        <v>10427</v>
      </c>
      <c r="E483" s="199" t="s">
        <v>10768</v>
      </c>
      <c r="F483" s="235">
        <v>15</v>
      </c>
      <c r="G483" s="235">
        <v>15</v>
      </c>
      <c r="H483" s="235">
        <v>15</v>
      </c>
      <c r="I483" s="234" t="s">
        <v>426</v>
      </c>
    </row>
    <row r="484" spans="1:9" x14ac:dyDescent="0.25">
      <c r="A484" s="234" t="s">
        <v>163</v>
      </c>
      <c r="B484" s="234" t="s">
        <v>427</v>
      </c>
      <c r="C484" s="234" t="s">
        <v>154</v>
      </c>
      <c r="D484" s="199" t="s">
        <v>10427</v>
      </c>
      <c r="E484" s="199" t="s">
        <v>10768</v>
      </c>
      <c r="F484" s="235">
        <v>2</v>
      </c>
      <c r="G484" s="235">
        <v>2</v>
      </c>
      <c r="H484" s="235">
        <v>2</v>
      </c>
      <c r="I484" s="234" t="s">
        <v>426</v>
      </c>
    </row>
    <row r="485" spans="1:9" x14ac:dyDescent="0.25">
      <c r="A485" s="235">
        <v>181930538</v>
      </c>
      <c r="B485" s="235">
        <v>6177</v>
      </c>
      <c r="C485" s="234" t="s">
        <v>154</v>
      </c>
      <c r="D485" s="199" t="s">
        <v>10427</v>
      </c>
      <c r="E485" s="199" t="s">
        <v>10768</v>
      </c>
      <c r="F485" s="235">
        <v>1</v>
      </c>
      <c r="G485" s="235">
        <v>1</v>
      </c>
      <c r="H485" s="235">
        <v>1</v>
      </c>
      <c r="I485" s="234" t="s">
        <v>426</v>
      </c>
    </row>
    <row r="486" spans="1:9" x14ac:dyDescent="0.25">
      <c r="A486" s="235">
        <v>181922609</v>
      </c>
      <c r="B486" s="235">
        <v>6153</v>
      </c>
      <c r="C486" s="234" t="s">
        <v>178</v>
      </c>
      <c r="D486" s="199" t="s">
        <v>10427</v>
      </c>
      <c r="E486" s="199" t="s">
        <v>10768</v>
      </c>
      <c r="F486" s="235">
        <v>19</v>
      </c>
      <c r="G486" s="235">
        <v>19</v>
      </c>
      <c r="H486" s="235">
        <v>19</v>
      </c>
      <c r="I486" s="234" t="s">
        <v>426</v>
      </c>
    </row>
    <row r="487" spans="1:9" x14ac:dyDescent="0.25">
      <c r="A487" s="235">
        <v>181872565</v>
      </c>
      <c r="B487" s="235">
        <v>5605</v>
      </c>
      <c r="C487" s="234" t="s">
        <v>178</v>
      </c>
      <c r="D487" s="199" t="s">
        <v>10427</v>
      </c>
      <c r="E487" s="199" t="s">
        <v>10768</v>
      </c>
      <c r="F487" s="235">
        <v>20</v>
      </c>
      <c r="G487" s="235">
        <v>20</v>
      </c>
      <c r="H487" s="235">
        <v>20</v>
      </c>
      <c r="I487" s="234" t="s">
        <v>426</v>
      </c>
    </row>
    <row r="488" spans="1:9" x14ac:dyDescent="0.25">
      <c r="A488" s="235">
        <v>181810302</v>
      </c>
      <c r="B488" s="235">
        <v>5604</v>
      </c>
      <c r="C488" s="234" t="s">
        <v>178</v>
      </c>
      <c r="D488" s="199" t="s">
        <v>10427</v>
      </c>
      <c r="E488" s="199" t="s">
        <v>10768</v>
      </c>
      <c r="F488" s="235">
        <v>15</v>
      </c>
      <c r="G488" s="235">
        <v>15</v>
      </c>
      <c r="H488" s="235">
        <v>15</v>
      </c>
      <c r="I488" s="234" t="s">
        <v>426</v>
      </c>
    </row>
    <row r="489" spans="1:9" x14ac:dyDescent="0.25">
      <c r="A489" s="235">
        <v>181922609</v>
      </c>
      <c r="B489" s="235">
        <v>6153</v>
      </c>
      <c r="C489" s="234" t="s">
        <v>162</v>
      </c>
      <c r="D489" s="199" t="s">
        <v>10427</v>
      </c>
      <c r="E489" s="199" t="s">
        <v>10768</v>
      </c>
      <c r="F489" s="235">
        <v>19</v>
      </c>
      <c r="G489" s="235">
        <v>19</v>
      </c>
      <c r="H489" s="235">
        <v>19</v>
      </c>
      <c r="I489" s="234" t="s">
        <v>426</v>
      </c>
    </row>
    <row r="490" spans="1:9" x14ac:dyDescent="0.25">
      <c r="A490" s="235">
        <v>181872565</v>
      </c>
      <c r="B490" s="235">
        <v>5605</v>
      </c>
      <c r="C490" s="234" t="s">
        <v>162</v>
      </c>
      <c r="D490" s="199" t="s">
        <v>10427</v>
      </c>
      <c r="E490" s="199" t="s">
        <v>10768</v>
      </c>
      <c r="F490" s="235">
        <v>20</v>
      </c>
      <c r="G490" s="235">
        <v>20</v>
      </c>
      <c r="H490" s="235">
        <v>20</v>
      </c>
      <c r="I490" s="234" t="s">
        <v>426</v>
      </c>
    </row>
    <row r="491" spans="1:9" x14ac:dyDescent="0.25">
      <c r="A491" s="235">
        <v>181810302</v>
      </c>
      <c r="B491" s="235">
        <v>5604</v>
      </c>
      <c r="C491" s="234" t="s">
        <v>162</v>
      </c>
      <c r="D491" s="199" t="s">
        <v>10427</v>
      </c>
      <c r="E491" s="199" t="s">
        <v>10768</v>
      </c>
      <c r="F491" s="235">
        <v>15</v>
      </c>
      <c r="G491" s="235">
        <v>15</v>
      </c>
      <c r="H491" s="235">
        <v>15</v>
      </c>
      <c r="I491" s="234" t="s">
        <v>426</v>
      </c>
    </row>
    <row r="492" spans="1:9" x14ac:dyDescent="0.25">
      <c r="A492" s="235">
        <v>181922609</v>
      </c>
      <c r="B492" s="235">
        <v>6153</v>
      </c>
      <c r="C492" s="234" t="s">
        <v>162</v>
      </c>
      <c r="D492" s="199" t="s">
        <v>10427</v>
      </c>
      <c r="E492" s="199" t="s">
        <v>10768</v>
      </c>
      <c r="F492" s="235">
        <v>19</v>
      </c>
      <c r="G492" s="235">
        <v>19</v>
      </c>
      <c r="H492" s="235">
        <v>19</v>
      </c>
      <c r="I492" s="234" t="s">
        <v>426</v>
      </c>
    </row>
    <row r="493" spans="1:9" x14ac:dyDescent="0.25">
      <c r="A493" s="235">
        <v>181872565</v>
      </c>
      <c r="B493" s="235">
        <v>5605</v>
      </c>
      <c r="C493" s="234" t="s">
        <v>162</v>
      </c>
      <c r="D493" s="199" t="s">
        <v>10427</v>
      </c>
      <c r="E493" s="199" t="s">
        <v>10768</v>
      </c>
      <c r="F493" s="235">
        <v>20</v>
      </c>
      <c r="G493" s="235">
        <v>20</v>
      </c>
      <c r="H493" s="235">
        <v>20</v>
      </c>
      <c r="I493" s="234" t="s">
        <v>426</v>
      </c>
    </row>
    <row r="494" spans="1:9" x14ac:dyDescent="0.25">
      <c r="A494" s="235">
        <v>181810302</v>
      </c>
      <c r="B494" s="235">
        <v>5604</v>
      </c>
      <c r="C494" s="234" t="s">
        <v>162</v>
      </c>
      <c r="D494" s="199" t="s">
        <v>10427</v>
      </c>
      <c r="E494" s="199" t="s">
        <v>10768</v>
      </c>
      <c r="F494" s="235">
        <v>15</v>
      </c>
      <c r="G494" s="235">
        <v>15</v>
      </c>
      <c r="H494" s="235">
        <v>15</v>
      </c>
      <c r="I494" s="234" t="s">
        <v>426</v>
      </c>
    </row>
    <row r="495" spans="1:9" x14ac:dyDescent="0.25">
      <c r="A495" s="235">
        <v>181922609</v>
      </c>
      <c r="B495" s="235">
        <v>6153</v>
      </c>
      <c r="C495" s="234" t="s">
        <v>185</v>
      </c>
      <c r="D495" s="199" t="s">
        <v>10427</v>
      </c>
      <c r="E495" s="199" t="s">
        <v>10768</v>
      </c>
      <c r="F495" s="235">
        <v>19</v>
      </c>
      <c r="G495" s="235">
        <v>19</v>
      </c>
      <c r="H495" s="235">
        <v>19</v>
      </c>
      <c r="I495" s="234" t="s">
        <v>426</v>
      </c>
    </row>
    <row r="496" spans="1:9" x14ac:dyDescent="0.25">
      <c r="A496" s="235">
        <v>181872565</v>
      </c>
      <c r="B496" s="235">
        <v>5605</v>
      </c>
      <c r="C496" s="234" t="s">
        <v>185</v>
      </c>
      <c r="D496" s="199" t="s">
        <v>10427</v>
      </c>
      <c r="E496" s="199" t="s">
        <v>10768</v>
      </c>
      <c r="F496" s="235">
        <v>20</v>
      </c>
      <c r="G496" s="235">
        <v>20</v>
      </c>
      <c r="H496" s="235">
        <v>20</v>
      </c>
      <c r="I496" s="234" t="s">
        <v>426</v>
      </c>
    </row>
    <row r="497" spans="1:9" x14ac:dyDescent="0.25">
      <c r="A497" s="235">
        <v>181810302</v>
      </c>
      <c r="B497" s="235">
        <v>5604</v>
      </c>
      <c r="C497" s="234" t="s">
        <v>185</v>
      </c>
      <c r="D497" s="199" t="s">
        <v>10427</v>
      </c>
      <c r="E497" s="199" t="s">
        <v>10768</v>
      </c>
      <c r="F497" s="235">
        <v>15</v>
      </c>
      <c r="G497" s="235">
        <v>15</v>
      </c>
      <c r="H497" s="235">
        <v>15</v>
      </c>
      <c r="I497" s="234" t="s">
        <v>426</v>
      </c>
    </row>
    <row r="498" spans="1:9" x14ac:dyDescent="0.25">
      <c r="A498" s="235">
        <v>189706269</v>
      </c>
      <c r="B498" s="235">
        <v>6172</v>
      </c>
      <c r="C498" s="234" t="s">
        <v>168</v>
      </c>
      <c r="D498" s="199" t="s">
        <v>10427</v>
      </c>
      <c r="E498" s="199" t="s">
        <v>10768</v>
      </c>
      <c r="F498" s="235">
        <v>2</v>
      </c>
      <c r="G498" s="235">
        <v>2</v>
      </c>
      <c r="H498" s="235">
        <v>2</v>
      </c>
      <c r="I498" s="234" t="s">
        <v>426</v>
      </c>
    </row>
    <row r="499" spans="1:9" x14ac:dyDescent="0.25">
      <c r="A499" s="235">
        <v>181897255</v>
      </c>
      <c r="B499" s="235">
        <v>6175</v>
      </c>
      <c r="C499" s="234" t="s">
        <v>168</v>
      </c>
      <c r="D499" s="199" t="s">
        <v>10427</v>
      </c>
      <c r="E499" s="199" t="s">
        <v>10768</v>
      </c>
      <c r="F499" s="235">
        <v>3</v>
      </c>
      <c r="G499" s="235">
        <v>3</v>
      </c>
      <c r="H499" s="235">
        <v>3</v>
      </c>
      <c r="I499" s="234" t="s">
        <v>426</v>
      </c>
    </row>
    <row r="500" spans="1:9" x14ac:dyDescent="0.25">
      <c r="A500" s="235">
        <v>189706269</v>
      </c>
      <c r="B500" s="235">
        <v>6172</v>
      </c>
      <c r="C500" s="234" t="s">
        <v>168</v>
      </c>
      <c r="D500" s="199" t="s">
        <v>10427</v>
      </c>
      <c r="E500" s="199" t="s">
        <v>10768</v>
      </c>
      <c r="F500" s="235">
        <v>2</v>
      </c>
      <c r="G500" s="235">
        <v>2</v>
      </c>
      <c r="H500" s="235">
        <v>2</v>
      </c>
      <c r="I500" s="234" t="s">
        <v>426</v>
      </c>
    </row>
    <row r="501" spans="1:9" x14ac:dyDescent="0.25">
      <c r="A501" s="235">
        <v>181897255</v>
      </c>
      <c r="B501" s="235">
        <v>6175</v>
      </c>
      <c r="C501" s="234" t="s">
        <v>168</v>
      </c>
      <c r="D501" s="199" t="s">
        <v>10427</v>
      </c>
      <c r="E501" s="199" t="s">
        <v>10768</v>
      </c>
      <c r="F501" s="235">
        <v>3</v>
      </c>
      <c r="G501" s="235">
        <v>3</v>
      </c>
      <c r="H501" s="235">
        <v>3</v>
      </c>
      <c r="I501" s="234" t="s">
        <v>426</v>
      </c>
    </row>
    <row r="502" spans="1:9" x14ac:dyDescent="0.25">
      <c r="A502" s="235">
        <v>189706269</v>
      </c>
      <c r="B502" s="235">
        <v>6172</v>
      </c>
      <c r="C502" s="234" t="s">
        <v>172</v>
      </c>
      <c r="D502" s="199" t="s">
        <v>10427</v>
      </c>
      <c r="E502" s="199" t="s">
        <v>10768</v>
      </c>
      <c r="F502" s="235">
        <v>2</v>
      </c>
      <c r="G502" s="235">
        <v>2</v>
      </c>
      <c r="H502" s="235">
        <v>2</v>
      </c>
      <c r="I502" s="234" t="s">
        <v>426</v>
      </c>
    </row>
    <row r="503" spans="1:9" x14ac:dyDescent="0.25">
      <c r="A503" s="235">
        <v>181897255</v>
      </c>
      <c r="B503" s="235">
        <v>6175</v>
      </c>
      <c r="C503" s="234" t="s">
        <v>172</v>
      </c>
      <c r="D503" s="199" t="s">
        <v>10427</v>
      </c>
      <c r="E503" s="199" t="s">
        <v>10768</v>
      </c>
      <c r="F503" s="235">
        <v>3</v>
      </c>
      <c r="G503" s="235">
        <v>3</v>
      </c>
      <c r="H503" s="235">
        <v>3</v>
      </c>
      <c r="I503" s="234" t="s">
        <v>426</v>
      </c>
    </row>
    <row r="504" spans="1:9" x14ac:dyDescent="0.25">
      <c r="A504" s="235">
        <v>189706269</v>
      </c>
      <c r="B504" s="235">
        <v>6172</v>
      </c>
      <c r="C504" s="234" t="s">
        <v>172</v>
      </c>
      <c r="D504" s="199" t="s">
        <v>10427</v>
      </c>
      <c r="E504" s="199" t="s">
        <v>10768</v>
      </c>
      <c r="F504" s="235">
        <v>2</v>
      </c>
      <c r="G504" s="235">
        <v>2</v>
      </c>
      <c r="H504" s="235">
        <v>2</v>
      </c>
      <c r="I504" s="234" t="s">
        <v>426</v>
      </c>
    </row>
    <row r="505" spans="1:9" x14ac:dyDescent="0.25">
      <c r="A505" s="235">
        <v>181897255</v>
      </c>
      <c r="B505" s="235">
        <v>6175</v>
      </c>
      <c r="C505" s="234" t="s">
        <v>172</v>
      </c>
      <c r="D505" s="199" t="s">
        <v>10427</v>
      </c>
      <c r="E505" s="199" t="s">
        <v>10768</v>
      </c>
      <c r="F505" s="235">
        <v>3</v>
      </c>
      <c r="G505" s="235">
        <v>3</v>
      </c>
      <c r="H505" s="235">
        <v>3</v>
      </c>
      <c r="I505" s="234" t="s">
        <v>426</v>
      </c>
    </row>
    <row r="506" spans="1:9" x14ac:dyDescent="0.25">
      <c r="A506" s="235">
        <v>181922609</v>
      </c>
      <c r="B506" s="235">
        <v>6153</v>
      </c>
      <c r="C506" s="234" t="s">
        <v>167</v>
      </c>
      <c r="D506" s="199" t="s">
        <v>10427</v>
      </c>
      <c r="E506" s="199" t="s">
        <v>10768</v>
      </c>
      <c r="F506" s="235">
        <v>19</v>
      </c>
      <c r="G506" s="235">
        <v>19</v>
      </c>
      <c r="H506" s="235">
        <v>19</v>
      </c>
      <c r="I506" s="234" t="s">
        <v>426</v>
      </c>
    </row>
    <row r="507" spans="1:9" x14ac:dyDescent="0.25">
      <c r="A507" s="235">
        <v>181872565</v>
      </c>
      <c r="B507" s="235">
        <v>5605</v>
      </c>
      <c r="C507" s="234" t="s">
        <v>167</v>
      </c>
      <c r="D507" s="199" t="s">
        <v>10427</v>
      </c>
      <c r="E507" s="199" t="s">
        <v>10768</v>
      </c>
      <c r="F507" s="235">
        <v>20</v>
      </c>
      <c r="G507" s="235">
        <v>20</v>
      </c>
      <c r="H507" s="235">
        <v>20</v>
      </c>
      <c r="I507" s="234" t="s">
        <v>426</v>
      </c>
    </row>
    <row r="508" spans="1:9" x14ac:dyDescent="0.25">
      <c r="A508" s="235">
        <v>181810302</v>
      </c>
      <c r="B508" s="235">
        <v>5604</v>
      </c>
      <c r="C508" s="234" t="s">
        <v>167</v>
      </c>
      <c r="D508" s="199" t="s">
        <v>10427</v>
      </c>
      <c r="E508" s="199" t="s">
        <v>10768</v>
      </c>
      <c r="F508" s="235">
        <v>15</v>
      </c>
      <c r="G508" s="235">
        <v>15</v>
      </c>
      <c r="H508" s="235">
        <v>15</v>
      </c>
      <c r="I508" s="234" t="s">
        <v>426</v>
      </c>
    </row>
    <row r="509" spans="1:9" x14ac:dyDescent="0.25">
      <c r="A509" s="235">
        <v>181922609</v>
      </c>
      <c r="B509" s="235">
        <v>6153</v>
      </c>
      <c r="C509" s="234" t="s">
        <v>167</v>
      </c>
      <c r="D509" s="199" t="s">
        <v>10427</v>
      </c>
      <c r="E509" s="199" t="s">
        <v>10768</v>
      </c>
      <c r="F509" s="235">
        <v>19</v>
      </c>
      <c r="G509" s="235">
        <v>19</v>
      </c>
      <c r="H509" s="235">
        <v>19</v>
      </c>
      <c r="I509" s="234" t="s">
        <v>426</v>
      </c>
    </row>
    <row r="510" spans="1:9" x14ac:dyDescent="0.25">
      <c r="A510" s="235">
        <v>181872565</v>
      </c>
      <c r="B510" s="235">
        <v>5605</v>
      </c>
      <c r="C510" s="234" t="s">
        <v>167</v>
      </c>
      <c r="D510" s="199" t="s">
        <v>10427</v>
      </c>
      <c r="E510" s="199" t="s">
        <v>10768</v>
      </c>
      <c r="F510" s="235">
        <v>20</v>
      </c>
      <c r="G510" s="235">
        <v>20</v>
      </c>
      <c r="H510" s="235">
        <v>20</v>
      </c>
      <c r="I510" s="234" t="s">
        <v>426</v>
      </c>
    </row>
    <row r="511" spans="1:9" x14ac:dyDescent="0.25">
      <c r="A511" s="235">
        <v>181810302</v>
      </c>
      <c r="B511" s="235">
        <v>5604</v>
      </c>
      <c r="C511" s="234" t="s">
        <v>167</v>
      </c>
      <c r="D511" s="199" t="s">
        <v>10427</v>
      </c>
      <c r="E511" s="199" t="s">
        <v>10768</v>
      </c>
      <c r="F511" s="235">
        <v>15</v>
      </c>
      <c r="G511" s="235">
        <v>15</v>
      </c>
      <c r="H511" s="235">
        <v>15</v>
      </c>
      <c r="I511" s="234" t="s">
        <v>426</v>
      </c>
    </row>
    <row r="512" spans="1:9" x14ac:dyDescent="0.25">
      <c r="A512" s="234" t="s">
        <v>163</v>
      </c>
      <c r="B512" s="234" t="s">
        <v>427</v>
      </c>
      <c r="C512" s="234" t="s">
        <v>173</v>
      </c>
      <c r="D512" s="199" t="s">
        <v>10427</v>
      </c>
      <c r="E512" s="199" t="s">
        <v>10768</v>
      </c>
      <c r="F512" s="235">
        <v>2</v>
      </c>
      <c r="G512" s="235">
        <v>2</v>
      </c>
      <c r="H512" s="235">
        <v>2</v>
      </c>
      <c r="I512" s="234" t="s">
        <v>426</v>
      </c>
    </row>
    <row r="513" spans="1:9" x14ac:dyDescent="0.25">
      <c r="A513" s="235">
        <v>181930538</v>
      </c>
      <c r="B513" s="235">
        <v>6177</v>
      </c>
      <c r="C513" s="234" t="s">
        <v>173</v>
      </c>
      <c r="D513" s="199" t="s">
        <v>10427</v>
      </c>
      <c r="E513" s="199" t="s">
        <v>10768</v>
      </c>
      <c r="F513" s="235">
        <v>1</v>
      </c>
      <c r="G513" s="235">
        <v>1</v>
      </c>
      <c r="H513" s="235">
        <v>1</v>
      </c>
      <c r="I513" s="234" t="s">
        <v>426</v>
      </c>
    </row>
    <row r="514" spans="1:9" x14ac:dyDescent="0.25">
      <c r="A514" s="234" t="s">
        <v>163</v>
      </c>
      <c r="B514" s="234" t="s">
        <v>427</v>
      </c>
      <c r="C514" s="234" t="s">
        <v>173</v>
      </c>
      <c r="D514" s="199" t="s">
        <v>10427</v>
      </c>
      <c r="E514" s="199" t="s">
        <v>10768</v>
      </c>
      <c r="F514" s="235">
        <v>2</v>
      </c>
      <c r="G514" s="235">
        <v>2</v>
      </c>
      <c r="H514" s="235">
        <v>2</v>
      </c>
      <c r="I514" s="234" t="s">
        <v>426</v>
      </c>
    </row>
    <row r="515" spans="1:9" x14ac:dyDescent="0.25">
      <c r="A515" s="235">
        <v>181930538</v>
      </c>
      <c r="B515" s="235">
        <v>6177</v>
      </c>
      <c r="C515" s="234" t="s">
        <v>173</v>
      </c>
      <c r="D515" s="199" t="s">
        <v>10427</v>
      </c>
      <c r="E515" s="199" t="s">
        <v>10768</v>
      </c>
      <c r="F515" s="235">
        <v>1</v>
      </c>
      <c r="G515" s="235">
        <v>1</v>
      </c>
      <c r="H515" s="235">
        <v>1</v>
      </c>
      <c r="I515" s="234" t="s">
        <v>426</v>
      </c>
    </row>
    <row r="516" spans="1:9" x14ac:dyDescent="0.25">
      <c r="A516" s="234" t="s">
        <v>163</v>
      </c>
      <c r="B516" s="234" t="s">
        <v>164</v>
      </c>
      <c r="C516" s="234" t="s">
        <v>165</v>
      </c>
      <c r="D516" s="199" t="s">
        <v>10427</v>
      </c>
      <c r="E516" s="199" t="s">
        <v>10768</v>
      </c>
      <c r="F516" s="235">
        <v>1</v>
      </c>
      <c r="G516" s="235">
        <v>1</v>
      </c>
      <c r="H516" s="235">
        <v>1</v>
      </c>
      <c r="I516" s="234" t="s">
        <v>426</v>
      </c>
    </row>
    <row r="517" spans="1:9" x14ac:dyDescent="0.25">
      <c r="A517" s="235">
        <v>181922609</v>
      </c>
      <c r="B517" s="235">
        <v>6153</v>
      </c>
      <c r="C517" s="234" t="s">
        <v>160</v>
      </c>
      <c r="D517" s="199" t="s">
        <v>10427</v>
      </c>
      <c r="E517" s="199" t="s">
        <v>10768</v>
      </c>
      <c r="F517" s="235">
        <v>19</v>
      </c>
      <c r="G517" s="235">
        <v>19</v>
      </c>
      <c r="H517" s="235">
        <v>19</v>
      </c>
      <c r="I517" s="234" t="s">
        <v>426</v>
      </c>
    </row>
    <row r="518" spans="1:9" x14ac:dyDescent="0.25">
      <c r="A518" s="235">
        <v>181872565</v>
      </c>
      <c r="B518" s="235">
        <v>5605</v>
      </c>
      <c r="C518" s="234" t="s">
        <v>160</v>
      </c>
      <c r="D518" s="199" t="s">
        <v>10427</v>
      </c>
      <c r="E518" s="199" t="s">
        <v>10768</v>
      </c>
      <c r="F518" s="235">
        <v>20</v>
      </c>
      <c r="G518" s="235">
        <v>20</v>
      </c>
      <c r="H518" s="235">
        <v>20</v>
      </c>
      <c r="I518" s="234" t="s">
        <v>426</v>
      </c>
    </row>
    <row r="519" spans="1:9" x14ac:dyDescent="0.25">
      <c r="A519" s="235">
        <v>181810302</v>
      </c>
      <c r="B519" s="235">
        <v>5604</v>
      </c>
      <c r="C519" s="234" t="s">
        <v>160</v>
      </c>
      <c r="D519" s="199" t="s">
        <v>10427</v>
      </c>
      <c r="E519" s="199" t="s">
        <v>10768</v>
      </c>
      <c r="F519" s="235">
        <v>15</v>
      </c>
      <c r="G519" s="235">
        <v>15</v>
      </c>
      <c r="H519" s="235">
        <v>15</v>
      </c>
      <c r="I519" s="234" t="s">
        <v>426</v>
      </c>
    </row>
    <row r="520" spans="1:9" x14ac:dyDescent="0.25">
      <c r="A520" s="235">
        <v>181922609</v>
      </c>
      <c r="B520" s="235">
        <v>6153</v>
      </c>
      <c r="C520" s="234" t="s">
        <v>160</v>
      </c>
      <c r="D520" s="199" t="s">
        <v>10427</v>
      </c>
      <c r="E520" s="199" t="s">
        <v>10768</v>
      </c>
      <c r="F520" s="235">
        <v>19</v>
      </c>
      <c r="G520" s="235">
        <v>19</v>
      </c>
      <c r="H520" s="235">
        <v>19</v>
      </c>
      <c r="I520" s="234" t="s">
        <v>426</v>
      </c>
    </row>
    <row r="521" spans="1:9" x14ac:dyDescent="0.25">
      <c r="A521" s="235">
        <v>181872565</v>
      </c>
      <c r="B521" s="235">
        <v>5605</v>
      </c>
      <c r="C521" s="234" t="s">
        <v>160</v>
      </c>
      <c r="D521" s="199" t="s">
        <v>10427</v>
      </c>
      <c r="E521" s="199" t="s">
        <v>10768</v>
      </c>
      <c r="F521" s="235">
        <v>20</v>
      </c>
      <c r="G521" s="235">
        <v>20</v>
      </c>
      <c r="H521" s="235">
        <v>20</v>
      </c>
      <c r="I521" s="234" t="s">
        <v>426</v>
      </c>
    </row>
    <row r="522" spans="1:9" x14ac:dyDescent="0.25">
      <c r="A522" s="235">
        <v>181810302</v>
      </c>
      <c r="B522" s="235">
        <v>5604</v>
      </c>
      <c r="C522" s="234" t="s">
        <v>160</v>
      </c>
      <c r="D522" s="199" t="s">
        <v>10427</v>
      </c>
      <c r="E522" s="199" t="s">
        <v>10768</v>
      </c>
      <c r="F522" s="235">
        <v>15</v>
      </c>
      <c r="G522" s="235">
        <v>15</v>
      </c>
      <c r="H522" s="235">
        <v>15</v>
      </c>
      <c r="I522" s="234" t="s">
        <v>426</v>
      </c>
    </row>
    <row r="523" spans="1:9" x14ac:dyDescent="0.25">
      <c r="A523" s="235">
        <v>181767326</v>
      </c>
      <c r="B523" s="238" t="s">
        <v>7163</v>
      </c>
      <c r="C523" s="234" t="s">
        <v>157</v>
      </c>
      <c r="D523" s="199" t="s">
        <v>10427</v>
      </c>
      <c r="E523" s="199" t="s">
        <v>10768</v>
      </c>
      <c r="F523" s="235">
        <v>1</v>
      </c>
      <c r="G523" s="235">
        <v>1</v>
      </c>
      <c r="H523" s="235">
        <v>1</v>
      </c>
      <c r="I523" s="234" t="s">
        <v>426</v>
      </c>
    </row>
    <row r="524" spans="1:9" x14ac:dyDescent="0.25">
      <c r="A524" s="235">
        <v>181767326</v>
      </c>
      <c r="B524" s="238" t="s">
        <v>7163</v>
      </c>
      <c r="C524" s="234" t="s">
        <v>157</v>
      </c>
      <c r="D524" s="199" t="s">
        <v>10427</v>
      </c>
      <c r="E524" s="199" t="s">
        <v>10768</v>
      </c>
      <c r="F524" s="235">
        <v>1</v>
      </c>
      <c r="G524" s="235">
        <v>1</v>
      </c>
      <c r="H524" s="235">
        <v>1</v>
      </c>
      <c r="I524" s="234" t="s">
        <v>426</v>
      </c>
    </row>
    <row r="525" spans="1:9" x14ac:dyDescent="0.25">
      <c r="A525" s="235">
        <v>181902532</v>
      </c>
      <c r="B525" s="235">
        <v>5912</v>
      </c>
      <c r="C525" s="234" t="s">
        <v>180</v>
      </c>
      <c r="D525" s="199" t="s">
        <v>10427</v>
      </c>
      <c r="E525" s="199" t="s">
        <v>10768</v>
      </c>
      <c r="F525" s="235">
        <v>6</v>
      </c>
      <c r="G525" s="235">
        <v>6</v>
      </c>
      <c r="H525" s="235">
        <v>6</v>
      </c>
      <c r="I525" s="234" t="s">
        <v>10399</v>
      </c>
    </row>
    <row r="526" spans="1:9" x14ac:dyDescent="0.25">
      <c r="A526" s="235">
        <v>181902532</v>
      </c>
      <c r="B526" s="235">
        <v>5912</v>
      </c>
      <c r="C526" s="234" t="s">
        <v>177</v>
      </c>
      <c r="D526" s="199" t="s">
        <v>10427</v>
      </c>
      <c r="E526" s="199" t="s">
        <v>10768</v>
      </c>
      <c r="F526" s="235">
        <v>6</v>
      </c>
      <c r="G526" s="235">
        <v>6</v>
      </c>
      <c r="H526" s="235">
        <v>6</v>
      </c>
      <c r="I526" s="234" t="s">
        <v>10399</v>
      </c>
    </row>
    <row r="527" spans="1:9" x14ac:dyDescent="0.25">
      <c r="A527" s="235">
        <v>181902532</v>
      </c>
      <c r="B527" s="235">
        <v>5912</v>
      </c>
      <c r="C527" s="234" t="s">
        <v>177</v>
      </c>
      <c r="D527" s="199" t="s">
        <v>10427</v>
      </c>
      <c r="E527" s="199" t="s">
        <v>10768</v>
      </c>
      <c r="F527" s="235">
        <v>6</v>
      </c>
      <c r="G527" s="235">
        <v>6</v>
      </c>
      <c r="H527" s="235">
        <v>6</v>
      </c>
      <c r="I527" s="234" t="s">
        <v>10399</v>
      </c>
    </row>
    <row r="528" spans="1:9" x14ac:dyDescent="0.25">
      <c r="A528" s="235">
        <v>189703093</v>
      </c>
      <c r="B528" s="238" t="s">
        <v>7001</v>
      </c>
      <c r="C528" s="234" t="s">
        <v>602</v>
      </c>
      <c r="D528" s="199" t="s">
        <v>10427</v>
      </c>
      <c r="E528" s="199" t="s">
        <v>10768</v>
      </c>
      <c r="F528" s="235">
        <v>3</v>
      </c>
      <c r="G528" s="235">
        <v>3</v>
      </c>
      <c r="H528" s="235">
        <v>3</v>
      </c>
      <c r="I528" s="234" t="s">
        <v>10399</v>
      </c>
    </row>
    <row r="529" spans="1:9" x14ac:dyDescent="0.25">
      <c r="A529" s="235">
        <v>189705223</v>
      </c>
      <c r="B529" s="238" t="s">
        <v>6999</v>
      </c>
      <c r="C529" s="234" t="s">
        <v>190</v>
      </c>
      <c r="D529" s="199" t="s">
        <v>10427</v>
      </c>
      <c r="E529" s="199" t="s">
        <v>10768</v>
      </c>
      <c r="F529" s="235">
        <v>22</v>
      </c>
      <c r="G529" s="235">
        <v>22</v>
      </c>
      <c r="H529" s="235">
        <v>22</v>
      </c>
      <c r="I529" s="234" t="s">
        <v>10399</v>
      </c>
    </row>
    <row r="530" spans="1:9" x14ac:dyDescent="0.25">
      <c r="A530" s="235">
        <v>189707391</v>
      </c>
      <c r="B530" s="238" t="s">
        <v>7009</v>
      </c>
      <c r="C530" s="234" t="s">
        <v>429</v>
      </c>
      <c r="D530" s="199" t="s">
        <v>10427</v>
      </c>
      <c r="E530" s="199" t="s">
        <v>10768</v>
      </c>
      <c r="F530" s="235">
        <v>40</v>
      </c>
      <c r="G530" s="235">
        <v>40</v>
      </c>
      <c r="H530" s="235">
        <v>40</v>
      </c>
      <c r="I530" s="234" t="s">
        <v>10399</v>
      </c>
    </row>
    <row r="531" spans="1:9" x14ac:dyDescent="0.25">
      <c r="A531" s="235">
        <v>189762873</v>
      </c>
      <c r="B531" s="238" t="s">
        <v>7003</v>
      </c>
      <c r="C531" s="234" t="s">
        <v>191</v>
      </c>
      <c r="D531" s="199" t="s">
        <v>10427</v>
      </c>
      <c r="E531" s="199" t="s">
        <v>10768</v>
      </c>
      <c r="F531" s="235">
        <v>57</v>
      </c>
      <c r="G531" s="235">
        <v>57</v>
      </c>
      <c r="H531" s="235">
        <v>57</v>
      </c>
      <c r="I531" s="234" t="s">
        <v>10399</v>
      </c>
    </row>
    <row r="532" spans="1:9" x14ac:dyDescent="0.25">
      <c r="A532" s="235">
        <v>181902532</v>
      </c>
      <c r="B532" s="235">
        <v>5912</v>
      </c>
      <c r="C532" s="234" t="s">
        <v>187</v>
      </c>
      <c r="D532" s="199" t="s">
        <v>10427</v>
      </c>
      <c r="E532" s="199" t="s">
        <v>10768</v>
      </c>
      <c r="F532" s="235">
        <v>6</v>
      </c>
      <c r="G532" s="235">
        <v>6</v>
      </c>
      <c r="H532" s="235">
        <v>6</v>
      </c>
      <c r="I532" s="234" t="s">
        <v>10399</v>
      </c>
    </row>
    <row r="533" spans="1:9" x14ac:dyDescent="0.25">
      <c r="A533" s="235">
        <v>181902532</v>
      </c>
      <c r="B533" s="235">
        <v>5912</v>
      </c>
      <c r="C533" s="234" t="s">
        <v>170</v>
      </c>
      <c r="D533" s="199" t="s">
        <v>10427</v>
      </c>
      <c r="E533" s="199" t="s">
        <v>10768</v>
      </c>
      <c r="F533" s="235">
        <v>6</v>
      </c>
      <c r="G533" s="235">
        <v>6</v>
      </c>
      <c r="H533" s="235">
        <v>6</v>
      </c>
      <c r="I533" s="234" t="s">
        <v>10399</v>
      </c>
    </row>
    <row r="534" spans="1:9" x14ac:dyDescent="0.25">
      <c r="A534" s="235">
        <v>181902532</v>
      </c>
      <c r="B534" s="235">
        <v>5912</v>
      </c>
      <c r="C534" s="234" t="s">
        <v>159</v>
      </c>
      <c r="D534" s="199" t="s">
        <v>10427</v>
      </c>
      <c r="E534" s="199" t="s">
        <v>10768</v>
      </c>
      <c r="F534" s="235">
        <v>6</v>
      </c>
      <c r="G534" s="235">
        <v>6</v>
      </c>
      <c r="H534" s="235">
        <v>6</v>
      </c>
      <c r="I534" s="234" t="s">
        <v>10399</v>
      </c>
    </row>
    <row r="535" spans="1:9" x14ac:dyDescent="0.25">
      <c r="A535" s="235">
        <v>181902532</v>
      </c>
      <c r="B535" s="235">
        <v>5912</v>
      </c>
      <c r="C535" s="234" t="s">
        <v>176</v>
      </c>
      <c r="D535" s="199" t="s">
        <v>10427</v>
      </c>
      <c r="E535" s="199" t="s">
        <v>10768</v>
      </c>
      <c r="F535" s="235">
        <v>6</v>
      </c>
      <c r="G535" s="235">
        <v>6</v>
      </c>
      <c r="H535" s="235">
        <v>6</v>
      </c>
      <c r="I535" s="234" t="s">
        <v>10399</v>
      </c>
    </row>
    <row r="536" spans="1:9" x14ac:dyDescent="0.25">
      <c r="A536" s="235">
        <v>181902532</v>
      </c>
      <c r="B536" s="235">
        <v>5912</v>
      </c>
      <c r="C536" s="234" t="s">
        <v>175</v>
      </c>
      <c r="D536" s="199" t="s">
        <v>10427</v>
      </c>
      <c r="E536" s="199" t="s">
        <v>10768</v>
      </c>
      <c r="F536" s="235">
        <v>6</v>
      </c>
      <c r="G536" s="235">
        <v>6</v>
      </c>
      <c r="H536" s="235">
        <v>6</v>
      </c>
      <c r="I536" s="234" t="s">
        <v>10399</v>
      </c>
    </row>
    <row r="537" spans="1:9" x14ac:dyDescent="0.25">
      <c r="A537" s="235">
        <v>189705261</v>
      </c>
      <c r="B537" s="238" t="s">
        <v>7005</v>
      </c>
      <c r="C537" s="234" t="s">
        <v>189</v>
      </c>
      <c r="D537" s="199" t="s">
        <v>10427</v>
      </c>
      <c r="E537" s="199" t="s">
        <v>10768</v>
      </c>
      <c r="F537" s="235">
        <v>11</v>
      </c>
      <c r="G537" s="235">
        <v>11</v>
      </c>
      <c r="H537" s="235">
        <v>11</v>
      </c>
      <c r="I537" s="234" t="s">
        <v>10399</v>
      </c>
    </row>
    <row r="538" spans="1:9" x14ac:dyDescent="0.25">
      <c r="A538" s="235">
        <v>189702739</v>
      </c>
      <c r="B538" s="238" t="s">
        <v>7007</v>
      </c>
      <c r="C538" s="234" t="s">
        <v>430</v>
      </c>
      <c r="D538" s="199" t="s">
        <v>10427</v>
      </c>
      <c r="E538" s="199" t="s">
        <v>10768</v>
      </c>
      <c r="F538" s="235">
        <v>37</v>
      </c>
      <c r="G538" s="235">
        <v>37</v>
      </c>
      <c r="H538" s="235">
        <v>37</v>
      </c>
      <c r="I538" s="234" t="s">
        <v>10399</v>
      </c>
    </row>
    <row r="539" spans="1:9" x14ac:dyDescent="0.25">
      <c r="A539" s="235">
        <v>181902532</v>
      </c>
      <c r="B539" s="235">
        <v>5912</v>
      </c>
      <c r="C539" s="234" t="s">
        <v>161</v>
      </c>
      <c r="D539" s="199" t="s">
        <v>10427</v>
      </c>
      <c r="E539" s="199" t="s">
        <v>10768</v>
      </c>
      <c r="F539" s="235">
        <v>6</v>
      </c>
      <c r="G539" s="235">
        <v>6</v>
      </c>
      <c r="H539" s="235">
        <v>6</v>
      </c>
      <c r="I539" s="234" t="s">
        <v>10399</v>
      </c>
    </row>
    <row r="540" spans="1:9" x14ac:dyDescent="0.25">
      <c r="A540" s="235">
        <v>181902532</v>
      </c>
      <c r="B540" s="235">
        <v>5912</v>
      </c>
      <c r="C540" s="234" t="s">
        <v>186</v>
      </c>
      <c r="D540" s="199" t="s">
        <v>10427</v>
      </c>
      <c r="E540" s="199" t="s">
        <v>10768</v>
      </c>
      <c r="F540" s="235">
        <v>6</v>
      </c>
      <c r="G540" s="235">
        <v>6</v>
      </c>
      <c r="H540" s="235">
        <v>6</v>
      </c>
      <c r="I540" s="234" t="s">
        <v>10399</v>
      </c>
    </row>
    <row r="541" spans="1:9" x14ac:dyDescent="0.25">
      <c r="A541" s="235">
        <v>181902532</v>
      </c>
      <c r="B541" s="235">
        <v>5912</v>
      </c>
      <c r="C541" s="234" t="s">
        <v>166</v>
      </c>
      <c r="D541" s="199" t="s">
        <v>10427</v>
      </c>
      <c r="E541" s="199" t="s">
        <v>10768</v>
      </c>
      <c r="F541" s="235">
        <v>6</v>
      </c>
      <c r="G541" s="235">
        <v>6</v>
      </c>
      <c r="H541" s="235">
        <v>6</v>
      </c>
      <c r="I541" s="234" t="s">
        <v>10399</v>
      </c>
    </row>
    <row r="542" spans="1:9" x14ac:dyDescent="0.25">
      <c r="A542" s="235">
        <v>181916239</v>
      </c>
      <c r="B542" s="235">
        <v>6570</v>
      </c>
      <c r="C542" s="234" t="s">
        <v>192</v>
      </c>
      <c r="D542" s="199" t="s">
        <v>10427</v>
      </c>
      <c r="E542" s="199" t="s">
        <v>10768</v>
      </c>
      <c r="F542" s="235">
        <v>3</v>
      </c>
      <c r="G542" s="235">
        <v>3</v>
      </c>
      <c r="H542" s="235">
        <v>3</v>
      </c>
      <c r="I542" s="234" t="s">
        <v>10176</v>
      </c>
    </row>
    <row r="543" spans="1:9" x14ac:dyDescent="0.25">
      <c r="A543" s="235">
        <v>181916240</v>
      </c>
      <c r="B543" s="235">
        <v>5817</v>
      </c>
      <c r="C543" s="234" t="s">
        <v>585</v>
      </c>
      <c r="D543" s="199" t="s">
        <v>10427</v>
      </c>
      <c r="E543" s="199" t="s">
        <v>10768</v>
      </c>
      <c r="F543" s="235">
        <v>1</v>
      </c>
      <c r="G543" s="235">
        <v>1</v>
      </c>
      <c r="H543" s="235">
        <v>1</v>
      </c>
      <c r="I543" s="234" t="s">
        <v>10176</v>
      </c>
    </row>
    <row r="544" spans="1:9" x14ac:dyDescent="0.25">
      <c r="A544" s="235">
        <v>181823255</v>
      </c>
      <c r="B544" s="235">
        <v>5684</v>
      </c>
      <c r="C544" s="234" t="s">
        <v>211</v>
      </c>
      <c r="D544" s="199" t="s">
        <v>10427</v>
      </c>
      <c r="E544" s="199" t="s">
        <v>10768</v>
      </c>
      <c r="F544" s="235">
        <v>20</v>
      </c>
      <c r="G544" s="235">
        <v>20</v>
      </c>
      <c r="H544" s="235">
        <v>20</v>
      </c>
      <c r="I544" s="234" t="s">
        <v>431</v>
      </c>
    </row>
    <row r="545" spans="1:10" x14ac:dyDescent="0.25">
      <c r="A545" s="235">
        <v>181897182</v>
      </c>
      <c r="B545" s="235">
        <v>5946</v>
      </c>
      <c r="C545" s="234" t="s">
        <v>10170</v>
      </c>
      <c r="D545" s="199" t="s">
        <v>10427</v>
      </c>
      <c r="E545" s="199" t="s">
        <v>10768</v>
      </c>
      <c r="F545" s="235">
        <v>1</v>
      </c>
      <c r="G545" s="235">
        <v>1</v>
      </c>
      <c r="H545" s="235">
        <v>0</v>
      </c>
      <c r="I545" s="234" t="s">
        <v>431</v>
      </c>
      <c r="J545" t="s">
        <v>10634</v>
      </c>
    </row>
    <row r="546" spans="1:10" x14ac:dyDescent="0.25">
      <c r="A546" s="235">
        <v>181934797</v>
      </c>
      <c r="B546" s="235">
        <v>6274</v>
      </c>
      <c r="C546" s="234" t="s">
        <v>10722</v>
      </c>
      <c r="D546" s="199" t="s">
        <v>10411</v>
      </c>
      <c r="E546" s="199" t="s">
        <v>10411</v>
      </c>
      <c r="F546" s="235">
        <v>2</v>
      </c>
      <c r="G546" s="235">
        <v>2</v>
      </c>
      <c r="H546" s="235">
        <v>0</v>
      </c>
      <c r="I546" s="234" t="s">
        <v>431</v>
      </c>
      <c r="J546" t="s">
        <v>10634</v>
      </c>
    </row>
    <row r="547" spans="1:10" x14ac:dyDescent="0.25">
      <c r="A547" s="235">
        <v>181936074</v>
      </c>
      <c r="B547" s="235">
        <v>5870</v>
      </c>
      <c r="C547" s="234" t="s">
        <v>314</v>
      </c>
      <c r="D547" s="199" t="s">
        <v>10427</v>
      </c>
      <c r="E547" s="199" t="s">
        <v>10768</v>
      </c>
      <c r="F547" s="235">
        <v>184</v>
      </c>
      <c r="G547" s="235">
        <v>184</v>
      </c>
      <c r="H547" s="235">
        <v>0</v>
      </c>
      <c r="I547" s="234" t="s">
        <v>431</v>
      </c>
      <c r="J547" t="s">
        <v>10634</v>
      </c>
    </row>
    <row r="548" spans="1:10" x14ac:dyDescent="0.25">
      <c r="A548" s="235">
        <v>181936075</v>
      </c>
      <c r="B548" s="235">
        <v>2781</v>
      </c>
      <c r="C548" s="234" t="s">
        <v>254</v>
      </c>
      <c r="D548" s="199" t="s">
        <v>10427</v>
      </c>
      <c r="E548" s="199" t="s">
        <v>10768</v>
      </c>
      <c r="F548" s="235">
        <v>187</v>
      </c>
      <c r="G548" s="235">
        <v>187</v>
      </c>
      <c r="H548" s="235">
        <v>187</v>
      </c>
      <c r="I548" s="234" t="s">
        <v>431</v>
      </c>
    </row>
    <row r="549" spans="1:10" x14ac:dyDescent="0.25">
      <c r="A549" s="235">
        <v>181936075</v>
      </c>
      <c r="B549" s="235">
        <v>2781</v>
      </c>
      <c r="C549" s="234" t="s">
        <v>254</v>
      </c>
      <c r="D549" s="199" t="s">
        <v>10427</v>
      </c>
      <c r="E549" s="199" t="s">
        <v>10768</v>
      </c>
      <c r="F549" s="235">
        <v>58</v>
      </c>
      <c r="G549" s="235">
        <v>58</v>
      </c>
      <c r="H549" s="235">
        <v>58</v>
      </c>
      <c r="I549" s="234" t="s">
        <v>431</v>
      </c>
    </row>
    <row r="550" spans="1:10" x14ac:dyDescent="0.25">
      <c r="A550" s="235">
        <v>180198245</v>
      </c>
      <c r="B550" s="235">
        <v>3320</v>
      </c>
      <c r="C550" s="234" t="s">
        <v>591</v>
      </c>
      <c r="D550" s="199" t="s">
        <v>10427</v>
      </c>
      <c r="E550" s="199" t="s">
        <v>10768</v>
      </c>
      <c r="F550" s="235">
        <v>6</v>
      </c>
      <c r="G550" s="235">
        <v>6</v>
      </c>
      <c r="H550" s="235">
        <v>6</v>
      </c>
      <c r="I550" s="234" t="s">
        <v>431</v>
      </c>
    </row>
    <row r="551" spans="1:10" x14ac:dyDescent="0.25">
      <c r="A551" s="235">
        <v>180198245</v>
      </c>
      <c r="B551" s="235">
        <v>3320</v>
      </c>
      <c r="C551" s="234" t="s">
        <v>591</v>
      </c>
      <c r="D551" s="199" t="s">
        <v>10427</v>
      </c>
      <c r="E551" s="199" t="s">
        <v>10768</v>
      </c>
      <c r="F551" s="235">
        <v>6</v>
      </c>
      <c r="G551" s="235">
        <v>6</v>
      </c>
      <c r="H551" s="235">
        <v>6</v>
      </c>
      <c r="I551" s="234" t="s">
        <v>431</v>
      </c>
    </row>
    <row r="552" spans="1:10" x14ac:dyDescent="0.25">
      <c r="A552" s="235">
        <v>180198245</v>
      </c>
      <c r="B552" s="235">
        <v>3320</v>
      </c>
      <c r="C552" s="234" t="s">
        <v>591</v>
      </c>
      <c r="D552" s="199" t="s">
        <v>10427</v>
      </c>
      <c r="E552" s="199" t="s">
        <v>10768</v>
      </c>
      <c r="F552" s="235">
        <v>6</v>
      </c>
      <c r="G552" s="235">
        <v>6</v>
      </c>
      <c r="H552" s="235">
        <v>6</v>
      </c>
      <c r="I552" s="234" t="s">
        <v>431</v>
      </c>
    </row>
    <row r="553" spans="1:10" x14ac:dyDescent="0.25">
      <c r="A553" s="235">
        <v>189706340</v>
      </c>
      <c r="B553" s="235">
        <v>2772</v>
      </c>
      <c r="C553" s="234" t="s">
        <v>308</v>
      </c>
      <c r="D553" s="199" t="s">
        <v>10427</v>
      </c>
      <c r="E553" s="199" t="s">
        <v>10768</v>
      </c>
      <c r="F553" s="235">
        <v>93</v>
      </c>
      <c r="G553" s="235">
        <v>93</v>
      </c>
      <c r="H553" s="235">
        <v>93</v>
      </c>
      <c r="I553" s="234" t="s">
        <v>431</v>
      </c>
    </row>
    <row r="554" spans="1:10" x14ac:dyDescent="0.25">
      <c r="A554" s="235">
        <v>180292354</v>
      </c>
      <c r="B554" s="238" t="s">
        <v>6910</v>
      </c>
      <c r="C554" s="234" t="s">
        <v>258</v>
      </c>
      <c r="D554" s="199" t="s">
        <v>10427</v>
      </c>
      <c r="E554" s="199" t="s">
        <v>10768</v>
      </c>
      <c r="F554" s="235">
        <v>100</v>
      </c>
      <c r="G554" s="235">
        <v>100</v>
      </c>
      <c r="H554" s="235">
        <v>100</v>
      </c>
      <c r="I554" s="234" t="s">
        <v>431</v>
      </c>
    </row>
    <row r="555" spans="1:10" x14ac:dyDescent="0.25">
      <c r="A555" s="235">
        <v>180002781</v>
      </c>
      <c r="B555" s="235">
        <v>3430</v>
      </c>
      <c r="C555" s="234" t="s">
        <v>444</v>
      </c>
      <c r="D555" s="199" t="s">
        <v>10427</v>
      </c>
      <c r="E555" s="199" t="s">
        <v>10768</v>
      </c>
      <c r="F555" s="235">
        <v>1</v>
      </c>
      <c r="G555" s="235">
        <v>1</v>
      </c>
      <c r="H555" s="235">
        <v>0</v>
      </c>
      <c r="I555" s="234" t="s">
        <v>431</v>
      </c>
      <c r="J555" t="s">
        <v>10634</v>
      </c>
    </row>
    <row r="556" spans="1:10" x14ac:dyDescent="0.25">
      <c r="A556" s="235">
        <v>181854324</v>
      </c>
      <c r="B556" s="235">
        <v>5952</v>
      </c>
      <c r="C556" s="234" t="s">
        <v>281</v>
      </c>
      <c r="D556" s="199" t="s">
        <v>10427</v>
      </c>
      <c r="E556" s="199" t="s">
        <v>10768</v>
      </c>
      <c r="F556" s="235">
        <v>5</v>
      </c>
      <c r="G556" s="235">
        <v>5</v>
      </c>
      <c r="H556" s="235">
        <v>5</v>
      </c>
      <c r="I556" s="234" t="s">
        <v>431</v>
      </c>
    </row>
    <row r="557" spans="1:10" x14ac:dyDescent="0.25">
      <c r="A557" s="235">
        <v>189711199</v>
      </c>
      <c r="B557" s="235">
        <v>3409</v>
      </c>
      <c r="C557" s="234" t="s">
        <v>242</v>
      </c>
      <c r="D557" s="199" t="s">
        <v>10427</v>
      </c>
      <c r="E557" s="199" t="s">
        <v>10768</v>
      </c>
      <c r="F557" s="235">
        <v>58</v>
      </c>
      <c r="G557" s="235">
        <v>58</v>
      </c>
      <c r="H557" s="235">
        <v>0</v>
      </c>
      <c r="I557" s="234" t="s">
        <v>431</v>
      </c>
      <c r="J557" t="s">
        <v>10634</v>
      </c>
    </row>
    <row r="558" spans="1:10" x14ac:dyDescent="0.25">
      <c r="A558" s="235">
        <v>189715110</v>
      </c>
      <c r="B558" s="238" t="s">
        <v>7276</v>
      </c>
      <c r="C558" s="234" t="s">
        <v>229</v>
      </c>
      <c r="D558" s="199" t="s">
        <v>10427</v>
      </c>
      <c r="E558" s="199" t="s">
        <v>10768</v>
      </c>
      <c r="F558" s="235">
        <v>2</v>
      </c>
      <c r="G558" s="235">
        <v>2</v>
      </c>
      <c r="H558" s="235">
        <v>0</v>
      </c>
      <c r="I558" s="234" t="s">
        <v>431</v>
      </c>
      <c r="J558" t="s">
        <v>10634</v>
      </c>
    </row>
    <row r="559" spans="1:10" x14ac:dyDescent="0.25">
      <c r="A559" s="235">
        <v>222000916</v>
      </c>
      <c r="B559" s="235">
        <v>5424</v>
      </c>
      <c r="C559" s="234" t="s">
        <v>244</v>
      </c>
      <c r="D559" s="199" t="s">
        <v>10427</v>
      </c>
      <c r="E559" s="199" t="s">
        <v>10768</v>
      </c>
      <c r="F559" s="235">
        <v>223</v>
      </c>
      <c r="G559" s="235">
        <v>223</v>
      </c>
      <c r="H559" s="235">
        <v>223</v>
      </c>
      <c r="I559" s="234" t="s">
        <v>431</v>
      </c>
    </row>
    <row r="560" spans="1:10" x14ac:dyDescent="0.25">
      <c r="A560" s="235">
        <v>222000916</v>
      </c>
      <c r="B560" s="235">
        <v>5424</v>
      </c>
      <c r="C560" s="234" t="s">
        <v>244</v>
      </c>
      <c r="D560" s="199" t="s">
        <v>10427</v>
      </c>
      <c r="E560" s="199" t="s">
        <v>10768</v>
      </c>
      <c r="F560" s="235">
        <v>223</v>
      </c>
      <c r="G560" s="235">
        <v>223</v>
      </c>
      <c r="H560" s="235">
        <v>223</v>
      </c>
      <c r="I560" s="234" t="s">
        <v>431</v>
      </c>
    </row>
    <row r="561" spans="1:10" x14ac:dyDescent="0.25">
      <c r="A561" s="235">
        <v>222000916</v>
      </c>
      <c r="B561" s="235">
        <v>5424</v>
      </c>
      <c r="C561" s="234" t="s">
        <v>244</v>
      </c>
      <c r="D561" s="199" t="s">
        <v>10427</v>
      </c>
      <c r="E561" s="199" t="s">
        <v>10768</v>
      </c>
      <c r="F561" s="235">
        <v>223</v>
      </c>
      <c r="G561" s="235">
        <v>223</v>
      </c>
      <c r="H561" s="235">
        <v>223</v>
      </c>
      <c r="I561" s="234" t="s">
        <v>431</v>
      </c>
    </row>
    <row r="562" spans="1:10" x14ac:dyDescent="0.25">
      <c r="A562" s="235">
        <v>222000916</v>
      </c>
      <c r="B562" s="235">
        <v>5424</v>
      </c>
      <c r="C562" s="234" t="s">
        <v>244</v>
      </c>
      <c r="D562" s="199" t="s">
        <v>10427</v>
      </c>
      <c r="E562" s="199" t="s">
        <v>10768</v>
      </c>
      <c r="F562" s="235">
        <v>223</v>
      </c>
      <c r="G562" s="235">
        <v>223</v>
      </c>
      <c r="H562" s="235">
        <v>223</v>
      </c>
      <c r="I562" s="234" t="s">
        <v>431</v>
      </c>
    </row>
    <row r="563" spans="1:10" x14ac:dyDescent="0.25">
      <c r="A563" s="235">
        <v>222000916</v>
      </c>
      <c r="B563" s="235">
        <v>5424</v>
      </c>
      <c r="C563" s="234" t="s">
        <v>244</v>
      </c>
      <c r="D563" s="199" t="s">
        <v>10427</v>
      </c>
      <c r="E563" s="199" t="s">
        <v>10768</v>
      </c>
      <c r="F563" s="235">
        <v>223</v>
      </c>
      <c r="G563" s="235">
        <v>223</v>
      </c>
      <c r="H563" s="235">
        <v>223</v>
      </c>
      <c r="I563" s="234" t="s">
        <v>431</v>
      </c>
    </row>
    <row r="564" spans="1:10" x14ac:dyDescent="0.25">
      <c r="A564" s="235">
        <v>189710125</v>
      </c>
      <c r="B564" s="238" t="s">
        <v>7364</v>
      </c>
      <c r="C564" s="234" t="s">
        <v>259</v>
      </c>
      <c r="D564" s="199" t="s">
        <v>10427</v>
      </c>
      <c r="E564" s="199" t="s">
        <v>10768</v>
      </c>
      <c r="F564" s="235">
        <v>31</v>
      </c>
      <c r="G564" s="235">
        <v>31</v>
      </c>
      <c r="H564" s="235">
        <v>31</v>
      </c>
      <c r="I564" s="234" t="s">
        <v>431</v>
      </c>
    </row>
    <row r="565" spans="1:10" x14ac:dyDescent="0.25">
      <c r="A565" s="235">
        <v>180142176</v>
      </c>
      <c r="B565" s="235">
        <v>6107</v>
      </c>
      <c r="C565" s="234" t="s">
        <v>476</v>
      </c>
      <c r="D565" s="199" t="s">
        <v>10427</v>
      </c>
      <c r="E565" s="199" t="s">
        <v>10768</v>
      </c>
      <c r="F565" s="235">
        <v>1</v>
      </c>
      <c r="G565" s="235">
        <v>1</v>
      </c>
      <c r="H565" s="235">
        <v>1</v>
      </c>
      <c r="I565" s="234" t="s">
        <v>431</v>
      </c>
    </row>
    <row r="566" spans="1:10" x14ac:dyDescent="0.25">
      <c r="A566" s="235">
        <v>180142176</v>
      </c>
      <c r="B566" s="235">
        <v>6107</v>
      </c>
      <c r="C566" s="234" t="s">
        <v>476</v>
      </c>
      <c r="D566" s="199" t="s">
        <v>10427</v>
      </c>
      <c r="E566" s="199" t="s">
        <v>10768</v>
      </c>
      <c r="F566" s="235">
        <v>2</v>
      </c>
      <c r="G566" s="235">
        <v>2</v>
      </c>
      <c r="H566" s="235">
        <v>2</v>
      </c>
      <c r="I566" s="234" t="s">
        <v>431</v>
      </c>
    </row>
    <row r="567" spans="1:10" x14ac:dyDescent="0.25">
      <c r="A567" s="235">
        <v>181798133</v>
      </c>
      <c r="B567" s="235">
        <v>5353</v>
      </c>
      <c r="C567" s="234" t="s">
        <v>473</v>
      </c>
      <c r="D567" s="199" t="s">
        <v>10427</v>
      </c>
      <c r="E567" s="199" t="s">
        <v>10768</v>
      </c>
      <c r="F567" s="235">
        <v>4</v>
      </c>
      <c r="G567" s="235">
        <v>4</v>
      </c>
      <c r="H567" s="235">
        <v>4</v>
      </c>
      <c r="I567" s="234" t="s">
        <v>431</v>
      </c>
    </row>
    <row r="568" spans="1:10" x14ac:dyDescent="0.25">
      <c r="A568" s="235">
        <v>181886851</v>
      </c>
      <c r="B568" s="235">
        <v>5376</v>
      </c>
      <c r="C568" s="234" t="s">
        <v>255</v>
      </c>
      <c r="D568" s="199" t="s">
        <v>10427</v>
      </c>
      <c r="E568" s="199" t="s">
        <v>10768</v>
      </c>
      <c r="F568" s="235">
        <v>20</v>
      </c>
      <c r="G568" s="235">
        <v>20</v>
      </c>
      <c r="H568" s="235">
        <v>20</v>
      </c>
      <c r="I568" s="234" t="s">
        <v>431</v>
      </c>
    </row>
    <row r="569" spans="1:10" x14ac:dyDescent="0.25">
      <c r="A569" s="235">
        <v>180291039</v>
      </c>
      <c r="B569" s="235">
        <v>5957</v>
      </c>
      <c r="C569" s="234" t="s">
        <v>289</v>
      </c>
      <c r="D569" s="199" t="s">
        <v>10427</v>
      </c>
      <c r="E569" s="199" t="s">
        <v>10768</v>
      </c>
      <c r="F569" s="235">
        <v>20</v>
      </c>
      <c r="G569" s="235">
        <v>20</v>
      </c>
      <c r="H569" s="235">
        <v>20</v>
      </c>
      <c r="I569" s="234" t="s">
        <v>431</v>
      </c>
    </row>
    <row r="570" spans="1:10" x14ac:dyDescent="0.25">
      <c r="A570" s="235">
        <v>180034705</v>
      </c>
      <c r="B570" s="238" t="s">
        <v>6971</v>
      </c>
      <c r="C570" s="234" t="s">
        <v>462</v>
      </c>
      <c r="D570" s="199" t="s">
        <v>10427</v>
      </c>
      <c r="E570" s="199" t="s">
        <v>10768</v>
      </c>
      <c r="F570" s="235">
        <v>49</v>
      </c>
      <c r="G570" s="235">
        <v>49</v>
      </c>
      <c r="H570" s="235">
        <v>0</v>
      </c>
      <c r="I570" s="234" t="s">
        <v>431</v>
      </c>
      <c r="J570" t="s">
        <v>10634</v>
      </c>
    </row>
    <row r="571" spans="1:10" x14ac:dyDescent="0.25">
      <c r="A571" s="235">
        <v>180034705</v>
      </c>
      <c r="B571" s="238" t="s">
        <v>6971</v>
      </c>
      <c r="C571" s="234" t="s">
        <v>462</v>
      </c>
      <c r="D571" s="199" t="s">
        <v>10427</v>
      </c>
      <c r="E571" s="199" t="s">
        <v>10768</v>
      </c>
      <c r="F571" s="235">
        <v>49</v>
      </c>
      <c r="G571" s="235">
        <v>49</v>
      </c>
      <c r="H571" s="235">
        <v>0</v>
      </c>
      <c r="I571" s="234" t="s">
        <v>431</v>
      </c>
      <c r="J571" t="s">
        <v>10634</v>
      </c>
    </row>
    <row r="572" spans="1:10" x14ac:dyDescent="0.25">
      <c r="A572" s="235">
        <v>189700011</v>
      </c>
      <c r="B572" s="238" t="s">
        <v>6926</v>
      </c>
      <c r="C572" s="234" t="s">
        <v>256</v>
      </c>
      <c r="D572" s="199" t="s">
        <v>10427</v>
      </c>
      <c r="E572" s="199" t="s">
        <v>10768</v>
      </c>
      <c r="F572" s="235">
        <v>2</v>
      </c>
      <c r="G572" s="235">
        <v>2</v>
      </c>
      <c r="H572" s="235">
        <v>2</v>
      </c>
      <c r="I572" s="234" t="s">
        <v>431</v>
      </c>
    </row>
    <row r="573" spans="1:10" x14ac:dyDescent="0.25">
      <c r="A573" s="235">
        <v>189753933</v>
      </c>
      <c r="B573" s="238" t="s">
        <v>7324</v>
      </c>
      <c r="C573" s="234" t="s">
        <v>202</v>
      </c>
      <c r="D573" s="199" t="s">
        <v>10427</v>
      </c>
      <c r="E573" s="199" t="s">
        <v>10768</v>
      </c>
      <c r="F573" s="235">
        <v>2</v>
      </c>
      <c r="G573" s="235">
        <v>2</v>
      </c>
      <c r="H573" s="235">
        <v>0</v>
      </c>
      <c r="I573" s="234" t="s">
        <v>431</v>
      </c>
      <c r="J573" t="s">
        <v>10634</v>
      </c>
    </row>
    <row r="574" spans="1:10" x14ac:dyDescent="0.25">
      <c r="A574" s="235">
        <v>180326881</v>
      </c>
      <c r="B574" s="235">
        <v>2260</v>
      </c>
      <c r="C574" s="234" t="s">
        <v>594</v>
      </c>
      <c r="D574" s="199" t="s">
        <v>10427</v>
      </c>
      <c r="E574" s="199" t="s">
        <v>10768</v>
      </c>
      <c r="F574" s="235">
        <v>1</v>
      </c>
      <c r="G574" s="235">
        <v>1</v>
      </c>
      <c r="H574" s="235">
        <v>0</v>
      </c>
      <c r="I574" s="234" t="s">
        <v>431</v>
      </c>
      <c r="J574" t="s">
        <v>10634</v>
      </c>
    </row>
    <row r="575" spans="1:10" x14ac:dyDescent="0.25">
      <c r="A575" s="235">
        <v>180326889</v>
      </c>
      <c r="B575" s="238" t="s">
        <v>7284</v>
      </c>
      <c r="C575" s="234" t="s">
        <v>589</v>
      </c>
      <c r="D575" s="199" t="s">
        <v>10427</v>
      </c>
      <c r="E575" s="199" t="s">
        <v>10768</v>
      </c>
      <c r="F575" s="235">
        <v>1</v>
      </c>
      <c r="G575" s="235">
        <v>1</v>
      </c>
      <c r="H575" s="235">
        <v>0</v>
      </c>
      <c r="I575" s="234" t="s">
        <v>431</v>
      </c>
      <c r="J575" t="s">
        <v>10634</v>
      </c>
    </row>
    <row r="576" spans="1:10" x14ac:dyDescent="0.25">
      <c r="A576" s="235">
        <v>189703365</v>
      </c>
      <c r="B576" s="238" t="s">
        <v>7177</v>
      </c>
      <c r="C576" s="234" t="s">
        <v>223</v>
      </c>
      <c r="D576" s="199" t="s">
        <v>10427</v>
      </c>
      <c r="E576" s="199" t="s">
        <v>10768</v>
      </c>
      <c r="F576" s="235">
        <v>6</v>
      </c>
      <c r="G576" s="235">
        <v>6</v>
      </c>
      <c r="H576" s="235">
        <v>0</v>
      </c>
      <c r="I576" s="234" t="s">
        <v>431</v>
      </c>
      <c r="J576" t="s">
        <v>10634</v>
      </c>
    </row>
    <row r="577" spans="1:10" x14ac:dyDescent="0.25">
      <c r="A577" s="235">
        <v>181917243</v>
      </c>
      <c r="B577" s="235">
        <v>6043</v>
      </c>
      <c r="C577" s="234" t="s">
        <v>292</v>
      </c>
      <c r="D577" s="199" t="s">
        <v>10427</v>
      </c>
      <c r="E577" s="199" t="s">
        <v>10768</v>
      </c>
      <c r="F577" s="235">
        <v>22</v>
      </c>
      <c r="G577" s="235">
        <v>22</v>
      </c>
      <c r="H577" s="235">
        <v>0</v>
      </c>
      <c r="I577" s="234" t="s">
        <v>431</v>
      </c>
      <c r="J577" t="s">
        <v>10634</v>
      </c>
    </row>
    <row r="578" spans="1:10" x14ac:dyDescent="0.25">
      <c r="A578" s="235">
        <v>181917243</v>
      </c>
      <c r="B578" s="235">
        <v>6043</v>
      </c>
      <c r="C578" s="234" t="s">
        <v>292</v>
      </c>
      <c r="D578" s="199" t="s">
        <v>10427</v>
      </c>
      <c r="E578" s="199" t="s">
        <v>10768</v>
      </c>
      <c r="F578" s="235">
        <v>22</v>
      </c>
      <c r="G578" s="235">
        <v>22</v>
      </c>
      <c r="H578" s="235">
        <v>0</v>
      </c>
      <c r="I578" s="234" t="s">
        <v>431</v>
      </c>
      <c r="J578" t="s">
        <v>10634</v>
      </c>
    </row>
    <row r="579" spans="1:10" x14ac:dyDescent="0.25">
      <c r="A579" s="235">
        <v>180075565</v>
      </c>
      <c r="B579" s="238" t="s">
        <v>7038</v>
      </c>
      <c r="C579" s="234" t="s">
        <v>10154</v>
      </c>
      <c r="D579" s="199" t="s">
        <v>10427</v>
      </c>
      <c r="E579" s="199" t="s">
        <v>10768</v>
      </c>
      <c r="F579" s="235">
        <v>2</v>
      </c>
      <c r="G579" s="235">
        <v>2</v>
      </c>
      <c r="H579" s="235">
        <v>0</v>
      </c>
      <c r="I579" s="234" t="s">
        <v>431</v>
      </c>
      <c r="J579" t="s">
        <v>10634</v>
      </c>
    </row>
    <row r="580" spans="1:10" x14ac:dyDescent="0.25">
      <c r="A580" s="235">
        <v>181860981</v>
      </c>
      <c r="B580" s="235">
        <v>6042</v>
      </c>
      <c r="C580" s="234" t="s">
        <v>10400</v>
      </c>
      <c r="D580" s="199" t="s">
        <v>10427</v>
      </c>
      <c r="E580" s="199" t="s">
        <v>10768</v>
      </c>
      <c r="F580" s="235">
        <v>1</v>
      </c>
      <c r="G580" s="235">
        <v>1</v>
      </c>
      <c r="H580" s="235">
        <v>0</v>
      </c>
      <c r="I580" s="234" t="s">
        <v>431</v>
      </c>
      <c r="J580" t="s">
        <v>10634</v>
      </c>
    </row>
    <row r="581" spans="1:10" x14ac:dyDescent="0.25">
      <c r="A581" s="235">
        <v>181892375</v>
      </c>
      <c r="B581" s="235">
        <v>6047</v>
      </c>
      <c r="C581" s="234" t="s">
        <v>449</v>
      </c>
      <c r="D581" s="199" t="s">
        <v>10427</v>
      </c>
      <c r="E581" s="199" t="s">
        <v>10768</v>
      </c>
      <c r="F581" s="235">
        <v>2</v>
      </c>
      <c r="G581" s="235">
        <v>2</v>
      </c>
      <c r="H581" s="235">
        <v>2</v>
      </c>
      <c r="I581" s="234" t="s">
        <v>431</v>
      </c>
    </row>
    <row r="582" spans="1:10" x14ac:dyDescent="0.25">
      <c r="A582" s="235">
        <v>181892375</v>
      </c>
      <c r="B582" s="235">
        <v>6047</v>
      </c>
      <c r="C582" s="234" t="s">
        <v>449</v>
      </c>
      <c r="D582" s="199" t="s">
        <v>10427</v>
      </c>
      <c r="E582" s="199" t="s">
        <v>10768</v>
      </c>
      <c r="F582" s="235">
        <v>2</v>
      </c>
      <c r="G582" s="235">
        <v>2</v>
      </c>
      <c r="H582" s="235">
        <v>2</v>
      </c>
      <c r="I582" s="234" t="s">
        <v>431</v>
      </c>
    </row>
    <row r="583" spans="1:10" x14ac:dyDescent="0.25">
      <c r="A583" s="235">
        <v>180339414</v>
      </c>
      <c r="B583" s="235">
        <v>6045</v>
      </c>
      <c r="C583" s="234" t="s">
        <v>204</v>
      </c>
      <c r="D583" s="199" t="s">
        <v>10427</v>
      </c>
      <c r="E583" s="199" t="s">
        <v>10768</v>
      </c>
      <c r="F583" s="235">
        <v>13</v>
      </c>
      <c r="G583" s="235">
        <v>13</v>
      </c>
      <c r="H583" s="235">
        <v>13</v>
      </c>
      <c r="I583" s="234" t="s">
        <v>431</v>
      </c>
    </row>
    <row r="584" spans="1:10" x14ac:dyDescent="0.25">
      <c r="A584" s="235">
        <v>180339414</v>
      </c>
      <c r="B584" s="235">
        <v>6045</v>
      </c>
      <c r="C584" s="234" t="s">
        <v>204</v>
      </c>
      <c r="D584" s="199" t="s">
        <v>10427</v>
      </c>
      <c r="E584" s="199" t="s">
        <v>10768</v>
      </c>
      <c r="F584" s="235">
        <v>13</v>
      </c>
      <c r="G584" s="235">
        <v>13</v>
      </c>
      <c r="H584" s="235">
        <v>13</v>
      </c>
      <c r="I584" s="234" t="s">
        <v>431</v>
      </c>
    </row>
    <row r="585" spans="1:10" x14ac:dyDescent="0.25">
      <c r="A585" s="235">
        <v>180339437</v>
      </c>
      <c r="B585" s="235">
        <v>6046</v>
      </c>
      <c r="C585" s="234" t="s">
        <v>447</v>
      </c>
      <c r="D585" s="199" t="s">
        <v>10427</v>
      </c>
      <c r="E585" s="199" t="s">
        <v>10768</v>
      </c>
      <c r="F585" s="235">
        <v>3</v>
      </c>
      <c r="G585" s="235">
        <v>3</v>
      </c>
      <c r="H585" s="235">
        <v>3</v>
      </c>
      <c r="I585" s="234" t="s">
        <v>431</v>
      </c>
    </row>
    <row r="586" spans="1:10" x14ac:dyDescent="0.25">
      <c r="A586" s="235">
        <v>180339437</v>
      </c>
      <c r="B586" s="235">
        <v>6046</v>
      </c>
      <c r="C586" s="234" t="s">
        <v>447</v>
      </c>
      <c r="D586" s="199" t="s">
        <v>10427</v>
      </c>
      <c r="E586" s="199" t="s">
        <v>10768</v>
      </c>
      <c r="F586" s="235">
        <v>3</v>
      </c>
      <c r="G586" s="235">
        <v>3</v>
      </c>
      <c r="H586" s="235">
        <v>3</v>
      </c>
      <c r="I586" s="234" t="s">
        <v>431</v>
      </c>
    </row>
    <row r="587" spans="1:10" x14ac:dyDescent="0.25">
      <c r="A587" s="235">
        <v>180155487</v>
      </c>
      <c r="B587" s="238" t="s">
        <v>7635</v>
      </c>
      <c r="C587" s="234" t="s">
        <v>10717</v>
      </c>
      <c r="D587" s="199" t="s">
        <v>10411</v>
      </c>
      <c r="E587" s="199" t="s">
        <v>10411</v>
      </c>
      <c r="F587" s="235">
        <v>18</v>
      </c>
      <c r="G587" s="235">
        <v>18</v>
      </c>
      <c r="H587" s="235">
        <v>18</v>
      </c>
      <c r="I587" s="234" t="s">
        <v>431</v>
      </c>
    </row>
    <row r="588" spans="1:10" x14ac:dyDescent="0.25">
      <c r="A588" s="235">
        <v>181750482</v>
      </c>
      <c r="B588" s="238" t="s">
        <v>6959</v>
      </c>
      <c r="C588" s="234" t="s">
        <v>10152</v>
      </c>
      <c r="D588" s="199" t="s">
        <v>10427</v>
      </c>
      <c r="E588" s="199" t="s">
        <v>10768</v>
      </c>
      <c r="F588" s="235">
        <v>2</v>
      </c>
      <c r="G588" s="235">
        <v>2</v>
      </c>
      <c r="H588" s="235">
        <v>2</v>
      </c>
      <c r="I588" s="234" t="s">
        <v>431</v>
      </c>
    </row>
    <row r="589" spans="1:10" x14ac:dyDescent="0.25">
      <c r="A589" s="235">
        <v>181775872</v>
      </c>
      <c r="B589" s="235">
        <v>3435</v>
      </c>
      <c r="C589" s="234" t="s">
        <v>471</v>
      </c>
      <c r="D589" s="199" t="s">
        <v>10427</v>
      </c>
      <c r="E589" s="199" t="s">
        <v>10768</v>
      </c>
      <c r="F589" s="235">
        <v>10</v>
      </c>
      <c r="G589" s="235">
        <v>10</v>
      </c>
      <c r="H589" s="235">
        <v>10</v>
      </c>
      <c r="I589" s="234" t="s">
        <v>431</v>
      </c>
    </row>
    <row r="590" spans="1:10" x14ac:dyDescent="0.25">
      <c r="A590" s="235">
        <v>181750480</v>
      </c>
      <c r="B590" s="235">
        <v>5964</v>
      </c>
      <c r="C590" s="234" t="s">
        <v>454</v>
      </c>
      <c r="D590" s="199" t="s">
        <v>10427</v>
      </c>
      <c r="E590" s="199" t="s">
        <v>10768</v>
      </c>
      <c r="F590" s="235">
        <v>2</v>
      </c>
      <c r="G590" s="235">
        <v>2</v>
      </c>
      <c r="H590" s="235">
        <v>2</v>
      </c>
      <c r="I590" s="234" t="s">
        <v>431</v>
      </c>
    </row>
    <row r="591" spans="1:10" x14ac:dyDescent="0.25">
      <c r="A591" s="235">
        <v>222000438</v>
      </c>
      <c r="B591" s="235">
        <v>5333</v>
      </c>
      <c r="C591" s="234" t="s">
        <v>293</v>
      </c>
      <c r="D591" s="199" t="s">
        <v>10427</v>
      </c>
      <c r="E591" s="199" t="s">
        <v>10768</v>
      </c>
      <c r="F591" s="235">
        <v>3</v>
      </c>
      <c r="G591" s="235">
        <v>3</v>
      </c>
      <c r="H591" s="235">
        <v>0</v>
      </c>
      <c r="I591" s="234" t="s">
        <v>431</v>
      </c>
      <c r="J591" t="s">
        <v>10634</v>
      </c>
    </row>
    <row r="592" spans="1:10" x14ac:dyDescent="0.25">
      <c r="A592" s="235">
        <v>189700731</v>
      </c>
      <c r="B592" s="238" t="s">
        <v>6938</v>
      </c>
      <c r="C592" s="234" t="s">
        <v>291</v>
      </c>
      <c r="D592" s="199" t="s">
        <v>10427</v>
      </c>
      <c r="E592" s="199" t="s">
        <v>10768</v>
      </c>
      <c r="F592" s="235">
        <v>20</v>
      </c>
      <c r="G592" s="235">
        <v>20</v>
      </c>
      <c r="H592" s="235">
        <v>20</v>
      </c>
      <c r="I592" s="234" t="s">
        <v>431</v>
      </c>
    </row>
    <row r="593" spans="1:10" x14ac:dyDescent="0.25">
      <c r="A593" s="235">
        <v>189705153</v>
      </c>
      <c r="B593" s="235">
        <v>2420</v>
      </c>
      <c r="C593" s="234" t="s">
        <v>288</v>
      </c>
      <c r="D593" s="199" t="s">
        <v>10427</v>
      </c>
      <c r="E593" s="199" t="s">
        <v>10768</v>
      </c>
      <c r="F593" s="235">
        <v>1</v>
      </c>
      <c r="G593" s="235">
        <v>1</v>
      </c>
      <c r="H593" s="235">
        <v>0</v>
      </c>
      <c r="I593" s="234" t="s">
        <v>431</v>
      </c>
      <c r="J593" t="s">
        <v>10634</v>
      </c>
    </row>
    <row r="594" spans="1:10" x14ac:dyDescent="0.25">
      <c r="A594" s="235">
        <v>180069013</v>
      </c>
      <c r="B594" s="235">
        <v>5275</v>
      </c>
      <c r="C594" s="234" t="s">
        <v>617</v>
      </c>
      <c r="D594" s="199" t="s">
        <v>10427</v>
      </c>
      <c r="E594" s="199" t="s">
        <v>10768</v>
      </c>
      <c r="F594" s="235">
        <v>1</v>
      </c>
      <c r="G594" s="235">
        <v>1</v>
      </c>
      <c r="H594" s="235">
        <v>0</v>
      </c>
      <c r="I594" s="234" t="s">
        <v>431</v>
      </c>
      <c r="J594" t="s">
        <v>10634</v>
      </c>
    </row>
    <row r="595" spans="1:10" x14ac:dyDescent="0.25">
      <c r="A595" s="235">
        <v>181917348</v>
      </c>
      <c r="B595" s="235">
        <v>5426</v>
      </c>
      <c r="C595" s="234" t="s">
        <v>224</v>
      </c>
      <c r="D595" s="199" t="s">
        <v>10427</v>
      </c>
      <c r="E595" s="199" t="s">
        <v>10768</v>
      </c>
      <c r="F595" s="235">
        <v>54</v>
      </c>
      <c r="G595" s="235">
        <v>54</v>
      </c>
      <c r="H595" s="235">
        <v>54</v>
      </c>
      <c r="I595" s="234" t="s">
        <v>431</v>
      </c>
    </row>
    <row r="596" spans="1:10" x14ac:dyDescent="0.25">
      <c r="A596" s="235">
        <v>181917348</v>
      </c>
      <c r="B596" s="235">
        <v>5426</v>
      </c>
      <c r="C596" s="234" t="s">
        <v>224</v>
      </c>
      <c r="D596" s="199" t="s">
        <v>10427</v>
      </c>
      <c r="E596" s="199" t="s">
        <v>10768</v>
      </c>
      <c r="F596" s="235">
        <v>54</v>
      </c>
      <c r="G596" s="235">
        <v>54</v>
      </c>
      <c r="H596" s="235">
        <v>54</v>
      </c>
      <c r="I596" s="234" t="s">
        <v>431</v>
      </c>
    </row>
    <row r="597" spans="1:10" x14ac:dyDescent="0.25">
      <c r="A597" s="235">
        <v>181917348</v>
      </c>
      <c r="B597" s="235">
        <v>5426</v>
      </c>
      <c r="C597" s="234" t="s">
        <v>252</v>
      </c>
      <c r="D597" s="199" t="s">
        <v>10427</v>
      </c>
      <c r="E597" s="199" t="s">
        <v>10768</v>
      </c>
      <c r="F597" s="235">
        <v>54</v>
      </c>
      <c r="G597" s="235">
        <v>54</v>
      </c>
      <c r="H597" s="235">
        <v>54</v>
      </c>
      <c r="I597" s="234" t="s">
        <v>431</v>
      </c>
    </row>
    <row r="598" spans="1:10" x14ac:dyDescent="0.25">
      <c r="A598" s="235">
        <v>181917348</v>
      </c>
      <c r="B598" s="235">
        <v>5426</v>
      </c>
      <c r="C598" s="234" t="s">
        <v>252</v>
      </c>
      <c r="D598" s="199" t="s">
        <v>10427</v>
      </c>
      <c r="E598" s="199" t="s">
        <v>10768</v>
      </c>
      <c r="F598" s="235">
        <v>54</v>
      </c>
      <c r="G598" s="235">
        <v>54</v>
      </c>
      <c r="H598" s="235">
        <v>54</v>
      </c>
      <c r="I598" s="234" t="s">
        <v>431</v>
      </c>
    </row>
    <row r="599" spans="1:10" x14ac:dyDescent="0.25">
      <c r="A599" s="235">
        <v>181917348</v>
      </c>
      <c r="B599" s="235">
        <v>5426</v>
      </c>
      <c r="C599" s="234" t="s">
        <v>252</v>
      </c>
      <c r="D599" s="199" t="s">
        <v>10427</v>
      </c>
      <c r="E599" s="199" t="s">
        <v>10768</v>
      </c>
      <c r="F599" s="235">
        <v>54</v>
      </c>
      <c r="G599" s="235">
        <v>54</v>
      </c>
      <c r="H599" s="235">
        <v>54</v>
      </c>
      <c r="I599" s="234" t="s">
        <v>431</v>
      </c>
    </row>
    <row r="600" spans="1:10" x14ac:dyDescent="0.25">
      <c r="A600" s="235">
        <v>189762972</v>
      </c>
      <c r="B600" s="235">
        <v>5608</v>
      </c>
      <c r="C600" s="234" t="s">
        <v>10159</v>
      </c>
      <c r="D600" s="199" t="s">
        <v>10427</v>
      </c>
      <c r="E600" s="199" t="s">
        <v>10768</v>
      </c>
      <c r="F600" s="235">
        <v>1</v>
      </c>
      <c r="G600" s="235">
        <v>1</v>
      </c>
      <c r="H600" s="235">
        <v>0</v>
      </c>
      <c r="I600" s="234" t="s">
        <v>431</v>
      </c>
      <c r="J600" t="s">
        <v>10634</v>
      </c>
    </row>
    <row r="601" spans="1:10" x14ac:dyDescent="0.25">
      <c r="A601" s="235">
        <v>180302525</v>
      </c>
      <c r="B601" s="235">
        <v>5774</v>
      </c>
      <c r="C601" s="234" t="s">
        <v>201</v>
      </c>
      <c r="D601" s="199" t="s">
        <v>10427</v>
      </c>
      <c r="E601" s="199" t="s">
        <v>10768</v>
      </c>
      <c r="F601" s="235">
        <v>1</v>
      </c>
      <c r="G601" s="235">
        <v>1</v>
      </c>
      <c r="H601" s="235">
        <v>0</v>
      </c>
      <c r="I601" s="234" t="s">
        <v>431</v>
      </c>
      <c r="J601" t="s">
        <v>10634</v>
      </c>
    </row>
    <row r="602" spans="1:10" x14ac:dyDescent="0.25">
      <c r="A602" s="235">
        <v>189763034</v>
      </c>
      <c r="B602" s="235">
        <v>2716</v>
      </c>
      <c r="C602" s="234" t="s">
        <v>450</v>
      </c>
      <c r="D602" s="199" t="s">
        <v>10427</v>
      </c>
      <c r="E602" s="199" t="s">
        <v>10768</v>
      </c>
      <c r="F602" s="235">
        <v>6</v>
      </c>
      <c r="G602" s="235">
        <v>6</v>
      </c>
      <c r="H602" s="235">
        <v>6</v>
      </c>
      <c r="I602" s="234" t="s">
        <v>431</v>
      </c>
    </row>
    <row r="603" spans="1:10" x14ac:dyDescent="0.25">
      <c r="A603" s="235">
        <v>181927703</v>
      </c>
      <c r="B603" s="235">
        <v>6164</v>
      </c>
      <c r="C603" s="234" t="s">
        <v>210</v>
      </c>
      <c r="D603" s="199" t="s">
        <v>10427</v>
      </c>
      <c r="E603" s="199" t="s">
        <v>10768</v>
      </c>
      <c r="F603" s="235">
        <v>1</v>
      </c>
      <c r="G603" s="235">
        <v>1</v>
      </c>
      <c r="H603" s="235">
        <v>0</v>
      </c>
      <c r="I603" s="234" t="s">
        <v>431</v>
      </c>
      <c r="J603" t="s">
        <v>10634</v>
      </c>
    </row>
    <row r="604" spans="1:10" x14ac:dyDescent="0.25">
      <c r="A604" s="235">
        <v>189705118</v>
      </c>
      <c r="B604" s="238" t="s">
        <v>7296</v>
      </c>
      <c r="C604" s="234" t="s">
        <v>253</v>
      </c>
      <c r="D604" s="199" t="s">
        <v>10427</v>
      </c>
      <c r="E604" s="199" t="s">
        <v>10768</v>
      </c>
      <c r="F604" s="235">
        <v>111</v>
      </c>
      <c r="G604" s="235">
        <v>111</v>
      </c>
      <c r="H604" s="235">
        <v>0</v>
      </c>
      <c r="I604" s="234" t="s">
        <v>431</v>
      </c>
      <c r="J604" t="s">
        <v>10634</v>
      </c>
    </row>
    <row r="605" spans="1:10" x14ac:dyDescent="0.25">
      <c r="A605" s="235">
        <v>189710836</v>
      </c>
      <c r="B605" s="235">
        <v>2535</v>
      </c>
      <c r="C605" s="234" t="s">
        <v>228</v>
      </c>
      <c r="D605" s="199" t="s">
        <v>10427</v>
      </c>
      <c r="E605" s="199" t="s">
        <v>10768</v>
      </c>
      <c r="F605" s="235">
        <v>2</v>
      </c>
      <c r="G605" s="235">
        <v>2</v>
      </c>
      <c r="H605" s="235">
        <v>2</v>
      </c>
      <c r="I605" s="234" t="s">
        <v>431</v>
      </c>
    </row>
    <row r="606" spans="1:10" x14ac:dyDescent="0.25">
      <c r="A606" s="235">
        <v>181932694</v>
      </c>
      <c r="B606" s="235">
        <v>5863</v>
      </c>
      <c r="C606" s="234" t="s">
        <v>304</v>
      </c>
      <c r="D606" s="199" t="s">
        <v>10427</v>
      </c>
      <c r="E606" s="199" t="s">
        <v>10768</v>
      </c>
      <c r="F606" s="235">
        <v>3</v>
      </c>
      <c r="G606" s="235">
        <v>3</v>
      </c>
      <c r="H606" s="235">
        <v>0</v>
      </c>
      <c r="I606" s="234" t="s">
        <v>431</v>
      </c>
      <c r="J606" t="s">
        <v>10634</v>
      </c>
    </row>
    <row r="607" spans="1:10" x14ac:dyDescent="0.25">
      <c r="A607" s="235">
        <v>189703514</v>
      </c>
      <c r="B607" s="238" t="s">
        <v>7189</v>
      </c>
      <c r="C607" s="234" t="s">
        <v>279</v>
      </c>
      <c r="D607" s="199" t="s">
        <v>10427</v>
      </c>
      <c r="E607" s="199" t="s">
        <v>10768</v>
      </c>
      <c r="F607" s="235">
        <v>21</v>
      </c>
      <c r="G607" s="235">
        <v>21</v>
      </c>
      <c r="H607" s="235">
        <v>21</v>
      </c>
      <c r="I607" s="234" t="s">
        <v>431</v>
      </c>
    </row>
    <row r="608" spans="1:10" x14ac:dyDescent="0.25">
      <c r="A608" s="235">
        <v>189711315</v>
      </c>
      <c r="B608" s="238" t="s">
        <v>7187</v>
      </c>
      <c r="C608" s="234" t="s">
        <v>305</v>
      </c>
      <c r="D608" s="199" t="s">
        <v>10427</v>
      </c>
      <c r="E608" s="199" t="s">
        <v>10768</v>
      </c>
      <c r="F608" s="235">
        <v>2</v>
      </c>
      <c r="G608" s="235">
        <v>2</v>
      </c>
      <c r="H608" s="235">
        <v>0</v>
      </c>
      <c r="I608" s="234" t="s">
        <v>431</v>
      </c>
      <c r="J608" t="s">
        <v>10634</v>
      </c>
    </row>
    <row r="609" spans="1:10" x14ac:dyDescent="0.25">
      <c r="A609" s="235">
        <v>181860989</v>
      </c>
      <c r="B609" s="235">
        <v>5825</v>
      </c>
      <c r="C609" s="234" t="s">
        <v>472</v>
      </c>
      <c r="D609" s="199" t="s">
        <v>10427</v>
      </c>
      <c r="E609" s="199" t="s">
        <v>10768</v>
      </c>
      <c r="F609" s="235">
        <v>3</v>
      </c>
      <c r="G609" s="235">
        <v>3</v>
      </c>
      <c r="H609" s="235">
        <v>3</v>
      </c>
      <c r="I609" s="234" t="s">
        <v>431</v>
      </c>
    </row>
    <row r="610" spans="1:10" x14ac:dyDescent="0.25">
      <c r="A610" s="235">
        <v>181798147</v>
      </c>
      <c r="B610" s="235">
        <v>5408</v>
      </c>
      <c r="C610" s="234" t="s">
        <v>205</v>
      </c>
      <c r="D610" s="199" t="s">
        <v>10427</v>
      </c>
      <c r="E610" s="199" t="s">
        <v>10768</v>
      </c>
      <c r="F610" s="235">
        <v>47</v>
      </c>
      <c r="G610" s="235">
        <v>47</v>
      </c>
      <c r="H610" s="235">
        <v>47</v>
      </c>
      <c r="I610" s="234" t="s">
        <v>431</v>
      </c>
    </row>
    <row r="611" spans="1:10" x14ac:dyDescent="0.25">
      <c r="A611" s="235">
        <v>181798147</v>
      </c>
      <c r="B611" s="235">
        <v>5408</v>
      </c>
      <c r="C611" s="234" t="s">
        <v>205</v>
      </c>
      <c r="D611" s="199" t="s">
        <v>10427</v>
      </c>
      <c r="E611" s="199" t="s">
        <v>10768</v>
      </c>
      <c r="F611" s="235">
        <v>47</v>
      </c>
      <c r="G611" s="235">
        <v>47</v>
      </c>
      <c r="H611" s="235">
        <v>47</v>
      </c>
      <c r="I611" s="234" t="s">
        <v>431</v>
      </c>
    </row>
    <row r="612" spans="1:10" x14ac:dyDescent="0.25">
      <c r="A612" s="235">
        <v>181798147</v>
      </c>
      <c r="B612" s="235">
        <v>5408</v>
      </c>
      <c r="C612" s="234" t="s">
        <v>205</v>
      </c>
      <c r="D612" s="199" t="s">
        <v>10427</v>
      </c>
      <c r="E612" s="199" t="s">
        <v>10768</v>
      </c>
      <c r="F612" s="235">
        <v>47</v>
      </c>
      <c r="G612" s="235">
        <v>47</v>
      </c>
      <c r="H612" s="235">
        <v>47</v>
      </c>
      <c r="I612" s="234" t="s">
        <v>431</v>
      </c>
    </row>
    <row r="613" spans="1:10" x14ac:dyDescent="0.25">
      <c r="A613" s="235">
        <v>180075794</v>
      </c>
      <c r="B613" s="235">
        <v>2276</v>
      </c>
      <c r="C613" s="234" t="s">
        <v>277</v>
      </c>
      <c r="D613" s="199" t="s">
        <v>10427</v>
      </c>
      <c r="E613" s="199" t="s">
        <v>10768</v>
      </c>
      <c r="F613" s="235">
        <v>1</v>
      </c>
      <c r="G613" s="235">
        <v>1</v>
      </c>
      <c r="H613" s="235">
        <v>0</v>
      </c>
      <c r="I613" s="234" t="s">
        <v>431</v>
      </c>
      <c r="J613" t="s">
        <v>10634</v>
      </c>
    </row>
    <row r="614" spans="1:10" x14ac:dyDescent="0.25">
      <c r="A614" s="235">
        <v>180212218</v>
      </c>
      <c r="B614" s="235">
        <v>5369</v>
      </c>
      <c r="C614" s="234" t="s">
        <v>590</v>
      </c>
      <c r="D614" s="199" t="s">
        <v>10427</v>
      </c>
      <c r="E614" s="199" t="s">
        <v>10768</v>
      </c>
      <c r="F614" s="235">
        <v>2</v>
      </c>
      <c r="G614" s="235">
        <v>2</v>
      </c>
      <c r="H614" s="235">
        <v>0</v>
      </c>
      <c r="I614" s="234" t="s">
        <v>431</v>
      </c>
      <c r="J614" t="s">
        <v>10634</v>
      </c>
    </row>
    <row r="615" spans="1:10" x14ac:dyDescent="0.25">
      <c r="A615" s="235">
        <v>222000939</v>
      </c>
      <c r="B615" s="235">
        <v>2392</v>
      </c>
      <c r="C615" s="234" t="s">
        <v>443</v>
      </c>
      <c r="D615" s="199" t="s">
        <v>10427</v>
      </c>
      <c r="E615" s="199" t="s">
        <v>10768</v>
      </c>
      <c r="F615" s="235">
        <v>3</v>
      </c>
      <c r="G615" s="235">
        <v>3</v>
      </c>
      <c r="H615" s="235">
        <v>3</v>
      </c>
      <c r="I615" s="234" t="s">
        <v>431</v>
      </c>
    </row>
    <row r="616" spans="1:10" x14ac:dyDescent="0.25">
      <c r="A616" s="235">
        <v>222000939</v>
      </c>
      <c r="B616" s="235">
        <v>2392</v>
      </c>
      <c r="C616" s="234" t="s">
        <v>443</v>
      </c>
      <c r="D616" s="199" t="s">
        <v>10427</v>
      </c>
      <c r="E616" s="199" t="s">
        <v>10768</v>
      </c>
      <c r="F616" s="235">
        <v>3</v>
      </c>
      <c r="G616" s="235">
        <v>3</v>
      </c>
      <c r="H616" s="235">
        <v>3</v>
      </c>
      <c r="I616" s="234" t="s">
        <v>431</v>
      </c>
    </row>
    <row r="617" spans="1:10" x14ac:dyDescent="0.25">
      <c r="A617" s="235">
        <v>222000939</v>
      </c>
      <c r="B617" s="235">
        <v>2392</v>
      </c>
      <c r="C617" s="234" t="s">
        <v>443</v>
      </c>
      <c r="D617" s="199" t="s">
        <v>10427</v>
      </c>
      <c r="E617" s="199" t="s">
        <v>10768</v>
      </c>
      <c r="F617" s="235">
        <v>3</v>
      </c>
      <c r="G617" s="235">
        <v>3</v>
      </c>
      <c r="H617" s="235">
        <v>3</v>
      </c>
      <c r="I617" s="234" t="s">
        <v>431</v>
      </c>
    </row>
    <row r="618" spans="1:10" x14ac:dyDescent="0.25">
      <c r="A618" s="235">
        <v>189707512</v>
      </c>
      <c r="B618" s="238" t="s">
        <v>7302</v>
      </c>
      <c r="C618" s="234" t="s">
        <v>310</v>
      </c>
      <c r="D618" s="199" t="s">
        <v>10427</v>
      </c>
      <c r="E618" s="199" t="s">
        <v>10768</v>
      </c>
      <c r="F618" s="235">
        <v>2</v>
      </c>
      <c r="G618" s="235">
        <v>2</v>
      </c>
      <c r="H618" s="235">
        <v>2</v>
      </c>
      <c r="I618" s="234" t="s">
        <v>431</v>
      </c>
    </row>
    <row r="619" spans="1:10" x14ac:dyDescent="0.25">
      <c r="A619" s="235">
        <v>189708531</v>
      </c>
      <c r="B619" s="235">
        <v>3154</v>
      </c>
      <c r="C619" s="234" t="s">
        <v>270</v>
      </c>
      <c r="D619" s="199" t="s">
        <v>10427</v>
      </c>
      <c r="E619" s="199" t="s">
        <v>10768</v>
      </c>
      <c r="F619" s="235">
        <v>33</v>
      </c>
      <c r="G619" s="235">
        <v>33</v>
      </c>
      <c r="H619" s="235">
        <v>33</v>
      </c>
      <c r="I619" s="234" t="s">
        <v>431</v>
      </c>
    </row>
    <row r="620" spans="1:10" x14ac:dyDescent="0.25">
      <c r="A620" s="235">
        <v>189710187</v>
      </c>
      <c r="B620" s="238" t="s">
        <v>7406</v>
      </c>
      <c r="C620" s="234" t="s">
        <v>286</v>
      </c>
      <c r="D620" s="199" t="s">
        <v>10427</v>
      </c>
      <c r="E620" s="199" t="s">
        <v>10768</v>
      </c>
      <c r="F620" s="235">
        <v>70</v>
      </c>
      <c r="G620" s="235">
        <v>70</v>
      </c>
      <c r="H620" s="235">
        <v>70</v>
      </c>
      <c r="I620" s="234" t="s">
        <v>431</v>
      </c>
    </row>
    <row r="621" spans="1:10" x14ac:dyDescent="0.25">
      <c r="A621" s="235">
        <v>180342029</v>
      </c>
      <c r="B621" s="235">
        <v>3270</v>
      </c>
      <c r="C621" s="234" t="s">
        <v>442</v>
      </c>
      <c r="D621" s="199" t="s">
        <v>10427</v>
      </c>
      <c r="E621" s="199" t="s">
        <v>10768</v>
      </c>
      <c r="F621" s="235">
        <v>20</v>
      </c>
      <c r="G621" s="235">
        <v>20</v>
      </c>
      <c r="H621" s="235">
        <v>20</v>
      </c>
      <c r="I621" s="234" t="s">
        <v>431</v>
      </c>
    </row>
    <row r="622" spans="1:10" x14ac:dyDescent="0.25">
      <c r="A622" s="235">
        <v>180342029</v>
      </c>
      <c r="B622" s="235">
        <v>3270</v>
      </c>
      <c r="C622" s="234" t="s">
        <v>442</v>
      </c>
      <c r="D622" s="199" t="s">
        <v>10427</v>
      </c>
      <c r="E622" s="199" t="s">
        <v>10768</v>
      </c>
      <c r="F622" s="235">
        <v>20</v>
      </c>
      <c r="G622" s="235">
        <v>20</v>
      </c>
      <c r="H622" s="235">
        <v>20</v>
      </c>
      <c r="I622" s="234" t="s">
        <v>431</v>
      </c>
    </row>
    <row r="623" spans="1:10" x14ac:dyDescent="0.25">
      <c r="A623" s="235">
        <v>181818543</v>
      </c>
      <c r="B623" s="235">
        <v>5846</v>
      </c>
      <c r="C623" s="234" t="s">
        <v>446</v>
      </c>
      <c r="D623" s="199" t="s">
        <v>10427</v>
      </c>
      <c r="E623" s="199" t="s">
        <v>10768</v>
      </c>
      <c r="F623" s="235">
        <v>2</v>
      </c>
      <c r="G623" s="235">
        <v>2</v>
      </c>
      <c r="H623" s="235">
        <v>2</v>
      </c>
      <c r="I623" s="234" t="s">
        <v>431</v>
      </c>
    </row>
    <row r="624" spans="1:10" x14ac:dyDescent="0.25">
      <c r="A624" s="235">
        <v>181818543</v>
      </c>
      <c r="B624" s="235">
        <v>5846</v>
      </c>
      <c r="C624" s="234" t="s">
        <v>446</v>
      </c>
      <c r="D624" s="199" t="s">
        <v>10427</v>
      </c>
      <c r="E624" s="199" t="s">
        <v>10768</v>
      </c>
      <c r="F624" s="235">
        <v>2</v>
      </c>
      <c r="G624" s="235">
        <v>2</v>
      </c>
      <c r="H624" s="235">
        <v>2</v>
      </c>
      <c r="I624" s="234" t="s">
        <v>431</v>
      </c>
    </row>
    <row r="625" spans="1:10" x14ac:dyDescent="0.25">
      <c r="A625" s="235">
        <v>189713751</v>
      </c>
      <c r="B625" s="235">
        <v>2270</v>
      </c>
      <c r="C625" s="234" t="s">
        <v>232</v>
      </c>
      <c r="D625" s="199" t="s">
        <v>10427</v>
      </c>
      <c r="E625" s="199" t="s">
        <v>10768</v>
      </c>
      <c r="F625" s="235">
        <v>100</v>
      </c>
      <c r="G625" s="235">
        <v>100</v>
      </c>
      <c r="H625" s="235">
        <v>100</v>
      </c>
      <c r="I625" s="234" t="s">
        <v>431</v>
      </c>
    </row>
    <row r="626" spans="1:10" x14ac:dyDescent="0.25">
      <c r="A626" s="235">
        <v>189713751</v>
      </c>
      <c r="B626" s="235">
        <v>2270</v>
      </c>
      <c r="C626" s="234" t="s">
        <v>232</v>
      </c>
      <c r="D626" s="199" t="s">
        <v>10427</v>
      </c>
      <c r="E626" s="199" t="s">
        <v>10768</v>
      </c>
      <c r="F626" s="235">
        <v>100</v>
      </c>
      <c r="G626" s="235">
        <v>100</v>
      </c>
      <c r="H626" s="235">
        <v>100</v>
      </c>
      <c r="I626" s="234" t="s">
        <v>431</v>
      </c>
    </row>
    <row r="627" spans="1:10" x14ac:dyDescent="0.25">
      <c r="A627" s="235">
        <v>189713751</v>
      </c>
      <c r="B627" s="235">
        <v>2270</v>
      </c>
      <c r="C627" s="234" t="s">
        <v>232</v>
      </c>
      <c r="D627" s="199" t="s">
        <v>10411</v>
      </c>
      <c r="E627" s="199" t="s">
        <v>10411</v>
      </c>
      <c r="F627" s="235">
        <v>1</v>
      </c>
      <c r="G627" s="235">
        <v>1</v>
      </c>
      <c r="H627" s="235">
        <v>1</v>
      </c>
      <c r="I627" s="234" t="s">
        <v>431</v>
      </c>
    </row>
    <row r="628" spans="1:10" x14ac:dyDescent="0.25">
      <c r="A628" s="235">
        <v>189713751</v>
      </c>
      <c r="B628" s="235">
        <v>2270</v>
      </c>
      <c r="C628" s="234" t="s">
        <v>232</v>
      </c>
      <c r="D628" s="199" t="s">
        <v>10411</v>
      </c>
      <c r="E628" s="199" t="s">
        <v>10411</v>
      </c>
      <c r="F628" s="235">
        <v>1</v>
      </c>
      <c r="G628" s="235">
        <v>1</v>
      </c>
      <c r="H628" s="235">
        <v>1</v>
      </c>
      <c r="I628" s="234" t="s">
        <v>431</v>
      </c>
    </row>
    <row r="629" spans="1:10" x14ac:dyDescent="0.25">
      <c r="A629" s="235">
        <v>180339712</v>
      </c>
      <c r="B629" s="238" t="s">
        <v>7205</v>
      </c>
      <c r="C629" s="234" t="s">
        <v>231</v>
      </c>
      <c r="D629" s="199" t="s">
        <v>10427</v>
      </c>
      <c r="E629" s="199" t="s">
        <v>10768</v>
      </c>
      <c r="F629" s="235">
        <v>5</v>
      </c>
      <c r="G629" s="235">
        <v>5</v>
      </c>
      <c r="H629" s="235">
        <v>5</v>
      </c>
      <c r="I629" s="234" t="s">
        <v>431</v>
      </c>
    </row>
    <row r="630" spans="1:10" x14ac:dyDescent="0.25">
      <c r="A630" s="235">
        <v>180339712</v>
      </c>
      <c r="B630" s="238" t="s">
        <v>7205</v>
      </c>
      <c r="C630" s="234" t="s">
        <v>231</v>
      </c>
      <c r="D630" s="199" t="s">
        <v>10427</v>
      </c>
      <c r="E630" s="199" t="s">
        <v>10768</v>
      </c>
      <c r="F630" s="235">
        <v>5</v>
      </c>
      <c r="G630" s="235">
        <v>5</v>
      </c>
      <c r="H630" s="235">
        <v>5</v>
      </c>
      <c r="I630" s="234" t="s">
        <v>431</v>
      </c>
    </row>
    <row r="631" spans="1:10" x14ac:dyDescent="0.25">
      <c r="A631" s="235">
        <v>180056669</v>
      </c>
      <c r="B631" s="235">
        <v>4600</v>
      </c>
      <c r="C631" s="234" t="s">
        <v>10764</v>
      </c>
      <c r="D631" s="199" t="s">
        <v>10427</v>
      </c>
      <c r="E631" s="199" t="s">
        <v>10768</v>
      </c>
      <c r="F631" s="235">
        <v>2</v>
      </c>
      <c r="G631" s="235">
        <v>2</v>
      </c>
      <c r="H631" s="235">
        <v>0</v>
      </c>
      <c r="I631" s="234" t="s">
        <v>431</v>
      </c>
      <c r="J631" t="s">
        <v>10634</v>
      </c>
    </row>
    <row r="632" spans="1:10" x14ac:dyDescent="0.25">
      <c r="A632" s="235">
        <v>222001094</v>
      </c>
      <c r="B632" s="235">
        <v>6667</v>
      </c>
      <c r="C632" s="234" t="s">
        <v>432</v>
      </c>
      <c r="D632" s="199" t="s">
        <v>10427</v>
      </c>
      <c r="E632" s="199" t="s">
        <v>10768</v>
      </c>
      <c r="F632" s="235">
        <v>5</v>
      </c>
      <c r="G632" s="235">
        <v>5</v>
      </c>
      <c r="H632" s="235">
        <v>5</v>
      </c>
      <c r="I632" s="234" t="s">
        <v>431</v>
      </c>
    </row>
    <row r="633" spans="1:10" x14ac:dyDescent="0.25">
      <c r="A633" s="235">
        <v>222001094</v>
      </c>
      <c r="B633" s="235">
        <v>6667</v>
      </c>
      <c r="C633" s="234" t="s">
        <v>432</v>
      </c>
      <c r="D633" s="199" t="s">
        <v>10427</v>
      </c>
      <c r="E633" s="199" t="s">
        <v>10768</v>
      </c>
      <c r="F633" s="235">
        <v>5</v>
      </c>
      <c r="G633" s="235">
        <v>5</v>
      </c>
      <c r="H633" s="235">
        <v>5</v>
      </c>
      <c r="I633" s="234" t="s">
        <v>431</v>
      </c>
    </row>
    <row r="634" spans="1:10" x14ac:dyDescent="0.25">
      <c r="A634" s="235">
        <v>222001095</v>
      </c>
      <c r="B634" s="235">
        <v>6668</v>
      </c>
      <c r="C634" s="234" t="s">
        <v>434</v>
      </c>
      <c r="D634" s="199" t="s">
        <v>10427</v>
      </c>
      <c r="E634" s="199" t="s">
        <v>10768</v>
      </c>
      <c r="F634" s="235">
        <v>40</v>
      </c>
      <c r="G634" s="235">
        <v>40</v>
      </c>
      <c r="H634" s="235">
        <v>40</v>
      </c>
      <c r="I634" s="234" t="s">
        <v>431</v>
      </c>
    </row>
    <row r="635" spans="1:10" x14ac:dyDescent="0.25">
      <c r="A635" s="235">
        <v>222001095</v>
      </c>
      <c r="B635" s="235">
        <v>6668</v>
      </c>
      <c r="C635" s="234" t="s">
        <v>434</v>
      </c>
      <c r="D635" s="199" t="s">
        <v>10427</v>
      </c>
      <c r="E635" s="199" t="s">
        <v>10768</v>
      </c>
      <c r="F635" s="235">
        <v>40</v>
      </c>
      <c r="G635" s="235">
        <v>40</v>
      </c>
      <c r="H635" s="235">
        <v>40</v>
      </c>
      <c r="I635" s="234" t="s">
        <v>431</v>
      </c>
    </row>
    <row r="636" spans="1:10" x14ac:dyDescent="0.25">
      <c r="A636" s="235">
        <v>222001096</v>
      </c>
      <c r="B636" s="235">
        <v>6669</v>
      </c>
      <c r="C636" s="234" t="s">
        <v>448</v>
      </c>
      <c r="D636" s="199" t="s">
        <v>10427</v>
      </c>
      <c r="E636" s="199" t="s">
        <v>10768</v>
      </c>
      <c r="F636" s="235">
        <v>3</v>
      </c>
      <c r="G636" s="235">
        <v>3</v>
      </c>
      <c r="H636" s="235">
        <v>0</v>
      </c>
      <c r="I636" s="234" t="s">
        <v>431</v>
      </c>
      <c r="J636" t="s">
        <v>10634</v>
      </c>
    </row>
    <row r="637" spans="1:10" x14ac:dyDescent="0.25">
      <c r="A637" s="235">
        <v>222001096</v>
      </c>
      <c r="B637" s="235">
        <v>6669</v>
      </c>
      <c r="C637" s="234" t="s">
        <v>448</v>
      </c>
      <c r="D637" s="199" t="s">
        <v>10427</v>
      </c>
      <c r="E637" s="199" t="s">
        <v>10768</v>
      </c>
      <c r="F637" s="235">
        <v>3</v>
      </c>
      <c r="G637" s="235">
        <v>3</v>
      </c>
      <c r="H637" s="235">
        <v>0</v>
      </c>
      <c r="I637" s="234" t="s">
        <v>431</v>
      </c>
      <c r="J637" t="s">
        <v>10634</v>
      </c>
    </row>
    <row r="638" spans="1:10" x14ac:dyDescent="0.25">
      <c r="A638" s="235">
        <v>189705449</v>
      </c>
      <c r="B638" s="238" t="s">
        <v>7213</v>
      </c>
      <c r="C638" s="234" t="s">
        <v>203</v>
      </c>
      <c r="D638" s="199" t="s">
        <v>10427</v>
      </c>
      <c r="E638" s="199" t="s">
        <v>10768</v>
      </c>
      <c r="F638" s="235">
        <v>1</v>
      </c>
      <c r="G638" s="235">
        <v>1</v>
      </c>
      <c r="H638" s="235">
        <v>0</v>
      </c>
      <c r="I638" s="234" t="s">
        <v>431</v>
      </c>
      <c r="J638" t="s">
        <v>10634</v>
      </c>
    </row>
    <row r="639" spans="1:10" x14ac:dyDescent="0.25">
      <c r="A639" s="235">
        <v>189710327</v>
      </c>
      <c r="B639" s="235">
        <v>5433</v>
      </c>
      <c r="C639" s="234" t="s">
        <v>10709</v>
      </c>
      <c r="D639" s="199" t="s">
        <v>10411</v>
      </c>
      <c r="E639" s="199" t="s">
        <v>10411</v>
      </c>
      <c r="F639" s="235">
        <v>1</v>
      </c>
      <c r="G639" s="235">
        <v>1</v>
      </c>
      <c r="H639" s="235">
        <v>1</v>
      </c>
      <c r="I639" s="234" t="s">
        <v>431</v>
      </c>
    </row>
    <row r="640" spans="1:10" x14ac:dyDescent="0.25">
      <c r="A640" s="235">
        <v>189710327</v>
      </c>
      <c r="B640" s="235">
        <v>5433</v>
      </c>
      <c r="C640" s="234" t="s">
        <v>10709</v>
      </c>
      <c r="D640" s="199" t="s">
        <v>10411</v>
      </c>
      <c r="E640" s="199" t="s">
        <v>10411</v>
      </c>
      <c r="F640" s="235">
        <v>1</v>
      </c>
      <c r="G640" s="235">
        <v>1</v>
      </c>
      <c r="H640" s="235">
        <v>1</v>
      </c>
      <c r="I640" s="234" t="s">
        <v>431</v>
      </c>
    </row>
    <row r="641" spans="1:10" x14ac:dyDescent="0.25">
      <c r="A641" s="235">
        <v>181923352</v>
      </c>
      <c r="B641" s="235">
        <v>5747</v>
      </c>
      <c r="C641" s="234" t="s">
        <v>10725</v>
      </c>
      <c r="D641" s="199" t="s">
        <v>10411</v>
      </c>
      <c r="E641" s="199" t="s">
        <v>10411</v>
      </c>
      <c r="F641" s="235">
        <v>16</v>
      </c>
      <c r="G641" s="235">
        <v>16</v>
      </c>
      <c r="H641" s="235">
        <v>16</v>
      </c>
      <c r="I641" s="234" t="s">
        <v>431</v>
      </c>
    </row>
    <row r="642" spans="1:10" x14ac:dyDescent="0.25">
      <c r="A642" s="234" t="s">
        <v>245</v>
      </c>
      <c r="B642" s="234" t="s">
        <v>246</v>
      </c>
      <c r="C642" s="234" t="s">
        <v>247</v>
      </c>
      <c r="D642" s="199" t="s">
        <v>10427</v>
      </c>
      <c r="E642" s="199" t="s">
        <v>10768</v>
      </c>
      <c r="F642" s="235">
        <v>2</v>
      </c>
      <c r="G642" s="235">
        <v>2</v>
      </c>
      <c r="H642" s="235">
        <v>2</v>
      </c>
      <c r="I642" s="234" t="s">
        <v>431</v>
      </c>
    </row>
    <row r="643" spans="1:10" x14ac:dyDescent="0.25">
      <c r="A643" s="235">
        <v>181821883</v>
      </c>
      <c r="B643" s="235">
        <v>5557</v>
      </c>
      <c r="C643" s="234" t="s">
        <v>206</v>
      </c>
      <c r="D643" s="199" t="s">
        <v>10427</v>
      </c>
      <c r="E643" s="199" t="s">
        <v>10768</v>
      </c>
      <c r="F643" s="235">
        <v>610</v>
      </c>
      <c r="G643" s="235">
        <v>610</v>
      </c>
      <c r="H643" s="235">
        <v>610</v>
      </c>
      <c r="I643" s="234" t="s">
        <v>431</v>
      </c>
    </row>
    <row r="644" spans="1:10" x14ac:dyDescent="0.25">
      <c r="A644" s="235">
        <v>180190405</v>
      </c>
      <c r="B644" s="235">
        <v>2278</v>
      </c>
      <c r="C644" s="234" t="s">
        <v>251</v>
      </c>
      <c r="D644" s="199" t="s">
        <v>10427</v>
      </c>
      <c r="E644" s="199" t="s">
        <v>10768</v>
      </c>
      <c r="F644" s="235">
        <v>10</v>
      </c>
      <c r="G644" s="235">
        <v>10</v>
      </c>
      <c r="H644" s="235">
        <v>10</v>
      </c>
      <c r="I644" s="234" t="s">
        <v>431</v>
      </c>
    </row>
    <row r="645" spans="1:10" x14ac:dyDescent="0.25">
      <c r="A645" s="235">
        <v>180190405</v>
      </c>
      <c r="B645" s="235">
        <v>2278</v>
      </c>
      <c r="C645" s="234" t="s">
        <v>251</v>
      </c>
      <c r="D645" s="199" t="s">
        <v>10427</v>
      </c>
      <c r="E645" s="199" t="s">
        <v>10768</v>
      </c>
      <c r="F645" s="235">
        <v>10</v>
      </c>
      <c r="G645" s="235">
        <v>10</v>
      </c>
      <c r="H645" s="235">
        <v>10</v>
      </c>
      <c r="I645" s="234" t="s">
        <v>431</v>
      </c>
    </row>
    <row r="646" spans="1:10" x14ac:dyDescent="0.25">
      <c r="A646" s="235">
        <v>189709037</v>
      </c>
      <c r="B646" s="238" t="s">
        <v>7308</v>
      </c>
      <c r="C646" s="234" t="s">
        <v>312</v>
      </c>
      <c r="D646" s="199" t="s">
        <v>10427</v>
      </c>
      <c r="E646" s="199" t="s">
        <v>10768</v>
      </c>
      <c r="F646" s="235">
        <v>38</v>
      </c>
      <c r="G646" s="235">
        <v>38</v>
      </c>
      <c r="H646" s="235">
        <v>0</v>
      </c>
      <c r="I646" s="234" t="s">
        <v>431</v>
      </c>
      <c r="J646" t="s">
        <v>10634</v>
      </c>
    </row>
    <row r="647" spans="1:10" x14ac:dyDescent="0.25">
      <c r="A647" s="235">
        <v>181774492</v>
      </c>
      <c r="B647" s="235">
        <v>5459</v>
      </c>
      <c r="C647" s="234" t="s">
        <v>470</v>
      </c>
      <c r="D647" s="199" t="s">
        <v>10427</v>
      </c>
      <c r="E647" s="199" t="s">
        <v>10768</v>
      </c>
      <c r="F647" s="235">
        <v>1</v>
      </c>
      <c r="G647" s="235">
        <v>1</v>
      </c>
      <c r="H647" s="235">
        <v>0</v>
      </c>
      <c r="I647" s="234" t="s">
        <v>431</v>
      </c>
      <c r="J647" t="s">
        <v>10634</v>
      </c>
    </row>
    <row r="648" spans="1:10" x14ac:dyDescent="0.25">
      <c r="A648" s="235">
        <v>189711820</v>
      </c>
      <c r="B648" s="235">
        <v>5432</v>
      </c>
      <c r="C648" s="234" t="s">
        <v>283</v>
      </c>
      <c r="D648" s="199" t="s">
        <v>10427</v>
      </c>
      <c r="E648" s="199" t="s">
        <v>10768</v>
      </c>
      <c r="F648" s="235">
        <v>5</v>
      </c>
      <c r="G648" s="235">
        <v>5</v>
      </c>
      <c r="H648" s="235">
        <v>5</v>
      </c>
      <c r="I648" s="234" t="s">
        <v>431</v>
      </c>
    </row>
    <row r="649" spans="1:10" x14ac:dyDescent="0.25">
      <c r="A649" s="235">
        <v>189712348</v>
      </c>
      <c r="B649" s="238" t="s">
        <v>7219</v>
      </c>
      <c r="C649" s="234" t="s">
        <v>249</v>
      </c>
      <c r="D649" s="199" t="s">
        <v>10427</v>
      </c>
      <c r="E649" s="199" t="s">
        <v>10768</v>
      </c>
      <c r="F649" s="235">
        <v>6</v>
      </c>
      <c r="G649" s="235">
        <v>6</v>
      </c>
      <c r="H649" s="235">
        <v>6</v>
      </c>
      <c r="I649" s="234" t="s">
        <v>431</v>
      </c>
    </row>
    <row r="650" spans="1:10" x14ac:dyDescent="0.25">
      <c r="A650" s="235">
        <v>180339460</v>
      </c>
      <c r="B650" s="235">
        <v>3975</v>
      </c>
      <c r="C650" s="234" t="s">
        <v>208</v>
      </c>
      <c r="D650" s="199" t="s">
        <v>10427</v>
      </c>
      <c r="E650" s="199" t="s">
        <v>10768</v>
      </c>
      <c r="F650" s="235">
        <v>100</v>
      </c>
      <c r="G650" s="235">
        <v>100</v>
      </c>
      <c r="H650" s="235">
        <v>100</v>
      </c>
      <c r="I650" s="234" t="s">
        <v>431</v>
      </c>
    </row>
    <row r="651" spans="1:10" x14ac:dyDescent="0.25">
      <c r="A651" s="235">
        <v>180339460</v>
      </c>
      <c r="B651" s="235">
        <v>3975</v>
      </c>
      <c r="C651" s="234" t="s">
        <v>208</v>
      </c>
      <c r="D651" s="199" t="s">
        <v>10427</v>
      </c>
      <c r="E651" s="199" t="s">
        <v>10768</v>
      </c>
      <c r="F651" s="235">
        <v>100</v>
      </c>
      <c r="G651" s="235">
        <v>100</v>
      </c>
      <c r="H651" s="235">
        <v>100</v>
      </c>
      <c r="I651" s="234" t="s">
        <v>431</v>
      </c>
    </row>
    <row r="652" spans="1:10" x14ac:dyDescent="0.25">
      <c r="A652" s="235">
        <v>180339460</v>
      </c>
      <c r="B652" s="235">
        <v>3975</v>
      </c>
      <c r="C652" s="234" t="s">
        <v>208</v>
      </c>
      <c r="D652" s="199" t="s">
        <v>10427</v>
      </c>
      <c r="E652" s="199" t="s">
        <v>10768</v>
      </c>
      <c r="F652" s="235">
        <v>100</v>
      </c>
      <c r="G652" s="235">
        <v>100</v>
      </c>
      <c r="H652" s="235">
        <v>100</v>
      </c>
      <c r="I652" s="234" t="s">
        <v>431</v>
      </c>
    </row>
    <row r="653" spans="1:10" x14ac:dyDescent="0.25">
      <c r="A653" s="235">
        <v>181923355</v>
      </c>
      <c r="B653" s="235">
        <v>5815</v>
      </c>
      <c r="C653" s="234" t="s">
        <v>195</v>
      </c>
      <c r="D653" s="199" t="s">
        <v>10427</v>
      </c>
      <c r="E653" s="199" t="s">
        <v>10768</v>
      </c>
      <c r="F653" s="235">
        <v>33</v>
      </c>
      <c r="G653" s="235">
        <v>33</v>
      </c>
      <c r="H653" s="235">
        <v>33</v>
      </c>
      <c r="I653" s="234" t="s">
        <v>431</v>
      </c>
    </row>
    <row r="654" spans="1:10" x14ac:dyDescent="0.25">
      <c r="A654" s="235">
        <v>180309129</v>
      </c>
      <c r="B654" s="235">
        <v>2379</v>
      </c>
      <c r="C654" s="234" t="s">
        <v>193</v>
      </c>
      <c r="D654" s="199" t="s">
        <v>10427</v>
      </c>
      <c r="E654" s="199" t="s">
        <v>10768</v>
      </c>
      <c r="F654" s="235">
        <v>17</v>
      </c>
      <c r="G654" s="235">
        <v>17</v>
      </c>
      <c r="H654" s="235">
        <v>17</v>
      </c>
      <c r="I654" s="234" t="s">
        <v>431</v>
      </c>
    </row>
    <row r="655" spans="1:10" x14ac:dyDescent="0.25">
      <c r="A655" s="235">
        <v>189711634</v>
      </c>
      <c r="B655" s="238" t="s">
        <v>7083</v>
      </c>
      <c r="C655" s="234" t="s">
        <v>273</v>
      </c>
      <c r="D655" s="199" t="s">
        <v>10427</v>
      </c>
      <c r="E655" s="199" t="s">
        <v>10768</v>
      </c>
      <c r="F655" s="235">
        <v>17</v>
      </c>
      <c r="G655" s="235">
        <v>17</v>
      </c>
      <c r="H655" s="235">
        <v>17</v>
      </c>
      <c r="I655" s="234" t="s">
        <v>431</v>
      </c>
    </row>
    <row r="656" spans="1:10" x14ac:dyDescent="0.25">
      <c r="A656" s="235">
        <v>189707998</v>
      </c>
      <c r="B656" s="238" t="s">
        <v>7225</v>
      </c>
      <c r="C656" s="234" t="s">
        <v>298</v>
      </c>
      <c r="D656" s="199" t="s">
        <v>10427</v>
      </c>
      <c r="E656" s="199" t="s">
        <v>10768</v>
      </c>
      <c r="F656" s="235">
        <v>4</v>
      </c>
      <c r="G656" s="235">
        <v>4</v>
      </c>
      <c r="H656" s="235">
        <v>4</v>
      </c>
      <c r="I656" s="234" t="s">
        <v>431</v>
      </c>
    </row>
    <row r="657" spans="1:10" x14ac:dyDescent="0.25">
      <c r="A657" s="235">
        <v>180108137</v>
      </c>
      <c r="B657" s="238" t="s">
        <v>7386</v>
      </c>
      <c r="C657" s="234" t="s">
        <v>10718</v>
      </c>
      <c r="D657" s="199" t="s">
        <v>10411</v>
      </c>
      <c r="E657" s="199" t="s">
        <v>10411</v>
      </c>
      <c r="F657" s="235">
        <v>2</v>
      </c>
      <c r="G657" s="235">
        <v>2</v>
      </c>
      <c r="H657" s="235">
        <v>2</v>
      </c>
      <c r="I657" s="234" t="s">
        <v>431</v>
      </c>
    </row>
    <row r="658" spans="1:10" x14ac:dyDescent="0.25">
      <c r="A658" s="235">
        <v>180076306</v>
      </c>
      <c r="B658" s="238" t="s">
        <v>7091</v>
      </c>
      <c r="C658" s="234" t="s">
        <v>214</v>
      </c>
      <c r="D658" s="199" t="s">
        <v>10427</v>
      </c>
      <c r="E658" s="199" t="s">
        <v>10768</v>
      </c>
      <c r="F658" s="235">
        <v>3</v>
      </c>
      <c r="G658" s="235">
        <v>3</v>
      </c>
      <c r="H658" s="235">
        <v>3</v>
      </c>
      <c r="I658" s="234" t="s">
        <v>431</v>
      </c>
    </row>
    <row r="659" spans="1:10" x14ac:dyDescent="0.25">
      <c r="A659" s="235">
        <v>189712120</v>
      </c>
      <c r="B659" s="238" t="s">
        <v>7312</v>
      </c>
      <c r="C659" s="234" t="s">
        <v>587</v>
      </c>
      <c r="D659" s="199" t="s">
        <v>10427</v>
      </c>
      <c r="E659" s="199" t="s">
        <v>10768</v>
      </c>
      <c r="F659" s="235">
        <v>1</v>
      </c>
      <c r="G659" s="235">
        <v>1</v>
      </c>
      <c r="H659" s="235">
        <v>0</v>
      </c>
      <c r="I659" s="234" t="s">
        <v>431</v>
      </c>
      <c r="J659" t="s">
        <v>10634</v>
      </c>
    </row>
    <row r="660" spans="1:10" x14ac:dyDescent="0.25">
      <c r="A660" s="235">
        <v>189710479</v>
      </c>
      <c r="B660" s="238" t="s">
        <v>7423</v>
      </c>
      <c r="C660" s="234" t="s">
        <v>217</v>
      </c>
      <c r="D660" s="199" t="s">
        <v>10427</v>
      </c>
      <c r="E660" s="199" t="s">
        <v>10768</v>
      </c>
      <c r="F660" s="235">
        <v>10</v>
      </c>
      <c r="G660" s="235">
        <v>10</v>
      </c>
      <c r="H660" s="235">
        <v>10</v>
      </c>
      <c r="I660" s="234" t="s">
        <v>431</v>
      </c>
    </row>
    <row r="661" spans="1:10" x14ac:dyDescent="0.25">
      <c r="A661" s="235">
        <v>189710479</v>
      </c>
      <c r="B661" s="238" t="s">
        <v>7423</v>
      </c>
      <c r="C661" s="234" t="s">
        <v>217</v>
      </c>
      <c r="D661" s="199" t="s">
        <v>10427</v>
      </c>
      <c r="E661" s="199" t="s">
        <v>10768</v>
      </c>
      <c r="F661" s="235">
        <v>10</v>
      </c>
      <c r="G661" s="235">
        <v>10</v>
      </c>
      <c r="H661" s="235">
        <v>10</v>
      </c>
      <c r="I661" s="234" t="s">
        <v>431</v>
      </c>
    </row>
    <row r="662" spans="1:10" x14ac:dyDescent="0.25">
      <c r="A662" s="235">
        <v>189708035</v>
      </c>
      <c r="B662" s="235">
        <v>5634</v>
      </c>
      <c r="C662" s="234" t="s">
        <v>435</v>
      </c>
      <c r="D662" s="199" t="s">
        <v>10427</v>
      </c>
      <c r="E662" s="199" t="s">
        <v>10768</v>
      </c>
      <c r="F662" s="235">
        <v>1</v>
      </c>
      <c r="G662" s="235">
        <v>1</v>
      </c>
      <c r="H662" s="235">
        <v>0</v>
      </c>
      <c r="I662" s="234" t="s">
        <v>431</v>
      </c>
      <c r="J662" t="s">
        <v>10634</v>
      </c>
    </row>
    <row r="663" spans="1:10" x14ac:dyDescent="0.25">
      <c r="A663" s="235">
        <v>180670492</v>
      </c>
      <c r="B663" s="235">
        <v>5629</v>
      </c>
      <c r="C663" s="234" t="s">
        <v>233</v>
      </c>
      <c r="D663" s="199" t="s">
        <v>10427</v>
      </c>
      <c r="E663" s="199" t="s">
        <v>10768</v>
      </c>
      <c r="F663" s="235">
        <v>10</v>
      </c>
      <c r="G663" s="235">
        <v>10</v>
      </c>
      <c r="H663" s="235">
        <v>10</v>
      </c>
      <c r="I663" s="234" t="s">
        <v>431</v>
      </c>
    </row>
    <row r="664" spans="1:10" x14ac:dyDescent="0.25">
      <c r="A664" s="235">
        <v>180339480</v>
      </c>
      <c r="B664" s="235">
        <v>6066</v>
      </c>
      <c r="C664" s="234" t="s">
        <v>243</v>
      </c>
      <c r="D664" s="199" t="s">
        <v>10427</v>
      </c>
      <c r="E664" s="199" t="s">
        <v>10768</v>
      </c>
      <c r="F664" s="235">
        <v>1</v>
      </c>
      <c r="G664" s="235">
        <v>1</v>
      </c>
      <c r="H664" s="235">
        <v>0</v>
      </c>
      <c r="I664" s="234" t="s">
        <v>431</v>
      </c>
      <c r="J664" t="s">
        <v>10634</v>
      </c>
    </row>
    <row r="665" spans="1:10" x14ac:dyDescent="0.25">
      <c r="A665" s="235">
        <v>189711806</v>
      </c>
      <c r="B665" s="235">
        <v>6067</v>
      </c>
      <c r="C665" s="234" t="s">
        <v>526</v>
      </c>
      <c r="D665" s="199" t="s">
        <v>10427</v>
      </c>
      <c r="E665" s="199" t="s">
        <v>10768</v>
      </c>
      <c r="F665" s="235">
        <v>1</v>
      </c>
      <c r="G665" s="235">
        <v>1</v>
      </c>
      <c r="H665" s="235">
        <v>1</v>
      </c>
      <c r="I665" s="234" t="s">
        <v>431</v>
      </c>
    </row>
    <row r="666" spans="1:10" x14ac:dyDescent="0.25">
      <c r="A666" s="235">
        <v>180670494</v>
      </c>
      <c r="B666" s="235">
        <v>5435</v>
      </c>
      <c r="C666" s="234" t="s">
        <v>266</v>
      </c>
      <c r="D666" s="199" t="s">
        <v>10427</v>
      </c>
      <c r="E666" s="199" t="s">
        <v>10768</v>
      </c>
      <c r="F666" s="235">
        <v>21</v>
      </c>
      <c r="G666" s="235">
        <v>21</v>
      </c>
      <c r="H666" s="235">
        <v>21</v>
      </c>
      <c r="I666" s="234" t="s">
        <v>431</v>
      </c>
    </row>
    <row r="667" spans="1:10" x14ac:dyDescent="0.25">
      <c r="A667" s="235">
        <v>180670494</v>
      </c>
      <c r="B667" s="235">
        <v>5435</v>
      </c>
      <c r="C667" s="234" t="s">
        <v>266</v>
      </c>
      <c r="D667" s="199" t="s">
        <v>10427</v>
      </c>
      <c r="E667" s="199" t="s">
        <v>10768</v>
      </c>
      <c r="F667" s="235">
        <v>21</v>
      </c>
      <c r="G667" s="235">
        <v>21</v>
      </c>
      <c r="H667" s="235">
        <v>21</v>
      </c>
      <c r="I667" s="234" t="s">
        <v>431</v>
      </c>
    </row>
    <row r="668" spans="1:10" x14ac:dyDescent="0.25">
      <c r="A668" s="235">
        <v>189711808</v>
      </c>
      <c r="B668" s="235">
        <v>5436</v>
      </c>
      <c r="C668" s="234" t="s">
        <v>199</v>
      </c>
      <c r="D668" s="199" t="s">
        <v>10427</v>
      </c>
      <c r="E668" s="199" t="s">
        <v>10768</v>
      </c>
      <c r="F668" s="235">
        <v>17</v>
      </c>
      <c r="G668" s="235">
        <v>17</v>
      </c>
      <c r="H668" s="235">
        <v>17</v>
      </c>
      <c r="I668" s="234" t="s">
        <v>431</v>
      </c>
    </row>
    <row r="669" spans="1:10" x14ac:dyDescent="0.25">
      <c r="A669" s="235">
        <v>189711808</v>
      </c>
      <c r="B669" s="235">
        <v>5436</v>
      </c>
      <c r="C669" s="234" t="s">
        <v>199</v>
      </c>
      <c r="D669" s="199" t="s">
        <v>10427</v>
      </c>
      <c r="E669" s="199" t="s">
        <v>10768</v>
      </c>
      <c r="F669" s="235">
        <v>17</v>
      </c>
      <c r="G669" s="235">
        <v>17</v>
      </c>
      <c r="H669" s="235">
        <v>17</v>
      </c>
      <c r="I669" s="234" t="s">
        <v>431</v>
      </c>
    </row>
    <row r="670" spans="1:10" x14ac:dyDescent="0.25">
      <c r="A670" s="235">
        <v>189711948</v>
      </c>
      <c r="B670" s="238" t="s">
        <v>7322</v>
      </c>
      <c r="C670" s="234" t="s">
        <v>527</v>
      </c>
      <c r="D670" s="199" t="s">
        <v>10427</v>
      </c>
      <c r="E670" s="199" t="s">
        <v>10768</v>
      </c>
      <c r="F670" s="235">
        <v>174</v>
      </c>
      <c r="G670" s="235">
        <v>174</v>
      </c>
      <c r="H670" s="235">
        <v>174</v>
      </c>
      <c r="I670" s="234" t="s">
        <v>431</v>
      </c>
    </row>
    <row r="671" spans="1:10" x14ac:dyDescent="0.25">
      <c r="A671" s="235">
        <v>189711810</v>
      </c>
      <c r="B671" s="235">
        <v>2286</v>
      </c>
      <c r="C671" s="234" t="s">
        <v>474</v>
      </c>
      <c r="D671" s="199" t="s">
        <v>10427</v>
      </c>
      <c r="E671" s="199" t="s">
        <v>10768</v>
      </c>
      <c r="F671" s="235">
        <v>8</v>
      </c>
      <c r="G671" s="235">
        <v>8</v>
      </c>
      <c r="H671" s="235">
        <v>8</v>
      </c>
      <c r="I671" s="234" t="s">
        <v>431</v>
      </c>
    </row>
    <row r="672" spans="1:10" x14ac:dyDescent="0.25">
      <c r="A672" s="235">
        <v>189711810</v>
      </c>
      <c r="B672" s="235">
        <v>2286</v>
      </c>
      <c r="C672" s="234" t="s">
        <v>474</v>
      </c>
      <c r="D672" s="199" t="s">
        <v>10427</v>
      </c>
      <c r="E672" s="199" t="s">
        <v>10768</v>
      </c>
      <c r="F672" s="235">
        <v>8</v>
      </c>
      <c r="G672" s="235">
        <v>8</v>
      </c>
      <c r="H672" s="235">
        <v>8</v>
      </c>
      <c r="I672" s="234" t="s">
        <v>431</v>
      </c>
    </row>
    <row r="673" spans="1:10" x14ac:dyDescent="0.25">
      <c r="A673" s="235">
        <v>189710812</v>
      </c>
      <c r="B673" s="235">
        <v>2374</v>
      </c>
      <c r="C673" s="234" t="s">
        <v>460</v>
      </c>
      <c r="D673" s="199" t="s">
        <v>10427</v>
      </c>
      <c r="E673" s="199" t="s">
        <v>10768</v>
      </c>
      <c r="F673" s="235">
        <v>14</v>
      </c>
      <c r="G673" s="235">
        <v>14</v>
      </c>
      <c r="H673" s="235">
        <v>14</v>
      </c>
      <c r="I673" s="234" t="s">
        <v>431</v>
      </c>
    </row>
    <row r="674" spans="1:10" x14ac:dyDescent="0.25">
      <c r="A674" s="235">
        <v>189710812</v>
      </c>
      <c r="B674" s="235">
        <v>2374</v>
      </c>
      <c r="C674" s="234" t="s">
        <v>460</v>
      </c>
      <c r="D674" s="199" t="s">
        <v>10427</v>
      </c>
      <c r="E674" s="199" t="s">
        <v>10768</v>
      </c>
      <c r="F674" s="235">
        <v>14</v>
      </c>
      <c r="G674" s="235">
        <v>14</v>
      </c>
      <c r="H674" s="235">
        <v>14</v>
      </c>
      <c r="I674" s="234" t="s">
        <v>431</v>
      </c>
    </row>
    <row r="675" spans="1:10" x14ac:dyDescent="0.25">
      <c r="A675" s="235">
        <v>181798176</v>
      </c>
      <c r="B675" s="235">
        <v>5437</v>
      </c>
      <c r="C675" s="234" t="s">
        <v>226</v>
      </c>
      <c r="D675" s="199" t="s">
        <v>10427</v>
      </c>
      <c r="E675" s="199" t="s">
        <v>10768</v>
      </c>
      <c r="F675" s="235">
        <v>10</v>
      </c>
      <c r="G675" s="235">
        <v>10</v>
      </c>
      <c r="H675" s="235">
        <v>10</v>
      </c>
      <c r="I675" s="234" t="s">
        <v>431</v>
      </c>
    </row>
    <row r="676" spans="1:10" x14ac:dyDescent="0.25">
      <c r="A676" s="235">
        <v>181798176</v>
      </c>
      <c r="B676" s="235">
        <v>5437</v>
      </c>
      <c r="C676" s="234" t="s">
        <v>226</v>
      </c>
      <c r="D676" s="199" t="s">
        <v>10427</v>
      </c>
      <c r="E676" s="199" t="s">
        <v>10768</v>
      </c>
      <c r="F676" s="235">
        <v>10</v>
      </c>
      <c r="G676" s="235">
        <v>10</v>
      </c>
      <c r="H676" s="235">
        <v>10</v>
      </c>
      <c r="I676" s="234" t="s">
        <v>431</v>
      </c>
    </row>
    <row r="677" spans="1:10" x14ac:dyDescent="0.25">
      <c r="A677" s="235">
        <v>189750013</v>
      </c>
      <c r="B677" s="238" t="s">
        <v>7437</v>
      </c>
      <c r="C677" s="234" t="s">
        <v>267</v>
      </c>
      <c r="D677" s="199" t="s">
        <v>10427</v>
      </c>
      <c r="E677" s="199" t="s">
        <v>10768</v>
      </c>
      <c r="F677" s="235">
        <v>3</v>
      </c>
      <c r="G677" s="235">
        <v>3</v>
      </c>
      <c r="H677" s="235">
        <v>0</v>
      </c>
      <c r="I677" s="234" t="s">
        <v>431</v>
      </c>
      <c r="J677" t="s">
        <v>10634</v>
      </c>
    </row>
    <row r="678" spans="1:10" x14ac:dyDescent="0.25">
      <c r="A678" s="235">
        <v>189750013</v>
      </c>
      <c r="B678" s="238" t="s">
        <v>7437</v>
      </c>
      <c r="C678" s="234" t="s">
        <v>267</v>
      </c>
      <c r="D678" s="199" t="s">
        <v>10427</v>
      </c>
      <c r="E678" s="199" t="s">
        <v>10768</v>
      </c>
      <c r="F678" s="235">
        <v>3</v>
      </c>
      <c r="G678" s="235">
        <v>3</v>
      </c>
      <c r="H678" s="235">
        <v>0</v>
      </c>
      <c r="I678" s="234" t="s">
        <v>431</v>
      </c>
      <c r="J678" t="s">
        <v>10634</v>
      </c>
    </row>
    <row r="679" spans="1:10" x14ac:dyDescent="0.25">
      <c r="A679" s="235">
        <v>180282750</v>
      </c>
      <c r="B679" s="235">
        <v>5848</v>
      </c>
      <c r="C679" s="234" t="s">
        <v>436</v>
      </c>
      <c r="D679" s="199" t="s">
        <v>10427</v>
      </c>
      <c r="E679" s="199" t="s">
        <v>10768</v>
      </c>
      <c r="F679" s="235">
        <v>11</v>
      </c>
      <c r="G679" s="235">
        <v>11</v>
      </c>
      <c r="H679" s="235">
        <v>11</v>
      </c>
      <c r="I679" s="234" t="s">
        <v>431</v>
      </c>
    </row>
    <row r="680" spans="1:10" x14ac:dyDescent="0.25">
      <c r="A680" s="235">
        <v>189712135</v>
      </c>
      <c r="B680" s="238" t="s">
        <v>6953</v>
      </c>
      <c r="C680" s="234" t="s">
        <v>215</v>
      </c>
      <c r="D680" s="199" t="s">
        <v>10427</v>
      </c>
      <c r="E680" s="199" t="s">
        <v>10768</v>
      </c>
      <c r="F680" s="235">
        <v>5</v>
      </c>
      <c r="G680" s="235">
        <v>5</v>
      </c>
      <c r="H680" s="235">
        <v>5</v>
      </c>
      <c r="I680" s="234" t="s">
        <v>431</v>
      </c>
    </row>
    <row r="681" spans="1:10" x14ac:dyDescent="0.25">
      <c r="A681" s="235">
        <v>189762924</v>
      </c>
      <c r="B681" s="235">
        <v>665500</v>
      </c>
      <c r="C681" s="234" t="s">
        <v>10413</v>
      </c>
      <c r="D681" s="199" t="s">
        <v>10411</v>
      </c>
      <c r="E681" s="199" t="s">
        <v>10411</v>
      </c>
      <c r="F681" s="235">
        <v>1</v>
      </c>
      <c r="G681" s="235">
        <v>1</v>
      </c>
      <c r="H681" s="235">
        <v>1</v>
      </c>
      <c r="I681" s="234" t="s">
        <v>431</v>
      </c>
    </row>
    <row r="682" spans="1:10" x14ac:dyDescent="0.25">
      <c r="A682" s="235">
        <v>222000966</v>
      </c>
      <c r="B682" s="235">
        <v>6004</v>
      </c>
      <c r="C682" s="234" t="s">
        <v>278</v>
      </c>
      <c r="D682" s="199" t="s">
        <v>10427</v>
      </c>
      <c r="E682" s="199" t="s">
        <v>10768</v>
      </c>
      <c r="F682" s="235">
        <v>26</v>
      </c>
      <c r="G682" s="235">
        <v>26</v>
      </c>
      <c r="H682" s="235">
        <v>0</v>
      </c>
      <c r="I682" s="234" t="s">
        <v>431</v>
      </c>
      <c r="J682" t="s">
        <v>10634</v>
      </c>
    </row>
    <row r="683" spans="1:10" x14ac:dyDescent="0.25">
      <c r="A683" s="235">
        <v>181899908</v>
      </c>
      <c r="B683" s="239" t="s">
        <v>477</v>
      </c>
      <c r="C683" s="234" t="s">
        <v>478</v>
      </c>
      <c r="D683" s="199" t="s">
        <v>10427</v>
      </c>
      <c r="E683" s="199" t="s">
        <v>10768</v>
      </c>
      <c r="F683" s="235">
        <v>1</v>
      </c>
      <c r="G683" s="235">
        <v>1</v>
      </c>
      <c r="H683" s="235">
        <v>1</v>
      </c>
      <c r="I683" s="234" t="s">
        <v>431</v>
      </c>
    </row>
    <row r="684" spans="1:10" x14ac:dyDescent="0.25">
      <c r="A684" s="235">
        <v>180339583</v>
      </c>
      <c r="B684" s="238" t="s">
        <v>7388</v>
      </c>
      <c r="C684" s="234" t="s">
        <v>10714</v>
      </c>
      <c r="D684" s="199" t="s">
        <v>10411</v>
      </c>
      <c r="E684" s="199" t="s">
        <v>10411</v>
      </c>
      <c r="F684" s="235">
        <v>42</v>
      </c>
      <c r="G684" s="235">
        <v>42</v>
      </c>
      <c r="H684" s="235">
        <v>42</v>
      </c>
      <c r="I684" s="234" t="s">
        <v>431</v>
      </c>
    </row>
    <row r="685" spans="1:10" x14ac:dyDescent="0.25">
      <c r="A685" s="235">
        <v>180339583</v>
      </c>
      <c r="B685" s="238" t="s">
        <v>7388</v>
      </c>
      <c r="C685" s="234" t="s">
        <v>10714</v>
      </c>
      <c r="D685" s="199" t="s">
        <v>10411</v>
      </c>
      <c r="E685" s="199" t="s">
        <v>10411</v>
      </c>
      <c r="F685" s="235">
        <v>42</v>
      </c>
      <c r="G685" s="235">
        <v>42</v>
      </c>
      <c r="H685" s="235">
        <v>42</v>
      </c>
      <c r="I685" s="234" t="s">
        <v>431</v>
      </c>
    </row>
    <row r="686" spans="1:10" x14ac:dyDescent="0.25">
      <c r="A686" s="235">
        <v>180339585</v>
      </c>
      <c r="B686" s="235">
        <v>5438</v>
      </c>
      <c r="C686" s="234" t="s">
        <v>10727</v>
      </c>
      <c r="D686" s="199" t="s">
        <v>10411</v>
      </c>
      <c r="E686" s="199" t="s">
        <v>10411</v>
      </c>
      <c r="F686" s="235">
        <v>7</v>
      </c>
      <c r="G686" s="235">
        <v>7</v>
      </c>
      <c r="H686" s="235">
        <v>7</v>
      </c>
      <c r="I686" s="234" t="s">
        <v>431</v>
      </c>
    </row>
    <row r="687" spans="1:10" x14ac:dyDescent="0.25">
      <c r="A687" s="235">
        <v>180339585</v>
      </c>
      <c r="B687" s="235">
        <v>5438</v>
      </c>
      <c r="C687" s="234" t="s">
        <v>10727</v>
      </c>
      <c r="D687" s="199" t="s">
        <v>10411</v>
      </c>
      <c r="E687" s="199" t="s">
        <v>10411</v>
      </c>
      <c r="F687" s="235">
        <v>7</v>
      </c>
      <c r="G687" s="235">
        <v>7</v>
      </c>
      <c r="H687" s="235">
        <v>7</v>
      </c>
      <c r="I687" s="234" t="s">
        <v>431</v>
      </c>
    </row>
    <row r="688" spans="1:10" x14ac:dyDescent="0.25">
      <c r="A688" s="235">
        <v>180339586</v>
      </c>
      <c r="B688" s="235">
        <v>5439</v>
      </c>
      <c r="C688" s="234" t="s">
        <v>10716</v>
      </c>
      <c r="D688" s="199" t="s">
        <v>10411</v>
      </c>
      <c r="E688" s="199" t="s">
        <v>10411</v>
      </c>
      <c r="F688" s="235">
        <v>1</v>
      </c>
      <c r="G688" s="235">
        <v>1</v>
      </c>
      <c r="H688" s="235">
        <v>1</v>
      </c>
      <c r="I688" s="234" t="s">
        <v>431</v>
      </c>
    </row>
    <row r="689" spans="1:10" x14ac:dyDescent="0.25">
      <c r="A689" s="235">
        <v>180339586</v>
      </c>
      <c r="B689" s="235">
        <v>5439</v>
      </c>
      <c r="C689" s="234" t="s">
        <v>10716</v>
      </c>
      <c r="D689" s="199" t="s">
        <v>10411</v>
      </c>
      <c r="E689" s="199" t="s">
        <v>10411</v>
      </c>
      <c r="F689" s="235">
        <v>1</v>
      </c>
      <c r="G689" s="235">
        <v>1</v>
      </c>
      <c r="H689" s="235">
        <v>1</v>
      </c>
      <c r="I689" s="234" t="s">
        <v>431</v>
      </c>
    </row>
    <row r="690" spans="1:10" x14ac:dyDescent="0.25">
      <c r="A690" s="235">
        <v>180139617</v>
      </c>
      <c r="B690" s="235">
        <v>5866</v>
      </c>
      <c r="C690" s="234" t="s">
        <v>235</v>
      </c>
      <c r="D690" s="199" t="s">
        <v>10427</v>
      </c>
      <c r="E690" s="199" t="s">
        <v>10768</v>
      </c>
      <c r="F690" s="235">
        <v>17</v>
      </c>
      <c r="G690" s="235">
        <v>17</v>
      </c>
      <c r="H690" s="235">
        <v>0</v>
      </c>
      <c r="I690" s="234" t="s">
        <v>431</v>
      </c>
      <c r="J690" t="s">
        <v>10634</v>
      </c>
    </row>
    <row r="691" spans="1:10" x14ac:dyDescent="0.25">
      <c r="A691" s="235">
        <v>181783743</v>
      </c>
      <c r="B691" s="238" t="s">
        <v>7234</v>
      </c>
      <c r="C691" s="234" t="s">
        <v>234</v>
      </c>
      <c r="D691" s="199" t="s">
        <v>10427</v>
      </c>
      <c r="E691" s="199" t="s">
        <v>10768</v>
      </c>
      <c r="F691" s="235">
        <v>2</v>
      </c>
      <c r="G691" s="235">
        <v>2</v>
      </c>
      <c r="H691" s="235">
        <v>2</v>
      </c>
      <c r="I691" s="234" t="s">
        <v>431</v>
      </c>
    </row>
    <row r="692" spans="1:10" x14ac:dyDescent="0.25">
      <c r="A692" s="235">
        <v>181783743</v>
      </c>
      <c r="B692" s="238" t="s">
        <v>7234</v>
      </c>
      <c r="C692" s="234" t="s">
        <v>234</v>
      </c>
      <c r="D692" s="199" t="s">
        <v>10427</v>
      </c>
      <c r="E692" s="199" t="s">
        <v>10768</v>
      </c>
      <c r="F692" s="235">
        <v>2</v>
      </c>
      <c r="G692" s="235">
        <v>2</v>
      </c>
      <c r="H692" s="235">
        <v>2</v>
      </c>
      <c r="I692" s="234" t="s">
        <v>431</v>
      </c>
    </row>
    <row r="693" spans="1:10" x14ac:dyDescent="0.25">
      <c r="A693" s="235">
        <v>180190436</v>
      </c>
      <c r="B693" s="235">
        <v>2629</v>
      </c>
      <c r="C693" s="234" t="s">
        <v>10712</v>
      </c>
      <c r="D693" s="199" t="s">
        <v>10411</v>
      </c>
      <c r="E693" s="199" t="s">
        <v>10411</v>
      </c>
      <c r="F693" s="235">
        <v>4</v>
      </c>
      <c r="G693" s="235">
        <v>4</v>
      </c>
      <c r="H693" s="235">
        <v>4</v>
      </c>
      <c r="I693" s="234" t="s">
        <v>431</v>
      </c>
    </row>
    <row r="694" spans="1:10" x14ac:dyDescent="0.25">
      <c r="A694" s="235">
        <v>180190436</v>
      </c>
      <c r="B694" s="235">
        <v>2629</v>
      </c>
      <c r="C694" s="234" t="s">
        <v>10712</v>
      </c>
      <c r="D694" s="199" t="s">
        <v>10411</v>
      </c>
      <c r="E694" s="199" t="s">
        <v>10411</v>
      </c>
      <c r="F694" s="235">
        <v>4</v>
      </c>
      <c r="G694" s="235">
        <v>4</v>
      </c>
      <c r="H694" s="235">
        <v>4</v>
      </c>
      <c r="I694" s="234" t="s">
        <v>431</v>
      </c>
    </row>
    <row r="695" spans="1:10" x14ac:dyDescent="0.25">
      <c r="A695" s="235">
        <v>180190436</v>
      </c>
      <c r="B695" s="235">
        <v>2629</v>
      </c>
      <c r="C695" s="234" t="s">
        <v>10712</v>
      </c>
      <c r="D695" s="199" t="s">
        <v>10411</v>
      </c>
      <c r="E695" s="199" t="s">
        <v>10411</v>
      </c>
      <c r="F695" s="235">
        <v>4</v>
      </c>
      <c r="G695" s="235">
        <v>4</v>
      </c>
      <c r="H695" s="235">
        <v>4</v>
      </c>
      <c r="I695" s="234" t="s">
        <v>431</v>
      </c>
    </row>
    <row r="696" spans="1:10" x14ac:dyDescent="0.25">
      <c r="A696" s="235">
        <v>180339595</v>
      </c>
      <c r="B696" s="235">
        <v>2710</v>
      </c>
      <c r="C696" s="234" t="s">
        <v>10706</v>
      </c>
      <c r="D696" s="199" t="s">
        <v>10705</v>
      </c>
      <c r="F696" s="235">
        <v>2</v>
      </c>
      <c r="G696" s="235">
        <v>2</v>
      </c>
      <c r="H696" s="235">
        <v>2</v>
      </c>
      <c r="I696" s="234" t="s">
        <v>431</v>
      </c>
    </row>
    <row r="697" spans="1:10" x14ac:dyDescent="0.25">
      <c r="A697" s="235">
        <v>180339595</v>
      </c>
      <c r="B697" s="235">
        <v>2710</v>
      </c>
      <c r="C697" s="234" t="s">
        <v>10706</v>
      </c>
      <c r="D697" s="199" t="s">
        <v>10705</v>
      </c>
      <c r="F697" s="235">
        <v>2</v>
      </c>
      <c r="G697" s="235">
        <v>2</v>
      </c>
      <c r="H697" s="235">
        <v>2</v>
      </c>
      <c r="I697" s="234" t="s">
        <v>431</v>
      </c>
    </row>
    <row r="698" spans="1:10" x14ac:dyDescent="0.25">
      <c r="A698" s="235">
        <v>180339595</v>
      </c>
      <c r="B698" s="235">
        <v>2710</v>
      </c>
      <c r="C698" s="234" t="s">
        <v>10706</v>
      </c>
      <c r="D698" s="199" t="s">
        <v>10411</v>
      </c>
      <c r="E698" s="199" t="s">
        <v>10411</v>
      </c>
      <c r="F698" s="235">
        <v>2</v>
      </c>
      <c r="G698" s="235">
        <v>2</v>
      </c>
      <c r="H698" s="235">
        <v>2</v>
      </c>
      <c r="I698" s="234" t="s">
        <v>431</v>
      </c>
    </row>
    <row r="699" spans="1:10" x14ac:dyDescent="0.25">
      <c r="A699" s="235">
        <v>180339595</v>
      </c>
      <c r="B699" s="235">
        <v>2710</v>
      </c>
      <c r="C699" s="234" t="s">
        <v>10706</v>
      </c>
      <c r="D699" s="199" t="s">
        <v>10411</v>
      </c>
      <c r="E699" s="199" t="s">
        <v>10411</v>
      </c>
      <c r="F699" s="235">
        <v>2</v>
      </c>
      <c r="G699" s="235">
        <v>2</v>
      </c>
      <c r="H699" s="235">
        <v>2</v>
      </c>
      <c r="I699" s="234" t="s">
        <v>431</v>
      </c>
    </row>
    <row r="700" spans="1:10" x14ac:dyDescent="0.25">
      <c r="A700" s="235">
        <v>189703675</v>
      </c>
      <c r="B700" s="238" t="s">
        <v>6955</v>
      </c>
      <c r="C700" s="234" t="s">
        <v>10213</v>
      </c>
      <c r="D700" s="199" t="s">
        <v>10427</v>
      </c>
      <c r="E700" s="199" t="s">
        <v>10768</v>
      </c>
      <c r="F700" s="235">
        <v>1</v>
      </c>
      <c r="G700" s="235">
        <v>1</v>
      </c>
      <c r="H700" s="235">
        <v>1</v>
      </c>
      <c r="I700" s="234" t="s">
        <v>431</v>
      </c>
    </row>
    <row r="701" spans="1:10" x14ac:dyDescent="0.25">
      <c r="A701" s="235">
        <v>180292357</v>
      </c>
      <c r="B701" s="235">
        <v>5849</v>
      </c>
      <c r="C701" s="234" t="s">
        <v>466</v>
      </c>
      <c r="D701" s="199" t="s">
        <v>10427</v>
      </c>
      <c r="E701" s="199" t="s">
        <v>10768</v>
      </c>
      <c r="F701" s="235">
        <v>10</v>
      </c>
      <c r="G701" s="235">
        <v>0</v>
      </c>
      <c r="H701" s="235">
        <v>10</v>
      </c>
      <c r="I701" s="234" t="s">
        <v>431</v>
      </c>
      <c r="J701" t="s">
        <v>10635</v>
      </c>
    </row>
    <row r="702" spans="1:10" x14ac:dyDescent="0.25">
      <c r="A702" s="235">
        <v>189706020</v>
      </c>
      <c r="B702" s="235">
        <v>3444</v>
      </c>
      <c r="C702" s="234" t="s">
        <v>272</v>
      </c>
      <c r="D702" s="199" t="s">
        <v>10427</v>
      </c>
      <c r="E702" s="199" t="s">
        <v>10768</v>
      </c>
      <c r="F702" s="235">
        <v>4</v>
      </c>
      <c r="G702" s="235">
        <v>4</v>
      </c>
      <c r="H702" s="235">
        <v>4</v>
      </c>
      <c r="I702" s="234" t="s">
        <v>431</v>
      </c>
    </row>
    <row r="703" spans="1:10" x14ac:dyDescent="0.25">
      <c r="A703" s="235">
        <v>189711804</v>
      </c>
      <c r="B703" s="235">
        <v>6162</v>
      </c>
      <c r="C703" s="234" t="s">
        <v>10710</v>
      </c>
      <c r="D703" s="199" t="s">
        <v>10411</v>
      </c>
      <c r="E703" s="199" t="s">
        <v>10411</v>
      </c>
      <c r="F703" s="235">
        <v>1</v>
      </c>
      <c r="G703" s="235">
        <v>1</v>
      </c>
      <c r="H703" s="235">
        <v>1</v>
      </c>
      <c r="I703" s="234" t="s">
        <v>431</v>
      </c>
    </row>
    <row r="704" spans="1:10" x14ac:dyDescent="0.25">
      <c r="A704" s="235">
        <v>189711804</v>
      </c>
      <c r="B704" s="235">
        <v>6162</v>
      </c>
      <c r="C704" s="234" t="s">
        <v>10710</v>
      </c>
      <c r="D704" s="199" t="s">
        <v>10411</v>
      </c>
      <c r="E704" s="199" t="s">
        <v>10411</v>
      </c>
      <c r="F704" s="235">
        <v>1</v>
      </c>
      <c r="G704" s="235">
        <v>1</v>
      </c>
      <c r="H704" s="235">
        <v>1</v>
      </c>
      <c r="I704" s="234" t="s">
        <v>431</v>
      </c>
    </row>
    <row r="705" spans="1:10" x14ac:dyDescent="0.25">
      <c r="A705" s="235">
        <v>189711804</v>
      </c>
      <c r="B705" s="235">
        <v>6162</v>
      </c>
      <c r="C705" s="234" t="s">
        <v>10710</v>
      </c>
      <c r="D705" s="199" t="s">
        <v>10411</v>
      </c>
      <c r="E705" s="199" t="s">
        <v>10411</v>
      </c>
      <c r="F705" s="235">
        <v>1</v>
      </c>
      <c r="G705" s="235">
        <v>1</v>
      </c>
      <c r="H705" s="235">
        <v>1</v>
      </c>
      <c r="I705" s="234" t="s">
        <v>431</v>
      </c>
    </row>
    <row r="706" spans="1:10" x14ac:dyDescent="0.25">
      <c r="A706" s="235">
        <v>189703515</v>
      </c>
      <c r="B706" s="235">
        <v>3420</v>
      </c>
      <c r="C706" s="234" t="s">
        <v>295</v>
      </c>
      <c r="D706" s="199" t="s">
        <v>10427</v>
      </c>
      <c r="E706" s="199" t="s">
        <v>10768</v>
      </c>
      <c r="F706" s="235">
        <v>2</v>
      </c>
      <c r="G706" s="235">
        <v>2</v>
      </c>
      <c r="H706" s="235">
        <v>2</v>
      </c>
      <c r="I706" s="234" t="s">
        <v>431</v>
      </c>
    </row>
    <row r="707" spans="1:10" x14ac:dyDescent="0.25">
      <c r="A707" s="235">
        <v>189707388</v>
      </c>
      <c r="B707" s="238" t="s">
        <v>7336</v>
      </c>
      <c r="C707" s="234" t="s">
        <v>282</v>
      </c>
      <c r="D707" s="199" t="s">
        <v>10427</v>
      </c>
      <c r="E707" s="199" t="s">
        <v>10768</v>
      </c>
      <c r="F707" s="235">
        <v>2</v>
      </c>
      <c r="G707" s="235">
        <v>2</v>
      </c>
      <c r="H707" s="235">
        <v>0</v>
      </c>
      <c r="I707" s="234" t="s">
        <v>431</v>
      </c>
      <c r="J707" t="s">
        <v>10634</v>
      </c>
    </row>
    <row r="708" spans="1:10" x14ac:dyDescent="0.25">
      <c r="A708" s="235">
        <v>181798179</v>
      </c>
      <c r="B708" s="235">
        <v>5443</v>
      </c>
      <c r="C708" s="234" t="s">
        <v>236</v>
      </c>
      <c r="D708" s="199" t="s">
        <v>10427</v>
      </c>
      <c r="E708" s="199" t="s">
        <v>10768</v>
      </c>
      <c r="F708" s="235">
        <v>10</v>
      </c>
      <c r="G708" s="235">
        <v>10</v>
      </c>
      <c r="H708" s="235">
        <v>10</v>
      </c>
      <c r="I708" s="234" t="s">
        <v>431</v>
      </c>
    </row>
    <row r="709" spans="1:10" x14ac:dyDescent="0.25">
      <c r="A709" s="235">
        <v>181798179</v>
      </c>
      <c r="B709" s="235">
        <v>5443</v>
      </c>
      <c r="C709" s="234" t="s">
        <v>236</v>
      </c>
      <c r="D709" s="199" t="s">
        <v>10427</v>
      </c>
      <c r="E709" s="199" t="s">
        <v>10768</v>
      </c>
      <c r="F709" s="235">
        <v>10</v>
      </c>
      <c r="G709" s="235">
        <v>10</v>
      </c>
      <c r="H709" s="235">
        <v>10</v>
      </c>
      <c r="I709" s="234" t="s">
        <v>431</v>
      </c>
    </row>
    <row r="710" spans="1:10" x14ac:dyDescent="0.25">
      <c r="A710" s="235">
        <v>181798179</v>
      </c>
      <c r="B710" s="235">
        <v>5443</v>
      </c>
      <c r="C710" s="234" t="s">
        <v>236</v>
      </c>
      <c r="D710" s="199" t="s">
        <v>10427</v>
      </c>
      <c r="E710" s="199" t="s">
        <v>10768</v>
      </c>
      <c r="F710" s="235">
        <v>10</v>
      </c>
      <c r="G710" s="235">
        <v>10</v>
      </c>
      <c r="H710" s="235">
        <v>10</v>
      </c>
      <c r="I710" s="234" t="s">
        <v>431</v>
      </c>
    </row>
    <row r="711" spans="1:10" x14ac:dyDescent="0.25">
      <c r="A711" s="235">
        <v>180965107</v>
      </c>
      <c r="B711" s="235">
        <v>2122</v>
      </c>
      <c r="C711" s="234" t="s">
        <v>10715</v>
      </c>
      <c r="D711" s="199" t="s">
        <v>10411</v>
      </c>
      <c r="E711" s="199" t="s">
        <v>10411</v>
      </c>
      <c r="F711" s="235">
        <v>18</v>
      </c>
      <c r="G711" s="235">
        <v>18</v>
      </c>
      <c r="H711" s="235">
        <v>18</v>
      </c>
      <c r="I711" s="234" t="s">
        <v>431</v>
      </c>
    </row>
    <row r="712" spans="1:10" x14ac:dyDescent="0.25">
      <c r="A712" s="235">
        <v>180964999</v>
      </c>
      <c r="B712" s="238" t="s">
        <v>7221</v>
      </c>
      <c r="C712" s="234" t="s">
        <v>10728</v>
      </c>
      <c r="D712" s="199" t="s">
        <v>10411</v>
      </c>
      <c r="E712" s="199" t="s">
        <v>10411</v>
      </c>
      <c r="F712" s="235">
        <v>4</v>
      </c>
      <c r="G712" s="235">
        <v>4</v>
      </c>
      <c r="H712" s="235">
        <v>0</v>
      </c>
      <c r="I712" s="234" t="s">
        <v>431</v>
      </c>
      <c r="J712" t="s">
        <v>10634</v>
      </c>
    </row>
    <row r="713" spans="1:10" x14ac:dyDescent="0.25">
      <c r="A713" s="235">
        <v>189715489</v>
      </c>
      <c r="B713" s="235">
        <v>5864</v>
      </c>
      <c r="C713" s="234" t="s">
        <v>461</v>
      </c>
      <c r="D713" s="199" t="s">
        <v>10427</v>
      </c>
      <c r="E713" s="199" t="s">
        <v>10768</v>
      </c>
      <c r="F713" s="235">
        <v>2</v>
      </c>
      <c r="G713" s="235">
        <v>2</v>
      </c>
      <c r="H713" s="235">
        <v>0</v>
      </c>
      <c r="I713" s="234" t="s">
        <v>431</v>
      </c>
      <c r="J713" t="s">
        <v>10634</v>
      </c>
    </row>
    <row r="714" spans="1:10" x14ac:dyDescent="0.25">
      <c r="A714" s="235">
        <v>189703618</v>
      </c>
      <c r="B714" s="235">
        <v>6018</v>
      </c>
      <c r="C714" s="234" t="s">
        <v>220</v>
      </c>
      <c r="D714" s="199" t="s">
        <v>10427</v>
      </c>
      <c r="E714" s="199" t="s">
        <v>10768</v>
      </c>
      <c r="F714" s="235">
        <v>35</v>
      </c>
      <c r="G714" s="235">
        <v>35</v>
      </c>
      <c r="H714" s="235">
        <v>35</v>
      </c>
      <c r="I714" s="234" t="s">
        <v>431</v>
      </c>
    </row>
    <row r="715" spans="1:10" x14ac:dyDescent="0.25">
      <c r="A715" s="235">
        <v>189762856</v>
      </c>
      <c r="B715" s="235">
        <v>3180</v>
      </c>
      <c r="C715" s="234" t="s">
        <v>260</v>
      </c>
      <c r="D715" s="199" t="s">
        <v>10427</v>
      </c>
      <c r="E715" s="199" t="s">
        <v>10768</v>
      </c>
      <c r="F715" s="235">
        <v>241</v>
      </c>
      <c r="G715" s="235">
        <v>241</v>
      </c>
      <c r="H715" s="235">
        <v>241</v>
      </c>
      <c r="I715" s="234" t="s">
        <v>431</v>
      </c>
    </row>
    <row r="716" spans="1:10" x14ac:dyDescent="0.25">
      <c r="A716" s="235">
        <v>189762970</v>
      </c>
      <c r="B716" s="235">
        <v>3378</v>
      </c>
      <c r="C716" s="234" t="s">
        <v>290</v>
      </c>
      <c r="D716" s="199" t="s">
        <v>10427</v>
      </c>
      <c r="E716" s="199" t="s">
        <v>10768</v>
      </c>
      <c r="F716" s="235">
        <v>40</v>
      </c>
      <c r="G716" s="235">
        <v>40</v>
      </c>
      <c r="H716" s="235">
        <v>40</v>
      </c>
      <c r="I716" s="234" t="s">
        <v>431</v>
      </c>
    </row>
    <row r="717" spans="1:10" x14ac:dyDescent="0.25">
      <c r="A717" s="235">
        <v>189761515</v>
      </c>
      <c r="B717" s="235">
        <v>3491</v>
      </c>
      <c r="C717" s="234" t="s">
        <v>598</v>
      </c>
      <c r="D717" s="199" t="s">
        <v>10427</v>
      </c>
      <c r="E717" s="199" t="s">
        <v>10768</v>
      </c>
      <c r="F717" s="235">
        <v>1</v>
      </c>
      <c r="G717" s="235">
        <v>1</v>
      </c>
      <c r="H717" s="235">
        <v>0</v>
      </c>
      <c r="I717" s="234" t="s">
        <v>431</v>
      </c>
      <c r="J717" t="s">
        <v>10634</v>
      </c>
    </row>
    <row r="718" spans="1:10" x14ac:dyDescent="0.25">
      <c r="A718" s="235">
        <v>181813970</v>
      </c>
      <c r="B718" s="235">
        <v>6083</v>
      </c>
      <c r="C718" s="234" t="s">
        <v>10719</v>
      </c>
      <c r="D718" s="199" t="s">
        <v>10411</v>
      </c>
      <c r="E718" s="199" t="s">
        <v>10411</v>
      </c>
      <c r="F718" s="235">
        <v>16</v>
      </c>
      <c r="G718" s="235">
        <v>16</v>
      </c>
      <c r="H718" s="235">
        <v>16</v>
      </c>
      <c r="I718" s="234" t="s">
        <v>431</v>
      </c>
    </row>
    <row r="719" spans="1:10" x14ac:dyDescent="0.25">
      <c r="A719" s="235">
        <v>181813970</v>
      </c>
      <c r="B719" s="235">
        <v>6083</v>
      </c>
      <c r="C719" s="234" t="s">
        <v>10719</v>
      </c>
      <c r="D719" s="199" t="s">
        <v>10411</v>
      </c>
      <c r="E719" s="199" t="s">
        <v>10411</v>
      </c>
      <c r="F719" s="235">
        <v>16</v>
      </c>
      <c r="G719" s="235">
        <v>16</v>
      </c>
      <c r="H719" s="235">
        <v>16</v>
      </c>
      <c r="I719" s="234" t="s">
        <v>431</v>
      </c>
    </row>
    <row r="720" spans="1:10" x14ac:dyDescent="0.25">
      <c r="A720" s="235">
        <v>181813972</v>
      </c>
      <c r="B720" s="235">
        <v>6084</v>
      </c>
      <c r="C720" s="234" t="s">
        <v>10724</v>
      </c>
      <c r="D720" s="199" t="s">
        <v>10411</v>
      </c>
      <c r="E720" s="199" t="s">
        <v>10411</v>
      </c>
      <c r="F720" s="235">
        <v>34</v>
      </c>
      <c r="G720" s="235">
        <v>34</v>
      </c>
      <c r="H720" s="235">
        <v>34</v>
      </c>
      <c r="I720" s="234" t="s">
        <v>431</v>
      </c>
    </row>
    <row r="721" spans="1:10" x14ac:dyDescent="0.25">
      <c r="A721" s="235">
        <v>181813972</v>
      </c>
      <c r="B721" s="235">
        <v>6084</v>
      </c>
      <c r="C721" s="234" t="s">
        <v>10724</v>
      </c>
      <c r="D721" s="199" t="s">
        <v>10411</v>
      </c>
      <c r="E721" s="199" t="s">
        <v>10411</v>
      </c>
      <c r="F721" s="235">
        <v>34</v>
      </c>
      <c r="G721" s="235">
        <v>34</v>
      </c>
      <c r="H721" s="235">
        <v>34</v>
      </c>
      <c r="I721" s="234" t="s">
        <v>431</v>
      </c>
    </row>
    <row r="722" spans="1:10" x14ac:dyDescent="0.25">
      <c r="A722" s="235">
        <v>181813974</v>
      </c>
      <c r="B722" s="235">
        <v>6085</v>
      </c>
      <c r="C722" s="234" t="s">
        <v>10713</v>
      </c>
      <c r="D722" s="199" t="s">
        <v>10411</v>
      </c>
      <c r="E722" s="199" t="s">
        <v>10411</v>
      </c>
      <c r="F722" s="235">
        <v>22</v>
      </c>
      <c r="G722" s="235">
        <v>22</v>
      </c>
      <c r="H722" s="235">
        <v>22</v>
      </c>
      <c r="I722" s="234" t="s">
        <v>431</v>
      </c>
    </row>
    <row r="723" spans="1:10" x14ac:dyDescent="0.25">
      <c r="A723" s="235">
        <v>181813974</v>
      </c>
      <c r="B723" s="235">
        <v>6085</v>
      </c>
      <c r="C723" s="234" t="s">
        <v>10713</v>
      </c>
      <c r="D723" s="199" t="s">
        <v>10411</v>
      </c>
      <c r="E723" s="199" t="s">
        <v>10411</v>
      </c>
      <c r="F723" s="235">
        <v>22</v>
      </c>
      <c r="G723" s="235">
        <v>22</v>
      </c>
      <c r="H723" s="235">
        <v>22</v>
      </c>
      <c r="I723" s="234" t="s">
        <v>431</v>
      </c>
    </row>
    <row r="724" spans="1:10" x14ac:dyDescent="0.25">
      <c r="A724" s="235">
        <v>181798184</v>
      </c>
      <c r="B724" s="235">
        <v>5904</v>
      </c>
      <c r="C724" s="234" t="s">
        <v>10726</v>
      </c>
      <c r="D724" s="199" t="s">
        <v>10411</v>
      </c>
      <c r="E724" s="199" t="s">
        <v>10411</v>
      </c>
      <c r="F724" s="235">
        <v>9</v>
      </c>
      <c r="G724" s="235">
        <v>9</v>
      </c>
      <c r="H724" s="235">
        <v>9</v>
      </c>
      <c r="I724" s="234" t="s">
        <v>431</v>
      </c>
    </row>
    <row r="725" spans="1:10" x14ac:dyDescent="0.25">
      <c r="A725" s="235">
        <v>181747912</v>
      </c>
      <c r="B725" s="235">
        <v>6028</v>
      </c>
      <c r="C725" s="234" t="s">
        <v>10711</v>
      </c>
      <c r="D725" s="199" t="s">
        <v>10411</v>
      </c>
      <c r="E725" s="199" t="s">
        <v>10411</v>
      </c>
      <c r="F725" s="235">
        <v>2</v>
      </c>
      <c r="G725" s="235">
        <v>2</v>
      </c>
      <c r="H725" s="235">
        <v>2</v>
      </c>
      <c r="I725" s="234" t="s">
        <v>431</v>
      </c>
    </row>
    <row r="726" spans="1:10" x14ac:dyDescent="0.25">
      <c r="A726" s="235">
        <v>181747912</v>
      </c>
      <c r="B726" s="235">
        <v>6028</v>
      </c>
      <c r="C726" s="234" t="s">
        <v>10711</v>
      </c>
      <c r="D726" s="199" t="s">
        <v>10411</v>
      </c>
      <c r="E726" s="199" t="s">
        <v>10411</v>
      </c>
      <c r="F726" s="235">
        <v>2</v>
      </c>
      <c r="G726" s="235">
        <v>2</v>
      </c>
      <c r="H726" s="235">
        <v>2</v>
      </c>
      <c r="I726" s="234" t="s">
        <v>431</v>
      </c>
    </row>
    <row r="727" spans="1:10" x14ac:dyDescent="0.25">
      <c r="A727" s="235">
        <v>181915443</v>
      </c>
      <c r="B727" s="235">
        <v>5337</v>
      </c>
      <c r="C727" s="234" t="s">
        <v>230</v>
      </c>
      <c r="D727" s="199" t="s">
        <v>10427</v>
      </c>
      <c r="E727" s="199" t="s">
        <v>10768</v>
      </c>
      <c r="F727" s="235">
        <v>2</v>
      </c>
      <c r="G727" s="235">
        <v>2</v>
      </c>
      <c r="H727" s="235">
        <v>0</v>
      </c>
      <c r="I727" s="234" t="s">
        <v>431</v>
      </c>
      <c r="J727" t="s">
        <v>10634</v>
      </c>
    </row>
    <row r="728" spans="1:10" x14ac:dyDescent="0.25">
      <c r="A728" s="235">
        <v>181915443</v>
      </c>
      <c r="B728" s="235">
        <v>5337</v>
      </c>
      <c r="C728" s="234" t="s">
        <v>230</v>
      </c>
      <c r="D728" s="199" t="s">
        <v>10427</v>
      </c>
      <c r="E728" s="199" t="s">
        <v>10768</v>
      </c>
      <c r="F728" s="235">
        <v>2</v>
      </c>
      <c r="G728" s="235">
        <v>2</v>
      </c>
      <c r="H728" s="235">
        <v>0</v>
      </c>
      <c r="I728" s="234" t="s">
        <v>431</v>
      </c>
      <c r="J728" t="s">
        <v>10634</v>
      </c>
    </row>
    <row r="729" spans="1:10" x14ac:dyDescent="0.25">
      <c r="A729" s="235">
        <v>180141782</v>
      </c>
      <c r="B729" s="235">
        <v>2789</v>
      </c>
      <c r="C729" s="234" t="s">
        <v>269</v>
      </c>
      <c r="D729" s="199" t="s">
        <v>10427</v>
      </c>
      <c r="E729" s="199" t="s">
        <v>10768</v>
      </c>
      <c r="F729" s="235">
        <v>4</v>
      </c>
      <c r="G729" s="235">
        <v>4</v>
      </c>
      <c r="H729" s="235">
        <v>4</v>
      </c>
      <c r="I729" s="234" t="s">
        <v>431</v>
      </c>
    </row>
    <row r="730" spans="1:10" x14ac:dyDescent="0.25">
      <c r="A730" s="235">
        <v>189715427</v>
      </c>
      <c r="B730" s="235">
        <v>5861</v>
      </c>
      <c r="C730" s="234" t="s">
        <v>437</v>
      </c>
      <c r="D730" s="199" t="s">
        <v>10427</v>
      </c>
      <c r="E730" s="199" t="s">
        <v>10768</v>
      </c>
      <c r="F730" s="235">
        <v>2</v>
      </c>
      <c r="G730" s="235">
        <v>2</v>
      </c>
      <c r="H730" s="235">
        <v>0</v>
      </c>
      <c r="I730" s="234" t="s">
        <v>431</v>
      </c>
      <c r="J730" t="s">
        <v>10634</v>
      </c>
    </row>
    <row r="731" spans="1:10" x14ac:dyDescent="0.25">
      <c r="A731" s="235">
        <v>189762325</v>
      </c>
      <c r="B731" s="235">
        <v>2123</v>
      </c>
      <c r="C731" s="234" t="s">
        <v>10398</v>
      </c>
      <c r="D731" s="199" t="s">
        <v>10427</v>
      </c>
      <c r="E731" s="199" t="s">
        <v>10768</v>
      </c>
      <c r="F731" s="235">
        <v>1</v>
      </c>
      <c r="G731" s="235">
        <v>1</v>
      </c>
      <c r="H731" s="235">
        <v>0</v>
      </c>
      <c r="I731" s="234" t="s">
        <v>431</v>
      </c>
      <c r="J731" t="s">
        <v>10634</v>
      </c>
    </row>
    <row r="732" spans="1:10" x14ac:dyDescent="0.25">
      <c r="A732" s="235">
        <v>222001102</v>
      </c>
      <c r="B732" s="235">
        <v>5906</v>
      </c>
      <c r="C732" s="234" t="s">
        <v>10721</v>
      </c>
      <c r="D732" s="199" t="s">
        <v>10411</v>
      </c>
      <c r="E732" s="199" t="s">
        <v>10411</v>
      </c>
      <c r="F732" s="235">
        <v>4</v>
      </c>
      <c r="G732" s="235">
        <v>4</v>
      </c>
      <c r="H732" s="235">
        <v>2</v>
      </c>
      <c r="I732" s="234" t="s">
        <v>431</v>
      </c>
      <c r="J732" t="s">
        <v>10635</v>
      </c>
    </row>
    <row r="733" spans="1:10" x14ac:dyDescent="0.25">
      <c r="A733" s="235">
        <v>222001104</v>
      </c>
      <c r="B733" s="235">
        <v>5905</v>
      </c>
      <c r="C733" s="234" t="s">
        <v>10720</v>
      </c>
      <c r="D733" s="199" t="s">
        <v>10411</v>
      </c>
      <c r="E733" s="199" t="s">
        <v>10411</v>
      </c>
      <c r="F733" s="235">
        <v>6</v>
      </c>
      <c r="G733" s="235">
        <v>6</v>
      </c>
      <c r="H733" s="235">
        <v>6</v>
      </c>
      <c r="I733" s="234" t="s">
        <v>431</v>
      </c>
    </row>
    <row r="734" spans="1:10" x14ac:dyDescent="0.25">
      <c r="A734" s="235">
        <v>181761190</v>
      </c>
      <c r="B734" s="235">
        <v>6080</v>
      </c>
      <c r="C734" s="234" t="s">
        <v>10723</v>
      </c>
      <c r="D734" s="199" t="s">
        <v>10411</v>
      </c>
      <c r="E734" s="199" t="s">
        <v>10411</v>
      </c>
      <c r="F734" s="235">
        <v>1</v>
      </c>
      <c r="G734" s="235">
        <v>1</v>
      </c>
      <c r="H734" s="235">
        <v>1</v>
      </c>
      <c r="I734" s="234" t="s">
        <v>431</v>
      </c>
    </row>
    <row r="735" spans="1:10" x14ac:dyDescent="0.25">
      <c r="A735" s="235">
        <v>180070238</v>
      </c>
      <c r="B735" s="235">
        <v>5858</v>
      </c>
      <c r="C735" s="234" t="s">
        <v>10707</v>
      </c>
      <c r="D735" s="199" t="s">
        <v>10411</v>
      </c>
      <c r="E735" s="199" t="s">
        <v>10411</v>
      </c>
      <c r="F735" s="235">
        <v>24</v>
      </c>
      <c r="G735" s="235">
        <v>24</v>
      </c>
      <c r="H735" s="235">
        <v>24</v>
      </c>
      <c r="I735" s="234" t="s">
        <v>431</v>
      </c>
    </row>
    <row r="736" spans="1:10" x14ac:dyDescent="0.25">
      <c r="A736" s="235">
        <v>180339610</v>
      </c>
      <c r="B736" s="235">
        <v>2403</v>
      </c>
      <c r="C736" s="234" t="s">
        <v>197</v>
      </c>
      <c r="D736" s="199" t="s">
        <v>10427</v>
      </c>
      <c r="E736" s="199" t="s">
        <v>10768</v>
      </c>
      <c r="F736" s="235">
        <v>176</v>
      </c>
      <c r="G736" s="235">
        <v>176</v>
      </c>
      <c r="H736" s="235">
        <v>0</v>
      </c>
      <c r="I736" s="234" t="s">
        <v>431</v>
      </c>
      <c r="J736" t="s">
        <v>10634</v>
      </c>
    </row>
    <row r="737" spans="1:10" x14ac:dyDescent="0.25">
      <c r="A737" s="235">
        <v>180339610</v>
      </c>
      <c r="B737" s="235">
        <v>2403</v>
      </c>
      <c r="C737" s="234" t="s">
        <v>197</v>
      </c>
      <c r="D737" s="199" t="s">
        <v>10427</v>
      </c>
      <c r="E737" s="199" t="s">
        <v>10768</v>
      </c>
      <c r="F737" s="235">
        <v>176</v>
      </c>
      <c r="G737" s="235">
        <v>176</v>
      </c>
      <c r="H737" s="235">
        <v>0</v>
      </c>
      <c r="I737" s="234" t="s">
        <v>431</v>
      </c>
      <c r="J737" t="s">
        <v>10634</v>
      </c>
    </row>
    <row r="738" spans="1:10" x14ac:dyDescent="0.25">
      <c r="A738" s="235">
        <v>180339610</v>
      </c>
      <c r="B738" s="235">
        <v>2403</v>
      </c>
      <c r="C738" s="234" t="s">
        <v>197</v>
      </c>
      <c r="D738" s="199" t="s">
        <v>10427</v>
      </c>
      <c r="E738" s="199" t="s">
        <v>10768</v>
      </c>
      <c r="F738" s="235">
        <v>176</v>
      </c>
      <c r="G738" s="235">
        <v>176</v>
      </c>
      <c r="H738" s="235">
        <v>0</v>
      </c>
      <c r="I738" s="234" t="s">
        <v>431</v>
      </c>
      <c r="J738" t="s">
        <v>10634</v>
      </c>
    </row>
    <row r="739" spans="1:10" x14ac:dyDescent="0.25">
      <c r="A739" s="235">
        <v>189700483</v>
      </c>
      <c r="B739" s="235">
        <v>5332</v>
      </c>
      <c r="C739" s="234" t="s">
        <v>261</v>
      </c>
      <c r="D739" s="199" t="s">
        <v>10427</v>
      </c>
      <c r="E739" s="199" t="s">
        <v>10768</v>
      </c>
      <c r="F739" s="235">
        <v>1</v>
      </c>
      <c r="G739" s="235">
        <v>1</v>
      </c>
      <c r="H739" s="235">
        <v>0</v>
      </c>
      <c r="I739" s="234" t="s">
        <v>431</v>
      </c>
      <c r="J739" t="s">
        <v>10634</v>
      </c>
    </row>
    <row r="740" spans="1:10" x14ac:dyDescent="0.25">
      <c r="A740" s="235">
        <v>189700483</v>
      </c>
      <c r="B740" s="235">
        <v>5332</v>
      </c>
      <c r="C740" s="234" t="s">
        <v>285</v>
      </c>
      <c r="D740" s="199" t="s">
        <v>10427</v>
      </c>
      <c r="E740" s="199" t="s">
        <v>10768</v>
      </c>
      <c r="F740" s="235">
        <v>1</v>
      </c>
      <c r="G740" s="235">
        <v>1</v>
      </c>
      <c r="H740" s="235">
        <v>0</v>
      </c>
      <c r="I740" s="234" t="s">
        <v>431</v>
      </c>
      <c r="J740" t="s">
        <v>10634</v>
      </c>
    </row>
    <row r="741" spans="1:10" x14ac:dyDescent="0.25">
      <c r="A741" s="235">
        <v>189718286</v>
      </c>
      <c r="B741" s="238" t="s">
        <v>7272</v>
      </c>
      <c r="C741" s="234" t="s">
        <v>294</v>
      </c>
      <c r="D741" s="199" t="s">
        <v>10427</v>
      </c>
      <c r="E741" s="199" t="s">
        <v>10768</v>
      </c>
      <c r="F741" s="235">
        <v>22</v>
      </c>
      <c r="G741" s="235">
        <v>22</v>
      </c>
      <c r="H741" s="235">
        <v>22</v>
      </c>
      <c r="I741" s="234" t="s">
        <v>431</v>
      </c>
    </row>
    <row r="742" spans="1:10" x14ac:dyDescent="0.25">
      <c r="A742" s="235">
        <v>189710871</v>
      </c>
      <c r="B742" s="238" t="s">
        <v>7145</v>
      </c>
      <c r="C742" s="234" t="s">
        <v>440</v>
      </c>
      <c r="D742" s="199" t="s">
        <v>10427</v>
      </c>
      <c r="E742" s="199" t="s">
        <v>10768</v>
      </c>
      <c r="F742" s="235">
        <v>3</v>
      </c>
      <c r="G742" s="235">
        <v>3</v>
      </c>
      <c r="H742" s="235">
        <v>3</v>
      </c>
      <c r="I742" s="234" t="s">
        <v>431</v>
      </c>
    </row>
    <row r="743" spans="1:10" x14ac:dyDescent="0.25">
      <c r="A743" s="235">
        <v>189710862</v>
      </c>
      <c r="B743" s="235">
        <v>3242</v>
      </c>
      <c r="C743" s="234" t="s">
        <v>588</v>
      </c>
      <c r="D743" s="199" t="s">
        <v>10427</v>
      </c>
      <c r="E743" s="199" t="s">
        <v>10768</v>
      </c>
      <c r="F743" s="235">
        <v>3</v>
      </c>
      <c r="G743" s="235">
        <v>3</v>
      </c>
      <c r="H743" s="235">
        <v>0</v>
      </c>
      <c r="I743" s="234" t="s">
        <v>431</v>
      </c>
      <c r="J743" t="s">
        <v>10634</v>
      </c>
    </row>
    <row r="744" spans="1:10" x14ac:dyDescent="0.25">
      <c r="A744" s="235">
        <v>181896936</v>
      </c>
      <c r="B744" s="235">
        <v>5874</v>
      </c>
      <c r="C744" s="234" t="s">
        <v>597</v>
      </c>
      <c r="D744" s="199" t="s">
        <v>10427</v>
      </c>
      <c r="E744" s="199" t="s">
        <v>10768</v>
      </c>
      <c r="F744" s="235">
        <v>1</v>
      </c>
      <c r="G744" s="235">
        <v>1</v>
      </c>
      <c r="H744" s="235">
        <v>0</v>
      </c>
      <c r="I744" s="234" t="s">
        <v>431</v>
      </c>
      <c r="J744" t="s">
        <v>10634</v>
      </c>
    </row>
    <row r="745" spans="1:10" x14ac:dyDescent="0.25">
      <c r="A745" s="235">
        <v>181896936</v>
      </c>
      <c r="B745" s="235">
        <v>5874</v>
      </c>
      <c r="C745" s="234" t="s">
        <v>596</v>
      </c>
      <c r="D745" s="199" t="s">
        <v>10427</v>
      </c>
      <c r="E745" s="199" t="s">
        <v>10768</v>
      </c>
      <c r="F745" s="235">
        <v>1</v>
      </c>
      <c r="G745" s="235">
        <v>1</v>
      </c>
      <c r="H745" s="235">
        <v>0</v>
      </c>
      <c r="I745" s="234" t="s">
        <v>431</v>
      </c>
      <c r="J745" t="s">
        <v>10634</v>
      </c>
    </row>
    <row r="746" spans="1:10" x14ac:dyDescent="0.25">
      <c r="A746" s="235">
        <v>189715429</v>
      </c>
      <c r="B746" s="238" t="s">
        <v>7356</v>
      </c>
      <c r="C746" s="234" t="s">
        <v>207</v>
      </c>
      <c r="D746" s="199" t="s">
        <v>10427</v>
      </c>
      <c r="E746" s="199" t="s">
        <v>10768</v>
      </c>
      <c r="F746" s="235">
        <v>7</v>
      </c>
      <c r="G746" s="235">
        <v>7</v>
      </c>
      <c r="H746" s="235">
        <v>0</v>
      </c>
      <c r="I746" s="234" t="s">
        <v>431</v>
      </c>
      <c r="J746" t="s">
        <v>10634</v>
      </c>
    </row>
    <row r="747" spans="1:10" x14ac:dyDescent="0.25">
      <c r="A747" s="235">
        <v>189715429</v>
      </c>
      <c r="B747" s="238" t="s">
        <v>7356</v>
      </c>
      <c r="C747" s="234" t="s">
        <v>10209</v>
      </c>
      <c r="D747" s="199" t="s">
        <v>10427</v>
      </c>
      <c r="E747" s="199" t="s">
        <v>10768</v>
      </c>
      <c r="F747" s="235">
        <v>7</v>
      </c>
      <c r="G747" s="235">
        <v>7</v>
      </c>
      <c r="H747" s="235">
        <v>0</v>
      </c>
      <c r="I747" s="234" t="s">
        <v>431</v>
      </c>
      <c r="J747" t="s">
        <v>10634</v>
      </c>
    </row>
    <row r="748" spans="1:10" x14ac:dyDescent="0.25">
      <c r="A748" s="235">
        <v>180057631</v>
      </c>
      <c r="B748" s="238" t="s">
        <v>7155</v>
      </c>
      <c r="C748" s="234" t="s">
        <v>10708</v>
      </c>
      <c r="D748" s="199" t="s">
        <v>10411</v>
      </c>
      <c r="E748" s="199" t="s">
        <v>10411</v>
      </c>
      <c r="F748" s="235">
        <v>6</v>
      </c>
      <c r="G748" s="235">
        <v>6</v>
      </c>
      <c r="H748" s="235">
        <v>6</v>
      </c>
      <c r="I748" s="234" t="s">
        <v>431</v>
      </c>
    </row>
    <row r="749" spans="1:10" x14ac:dyDescent="0.25">
      <c r="A749" s="235">
        <v>180057631</v>
      </c>
      <c r="B749" s="238" t="s">
        <v>7155</v>
      </c>
      <c r="C749" s="234" t="s">
        <v>10708</v>
      </c>
      <c r="D749" s="199" t="s">
        <v>10411</v>
      </c>
      <c r="E749" s="199" t="s">
        <v>10411</v>
      </c>
      <c r="F749" s="235">
        <v>4</v>
      </c>
      <c r="G749" s="235">
        <v>4</v>
      </c>
      <c r="H749" s="235">
        <v>4</v>
      </c>
      <c r="I749" s="234" t="s">
        <v>431</v>
      </c>
    </row>
    <row r="750" spans="1:10" x14ac:dyDescent="0.25">
      <c r="A750" s="235">
        <v>180965681</v>
      </c>
      <c r="B750" s="235">
        <v>2025</v>
      </c>
      <c r="C750" s="234" t="s">
        <v>346</v>
      </c>
      <c r="D750" s="199" t="s">
        <v>10427</v>
      </c>
      <c r="E750" s="199" t="s">
        <v>10768</v>
      </c>
      <c r="F750" s="235">
        <v>3</v>
      </c>
      <c r="G750" s="235">
        <v>3</v>
      </c>
      <c r="H750" s="235">
        <v>0</v>
      </c>
      <c r="I750" s="234" t="s">
        <v>480</v>
      </c>
      <c r="J750" t="s">
        <v>10634</v>
      </c>
    </row>
    <row r="751" spans="1:10" x14ac:dyDescent="0.25">
      <c r="A751" s="235">
        <v>181931944</v>
      </c>
      <c r="B751" s="235">
        <v>619400</v>
      </c>
      <c r="C751" s="234" t="s">
        <v>333</v>
      </c>
      <c r="D751" s="199" t="s">
        <v>10427</v>
      </c>
      <c r="E751" s="199" t="s">
        <v>10768</v>
      </c>
      <c r="F751" s="235">
        <v>2</v>
      </c>
      <c r="G751" s="235">
        <v>2</v>
      </c>
      <c r="H751" s="235">
        <v>0</v>
      </c>
      <c r="I751" s="234" t="s">
        <v>480</v>
      </c>
      <c r="J751" t="s">
        <v>10634</v>
      </c>
    </row>
    <row r="752" spans="1:10" x14ac:dyDescent="0.25">
      <c r="A752" s="235">
        <v>181931943</v>
      </c>
      <c r="B752" s="235">
        <v>619300</v>
      </c>
      <c r="C752" s="234" t="s">
        <v>487</v>
      </c>
      <c r="D752" s="199" t="s">
        <v>10427</v>
      </c>
      <c r="E752" s="199" t="s">
        <v>10768</v>
      </c>
      <c r="F752" s="235">
        <v>2</v>
      </c>
      <c r="G752" s="235">
        <v>2</v>
      </c>
      <c r="H752" s="235">
        <v>0</v>
      </c>
      <c r="I752" s="234" t="s">
        <v>480</v>
      </c>
      <c r="J752" t="s">
        <v>10634</v>
      </c>
    </row>
    <row r="753" spans="1:10" x14ac:dyDescent="0.25">
      <c r="A753" s="235">
        <v>181931713</v>
      </c>
      <c r="B753" s="235">
        <v>6206</v>
      </c>
      <c r="C753" s="234" t="s">
        <v>350</v>
      </c>
      <c r="D753" s="199" t="s">
        <v>10427</v>
      </c>
      <c r="E753" s="199" t="s">
        <v>10768</v>
      </c>
      <c r="F753" s="235">
        <v>1</v>
      </c>
      <c r="G753" s="235">
        <v>1</v>
      </c>
      <c r="H753" s="235">
        <v>0</v>
      </c>
      <c r="I753" s="234" t="s">
        <v>480</v>
      </c>
      <c r="J753" t="s">
        <v>10634</v>
      </c>
    </row>
    <row r="754" spans="1:10" x14ac:dyDescent="0.25">
      <c r="A754" s="235">
        <v>180059279</v>
      </c>
      <c r="B754" s="235">
        <v>6212</v>
      </c>
      <c r="C754" s="234" t="s">
        <v>350</v>
      </c>
      <c r="D754" s="199" t="s">
        <v>10427</v>
      </c>
      <c r="E754" s="199" t="s">
        <v>10768</v>
      </c>
      <c r="F754" s="235">
        <v>3</v>
      </c>
      <c r="G754" s="235">
        <v>3</v>
      </c>
      <c r="H754" s="235">
        <v>0</v>
      </c>
      <c r="I754" s="234" t="s">
        <v>480</v>
      </c>
      <c r="J754" t="s">
        <v>10634</v>
      </c>
    </row>
    <row r="755" spans="1:10" x14ac:dyDescent="0.25">
      <c r="A755" s="235">
        <v>181813881</v>
      </c>
      <c r="B755" s="235">
        <v>6207</v>
      </c>
      <c r="C755" s="234" t="s">
        <v>394</v>
      </c>
      <c r="D755" s="199" t="s">
        <v>10427</v>
      </c>
      <c r="E755" s="199" t="s">
        <v>10768</v>
      </c>
      <c r="F755" s="235">
        <v>1</v>
      </c>
      <c r="G755" s="235">
        <v>1</v>
      </c>
      <c r="H755" s="235">
        <v>0</v>
      </c>
      <c r="I755" s="234" t="s">
        <v>480</v>
      </c>
      <c r="J755" t="s">
        <v>10634</v>
      </c>
    </row>
    <row r="756" spans="1:10" x14ac:dyDescent="0.25">
      <c r="A756" s="235">
        <v>189701758</v>
      </c>
      <c r="B756" s="235">
        <v>2084</v>
      </c>
      <c r="C756" s="234" t="s">
        <v>497</v>
      </c>
      <c r="D756" s="199" t="s">
        <v>10427</v>
      </c>
      <c r="E756" s="199" t="s">
        <v>10768</v>
      </c>
      <c r="F756" s="235">
        <v>2</v>
      </c>
      <c r="G756" s="235">
        <v>2</v>
      </c>
      <c r="H756" s="235">
        <v>0</v>
      </c>
      <c r="I756" s="234" t="s">
        <v>480</v>
      </c>
      <c r="J756" t="s">
        <v>10634</v>
      </c>
    </row>
    <row r="757" spans="1:10" x14ac:dyDescent="0.25">
      <c r="A757" s="235">
        <v>181931713</v>
      </c>
      <c r="B757" s="235">
        <v>6206</v>
      </c>
      <c r="C757" s="234" t="s">
        <v>412</v>
      </c>
      <c r="D757" s="199" t="s">
        <v>10427</v>
      </c>
      <c r="E757" s="199" t="s">
        <v>10768</v>
      </c>
      <c r="F757" s="235">
        <v>1</v>
      </c>
      <c r="G757" s="235">
        <v>1</v>
      </c>
      <c r="H757" s="235">
        <v>0</v>
      </c>
      <c r="I757" s="234" t="s">
        <v>480</v>
      </c>
      <c r="J757" t="s">
        <v>10634</v>
      </c>
    </row>
    <row r="758" spans="1:10" x14ac:dyDescent="0.25">
      <c r="A758" s="235">
        <v>180059279</v>
      </c>
      <c r="B758" s="235">
        <v>6212</v>
      </c>
      <c r="C758" s="234" t="s">
        <v>412</v>
      </c>
      <c r="D758" s="199" t="s">
        <v>10427</v>
      </c>
      <c r="E758" s="199" t="s">
        <v>10768</v>
      </c>
      <c r="F758" s="235">
        <v>3</v>
      </c>
      <c r="G758" s="235">
        <v>3</v>
      </c>
      <c r="H758" s="235">
        <v>0</v>
      </c>
      <c r="I758" s="234" t="s">
        <v>480</v>
      </c>
      <c r="J758" t="s">
        <v>10634</v>
      </c>
    </row>
    <row r="759" spans="1:10" x14ac:dyDescent="0.25">
      <c r="A759" s="235">
        <v>181813881</v>
      </c>
      <c r="B759" s="235">
        <v>6207</v>
      </c>
      <c r="C759" s="234" t="s">
        <v>315</v>
      </c>
      <c r="D759" s="199" t="s">
        <v>10427</v>
      </c>
      <c r="E759" s="199" t="s">
        <v>10768</v>
      </c>
      <c r="F759" s="235">
        <v>1</v>
      </c>
      <c r="G759" s="235">
        <v>1</v>
      </c>
      <c r="H759" s="235">
        <v>0</v>
      </c>
      <c r="I759" s="234" t="s">
        <v>480</v>
      </c>
      <c r="J759" t="s">
        <v>10634</v>
      </c>
    </row>
    <row r="760" spans="1:10" x14ac:dyDescent="0.25">
      <c r="A760" s="235">
        <v>180175079</v>
      </c>
      <c r="B760" s="235">
        <v>2097</v>
      </c>
      <c r="C760" s="234" t="s">
        <v>495</v>
      </c>
      <c r="D760" s="199" t="s">
        <v>10427</v>
      </c>
      <c r="E760" s="199" t="s">
        <v>10768</v>
      </c>
      <c r="F760" s="235">
        <v>1</v>
      </c>
      <c r="G760" s="235">
        <v>1</v>
      </c>
      <c r="H760" s="235">
        <v>0</v>
      </c>
      <c r="I760" s="234" t="s">
        <v>480</v>
      </c>
      <c r="J760" t="s">
        <v>10634</v>
      </c>
    </row>
    <row r="761" spans="1:10" x14ac:dyDescent="0.25">
      <c r="A761" s="235">
        <v>181875225</v>
      </c>
      <c r="B761" s="235">
        <v>6521</v>
      </c>
      <c r="C761" s="234" t="s">
        <v>492</v>
      </c>
      <c r="D761" s="199" t="s">
        <v>10427</v>
      </c>
      <c r="E761" s="199" t="s">
        <v>10768</v>
      </c>
      <c r="F761" s="235">
        <v>6</v>
      </c>
      <c r="G761" s="235">
        <v>6</v>
      </c>
      <c r="H761" s="235">
        <v>1</v>
      </c>
      <c r="I761" s="234" t="s">
        <v>480</v>
      </c>
      <c r="J761" t="s">
        <v>10635</v>
      </c>
    </row>
    <row r="762" spans="1:10" x14ac:dyDescent="0.25">
      <c r="B762" s="235">
        <v>6522</v>
      </c>
      <c r="C762" s="234" t="s">
        <v>491</v>
      </c>
      <c r="D762" s="199" t="s">
        <v>10427</v>
      </c>
      <c r="E762" s="199" t="s">
        <v>10768</v>
      </c>
      <c r="F762" s="235">
        <v>2</v>
      </c>
      <c r="G762" s="235">
        <v>2</v>
      </c>
      <c r="H762" s="235">
        <v>0</v>
      </c>
      <c r="I762" s="234" t="s">
        <v>480</v>
      </c>
      <c r="J762" t="s">
        <v>10634</v>
      </c>
    </row>
    <row r="763" spans="1:10" x14ac:dyDescent="0.25">
      <c r="A763" s="234" t="s">
        <v>493</v>
      </c>
      <c r="B763" s="235">
        <v>6414</v>
      </c>
      <c r="C763" s="234" t="s">
        <v>499</v>
      </c>
      <c r="D763" s="199" t="s">
        <v>10427</v>
      </c>
      <c r="E763" s="199" t="s">
        <v>10768</v>
      </c>
      <c r="F763" s="235">
        <v>209</v>
      </c>
      <c r="G763" s="235">
        <v>209</v>
      </c>
      <c r="H763" s="235">
        <v>0</v>
      </c>
      <c r="I763" s="234" t="s">
        <v>480</v>
      </c>
      <c r="J763" t="s">
        <v>10634</v>
      </c>
    </row>
    <row r="764" spans="1:10" x14ac:dyDescent="0.25">
      <c r="A764" s="235">
        <v>189701764</v>
      </c>
      <c r="B764" s="235">
        <v>2115</v>
      </c>
      <c r="C764" s="234" t="s">
        <v>489</v>
      </c>
      <c r="D764" s="199" t="s">
        <v>10427</v>
      </c>
      <c r="E764" s="199" t="s">
        <v>10768</v>
      </c>
      <c r="F764" s="235">
        <v>1</v>
      </c>
      <c r="G764" s="235">
        <v>1</v>
      </c>
      <c r="H764" s="235">
        <v>0</v>
      </c>
      <c r="I764" s="234" t="s">
        <v>480</v>
      </c>
      <c r="J764" t="s">
        <v>10634</v>
      </c>
    </row>
    <row r="765" spans="1:10" x14ac:dyDescent="0.25">
      <c r="A765" s="235">
        <v>189713992</v>
      </c>
      <c r="B765" s="235">
        <v>3883</v>
      </c>
      <c r="C765" s="234" t="s">
        <v>378</v>
      </c>
      <c r="D765" s="199" t="s">
        <v>10427</v>
      </c>
      <c r="E765" s="199" t="s">
        <v>10768</v>
      </c>
      <c r="F765" s="235">
        <v>2</v>
      </c>
      <c r="G765" s="235">
        <v>2</v>
      </c>
      <c r="H765" s="235">
        <v>0</v>
      </c>
      <c r="I765" s="234" t="s">
        <v>480</v>
      </c>
      <c r="J765" t="s">
        <v>10634</v>
      </c>
    </row>
    <row r="766" spans="1:10" x14ac:dyDescent="0.25">
      <c r="A766" s="235">
        <v>180254530</v>
      </c>
      <c r="B766" s="234" t="s">
        <v>381</v>
      </c>
      <c r="C766" s="234" t="s">
        <v>382</v>
      </c>
      <c r="D766" s="199" t="s">
        <v>10427</v>
      </c>
      <c r="E766" s="199" t="s">
        <v>10768</v>
      </c>
      <c r="F766" s="235">
        <v>3</v>
      </c>
      <c r="G766" s="235">
        <v>3</v>
      </c>
      <c r="H766" s="235">
        <v>3</v>
      </c>
      <c r="I766" s="234" t="s">
        <v>480</v>
      </c>
    </row>
    <row r="767" spans="1:10" x14ac:dyDescent="0.25">
      <c r="A767" s="235">
        <v>180057778</v>
      </c>
      <c r="B767" s="235">
        <v>2125</v>
      </c>
      <c r="C767" s="234" t="s">
        <v>392</v>
      </c>
      <c r="D767" s="199" t="s">
        <v>10427</v>
      </c>
      <c r="E767" s="199" t="s">
        <v>10768</v>
      </c>
      <c r="F767" s="235">
        <v>2</v>
      </c>
      <c r="G767" s="235">
        <v>2</v>
      </c>
      <c r="H767" s="235">
        <v>2</v>
      </c>
      <c r="I767" s="234" t="s">
        <v>480</v>
      </c>
    </row>
    <row r="768" spans="1:10" x14ac:dyDescent="0.25">
      <c r="A768" s="235">
        <v>181931713</v>
      </c>
      <c r="B768" s="235">
        <v>6206</v>
      </c>
      <c r="C768" s="234" t="s">
        <v>376</v>
      </c>
      <c r="D768" s="199" t="s">
        <v>10427</v>
      </c>
      <c r="E768" s="199" t="s">
        <v>10768</v>
      </c>
      <c r="F768" s="235">
        <v>1</v>
      </c>
      <c r="G768" s="235">
        <v>1</v>
      </c>
      <c r="H768" s="235">
        <v>0</v>
      </c>
      <c r="I768" s="234" t="s">
        <v>480</v>
      </c>
      <c r="J768" t="s">
        <v>10634</v>
      </c>
    </row>
    <row r="769" spans="1:10" x14ac:dyDescent="0.25">
      <c r="A769" s="235">
        <v>180059279</v>
      </c>
      <c r="B769" s="235">
        <v>6212</v>
      </c>
      <c r="C769" s="234" t="s">
        <v>376</v>
      </c>
      <c r="D769" s="199" t="s">
        <v>10427</v>
      </c>
      <c r="E769" s="199" t="s">
        <v>10768</v>
      </c>
      <c r="F769" s="235">
        <v>3</v>
      </c>
      <c r="G769" s="235">
        <v>3</v>
      </c>
      <c r="H769" s="235">
        <v>0</v>
      </c>
      <c r="I769" s="234" t="s">
        <v>480</v>
      </c>
      <c r="J769" t="s">
        <v>10634</v>
      </c>
    </row>
    <row r="770" spans="1:10" x14ac:dyDescent="0.25">
      <c r="A770" s="235">
        <v>181931713</v>
      </c>
      <c r="B770" s="235">
        <v>6206</v>
      </c>
      <c r="C770" s="234" t="s">
        <v>399</v>
      </c>
      <c r="D770" s="199" t="s">
        <v>10427</v>
      </c>
      <c r="E770" s="199" t="s">
        <v>10768</v>
      </c>
      <c r="F770" s="235">
        <v>1</v>
      </c>
      <c r="G770" s="235">
        <v>1</v>
      </c>
      <c r="H770" s="235">
        <v>0</v>
      </c>
      <c r="I770" s="234" t="s">
        <v>480</v>
      </c>
      <c r="J770" t="s">
        <v>10634</v>
      </c>
    </row>
    <row r="771" spans="1:10" x14ac:dyDescent="0.25">
      <c r="A771" s="235">
        <v>180059279</v>
      </c>
      <c r="B771" s="235">
        <v>6212</v>
      </c>
      <c r="C771" s="234" t="s">
        <v>399</v>
      </c>
      <c r="D771" s="199" t="s">
        <v>10427</v>
      </c>
      <c r="E771" s="199" t="s">
        <v>10768</v>
      </c>
      <c r="F771" s="235">
        <v>3</v>
      </c>
      <c r="G771" s="235">
        <v>3</v>
      </c>
      <c r="H771" s="235">
        <v>0</v>
      </c>
      <c r="I771" s="234" t="s">
        <v>480</v>
      </c>
      <c r="J771" t="s">
        <v>10634</v>
      </c>
    </row>
    <row r="772" spans="1:10" x14ac:dyDescent="0.25">
      <c r="A772" s="235">
        <v>222000984</v>
      </c>
      <c r="B772" s="235">
        <v>6309</v>
      </c>
      <c r="C772" s="234" t="s">
        <v>345</v>
      </c>
      <c r="D772" s="199" t="s">
        <v>10427</v>
      </c>
      <c r="E772" s="199" t="s">
        <v>10768</v>
      </c>
      <c r="F772" s="235">
        <v>2</v>
      </c>
      <c r="G772" s="235">
        <v>2</v>
      </c>
      <c r="H772" s="235">
        <v>0</v>
      </c>
      <c r="I772" s="234" t="s">
        <v>480</v>
      </c>
      <c r="J772" t="s">
        <v>10634</v>
      </c>
    </row>
    <row r="773" spans="1:10" x14ac:dyDescent="0.25">
      <c r="A773" s="235">
        <v>222000983</v>
      </c>
      <c r="B773" s="235">
        <v>6308</v>
      </c>
      <c r="C773" s="234" t="s">
        <v>403</v>
      </c>
      <c r="D773" s="199" t="s">
        <v>10427</v>
      </c>
      <c r="E773" s="199" t="s">
        <v>10768</v>
      </c>
      <c r="F773" s="235">
        <v>1</v>
      </c>
      <c r="G773" s="235">
        <v>1</v>
      </c>
      <c r="H773" s="235">
        <v>0</v>
      </c>
      <c r="I773" s="234" t="s">
        <v>480</v>
      </c>
      <c r="J773" t="s">
        <v>10634</v>
      </c>
    </row>
    <row r="774" spans="1:10" x14ac:dyDescent="0.25">
      <c r="A774" s="235">
        <v>222000987</v>
      </c>
      <c r="B774" s="235">
        <v>2214</v>
      </c>
      <c r="C774" s="234" t="s">
        <v>408</v>
      </c>
      <c r="D774" s="199" t="s">
        <v>10427</v>
      </c>
      <c r="E774" s="199" t="s">
        <v>10768</v>
      </c>
      <c r="F774" s="235">
        <v>1</v>
      </c>
      <c r="G774" s="235">
        <v>1</v>
      </c>
      <c r="H774" s="235">
        <v>0</v>
      </c>
      <c r="I774" s="234" t="s">
        <v>480</v>
      </c>
      <c r="J774" t="s">
        <v>10634</v>
      </c>
    </row>
    <row r="775" spans="1:10" x14ac:dyDescent="0.25">
      <c r="A775" s="235">
        <v>222000988</v>
      </c>
      <c r="B775" s="235">
        <v>2213</v>
      </c>
      <c r="C775" s="234" t="s">
        <v>363</v>
      </c>
      <c r="D775" s="199" t="s">
        <v>10427</v>
      </c>
      <c r="E775" s="199" t="s">
        <v>10768</v>
      </c>
      <c r="F775" s="235">
        <v>2</v>
      </c>
      <c r="G775" s="235">
        <v>2</v>
      </c>
      <c r="H775" s="235">
        <v>0</v>
      </c>
      <c r="I775" s="234" t="s">
        <v>480</v>
      </c>
      <c r="J775" t="s">
        <v>10634</v>
      </c>
    </row>
    <row r="776" spans="1:10" x14ac:dyDescent="0.25">
      <c r="A776" s="235">
        <v>222000987</v>
      </c>
      <c r="B776" s="235">
        <v>2214</v>
      </c>
      <c r="C776" s="234" t="s">
        <v>380</v>
      </c>
      <c r="D776" s="199" t="s">
        <v>10427</v>
      </c>
      <c r="E776" s="199" t="s">
        <v>10768</v>
      </c>
      <c r="F776" s="235">
        <v>1</v>
      </c>
      <c r="G776" s="235">
        <v>1</v>
      </c>
      <c r="H776" s="235">
        <v>0</v>
      </c>
      <c r="I776" s="234" t="s">
        <v>480</v>
      </c>
      <c r="J776" t="s">
        <v>10634</v>
      </c>
    </row>
    <row r="777" spans="1:10" x14ac:dyDescent="0.25">
      <c r="A777" s="235">
        <v>180103104</v>
      </c>
      <c r="B777" s="234" t="s">
        <v>389</v>
      </c>
      <c r="C777" s="234" t="s">
        <v>390</v>
      </c>
      <c r="D777" s="199" t="s">
        <v>10427</v>
      </c>
      <c r="E777" s="199" t="s">
        <v>10768</v>
      </c>
      <c r="F777" s="235">
        <v>375</v>
      </c>
      <c r="G777" s="235">
        <v>375</v>
      </c>
      <c r="H777" s="235">
        <v>375</v>
      </c>
      <c r="I777" s="234" t="s">
        <v>480</v>
      </c>
    </row>
    <row r="778" spans="1:10" x14ac:dyDescent="0.25">
      <c r="A778" s="235">
        <v>180079183</v>
      </c>
      <c r="B778" s="235">
        <v>2000</v>
      </c>
      <c r="C778" s="234" t="s">
        <v>498</v>
      </c>
      <c r="D778" s="199" t="s">
        <v>10427</v>
      </c>
      <c r="E778" s="199" t="s">
        <v>10768</v>
      </c>
      <c r="F778" s="235">
        <v>6</v>
      </c>
      <c r="G778" s="235">
        <v>6</v>
      </c>
      <c r="H778" s="235">
        <v>0</v>
      </c>
      <c r="I778" s="234" t="s">
        <v>480</v>
      </c>
      <c r="J778" t="s">
        <v>10634</v>
      </c>
    </row>
    <row r="779" spans="1:10" x14ac:dyDescent="0.25">
      <c r="A779" s="235">
        <v>189704441</v>
      </c>
      <c r="B779" s="238" t="s">
        <v>7586</v>
      </c>
      <c r="C779" s="234" t="s">
        <v>579</v>
      </c>
      <c r="D779" s="199" t="s">
        <v>10427</v>
      </c>
      <c r="E779" s="199" t="s">
        <v>10768</v>
      </c>
      <c r="F779" s="235">
        <v>1</v>
      </c>
      <c r="G779" s="235">
        <v>1</v>
      </c>
      <c r="H779" s="235">
        <v>0</v>
      </c>
      <c r="I779" s="234" t="s">
        <v>480</v>
      </c>
      <c r="J779" t="s">
        <v>10634</v>
      </c>
    </row>
    <row r="780" spans="1:10" x14ac:dyDescent="0.25">
      <c r="A780" s="235">
        <v>180381932</v>
      </c>
      <c r="B780" s="235">
        <v>3907</v>
      </c>
      <c r="C780" s="234" t="s">
        <v>572</v>
      </c>
      <c r="D780" s="199" t="s">
        <v>10427</v>
      </c>
      <c r="E780" s="199" t="s">
        <v>10768</v>
      </c>
      <c r="F780" s="235">
        <v>2</v>
      </c>
      <c r="G780" s="235">
        <v>2</v>
      </c>
      <c r="H780" s="235">
        <v>0</v>
      </c>
      <c r="I780" s="234" t="s">
        <v>480</v>
      </c>
      <c r="J780" t="s">
        <v>10634</v>
      </c>
    </row>
    <row r="781" spans="1:10" x14ac:dyDescent="0.25">
      <c r="A781" s="235">
        <v>180367797</v>
      </c>
      <c r="B781" s="235">
        <v>6245</v>
      </c>
      <c r="C781" s="234" t="s">
        <v>10770</v>
      </c>
      <c r="D781" s="199" t="s">
        <v>10427</v>
      </c>
      <c r="E781" s="199" t="s">
        <v>10768</v>
      </c>
      <c r="F781" s="235">
        <v>2</v>
      </c>
      <c r="G781" s="235">
        <v>2</v>
      </c>
      <c r="H781" s="235">
        <v>2</v>
      </c>
      <c r="I781" s="234" t="s">
        <v>480</v>
      </c>
    </row>
    <row r="782" spans="1:10" x14ac:dyDescent="0.25">
      <c r="A782" s="235">
        <v>180371481</v>
      </c>
      <c r="B782" s="235">
        <v>6246</v>
      </c>
      <c r="C782" s="234" t="s">
        <v>10770</v>
      </c>
      <c r="D782" s="199" t="s">
        <v>10427</v>
      </c>
      <c r="E782" s="199" t="s">
        <v>10768</v>
      </c>
      <c r="F782" s="235">
        <v>2</v>
      </c>
      <c r="G782" s="235">
        <v>2</v>
      </c>
      <c r="H782" s="235">
        <v>1</v>
      </c>
      <c r="I782" s="234" t="s">
        <v>480</v>
      </c>
      <c r="J782" t="s">
        <v>10635</v>
      </c>
    </row>
    <row r="783" spans="1:10" x14ac:dyDescent="0.25">
      <c r="A783" s="235">
        <v>180367797</v>
      </c>
      <c r="B783" s="235">
        <v>6245</v>
      </c>
      <c r="C783" s="234" t="s">
        <v>10769</v>
      </c>
      <c r="D783" s="199" t="s">
        <v>10427</v>
      </c>
      <c r="E783" s="199" t="s">
        <v>10768</v>
      </c>
      <c r="F783" s="235">
        <v>2</v>
      </c>
      <c r="G783" s="235">
        <v>2</v>
      </c>
      <c r="H783" s="235">
        <v>2</v>
      </c>
      <c r="I783" s="234" t="s">
        <v>480</v>
      </c>
    </row>
    <row r="784" spans="1:10" x14ac:dyDescent="0.25">
      <c r="A784" s="235">
        <v>180371481</v>
      </c>
      <c r="B784" s="235">
        <v>6246</v>
      </c>
      <c r="C784" s="234" t="s">
        <v>10769</v>
      </c>
      <c r="D784" s="199" t="s">
        <v>10427</v>
      </c>
      <c r="E784" s="199" t="s">
        <v>10768</v>
      </c>
      <c r="F784" s="235">
        <v>2</v>
      </c>
      <c r="G784" s="235">
        <v>2</v>
      </c>
      <c r="H784" s="235">
        <v>1</v>
      </c>
      <c r="I784" s="234" t="s">
        <v>480</v>
      </c>
      <c r="J784" t="s">
        <v>10635</v>
      </c>
    </row>
    <row r="785" spans="1:10" x14ac:dyDescent="0.25">
      <c r="A785" s="235">
        <v>180219801</v>
      </c>
      <c r="B785" s="235">
        <v>3909</v>
      </c>
      <c r="C785" s="234" t="s">
        <v>413</v>
      </c>
      <c r="D785" s="199" t="s">
        <v>10427</v>
      </c>
      <c r="E785" s="199" t="s">
        <v>10768</v>
      </c>
      <c r="F785" s="235">
        <v>2</v>
      </c>
      <c r="G785" s="235">
        <v>2</v>
      </c>
      <c r="H785" s="235">
        <v>2</v>
      </c>
      <c r="I785" s="234" t="s">
        <v>480</v>
      </c>
    </row>
    <row r="786" spans="1:10" x14ac:dyDescent="0.25">
      <c r="A786" s="235">
        <v>189715200</v>
      </c>
      <c r="B786" s="235">
        <v>3911</v>
      </c>
      <c r="C786" s="234" t="s">
        <v>328</v>
      </c>
      <c r="D786" s="199" t="s">
        <v>10427</v>
      </c>
      <c r="E786" s="199" t="s">
        <v>10768</v>
      </c>
      <c r="F786" s="235">
        <v>2</v>
      </c>
      <c r="G786" s="235">
        <v>2</v>
      </c>
      <c r="H786" s="235">
        <v>0</v>
      </c>
      <c r="I786" s="234" t="s">
        <v>480</v>
      </c>
      <c r="J786" t="s">
        <v>10634</v>
      </c>
    </row>
    <row r="787" spans="1:10" x14ac:dyDescent="0.25">
      <c r="B787" s="235">
        <v>6573</v>
      </c>
      <c r="C787" s="234" t="s">
        <v>10423</v>
      </c>
      <c r="D787" s="199" t="s">
        <v>10427</v>
      </c>
      <c r="E787" s="199" t="s">
        <v>10768</v>
      </c>
      <c r="F787" s="235">
        <v>1</v>
      </c>
      <c r="G787" s="235">
        <v>1</v>
      </c>
      <c r="H787" s="235">
        <v>0</v>
      </c>
      <c r="I787" s="234" t="s">
        <v>480</v>
      </c>
      <c r="J787" t="s">
        <v>10634</v>
      </c>
    </row>
    <row r="788" spans="1:10" x14ac:dyDescent="0.25">
      <c r="A788" s="234" t="s">
        <v>493</v>
      </c>
      <c r="B788" s="235">
        <v>6577</v>
      </c>
      <c r="C788" s="234" t="s">
        <v>10416</v>
      </c>
      <c r="D788" s="199" t="s">
        <v>10427</v>
      </c>
      <c r="E788" s="199" t="s">
        <v>10768</v>
      </c>
      <c r="F788" s="235">
        <v>1</v>
      </c>
      <c r="G788" s="235">
        <v>1</v>
      </c>
      <c r="H788" s="235">
        <v>1</v>
      </c>
      <c r="I788" s="234" t="s">
        <v>480</v>
      </c>
    </row>
    <row r="789" spans="1:10" x14ac:dyDescent="0.25">
      <c r="A789" s="235">
        <v>181932181</v>
      </c>
      <c r="B789" s="235">
        <v>2001</v>
      </c>
      <c r="C789" s="234" t="s">
        <v>415</v>
      </c>
      <c r="D789" s="199" t="s">
        <v>10427</v>
      </c>
      <c r="E789" s="199" t="s">
        <v>10768</v>
      </c>
      <c r="F789" s="235">
        <v>1</v>
      </c>
      <c r="G789" s="235">
        <v>1</v>
      </c>
      <c r="H789" s="235">
        <v>1</v>
      </c>
      <c r="I789" s="234" t="s">
        <v>480</v>
      </c>
    </row>
    <row r="790" spans="1:10" x14ac:dyDescent="0.25">
      <c r="A790" s="235">
        <v>189705303</v>
      </c>
      <c r="B790" s="235">
        <v>2007</v>
      </c>
      <c r="C790" s="234" t="s">
        <v>379</v>
      </c>
      <c r="D790" s="199" t="s">
        <v>10427</v>
      </c>
      <c r="E790" s="199" t="s">
        <v>10768</v>
      </c>
      <c r="F790" s="235">
        <v>2</v>
      </c>
      <c r="G790" s="235">
        <v>2</v>
      </c>
      <c r="H790" s="235">
        <v>0</v>
      </c>
      <c r="I790" s="234" t="s">
        <v>480</v>
      </c>
      <c r="J790" t="s">
        <v>10634</v>
      </c>
    </row>
    <row r="791" spans="1:10" x14ac:dyDescent="0.25">
      <c r="A791" s="235">
        <v>189707139</v>
      </c>
      <c r="B791" s="234" t="s">
        <v>500</v>
      </c>
      <c r="C791" s="234" t="s">
        <v>501</v>
      </c>
      <c r="D791" s="199" t="s">
        <v>10427</v>
      </c>
      <c r="E791" s="199" t="s">
        <v>10768</v>
      </c>
      <c r="F791" s="235">
        <v>4</v>
      </c>
      <c r="G791" s="235">
        <v>4</v>
      </c>
      <c r="H791" s="235">
        <v>0</v>
      </c>
      <c r="I791" s="234" t="s">
        <v>480</v>
      </c>
      <c r="J791" t="s">
        <v>10634</v>
      </c>
    </row>
    <row r="792" spans="1:10" x14ac:dyDescent="0.25">
      <c r="A792" s="235">
        <v>189705873</v>
      </c>
      <c r="B792" s="235">
        <v>2161</v>
      </c>
      <c r="C792" s="234" t="s">
        <v>494</v>
      </c>
      <c r="D792" s="199" t="s">
        <v>10427</v>
      </c>
      <c r="E792" s="199" t="s">
        <v>10768</v>
      </c>
      <c r="F792" s="235">
        <v>3</v>
      </c>
      <c r="G792" s="235">
        <v>3</v>
      </c>
      <c r="H792" s="235">
        <v>3</v>
      </c>
      <c r="I792" s="234" t="s">
        <v>480</v>
      </c>
    </row>
    <row r="793" spans="1:10" x14ac:dyDescent="0.25">
      <c r="A793" s="235">
        <v>189704617</v>
      </c>
      <c r="B793" s="235">
        <v>5525</v>
      </c>
      <c r="C793" s="234" t="s">
        <v>402</v>
      </c>
      <c r="D793" s="199" t="s">
        <v>10427</v>
      </c>
      <c r="E793" s="199" t="s">
        <v>10768</v>
      </c>
      <c r="F793" s="235">
        <v>1</v>
      </c>
      <c r="G793" s="235">
        <v>1</v>
      </c>
      <c r="H793" s="235">
        <v>0</v>
      </c>
      <c r="I793" s="234" t="s">
        <v>480</v>
      </c>
      <c r="J793" t="s">
        <v>10634</v>
      </c>
    </row>
    <row r="794" spans="1:10" x14ac:dyDescent="0.25">
      <c r="A794" s="235">
        <v>222000739</v>
      </c>
      <c r="B794" s="235">
        <v>5730</v>
      </c>
      <c r="C794" s="234" t="s">
        <v>370</v>
      </c>
      <c r="D794" s="199" t="s">
        <v>10427</v>
      </c>
      <c r="E794" s="199" t="s">
        <v>10768</v>
      </c>
      <c r="F794" s="235">
        <v>3</v>
      </c>
      <c r="G794" s="235">
        <v>3</v>
      </c>
      <c r="H794" s="235">
        <v>3</v>
      </c>
      <c r="I794" s="234" t="s">
        <v>480</v>
      </c>
    </row>
    <row r="795" spans="1:10" x14ac:dyDescent="0.25">
      <c r="A795" s="235">
        <v>222000739</v>
      </c>
      <c r="B795" s="235">
        <v>5730</v>
      </c>
      <c r="C795" s="234" t="s">
        <v>370</v>
      </c>
      <c r="D795" s="199" t="s">
        <v>10427</v>
      </c>
      <c r="E795" s="199" t="s">
        <v>10768</v>
      </c>
      <c r="F795" s="235">
        <v>3</v>
      </c>
      <c r="G795" s="235">
        <v>3</v>
      </c>
      <c r="H795" s="235">
        <v>3</v>
      </c>
      <c r="I795" s="234" t="s">
        <v>480</v>
      </c>
    </row>
    <row r="796" spans="1:10" x14ac:dyDescent="0.25">
      <c r="A796" s="235">
        <v>181931713</v>
      </c>
      <c r="B796" s="235">
        <v>6206</v>
      </c>
      <c r="C796" s="234" t="s">
        <v>400</v>
      </c>
      <c r="D796" s="199" t="s">
        <v>10427</v>
      </c>
      <c r="E796" s="199" t="s">
        <v>10768</v>
      </c>
      <c r="F796" s="235">
        <v>1</v>
      </c>
      <c r="G796" s="235">
        <v>1</v>
      </c>
      <c r="H796" s="235">
        <v>0</v>
      </c>
      <c r="I796" s="234" t="s">
        <v>480</v>
      </c>
      <c r="J796" t="s">
        <v>10634</v>
      </c>
    </row>
    <row r="797" spans="1:10" x14ac:dyDescent="0.25">
      <c r="A797" s="235">
        <v>180059279</v>
      </c>
      <c r="B797" s="235">
        <v>6212</v>
      </c>
      <c r="C797" s="234" t="s">
        <v>400</v>
      </c>
      <c r="D797" s="199" t="s">
        <v>10427</v>
      </c>
      <c r="E797" s="199" t="s">
        <v>10768</v>
      </c>
      <c r="F797" s="235">
        <v>3</v>
      </c>
      <c r="G797" s="235">
        <v>3</v>
      </c>
      <c r="H797" s="235">
        <v>0</v>
      </c>
      <c r="I797" s="234" t="s">
        <v>480</v>
      </c>
      <c r="J797" t="s">
        <v>10634</v>
      </c>
    </row>
    <row r="798" spans="1:10" x14ac:dyDescent="0.25">
      <c r="A798" s="235">
        <v>181931954</v>
      </c>
      <c r="B798" s="235">
        <v>2911</v>
      </c>
      <c r="C798" s="234" t="s">
        <v>359</v>
      </c>
      <c r="D798" s="199" t="s">
        <v>10427</v>
      </c>
      <c r="E798" s="199" t="s">
        <v>10768</v>
      </c>
      <c r="F798" s="235">
        <v>1</v>
      </c>
      <c r="G798" s="235">
        <v>1</v>
      </c>
      <c r="H798" s="235">
        <v>1</v>
      </c>
      <c r="I798" s="234" t="s">
        <v>480</v>
      </c>
    </row>
    <row r="799" spans="1:10" x14ac:dyDescent="0.25">
      <c r="A799" s="235">
        <v>181931955</v>
      </c>
      <c r="B799" s="235">
        <v>6213</v>
      </c>
      <c r="C799" s="234" t="s">
        <v>486</v>
      </c>
      <c r="D799" s="199" t="s">
        <v>10427</v>
      </c>
      <c r="E799" s="199" t="s">
        <v>10768</v>
      </c>
      <c r="F799" s="235">
        <v>2</v>
      </c>
      <c r="G799" s="235">
        <v>2</v>
      </c>
      <c r="H799" s="235">
        <v>2</v>
      </c>
      <c r="I799" s="234" t="s">
        <v>480</v>
      </c>
    </row>
    <row r="800" spans="1:10" x14ac:dyDescent="0.25">
      <c r="A800" s="235">
        <v>181931954</v>
      </c>
      <c r="B800" s="235">
        <v>2911</v>
      </c>
      <c r="C800" s="234" t="s">
        <v>368</v>
      </c>
      <c r="D800" s="199" t="s">
        <v>10427</v>
      </c>
      <c r="E800" s="199" t="s">
        <v>10768</v>
      </c>
      <c r="F800" s="235">
        <v>1</v>
      </c>
      <c r="G800" s="235">
        <v>1</v>
      </c>
      <c r="H800" s="235">
        <v>1</v>
      </c>
      <c r="I800" s="234" t="s">
        <v>480</v>
      </c>
    </row>
    <row r="801" spans="1:10" x14ac:dyDescent="0.25">
      <c r="A801" s="235">
        <v>181931955</v>
      </c>
      <c r="B801" s="235">
        <v>6213</v>
      </c>
      <c r="C801" s="234" t="s">
        <v>479</v>
      </c>
      <c r="D801" s="199" t="s">
        <v>10427</v>
      </c>
      <c r="E801" s="199" t="s">
        <v>10768</v>
      </c>
      <c r="F801" s="235">
        <v>2</v>
      </c>
      <c r="G801" s="235">
        <v>2</v>
      </c>
      <c r="H801" s="235">
        <v>2</v>
      </c>
      <c r="I801" s="234" t="s">
        <v>480</v>
      </c>
    </row>
    <row r="802" spans="1:10" x14ac:dyDescent="0.25">
      <c r="A802" s="235">
        <v>180059314</v>
      </c>
      <c r="B802" s="235">
        <v>2172</v>
      </c>
      <c r="C802" s="234" t="s">
        <v>366</v>
      </c>
      <c r="D802" s="199" t="s">
        <v>10427</v>
      </c>
      <c r="E802" s="199" t="s">
        <v>10768</v>
      </c>
      <c r="F802" s="235">
        <v>1</v>
      </c>
      <c r="G802" s="235">
        <v>1</v>
      </c>
      <c r="H802" s="235">
        <v>0</v>
      </c>
      <c r="I802" s="234" t="s">
        <v>480</v>
      </c>
      <c r="J802" t="s">
        <v>10634</v>
      </c>
    </row>
    <row r="803" spans="1:10" x14ac:dyDescent="0.25">
      <c r="A803" s="235">
        <v>180059305</v>
      </c>
      <c r="B803" s="235">
        <v>2170</v>
      </c>
      <c r="C803" s="234" t="s">
        <v>369</v>
      </c>
      <c r="D803" s="199" t="s">
        <v>10427</v>
      </c>
      <c r="E803" s="199" t="s">
        <v>10768</v>
      </c>
      <c r="F803" s="235">
        <v>1</v>
      </c>
      <c r="G803" s="235">
        <v>1</v>
      </c>
      <c r="H803" s="235">
        <v>1</v>
      </c>
      <c r="I803" s="234" t="s">
        <v>480</v>
      </c>
    </row>
    <row r="804" spans="1:10" x14ac:dyDescent="0.25">
      <c r="A804" s="235">
        <v>181854786</v>
      </c>
      <c r="B804" s="235">
        <v>5775</v>
      </c>
      <c r="C804" s="234" t="s">
        <v>405</v>
      </c>
      <c r="D804" s="199" t="s">
        <v>10427</v>
      </c>
      <c r="E804" s="199" t="s">
        <v>10768</v>
      </c>
      <c r="F804" s="235">
        <v>34</v>
      </c>
      <c r="G804" s="235">
        <v>34</v>
      </c>
      <c r="H804" s="235">
        <v>34</v>
      </c>
      <c r="I804" s="234" t="s">
        <v>480</v>
      </c>
    </row>
    <row r="805" spans="1:10" x14ac:dyDescent="0.25">
      <c r="A805" s="235">
        <v>181879045</v>
      </c>
      <c r="B805" s="235">
        <v>5681</v>
      </c>
      <c r="C805" s="234" t="s">
        <v>422</v>
      </c>
      <c r="D805" s="199" t="s">
        <v>10427</v>
      </c>
      <c r="E805" s="199" t="s">
        <v>10768</v>
      </c>
      <c r="F805" s="235">
        <v>56</v>
      </c>
      <c r="G805" s="235">
        <v>56</v>
      </c>
      <c r="H805" s="235">
        <v>56</v>
      </c>
      <c r="I805" s="234" t="s">
        <v>10408</v>
      </c>
    </row>
    <row r="806" spans="1:10" x14ac:dyDescent="0.25">
      <c r="A806" s="235">
        <v>181879045</v>
      </c>
      <c r="B806" s="235">
        <v>5681</v>
      </c>
      <c r="C806" s="234" t="s">
        <v>422</v>
      </c>
      <c r="D806" s="199" t="s">
        <v>10703</v>
      </c>
      <c r="E806" s="199" t="s">
        <v>10703</v>
      </c>
      <c r="F806" s="235">
        <v>58</v>
      </c>
      <c r="G806" s="235">
        <v>58</v>
      </c>
      <c r="H806" s="235">
        <v>58</v>
      </c>
      <c r="I806" s="234" t="s">
        <v>10408</v>
      </c>
    </row>
    <row r="807" spans="1:10" x14ac:dyDescent="0.25">
      <c r="A807" s="235">
        <v>181817627</v>
      </c>
      <c r="B807" s="235">
        <v>5561</v>
      </c>
      <c r="C807" s="234" t="s">
        <v>421</v>
      </c>
      <c r="D807" s="199" t="s">
        <v>10427</v>
      </c>
      <c r="E807" s="199" t="s">
        <v>10768</v>
      </c>
      <c r="F807" s="235">
        <v>3</v>
      </c>
      <c r="G807" s="235">
        <v>3</v>
      </c>
      <c r="H807" s="235">
        <v>3</v>
      </c>
      <c r="I807" s="234" t="s">
        <v>10408</v>
      </c>
    </row>
    <row r="808" spans="1:10" x14ac:dyDescent="0.25">
      <c r="A808" s="235">
        <v>180141728</v>
      </c>
      <c r="B808" s="235">
        <v>3678</v>
      </c>
      <c r="C808" s="234" t="s">
        <v>423</v>
      </c>
      <c r="D808" s="199" t="s">
        <v>10427</v>
      </c>
      <c r="E808" s="199" t="s">
        <v>10768</v>
      </c>
      <c r="F808" s="235">
        <v>2</v>
      </c>
      <c r="G808" s="235">
        <v>2</v>
      </c>
      <c r="H808" s="235">
        <v>0</v>
      </c>
      <c r="I808" s="234" t="s">
        <v>10408</v>
      </c>
      <c r="J808" t="s">
        <v>10634</v>
      </c>
    </row>
    <row r="809" spans="1:10" x14ac:dyDescent="0.25">
      <c r="A809" s="235">
        <v>222001210</v>
      </c>
      <c r="B809" s="235">
        <v>6725</v>
      </c>
      <c r="C809" s="234" t="s">
        <v>133</v>
      </c>
      <c r="D809" s="199" t="s">
        <v>10705</v>
      </c>
      <c r="E809" s="199" t="s">
        <v>10771</v>
      </c>
      <c r="F809" s="235">
        <v>5</v>
      </c>
      <c r="G809" s="235">
        <v>5</v>
      </c>
      <c r="H809" s="235">
        <v>0</v>
      </c>
      <c r="I809" s="234" t="s">
        <v>504</v>
      </c>
      <c r="J809" t="s">
        <v>10634</v>
      </c>
    </row>
    <row r="810" spans="1:10" x14ac:dyDescent="0.25">
      <c r="A810" s="235">
        <v>222001210</v>
      </c>
      <c r="B810" s="235">
        <v>6725</v>
      </c>
      <c r="C810" s="234" t="s">
        <v>133</v>
      </c>
      <c r="D810" s="199" t="s">
        <v>10705</v>
      </c>
      <c r="E810" s="199" t="s">
        <v>10771</v>
      </c>
      <c r="F810" s="235">
        <v>5</v>
      </c>
      <c r="G810" s="235">
        <v>5</v>
      </c>
      <c r="H810" s="235">
        <v>0</v>
      </c>
      <c r="I810" s="234" t="s">
        <v>504</v>
      </c>
      <c r="J810" t="s">
        <v>10634</v>
      </c>
    </row>
    <row r="811" spans="1:10" x14ac:dyDescent="0.25">
      <c r="A811" s="235">
        <v>222001210</v>
      </c>
      <c r="B811" s="235">
        <v>6725</v>
      </c>
      <c r="C811" s="234" t="s">
        <v>133</v>
      </c>
      <c r="D811" s="199" t="s">
        <v>10410</v>
      </c>
      <c r="E811" s="199" t="s">
        <v>10411</v>
      </c>
      <c r="F811" s="235">
        <v>5</v>
      </c>
      <c r="G811" s="235">
        <v>5</v>
      </c>
      <c r="H811" s="235">
        <v>0</v>
      </c>
      <c r="I811" s="234" t="s">
        <v>504</v>
      </c>
      <c r="J811" t="s">
        <v>10634</v>
      </c>
    </row>
    <row r="812" spans="1:10" x14ac:dyDescent="0.25">
      <c r="A812" s="235">
        <v>222001210</v>
      </c>
      <c r="B812" s="235">
        <v>6725</v>
      </c>
      <c r="C812" s="234" t="s">
        <v>133</v>
      </c>
      <c r="D812" s="199" t="s">
        <v>10410</v>
      </c>
      <c r="E812" s="199" t="s">
        <v>10411</v>
      </c>
      <c r="F812" s="235">
        <v>5</v>
      </c>
      <c r="G812" s="235">
        <v>5</v>
      </c>
      <c r="H812" s="235">
        <v>0</v>
      </c>
      <c r="I812" s="234" t="s">
        <v>504</v>
      </c>
      <c r="J812" t="s">
        <v>10634</v>
      </c>
    </row>
    <row r="813" spans="1:10" x14ac:dyDescent="0.25">
      <c r="A813" s="235">
        <v>222001211</v>
      </c>
      <c r="B813" s="235">
        <v>6686</v>
      </c>
      <c r="C813" s="234" t="s">
        <v>10173</v>
      </c>
      <c r="D813" s="199" t="s">
        <v>10705</v>
      </c>
      <c r="E813" s="199" t="s">
        <v>10771</v>
      </c>
      <c r="F813" s="235">
        <v>4</v>
      </c>
      <c r="G813" s="235">
        <v>4</v>
      </c>
      <c r="H813" s="235">
        <v>2</v>
      </c>
      <c r="I813" s="234" t="s">
        <v>504</v>
      </c>
      <c r="J813" t="s">
        <v>10635</v>
      </c>
    </row>
    <row r="814" spans="1:10" x14ac:dyDescent="0.25">
      <c r="A814" s="235">
        <v>222001211</v>
      </c>
      <c r="B814" s="235">
        <v>6686</v>
      </c>
      <c r="C814" s="234" t="s">
        <v>10173</v>
      </c>
      <c r="D814" s="199" t="s">
        <v>10410</v>
      </c>
      <c r="E814" s="199" t="s">
        <v>10411</v>
      </c>
      <c r="F814" s="235">
        <v>5</v>
      </c>
      <c r="G814" s="235">
        <v>5</v>
      </c>
      <c r="H814" s="235">
        <v>0</v>
      </c>
      <c r="I814" s="234" t="s">
        <v>504</v>
      </c>
      <c r="J814" t="s">
        <v>10634</v>
      </c>
    </row>
    <row r="815" spans="1:10" x14ac:dyDescent="0.25">
      <c r="A815" s="235">
        <v>181900960</v>
      </c>
      <c r="B815" s="235">
        <v>5920</v>
      </c>
      <c r="C815" s="234" t="s">
        <v>127</v>
      </c>
      <c r="D815" s="199" t="s">
        <v>10705</v>
      </c>
      <c r="E815" s="199" t="s">
        <v>10771</v>
      </c>
      <c r="F815" s="235">
        <v>30</v>
      </c>
      <c r="G815" s="235">
        <v>30</v>
      </c>
      <c r="H815" s="235">
        <v>30</v>
      </c>
      <c r="I815" s="234" t="s">
        <v>504</v>
      </c>
    </row>
    <row r="816" spans="1:10" x14ac:dyDescent="0.25">
      <c r="A816" s="235">
        <v>181900960</v>
      </c>
      <c r="B816" s="235">
        <v>5920</v>
      </c>
      <c r="C816" s="234" t="s">
        <v>127</v>
      </c>
      <c r="D816" s="199" t="s">
        <v>10410</v>
      </c>
      <c r="E816" s="199" t="s">
        <v>10411</v>
      </c>
      <c r="F816" s="235">
        <v>3</v>
      </c>
      <c r="G816" s="235">
        <v>3</v>
      </c>
      <c r="H816" s="235">
        <v>3</v>
      </c>
      <c r="I816" s="234" t="s">
        <v>504</v>
      </c>
    </row>
    <row r="817" spans="1:10" x14ac:dyDescent="0.25">
      <c r="A817" s="235">
        <v>181781208</v>
      </c>
      <c r="B817" s="235">
        <v>5293</v>
      </c>
      <c r="C817" s="234" t="s">
        <v>141</v>
      </c>
      <c r="D817" s="199" t="s">
        <v>10705</v>
      </c>
      <c r="E817" s="199" t="s">
        <v>10771</v>
      </c>
      <c r="F817" s="235">
        <v>10</v>
      </c>
      <c r="G817" s="235">
        <v>10</v>
      </c>
      <c r="H817" s="235">
        <v>10</v>
      </c>
      <c r="I817" s="234" t="s">
        <v>504</v>
      </c>
    </row>
    <row r="818" spans="1:10" x14ac:dyDescent="0.25">
      <c r="A818" s="235">
        <v>181781208</v>
      </c>
      <c r="B818" s="235">
        <v>5293</v>
      </c>
      <c r="C818" s="234" t="s">
        <v>141</v>
      </c>
      <c r="D818" s="199" t="s">
        <v>10410</v>
      </c>
      <c r="E818" s="199" t="s">
        <v>10411</v>
      </c>
      <c r="F818" s="235">
        <v>4</v>
      </c>
      <c r="G818" s="235">
        <v>4</v>
      </c>
      <c r="H818" s="235">
        <v>4</v>
      </c>
      <c r="I818" s="234" t="s">
        <v>504</v>
      </c>
    </row>
    <row r="819" spans="1:10" x14ac:dyDescent="0.25">
      <c r="A819" s="235">
        <v>181896191</v>
      </c>
      <c r="B819" s="235">
        <v>5840</v>
      </c>
      <c r="C819" s="234" t="s">
        <v>507</v>
      </c>
      <c r="D819" s="199" t="s">
        <v>10705</v>
      </c>
      <c r="E819" s="199" t="s">
        <v>10771</v>
      </c>
      <c r="F819" s="235">
        <v>1</v>
      </c>
      <c r="G819" s="235">
        <v>1</v>
      </c>
      <c r="H819" s="235">
        <v>1</v>
      </c>
      <c r="I819" s="234" t="s">
        <v>504</v>
      </c>
    </row>
    <row r="820" spans="1:10" x14ac:dyDescent="0.25">
      <c r="A820" s="235">
        <v>181896191</v>
      </c>
      <c r="B820" s="235">
        <v>5840</v>
      </c>
      <c r="C820" s="234" t="s">
        <v>507</v>
      </c>
      <c r="D820" s="199" t="s">
        <v>10705</v>
      </c>
      <c r="E820" s="199" t="s">
        <v>10771</v>
      </c>
      <c r="F820" s="235">
        <v>1</v>
      </c>
      <c r="G820" s="235">
        <v>1</v>
      </c>
      <c r="H820" s="235">
        <v>1</v>
      </c>
      <c r="I820" s="234" t="s">
        <v>504</v>
      </c>
    </row>
    <row r="821" spans="1:10" x14ac:dyDescent="0.25">
      <c r="A821" s="235">
        <v>181896191</v>
      </c>
      <c r="B821" s="235">
        <v>5840</v>
      </c>
      <c r="C821" s="234" t="s">
        <v>507</v>
      </c>
      <c r="D821" s="199" t="s">
        <v>10410</v>
      </c>
      <c r="E821" s="199" t="s">
        <v>10411</v>
      </c>
      <c r="F821" s="235">
        <v>2</v>
      </c>
      <c r="G821" s="235">
        <v>2</v>
      </c>
      <c r="H821" s="235">
        <v>1</v>
      </c>
      <c r="I821" s="234" t="s">
        <v>504</v>
      </c>
      <c r="J821" t="s">
        <v>10635</v>
      </c>
    </row>
    <row r="822" spans="1:10" x14ac:dyDescent="0.25">
      <c r="A822" s="235">
        <v>181896191</v>
      </c>
      <c r="B822" s="235">
        <v>5840</v>
      </c>
      <c r="C822" s="234" t="s">
        <v>507</v>
      </c>
      <c r="D822" s="199" t="s">
        <v>10410</v>
      </c>
      <c r="E822" s="199" t="s">
        <v>10411</v>
      </c>
      <c r="F822" s="235">
        <v>2</v>
      </c>
      <c r="G822" s="235">
        <v>2</v>
      </c>
      <c r="H822" s="235">
        <v>1</v>
      </c>
      <c r="I822" s="234" t="s">
        <v>504</v>
      </c>
      <c r="J822" t="s">
        <v>10635</v>
      </c>
    </row>
    <row r="823" spans="1:10" x14ac:dyDescent="0.25">
      <c r="A823" s="235">
        <v>181936065</v>
      </c>
      <c r="B823" s="235">
        <v>6471</v>
      </c>
      <c r="C823" s="234" t="s">
        <v>143</v>
      </c>
      <c r="D823" s="199" t="s">
        <v>10705</v>
      </c>
      <c r="E823" s="199" t="s">
        <v>10771</v>
      </c>
      <c r="F823" s="235">
        <v>30</v>
      </c>
      <c r="G823" s="235">
        <v>23</v>
      </c>
      <c r="H823" s="235">
        <v>23</v>
      </c>
      <c r="I823" s="234" t="s">
        <v>504</v>
      </c>
      <c r="J823" t="s">
        <v>10635</v>
      </c>
    </row>
    <row r="824" spans="1:10" x14ac:dyDescent="0.25">
      <c r="A824" s="235">
        <v>181936065</v>
      </c>
      <c r="B824" s="235">
        <v>6471</v>
      </c>
      <c r="C824" s="234" t="s">
        <v>143</v>
      </c>
      <c r="D824" s="199" t="s">
        <v>10410</v>
      </c>
      <c r="E824" s="199" t="s">
        <v>10411</v>
      </c>
      <c r="F824" s="235">
        <v>15</v>
      </c>
      <c r="G824" s="235">
        <v>15</v>
      </c>
      <c r="H824" s="235">
        <v>15</v>
      </c>
      <c r="I824" s="234" t="s">
        <v>504</v>
      </c>
    </row>
    <row r="825" spans="1:10" x14ac:dyDescent="0.25">
      <c r="A825" s="235">
        <v>181896256</v>
      </c>
      <c r="B825" s="235">
        <v>5822</v>
      </c>
      <c r="C825" s="234" t="s">
        <v>508</v>
      </c>
      <c r="D825" s="199" t="s">
        <v>10410</v>
      </c>
      <c r="E825" s="199" t="s">
        <v>10411</v>
      </c>
      <c r="F825" s="235">
        <v>15</v>
      </c>
      <c r="G825" s="235">
        <v>15</v>
      </c>
      <c r="H825" s="235">
        <v>15</v>
      </c>
      <c r="I825" s="234" t="s">
        <v>504</v>
      </c>
    </row>
    <row r="826" spans="1:10" x14ac:dyDescent="0.25">
      <c r="A826" s="235">
        <v>181936065</v>
      </c>
      <c r="B826" s="235">
        <v>6471</v>
      </c>
      <c r="C826" s="234" t="s">
        <v>131</v>
      </c>
      <c r="D826" s="199" t="s">
        <v>10705</v>
      </c>
      <c r="E826" s="199" t="s">
        <v>10771</v>
      </c>
      <c r="F826" s="235">
        <v>30</v>
      </c>
      <c r="G826" s="235">
        <v>23</v>
      </c>
      <c r="H826" s="235">
        <v>23</v>
      </c>
      <c r="I826" s="234" t="s">
        <v>504</v>
      </c>
      <c r="J826" t="s">
        <v>10635</v>
      </c>
    </row>
    <row r="827" spans="1:10" x14ac:dyDescent="0.25">
      <c r="A827" s="235">
        <v>181936065</v>
      </c>
      <c r="B827" s="235">
        <v>6471</v>
      </c>
      <c r="C827" s="234" t="s">
        <v>131</v>
      </c>
      <c r="D827" s="199" t="s">
        <v>10410</v>
      </c>
      <c r="E827" s="199" t="s">
        <v>10411</v>
      </c>
      <c r="F827" s="235">
        <v>15</v>
      </c>
      <c r="G827" s="235">
        <v>15</v>
      </c>
      <c r="H827" s="235">
        <v>15</v>
      </c>
      <c r="I827" s="234" t="s">
        <v>504</v>
      </c>
    </row>
    <row r="828" spans="1:10" x14ac:dyDescent="0.25">
      <c r="A828" s="235">
        <v>181936065</v>
      </c>
      <c r="B828" s="235">
        <v>6471</v>
      </c>
      <c r="C828" s="234" t="s">
        <v>125</v>
      </c>
      <c r="D828" s="199" t="s">
        <v>10705</v>
      </c>
      <c r="E828" s="199" t="s">
        <v>10771</v>
      </c>
      <c r="F828" s="235">
        <v>30</v>
      </c>
      <c r="G828" s="235">
        <v>23</v>
      </c>
      <c r="H828" s="235">
        <v>23</v>
      </c>
      <c r="I828" s="234" t="s">
        <v>504</v>
      </c>
      <c r="J828" t="s">
        <v>10635</v>
      </c>
    </row>
    <row r="829" spans="1:10" x14ac:dyDescent="0.25">
      <c r="A829" s="235">
        <v>181936065</v>
      </c>
      <c r="B829" s="235">
        <v>6471</v>
      </c>
      <c r="C829" s="234" t="s">
        <v>125</v>
      </c>
      <c r="D829" s="199" t="s">
        <v>10705</v>
      </c>
      <c r="E829" s="199" t="s">
        <v>10771</v>
      </c>
      <c r="F829" s="235">
        <v>30</v>
      </c>
      <c r="G829" s="235">
        <v>23</v>
      </c>
      <c r="H829" s="235">
        <v>23</v>
      </c>
      <c r="I829" s="234" t="s">
        <v>504</v>
      </c>
      <c r="J829" t="s">
        <v>10635</v>
      </c>
    </row>
    <row r="830" spans="1:10" x14ac:dyDescent="0.25">
      <c r="A830" s="235">
        <v>181936065</v>
      </c>
      <c r="B830" s="235">
        <v>6471</v>
      </c>
      <c r="C830" s="234" t="s">
        <v>125</v>
      </c>
      <c r="D830" s="199" t="s">
        <v>10705</v>
      </c>
      <c r="E830" s="199" t="s">
        <v>10771</v>
      </c>
      <c r="F830" s="235">
        <v>30</v>
      </c>
      <c r="G830" s="235">
        <v>23</v>
      </c>
      <c r="H830" s="235">
        <v>23</v>
      </c>
      <c r="I830" s="234" t="s">
        <v>504</v>
      </c>
      <c r="J830" t="s">
        <v>10635</v>
      </c>
    </row>
    <row r="831" spans="1:10" x14ac:dyDescent="0.25">
      <c r="A831" s="235">
        <v>181936065</v>
      </c>
      <c r="B831" s="235">
        <v>6471</v>
      </c>
      <c r="C831" s="234" t="s">
        <v>125</v>
      </c>
      <c r="D831" s="199" t="s">
        <v>10410</v>
      </c>
      <c r="E831" s="199" t="s">
        <v>10411</v>
      </c>
      <c r="F831" s="235">
        <v>15</v>
      </c>
      <c r="G831" s="235">
        <v>15</v>
      </c>
      <c r="H831" s="235">
        <v>15</v>
      </c>
      <c r="I831" s="234" t="s">
        <v>504</v>
      </c>
    </row>
    <row r="832" spans="1:10" x14ac:dyDescent="0.25">
      <c r="A832" s="235">
        <v>181936065</v>
      </c>
      <c r="B832" s="235">
        <v>6471</v>
      </c>
      <c r="C832" s="234" t="s">
        <v>125</v>
      </c>
      <c r="D832" s="199" t="s">
        <v>10410</v>
      </c>
      <c r="E832" s="199" t="s">
        <v>10411</v>
      </c>
      <c r="F832" s="235">
        <v>15</v>
      </c>
      <c r="G832" s="235">
        <v>15</v>
      </c>
      <c r="H832" s="235">
        <v>15</v>
      </c>
      <c r="I832" s="234" t="s">
        <v>504</v>
      </c>
    </row>
    <row r="833" spans="1:9" x14ac:dyDescent="0.25">
      <c r="A833" s="235">
        <v>181936065</v>
      </c>
      <c r="B833" s="235">
        <v>6471</v>
      </c>
      <c r="C833" s="234" t="s">
        <v>125</v>
      </c>
      <c r="D833" s="199" t="s">
        <v>10410</v>
      </c>
      <c r="E833" s="199" t="s">
        <v>10411</v>
      </c>
      <c r="F833" s="235">
        <v>15</v>
      </c>
      <c r="G833" s="235">
        <v>15</v>
      </c>
      <c r="H833" s="235">
        <v>15</v>
      </c>
      <c r="I833" s="234" t="s">
        <v>504</v>
      </c>
    </row>
    <row r="834" spans="1:9" x14ac:dyDescent="0.25">
      <c r="A834" s="234" t="s">
        <v>136</v>
      </c>
      <c r="B834" s="234" t="s">
        <v>137</v>
      </c>
      <c r="C834" s="234" t="s">
        <v>138</v>
      </c>
      <c r="D834" s="199" t="s">
        <v>10705</v>
      </c>
      <c r="E834" s="199" t="s">
        <v>10771</v>
      </c>
      <c r="F834" s="235">
        <v>1</v>
      </c>
      <c r="G834" s="235">
        <v>1</v>
      </c>
      <c r="H834" s="235">
        <v>1</v>
      </c>
      <c r="I834" s="234" t="s">
        <v>504</v>
      </c>
    </row>
    <row r="835" spans="1:9" x14ac:dyDescent="0.25">
      <c r="A835" s="234" t="s">
        <v>145</v>
      </c>
      <c r="B835" s="234" t="s">
        <v>146</v>
      </c>
      <c r="C835" s="234" t="s">
        <v>147</v>
      </c>
      <c r="D835" s="199" t="s">
        <v>10410</v>
      </c>
      <c r="E835" s="199" t="s">
        <v>10411</v>
      </c>
      <c r="F835" s="235">
        <v>10</v>
      </c>
      <c r="G835" s="235">
        <v>10</v>
      </c>
      <c r="H835" s="235">
        <v>10</v>
      </c>
      <c r="I835" s="234" t="s">
        <v>504</v>
      </c>
    </row>
    <row r="836" spans="1:9" x14ac:dyDescent="0.25">
      <c r="A836" s="235">
        <v>181896194</v>
      </c>
      <c r="B836" s="235">
        <v>5839</v>
      </c>
      <c r="C836" s="234" t="s">
        <v>10217</v>
      </c>
      <c r="D836" s="199" t="s">
        <v>10410</v>
      </c>
      <c r="E836" s="199" t="s">
        <v>10411</v>
      </c>
      <c r="F836" s="235">
        <v>1</v>
      </c>
      <c r="G836" s="235">
        <v>1</v>
      </c>
      <c r="H836" s="235">
        <v>1</v>
      </c>
      <c r="I836" s="234" t="s">
        <v>504</v>
      </c>
    </row>
    <row r="837" spans="1:9" x14ac:dyDescent="0.25">
      <c r="A837" s="235">
        <v>181896196</v>
      </c>
      <c r="B837" s="235">
        <v>5827</v>
      </c>
      <c r="C837" s="234" t="s">
        <v>139</v>
      </c>
      <c r="D837" s="199" t="s">
        <v>10705</v>
      </c>
      <c r="E837" s="199" t="s">
        <v>10771</v>
      </c>
      <c r="F837" s="235">
        <v>1</v>
      </c>
      <c r="G837" s="235">
        <v>1</v>
      </c>
      <c r="H837" s="235">
        <v>1</v>
      </c>
      <c r="I837" s="234" t="s">
        <v>504</v>
      </c>
    </row>
    <row r="838" spans="1:9" x14ac:dyDescent="0.25">
      <c r="A838" s="235">
        <v>181896196</v>
      </c>
      <c r="B838" s="235">
        <v>5827</v>
      </c>
      <c r="C838" s="234" t="s">
        <v>139</v>
      </c>
      <c r="D838" s="199" t="s">
        <v>10410</v>
      </c>
      <c r="E838" s="199" t="s">
        <v>10411</v>
      </c>
      <c r="F838" s="235">
        <v>10</v>
      </c>
      <c r="G838" s="235">
        <v>10</v>
      </c>
      <c r="H838" s="235">
        <v>10</v>
      </c>
      <c r="I838" s="234" t="s">
        <v>504</v>
      </c>
    </row>
    <row r="839" spans="1:9" x14ac:dyDescent="0.25">
      <c r="A839" s="235">
        <v>181896255</v>
      </c>
      <c r="B839" s="235">
        <v>5833</v>
      </c>
      <c r="C839" s="234" t="s">
        <v>148</v>
      </c>
      <c r="D839" s="199" t="s">
        <v>10705</v>
      </c>
      <c r="E839" s="199" t="s">
        <v>10771</v>
      </c>
      <c r="F839" s="235">
        <v>30</v>
      </c>
      <c r="G839" s="235">
        <v>30</v>
      </c>
      <c r="H839" s="235">
        <v>30</v>
      </c>
      <c r="I839" s="234" t="s">
        <v>504</v>
      </c>
    </row>
    <row r="840" spans="1:9" x14ac:dyDescent="0.25">
      <c r="A840" s="235">
        <v>181896255</v>
      </c>
      <c r="B840" s="235">
        <v>5833</v>
      </c>
      <c r="C840" s="234" t="s">
        <v>148</v>
      </c>
      <c r="D840" s="199" t="s">
        <v>10410</v>
      </c>
      <c r="E840" s="199" t="s">
        <v>10411</v>
      </c>
      <c r="F840" s="235">
        <v>36</v>
      </c>
      <c r="G840" s="235">
        <v>36</v>
      </c>
      <c r="H840" s="235">
        <v>36</v>
      </c>
      <c r="I840" s="234" t="s">
        <v>504</v>
      </c>
    </row>
    <row r="841" spans="1:9" x14ac:dyDescent="0.25">
      <c r="A841" s="235">
        <v>180205026</v>
      </c>
      <c r="B841" s="235">
        <v>3711</v>
      </c>
      <c r="C841" s="234" t="s">
        <v>144</v>
      </c>
      <c r="D841" s="199" t="s">
        <v>10705</v>
      </c>
      <c r="E841" s="199" t="s">
        <v>10771</v>
      </c>
      <c r="F841" s="235">
        <v>4</v>
      </c>
      <c r="G841" s="235">
        <v>4</v>
      </c>
      <c r="H841" s="235">
        <v>4</v>
      </c>
      <c r="I841" s="234" t="s">
        <v>504</v>
      </c>
    </row>
    <row r="842" spans="1:9" x14ac:dyDescent="0.25">
      <c r="A842" s="235">
        <v>180205026</v>
      </c>
      <c r="B842" s="235">
        <v>3711</v>
      </c>
      <c r="C842" s="234" t="s">
        <v>144</v>
      </c>
      <c r="D842" s="199" t="s">
        <v>10705</v>
      </c>
      <c r="E842" s="199" t="s">
        <v>10771</v>
      </c>
      <c r="F842" s="235">
        <v>6</v>
      </c>
      <c r="G842" s="235">
        <v>6</v>
      </c>
      <c r="H842" s="235">
        <v>6</v>
      </c>
      <c r="I842" s="234" t="s">
        <v>504</v>
      </c>
    </row>
    <row r="843" spans="1:9" x14ac:dyDescent="0.25">
      <c r="A843" s="235">
        <v>180205026</v>
      </c>
      <c r="B843" s="235">
        <v>3711</v>
      </c>
      <c r="C843" s="234" t="s">
        <v>144</v>
      </c>
      <c r="D843" s="199" t="s">
        <v>10410</v>
      </c>
      <c r="E843" s="199" t="s">
        <v>10411</v>
      </c>
      <c r="F843" s="235">
        <v>4</v>
      </c>
      <c r="G843" s="235">
        <v>4</v>
      </c>
      <c r="H843" s="235">
        <v>4</v>
      </c>
      <c r="I843" s="234" t="s">
        <v>504</v>
      </c>
    </row>
    <row r="844" spans="1:9" x14ac:dyDescent="0.25">
      <c r="A844" s="235">
        <v>181922256</v>
      </c>
      <c r="B844" s="235">
        <v>5736</v>
      </c>
      <c r="C844" s="234" t="s">
        <v>10172</v>
      </c>
      <c r="D844" s="199" t="s">
        <v>10705</v>
      </c>
      <c r="E844" s="199" t="s">
        <v>10771</v>
      </c>
      <c r="F844" s="235">
        <v>2</v>
      </c>
      <c r="G844" s="235">
        <v>2</v>
      </c>
      <c r="H844" s="235">
        <v>2</v>
      </c>
      <c r="I844" s="234" t="s">
        <v>504</v>
      </c>
    </row>
    <row r="845" spans="1:9" x14ac:dyDescent="0.25">
      <c r="A845" s="235">
        <v>181896251</v>
      </c>
      <c r="B845" s="235">
        <v>5578</v>
      </c>
      <c r="C845" s="234" t="s">
        <v>130</v>
      </c>
      <c r="D845" s="199" t="s">
        <v>10705</v>
      </c>
      <c r="E845" s="199" t="s">
        <v>10771</v>
      </c>
      <c r="F845" s="235">
        <v>10</v>
      </c>
      <c r="G845" s="235">
        <v>10</v>
      </c>
      <c r="H845" s="235">
        <v>10</v>
      </c>
      <c r="I845" s="234" t="s">
        <v>504</v>
      </c>
    </row>
    <row r="846" spans="1:9" x14ac:dyDescent="0.25">
      <c r="A846" s="235">
        <v>181896251</v>
      </c>
      <c r="B846" s="235">
        <v>5578</v>
      </c>
      <c r="C846" s="234" t="s">
        <v>130</v>
      </c>
      <c r="D846" s="199" t="s">
        <v>10410</v>
      </c>
      <c r="E846" s="199" t="s">
        <v>10411</v>
      </c>
      <c r="F846" s="235">
        <v>39</v>
      </c>
      <c r="G846" s="235">
        <v>39</v>
      </c>
      <c r="H846" s="235">
        <v>39</v>
      </c>
      <c r="I846" s="234" t="s">
        <v>504</v>
      </c>
    </row>
    <row r="847" spans="1:9" x14ac:dyDescent="0.25">
      <c r="A847" s="235">
        <v>181779132</v>
      </c>
      <c r="B847" s="235">
        <v>5315</v>
      </c>
      <c r="C847" s="234" t="s">
        <v>134</v>
      </c>
      <c r="D847" s="199" t="s">
        <v>10705</v>
      </c>
      <c r="E847" s="199" t="s">
        <v>10771</v>
      </c>
      <c r="F847" s="235">
        <v>2</v>
      </c>
      <c r="G847" s="235">
        <v>2</v>
      </c>
      <c r="H847" s="235">
        <v>2</v>
      </c>
      <c r="I847" s="234" t="s">
        <v>504</v>
      </c>
    </row>
    <row r="848" spans="1:9" x14ac:dyDescent="0.25">
      <c r="A848" s="235">
        <v>181779132</v>
      </c>
      <c r="B848" s="235">
        <v>5315</v>
      </c>
      <c r="C848" s="234" t="s">
        <v>134</v>
      </c>
      <c r="D848" s="199" t="s">
        <v>10410</v>
      </c>
      <c r="E848" s="199" t="s">
        <v>10411</v>
      </c>
      <c r="F848" s="235">
        <v>6</v>
      </c>
      <c r="G848" s="235">
        <v>6</v>
      </c>
      <c r="H848" s="235">
        <v>6</v>
      </c>
      <c r="I848" s="234" t="s">
        <v>504</v>
      </c>
    </row>
    <row r="849" spans="1:10" x14ac:dyDescent="0.25">
      <c r="A849" s="235">
        <v>181779132</v>
      </c>
      <c r="B849" s="235">
        <v>5315</v>
      </c>
      <c r="C849" s="234" t="s">
        <v>134</v>
      </c>
      <c r="D849" s="199" t="s">
        <v>10410</v>
      </c>
      <c r="E849" s="199" t="s">
        <v>10411</v>
      </c>
      <c r="F849" s="235">
        <v>4</v>
      </c>
      <c r="G849" s="235">
        <v>4</v>
      </c>
      <c r="H849" s="235">
        <v>4</v>
      </c>
      <c r="I849" s="234" t="s">
        <v>504</v>
      </c>
    </row>
    <row r="850" spans="1:10" x14ac:dyDescent="0.25">
      <c r="A850" s="235">
        <v>181936065</v>
      </c>
      <c r="B850" s="235">
        <v>6471</v>
      </c>
      <c r="C850" s="234" t="s">
        <v>151</v>
      </c>
      <c r="D850" s="199" t="s">
        <v>10705</v>
      </c>
      <c r="E850" s="199" t="s">
        <v>10771</v>
      </c>
      <c r="F850" s="235">
        <v>30</v>
      </c>
      <c r="G850" s="235">
        <v>23</v>
      </c>
      <c r="H850" s="235">
        <v>23</v>
      </c>
      <c r="I850" s="234" t="s">
        <v>504</v>
      </c>
      <c r="J850" t="s">
        <v>10635</v>
      </c>
    </row>
    <row r="851" spans="1:10" x14ac:dyDescent="0.25">
      <c r="A851" s="235">
        <v>181936065</v>
      </c>
      <c r="B851" s="235">
        <v>6471</v>
      </c>
      <c r="C851" s="234" t="s">
        <v>151</v>
      </c>
      <c r="D851" s="199" t="s">
        <v>10410</v>
      </c>
      <c r="E851" s="199" t="s">
        <v>10411</v>
      </c>
      <c r="F851" s="235">
        <v>15</v>
      </c>
      <c r="G851" s="235">
        <v>15</v>
      </c>
      <c r="H851" s="235">
        <v>15</v>
      </c>
      <c r="I851" s="234" t="s">
        <v>504</v>
      </c>
    </row>
    <row r="852" spans="1:10" x14ac:dyDescent="0.25">
      <c r="A852" s="235">
        <v>181922275</v>
      </c>
      <c r="B852" s="235">
        <v>5836</v>
      </c>
      <c r="C852" s="234" t="s">
        <v>509</v>
      </c>
      <c r="D852" s="199" t="s">
        <v>10705</v>
      </c>
      <c r="E852" s="199" t="s">
        <v>10771</v>
      </c>
      <c r="F852" s="235">
        <v>2</v>
      </c>
      <c r="G852" s="235">
        <v>2</v>
      </c>
      <c r="H852" s="235">
        <v>2</v>
      </c>
      <c r="I852" s="234" t="s">
        <v>504</v>
      </c>
    </row>
    <row r="853" spans="1:10" x14ac:dyDescent="0.25">
      <c r="A853" s="235">
        <v>181922275</v>
      </c>
      <c r="B853" s="235">
        <v>5836</v>
      </c>
      <c r="C853" s="234" t="s">
        <v>509</v>
      </c>
      <c r="D853" s="199" t="s">
        <v>10410</v>
      </c>
      <c r="E853" s="199" t="s">
        <v>10411</v>
      </c>
      <c r="F853" s="235">
        <v>1</v>
      </c>
      <c r="G853" s="235">
        <v>1</v>
      </c>
      <c r="H853" s="235">
        <v>1</v>
      </c>
      <c r="I853" s="234" t="s">
        <v>504</v>
      </c>
    </row>
    <row r="854" spans="1:10" x14ac:dyDescent="0.25">
      <c r="A854" s="235">
        <v>181871672</v>
      </c>
      <c r="B854" s="235">
        <v>5763</v>
      </c>
      <c r="C854" s="234" t="s">
        <v>425</v>
      </c>
      <c r="D854" s="199" t="s">
        <v>10410</v>
      </c>
      <c r="E854" s="199" t="s">
        <v>10411</v>
      </c>
      <c r="F854" s="235">
        <v>3</v>
      </c>
      <c r="G854" s="235">
        <v>3</v>
      </c>
      <c r="H854" s="235">
        <v>3</v>
      </c>
      <c r="I854" s="234" t="s">
        <v>504</v>
      </c>
    </row>
    <row r="855" spans="1:10" x14ac:dyDescent="0.25">
      <c r="A855" s="235">
        <v>181871672</v>
      </c>
      <c r="B855" s="235">
        <v>5763</v>
      </c>
      <c r="C855" s="234" t="s">
        <v>425</v>
      </c>
      <c r="D855" s="199" t="s">
        <v>10410</v>
      </c>
      <c r="E855" s="199" t="s">
        <v>10411</v>
      </c>
      <c r="F855" s="235">
        <v>3</v>
      </c>
      <c r="G855" s="235">
        <v>3</v>
      </c>
      <c r="H855" s="235">
        <v>3</v>
      </c>
      <c r="I855" s="234" t="s">
        <v>504</v>
      </c>
    </row>
    <row r="856" spans="1:10" x14ac:dyDescent="0.25">
      <c r="A856" s="235">
        <v>181900960</v>
      </c>
      <c r="B856" s="235">
        <v>5920</v>
      </c>
      <c r="C856" s="234" t="s">
        <v>140</v>
      </c>
      <c r="D856" s="199" t="s">
        <v>10705</v>
      </c>
      <c r="E856" s="199" t="s">
        <v>10771</v>
      </c>
      <c r="F856" s="235">
        <v>30</v>
      </c>
      <c r="G856" s="235">
        <v>30</v>
      </c>
      <c r="H856" s="235">
        <v>30</v>
      </c>
      <c r="I856" s="234" t="s">
        <v>504</v>
      </c>
    </row>
    <row r="857" spans="1:10" x14ac:dyDescent="0.25">
      <c r="A857" s="235">
        <v>181900960</v>
      </c>
      <c r="B857" s="235">
        <v>5920</v>
      </c>
      <c r="C857" s="234" t="s">
        <v>140</v>
      </c>
      <c r="D857" s="199" t="s">
        <v>10410</v>
      </c>
      <c r="E857" s="199" t="s">
        <v>10411</v>
      </c>
      <c r="F857" s="235">
        <v>3</v>
      </c>
      <c r="G857" s="235">
        <v>3</v>
      </c>
      <c r="H857" s="235">
        <v>3</v>
      </c>
      <c r="I857" s="234" t="s">
        <v>504</v>
      </c>
    </row>
    <row r="858" spans="1:10" x14ac:dyDescent="0.25">
      <c r="A858" s="235">
        <v>181936065</v>
      </c>
      <c r="B858" s="235">
        <v>6471</v>
      </c>
      <c r="C858" s="234" t="s">
        <v>135</v>
      </c>
      <c r="D858" s="199" t="s">
        <v>10705</v>
      </c>
      <c r="E858" s="199" t="s">
        <v>10771</v>
      </c>
      <c r="F858" s="235">
        <v>30</v>
      </c>
      <c r="G858" s="235">
        <v>23</v>
      </c>
      <c r="H858" s="235">
        <v>23</v>
      </c>
      <c r="I858" s="234" t="s">
        <v>504</v>
      </c>
      <c r="J858" t="s">
        <v>10635</v>
      </c>
    </row>
    <row r="859" spans="1:10" x14ac:dyDescent="0.25">
      <c r="A859" s="235">
        <v>181936065</v>
      </c>
      <c r="B859" s="235">
        <v>6471</v>
      </c>
      <c r="C859" s="234" t="s">
        <v>135</v>
      </c>
      <c r="D859" s="199" t="s">
        <v>10705</v>
      </c>
      <c r="E859" s="199" t="s">
        <v>10771</v>
      </c>
      <c r="F859" s="235">
        <v>30</v>
      </c>
      <c r="G859" s="235">
        <v>23</v>
      </c>
      <c r="H859" s="235">
        <v>23</v>
      </c>
      <c r="I859" s="234" t="s">
        <v>504</v>
      </c>
      <c r="J859" t="s">
        <v>10635</v>
      </c>
    </row>
    <row r="860" spans="1:10" x14ac:dyDescent="0.25">
      <c r="A860" s="235">
        <v>181936065</v>
      </c>
      <c r="B860" s="235">
        <v>6471</v>
      </c>
      <c r="C860" s="234" t="s">
        <v>135</v>
      </c>
      <c r="D860" s="199" t="s">
        <v>10410</v>
      </c>
      <c r="E860" s="199" t="s">
        <v>10411</v>
      </c>
      <c r="F860" s="235">
        <v>15</v>
      </c>
      <c r="G860" s="235">
        <v>15</v>
      </c>
      <c r="H860" s="235">
        <v>15</v>
      </c>
      <c r="I860" s="234" t="s">
        <v>504</v>
      </c>
    </row>
    <row r="861" spans="1:10" x14ac:dyDescent="0.25">
      <c r="A861" s="235">
        <v>181936065</v>
      </c>
      <c r="B861" s="235">
        <v>6471</v>
      </c>
      <c r="C861" s="234" t="s">
        <v>135</v>
      </c>
      <c r="D861" s="199" t="s">
        <v>10410</v>
      </c>
      <c r="E861" s="199" t="s">
        <v>10411</v>
      </c>
      <c r="F861" s="235">
        <v>15</v>
      </c>
      <c r="G861" s="235">
        <v>15</v>
      </c>
      <c r="H861" s="235">
        <v>15</v>
      </c>
      <c r="I861" s="234" t="s">
        <v>504</v>
      </c>
    </row>
    <row r="862" spans="1:10" x14ac:dyDescent="0.25">
      <c r="A862" s="235">
        <v>181900960</v>
      </c>
      <c r="B862" s="235">
        <v>5920</v>
      </c>
      <c r="C862" s="234" t="s">
        <v>150</v>
      </c>
      <c r="D862" s="199" t="s">
        <v>10705</v>
      </c>
      <c r="E862" s="199" t="s">
        <v>10771</v>
      </c>
      <c r="F862" s="235">
        <v>30</v>
      </c>
      <c r="G862" s="235">
        <v>30</v>
      </c>
      <c r="H862" s="235">
        <v>30</v>
      </c>
      <c r="I862" s="234" t="s">
        <v>504</v>
      </c>
    </row>
    <row r="863" spans="1:10" x14ac:dyDescent="0.25">
      <c r="A863" s="235">
        <v>181900960</v>
      </c>
      <c r="B863" s="235">
        <v>5920</v>
      </c>
      <c r="C863" s="234" t="s">
        <v>150</v>
      </c>
      <c r="D863" s="199" t="s">
        <v>10410</v>
      </c>
      <c r="E863" s="199" t="s">
        <v>10411</v>
      </c>
      <c r="F863" s="235">
        <v>3</v>
      </c>
      <c r="G863" s="235">
        <v>3</v>
      </c>
      <c r="H863" s="235">
        <v>3</v>
      </c>
      <c r="I863" s="234" t="s">
        <v>504</v>
      </c>
    </row>
    <row r="864" spans="1:10" x14ac:dyDescent="0.25">
      <c r="A864" s="235">
        <v>181896256</v>
      </c>
      <c r="B864" s="235">
        <v>5822</v>
      </c>
      <c r="C864" s="234" t="s">
        <v>505</v>
      </c>
      <c r="D864" s="199" t="s">
        <v>10410</v>
      </c>
      <c r="E864" s="199" t="s">
        <v>10411</v>
      </c>
      <c r="F864" s="235">
        <v>15</v>
      </c>
      <c r="G864" s="235">
        <v>15</v>
      </c>
      <c r="H864" s="235">
        <v>15</v>
      </c>
      <c r="I864" s="234" t="s">
        <v>504</v>
      </c>
    </row>
    <row r="865" spans="1:10" x14ac:dyDescent="0.25">
      <c r="A865" s="235">
        <v>181896256</v>
      </c>
      <c r="B865" s="235">
        <v>5822</v>
      </c>
      <c r="C865" s="234" t="s">
        <v>506</v>
      </c>
      <c r="D865" s="199" t="s">
        <v>10410</v>
      </c>
      <c r="E865" s="199" t="s">
        <v>10411</v>
      </c>
      <c r="F865" s="235">
        <v>15</v>
      </c>
      <c r="G865" s="235">
        <v>15</v>
      </c>
      <c r="H865" s="235">
        <v>15</v>
      </c>
      <c r="I865" s="234" t="s">
        <v>504</v>
      </c>
    </row>
    <row r="866" spans="1:10" x14ac:dyDescent="0.25">
      <c r="A866" s="235">
        <v>181896252</v>
      </c>
      <c r="B866" s="235">
        <v>5830</v>
      </c>
      <c r="C866" s="234" t="s">
        <v>142</v>
      </c>
      <c r="D866" s="199" t="s">
        <v>10705</v>
      </c>
      <c r="E866" s="199" t="s">
        <v>10771</v>
      </c>
      <c r="F866" s="235">
        <v>3</v>
      </c>
      <c r="G866" s="235">
        <v>3</v>
      </c>
      <c r="H866" s="235">
        <v>3</v>
      </c>
      <c r="I866" s="234" t="s">
        <v>504</v>
      </c>
    </row>
    <row r="867" spans="1:10" x14ac:dyDescent="0.25">
      <c r="A867" s="235">
        <v>181896252</v>
      </c>
      <c r="B867" s="235">
        <v>5830</v>
      </c>
      <c r="C867" s="234" t="s">
        <v>142</v>
      </c>
      <c r="D867" s="199" t="s">
        <v>10410</v>
      </c>
      <c r="E867" s="199" t="s">
        <v>10411</v>
      </c>
      <c r="F867" s="235">
        <v>10</v>
      </c>
      <c r="G867" s="235">
        <v>10</v>
      </c>
      <c r="H867" s="235">
        <v>10</v>
      </c>
      <c r="I867" s="234" t="s">
        <v>504</v>
      </c>
    </row>
    <row r="868" spans="1:10" x14ac:dyDescent="0.25">
      <c r="A868" s="235">
        <v>181900960</v>
      </c>
      <c r="B868" s="235">
        <v>5920</v>
      </c>
      <c r="C868" s="234" t="s">
        <v>149</v>
      </c>
      <c r="D868" s="199" t="s">
        <v>10705</v>
      </c>
      <c r="E868" s="199" t="s">
        <v>10771</v>
      </c>
      <c r="F868" s="235">
        <v>30</v>
      </c>
      <c r="G868" s="235">
        <v>30</v>
      </c>
      <c r="H868" s="235">
        <v>30</v>
      </c>
      <c r="I868" s="234" t="s">
        <v>504</v>
      </c>
    </row>
    <row r="869" spans="1:10" x14ac:dyDescent="0.25">
      <c r="A869" s="235">
        <v>181900960</v>
      </c>
      <c r="B869" s="235">
        <v>5920</v>
      </c>
      <c r="C869" s="234" t="s">
        <v>149</v>
      </c>
      <c r="D869" s="199" t="s">
        <v>10410</v>
      </c>
      <c r="E869" s="199" t="s">
        <v>10411</v>
      </c>
      <c r="F869" s="235">
        <v>3</v>
      </c>
      <c r="G869" s="235">
        <v>3</v>
      </c>
      <c r="H869" s="235">
        <v>3</v>
      </c>
      <c r="I869" s="234" t="s">
        <v>504</v>
      </c>
    </row>
    <row r="870" spans="1:10" x14ac:dyDescent="0.25">
      <c r="A870" s="235">
        <v>222000207</v>
      </c>
      <c r="B870" s="235">
        <v>6412</v>
      </c>
      <c r="C870" s="234" t="s">
        <v>132</v>
      </c>
      <c r="D870" s="199" t="s">
        <v>10705</v>
      </c>
      <c r="E870" s="199" t="s">
        <v>10771</v>
      </c>
      <c r="F870" s="235">
        <v>509</v>
      </c>
      <c r="G870" s="235">
        <v>509</v>
      </c>
      <c r="H870" s="235">
        <v>509</v>
      </c>
      <c r="I870" s="234" t="s">
        <v>504</v>
      </c>
    </row>
    <row r="871" spans="1:10" x14ac:dyDescent="0.25">
      <c r="A871" s="235">
        <v>222000207</v>
      </c>
      <c r="B871" s="235">
        <v>6412</v>
      </c>
      <c r="C871" s="234" t="s">
        <v>132</v>
      </c>
      <c r="D871" s="199" t="s">
        <v>10772</v>
      </c>
      <c r="E871" s="199" t="s">
        <v>10772</v>
      </c>
      <c r="F871" s="235">
        <v>305</v>
      </c>
      <c r="G871" s="235">
        <v>305</v>
      </c>
      <c r="H871" s="235">
        <v>305</v>
      </c>
      <c r="I871" s="234" t="s">
        <v>504</v>
      </c>
    </row>
    <row r="872" spans="1:10" x14ac:dyDescent="0.25">
      <c r="A872" s="235">
        <v>222000207</v>
      </c>
      <c r="B872" s="235">
        <v>6412</v>
      </c>
      <c r="C872" s="234" t="s">
        <v>132</v>
      </c>
      <c r="D872" s="199" t="s">
        <v>10703</v>
      </c>
      <c r="E872" s="199" t="s">
        <v>10411</v>
      </c>
      <c r="F872" s="235">
        <v>0</v>
      </c>
      <c r="G872" s="235">
        <v>0</v>
      </c>
      <c r="H872" s="235">
        <v>27</v>
      </c>
      <c r="I872" s="234" t="s">
        <v>504</v>
      </c>
    </row>
    <row r="873" spans="1:10" x14ac:dyDescent="0.25">
      <c r="A873" s="235">
        <v>222000207</v>
      </c>
      <c r="B873" s="235">
        <v>6412</v>
      </c>
      <c r="C873" s="234" t="s">
        <v>132</v>
      </c>
      <c r="D873" s="199" t="s">
        <v>10703</v>
      </c>
      <c r="E873" s="199" t="s">
        <v>10411</v>
      </c>
      <c r="F873" s="235">
        <v>0</v>
      </c>
      <c r="G873" s="235">
        <v>0</v>
      </c>
      <c r="H873" s="235">
        <v>1</v>
      </c>
      <c r="I873" s="234" t="s">
        <v>504</v>
      </c>
    </row>
    <row r="874" spans="1:10" x14ac:dyDescent="0.25">
      <c r="A874" s="235">
        <v>222000207</v>
      </c>
      <c r="B874" s="235">
        <v>6412</v>
      </c>
      <c r="C874" s="234" t="s">
        <v>132</v>
      </c>
      <c r="D874" s="199" t="s">
        <v>10703</v>
      </c>
      <c r="E874" s="199" t="s">
        <v>10411</v>
      </c>
      <c r="F874" s="235">
        <v>0</v>
      </c>
      <c r="G874" s="235">
        <v>0</v>
      </c>
      <c r="H874" s="235">
        <v>27</v>
      </c>
      <c r="I874" s="234" t="s">
        <v>504</v>
      </c>
    </row>
    <row r="875" spans="1:10" x14ac:dyDescent="0.25">
      <c r="A875" s="235">
        <v>222000207</v>
      </c>
      <c r="B875" s="235">
        <v>6412</v>
      </c>
      <c r="C875" s="234" t="s">
        <v>132</v>
      </c>
      <c r="D875" s="199" t="s">
        <v>10410</v>
      </c>
      <c r="E875" s="199" t="s">
        <v>10411</v>
      </c>
      <c r="F875" s="235">
        <v>25</v>
      </c>
      <c r="G875" s="235">
        <v>25</v>
      </c>
      <c r="H875" s="235">
        <v>25</v>
      </c>
      <c r="I875" s="234" t="s">
        <v>504</v>
      </c>
    </row>
    <row r="876" spans="1:10" x14ac:dyDescent="0.25">
      <c r="A876" s="235">
        <v>222000207</v>
      </c>
      <c r="B876" s="235">
        <v>6412</v>
      </c>
      <c r="C876" s="234" t="s">
        <v>132</v>
      </c>
      <c r="D876" s="199" t="s">
        <v>10410</v>
      </c>
      <c r="E876" s="199" t="s">
        <v>10411</v>
      </c>
      <c r="F876" s="235">
        <v>305</v>
      </c>
      <c r="G876" s="235">
        <v>305</v>
      </c>
      <c r="H876" s="235">
        <v>250</v>
      </c>
      <c r="I876" s="234" t="s">
        <v>504</v>
      </c>
      <c r="J876" t="s">
        <v>10635</v>
      </c>
    </row>
    <row r="877" spans="1:10" x14ac:dyDescent="0.25">
      <c r="A877" s="235">
        <v>222000207</v>
      </c>
      <c r="B877" s="235">
        <v>6412</v>
      </c>
      <c r="C877" s="234" t="s">
        <v>128</v>
      </c>
      <c r="D877" s="199" t="s">
        <v>10705</v>
      </c>
      <c r="E877" s="199" t="s">
        <v>10771</v>
      </c>
      <c r="F877" s="235">
        <v>509</v>
      </c>
      <c r="G877" s="235">
        <v>509</v>
      </c>
      <c r="H877" s="235">
        <v>509</v>
      </c>
      <c r="I877" s="234" t="s">
        <v>504</v>
      </c>
    </row>
    <row r="878" spans="1:10" x14ac:dyDescent="0.25">
      <c r="A878" s="235">
        <v>222000207</v>
      </c>
      <c r="B878" s="235">
        <v>6412</v>
      </c>
      <c r="C878" s="234" t="s">
        <v>128</v>
      </c>
      <c r="D878" s="199" t="s">
        <v>10772</v>
      </c>
      <c r="E878" s="199" t="s">
        <v>10772</v>
      </c>
      <c r="F878" s="235">
        <v>305</v>
      </c>
      <c r="G878" s="235">
        <v>305</v>
      </c>
      <c r="H878" s="235">
        <v>305</v>
      </c>
      <c r="I878" s="234" t="s">
        <v>504</v>
      </c>
    </row>
    <row r="879" spans="1:10" x14ac:dyDescent="0.25">
      <c r="A879" s="235">
        <v>222000207</v>
      </c>
      <c r="B879" s="235">
        <v>6412</v>
      </c>
      <c r="C879" s="234" t="s">
        <v>128</v>
      </c>
      <c r="D879" s="199" t="s">
        <v>10703</v>
      </c>
      <c r="E879" s="199" t="s">
        <v>10411</v>
      </c>
      <c r="F879" s="235">
        <v>0</v>
      </c>
      <c r="G879" s="235">
        <v>0</v>
      </c>
      <c r="H879" s="235">
        <v>1</v>
      </c>
      <c r="I879" s="234" t="s">
        <v>504</v>
      </c>
    </row>
    <row r="880" spans="1:10" x14ac:dyDescent="0.25">
      <c r="A880" s="235">
        <v>222000207</v>
      </c>
      <c r="B880" s="235">
        <v>6412</v>
      </c>
      <c r="C880" s="234" t="s">
        <v>128</v>
      </c>
      <c r="D880" s="199" t="s">
        <v>10703</v>
      </c>
      <c r="E880" s="199" t="s">
        <v>10411</v>
      </c>
      <c r="F880" s="235">
        <v>0</v>
      </c>
      <c r="G880" s="235">
        <v>0</v>
      </c>
      <c r="H880" s="235">
        <v>27</v>
      </c>
      <c r="I880" s="234" t="s">
        <v>504</v>
      </c>
    </row>
    <row r="881" spans="1:10" x14ac:dyDescent="0.25">
      <c r="A881" s="235">
        <v>222000207</v>
      </c>
      <c r="B881" s="235">
        <v>6412</v>
      </c>
      <c r="C881" s="234" t="s">
        <v>128</v>
      </c>
      <c r="D881" s="199" t="s">
        <v>10703</v>
      </c>
      <c r="E881" s="199" t="s">
        <v>10411</v>
      </c>
      <c r="F881" s="235">
        <v>0</v>
      </c>
      <c r="G881" s="235">
        <v>0</v>
      </c>
      <c r="H881" s="235">
        <v>27</v>
      </c>
      <c r="I881" s="234" t="s">
        <v>504</v>
      </c>
    </row>
    <row r="882" spans="1:10" x14ac:dyDescent="0.25">
      <c r="A882" s="235">
        <v>222000207</v>
      </c>
      <c r="B882" s="235">
        <v>6412</v>
      </c>
      <c r="C882" s="234" t="s">
        <v>128</v>
      </c>
      <c r="D882" s="199" t="s">
        <v>10410</v>
      </c>
      <c r="E882" s="199" t="s">
        <v>10411</v>
      </c>
      <c r="F882" s="235">
        <v>25</v>
      </c>
      <c r="G882" s="235">
        <v>25</v>
      </c>
      <c r="H882" s="235">
        <v>25</v>
      </c>
      <c r="I882" s="234" t="s">
        <v>504</v>
      </c>
    </row>
    <row r="883" spans="1:10" x14ac:dyDescent="0.25">
      <c r="A883" s="235">
        <v>222000207</v>
      </c>
      <c r="B883" s="235">
        <v>6412</v>
      </c>
      <c r="C883" s="234" t="s">
        <v>128</v>
      </c>
      <c r="D883" s="199" t="s">
        <v>10410</v>
      </c>
      <c r="E883" s="199" t="s">
        <v>10411</v>
      </c>
      <c r="F883" s="235">
        <v>305</v>
      </c>
      <c r="G883" s="235">
        <v>305</v>
      </c>
      <c r="H883" s="235">
        <v>250</v>
      </c>
      <c r="I883" s="234" t="s">
        <v>504</v>
      </c>
      <c r="J883" t="s">
        <v>10635</v>
      </c>
    </row>
    <row r="884" spans="1:10" x14ac:dyDescent="0.25">
      <c r="A884" s="235">
        <v>222000207</v>
      </c>
      <c r="B884" s="235">
        <v>6412</v>
      </c>
      <c r="C884" s="234" t="s">
        <v>129</v>
      </c>
      <c r="D884" s="199" t="s">
        <v>10705</v>
      </c>
      <c r="E884" s="199" t="s">
        <v>10771</v>
      </c>
      <c r="F884" s="235">
        <v>509</v>
      </c>
      <c r="G884" s="235">
        <v>509</v>
      </c>
      <c r="H884" s="235">
        <v>509</v>
      </c>
      <c r="I884" s="234" t="s">
        <v>504</v>
      </c>
    </row>
    <row r="885" spans="1:10" x14ac:dyDescent="0.25">
      <c r="A885" s="235">
        <v>222000207</v>
      </c>
      <c r="B885" s="235">
        <v>6412</v>
      </c>
      <c r="C885" s="234" t="s">
        <v>129</v>
      </c>
      <c r="D885" s="199" t="s">
        <v>10772</v>
      </c>
      <c r="E885" s="199" t="s">
        <v>10772</v>
      </c>
      <c r="F885" s="235">
        <v>305</v>
      </c>
      <c r="G885" s="235">
        <v>305</v>
      </c>
      <c r="H885" s="235">
        <v>305</v>
      </c>
      <c r="I885" s="234" t="s">
        <v>504</v>
      </c>
    </row>
    <row r="886" spans="1:10" x14ac:dyDescent="0.25">
      <c r="A886" s="235">
        <v>222000207</v>
      </c>
      <c r="B886" s="235">
        <v>6412</v>
      </c>
      <c r="C886" s="234" t="s">
        <v>129</v>
      </c>
      <c r="D886" s="199" t="s">
        <v>10703</v>
      </c>
      <c r="E886" s="199" t="s">
        <v>10411</v>
      </c>
      <c r="F886" s="235">
        <v>0</v>
      </c>
      <c r="G886" s="235">
        <v>0</v>
      </c>
      <c r="H886" s="235">
        <v>1</v>
      </c>
      <c r="I886" s="234" t="s">
        <v>504</v>
      </c>
    </row>
    <row r="887" spans="1:10" x14ac:dyDescent="0.25">
      <c r="A887" s="235">
        <v>222000207</v>
      </c>
      <c r="B887" s="235">
        <v>6412</v>
      </c>
      <c r="C887" s="234" t="s">
        <v>129</v>
      </c>
      <c r="D887" s="199" t="s">
        <v>10703</v>
      </c>
      <c r="E887" s="199" t="s">
        <v>10411</v>
      </c>
      <c r="F887" s="235">
        <v>0</v>
      </c>
      <c r="G887" s="235">
        <v>0</v>
      </c>
      <c r="H887" s="235">
        <v>27</v>
      </c>
      <c r="I887" s="234" t="s">
        <v>504</v>
      </c>
    </row>
    <row r="888" spans="1:10" x14ac:dyDescent="0.25">
      <c r="A888" s="235">
        <v>222000207</v>
      </c>
      <c r="B888" s="235">
        <v>6412</v>
      </c>
      <c r="C888" s="234" t="s">
        <v>129</v>
      </c>
      <c r="D888" s="199" t="s">
        <v>10703</v>
      </c>
      <c r="E888" s="199" t="s">
        <v>10411</v>
      </c>
      <c r="F888" s="235">
        <v>0</v>
      </c>
      <c r="G888" s="235">
        <v>0</v>
      </c>
      <c r="H888" s="235">
        <v>27</v>
      </c>
      <c r="I888" s="234" t="s">
        <v>504</v>
      </c>
    </row>
    <row r="889" spans="1:10" x14ac:dyDescent="0.25">
      <c r="A889" s="235">
        <v>222000207</v>
      </c>
      <c r="B889" s="235">
        <v>6412</v>
      </c>
      <c r="C889" s="234" t="s">
        <v>129</v>
      </c>
      <c r="D889" s="199" t="s">
        <v>10410</v>
      </c>
      <c r="E889" s="199" t="s">
        <v>10411</v>
      </c>
      <c r="F889" s="235">
        <v>25</v>
      </c>
      <c r="G889" s="235">
        <v>25</v>
      </c>
      <c r="H889" s="235">
        <v>25</v>
      </c>
      <c r="I889" s="234" t="s">
        <v>504</v>
      </c>
    </row>
    <row r="890" spans="1:10" x14ac:dyDescent="0.25">
      <c r="A890" s="235">
        <v>222000207</v>
      </c>
      <c r="B890" s="235">
        <v>6412</v>
      </c>
      <c r="C890" s="234" t="s">
        <v>129</v>
      </c>
      <c r="D890" s="199" t="s">
        <v>10410</v>
      </c>
      <c r="E890" s="199" t="s">
        <v>10411</v>
      </c>
      <c r="F890" s="235">
        <v>305</v>
      </c>
      <c r="G890" s="235">
        <v>305</v>
      </c>
      <c r="H890" s="235">
        <v>250</v>
      </c>
      <c r="I890" s="234" t="s">
        <v>504</v>
      </c>
      <c r="J890" t="s">
        <v>10635</v>
      </c>
    </row>
    <row r="891" spans="1:10" x14ac:dyDescent="0.25">
      <c r="A891" s="235">
        <v>180165395</v>
      </c>
      <c r="B891" s="235">
        <v>3672</v>
      </c>
      <c r="C891" s="234" t="s">
        <v>612</v>
      </c>
      <c r="D891" s="199" t="s">
        <v>10410</v>
      </c>
      <c r="E891" s="199" t="s">
        <v>10411</v>
      </c>
      <c r="F891" s="235">
        <v>2</v>
      </c>
      <c r="G891" s="235">
        <v>2</v>
      </c>
      <c r="H891" s="235">
        <v>2</v>
      </c>
      <c r="I891" s="234" t="s">
        <v>504</v>
      </c>
    </row>
    <row r="892" spans="1:10" x14ac:dyDescent="0.25">
      <c r="A892" s="235">
        <v>181932173</v>
      </c>
      <c r="B892" s="234" t="s">
        <v>158</v>
      </c>
      <c r="C892" s="234" t="s">
        <v>180</v>
      </c>
      <c r="D892" s="199" t="s">
        <v>10705</v>
      </c>
      <c r="E892" s="199" t="s">
        <v>10771</v>
      </c>
      <c r="F892" s="235">
        <v>50</v>
      </c>
      <c r="G892" s="235">
        <v>50</v>
      </c>
      <c r="H892" s="235">
        <v>50</v>
      </c>
      <c r="I892" s="234" t="s">
        <v>511</v>
      </c>
    </row>
    <row r="893" spans="1:10" x14ac:dyDescent="0.25">
      <c r="A893" s="235">
        <v>181932173</v>
      </c>
      <c r="B893" s="234" t="s">
        <v>158</v>
      </c>
      <c r="C893" s="234" t="s">
        <v>180</v>
      </c>
      <c r="D893" s="199" t="s">
        <v>10410</v>
      </c>
      <c r="E893" s="199" t="s">
        <v>10411</v>
      </c>
      <c r="F893" s="235">
        <v>50</v>
      </c>
      <c r="G893" s="235">
        <v>50</v>
      </c>
      <c r="H893" s="235">
        <v>50</v>
      </c>
      <c r="I893" s="234" t="s">
        <v>511</v>
      </c>
    </row>
    <row r="894" spans="1:10" x14ac:dyDescent="0.25">
      <c r="A894" s="235">
        <v>181932173</v>
      </c>
      <c r="B894" s="234" t="s">
        <v>158</v>
      </c>
      <c r="C894" s="234" t="s">
        <v>177</v>
      </c>
      <c r="D894" s="199" t="s">
        <v>10705</v>
      </c>
      <c r="E894" s="199" t="s">
        <v>10771</v>
      </c>
      <c r="F894" s="235">
        <v>50</v>
      </c>
      <c r="G894" s="235">
        <v>50</v>
      </c>
      <c r="H894" s="235">
        <v>50</v>
      </c>
      <c r="I894" s="234" t="s">
        <v>511</v>
      </c>
    </row>
    <row r="895" spans="1:10" x14ac:dyDescent="0.25">
      <c r="A895" s="235">
        <v>181932173</v>
      </c>
      <c r="B895" s="234" t="s">
        <v>158</v>
      </c>
      <c r="C895" s="234" t="s">
        <v>177</v>
      </c>
      <c r="D895" s="199" t="s">
        <v>10705</v>
      </c>
      <c r="E895" s="199" t="s">
        <v>10771</v>
      </c>
      <c r="F895" s="235">
        <v>50</v>
      </c>
      <c r="G895" s="235">
        <v>50</v>
      </c>
      <c r="H895" s="235">
        <v>50</v>
      </c>
      <c r="I895" s="234" t="s">
        <v>511</v>
      </c>
    </row>
    <row r="896" spans="1:10" x14ac:dyDescent="0.25">
      <c r="A896" s="235">
        <v>181932173</v>
      </c>
      <c r="B896" s="234" t="s">
        <v>158</v>
      </c>
      <c r="C896" s="234" t="s">
        <v>177</v>
      </c>
      <c r="D896" s="199" t="s">
        <v>10410</v>
      </c>
      <c r="E896" s="199" t="s">
        <v>10411</v>
      </c>
      <c r="F896" s="235">
        <v>50</v>
      </c>
      <c r="G896" s="235">
        <v>50</v>
      </c>
      <c r="H896" s="235">
        <v>50</v>
      </c>
      <c r="I896" s="234" t="s">
        <v>511</v>
      </c>
    </row>
    <row r="897" spans="1:9" x14ac:dyDescent="0.25">
      <c r="A897" s="235">
        <v>181932173</v>
      </c>
      <c r="B897" s="234" t="s">
        <v>158</v>
      </c>
      <c r="C897" s="234" t="s">
        <v>177</v>
      </c>
      <c r="D897" s="199" t="s">
        <v>10410</v>
      </c>
      <c r="E897" s="199" t="s">
        <v>10411</v>
      </c>
      <c r="F897" s="235">
        <v>50</v>
      </c>
      <c r="G897" s="235">
        <v>50</v>
      </c>
      <c r="H897" s="235">
        <v>50</v>
      </c>
      <c r="I897" s="234" t="s">
        <v>511</v>
      </c>
    </row>
    <row r="898" spans="1:9" x14ac:dyDescent="0.25">
      <c r="A898" s="235">
        <v>181932173</v>
      </c>
      <c r="B898" s="234" t="s">
        <v>158</v>
      </c>
      <c r="C898" s="234" t="s">
        <v>187</v>
      </c>
      <c r="D898" s="199" t="s">
        <v>10705</v>
      </c>
      <c r="E898" s="199" t="s">
        <v>10771</v>
      </c>
      <c r="F898" s="235">
        <v>50</v>
      </c>
      <c r="G898" s="235">
        <v>50</v>
      </c>
      <c r="H898" s="235">
        <v>50</v>
      </c>
      <c r="I898" s="234" t="s">
        <v>511</v>
      </c>
    </row>
    <row r="899" spans="1:9" x14ac:dyDescent="0.25">
      <c r="A899" s="235">
        <v>181932173</v>
      </c>
      <c r="B899" s="234" t="s">
        <v>158</v>
      </c>
      <c r="C899" s="234" t="s">
        <v>187</v>
      </c>
      <c r="D899" s="199" t="s">
        <v>10410</v>
      </c>
      <c r="E899" s="199" t="s">
        <v>10411</v>
      </c>
      <c r="F899" s="235">
        <v>50</v>
      </c>
      <c r="G899" s="235">
        <v>50</v>
      </c>
      <c r="H899" s="235">
        <v>50</v>
      </c>
      <c r="I899" s="234" t="s">
        <v>511</v>
      </c>
    </row>
    <row r="900" spans="1:9" x14ac:dyDescent="0.25">
      <c r="A900" s="235">
        <v>181932173</v>
      </c>
      <c r="B900" s="234" t="s">
        <v>158</v>
      </c>
      <c r="C900" s="234" t="s">
        <v>170</v>
      </c>
      <c r="D900" s="199" t="s">
        <v>10705</v>
      </c>
      <c r="E900" s="199" t="s">
        <v>10771</v>
      </c>
      <c r="F900" s="235">
        <v>50</v>
      </c>
      <c r="G900" s="235">
        <v>50</v>
      </c>
      <c r="H900" s="235">
        <v>50</v>
      </c>
      <c r="I900" s="234" t="s">
        <v>511</v>
      </c>
    </row>
    <row r="901" spans="1:9" x14ac:dyDescent="0.25">
      <c r="A901" s="235">
        <v>181932173</v>
      </c>
      <c r="B901" s="234" t="s">
        <v>158</v>
      </c>
      <c r="C901" s="234" t="s">
        <v>170</v>
      </c>
      <c r="D901" s="199" t="s">
        <v>10410</v>
      </c>
      <c r="E901" s="199" t="s">
        <v>10411</v>
      </c>
      <c r="F901" s="235">
        <v>50</v>
      </c>
      <c r="G901" s="235">
        <v>50</v>
      </c>
      <c r="H901" s="235">
        <v>50</v>
      </c>
      <c r="I901" s="234" t="s">
        <v>511</v>
      </c>
    </row>
    <row r="902" spans="1:9" x14ac:dyDescent="0.25">
      <c r="A902" s="235">
        <v>181932173</v>
      </c>
      <c r="B902" s="234" t="s">
        <v>158</v>
      </c>
      <c r="C902" s="234" t="s">
        <v>159</v>
      </c>
      <c r="D902" s="199" t="s">
        <v>10705</v>
      </c>
      <c r="E902" s="199" t="s">
        <v>10771</v>
      </c>
      <c r="F902" s="235">
        <v>50</v>
      </c>
      <c r="G902" s="235">
        <v>50</v>
      </c>
      <c r="H902" s="235">
        <v>50</v>
      </c>
      <c r="I902" s="234" t="s">
        <v>511</v>
      </c>
    </row>
    <row r="903" spans="1:9" x14ac:dyDescent="0.25">
      <c r="A903" s="235">
        <v>181932173</v>
      </c>
      <c r="B903" s="234" t="s">
        <v>158</v>
      </c>
      <c r="C903" s="234" t="s">
        <v>159</v>
      </c>
      <c r="D903" s="199" t="s">
        <v>10410</v>
      </c>
      <c r="E903" s="199" t="s">
        <v>10411</v>
      </c>
      <c r="F903" s="235">
        <v>50</v>
      </c>
      <c r="G903" s="235">
        <v>50</v>
      </c>
      <c r="H903" s="235">
        <v>50</v>
      </c>
      <c r="I903" s="234" t="s">
        <v>511</v>
      </c>
    </row>
    <row r="904" spans="1:9" x14ac:dyDescent="0.25">
      <c r="A904" s="235">
        <v>181932173</v>
      </c>
      <c r="B904" s="234" t="s">
        <v>158</v>
      </c>
      <c r="C904" s="234" t="s">
        <v>176</v>
      </c>
      <c r="D904" s="199" t="s">
        <v>10705</v>
      </c>
      <c r="E904" s="199" t="s">
        <v>10771</v>
      </c>
      <c r="F904" s="235">
        <v>50</v>
      </c>
      <c r="G904" s="235">
        <v>50</v>
      </c>
      <c r="H904" s="235">
        <v>50</v>
      </c>
      <c r="I904" s="234" t="s">
        <v>511</v>
      </c>
    </row>
    <row r="905" spans="1:9" x14ac:dyDescent="0.25">
      <c r="A905" s="235">
        <v>181932173</v>
      </c>
      <c r="B905" s="234" t="s">
        <v>158</v>
      </c>
      <c r="C905" s="234" t="s">
        <v>176</v>
      </c>
      <c r="D905" s="199" t="s">
        <v>10410</v>
      </c>
      <c r="E905" s="199" t="s">
        <v>10411</v>
      </c>
      <c r="F905" s="235">
        <v>50</v>
      </c>
      <c r="G905" s="235">
        <v>50</v>
      </c>
      <c r="H905" s="235">
        <v>50</v>
      </c>
      <c r="I905" s="234" t="s">
        <v>511</v>
      </c>
    </row>
    <row r="906" spans="1:9" x14ac:dyDescent="0.25">
      <c r="A906" s="235">
        <v>181932173</v>
      </c>
      <c r="B906" s="234" t="s">
        <v>158</v>
      </c>
      <c r="C906" s="234" t="s">
        <v>175</v>
      </c>
      <c r="D906" s="199" t="s">
        <v>10705</v>
      </c>
      <c r="E906" s="199" t="s">
        <v>10771</v>
      </c>
      <c r="F906" s="235">
        <v>50</v>
      </c>
      <c r="G906" s="235">
        <v>50</v>
      </c>
      <c r="H906" s="235">
        <v>50</v>
      </c>
      <c r="I906" s="234" t="s">
        <v>511</v>
      </c>
    </row>
    <row r="907" spans="1:9" x14ac:dyDescent="0.25">
      <c r="A907" s="235">
        <v>181932173</v>
      </c>
      <c r="B907" s="234" t="s">
        <v>158</v>
      </c>
      <c r="C907" s="234" t="s">
        <v>175</v>
      </c>
      <c r="D907" s="199" t="s">
        <v>10410</v>
      </c>
      <c r="E907" s="199" t="s">
        <v>10411</v>
      </c>
      <c r="F907" s="235">
        <v>50</v>
      </c>
      <c r="G907" s="235">
        <v>50</v>
      </c>
      <c r="H907" s="235">
        <v>50</v>
      </c>
      <c r="I907" s="234" t="s">
        <v>511</v>
      </c>
    </row>
    <row r="908" spans="1:9" x14ac:dyDescent="0.25">
      <c r="A908" s="235">
        <v>181932173</v>
      </c>
      <c r="B908" s="234" t="s">
        <v>158</v>
      </c>
      <c r="C908" s="234" t="s">
        <v>161</v>
      </c>
      <c r="D908" s="199" t="s">
        <v>10705</v>
      </c>
      <c r="E908" s="199" t="s">
        <v>10771</v>
      </c>
      <c r="F908" s="235">
        <v>50</v>
      </c>
      <c r="G908" s="235">
        <v>50</v>
      </c>
      <c r="H908" s="235">
        <v>50</v>
      </c>
      <c r="I908" s="234" t="s">
        <v>511</v>
      </c>
    </row>
    <row r="909" spans="1:9" x14ac:dyDescent="0.25">
      <c r="A909" s="235">
        <v>181932173</v>
      </c>
      <c r="B909" s="234" t="s">
        <v>158</v>
      </c>
      <c r="C909" s="234" t="s">
        <v>161</v>
      </c>
      <c r="D909" s="199" t="s">
        <v>10410</v>
      </c>
      <c r="E909" s="199" t="s">
        <v>10411</v>
      </c>
      <c r="F909" s="235">
        <v>50</v>
      </c>
      <c r="G909" s="235">
        <v>50</v>
      </c>
      <c r="H909" s="235">
        <v>50</v>
      </c>
      <c r="I909" s="234" t="s">
        <v>511</v>
      </c>
    </row>
    <row r="910" spans="1:9" x14ac:dyDescent="0.25">
      <c r="A910" s="235">
        <v>181932173</v>
      </c>
      <c r="B910" s="234" t="s">
        <v>158</v>
      </c>
      <c r="C910" s="234" t="s">
        <v>186</v>
      </c>
      <c r="D910" s="199" t="s">
        <v>10705</v>
      </c>
      <c r="E910" s="199" t="s">
        <v>10771</v>
      </c>
      <c r="F910" s="235">
        <v>50</v>
      </c>
      <c r="G910" s="235">
        <v>50</v>
      </c>
      <c r="H910" s="235">
        <v>50</v>
      </c>
      <c r="I910" s="234" t="s">
        <v>511</v>
      </c>
    </row>
    <row r="911" spans="1:9" x14ac:dyDescent="0.25">
      <c r="A911" s="235">
        <v>181932173</v>
      </c>
      <c r="B911" s="234" t="s">
        <v>158</v>
      </c>
      <c r="C911" s="234" t="s">
        <v>186</v>
      </c>
      <c r="D911" s="199" t="s">
        <v>10410</v>
      </c>
      <c r="E911" s="199" t="s">
        <v>10411</v>
      </c>
      <c r="F911" s="235">
        <v>50</v>
      </c>
      <c r="G911" s="235">
        <v>50</v>
      </c>
      <c r="H911" s="235">
        <v>50</v>
      </c>
      <c r="I911" s="234" t="s">
        <v>511</v>
      </c>
    </row>
    <row r="912" spans="1:9" x14ac:dyDescent="0.25">
      <c r="A912" s="235">
        <v>181932173</v>
      </c>
      <c r="B912" s="234" t="s">
        <v>158</v>
      </c>
      <c r="C912" s="234" t="s">
        <v>166</v>
      </c>
      <c r="D912" s="199" t="s">
        <v>10705</v>
      </c>
      <c r="E912" s="199" t="s">
        <v>10771</v>
      </c>
      <c r="F912" s="235">
        <v>50</v>
      </c>
      <c r="G912" s="235">
        <v>50</v>
      </c>
      <c r="H912" s="235">
        <v>50</v>
      </c>
      <c r="I912" s="234" t="s">
        <v>511</v>
      </c>
    </row>
    <row r="913" spans="1:10" x14ac:dyDescent="0.25">
      <c r="A913" s="235">
        <v>181932173</v>
      </c>
      <c r="B913" s="234" t="s">
        <v>158</v>
      </c>
      <c r="C913" s="234" t="s">
        <v>166</v>
      </c>
      <c r="D913" s="199" t="s">
        <v>10410</v>
      </c>
      <c r="E913" s="199" t="s">
        <v>10411</v>
      </c>
      <c r="F913" s="235">
        <v>50</v>
      </c>
      <c r="G913" s="235">
        <v>50</v>
      </c>
      <c r="H913" s="235">
        <v>50</v>
      </c>
      <c r="I913" s="234" t="s">
        <v>511</v>
      </c>
    </row>
    <row r="914" spans="1:10" x14ac:dyDescent="0.25">
      <c r="A914" s="235">
        <v>181922609</v>
      </c>
      <c r="B914" s="235">
        <v>6153</v>
      </c>
      <c r="C914" s="234" t="s">
        <v>174</v>
      </c>
      <c r="D914" s="199" t="s">
        <v>10705</v>
      </c>
      <c r="E914" s="199" t="s">
        <v>10771</v>
      </c>
      <c r="F914" s="235">
        <v>30</v>
      </c>
      <c r="G914" s="235">
        <v>30</v>
      </c>
      <c r="H914" s="235">
        <v>30</v>
      </c>
      <c r="I914" s="234" t="s">
        <v>511</v>
      </c>
    </row>
    <row r="915" spans="1:10" x14ac:dyDescent="0.25">
      <c r="A915" s="235">
        <v>181872565</v>
      </c>
      <c r="B915" s="235">
        <v>5605</v>
      </c>
      <c r="C915" s="234" t="s">
        <v>174</v>
      </c>
      <c r="D915" s="199" t="s">
        <v>10705</v>
      </c>
      <c r="E915" s="199" t="s">
        <v>10771</v>
      </c>
      <c r="F915" s="235">
        <v>20</v>
      </c>
      <c r="G915" s="235">
        <v>12</v>
      </c>
      <c r="H915" s="235">
        <v>12</v>
      </c>
      <c r="I915" s="234" t="s">
        <v>511</v>
      </c>
      <c r="J915" t="s">
        <v>10635</v>
      </c>
    </row>
    <row r="916" spans="1:10" x14ac:dyDescent="0.25">
      <c r="A916" s="235">
        <v>181810302</v>
      </c>
      <c r="B916" s="235">
        <v>5604</v>
      </c>
      <c r="C916" s="234" t="s">
        <v>174</v>
      </c>
      <c r="D916" s="199" t="s">
        <v>10705</v>
      </c>
      <c r="E916" s="199" t="s">
        <v>10771</v>
      </c>
      <c r="F916" s="235">
        <v>10</v>
      </c>
      <c r="G916" s="235">
        <v>10</v>
      </c>
      <c r="H916" s="235">
        <v>10</v>
      </c>
      <c r="I916" s="234" t="s">
        <v>511</v>
      </c>
    </row>
    <row r="917" spans="1:10" x14ac:dyDescent="0.25">
      <c r="A917" s="235">
        <v>181922609</v>
      </c>
      <c r="B917" s="235">
        <v>6153</v>
      </c>
      <c r="C917" s="234" t="s">
        <v>174</v>
      </c>
      <c r="D917" s="199" t="s">
        <v>10410</v>
      </c>
      <c r="E917" s="199" t="s">
        <v>10411</v>
      </c>
      <c r="F917" s="235">
        <v>30</v>
      </c>
      <c r="G917" s="235">
        <v>30</v>
      </c>
      <c r="H917" s="235">
        <v>30</v>
      </c>
      <c r="I917" s="234" t="s">
        <v>511</v>
      </c>
    </row>
    <row r="918" spans="1:10" x14ac:dyDescent="0.25">
      <c r="A918" s="235">
        <v>181872565</v>
      </c>
      <c r="B918" s="235">
        <v>5605</v>
      </c>
      <c r="C918" s="234" t="s">
        <v>174</v>
      </c>
      <c r="D918" s="199" t="s">
        <v>10410</v>
      </c>
      <c r="E918" s="199" t="s">
        <v>10411</v>
      </c>
      <c r="F918" s="235">
        <v>62</v>
      </c>
      <c r="G918" s="235">
        <v>62</v>
      </c>
      <c r="H918" s="235">
        <v>62</v>
      </c>
      <c r="I918" s="234" t="s">
        <v>511</v>
      </c>
    </row>
    <row r="919" spans="1:10" x14ac:dyDescent="0.25">
      <c r="A919" s="235">
        <v>181810302</v>
      </c>
      <c r="B919" s="235">
        <v>5604</v>
      </c>
      <c r="C919" s="234" t="s">
        <v>174</v>
      </c>
      <c r="D919" s="199" t="s">
        <v>10410</v>
      </c>
      <c r="E919" s="199" t="s">
        <v>10411</v>
      </c>
      <c r="F919" s="235">
        <v>8</v>
      </c>
      <c r="G919" s="235">
        <v>8</v>
      </c>
      <c r="H919" s="235">
        <v>8</v>
      </c>
      <c r="I919" s="234" t="s">
        <v>511</v>
      </c>
    </row>
    <row r="920" spans="1:10" x14ac:dyDescent="0.25">
      <c r="A920" s="235">
        <v>180327653</v>
      </c>
      <c r="B920" s="235">
        <v>2675</v>
      </c>
      <c r="C920" s="234" t="s">
        <v>428</v>
      </c>
      <c r="D920" s="199" t="s">
        <v>10705</v>
      </c>
      <c r="E920" s="199" t="s">
        <v>10771</v>
      </c>
      <c r="F920" s="235">
        <v>3</v>
      </c>
      <c r="G920" s="235">
        <v>2</v>
      </c>
      <c r="H920" s="235">
        <v>2</v>
      </c>
      <c r="I920" s="234" t="s">
        <v>511</v>
      </c>
      <c r="J920" t="s">
        <v>10635</v>
      </c>
    </row>
    <row r="921" spans="1:10" x14ac:dyDescent="0.25">
      <c r="A921" s="235">
        <v>180327653</v>
      </c>
      <c r="B921" s="235">
        <v>2675</v>
      </c>
      <c r="C921" s="234" t="s">
        <v>428</v>
      </c>
      <c r="D921" s="199" t="s">
        <v>10705</v>
      </c>
      <c r="E921" s="199" t="s">
        <v>10771</v>
      </c>
      <c r="F921" s="235">
        <v>3</v>
      </c>
      <c r="G921" s="235">
        <v>2</v>
      </c>
      <c r="H921" s="235">
        <v>2</v>
      </c>
      <c r="I921" s="234" t="s">
        <v>511</v>
      </c>
      <c r="J921" t="s">
        <v>10635</v>
      </c>
    </row>
    <row r="922" spans="1:10" x14ac:dyDescent="0.25">
      <c r="A922" s="235">
        <v>180327653</v>
      </c>
      <c r="B922" s="235">
        <v>2675</v>
      </c>
      <c r="C922" s="234" t="s">
        <v>428</v>
      </c>
      <c r="D922" s="199" t="s">
        <v>10410</v>
      </c>
      <c r="E922" s="199" t="s">
        <v>10411</v>
      </c>
      <c r="F922" s="235">
        <v>3</v>
      </c>
      <c r="G922" s="235">
        <v>3</v>
      </c>
      <c r="H922" s="235">
        <v>3</v>
      </c>
      <c r="I922" s="234" t="s">
        <v>511</v>
      </c>
    </row>
    <row r="923" spans="1:10" x14ac:dyDescent="0.25">
      <c r="A923" s="235">
        <v>180327653</v>
      </c>
      <c r="B923" s="235">
        <v>2675</v>
      </c>
      <c r="C923" s="234" t="s">
        <v>428</v>
      </c>
      <c r="D923" s="199" t="s">
        <v>10410</v>
      </c>
      <c r="E923" s="199" t="s">
        <v>10411</v>
      </c>
      <c r="F923" s="235">
        <v>3</v>
      </c>
      <c r="G923" s="235">
        <v>3</v>
      </c>
      <c r="H923" s="235">
        <v>3</v>
      </c>
      <c r="I923" s="234" t="s">
        <v>511</v>
      </c>
    </row>
    <row r="924" spans="1:10" x14ac:dyDescent="0.25">
      <c r="A924" s="234" t="s">
        <v>163</v>
      </c>
      <c r="B924" s="234" t="s">
        <v>427</v>
      </c>
      <c r="C924" s="234" t="s">
        <v>154</v>
      </c>
      <c r="D924" s="199" t="s">
        <v>10705</v>
      </c>
      <c r="E924" s="199" t="s">
        <v>10771</v>
      </c>
      <c r="F924" s="235">
        <v>3</v>
      </c>
      <c r="G924" s="235">
        <v>2</v>
      </c>
      <c r="H924" s="235">
        <v>2</v>
      </c>
      <c r="I924" s="234" t="s">
        <v>511</v>
      </c>
      <c r="J924" t="s">
        <v>10635</v>
      </c>
    </row>
    <row r="925" spans="1:10" x14ac:dyDescent="0.25">
      <c r="A925" s="234" t="s">
        <v>163</v>
      </c>
      <c r="B925" s="234" t="s">
        <v>427</v>
      </c>
      <c r="C925" s="234" t="s">
        <v>154</v>
      </c>
      <c r="D925" s="199" t="s">
        <v>10410</v>
      </c>
      <c r="E925" s="199" t="s">
        <v>10411</v>
      </c>
      <c r="F925" s="235">
        <v>3</v>
      </c>
      <c r="G925" s="235">
        <v>3</v>
      </c>
      <c r="H925" s="235">
        <v>3</v>
      </c>
      <c r="I925" s="234" t="s">
        <v>511</v>
      </c>
    </row>
    <row r="926" spans="1:10" x14ac:dyDescent="0.25">
      <c r="A926" s="235">
        <v>181922609</v>
      </c>
      <c r="B926" s="235">
        <v>6153</v>
      </c>
      <c r="C926" s="234" t="s">
        <v>178</v>
      </c>
      <c r="D926" s="199" t="s">
        <v>10705</v>
      </c>
      <c r="E926" s="199" t="s">
        <v>10771</v>
      </c>
      <c r="F926" s="235">
        <v>30</v>
      </c>
      <c r="G926" s="235">
        <v>30</v>
      </c>
      <c r="H926" s="235">
        <v>30</v>
      </c>
      <c r="I926" s="234" t="s">
        <v>511</v>
      </c>
    </row>
    <row r="927" spans="1:10" x14ac:dyDescent="0.25">
      <c r="A927" s="235">
        <v>181872565</v>
      </c>
      <c r="B927" s="235">
        <v>5605</v>
      </c>
      <c r="C927" s="234" t="s">
        <v>178</v>
      </c>
      <c r="D927" s="199" t="s">
        <v>10705</v>
      </c>
      <c r="E927" s="199" t="s">
        <v>10771</v>
      </c>
      <c r="F927" s="235">
        <v>20</v>
      </c>
      <c r="G927" s="235">
        <v>12</v>
      </c>
      <c r="H927" s="235">
        <v>12</v>
      </c>
      <c r="I927" s="234" t="s">
        <v>511</v>
      </c>
      <c r="J927" t="s">
        <v>10635</v>
      </c>
    </row>
    <row r="928" spans="1:10" x14ac:dyDescent="0.25">
      <c r="A928" s="235">
        <v>181810302</v>
      </c>
      <c r="B928" s="235">
        <v>5604</v>
      </c>
      <c r="C928" s="234" t="s">
        <v>178</v>
      </c>
      <c r="D928" s="199" t="s">
        <v>10705</v>
      </c>
      <c r="E928" s="199" t="s">
        <v>10771</v>
      </c>
      <c r="F928" s="235">
        <v>10</v>
      </c>
      <c r="G928" s="235">
        <v>10</v>
      </c>
      <c r="H928" s="235">
        <v>10</v>
      </c>
      <c r="I928" s="234" t="s">
        <v>511</v>
      </c>
    </row>
    <row r="929" spans="1:10" x14ac:dyDescent="0.25">
      <c r="A929" s="235">
        <v>181922609</v>
      </c>
      <c r="B929" s="235">
        <v>6153</v>
      </c>
      <c r="C929" s="234" t="s">
        <v>178</v>
      </c>
      <c r="D929" s="199" t="s">
        <v>10410</v>
      </c>
      <c r="E929" s="199" t="s">
        <v>10411</v>
      </c>
      <c r="F929" s="235">
        <v>30</v>
      </c>
      <c r="G929" s="235">
        <v>30</v>
      </c>
      <c r="H929" s="235">
        <v>30</v>
      </c>
      <c r="I929" s="234" t="s">
        <v>511</v>
      </c>
    </row>
    <row r="930" spans="1:10" x14ac:dyDescent="0.25">
      <c r="A930" s="235">
        <v>181872565</v>
      </c>
      <c r="B930" s="235">
        <v>5605</v>
      </c>
      <c r="C930" s="234" t="s">
        <v>178</v>
      </c>
      <c r="D930" s="199" t="s">
        <v>10410</v>
      </c>
      <c r="E930" s="199" t="s">
        <v>10411</v>
      </c>
      <c r="F930" s="235">
        <v>62</v>
      </c>
      <c r="G930" s="235">
        <v>62</v>
      </c>
      <c r="H930" s="235">
        <v>62</v>
      </c>
      <c r="I930" s="234" t="s">
        <v>511</v>
      </c>
    </row>
    <row r="931" spans="1:10" x14ac:dyDescent="0.25">
      <c r="A931" s="235">
        <v>181810302</v>
      </c>
      <c r="B931" s="235">
        <v>5604</v>
      </c>
      <c r="C931" s="234" t="s">
        <v>178</v>
      </c>
      <c r="D931" s="199" t="s">
        <v>10410</v>
      </c>
      <c r="E931" s="199" t="s">
        <v>10411</v>
      </c>
      <c r="F931" s="235">
        <v>8</v>
      </c>
      <c r="G931" s="235">
        <v>8</v>
      </c>
      <c r="H931" s="235">
        <v>8</v>
      </c>
      <c r="I931" s="234" t="s">
        <v>511</v>
      </c>
    </row>
    <row r="932" spans="1:10" x14ac:dyDescent="0.25">
      <c r="A932" s="235">
        <v>181922609</v>
      </c>
      <c r="B932" s="235">
        <v>6153</v>
      </c>
      <c r="C932" s="234" t="s">
        <v>162</v>
      </c>
      <c r="D932" s="199" t="s">
        <v>10705</v>
      </c>
      <c r="E932" s="199" t="s">
        <v>10771</v>
      </c>
      <c r="F932" s="235">
        <v>30</v>
      </c>
      <c r="G932" s="235">
        <v>30</v>
      </c>
      <c r="H932" s="235">
        <v>30</v>
      </c>
      <c r="I932" s="234" t="s">
        <v>511</v>
      </c>
    </row>
    <row r="933" spans="1:10" x14ac:dyDescent="0.25">
      <c r="A933" s="235">
        <v>181872565</v>
      </c>
      <c r="B933" s="235">
        <v>5605</v>
      </c>
      <c r="C933" s="234" t="s">
        <v>162</v>
      </c>
      <c r="D933" s="199" t="s">
        <v>10705</v>
      </c>
      <c r="E933" s="199" t="s">
        <v>10771</v>
      </c>
      <c r="F933" s="235">
        <v>20</v>
      </c>
      <c r="G933" s="235">
        <v>12</v>
      </c>
      <c r="H933" s="235">
        <v>12</v>
      </c>
      <c r="I933" s="234" t="s">
        <v>511</v>
      </c>
      <c r="J933" t="s">
        <v>10635</v>
      </c>
    </row>
    <row r="934" spans="1:10" x14ac:dyDescent="0.25">
      <c r="A934" s="235">
        <v>181810302</v>
      </c>
      <c r="B934" s="235">
        <v>5604</v>
      </c>
      <c r="C934" s="234" t="s">
        <v>162</v>
      </c>
      <c r="D934" s="199" t="s">
        <v>10705</v>
      </c>
      <c r="E934" s="199" t="s">
        <v>10771</v>
      </c>
      <c r="F934" s="235">
        <v>10</v>
      </c>
      <c r="G934" s="235">
        <v>10</v>
      </c>
      <c r="H934" s="235">
        <v>10</v>
      </c>
      <c r="I934" s="234" t="s">
        <v>511</v>
      </c>
    </row>
    <row r="935" spans="1:10" x14ac:dyDescent="0.25">
      <c r="A935" s="235">
        <v>181922609</v>
      </c>
      <c r="B935" s="235">
        <v>6153</v>
      </c>
      <c r="C935" s="234" t="s">
        <v>162</v>
      </c>
      <c r="D935" s="199" t="s">
        <v>10705</v>
      </c>
      <c r="E935" s="199" t="s">
        <v>10771</v>
      </c>
      <c r="F935" s="235">
        <v>30</v>
      </c>
      <c r="G935" s="235">
        <v>30</v>
      </c>
      <c r="H935" s="235">
        <v>30</v>
      </c>
      <c r="I935" s="234" t="s">
        <v>511</v>
      </c>
    </row>
    <row r="936" spans="1:10" x14ac:dyDescent="0.25">
      <c r="A936" s="235">
        <v>181872565</v>
      </c>
      <c r="B936" s="235">
        <v>5605</v>
      </c>
      <c r="C936" s="234" t="s">
        <v>162</v>
      </c>
      <c r="D936" s="199" t="s">
        <v>10705</v>
      </c>
      <c r="E936" s="199" t="s">
        <v>10771</v>
      </c>
      <c r="F936" s="235">
        <v>20</v>
      </c>
      <c r="G936" s="235">
        <v>12</v>
      </c>
      <c r="H936" s="235">
        <v>12</v>
      </c>
      <c r="I936" s="234" t="s">
        <v>511</v>
      </c>
      <c r="J936" t="s">
        <v>10635</v>
      </c>
    </row>
    <row r="937" spans="1:10" x14ac:dyDescent="0.25">
      <c r="A937" s="235">
        <v>181810302</v>
      </c>
      <c r="B937" s="235">
        <v>5604</v>
      </c>
      <c r="C937" s="234" t="s">
        <v>162</v>
      </c>
      <c r="D937" s="199" t="s">
        <v>10705</v>
      </c>
      <c r="E937" s="199" t="s">
        <v>10771</v>
      </c>
      <c r="F937" s="235">
        <v>10</v>
      </c>
      <c r="G937" s="235">
        <v>10</v>
      </c>
      <c r="H937" s="235">
        <v>10</v>
      </c>
      <c r="I937" s="234" t="s">
        <v>511</v>
      </c>
    </row>
    <row r="938" spans="1:10" x14ac:dyDescent="0.25">
      <c r="A938" s="235">
        <v>181922609</v>
      </c>
      <c r="B938" s="235">
        <v>6153</v>
      </c>
      <c r="C938" s="234" t="s">
        <v>162</v>
      </c>
      <c r="D938" s="199" t="s">
        <v>10410</v>
      </c>
      <c r="E938" s="199" t="s">
        <v>10411</v>
      </c>
      <c r="F938" s="235">
        <v>30</v>
      </c>
      <c r="G938" s="235">
        <v>30</v>
      </c>
      <c r="H938" s="235">
        <v>30</v>
      </c>
      <c r="I938" s="234" t="s">
        <v>511</v>
      </c>
    </row>
    <row r="939" spans="1:10" x14ac:dyDescent="0.25">
      <c r="A939" s="235">
        <v>181872565</v>
      </c>
      <c r="B939" s="235">
        <v>5605</v>
      </c>
      <c r="C939" s="234" t="s">
        <v>162</v>
      </c>
      <c r="D939" s="199" t="s">
        <v>10410</v>
      </c>
      <c r="E939" s="199" t="s">
        <v>10411</v>
      </c>
      <c r="F939" s="235">
        <v>62</v>
      </c>
      <c r="G939" s="235">
        <v>62</v>
      </c>
      <c r="H939" s="235">
        <v>62</v>
      </c>
      <c r="I939" s="234" t="s">
        <v>511</v>
      </c>
    </row>
    <row r="940" spans="1:10" x14ac:dyDescent="0.25">
      <c r="A940" s="235">
        <v>181810302</v>
      </c>
      <c r="B940" s="235">
        <v>5604</v>
      </c>
      <c r="C940" s="234" t="s">
        <v>162</v>
      </c>
      <c r="D940" s="199" t="s">
        <v>10410</v>
      </c>
      <c r="E940" s="199" t="s">
        <v>10411</v>
      </c>
      <c r="F940" s="235">
        <v>8</v>
      </c>
      <c r="G940" s="235">
        <v>8</v>
      </c>
      <c r="H940" s="235">
        <v>8</v>
      </c>
      <c r="I940" s="234" t="s">
        <v>511</v>
      </c>
    </row>
    <row r="941" spans="1:10" x14ac:dyDescent="0.25">
      <c r="A941" s="235">
        <v>181922609</v>
      </c>
      <c r="B941" s="235">
        <v>6153</v>
      </c>
      <c r="C941" s="234" t="s">
        <v>162</v>
      </c>
      <c r="D941" s="199" t="s">
        <v>10410</v>
      </c>
      <c r="E941" s="199" t="s">
        <v>10411</v>
      </c>
      <c r="F941" s="235">
        <v>30</v>
      </c>
      <c r="G941" s="235">
        <v>30</v>
      </c>
      <c r="H941" s="235">
        <v>30</v>
      </c>
      <c r="I941" s="234" t="s">
        <v>511</v>
      </c>
    </row>
    <row r="942" spans="1:10" x14ac:dyDescent="0.25">
      <c r="A942" s="235">
        <v>181872565</v>
      </c>
      <c r="B942" s="235">
        <v>5605</v>
      </c>
      <c r="C942" s="234" t="s">
        <v>162</v>
      </c>
      <c r="D942" s="199" t="s">
        <v>10410</v>
      </c>
      <c r="E942" s="199" t="s">
        <v>10411</v>
      </c>
      <c r="F942" s="235">
        <v>62</v>
      </c>
      <c r="G942" s="235">
        <v>62</v>
      </c>
      <c r="H942" s="235">
        <v>62</v>
      </c>
      <c r="I942" s="234" t="s">
        <v>511</v>
      </c>
    </row>
    <row r="943" spans="1:10" x14ac:dyDescent="0.25">
      <c r="A943" s="235">
        <v>181810302</v>
      </c>
      <c r="B943" s="235">
        <v>5604</v>
      </c>
      <c r="C943" s="234" t="s">
        <v>162</v>
      </c>
      <c r="D943" s="199" t="s">
        <v>10410</v>
      </c>
      <c r="E943" s="199" t="s">
        <v>10411</v>
      </c>
      <c r="F943" s="235">
        <v>8</v>
      </c>
      <c r="G943" s="235">
        <v>8</v>
      </c>
      <c r="H943" s="235">
        <v>8</v>
      </c>
      <c r="I943" s="234" t="s">
        <v>511</v>
      </c>
    </row>
    <row r="944" spans="1:10" x14ac:dyDescent="0.25">
      <c r="A944" s="235">
        <v>181922609</v>
      </c>
      <c r="B944" s="235">
        <v>6153</v>
      </c>
      <c r="C944" s="234" t="s">
        <v>185</v>
      </c>
      <c r="D944" s="199" t="s">
        <v>10705</v>
      </c>
      <c r="E944" s="199" t="s">
        <v>10771</v>
      </c>
      <c r="F944" s="235">
        <v>30</v>
      </c>
      <c r="G944" s="235">
        <v>30</v>
      </c>
      <c r="H944" s="235">
        <v>30</v>
      </c>
      <c r="I944" s="234" t="s">
        <v>511</v>
      </c>
    </row>
    <row r="945" spans="1:10" x14ac:dyDescent="0.25">
      <c r="A945" s="235">
        <v>181872565</v>
      </c>
      <c r="B945" s="235">
        <v>5605</v>
      </c>
      <c r="C945" s="234" t="s">
        <v>185</v>
      </c>
      <c r="D945" s="199" t="s">
        <v>10705</v>
      </c>
      <c r="E945" s="199" t="s">
        <v>10771</v>
      </c>
      <c r="F945" s="235">
        <v>20</v>
      </c>
      <c r="G945" s="235">
        <v>12</v>
      </c>
      <c r="H945" s="235">
        <v>12</v>
      </c>
      <c r="I945" s="234" t="s">
        <v>511</v>
      </c>
      <c r="J945" t="s">
        <v>10635</v>
      </c>
    </row>
    <row r="946" spans="1:10" x14ac:dyDescent="0.25">
      <c r="A946" s="235">
        <v>181810302</v>
      </c>
      <c r="B946" s="235">
        <v>5604</v>
      </c>
      <c r="C946" s="234" t="s">
        <v>185</v>
      </c>
      <c r="D946" s="199" t="s">
        <v>10705</v>
      </c>
      <c r="E946" s="199" t="s">
        <v>10771</v>
      </c>
      <c r="F946" s="235">
        <v>10</v>
      </c>
      <c r="G946" s="235">
        <v>10</v>
      </c>
      <c r="H946" s="235">
        <v>10</v>
      </c>
      <c r="I946" s="234" t="s">
        <v>511</v>
      </c>
    </row>
    <row r="947" spans="1:10" x14ac:dyDescent="0.25">
      <c r="A947" s="235">
        <v>181922609</v>
      </c>
      <c r="B947" s="235">
        <v>6153</v>
      </c>
      <c r="C947" s="234" t="s">
        <v>185</v>
      </c>
      <c r="D947" s="199" t="s">
        <v>10410</v>
      </c>
      <c r="E947" s="199" t="s">
        <v>10411</v>
      </c>
      <c r="F947" s="235">
        <v>30</v>
      </c>
      <c r="G947" s="235">
        <v>30</v>
      </c>
      <c r="H947" s="235">
        <v>30</v>
      </c>
      <c r="I947" s="234" t="s">
        <v>511</v>
      </c>
    </row>
    <row r="948" spans="1:10" x14ac:dyDescent="0.25">
      <c r="A948" s="235">
        <v>181872565</v>
      </c>
      <c r="B948" s="235">
        <v>5605</v>
      </c>
      <c r="C948" s="234" t="s">
        <v>185</v>
      </c>
      <c r="D948" s="199" t="s">
        <v>10410</v>
      </c>
      <c r="E948" s="199" t="s">
        <v>10411</v>
      </c>
      <c r="F948" s="235">
        <v>62</v>
      </c>
      <c r="G948" s="235">
        <v>62</v>
      </c>
      <c r="H948" s="235">
        <v>62</v>
      </c>
      <c r="I948" s="234" t="s">
        <v>511</v>
      </c>
    </row>
    <row r="949" spans="1:10" x14ac:dyDescent="0.25">
      <c r="A949" s="235">
        <v>181810302</v>
      </c>
      <c r="B949" s="235">
        <v>5604</v>
      </c>
      <c r="C949" s="234" t="s">
        <v>185</v>
      </c>
      <c r="D949" s="199" t="s">
        <v>10410</v>
      </c>
      <c r="E949" s="199" t="s">
        <v>10411</v>
      </c>
      <c r="F949" s="235">
        <v>8</v>
      </c>
      <c r="G949" s="235">
        <v>8</v>
      </c>
      <c r="H949" s="235">
        <v>8</v>
      </c>
      <c r="I949" s="234" t="s">
        <v>511</v>
      </c>
    </row>
    <row r="950" spans="1:10" x14ac:dyDescent="0.25">
      <c r="A950" s="235">
        <v>189706269</v>
      </c>
      <c r="B950" s="235">
        <v>6172</v>
      </c>
      <c r="C950" s="234" t="s">
        <v>168</v>
      </c>
      <c r="D950" s="199" t="s">
        <v>10705</v>
      </c>
      <c r="E950" s="199" t="s">
        <v>10771</v>
      </c>
      <c r="F950" s="235">
        <v>1</v>
      </c>
      <c r="G950" s="235">
        <v>1</v>
      </c>
      <c r="H950" s="235">
        <v>1</v>
      </c>
      <c r="I950" s="234" t="s">
        <v>511</v>
      </c>
    </row>
    <row r="951" spans="1:10" x14ac:dyDescent="0.25">
      <c r="A951" s="235">
        <v>181897255</v>
      </c>
      <c r="B951" s="235">
        <v>6175</v>
      </c>
      <c r="C951" s="234" t="s">
        <v>168</v>
      </c>
      <c r="D951" s="199" t="s">
        <v>10705</v>
      </c>
      <c r="E951" s="199" t="s">
        <v>10771</v>
      </c>
      <c r="F951" s="235">
        <v>1</v>
      </c>
      <c r="G951" s="235">
        <v>1</v>
      </c>
      <c r="H951" s="235">
        <v>1</v>
      </c>
      <c r="I951" s="234" t="s">
        <v>511</v>
      </c>
    </row>
    <row r="952" spans="1:10" x14ac:dyDescent="0.25">
      <c r="A952" s="235">
        <v>181897255</v>
      </c>
      <c r="B952" s="235">
        <v>6175</v>
      </c>
      <c r="C952" s="234" t="s">
        <v>168</v>
      </c>
      <c r="D952" s="199" t="s">
        <v>10705</v>
      </c>
      <c r="E952" s="199" t="s">
        <v>10705</v>
      </c>
      <c r="F952" s="235">
        <v>10</v>
      </c>
      <c r="G952" s="235">
        <v>10</v>
      </c>
      <c r="H952" s="235">
        <v>10</v>
      </c>
      <c r="I952" s="234" t="s">
        <v>511</v>
      </c>
    </row>
    <row r="953" spans="1:10" x14ac:dyDescent="0.25">
      <c r="A953" s="235">
        <v>189706269</v>
      </c>
      <c r="B953" s="235">
        <v>6172</v>
      </c>
      <c r="C953" s="234" t="s">
        <v>168</v>
      </c>
      <c r="D953" s="199" t="s">
        <v>10705</v>
      </c>
      <c r="E953" s="199" t="s">
        <v>10705</v>
      </c>
      <c r="F953" s="235">
        <v>10</v>
      </c>
      <c r="G953" s="235">
        <v>10</v>
      </c>
      <c r="H953" s="235">
        <v>10</v>
      </c>
      <c r="I953" s="234" t="s">
        <v>511</v>
      </c>
    </row>
    <row r="954" spans="1:10" x14ac:dyDescent="0.25">
      <c r="A954" s="235">
        <v>181897255</v>
      </c>
      <c r="B954" s="235">
        <v>6175</v>
      </c>
      <c r="C954" s="234" t="s">
        <v>168</v>
      </c>
      <c r="D954" s="199" t="s">
        <v>10705</v>
      </c>
      <c r="E954" s="199" t="s">
        <v>10705</v>
      </c>
      <c r="F954" s="235">
        <v>10</v>
      </c>
      <c r="G954" s="235">
        <v>10</v>
      </c>
      <c r="H954" s="235">
        <v>10</v>
      </c>
      <c r="I954" s="234" t="s">
        <v>511</v>
      </c>
    </row>
    <row r="955" spans="1:10" x14ac:dyDescent="0.25">
      <c r="A955" s="235">
        <v>189706269</v>
      </c>
      <c r="B955" s="235">
        <v>6172</v>
      </c>
      <c r="C955" s="234" t="s">
        <v>168</v>
      </c>
      <c r="D955" s="199" t="s">
        <v>10705</v>
      </c>
      <c r="E955" s="199" t="s">
        <v>10705</v>
      </c>
      <c r="F955" s="235">
        <v>10</v>
      </c>
      <c r="G955" s="235">
        <v>10</v>
      </c>
      <c r="H955" s="235">
        <v>10</v>
      </c>
      <c r="I955" s="234" t="s">
        <v>511</v>
      </c>
    </row>
    <row r="956" spans="1:10" x14ac:dyDescent="0.25">
      <c r="A956" s="235">
        <v>189706269</v>
      </c>
      <c r="B956" s="235">
        <v>6172</v>
      </c>
      <c r="C956" s="234" t="s">
        <v>168</v>
      </c>
      <c r="D956" s="199" t="s">
        <v>10705</v>
      </c>
      <c r="E956" s="199" t="s">
        <v>10771</v>
      </c>
      <c r="F956" s="235">
        <v>1</v>
      </c>
      <c r="G956" s="235">
        <v>1</v>
      </c>
      <c r="H956" s="235">
        <v>1</v>
      </c>
      <c r="I956" s="234" t="s">
        <v>511</v>
      </c>
    </row>
    <row r="957" spans="1:10" x14ac:dyDescent="0.25">
      <c r="A957" s="235">
        <v>181897255</v>
      </c>
      <c r="B957" s="235">
        <v>6175</v>
      </c>
      <c r="C957" s="234" t="s">
        <v>168</v>
      </c>
      <c r="D957" s="199" t="s">
        <v>10705</v>
      </c>
      <c r="E957" s="199" t="s">
        <v>10771</v>
      </c>
      <c r="F957" s="235">
        <v>1</v>
      </c>
      <c r="G957" s="235">
        <v>1</v>
      </c>
      <c r="H957" s="235">
        <v>1</v>
      </c>
      <c r="I957" s="234" t="s">
        <v>511</v>
      </c>
    </row>
    <row r="958" spans="1:10" x14ac:dyDescent="0.25">
      <c r="A958" s="235">
        <v>189706269</v>
      </c>
      <c r="B958" s="235">
        <v>6172</v>
      </c>
      <c r="C958" s="234" t="s">
        <v>172</v>
      </c>
      <c r="D958" s="199" t="s">
        <v>10705</v>
      </c>
      <c r="E958" s="199" t="s">
        <v>10771</v>
      </c>
      <c r="F958" s="235">
        <v>1</v>
      </c>
      <c r="G958" s="235">
        <v>1</v>
      </c>
      <c r="H958" s="235">
        <v>1</v>
      </c>
      <c r="I958" s="234" t="s">
        <v>511</v>
      </c>
    </row>
    <row r="959" spans="1:10" x14ac:dyDescent="0.25">
      <c r="A959" s="235">
        <v>181897255</v>
      </c>
      <c r="B959" s="235">
        <v>6175</v>
      </c>
      <c r="C959" s="234" t="s">
        <v>172</v>
      </c>
      <c r="D959" s="199" t="s">
        <v>10705</v>
      </c>
      <c r="E959" s="199" t="s">
        <v>10771</v>
      </c>
      <c r="F959" s="235">
        <v>1</v>
      </c>
      <c r="G959" s="235">
        <v>1</v>
      </c>
      <c r="H959" s="235">
        <v>1</v>
      </c>
      <c r="I959" s="234" t="s">
        <v>511</v>
      </c>
    </row>
    <row r="960" spans="1:10" x14ac:dyDescent="0.25">
      <c r="A960" s="235">
        <v>181897255</v>
      </c>
      <c r="B960" s="235">
        <v>6175</v>
      </c>
      <c r="C960" s="234" t="s">
        <v>172</v>
      </c>
      <c r="D960" s="199" t="s">
        <v>10705</v>
      </c>
      <c r="E960" s="199" t="s">
        <v>10705</v>
      </c>
      <c r="F960" s="235">
        <v>10</v>
      </c>
      <c r="G960" s="235">
        <v>10</v>
      </c>
      <c r="H960" s="235">
        <v>10</v>
      </c>
      <c r="I960" s="234" t="s">
        <v>511</v>
      </c>
    </row>
    <row r="961" spans="1:10" x14ac:dyDescent="0.25">
      <c r="A961" s="235">
        <v>189706269</v>
      </c>
      <c r="B961" s="235">
        <v>6172</v>
      </c>
      <c r="C961" s="234" t="s">
        <v>172</v>
      </c>
      <c r="D961" s="199" t="s">
        <v>10705</v>
      </c>
      <c r="E961" s="199" t="s">
        <v>10705</v>
      </c>
      <c r="F961" s="235">
        <v>10</v>
      </c>
      <c r="G961" s="235">
        <v>10</v>
      </c>
      <c r="H961" s="235">
        <v>10</v>
      </c>
      <c r="I961" s="234" t="s">
        <v>511</v>
      </c>
    </row>
    <row r="962" spans="1:10" x14ac:dyDescent="0.25">
      <c r="A962" s="235">
        <v>189706269</v>
      </c>
      <c r="B962" s="235">
        <v>6172</v>
      </c>
      <c r="C962" s="234" t="s">
        <v>172</v>
      </c>
      <c r="D962" s="199" t="s">
        <v>10705</v>
      </c>
      <c r="E962" s="199" t="s">
        <v>10771</v>
      </c>
      <c r="F962" s="235">
        <v>1</v>
      </c>
      <c r="G962" s="235">
        <v>1</v>
      </c>
      <c r="H962" s="235">
        <v>1</v>
      </c>
      <c r="I962" s="234" t="s">
        <v>511</v>
      </c>
    </row>
    <row r="963" spans="1:10" x14ac:dyDescent="0.25">
      <c r="A963" s="235">
        <v>181897255</v>
      </c>
      <c r="B963" s="235">
        <v>6175</v>
      </c>
      <c r="C963" s="234" t="s">
        <v>172</v>
      </c>
      <c r="D963" s="199" t="s">
        <v>10705</v>
      </c>
      <c r="E963" s="199" t="s">
        <v>10771</v>
      </c>
      <c r="F963" s="235">
        <v>1</v>
      </c>
      <c r="G963" s="235">
        <v>1</v>
      </c>
      <c r="H963" s="235">
        <v>1</v>
      </c>
      <c r="I963" s="234" t="s">
        <v>511</v>
      </c>
    </row>
    <row r="964" spans="1:10" x14ac:dyDescent="0.25">
      <c r="A964" s="235">
        <v>181897255</v>
      </c>
      <c r="B964" s="235">
        <v>6175</v>
      </c>
      <c r="C964" s="234" t="s">
        <v>172</v>
      </c>
      <c r="D964" s="199" t="s">
        <v>10705</v>
      </c>
      <c r="E964" s="199" t="s">
        <v>10705</v>
      </c>
      <c r="F964" s="235">
        <v>10</v>
      </c>
      <c r="G964" s="235">
        <v>10</v>
      </c>
      <c r="H964" s="235">
        <v>10</v>
      </c>
      <c r="I964" s="234" t="s">
        <v>511</v>
      </c>
    </row>
    <row r="965" spans="1:10" x14ac:dyDescent="0.25">
      <c r="A965" s="235">
        <v>189706269</v>
      </c>
      <c r="B965" s="235">
        <v>6172</v>
      </c>
      <c r="C965" s="234" t="s">
        <v>172</v>
      </c>
      <c r="D965" s="199" t="s">
        <v>10705</v>
      </c>
      <c r="E965" s="199" t="s">
        <v>10705</v>
      </c>
      <c r="F965" s="235">
        <v>10</v>
      </c>
      <c r="G965" s="235">
        <v>10</v>
      </c>
      <c r="H965" s="235">
        <v>10</v>
      </c>
      <c r="I965" s="234" t="s">
        <v>511</v>
      </c>
    </row>
    <row r="966" spans="1:10" x14ac:dyDescent="0.25">
      <c r="A966" s="235">
        <v>181922609</v>
      </c>
      <c r="B966" s="235">
        <v>6153</v>
      </c>
      <c r="C966" s="234" t="s">
        <v>167</v>
      </c>
      <c r="D966" s="199" t="s">
        <v>10705</v>
      </c>
      <c r="E966" s="199" t="s">
        <v>10771</v>
      </c>
      <c r="F966" s="235">
        <v>30</v>
      </c>
      <c r="G966" s="235">
        <v>30</v>
      </c>
      <c r="H966" s="235">
        <v>30</v>
      </c>
      <c r="I966" s="234" t="s">
        <v>511</v>
      </c>
    </row>
    <row r="967" spans="1:10" x14ac:dyDescent="0.25">
      <c r="A967" s="235">
        <v>181872565</v>
      </c>
      <c r="B967" s="235">
        <v>5605</v>
      </c>
      <c r="C967" s="234" t="s">
        <v>167</v>
      </c>
      <c r="D967" s="199" t="s">
        <v>10705</v>
      </c>
      <c r="E967" s="199" t="s">
        <v>10771</v>
      </c>
      <c r="F967" s="235">
        <v>20</v>
      </c>
      <c r="G967" s="235">
        <v>12</v>
      </c>
      <c r="H967" s="235">
        <v>12</v>
      </c>
      <c r="I967" s="234" t="s">
        <v>511</v>
      </c>
      <c r="J967" t="s">
        <v>10635</v>
      </c>
    </row>
    <row r="968" spans="1:10" x14ac:dyDescent="0.25">
      <c r="A968" s="235">
        <v>181810302</v>
      </c>
      <c r="B968" s="235">
        <v>5604</v>
      </c>
      <c r="C968" s="234" t="s">
        <v>167</v>
      </c>
      <c r="D968" s="199" t="s">
        <v>10705</v>
      </c>
      <c r="E968" s="199" t="s">
        <v>10771</v>
      </c>
      <c r="F968" s="235">
        <v>10</v>
      </c>
      <c r="G968" s="235">
        <v>10</v>
      </c>
      <c r="H968" s="235">
        <v>10</v>
      </c>
      <c r="I968" s="234" t="s">
        <v>511</v>
      </c>
    </row>
    <row r="969" spans="1:10" x14ac:dyDescent="0.25">
      <c r="A969" s="235">
        <v>181922609</v>
      </c>
      <c r="B969" s="235">
        <v>6153</v>
      </c>
      <c r="C969" s="234" t="s">
        <v>167</v>
      </c>
      <c r="D969" s="199" t="s">
        <v>10705</v>
      </c>
      <c r="E969" s="199" t="s">
        <v>10771</v>
      </c>
      <c r="F969" s="235">
        <v>30</v>
      </c>
      <c r="G969" s="235">
        <v>30</v>
      </c>
      <c r="H969" s="235">
        <v>30</v>
      </c>
      <c r="I969" s="234" t="s">
        <v>511</v>
      </c>
    </row>
    <row r="970" spans="1:10" x14ac:dyDescent="0.25">
      <c r="A970" s="235">
        <v>181872565</v>
      </c>
      <c r="B970" s="235">
        <v>5605</v>
      </c>
      <c r="C970" s="234" t="s">
        <v>167</v>
      </c>
      <c r="D970" s="199" t="s">
        <v>10705</v>
      </c>
      <c r="E970" s="199" t="s">
        <v>10771</v>
      </c>
      <c r="F970" s="235">
        <v>20</v>
      </c>
      <c r="G970" s="235">
        <v>12</v>
      </c>
      <c r="H970" s="235">
        <v>12</v>
      </c>
      <c r="I970" s="234" t="s">
        <v>511</v>
      </c>
      <c r="J970" t="s">
        <v>10635</v>
      </c>
    </row>
    <row r="971" spans="1:10" x14ac:dyDescent="0.25">
      <c r="A971" s="235">
        <v>181810302</v>
      </c>
      <c r="B971" s="235">
        <v>5604</v>
      </c>
      <c r="C971" s="234" t="s">
        <v>167</v>
      </c>
      <c r="D971" s="199" t="s">
        <v>10705</v>
      </c>
      <c r="E971" s="199" t="s">
        <v>10771</v>
      </c>
      <c r="F971" s="235">
        <v>10</v>
      </c>
      <c r="G971" s="235">
        <v>10</v>
      </c>
      <c r="H971" s="235">
        <v>10</v>
      </c>
      <c r="I971" s="234" t="s">
        <v>511</v>
      </c>
    </row>
    <row r="972" spans="1:10" x14ac:dyDescent="0.25">
      <c r="A972" s="235">
        <v>181922609</v>
      </c>
      <c r="B972" s="235">
        <v>6153</v>
      </c>
      <c r="C972" s="234" t="s">
        <v>167</v>
      </c>
      <c r="D972" s="199" t="s">
        <v>10410</v>
      </c>
      <c r="E972" s="199" t="s">
        <v>10411</v>
      </c>
      <c r="F972" s="235">
        <v>30</v>
      </c>
      <c r="G972" s="235">
        <v>30</v>
      </c>
      <c r="H972" s="235">
        <v>30</v>
      </c>
      <c r="I972" s="234" t="s">
        <v>511</v>
      </c>
    </row>
    <row r="973" spans="1:10" x14ac:dyDescent="0.25">
      <c r="A973" s="235">
        <v>181872565</v>
      </c>
      <c r="B973" s="235">
        <v>5605</v>
      </c>
      <c r="C973" s="234" t="s">
        <v>167</v>
      </c>
      <c r="D973" s="199" t="s">
        <v>10410</v>
      </c>
      <c r="E973" s="199" t="s">
        <v>10411</v>
      </c>
      <c r="F973" s="235">
        <v>62</v>
      </c>
      <c r="G973" s="235">
        <v>62</v>
      </c>
      <c r="H973" s="235">
        <v>62</v>
      </c>
      <c r="I973" s="234" t="s">
        <v>511</v>
      </c>
    </row>
    <row r="974" spans="1:10" x14ac:dyDescent="0.25">
      <c r="A974" s="235">
        <v>181810302</v>
      </c>
      <c r="B974" s="235">
        <v>5604</v>
      </c>
      <c r="C974" s="234" t="s">
        <v>167</v>
      </c>
      <c r="D974" s="199" t="s">
        <v>10410</v>
      </c>
      <c r="E974" s="199" t="s">
        <v>10411</v>
      </c>
      <c r="F974" s="235">
        <v>8</v>
      </c>
      <c r="G974" s="235">
        <v>8</v>
      </c>
      <c r="H974" s="235">
        <v>8</v>
      </c>
      <c r="I974" s="234" t="s">
        <v>511</v>
      </c>
    </row>
    <row r="975" spans="1:10" x14ac:dyDescent="0.25">
      <c r="A975" s="235">
        <v>181922609</v>
      </c>
      <c r="B975" s="235">
        <v>6153</v>
      </c>
      <c r="C975" s="234" t="s">
        <v>167</v>
      </c>
      <c r="D975" s="199" t="s">
        <v>10410</v>
      </c>
      <c r="E975" s="199" t="s">
        <v>10411</v>
      </c>
      <c r="F975" s="235">
        <v>30</v>
      </c>
      <c r="G975" s="235">
        <v>30</v>
      </c>
      <c r="H975" s="235">
        <v>30</v>
      </c>
      <c r="I975" s="234" t="s">
        <v>511</v>
      </c>
    </row>
    <row r="976" spans="1:10" x14ac:dyDescent="0.25">
      <c r="A976" s="235">
        <v>181872565</v>
      </c>
      <c r="B976" s="235">
        <v>5605</v>
      </c>
      <c r="C976" s="234" t="s">
        <v>167</v>
      </c>
      <c r="D976" s="199" t="s">
        <v>10410</v>
      </c>
      <c r="E976" s="199" t="s">
        <v>10411</v>
      </c>
      <c r="F976" s="235">
        <v>62</v>
      </c>
      <c r="G976" s="235">
        <v>62</v>
      </c>
      <c r="H976" s="235">
        <v>62</v>
      </c>
      <c r="I976" s="234" t="s">
        <v>511</v>
      </c>
    </row>
    <row r="977" spans="1:10" x14ac:dyDescent="0.25">
      <c r="A977" s="235">
        <v>181810302</v>
      </c>
      <c r="B977" s="235">
        <v>5604</v>
      </c>
      <c r="C977" s="234" t="s">
        <v>167</v>
      </c>
      <c r="D977" s="199" t="s">
        <v>10410</v>
      </c>
      <c r="E977" s="199" t="s">
        <v>10411</v>
      </c>
      <c r="F977" s="235">
        <v>8</v>
      </c>
      <c r="G977" s="235">
        <v>8</v>
      </c>
      <c r="H977" s="235">
        <v>8</v>
      </c>
      <c r="I977" s="234" t="s">
        <v>511</v>
      </c>
    </row>
    <row r="978" spans="1:10" x14ac:dyDescent="0.25">
      <c r="A978" s="234" t="s">
        <v>163</v>
      </c>
      <c r="B978" s="234" t="s">
        <v>427</v>
      </c>
      <c r="C978" s="234" t="s">
        <v>173</v>
      </c>
      <c r="D978" s="199" t="s">
        <v>10705</v>
      </c>
      <c r="E978" s="199" t="s">
        <v>10771</v>
      </c>
      <c r="F978" s="235">
        <v>3</v>
      </c>
      <c r="G978" s="235">
        <v>2</v>
      </c>
      <c r="H978" s="235">
        <v>2</v>
      </c>
      <c r="I978" s="234" t="s">
        <v>511</v>
      </c>
      <c r="J978" t="s">
        <v>10635</v>
      </c>
    </row>
    <row r="979" spans="1:10" x14ac:dyDescent="0.25">
      <c r="A979" s="234" t="s">
        <v>163</v>
      </c>
      <c r="B979" s="234" t="s">
        <v>427</v>
      </c>
      <c r="C979" s="234" t="s">
        <v>173</v>
      </c>
      <c r="D979" s="199" t="s">
        <v>10705</v>
      </c>
      <c r="E979" s="199" t="s">
        <v>10771</v>
      </c>
      <c r="F979" s="235">
        <v>3</v>
      </c>
      <c r="G979" s="235">
        <v>2</v>
      </c>
      <c r="H979" s="235">
        <v>2</v>
      </c>
      <c r="I979" s="234" t="s">
        <v>511</v>
      </c>
      <c r="J979" t="s">
        <v>10635</v>
      </c>
    </row>
    <row r="980" spans="1:10" x14ac:dyDescent="0.25">
      <c r="A980" s="234" t="s">
        <v>163</v>
      </c>
      <c r="B980" s="234" t="s">
        <v>427</v>
      </c>
      <c r="C980" s="234" t="s">
        <v>173</v>
      </c>
      <c r="D980" s="199" t="s">
        <v>10410</v>
      </c>
      <c r="E980" s="199" t="s">
        <v>10411</v>
      </c>
      <c r="F980" s="235">
        <v>3</v>
      </c>
      <c r="G980" s="235">
        <v>3</v>
      </c>
      <c r="H980" s="235">
        <v>3</v>
      </c>
      <c r="I980" s="234" t="s">
        <v>511</v>
      </c>
    </row>
    <row r="981" spans="1:10" x14ac:dyDescent="0.25">
      <c r="A981" s="234" t="s">
        <v>163</v>
      </c>
      <c r="B981" s="234" t="s">
        <v>427</v>
      </c>
      <c r="C981" s="234" t="s">
        <v>173</v>
      </c>
      <c r="D981" s="199" t="s">
        <v>10410</v>
      </c>
      <c r="E981" s="199" t="s">
        <v>10411</v>
      </c>
      <c r="F981" s="235">
        <v>3</v>
      </c>
      <c r="G981" s="235">
        <v>3</v>
      </c>
      <c r="H981" s="235">
        <v>3</v>
      </c>
      <c r="I981" s="234" t="s">
        <v>511</v>
      </c>
    </row>
    <row r="982" spans="1:10" x14ac:dyDescent="0.25">
      <c r="A982" s="235">
        <v>181825242</v>
      </c>
      <c r="B982" s="235">
        <v>5538</v>
      </c>
      <c r="C982" s="234" t="s">
        <v>179</v>
      </c>
      <c r="D982" s="199" t="s">
        <v>10705</v>
      </c>
      <c r="E982" s="199" t="s">
        <v>10771</v>
      </c>
      <c r="F982" s="235">
        <v>3</v>
      </c>
      <c r="G982" s="235">
        <v>2</v>
      </c>
      <c r="H982" s="235">
        <v>2</v>
      </c>
      <c r="I982" s="234" t="s">
        <v>511</v>
      </c>
      <c r="J982" t="s">
        <v>10635</v>
      </c>
    </row>
    <row r="983" spans="1:10" x14ac:dyDescent="0.25">
      <c r="A983" s="235">
        <v>181825242</v>
      </c>
      <c r="B983" s="235">
        <v>5538</v>
      </c>
      <c r="C983" s="234" t="s">
        <v>179</v>
      </c>
      <c r="D983" s="199" t="s">
        <v>10705</v>
      </c>
      <c r="E983" s="199" t="s">
        <v>10771</v>
      </c>
      <c r="F983" s="235">
        <v>3</v>
      </c>
      <c r="G983" s="235">
        <v>2</v>
      </c>
      <c r="H983" s="235">
        <v>2</v>
      </c>
      <c r="I983" s="234" t="s">
        <v>511</v>
      </c>
      <c r="J983" t="s">
        <v>10635</v>
      </c>
    </row>
    <row r="984" spans="1:10" x14ac:dyDescent="0.25">
      <c r="A984" s="235">
        <v>181922609</v>
      </c>
      <c r="B984" s="235">
        <v>6153</v>
      </c>
      <c r="C984" s="234" t="s">
        <v>160</v>
      </c>
      <c r="D984" s="199" t="s">
        <v>10705</v>
      </c>
      <c r="E984" s="199" t="s">
        <v>10771</v>
      </c>
      <c r="F984" s="235">
        <v>30</v>
      </c>
      <c r="G984" s="235">
        <v>30</v>
      </c>
      <c r="H984" s="235">
        <v>30</v>
      </c>
      <c r="I984" s="234" t="s">
        <v>511</v>
      </c>
    </row>
    <row r="985" spans="1:10" x14ac:dyDescent="0.25">
      <c r="A985" s="235">
        <v>181872565</v>
      </c>
      <c r="B985" s="235">
        <v>5605</v>
      </c>
      <c r="C985" s="234" t="s">
        <v>160</v>
      </c>
      <c r="D985" s="199" t="s">
        <v>10705</v>
      </c>
      <c r="E985" s="199" t="s">
        <v>10771</v>
      </c>
      <c r="F985" s="235">
        <v>20</v>
      </c>
      <c r="G985" s="235">
        <v>12</v>
      </c>
      <c r="H985" s="235">
        <v>12</v>
      </c>
      <c r="I985" s="234" t="s">
        <v>511</v>
      </c>
      <c r="J985" t="s">
        <v>10635</v>
      </c>
    </row>
    <row r="986" spans="1:10" x14ac:dyDescent="0.25">
      <c r="A986" s="235">
        <v>181810302</v>
      </c>
      <c r="B986" s="235">
        <v>5604</v>
      </c>
      <c r="C986" s="234" t="s">
        <v>160</v>
      </c>
      <c r="D986" s="199" t="s">
        <v>10705</v>
      </c>
      <c r="E986" s="199" t="s">
        <v>10771</v>
      </c>
      <c r="F986" s="235">
        <v>10</v>
      </c>
      <c r="G986" s="235">
        <v>10</v>
      </c>
      <c r="H986" s="235">
        <v>10</v>
      </c>
      <c r="I986" s="234" t="s">
        <v>511</v>
      </c>
    </row>
    <row r="987" spans="1:10" x14ac:dyDescent="0.25">
      <c r="A987" s="235">
        <v>181922609</v>
      </c>
      <c r="B987" s="235">
        <v>6153</v>
      </c>
      <c r="C987" s="234" t="s">
        <v>160</v>
      </c>
      <c r="D987" s="199" t="s">
        <v>10705</v>
      </c>
      <c r="E987" s="199" t="s">
        <v>10771</v>
      </c>
      <c r="F987" s="235">
        <v>30</v>
      </c>
      <c r="G987" s="235">
        <v>30</v>
      </c>
      <c r="H987" s="235">
        <v>30</v>
      </c>
      <c r="I987" s="234" t="s">
        <v>511</v>
      </c>
    </row>
    <row r="988" spans="1:10" x14ac:dyDescent="0.25">
      <c r="A988" s="235">
        <v>181872565</v>
      </c>
      <c r="B988" s="235">
        <v>5605</v>
      </c>
      <c r="C988" s="234" t="s">
        <v>160</v>
      </c>
      <c r="D988" s="199" t="s">
        <v>10705</v>
      </c>
      <c r="E988" s="199" t="s">
        <v>10771</v>
      </c>
      <c r="F988" s="235">
        <v>20</v>
      </c>
      <c r="G988" s="235">
        <v>12</v>
      </c>
      <c r="H988" s="235">
        <v>12</v>
      </c>
      <c r="I988" s="234" t="s">
        <v>511</v>
      </c>
      <c r="J988" t="s">
        <v>10635</v>
      </c>
    </row>
    <row r="989" spans="1:10" x14ac:dyDescent="0.25">
      <c r="A989" s="235">
        <v>181810302</v>
      </c>
      <c r="B989" s="235">
        <v>5604</v>
      </c>
      <c r="C989" s="234" t="s">
        <v>160</v>
      </c>
      <c r="D989" s="199" t="s">
        <v>10705</v>
      </c>
      <c r="E989" s="199" t="s">
        <v>10771</v>
      </c>
      <c r="F989" s="235">
        <v>10</v>
      </c>
      <c r="G989" s="235">
        <v>10</v>
      </c>
      <c r="H989" s="235">
        <v>10</v>
      </c>
      <c r="I989" s="234" t="s">
        <v>511</v>
      </c>
    </row>
    <row r="990" spans="1:10" x14ac:dyDescent="0.25">
      <c r="A990" s="235">
        <v>181922609</v>
      </c>
      <c r="B990" s="235">
        <v>6153</v>
      </c>
      <c r="C990" s="234" t="s">
        <v>160</v>
      </c>
      <c r="D990" s="199" t="s">
        <v>10410</v>
      </c>
      <c r="E990" s="199" t="s">
        <v>10411</v>
      </c>
      <c r="F990" s="235">
        <v>30</v>
      </c>
      <c r="G990" s="235">
        <v>30</v>
      </c>
      <c r="H990" s="235">
        <v>30</v>
      </c>
      <c r="I990" s="234" t="s">
        <v>511</v>
      </c>
    </row>
    <row r="991" spans="1:10" x14ac:dyDescent="0.25">
      <c r="A991" s="235">
        <v>181872565</v>
      </c>
      <c r="B991" s="235">
        <v>5605</v>
      </c>
      <c r="C991" s="234" t="s">
        <v>160</v>
      </c>
      <c r="D991" s="199" t="s">
        <v>10410</v>
      </c>
      <c r="E991" s="199" t="s">
        <v>10411</v>
      </c>
      <c r="F991" s="235">
        <v>62</v>
      </c>
      <c r="G991" s="235">
        <v>62</v>
      </c>
      <c r="H991" s="235">
        <v>62</v>
      </c>
      <c r="I991" s="234" t="s">
        <v>511</v>
      </c>
    </row>
    <row r="992" spans="1:10" x14ac:dyDescent="0.25">
      <c r="A992" s="235">
        <v>181810302</v>
      </c>
      <c r="B992" s="235">
        <v>5604</v>
      </c>
      <c r="C992" s="234" t="s">
        <v>160</v>
      </c>
      <c r="D992" s="199" t="s">
        <v>10410</v>
      </c>
      <c r="E992" s="199" t="s">
        <v>10411</v>
      </c>
      <c r="F992" s="235">
        <v>8</v>
      </c>
      <c r="G992" s="235">
        <v>8</v>
      </c>
      <c r="H992" s="235">
        <v>8</v>
      </c>
      <c r="I992" s="234" t="s">
        <v>511</v>
      </c>
    </row>
    <row r="993" spans="1:10" x14ac:dyDescent="0.25">
      <c r="A993" s="235">
        <v>181922609</v>
      </c>
      <c r="B993" s="235">
        <v>6153</v>
      </c>
      <c r="C993" s="234" t="s">
        <v>160</v>
      </c>
      <c r="D993" s="199" t="s">
        <v>10410</v>
      </c>
      <c r="E993" s="199" t="s">
        <v>10411</v>
      </c>
      <c r="F993" s="235">
        <v>30</v>
      </c>
      <c r="G993" s="235">
        <v>30</v>
      </c>
      <c r="H993" s="235">
        <v>30</v>
      </c>
      <c r="I993" s="234" t="s">
        <v>511</v>
      </c>
    </row>
    <row r="994" spans="1:10" x14ac:dyDescent="0.25">
      <c r="A994" s="235">
        <v>181872565</v>
      </c>
      <c r="B994" s="235">
        <v>5605</v>
      </c>
      <c r="C994" s="234" t="s">
        <v>160</v>
      </c>
      <c r="D994" s="199" t="s">
        <v>10410</v>
      </c>
      <c r="E994" s="199" t="s">
        <v>10411</v>
      </c>
      <c r="F994" s="235">
        <v>62</v>
      </c>
      <c r="G994" s="235">
        <v>62</v>
      </c>
      <c r="H994" s="235">
        <v>62</v>
      </c>
      <c r="I994" s="234" t="s">
        <v>511</v>
      </c>
    </row>
    <row r="995" spans="1:10" x14ac:dyDescent="0.25">
      <c r="A995" s="235">
        <v>181810302</v>
      </c>
      <c r="B995" s="235">
        <v>5604</v>
      </c>
      <c r="C995" s="234" t="s">
        <v>160</v>
      </c>
      <c r="D995" s="199" t="s">
        <v>10410</v>
      </c>
      <c r="E995" s="199" t="s">
        <v>10411</v>
      </c>
      <c r="F995" s="235">
        <v>8</v>
      </c>
      <c r="G995" s="235">
        <v>8</v>
      </c>
      <c r="H995" s="235">
        <v>8</v>
      </c>
      <c r="I995" s="234" t="s">
        <v>511</v>
      </c>
    </row>
    <row r="996" spans="1:10" x14ac:dyDescent="0.25">
      <c r="A996" s="235">
        <v>181767326</v>
      </c>
      <c r="B996" s="238" t="s">
        <v>7163</v>
      </c>
      <c r="C996" s="234" t="s">
        <v>157</v>
      </c>
      <c r="D996" s="199" t="s">
        <v>10705</v>
      </c>
      <c r="E996" s="199" t="s">
        <v>10771</v>
      </c>
      <c r="F996" s="235">
        <v>4</v>
      </c>
      <c r="G996" s="235">
        <v>4</v>
      </c>
      <c r="H996" s="235">
        <v>4</v>
      </c>
      <c r="I996" s="234" t="s">
        <v>511</v>
      </c>
    </row>
    <row r="997" spans="1:10" x14ac:dyDescent="0.25">
      <c r="A997" s="235">
        <v>181767326</v>
      </c>
      <c r="B997" s="238" t="s">
        <v>7163</v>
      </c>
      <c r="C997" s="234" t="s">
        <v>157</v>
      </c>
      <c r="D997" s="199" t="s">
        <v>10705</v>
      </c>
      <c r="E997" s="199" t="s">
        <v>10771</v>
      </c>
      <c r="F997" s="235">
        <v>4</v>
      </c>
      <c r="G997" s="235">
        <v>4</v>
      </c>
      <c r="H997" s="235">
        <v>4</v>
      </c>
      <c r="I997" s="234" t="s">
        <v>511</v>
      </c>
    </row>
    <row r="998" spans="1:10" x14ac:dyDescent="0.25">
      <c r="A998" s="235">
        <v>181767326</v>
      </c>
      <c r="B998" s="238" t="s">
        <v>7163</v>
      </c>
      <c r="C998" s="234" t="s">
        <v>157</v>
      </c>
      <c r="D998" s="199" t="s">
        <v>10410</v>
      </c>
      <c r="E998" s="199" t="s">
        <v>10411</v>
      </c>
      <c r="F998" s="235">
        <v>1</v>
      </c>
      <c r="G998" s="235">
        <v>1</v>
      </c>
      <c r="H998" s="235">
        <v>1</v>
      </c>
      <c r="I998" s="234" t="s">
        <v>511</v>
      </c>
    </row>
    <row r="999" spans="1:10" x14ac:dyDescent="0.25">
      <c r="A999" s="235">
        <v>181767326</v>
      </c>
      <c r="B999" s="238" t="s">
        <v>7163</v>
      </c>
      <c r="C999" s="234" t="s">
        <v>157</v>
      </c>
      <c r="D999" s="199" t="s">
        <v>10410</v>
      </c>
      <c r="E999" s="199" t="s">
        <v>10411</v>
      </c>
      <c r="F999" s="235">
        <v>1</v>
      </c>
      <c r="G999" s="235">
        <v>1</v>
      </c>
      <c r="H999" s="235">
        <v>1</v>
      </c>
      <c r="I999" s="234" t="s">
        <v>511</v>
      </c>
    </row>
    <row r="1000" spans="1:10" x14ac:dyDescent="0.25">
      <c r="A1000" s="235">
        <v>181902532</v>
      </c>
      <c r="B1000" s="235">
        <v>5912</v>
      </c>
      <c r="C1000" s="234" t="s">
        <v>180</v>
      </c>
      <c r="D1000" s="199" t="s">
        <v>10705</v>
      </c>
      <c r="E1000" s="199" t="s">
        <v>10771</v>
      </c>
      <c r="F1000" s="235">
        <v>6</v>
      </c>
      <c r="G1000" s="235">
        <v>6</v>
      </c>
      <c r="H1000" s="235">
        <v>4</v>
      </c>
      <c r="I1000" s="234" t="s">
        <v>512</v>
      </c>
      <c r="J1000" t="s">
        <v>10635</v>
      </c>
    </row>
    <row r="1001" spans="1:10" x14ac:dyDescent="0.25">
      <c r="A1001" s="235">
        <v>181902532</v>
      </c>
      <c r="B1001" s="235">
        <v>5912</v>
      </c>
      <c r="C1001" s="234" t="s">
        <v>180</v>
      </c>
      <c r="D1001" s="199" t="s">
        <v>10410</v>
      </c>
      <c r="E1001" s="199" t="s">
        <v>10411</v>
      </c>
      <c r="F1001" s="235">
        <v>1</v>
      </c>
      <c r="G1001" s="235">
        <v>1</v>
      </c>
      <c r="H1001" s="235">
        <v>1</v>
      </c>
      <c r="I1001" s="234" t="s">
        <v>512</v>
      </c>
    </row>
    <row r="1002" spans="1:10" x14ac:dyDescent="0.25">
      <c r="A1002" s="235">
        <v>181902532</v>
      </c>
      <c r="B1002" s="235">
        <v>5912</v>
      </c>
      <c r="C1002" s="234" t="s">
        <v>177</v>
      </c>
      <c r="D1002" s="199" t="s">
        <v>10705</v>
      </c>
      <c r="E1002" s="199" t="s">
        <v>10771</v>
      </c>
      <c r="F1002" s="235">
        <v>6</v>
      </c>
      <c r="G1002" s="235">
        <v>6</v>
      </c>
      <c r="H1002" s="235">
        <v>4</v>
      </c>
      <c r="I1002" s="234" t="s">
        <v>512</v>
      </c>
      <c r="J1002" t="s">
        <v>10635</v>
      </c>
    </row>
    <row r="1003" spans="1:10" x14ac:dyDescent="0.25">
      <c r="A1003" s="235">
        <v>181902532</v>
      </c>
      <c r="B1003" s="235">
        <v>5912</v>
      </c>
      <c r="C1003" s="234" t="s">
        <v>177</v>
      </c>
      <c r="D1003" s="199" t="s">
        <v>10705</v>
      </c>
      <c r="E1003" s="199" t="s">
        <v>10771</v>
      </c>
      <c r="F1003" s="235">
        <v>6</v>
      </c>
      <c r="G1003" s="235">
        <v>6</v>
      </c>
      <c r="H1003" s="235">
        <v>4</v>
      </c>
      <c r="I1003" s="234" t="s">
        <v>512</v>
      </c>
      <c r="J1003" t="s">
        <v>10635</v>
      </c>
    </row>
    <row r="1004" spans="1:10" x14ac:dyDescent="0.25">
      <c r="A1004" s="235">
        <v>181902532</v>
      </c>
      <c r="B1004" s="235">
        <v>5912</v>
      </c>
      <c r="C1004" s="234" t="s">
        <v>177</v>
      </c>
      <c r="D1004" s="199" t="s">
        <v>10410</v>
      </c>
      <c r="E1004" s="199" t="s">
        <v>10411</v>
      </c>
      <c r="F1004" s="235">
        <v>1</v>
      </c>
      <c r="G1004" s="235">
        <v>1</v>
      </c>
      <c r="H1004" s="235">
        <v>1</v>
      </c>
      <c r="I1004" s="234" t="s">
        <v>512</v>
      </c>
    </row>
    <row r="1005" spans="1:10" x14ac:dyDescent="0.25">
      <c r="A1005" s="235">
        <v>181902532</v>
      </c>
      <c r="B1005" s="235">
        <v>5912</v>
      </c>
      <c r="C1005" s="234" t="s">
        <v>177</v>
      </c>
      <c r="D1005" s="199" t="s">
        <v>10410</v>
      </c>
      <c r="E1005" s="199" t="s">
        <v>10411</v>
      </c>
      <c r="F1005" s="235">
        <v>1</v>
      </c>
      <c r="G1005" s="235">
        <v>1</v>
      </c>
      <c r="H1005" s="235">
        <v>1</v>
      </c>
      <c r="I1005" s="234" t="s">
        <v>512</v>
      </c>
    </row>
    <row r="1006" spans="1:10" x14ac:dyDescent="0.25">
      <c r="A1006" s="235">
        <v>189703093</v>
      </c>
      <c r="B1006" s="238" t="s">
        <v>7001</v>
      </c>
      <c r="C1006" s="234" t="s">
        <v>602</v>
      </c>
      <c r="D1006" s="199" t="s">
        <v>10705</v>
      </c>
      <c r="E1006" s="199" t="s">
        <v>10771</v>
      </c>
      <c r="F1006" s="235">
        <v>6</v>
      </c>
      <c r="G1006" s="235">
        <v>6</v>
      </c>
      <c r="H1006" s="235">
        <v>6</v>
      </c>
      <c r="I1006" s="234" t="s">
        <v>512</v>
      </c>
    </row>
    <row r="1007" spans="1:10" x14ac:dyDescent="0.25">
      <c r="A1007" s="235">
        <v>189703093</v>
      </c>
      <c r="B1007" s="238" t="s">
        <v>7001</v>
      </c>
      <c r="C1007" s="234" t="s">
        <v>602</v>
      </c>
      <c r="D1007" s="199" t="s">
        <v>10410</v>
      </c>
      <c r="E1007" s="199" t="s">
        <v>10411</v>
      </c>
      <c r="F1007" s="235">
        <v>2</v>
      </c>
      <c r="G1007" s="235">
        <v>2</v>
      </c>
      <c r="H1007" s="235">
        <v>2</v>
      </c>
      <c r="I1007" s="234" t="s">
        <v>512</v>
      </c>
    </row>
    <row r="1008" spans="1:10" x14ac:dyDescent="0.25">
      <c r="A1008" s="235">
        <v>189705223</v>
      </c>
      <c r="B1008" s="238" t="s">
        <v>6999</v>
      </c>
      <c r="C1008" s="234" t="s">
        <v>190</v>
      </c>
      <c r="D1008" s="199" t="s">
        <v>10705</v>
      </c>
      <c r="E1008" s="199" t="s">
        <v>10771</v>
      </c>
      <c r="F1008" s="235">
        <v>40</v>
      </c>
      <c r="G1008" s="235">
        <v>40</v>
      </c>
      <c r="H1008" s="235">
        <v>40</v>
      </c>
      <c r="I1008" s="234" t="s">
        <v>512</v>
      </c>
    </row>
    <row r="1009" spans="1:10" x14ac:dyDescent="0.25">
      <c r="A1009" s="235">
        <v>189705223</v>
      </c>
      <c r="B1009" s="238" t="s">
        <v>6999</v>
      </c>
      <c r="C1009" s="234" t="s">
        <v>190</v>
      </c>
      <c r="D1009" s="199" t="s">
        <v>10410</v>
      </c>
      <c r="E1009" s="199" t="s">
        <v>10411</v>
      </c>
      <c r="F1009" s="235">
        <v>20</v>
      </c>
      <c r="G1009" s="235">
        <v>20</v>
      </c>
      <c r="H1009" s="235">
        <v>20</v>
      </c>
      <c r="I1009" s="234" t="s">
        <v>512</v>
      </c>
    </row>
    <row r="1010" spans="1:10" x14ac:dyDescent="0.25">
      <c r="A1010" s="235">
        <v>189707391</v>
      </c>
      <c r="B1010" s="238" t="s">
        <v>7009</v>
      </c>
      <c r="C1010" s="234" t="s">
        <v>429</v>
      </c>
      <c r="D1010" s="199" t="s">
        <v>10705</v>
      </c>
      <c r="E1010" s="199" t="s">
        <v>10771</v>
      </c>
      <c r="F1010" s="235">
        <v>20</v>
      </c>
      <c r="G1010" s="235">
        <v>20</v>
      </c>
      <c r="H1010" s="235">
        <v>20</v>
      </c>
      <c r="I1010" s="234" t="s">
        <v>512</v>
      </c>
    </row>
    <row r="1011" spans="1:10" x14ac:dyDescent="0.25">
      <c r="A1011" s="235">
        <v>189707391</v>
      </c>
      <c r="B1011" s="238" t="s">
        <v>7009</v>
      </c>
      <c r="C1011" s="234" t="s">
        <v>429</v>
      </c>
      <c r="D1011" s="199" t="s">
        <v>10410</v>
      </c>
      <c r="E1011" s="199" t="s">
        <v>10411</v>
      </c>
      <c r="F1011" s="235">
        <v>10</v>
      </c>
      <c r="G1011" s="235">
        <v>10</v>
      </c>
      <c r="H1011" s="235">
        <v>10</v>
      </c>
      <c r="I1011" s="234" t="s">
        <v>512</v>
      </c>
    </row>
    <row r="1012" spans="1:10" x14ac:dyDescent="0.25">
      <c r="A1012" s="235">
        <v>189762873</v>
      </c>
      <c r="B1012" s="238" t="s">
        <v>7003</v>
      </c>
      <c r="C1012" s="234" t="s">
        <v>191</v>
      </c>
      <c r="D1012" s="199" t="s">
        <v>10705</v>
      </c>
      <c r="E1012" s="199" t="s">
        <v>10771</v>
      </c>
      <c r="F1012" s="235">
        <v>70</v>
      </c>
      <c r="G1012" s="235">
        <v>70</v>
      </c>
      <c r="H1012" s="235">
        <v>70</v>
      </c>
      <c r="I1012" s="234" t="s">
        <v>512</v>
      </c>
    </row>
    <row r="1013" spans="1:10" x14ac:dyDescent="0.25">
      <c r="A1013" s="235">
        <v>189762873</v>
      </c>
      <c r="B1013" s="238" t="s">
        <v>7003</v>
      </c>
      <c r="C1013" s="234" t="s">
        <v>191</v>
      </c>
      <c r="D1013" s="199" t="s">
        <v>10410</v>
      </c>
      <c r="E1013" s="199" t="s">
        <v>10411</v>
      </c>
      <c r="F1013" s="235">
        <v>40</v>
      </c>
      <c r="G1013" s="235">
        <v>40</v>
      </c>
      <c r="H1013" s="235">
        <v>40</v>
      </c>
      <c r="I1013" s="234" t="s">
        <v>512</v>
      </c>
    </row>
    <row r="1014" spans="1:10" x14ac:dyDescent="0.25">
      <c r="A1014" s="235">
        <v>181902532</v>
      </c>
      <c r="B1014" s="235">
        <v>5912</v>
      </c>
      <c r="C1014" s="234" t="s">
        <v>187</v>
      </c>
      <c r="D1014" s="199" t="s">
        <v>10705</v>
      </c>
      <c r="E1014" s="199" t="s">
        <v>10771</v>
      </c>
      <c r="F1014" s="235">
        <v>6</v>
      </c>
      <c r="G1014" s="235">
        <v>6</v>
      </c>
      <c r="H1014" s="235">
        <v>4</v>
      </c>
      <c r="I1014" s="234" t="s">
        <v>512</v>
      </c>
      <c r="J1014" t="s">
        <v>10635</v>
      </c>
    </row>
    <row r="1015" spans="1:10" x14ac:dyDescent="0.25">
      <c r="A1015" s="235">
        <v>181902532</v>
      </c>
      <c r="B1015" s="235">
        <v>5912</v>
      </c>
      <c r="C1015" s="234" t="s">
        <v>187</v>
      </c>
      <c r="D1015" s="199" t="s">
        <v>10410</v>
      </c>
      <c r="E1015" s="199" t="s">
        <v>10411</v>
      </c>
      <c r="F1015" s="235">
        <v>1</v>
      </c>
      <c r="G1015" s="235">
        <v>1</v>
      </c>
      <c r="H1015" s="235">
        <v>1</v>
      </c>
      <c r="I1015" s="234" t="s">
        <v>512</v>
      </c>
    </row>
    <row r="1016" spans="1:10" x14ac:dyDescent="0.25">
      <c r="A1016" s="235">
        <v>181902532</v>
      </c>
      <c r="B1016" s="235">
        <v>5912</v>
      </c>
      <c r="C1016" s="234" t="s">
        <v>170</v>
      </c>
      <c r="D1016" s="199" t="s">
        <v>10705</v>
      </c>
      <c r="E1016" s="199" t="s">
        <v>10771</v>
      </c>
      <c r="F1016" s="235">
        <v>6</v>
      </c>
      <c r="G1016" s="235">
        <v>6</v>
      </c>
      <c r="H1016" s="235">
        <v>4</v>
      </c>
      <c r="I1016" s="234" t="s">
        <v>512</v>
      </c>
      <c r="J1016" t="s">
        <v>10635</v>
      </c>
    </row>
    <row r="1017" spans="1:10" x14ac:dyDescent="0.25">
      <c r="A1017" s="235">
        <v>181902532</v>
      </c>
      <c r="B1017" s="235">
        <v>5912</v>
      </c>
      <c r="C1017" s="234" t="s">
        <v>170</v>
      </c>
      <c r="D1017" s="199" t="s">
        <v>10410</v>
      </c>
      <c r="E1017" s="199" t="s">
        <v>10411</v>
      </c>
      <c r="F1017" s="235">
        <v>1</v>
      </c>
      <c r="G1017" s="235">
        <v>1</v>
      </c>
      <c r="H1017" s="235">
        <v>1</v>
      </c>
      <c r="I1017" s="234" t="s">
        <v>512</v>
      </c>
    </row>
    <row r="1018" spans="1:10" x14ac:dyDescent="0.25">
      <c r="A1018" s="235">
        <v>181902532</v>
      </c>
      <c r="B1018" s="235">
        <v>5912</v>
      </c>
      <c r="C1018" s="234" t="s">
        <v>159</v>
      </c>
      <c r="D1018" s="199" t="s">
        <v>10705</v>
      </c>
      <c r="E1018" s="199" t="s">
        <v>10771</v>
      </c>
      <c r="F1018" s="235">
        <v>6</v>
      </c>
      <c r="G1018" s="235">
        <v>6</v>
      </c>
      <c r="H1018" s="235">
        <v>4</v>
      </c>
      <c r="I1018" s="234" t="s">
        <v>512</v>
      </c>
      <c r="J1018" t="s">
        <v>10635</v>
      </c>
    </row>
    <row r="1019" spans="1:10" x14ac:dyDescent="0.25">
      <c r="A1019" s="235">
        <v>181902532</v>
      </c>
      <c r="B1019" s="235">
        <v>5912</v>
      </c>
      <c r="C1019" s="234" t="s">
        <v>159</v>
      </c>
      <c r="D1019" s="199" t="s">
        <v>10410</v>
      </c>
      <c r="E1019" s="199" t="s">
        <v>10411</v>
      </c>
      <c r="F1019" s="235">
        <v>1</v>
      </c>
      <c r="G1019" s="235">
        <v>1</v>
      </c>
      <c r="H1019" s="235">
        <v>1</v>
      </c>
      <c r="I1019" s="234" t="s">
        <v>512</v>
      </c>
    </row>
    <row r="1020" spans="1:10" x14ac:dyDescent="0.25">
      <c r="A1020" s="235">
        <v>181902532</v>
      </c>
      <c r="B1020" s="235">
        <v>5912</v>
      </c>
      <c r="C1020" s="234" t="s">
        <v>176</v>
      </c>
      <c r="D1020" s="199" t="s">
        <v>10705</v>
      </c>
      <c r="E1020" s="199" t="s">
        <v>10771</v>
      </c>
      <c r="F1020" s="235">
        <v>6</v>
      </c>
      <c r="G1020" s="235">
        <v>6</v>
      </c>
      <c r="H1020" s="235">
        <v>4</v>
      </c>
      <c r="I1020" s="234" t="s">
        <v>512</v>
      </c>
      <c r="J1020" t="s">
        <v>10635</v>
      </c>
    </row>
    <row r="1021" spans="1:10" x14ac:dyDescent="0.25">
      <c r="A1021" s="235">
        <v>181902532</v>
      </c>
      <c r="B1021" s="235">
        <v>5912</v>
      </c>
      <c r="C1021" s="234" t="s">
        <v>176</v>
      </c>
      <c r="D1021" s="199" t="s">
        <v>10410</v>
      </c>
      <c r="E1021" s="199" t="s">
        <v>10411</v>
      </c>
      <c r="F1021" s="235">
        <v>1</v>
      </c>
      <c r="G1021" s="235">
        <v>1</v>
      </c>
      <c r="H1021" s="235">
        <v>1</v>
      </c>
      <c r="I1021" s="234" t="s">
        <v>512</v>
      </c>
    </row>
    <row r="1022" spans="1:10" x14ac:dyDescent="0.25">
      <c r="A1022" s="235">
        <v>181902532</v>
      </c>
      <c r="B1022" s="235">
        <v>5912</v>
      </c>
      <c r="C1022" s="234" t="s">
        <v>175</v>
      </c>
      <c r="D1022" s="199" t="s">
        <v>10705</v>
      </c>
      <c r="E1022" s="199" t="s">
        <v>10771</v>
      </c>
      <c r="F1022" s="235">
        <v>6</v>
      </c>
      <c r="G1022" s="235">
        <v>6</v>
      </c>
      <c r="H1022" s="235">
        <v>4</v>
      </c>
      <c r="I1022" s="234" t="s">
        <v>512</v>
      </c>
      <c r="J1022" t="s">
        <v>10635</v>
      </c>
    </row>
    <row r="1023" spans="1:10" x14ac:dyDescent="0.25">
      <c r="A1023" s="235">
        <v>181902532</v>
      </c>
      <c r="B1023" s="235">
        <v>5912</v>
      </c>
      <c r="C1023" s="234" t="s">
        <v>175</v>
      </c>
      <c r="D1023" s="199" t="s">
        <v>10410</v>
      </c>
      <c r="E1023" s="199" t="s">
        <v>10411</v>
      </c>
      <c r="F1023" s="235">
        <v>1</v>
      </c>
      <c r="G1023" s="235">
        <v>1</v>
      </c>
      <c r="H1023" s="235">
        <v>1</v>
      </c>
      <c r="I1023" s="234" t="s">
        <v>512</v>
      </c>
    </row>
    <row r="1024" spans="1:10" x14ac:dyDescent="0.25">
      <c r="A1024" s="235">
        <v>189705261</v>
      </c>
      <c r="B1024" s="238" t="s">
        <v>7005</v>
      </c>
      <c r="C1024" s="234" t="s">
        <v>189</v>
      </c>
      <c r="D1024" s="199" t="s">
        <v>10705</v>
      </c>
      <c r="E1024" s="199" t="s">
        <v>10771</v>
      </c>
      <c r="F1024" s="235">
        <v>80</v>
      </c>
      <c r="G1024" s="235">
        <v>80</v>
      </c>
      <c r="H1024" s="235">
        <v>80</v>
      </c>
      <c r="I1024" s="234" t="s">
        <v>512</v>
      </c>
    </row>
    <row r="1025" spans="1:10" x14ac:dyDescent="0.25">
      <c r="A1025" s="235">
        <v>189705261</v>
      </c>
      <c r="B1025" s="238" t="s">
        <v>7005</v>
      </c>
      <c r="C1025" s="234" t="s">
        <v>189</v>
      </c>
      <c r="D1025" s="199" t="s">
        <v>10410</v>
      </c>
      <c r="E1025" s="199" t="s">
        <v>10411</v>
      </c>
      <c r="F1025" s="235">
        <v>40</v>
      </c>
      <c r="G1025" s="235">
        <v>40</v>
      </c>
      <c r="H1025" s="235">
        <v>40</v>
      </c>
      <c r="I1025" s="234" t="s">
        <v>512</v>
      </c>
    </row>
    <row r="1026" spans="1:10" x14ac:dyDescent="0.25">
      <c r="A1026" s="235">
        <v>189702739</v>
      </c>
      <c r="B1026" s="238" t="s">
        <v>7007</v>
      </c>
      <c r="C1026" s="234" t="s">
        <v>430</v>
      </c>
      <c r="D1026" s="199" t="s">
        <v>10705</v>
      </c>
      <c r="E1026" s="199" t="s">
        <v>10771</v>
      </c>
      <c r="F1026" s="235">
        <v>3</v>
      </c>
      <c r="G1026" s="235">
        <v>3</v>
      </c>
      <c r="H1026" s="235">
        <v>3</v>
      </c>
      <c r="I1026" s="234" t="s">
        <v>512</v>
      </c>
    </row>
    <row r="1027" spans="1:10" x14ac:dyDescent="0.25">
      <c r="A1027" s="235">
        <v>181902532</v>
      </c>
      <c r="B1027" s="235">
        <v>5912</v>
      </c>
      <c r="C1027" s="234" t="s">
        <v>161</v>
      </c>
      <c r="D1027" s="199" t="s">
        <v>10705</v>
      </c>
      <c r="E1027" s="199" t="s">
        <v>10771</v>
      </c>
      <c r="F1027" s="235">
        <v>6</v>
      </c>
      <c r="G1027" s="235">
        <v>6</v>
      </c>
      <c r="H1027" s="235">
        <v>4</v>
      </c>
      <c r="I1027" s="234" t="s">
        <v>512</v>
      </c>
      <c r="J1027" t="s">
        <v>10635</v>
      </c>
    </row>
    <row r="1028" spans="1:10" x14ac:dyDescent="0.25">
      <c r="A1028" s="235">
        <v>181902532</v>
      </c>
      <c r="B1028" s="235">
        <v>5912</v>
      </c>
      <c r="C1028" s="234" t="s">
        <v>161</v>
      </c>
      <c r="D1028" s="199" t="s">
        <v>10410</v>
      </c>
      <c r="E1028" s="199" t="s">
        <v>10411</v>
      </c>
      <c r="F1028" s="235">
        <v>1</v>
      </c>
      <c r="G1028" s="235">
        <v>1</v>
      </c>
      <c r="H1028" s="235">
        <v>1</v>
      </c>
      <c r="I1028" s="234" t="s">
        <v>512</v>
      </c>
    </row>
    <row r="1029" spans="1:10" x14ac:dyDescent="0.25">
      <c r="A1029" s="235">
        <v>181902532</v>
      </c>
      <c r="B1029" s="235">
        <v>5912</v>
      </c>
      <c r="C1029" s="234" t="s">
        <v>186</v>
      </c>
      <c r="D1029" s="199" t="s">
        <v>10705</v>
      </c>
      <c r="E1029" s="199" t="s">
        <v>10771</v>
      </c>
      <c r="F1029" s="235">
        <v>6</v>
      </c>
      <c r="G1029" s="235">
        <v>6</v>
      </c>
      <c r="H1029" s="235">
        <v>4</v>
      </c>
      <c r="I1029" s="234" t="s">
        <v>512</v>
      </c>
      <c r="J1029" t="s">
        <v>10635</v>
      </c>
    </row>
    <row r="1030" spans="1:10" x14ac:dyDescent="0.25">
      <c r="A1030" s="235">
        <v>181902532</v>
      </c>
      <c r="B1030" s="235">
        <v>5912</v>
      </c>
      <c r="C1030" s="234" t="s">
        <v>186</v>
      </c>
      <c r="D1030" s="199" t="s">
        <v>10410</v>
      </c>
      <c r="E1030" s="199" t="s">
        <v>10411</v>
      </c>
      <c r="F1030" s="235">
        <v>1</v>
      </c>
      <c r="G1030" s="235">
        <v>1</v>
      </c>
      <c r="H1030" s="235">
        <v>1</v>
      </c>
      <c r="I1030" s="234" t="s">
        <v>512</v>
      </c>
    </row>
    <row r="1031" spans="1:10" x14ac:dyDescent="0.25">
      <c r="A1031" s="235">
        <v>181902532</v>
      </c>
      <c r="B1031" s="235">
        <v>5912</v>
      </c>
      <c r="C1031" s="234" t="s">
        <v>166</v>
      </c>
      <c r="D1031" s="199" t="s">
        <v>10705</v>
      </c>
      <c r="E1031" s="199" t="s">
        <v>10771</v>
      </c>
      <c r="F1031" s="235">
        <v>6</v>
      </c>
      <c r="G1031" s="235">
        <v>6</v>
      </c>
      <c r="H1031" s="235">
        <v>4</v>
      </c>
      <c r="I1031" s="234" t="s">
        <v>512</v>
      </c>
      <c r="J1031" t="s">
        <v>10635</v>
      </c>
    </row>
    <row r="1032" spans="1:10" x14ac:dyDescent="0.25">
      <c r="A1032" s="235">
        <v>181902532</v>
      </c>
      <c r="B1032" s="235">
        <v>5912</v>
      </c>
      <c r="C1032" s="234" t="s">
        <v>166</v>
      </c>
      <c r="D1032" s="199" t="s">
        <v>10410</v>
      </c>
      <c r="E1032" s="199" t="s">
        <v>10411</v>
      </c>
      <c r="F1032" s="235">
        <v>1</v>
      </c>
      <c r="G1032" s="235">
        <v>1</v>
      </c>
      <c r="H1032" s="235">
        <v>1</v>
      </c>
      <c r="I1032" s="234" t="s">
        <v>512</v>
      </c>
    </row>
    <row r="1033" spans="1:10" x14ac:dyDescent="0.25">
      <c r="A1033" s="235">
        <v>181916239</v>
      </c>
      <c r="B1033" s="235">
        <v>6570</v>
      </c>
      <c r="C1033" s="234" t="s">
        <v>192</v>
      </c>
      <c r="D1033" s="199" t="s">
        <v>10705</v>
      </c>
      <c r="E1033" s="199" t="s">
        <v>10705</v>
      </c>
      <c r="F1033" s="235">
        <v>4</v>
      </c>
      <c r="G1033" s="235">
        <v>4</v>
      </c>
      <c r="H1033" s="235">
        <v>4</v>
      </c>
      <c r="I1033" s="234" t="s">
        <v>515</v>
      </c>
    </row>
    <row r="1034" spans="1:10" x14ac:dyDescent="0.25">
      <c r="A1034" s="235">
        <v>181916239</v>
      </c>
      <c r="B1034" s="235">
        <v>6570</v>
      </c>
      <c r="C1034" s="234" t="s">
        <v>192</v>
      </c>
      <c r="D1034" s="199" t="s">
        <v>10410</v>
      </c>
      <c r="E1034" s="199" t="s">
        <v>10411</v>
      </c>
      <c r="F1034" s="235">
        <v>1</v>
      </c>
      <c r="G1034" s="235">
        <v>0</v>
      </c>
      <c r="H1034" s="235">
        <v>1</v>
      </c>
      <c r="I1034" s="234" t="s">
        <v>515</v>
      </c>
      <c r="J1034" t="s">
        <v>10635</v>
      </c>
    </row>
    <row r="1035" spans="1:10" x14ac:dyDescent="0.25">
      <c r="A1035" s="234" t="s">
        <v>513</v>
      </c>
      <c r="B1035" s="235">
        <v>6565</v>
      </c>
      <c r="C1035" s="234" t="s">
        <v>517</v>
      </c>
      <c r="D1035" s="199" t="s">
        <v>10705</v>
      </c>
      <c r="E1035" s="199" t="s">
        <v>10771</v>
      </c>
      <c r="F1035" s="235">
        <v>60</v>
      </c>
      <c r="G1035" s="235">
        <v>60</v>
      </c>
      <c r="H1035" s="235">
        <v>0</v>
      </c>
      <c r="I1035" s="234" t="s">
        <v>515</v>
      </c>
      <c r="J1035" t="s">
        <v>10634</v>
      </c>
    </row>
    <row r="1036" spans="1:10" x14ac:dyDescent="0.25">
      <c r="A1036" s="234" t="s">
        <v>513</v>
      </c>
      <c r="B1036" s="235">
        <v>6565</v>
      </c>
      <c r="C1036" s="234" t="s">
        <v>517</v>
      </c>
      <c r="D1036" s="199" t="s">
        <v>10410</v>
      </c>
      <c r="E1036" s="199" t="s">
        <v>10411</v>
      </c>
      <c r="F1036" s="235">
        <v>60</v>
      </c>
      <c r="G1036" s="235">
        <v>60</v>
      </c>
      <c r="H1036" s="235">
        <v>0</v>
      </c>
      <c r="I1036" s="234" t="s">
        <v>515</v>
      </c>
      <c r="J1036" t="s">
        <v>10634</v>
      </c>
    </row>
    <row r="1037" spans="1:10" x14ac:dyDescent="0.25">
      <c r="A1037" s="234" t="s">
        <v>513</v>
      </c>
      <c r="B1037" s="235">
        <v>6565</v>
      </c>
      <c r="C1037" s="234" t="s">
        <v>516</v>
      </c>
      <c r="D1037" s="199" t="s">
        <v>10705</v>
      </c>
      <c r="E1037" s="199" t="s">
        <v>10771</v>
      </c>
      <c r="F1037" s="235">
        <v>60</v>
      </c>
      <c r="G1037" s="235">
        <v>60</v>
      </c>
      <c r="H1037" s="235">
        <v>0</v>
      </c>
      <c r="I1037" s="234" t="s">
        <v>515</v>
      </c>
      <c r="J1037" t="s">
        <v>10634</v>
      </c>
    </row>
    <row r="1038" spans="1:10" x14ac:dyDescent="0.25">
      <c r="A1038" s="234" t="s">
        <v>513</v>
      </c>
      <c r="B1038" s="235">
        <v>6565</v>
      </c>
      <c r="C1038" s="234" t="s">
        <v>516</v>
      </c>
      <c r="D1038" s="199" t="s">
        <v>10410</v>
      </c>
      <c r="E1038" s="199" t="s">
        <v>10411</v>
      </c>
      <c r="F1038" s="235">
        <v>60</v>
      </c>
      <c r="G1038" s="235">
        <v>60</v>
      </c>
      <c r="H1038" s="235">
        <v>0</v>
      </c>
      <c r="I1038" s="234" t="s">
        <v>515</v>
      </c>
      <c r="J1038" t="s">
        <v>10634</v>
      </c>
    </row>
    <row r="1039" spans="1:10" x14ac:dyDescent="0.25">
      <c r="A1039" s="234" t="s">
        <v>513</v>
      </c>
      <c r="B1039" s="235">
        <v>6565</v>
      </c>
      <c r="C1039" s="234" t="s">
        <v>514</v>
      </c>
      <c r="D1039" s="199" t="s">
        <v>10705</v>
      </c>
      <c r="E1039" s="199" t="s">
        <v>10771</v>
      </c>
      <c r="F1039" s="235">
        <v>60</v>
      </c>
      <c r="G1039" s="235">
        <v>60</v>
      </c>
      <c r="H1039" s="235">
        <v>0</v>
      </c>
      <c r="I1039" s="234" t="s">
        <v>515</v>
      </c>
      <c r="J1039" t="s">
        <v>10634</v>
      </c>
    </row>
    <row r="1040" spans="1:10" x14ac:dyDescent="0.25">
      <c r="A1040" s="234" t="s">
        <v>513</v>
      </c>
      <c r="B1040" s="235">
        <v>6565</v>
      </c>
      <c r="C1040" s="234" t="s">
        <v>514</v>
      </c>
      <c r="D1040" s="199" t="s">
        <v>10410</v>
      </c>
      <c r="E1040" s="199" t="s">
        <v>10411</v>
      </c>
      <c r="F1040" s="235">
        <v>60</v>
      </c>
      <c r="G1040" s="235">
        <v>60</v>
      </c>
      <c r="H1040" s="235">
        <v>0</v>
      </c>
      <c r="I1040" s="234" t="s">
        <v>515</v>
      </c>
      <c r="J1040" t="s">
        <v>10634</v>
      </c>
    </row>
    <row r="1041" spans="1:10" x14ac:dyDescent="0.25">
      <c r="A1041" s="235">
        <v>181916240</v>
      </c>
      <c r="B1041" s="235">
        <v>5817</v>
      </c>
      <c r="C1041" s="234" t="s">
        <v>585</v>
      </c>
      <c r="D1041" s="199" t="s">
        <v>10410</v>
      </c>
      <c r="E1041" s="199" t="s">
        <v>10411</v>
      </c>
      <c r="F1041" s="235">
        <v>1</v>
      </c>
      <c r="G1041" s="235">
        <v>1</v>
      </c>
      <c r="H1041" s="235">
        <v>1</v>
      </c>
      <c r="I1041" s="234" t="s">
        <v>515</v>
      </c>
    </row>
    <row r="1042" spans="1:10" x14ac:dyDescent="0.25">
      <c r="A1042" s="235">
        <v>180256112</v>
      </c>
      <c r="B1042" s="235">
        <v>2548</v>
      </c>
      <c r="C1042" s="234" t="s">
        <v>221</v>
      </c>
      <c r="D1042" s="199" t="s">
        <v>10705</v>
      </c>
      <c r="E1042" s="199" t="s">
        <v>10771</v>
      </c>
      <c r="F1042" s="235">
        <v>2</v>
      </c>
      <c r="G1042" s="235">
        <v>2</v>
      </c>
      <c r="H1042" s="235">
        <v>2</v>
      </c>
      <c r="I1042" s="234" t="s">
        <v>518</v>
      </c>
    </row>
    <row r="1043" spans="1:10" x14ac:dyDescent="0.25">
      <c r="A1043" s="235">
        <v>180256112</v>
      </c>
      <c r="B1043" s="235">
        <v>2548</v>
      </c>
      <c r="C1043" s="234" t="s">
        <v>221</v>
      </c>
      <c r="D1043" s="199" t="s">
        <v>10705</v>
      </c>
      <c r="E1043" s="199" t="s">
        <v>10771</v>
      </c>
      <c r="F1043" s="235">
        <v>2</v>
      </c>
      <c r="G1043" s="235">
        <v>2</v>
      </c>
      <c r="H1043" s="235">
        <v>2</v>
      </c>
      <c r="I1043" s="234" t="s">
        <v>518</v>
      </c>
    </row>
    <row r="1044" spans="1:10" x14ac:dyDescent="0.25">
      <c r="A1044" s="235">
        <v>180075485</v>
      </c>
      <c r="B1044" s="238" t="s">
        <v>7015</v>
      </c>
      <c r="C1044" s="234" t="s">
        <v>10775</v>
      </c>
      <c r="D1044" s="199" t="s">
        <v>10705</v>
      </c>
      <c r="E1044" s="199" t="s">
        <v>10771</v>
      </c>
      <c r="F1044" s="235">
        <v>2</v>
      </c>
      <c r="G1044" s="235">
        <v>2</v>
      </c>
      <c r="H1044" s="235">
        <v>2</v>
      </c>
      <c r="I1044" s="234" t="s">
        <v>518</v>
      </c>
    </row>
    <row r="1045" spans="1:10" x14ac:dyDescent="0.25">
      <c r="A1045" s="235">
        <v>181823255</v>
      </c>
      <c r="B1045" s="235">
        <v>5684</v>
      </c>
      <c r="C1045" s="234" t="s">
        <v>211</v>
      </c>
      <c r="D1045" s="199" t="s">
        <v>10705</v>
      </c>
      <c r="E1045" s="199" t="s">
        <v>10771</v>
      </c>
      <c r="F1045" s="235">
        <v>30</v>
      </c>
      <c r="G1045" s="235">
        <v>30</v>
      </c>
      <c r="H1045" s="235">
        <v>30</v>
      </c>
      <c r="I1045" s="234" t="s">
        <v>518</v>
      </c>
    </row>
    <row r="1046" spans="1:10" x14ac:dyDescent="0.25">
      <c r="A1046" s="235">
        <v>181823255</v>
      </c>
      <c r="B1046" s="235">
        <v>5684</v>
      </c>
      <c r="C1046" s="234" t="s">
        <v>211</v>
      </c>
      <c r="D1046" s="199" t="s">
        <v>10410</v>
      </c>
      <c r="E1046" s="199" t="s">
        <v>10411</v>
      </c>
      <c r="F1046" s="235">
        <v>15</v>
      </c>
      <c r="G1046" s="235">
        <v>15</v>
      </c>
      <c r="H1046" s="235">
        <v>15</v>
      </c>
      <c r="I1046" s="234" t="s">
        <v>518</v>
      </c>
    </row>
    <row r="1047" spans="1:10" x14ac:dyDescent="0.25">
      <c r="A1047" s="235">
        <v>181823255</v>
      </c>
      <c r="B1047" s="235">
        <v>5684</v>
      </c>
      <c r="C1047" s="234" t="s">
        <v>211</v>
      </c>
      <c r="D1047" s="199" t="s">
        <v>10410</v>
      </c>
      <c r="E1047" s="199" t="s">
        <v>10411</v>
      </c>
      <c r="F1047" s="235">
        <v>75</v>
      </c>
      <c r="G1047" s="235">
        <v>75</v>
      </c>
      <c r="H1047" s="235">
        <v>75</v>
      </c>
      <c r="I1047" s="234" t="s">
        <v>518</v>
      </c>
    </row>
    <row r="1048" spans="1:10" x14ac:dyDescent="0.25">
      <c r="A1048" s="235">
        <v>181897182</v>
      </c>
      <c r="B1048" s="235">
        <v>5946</v>
      </c>
      <c r="C1048" s="234" t="s">
        <v>10170</v>
      </c>
      <c r="D1048" s="199" t="s">
        <v>10705</v>
      </c>
      <c r="E1048" s="199" t="s">
        <v>10771</v>
      </c>
      <c r="F1048" s="235">
        <v>2</v>
      </c>
      <c r="G1048" s="235">
        <v>2</v>
      </c>
      <c r="H1048" s="235">
        <v>0</v>
      </c>
      <c r="I1048" s="234" t="s">
        <v>518</v>
      </c>
      <c r="J1048" t="s">
        <v>10634</v>
      </c>
    </row>
    <row r="1049" spans="1:10" x14ac:dyDescent="0.25">
      <c r="A1049" s="235">
        <v>181897182</v>
      </c>
      <c r="B1049" s="235">
        <v>5946</v>
      </c>
      <c r="C1049" s="234" t="s">
        <v>10170</v>
      </c>
      <c r="D1049" s="199" t="s">
        <v>10410</v>
      </c>
      <c r="E1049" s="199" t="s">
        <v>10411</v>
      </c>
      <c r="F1049" s="235">
        <v>2</v>
      </c>
      <c r="G1049" s="235">
        <v>2</v>
      </c>
      <c r="H1049" s="235">
        <v>0</v>
      </c>
      <c r="I1049" s="234" t="s">
        <v>518</v>
      </c>
      <c r="J1049" t="s">
        <v>10634</v>
      </c>
    </row>
    <row r="1050" spans="1:10" x14ac:dyDescent="0.25">
      <c r="A1050" s="235">
        <v>181923347</v>
      </c>
      <c r="B1050" s="235">
        <v>6273</v>
      </c>
      <c r="C1050" s="234" t="s">
        <v>10731</v>
      </c>
      <c r="D1050" s="199" t="s">
        <v>10411</v>
      </c>
      <c r="E1050" s="199" t="s">
        <v>10411</v>
      </c>
      <c r="F1050" s="235">
        <v>2</v>
      </c>
      <c r="G1050" s="235">
        <v>2</v>
      </c>
      <c r="H1050" s="235">
        <v>0</v>
      </c>
      <c r="I1050" s="234" t="s">
        <v>518</v>
      </c>
      <c r="J1050" t="s">
        <v>10634</v>
      </c>
    </row>
    <row r="1051" spans="1:10" x14ac:dyDescent="0.25">
      <c r="A1051" s="235">
        <v>181934797</v>
      </c>
      <c r="B1051" s="235">
        <v>6274</v>
      </c>
      <c r="C1051" s="234" t="s">
        <v>10722</v>
      </c>
      <c r="D1051" s="199" t="s">
        <v>10411</v>
      </c>
      <c r="E1051" s="199" t="s">
        <v>10411</v>
      </c>
      <c r="F1051" s="235">
        <v>2</v>
      </c>
      <c r="G1051" s="235">
        <v>2</v>
      </c>
      <c r="H1051" s="235">
        <v>2</v>
      </c>
      <c r="I1051" s="234" t="s">
        <v>518</v>
      </c>
    </row>
    <row r="1052" spans="1:10" x14ac:dyDescent="0.25">
      <c r="A1052" s="235">
        <v>180339396</v>
      </c>
      <c r="B1052" s="235">
        <v>3276</v>
      </c>
      <c r="C1052" s="234" t="s">
        <v>10729</v>
      </c>
      <c r="D1052" s="199" t="s">
        <v>10411</v>
      </c>
      <c r="E1052" s="199" t="s">
        <v>10411</v>
      </c>
      <c r="F1052" s="235">
        <v>1</v>
      </c>
      <c r="G1052" s="235">
        <v>1</v>
      </c>
      <c r="H1052" s="235">
        <v>1</v>
      </c>
      <c r="I1052" s="234" t="s">
        <v>518</v>
      </c>
    </row>
    <row r="1053" spans="1:10" x14ac:dyDescent="0.25">
      <c r="A1053" s="235">
        <v>181936074</v>
      </c>
      <c r="B1053" s="235">
        <v>5870</v>
      </c>
      <c r="C1053" s="234" t="s">
        <v>314</v>
      </c>
      <c r="D1053" s="199" t="s">
        <v>10705</v>
      </c>
      <c r="E1053" s="199" t="s">
        <v>10771</v>
      </c>
      <c r="F1053" s="235">
        <v>347</v>
      </c>
      <c r="G1053" s="235">
        <v>347</v>
      </c>
      <c r="H1053" s="235">
        <v>0</v>
      </c>
      <c r="I1053" s="234" t="s">
        <v>518</v>
      </c>
      <c r="J1053" t="s">
        <v>10634</v>
      </c>
    </row>
    <row r="1054" spans="1:10" x14ac:dyDescent="0.25">
      <c r="A1054" s="235">
        <v>181936074</v>
      </c>
      <c r="B1054" s="235">
        <v>5870</v>
      </c>
      <c r="C1054" s="234" t="s">
        <v>314</v>
      </c>
      <c r="D1054" s="199" t="s">
        <v>10410</v>
      </c>
      <c r="E1054" s="199" t="s">
        <v>10411</v>
      </c>
      <c r="F1054" s="235">
        <v>347</v>
      </c>
      <c r="G1054" s="235">
        <v>347</v>
      </c>
      <c r="H1054" s="235">
        <v>0</v>
      </c>
      <c r="I1054" s="234" t="s">
        <v>518</v>
      </c>
      <c r="J1054" t="s">
        <v>10634</v>
      </c>
    </row>
    <row r="1055" spans="1:10" x14ac:dyDescent="0.25">
      <c r="A1055" s="235">
        <v>181936075</v>
      </c>
      <c r="B1055" s="235">
        <v>2781</v>
      </c>
      <c r="C1055" s="234" t="s">
        <v>254</v>
      </c>
      <c r="D1055" s="199" t="s">
        <v>10705</v>
      </c>
      <c r="E1055" s="199" t="s">
        <v>10771</v>
      </c>
      <c r="F1055" s="235">
        <v>29</v>
      </c>
      <c r="G1055" s="235">
        <v>29</v>
      </c>
      <c r="H1055" s="235">
        <v>29</v>
      </c>
      <c r="I1055" s="234" t="s">
        <v>518</v>
      </c>
    </row>
    <row r="1056" spans="1:10" x14ac:dyDescent="0.25">
      <c r="A1056" s="235">
        <v>189704685</v>
      </c>
      <c r="B1056" s="238" t="s">
        <v>6914</v>
      </c>
      <c r="C1056" s="234" t="s">
        <v>303</v>
      </c>
      <c r="D1056" s="199" t="s">
        <v>10410</v>
      </c>
      <c r="E1056" s="199" t="s">
        <v>10411</v>
      </c>
      <c r="F1056" s="235">
        <v>7</v>
      </c>
      <c r="G1056" s="235">
        <v>7</v>
      </c>
      <c r="H1056" s="235">
        <v>47</v>
      </c>
      <c r="I1056" s="234" t="s">
        <v>518</v>
      </c>
    </row>
    <row r="1057" spans="1:10" x14ac:dyDescent="0.25">
      <c r="A1057" s="235">
        <v>180198245</v>
      </c>
      <c r="B1057" s="235">
        <v>3320</v>
      </c>
      <c r="C1057" s="234" t="s">
        <v>591</v>
      </c>
      <c r="D1057" s="199" t="s">
        <v>10705</v>
      </c>
      <c r="E1057" s="199" t="s">
        <v>10771</v>
      </c>
      <c r="F1057" s="235">
        <v>9</v>
      </c>
      <c r="G1057" s="235">
        <v>9</v>
      </c>
      <c r="H1057" s="235">
        <v>9</v>
      </c>
      <c r="I1057" s="234" t="s">
        <v>518</v>
      </c>
    </row>
    <row r="1058" spans="1:10" x14ac:dyDescent="0.25">
      <c r="A1058" s="235">
        <v>180198245</v>
      </c>
      <c r="B1058" s="235">
        <v>3320</v>
      </c>
      <c r="C1058" s="234" t="s">
        <v>591</v>
      </c>
      <c r="D1058" s="199" t="s">
        <v>10705</v>
      </c>
      <c r="E1058" s="199" t="s">
        <v>10771</v>
      </c>
      <c r="F1058" s="235">
        <v>9</v>
      </c>
      <c r="G1058" s="235">
        <v>9</v>
      </c>
      <c r="H1058" s="235">
        <v>9</v>
      </c>
      <c r="I1058" s="234" t="s">
        <v>518</v>
      </c>
    </row>
    <row r="1059" spans="1:10" x14ac:dyDescent="0.25">
      <c r="A1059" s="235">
        <v>180198245</v>
      </c>
      <c r="B1059" s="235">
        <v>3320</v>
      </c>
      <c r="C1059" s="234" t="s">
        <v>591</v>
      </c>
      <c r="D1059" s="199" t="s">
        <v>10705</v>
      </c>
      <c r="E1059" s="199" t="s">
        <v>10771</v>
      </c>
      <c r="F1059" s="235">
        <v>9</v>
      </c>
      <c r="G1059" s="235">
        <v>9</v>
      </c>
      <c r="H1059" s="235">
        <v>9</v>
      </c>
      <c r="I1059" s="234" t="s">
        <v>518</v>
      </c>
    </row>
    <row r="1060" spans="1:10" x14ac:dyDescent="0.25">
      <c r="A1060" s="235">
        <v>180198245</v>
      </c>
      <c r="B1060" s="235">
        <v>3320</v>
      </c>
      <c r="C1060" s="234" t="s">
        <v>591</v>
      </c>
      <c r="D1060" s="199" t="s">
        <v>10410</v>
      </c>
      <c r="E1060" s="199" t="s">
        <v>10411</v>
      </c>
      <c r="F1060" s="235">
        <v>4</v>
      </c>
      <c r="G1060" s="235">
        <v>4</v>
      </c>
      <c r="H1060" s="235">
        <v>4</v>
      </c>
      <c r="I1060" s="234" t="s">
        <v>518</v>
      </c>
    </row>
    <row r="1061" spans="1:10" x14ac:dyDescent="0.25">
      <c r="A1061" s="235">
        <v>180198245</v>
      </c>
      <c r="B1061" s="235">
        <v>3320</v>
      </c>
      <c r="C1061" s="234" t="s">
        <v>591</v>
      </c>
      <c r="D1061" s="199" t="s">
        <v>10410</v>
      </c>
      <c r="E1061" s="199" t="s">
        <v>10411</v>
      </c>
      <c r="F1061" s="235">
        <v>4</v>
      </c>
      <c r="G1061" s="235">
        <v>4</v>
      </c>
      <c r="H1061" s="235">
        <v>4</v>
      </c>
      <c r="I1061" s="234" t="s">
        <v>518</v>
      </c>
    </row>
    <row r="1062" spans="1:10" x14ac:dyDescent="0.25">
      <c r="A1062" s="235">
        <v>180198245</v>
      </c>
      <c r="B1062" s="235">
        <v>3320</v>
      </c>
      <c r="C1062" s="234" t="s">
        <v>591</v>
      </c>
      <c r="D1062" s="199" t="s">
        <v>10410</v>
      </c>
      <c r="E1062" s="199" t="s">
        <v>10411</v>
      </c>
      <c r="F1062" s="235">
        <v>4</v>
      </c>
      <c r="G1062" s="235">
        <v>4</v>
      </c>
      <c r="H1062" s="235">
        <v>4</v>
      </c>
      <c r="I1062" s="234" t="s">
        <v>518</v>
      </c>
    </row>
    <row r="1063" spans="1:10" x14ac:dyDescent="0.25">
      <c r="A1063" s="235">
        <v>189706340</v>
      </c>
      <c r="B1063" s="235">
        <v>2772</v>
      </c>
      <c r="C1063" s="234" t="s">
        <v>308</v>
      </c>
      <c r="D1063" s="199" t="s">
        <v>10705</v>
      </c>
      <c r="E1063" s="199" t="s">
        <v>10771</v>
      </c>
      <c r="F1063" s="235">
        <v>50</v>
      </c>
      <c r="G1063" s="235">
        <v>50</v>
      </c>
      <c r="H1063" s="235">
        <v>50</v>
      </c>
      <c r="I1063" s="234" t="s">
        <v>518</v>
      </c>
    </row>
    <row r="1064" spans="1:10" x14ac:dyDescent="0.25">
      <c r="A1064" s="235">
        <v>189706340</v>
      </c>
      <c r="B1064" s="235">
        <v>2772</v>
      </c>
      <c r="C1064" s="234" t="s">
        <v>308</v>
      </c>
      <c r="D1064" s="199" t="s">
        <v>10410</v>
      </c>
      <c r="E1064" s="199" t="s">
        <v>10411</v>
      </c>
      <c r="F1064" s="235">
        <v>20</v>
      </c>
      <c r="G1064" s="235">
        <v>20</v>
      </c>
      <c r="H1064" s="235">
        <v>0</v>
      </c>
      <c r="I1064" s="234" t="s">
        <v>518</v>
      </c>
      <c r="J1064" t="s">
        <v>10634</v>
      </c>
    </row>
    <row r="1065" spans="1:10" x14ac:dyDescent="0.25">
      <c r="A1065" s="235">
        <v>180292354</v>
      </c>
      <c r="B1065" s="238" t="s">
        <v>6910</v>
      </c>
      <c r="C1065" s="234" t="s">
        <v>258</v>
      </c>
      <c r="D1065" s="199" t="s">
        <v>10705</v>
      </c>
      <c r="E1065" s="199" t="s">
        <v>10771</v>
      </c>
      <c r="F1065" s="235">
        <v>40</v>
      </c>
      <c r="G1065" s="235">
        <v>40</v>
      </c>
      <c r="H1065" s="235">
        <v>40</v>
      </c>
      <c r="I1065" s="234" t="s">
        <v>518</v>
      </c>
    </row>
    <row r="1066" spans="1:10" x14ac:dyDescent="0.25">
      <c r="A1066" s="235">
        <v>180292354</v>
      </c>
      <c r="B1066" s="238" t="s">
        <v>6910</v>
      </c>
      <c r="C1066" s="234" t="s">
        <v>258</v>
      </c>
      <c r="D1066" s="199" t="s">
        <v>10410</v>
      </c>
      <c r="E1066" s="199" t="s">
        <v>10411</v>
      </c>
      <c r="F1066" s="235">
        <v>35</v>
      </c>
      <c r="G1066" s="235">
        <v>35</v>
      </c>
      <c r="H1066" s="235">
        <v>35</v>
      </c>
      <c r="I1066" s="234" t="s">
        <v>518</v>
      </c>
    </row>
    <row r="1067" spans="1:10" x14ac:dyDescent="0.25">
      <c r="A1067" s="235">
        <v>180002781</v>
      </c>
      <c r="B1067" s="235">
        <v>3430</v>
      </c>
      <c r="C1067" s="234" t="s">
        <v>444</v>
      </c>
      <c r="D1067" s="199" t="s">
        <v>10705</v>
      </c>
      <c r="E1067" s="199" t="s">
        <v>10771</v>
      </c>
      <c r="F1067" s="235">
        <v>2</v>
      </c>
      <c r="G1067" s="235">
        <v>2</v>
      </c>
      <c r="H1067" s="235">
        <v>0</v>
      </c>
      <c r="I1067" s="234" t="s">
        <v>518</v>
      </c>
      <c r="J1067" t="s">
        <v>10634</v>
      </c>
    </row>
    <row r="1068" spans="1:10" x14ac:dyDescent="0.25">
      <c r="A1068" s="235">
        <v>180002781</v>
      </c>
      <c r="B1068" s="235">
        <v>3430</v>
      </c>
      <c r="C1068" s="234" t="s">
        <v>444</v>
      </c>
      <c r="D1068" s="199" t="s">
        <v>10410</v>
      </c>
      <c r="E1068" s="199" t="s">
        <v>10411</v>
      </c>
      <c r="F1068" s="235">
        <v>1</v>
      </c>
      <c r="G1068" s="235">
        <v>1</v>
      </c>
      <c r="H1068" s="235">
        <v>1</v>
      </c>
      <c r="I1068" s="234" t="s">
        <v>518</v>
      </c>
    </row>
    <row r="1069" spans="1:10" x14ac:dyDescent="0.25">
      <c r="A1069" s="235">
        <v>181854324</v>
      </c>
      <c r="B1069" s="235">
        <v>5952</v>
      </c>
      <c r="C1069" s="234" t="s">
        <v>281</v>
      </c>
      <c r="D1069" s="199" t="s">
        <v>10705</v>
      </c>
      <c r="E1069" s="199" t="s">
        <v>10771</v>
      </c>
      <c r="F1069" s="235">
        <v>14</v>
      </c>
      <c r="G1069" s="235">
        <v>14</v>
      </c>
      <c r="H1069" s="235">
        <v>14</v>
      </c>
      <c r="I1069" s="234" t="s">
        <v>518</v>
      </c>
    </row>
    <row r="1070" spans="1:10" x14ac:dyDescent="0.25">
      <c r="A1070" s="235">
        <v>181854324</v>
      </c>
      <c r="B1070" s="235">
        <v>5952</v>
      </c>
      <c r="C1070" s="234" t="s">
        <v>281</v>
      </c>
      <c r="D1070" s="199" t="s">
        <v>10410</v>
      </c>
      <c r="E1070" s="199" t="s">
        <v>10411</v>
      </c>
      <c r="F1070" s="235">
        <v>4</v>
      </c>
      <c r="G1070" s="235">
        <v>4</v>
      </c>
      <c r="H1070" s="235">
        <v>4</v>
      </c>
      <c r="I1070" s="234" t="s">
        <v>518</v>
      </c>
    </row>
    <row r="1071" spans="1:10" x14ac:dyDescent="0.25">
      <c r="A1071" s="235">
        <v>189711199</v>
      </c>
      <c r="B1071" s="235">
        <v>3409</v>
      </c>
      <c r="C1071" s="234" t="s">
        <v>242</v>
      </c>
      <c r="D1071" s="199" t="s">
        <v>10705</v>
      </c>
      <c r="E1071" s="199" t="s">
        <v>10771</v>
      </c>
      <c r="F1071" s="235">
        <v>60</v>
      </c>
      <c r="G1071" s="235">
        <v>60</v>
      </c>
      <c r="H1071" s="235">
        <v>0</v>
      </c>
      <c r="I1071" s="234" t="s">
        <v>518</v>
      </c>
      <c r="J1071" t="s">
        <v>10634</v>
      </c>
    </row>
    <row r="1072" spans="1:10" x14ac:dyDescent="0.25">
      <c r="A1072" s="235">
        <v>189711199</v>
      </c>
      <c r="B1072" s="235">
        <v>3409</v>
      </c>
      <c r="C1072" s="234" t="s">
        <v>242</v>
      </c>
      <c r="D1072" s="199" t="s">
        <v>10410</v>
      </c>
      <c r="E1072" s="199" t="s">
        <v>10411</v>
      </c>
      <c r="F1072" s="235">
        <v>60</v>
      </c>
      <c r="G1072" s="235">
        <v>60</v>
      </c>
      <c r="H1072" s="235">
        <v>0</v>
      </c>
      <c r="I1072" s="234" t="s">
        <v>518</v>
      </c>
      <c r="J1072" t="s">
        <v>10634</v>
      </c>
    </row>
    <row r="1073" spans="1:10" x14ac:dyDescent="0.25">
      <c r="A1073" s="235">
        <v>189715110</v>
      </c>
      <c r="B1073" s="238" t="s">
        <v>7276</v>
      </c>
      <c r="C1073" s="234" t="s">
        <v>229</v>
      </c>
      <c r="D1073" s="199" t="s">
        <v>10705</v>
      </c>
      <c r="E1073" s="199" t="s">
        <v>10771</v>
      </c>
      <c r="F1073" s="235">
        <v>2</v>
      </c>
      <c r="G1073" s="235">
        <v>2</v>
      </c>
      <c r="H1073" s="235">
        <v>0</v>
      </c>
      <c r="I1073" s="234" t="s">
        <v>518</v>
      </c>
      <c r="J1073" t="s">
        <v>10634</v>
      </c>
    </row>
    <row r="1074" spans="1:10" x14ac:dyDescent="0.25">
      <c r="A1074" s="235">
        <v>189715110</v>
      </c>
      <c r="B1074" s="238" t="s">
        <v>7276</v>
      </c>
      <c r="C1074" s="234" t="s">
        <v>229</v>
      </c>
      <c r="D1074" s="199" t="s">
        <v>10410</v>
      </c>
      <c r="E1074" s="199" t="s">
        <v>10411</v>
      </c>
      <c r="F1074" s="235">
        <v>1</v>
      </c>
      <c r="G1074" s="235">
        <v>1</v>
      </c>
      <c r="H1074" s="235">
        <v>0</v>
      </c>
      <c r="I1074" s="234" t="s">
        <v>518</v>
      </c>
      <c r="J1074" t="s">
        <v>10634</v>
      </c>
    </row>
    <row r="1075" spans="1:10" x14ac:dyDescent="0.25">
      <c r="A1075" s="235">
        <v>222000916</v>
      </c>
      <c r="B1075" s="235">
        <v>5424</v>
      </c>
      <c r="C1075" s="234" t="s">
        <v>244</v>
      </c>
      <c r="D1075" s="199" t="s">
        <v>10705</v>
      </c>
      <c r="E1075" s="199" t="s">
        <v>10771</v>
      </c>
      <c r="F1075" s="235">
        <v>89</v>
      </c>
      <c r="G1075" s="235">
        <v>0</v>
      </c>
      <c r="H1075" s="235">
        <v>89</v>
      </c>
      <c r="I1075" s="234" t="s">
        <v>518</v>
      </c>
      <c r="J1075" t="s">
        <v>10635</v>
      </c>
    </row>
    <row r="1076" spans="1:10" x14ac:dyDescent="0.25">
      <c r="A1076" s="235">
        <v>222000916</v>
      </c>
      <c r="B1076" s="235">
        <v>5424</v>
      </c>
      <c r="C1076" s="234" t="s">
        <v>244</v>
      </c>
      <c r="D1076" s="199" t="s">
        <v>10705</v>
      </c>
      <c r="E1076" s="199" t="s">
        <v>10771</v>
      </c>
      <c r="F1076" s="235">
        <v>89</v>
      </c>
      <c r="G1076" s="235">
        <v>0</v>
      </c>
      <c r="H1076" s="235">
        <v>89</v>
      </c>
      <c r="I1076" s="234" t="s">
        <v>518</v>
      </c>
      <c r="J1076" t="s">
        <v>10635</v>
      </c>
    </row>
    <row r="1077" spans="1:10" x14ac:dyDescent="0.25">
      <c r="A1077" s="235">
        <v>222000916</v>
      </c>
      <c r="B1077" s="235">
        <v>5424</v>
      </c>
      <c r="C1077" s="234" t="s">
        <v>244</v>
      </c>
      <c r="D1077" s="199" t="s">
        <v>10705</v>
      </c>
      <c r="E1077" s="199" t="s">
        <v>10771</v>
      </c>
      <c r="F1077" s="235">
        <v>89</v>
      </c>
      <c r="G1077" s="235">
        <v>0</v>
      </c>
      <c r="H1077" s="235">
        <v>89</v>
      </c>
      <c r="I1077" s="234" t="s">
        <v>518</v>
      </c>
      <c r="J1077" t="s">
        <v>10635</v>
      </c>
    </row>
    <row r="1078" spans="1:10" x14ac:dyDescent="0.25">
      <c r="A1078" s="235">
        <v>222000916</v>
      </c>
      <c r="B1078" s="235">
        <v>5424</v>
      </c>
      <c r="C1078" s="234" t="s">
        <v>244</v>
      </c>
      <c r="D1078" s="199" t="s">
        <v>10705</v>
      </c>
      <c r="E1078" s="199" t="s">
        <v>10771</v>
      </c>
      <c r="F1078" s="235">
        <v>89</v>
      </c>
      <c r="G1078" s="235">
        <v>0</v>
      </c>
      <c r="H1078" s="235">
        <v>89</v>
      </c>
      <c r="I1078" s="234" t="s">
        <v>518</v>
      </c>
      <c r="J1078" t="s">
        <v>10635</v>
      </c>
    </row>
    <row r="1079" spans="1:10" x14ac:dyDescent="0.25">
      <c r="A1079" s="235">
        <v>222000916</v>
      </c>
      <c r="B1079" s="235">
        <v>5424</v>
      </c>
      <c r="C1079" s="234" t="s">
        <v>244</v>
      </c>
      <c r="D1079" s="199" t="s">
        <v>10705</v>
      </c>
      <c r="E1079" s="199" t="s">
        <v>10771</v>
      </c>
      <c r="F1079" s="235">
        <v>89</v>
      </c>
      <c r="G1079" s="235">
        <v>0</v>
      </c>
      <c r="H1079" s="235">
        <v>89</v>
      </c>
      <c r="I1079" s="234" t="s">
        <v>518</v>
      </c>
      <c r="J1079" t="s">
        <v>10635</v>
      </c>
    </row>
    <row r="1080" spans="1:10" x14ac:dyDescent="0.25">
      <c r="A1080" s="235">
        <v>222000916</v>
      </c>
      <c r="B1080" s="235">
        <v>5424</v>
      </c>
      <c r="C1080" s="234" t="s">
        <v>244</v>
      </c>
      <c r="D1080" s="199" t="s">
        <v>10410</v>
      </c>
      <c r="E1080" s="199" t="s">
        <v>10411</v>
      </c>
      <c r="F1080" s="235">
        <v>59</v>
      </c>
      <c r="G1080" s="235">
        <v>59</v>
      </c>
      <c r="H1080" s="235">
        <v>59</v>
      </c>
      <c r="I1080" s="234" t="s">
        <v>518</v>
      </c>
    </row>
    <row r="1081" spans="1:10" x14ac:dyDescent="0.25">
      <c r="A1081" s="235">
        <v>222000916</v>
      </c>
      <c r="B1081" s="235">
        <v>5424</v>
      </c>
      <c r="C1081" s="234" t="s">
        <v>244</v>
      </c>
      <c r="D1081" s="199" t="s">
        <v>10410</v>
      </c>
      <c r="E1081" s="199" t="s">
        <v>10411</v>
      </c>
      <c r="F1081" s="235">
        <v>59</v>
      </c>
      <c r="G1081" s="235">
        <v>59</v>
      </c>
      <c r="H1081" s="235">
        <v>59</v>
      </c>
      <c r="I1081" s="234" t="s">
        <v>518</v>
      </c>
    </row>
    <row r="1082" spans="1:10" x14ac:dyDescent="0.25">
      <c r="A1082" s="235">
        <v>222000916</v>
      </c>
      <c r="B1082" s="235">
        <v>5424</v>
      </c>
      <c r="C1082" s="234" t="s">
        <v>244</v>
      </c>
      <c r="D1082" s="199" t="s">
        <v>10410</v>
      </c>
      <c r="E1082" s="199" t="s">
        <v>10411</v>
      </c>
      <c r="F1082" s="235">
        <v>59</v>
      </c>
      <c r="G1082" s="235">
        <v>59</v>
      </c>
      <c r="H1082" s="235">
        <v>59</v>
      </c>
      <c r="I1082" s="234" t="s">
        <v>518</v>
      </c>
    </row>
    <row r="1083" spans="1:10" x14ac:dyDescent="0.25">
      <c r="A1083" s="235">
        <v>222000916</v>
      </c>
      <c r="B1083" s="235">
        <v>5424</v>
      </c>
      <c r="C1083" s="234" t="s">
        <v>244</v>
      </c>
      <c r="D1083" s="199" t="s">
        <v>10410</v>
      </c>
      <c r="E1083" s="199" t="s">
        <v>10411</v>
      </c>
      <c r="F1083" s="235">
        <v>59</v>
      </c>
      <c r="G1083" s="235">
        <v>59</v>
      </c>
      <c r="H1083" s="235">
        <v>59</v>
      </c>
      <c r="I1083" s="234" t="s">
        <v>518</v>
      </c>
    </row>
    <row r="1084" spans="1:10" x14ac:dyDescent="0.25">
      <c r="A1084" s="235">
        <v>222000916</v>
      </c>
      <c r="B1084" s="235">
        <v>5424</v>
      </c>
      <c r="C1084" s="234" t="s">
        <v>244</v>
      </c>
      <c r="D1084" s="199" t="s">
        <v>10410</v>
      </c>
      <c r="E1084" s="199" t="s">
        <v>10411</v>
      </c>
      <c r="F1084" s="235">
        <v>59</v>
      </c>
      <c r="G1084" s="235">
        <v>59</v>
      </c>
      <c r="H1084" s="235">
        <v>59</v>
      </c>
      <c r="I1084" s="234" t="s">
        <v>518</v>
      </c>
    </row>
    <row r="1085" spans="1:10" x14ac:dyDescent="0.25">
      <c r="A1085" s="235">
        <v>180192290</v>
      </c>
      <c r="B1085" s="238" t="s">
        <v>7366</v>
      </c>
      <c r="C1085" s="234" t="s">
        <v>10407</v>
      </c>
      <c r="D1085" s="199" t="s">
        <v>10410</v>
      </c>
      <c r="E1085" s="199" t="s">
        <v>10411</v>
      </c>
      <c r="F1085" s="235">
        <v>2</v>
      </c>
      <c r="G1085" s="235">
        <v>2</v>
      </c>
      <c r="H1085" s="235">
        <v>2</v>
      </c>
      <c r="I1085" s="234" t="s">
        <v>518</v>
      </c>
    </row>
    <row r="1086" spans="1:10" x14ac:dyDescent="0.25">
      <c r="A1086" s="235">
        <v>189710125</v>
      </c>
      <c r="B1086" s="238" t="s">
        <v>7364</v>
      </c>
      <c r="C1086" s="234" t="s">
        <v>259</v>
      </c>
      <c r="D1086" s="199" t="s">
        <v>10705</v>
      </c>
      <c r="E1086" s="199" t="s">
        <v>10771</v>
      </c>
      <c r="F1086" s="235">
        <v>48</v>
      </c>
      <c r="G1086" s="235">
        <v>48</v>
      </c>
      <c r="H1086" s="235">
        <v>48</v>
      </c>
      <c r="I1086" s="234" t="s">
        <v>518</v>
      </c>
    </row>
    <row r="1087" spans="1:10" x14ac:dyDescent="0.25">
      <c r="A1087" s="235">
        <v>189710125</v>
      </c>
      <c r="B1087" s="238" t="s">
        <v>7364</v>
      </c>
      <c r="C1087" s="234" t="s">
        <v>259</v>
      </c>
      <c r="D1087" s="199" t="s">
        <v>10705</v>
      </c>
      <c r="E1087" s="199" t="s">
        <v>10771</v>
      </c>
      <c r="F1087" s="235">
        <v>32</v>
      </c>
      <c r="G1087" s="235">
        <v>32</v>
      </c>
      <c r="H1087" s="235">
        <v>32</v>
      </c>
      <c r="I1087" s="234" t="s">
        <v>518</v>
      </c>
    </row>
    <row r="1088" spans="1:10" x14ac:dyDescent="0.25">
      <c r="A1088" s="235">
        <v>189710125</v>
      </c>
      <c r="B1088" s="238" t="s">
        <v>7364</v>
      </c>
      <c r="C1088" s="234" t="s">
        <v>259</v>
      </c>
      <c r="D1088" s="199" t="s">
        <v>10410</v>
      </c>
      <c r="E1088" s="199" t="s">
        <v>10411</v>
      </c>
      <c r="F1088" s="235">
        <v>13</v>
      </c>
      <c r="G1088" s="235">
        <v>13</v>
      </c>
      <c r="H1088" s="235">
        <v>13</v>
      </c>
      <c r="I1088" s="234" t="s">
        <v>518</v>
      </c>
    </row>
    <row r="1089" spans="1:10" x14ac:dyDescent="0.25">
      <c r="A1089" s="235">
        <v>189710125</v>
      </c>
      <c r="B1089" s="238" t="s">
        <v>7364</v>
      </c>
      <c r="C1089" s="234" t="s">
        <v>259</v>
      </c>
      <c r="D1089" s="199" t="s">
        <v>10410</v>
      </c>
      <c r="E1089" s="199" t="s">
        <v>10411</v>
      </c>
      <c r="F1089" s="235">
        <v>12</v>
      </c>
      <c r="G1089" s="235">
        <v>12</v>
      </c>
      <c r="H1089" s="235">
        <v>12</v>
      </c>
      <c r="I1089" s="234" t="s">
        <v>518</v>
      </c>
    </row>
    <row r="1090" spans="1:10" x14ac:dyDescent="0.25">
      <c r="A1090" s="235">
        <v>180142176</v>
      </c>
      <c r="B1090" s="235">
        <v>6107</v>
      </c>
      <c r="C1090" s="234" t="s">
        <v>476</v>
      </c>
      <c r="D1090" s="199" t="s">
        <v>10410</v>
      </c>
      <c r="E1090" s="199" t="s">
        <v>10411</v>
      </c>
      <c r="F1090" s="235">
        <v>1</v>
      </c>
      <c r="G1090" s="235">
        <v>1</v>
      </c>
      <c r="H1090" s="235">
        <v>1</v>
      </c>
      <c r="I1090" s="234" t="s">
        <v>518</v>
      </c>
    </row>
    <row r="1091" spans="1:10" x14ac:dyDescent="0.25">
      <c r="A1091" s="235">
        <v>181798133</v>
      </c>
      <c r="B1091" s="235">
        <v>5353</v>
      </c>
      <c r="C1091" s="234" t="s">
        <v>473</v>
      </c>
      <c r="D1091" s="199" t="s">
        <v>10705</v>
      </c>
      <c r="E1091" s="199" t="s">
        <v>10771</v>
      </c>
      <c r="F1091" s="235">
        <v>1</v>
      </c>
      <c r="G1091" s="235">
        <v>0</v>
      </c>
      <c r="H1091" s="235">
        <v>1</v>
      </c>
      <c r="I1091" s="234" t="s">
        <v>518</v>
      </c>
      <c r="J1091" t="s">
        <v>10635</v>
      </c>
    </row>
    <row r="1092" spans="1:10" x14ac:dyDescent="0.25">
      <c r="A1092" s="235">
        <v>181798133</v>
      </c>
      <c r="B1092" s="235">
        <v>5353</v>
      </c>
      <c r="C1092" s="234" t="s">
        <v>473</v>
      </c>
      <c r="D1092" s="199" t="s">
        <v>10410</v>
      </c>
      <c r="E1092" s="199" t="s">
        <v>10411</v>
      </c>
      <c r="F1092" s="235">
        <v>1</v>
      </c>
      <c r="G1092" s="235">
        <v>1</v>
      </c>
      <c r="H1092" s="235">
        <v>1</v>
      </c>
      <c r="I1092" s="234" t="s">
        <v>518</v>
      </c>
    </row>
    <row r="1093" spans="1:10" x14ac:dyDescent="0.25">
      <c r="A1093" s="235">
        <v>181798133</v>
      </c>
      <c r="B1093" s="235">
        <v>5353</v>
      </c>
      <c r="C1093" s="234" t="s">
        <v>473</v>
      </c>
      <c r="D1093" s="199" t="s">
        <v>10410</v>
      </c>
      <c r="E1093" s="199" t="s">
        <v>10411</v>
      </c>
      <c r="F1093" s="235">
        <v>1</v>
      </c>
      <c r="G1093" s="235">
        <v>1</v>
      </c>
      <c r="H1093" s="235">
        <v>1</v>
      </c>
      <c r="I1093" s="234" t="s">
        <v>518</v>
      </c>
    </row>
    <row r="1094" spans="1:10" x14ac:dyDescent="0.25">
      <c r="A1094" s="235">
        <v>180087294</v>
      </c>
      <c r="B1094" s="238" t="s">
        <v>6967</v>
      </c>
      <c r="C1094" s="234" t="s">
        <v>10402</v>
      </c>
      <c r="D1094" s="199" t="s">
        <v>10705</v>
      </c>
      <c r="E1094" s="199" t="s">
        <v>10771</v>
      </c>
      <c r="F1094" s="235">
        <v>2</v>
      </c>
      <c r="G1094" s="235">
        <v>2</v>
      </c>
      <c r="H1094" s="235">
        <v>1</v>
      </c>
      <c r="I1094" s="234" t="s">
        <v>518</v>
      </c>
      <c r="J1094" t="s">
        <v>10635</v>
      </c>
    </row>
    <row r="1095" spans="1:10" x14ac:dyDescent="0.25">
      <c r="A1095" s="235">
        <v>180087294</v>
      </c>
      <c r="B1095" s="238" t="s">
        <v>6967</v>
      </c>
      <c r="C1095" s="234" t="s">
        <v>10402</v>
      </c>
      <c r="D1095" s="199" t="s">
        <v>10705</v>
      </c>
      <c r="E1095" s="199" t="s">
        <v>10771</v>
      </c>
      <c r="F1095" s="235">
        <v>2</v>
      </c>
      <c r="G1095" s="235">
        <v>2</v>
      </c>
      <c r="H1095" s="235">
        <v>1</v>
      </c>
      <c r="I1095" s="234" t="s">
        <v>518</v>
      </c>
      <c r="J1095" t="s">
        <v>10635</v>
      </c>
    </row>
    <row r="1096" spans="1:10" x14ac:dyDescent="0.25">
      <c r="A1096" s="235">
        <v>180087294</v>
      </c>
      <c r="B1096" s="238" t="s">
        <v>6967</v>
      </c>
      <c r="C1096" s="234" t="s">
        <v>10402</v>
      </c>
      <c r="D1096" s="199" t="s">
        <v>10410</v>
      </c>
      <c r="E1096" s="199" t="s">
        <v>10411</v>
      </c>
      <c r="F1096" s="235">
        <v>2</v>
      </c>
      <c r="G1096" s="235">
        <v>2</v>
      </c>
      <c r="H1096" s="235">
        <v>1</v>
      </c>
      <c r="I1096" s="234" t="s">
        <v>518</v>
      </c>
      <c r="J1096" t="s">
        <v>10635</v>
      </c>
    </row>
    <row r="1097" spans="1:10" x14ac:dyDescent="0.25">
      <c r="A1097" s="235">
        <v>180087294</v>
      </c>
      <c r="B1097" s="238" t="s">
        <v>6967</v>
      </c>
      <c r="C1097" s="234" t="s">
        <v>10402</v>
      </c>
      <c r="D1097" s="199" t="s">
        <v>10410</v>
      </c>
      <c r="E1097" s="199" t="s">
        <v>10411</v>
      </c>
      <c r="F1097" s="235">
        <v>2</v>
      </c>
      <c r="G1097" s="235">
        <v>2</v>
      </c>
      <c r="H1097" s="235">
        <v>1</v>
      </c>
      <c r="I1097" s="234" t="s">
        <v>518</v>
      </c>
      <c r="J1097" t="s">
        <v>10635</v>
      </c>
    </row>
    <row r="1098" spans="1:10" x14ac:dyDescent="0.25">
      <c r="A1098" s="235">
        <v>180123451</v>
      </c>
      <c r="B1098" s="235">
        <v>6163</v>
      </c>
      <c r="C1098" s="234" t="s">
        <v>528</v>
      </c>
      <c r="D1098" s="199" t="s">
        <v>10705</v>
      </c>
      <c r="E1098" s="199" t="s">
        <v>10771</v>
      </c>
      <c r="F1098" s="235">
        <v>1</v>
      </c>
      <c r="G1098" s="235">
        <v>1</v>
      </c>
      <c r="H1098" s="235">
        <v>1</v>
      </c>
      <c r="I1098" s="234" t="s">
        <v>518</v>
      </c>
    </row>
    <row r="1099" spans="1:10" x14ac:dyDescent="0.25">
      <c r="A1099" s="235">
        <v>181905533</v>
      </c>
      <c r="B1099" s="235">
        <v>5955</v>
      </c>
      <c r="C1099" s="234" t="s">
        <v>10178</v>
      </c>
      <c r="D1099" s="199" t="s">
        <v>10705</v>
      </c>
      <c r="E1099" s="199" t="s">
        <v>10771</v>
      </c>
      <c r="F1099" s="235">
        <v>2</v>
      </c>
      <c r="G1099" s="235">
        <v>2</v>
      </c>
      <c r="H1099" s="235">
        <v>2</v>
      </c>
      <c r="I1099" s="234" t="s">
        <v>518</v>
      </c>
    </row>
    <row r="1100" spans="1:10" x14ac:dyDescent="0.25">
      <c r="A1100" s="235">
        <v>181905533</v>
      </c>
      <c r="B1100" s="235">
        <v>5955</v>
      </c>
      <c r="C1100" s="234" t="s">
        <v>10178</v>
      </c>
      <c r="D1100" s="199" t="s">
        <v>10410</v>
      </c>
      <c r="E1100" s="199" t="s">
        <v>10411</v>
      </c>
      <c r="F1100" s="235">
        <v>2</v>
      </c>
      <c r="G1100" s="235">
        <v>2</v>
      </c>
      <c r="H1100" s="235">
        <v>2</v>
      </c>
      <c r="I1100" s="234" t="s">
        <v>518</v>
      </c>
    </row>
    <row r="1101" spans="1:10" x14ac:dyDescent="0.25">
      <c r="A1101" s="235">
        <v>180291039</v>
      </c>
      <c r="B1101" s="235">
        <v>5957</v>
      </c>
      <c r="C1101" s="234" t="s">
        <v>289</v>
      </c>
      <c r="D1101" s="199" t="s">
        <v>10705</v>
      </c>
      <c r="E1101" s="199" t="s">
        <v>10771</v>
      </c>
      <c r="F1101" s="235">
        <v>50</v>
      </c>
      <c r="G1101" s="235">
        <v>50</v>
      </c>
      <c r="H1101" s="235">
        <v>50</v>
      </c>
      <c r="I1101" s="234" t="s">
        <v>518</v>
      </c>
    </row>
    <row r="1102" spans="1:10" x14ac:dyDescent="0.25">
      <c r="A1102" s="235">
        <v>180291039</v>
      </c>
      <c r="B1102" s="235">
        <v>5957</v>
      </c>
      <c r="C1102" s="234" t="s">
        <v>289</v>
      </c>
      <c r="D1102" s="199" t="s">
        <v>10410</v>
      </c>
      <c r="E1102" s="199" t="s">
        <v>10411</v>
      </c>
      <c r="F1102" s="235">
        <v>100</v>
      </c>
      <c r="G1102" s="235">
        <v>100</v>
      </c>
      <c r="H1102" s="235">
        <v>100</v>
      </c>
      <c r="I1102" s="234" t="s">
        <v>518</v>
      </c>
    </row>
    <row r="1103" spans="1:10" x14ac:dyDescent="0.25">
      <c r="A1103" s="235">
        <v>180034705</v>
      </c>
      <c r="B1103" s="238" t="s">
        <v>6971</v>
      </c>
      <c r="C1103" s="234" t="s">
        <v>462</v>
      </c>
      <c r="D1103" s="199" t="s">
        <v>10705</v>
      </c>
      <c r="E1103" s="199" t="s">
        <v>10771</v>
      </c>
      <c r="F1103" s="235">
        <v>50</v>
      </c>
      <c r="G1103" s="235">
        <v>50</v>
      </c>
      <c r="H1103" s="235">
        <v>0</v>
      </c>
      <c r="I1103" s="234" t="s">
        <v>518</v>
      </c>
      <c r="J1103" t="s">
        <v>10634</v>
      </c>
    </row>
    <row r="1104" spans="1:10" x14ac:dyDescent="0.25">
      <c r="A1104" s="235">
        <v>180034705</v>
      </c>
      <c r="B1104" s="238" t="s">
        <v>6971</v>
      </c>
      <c r="C1104" s="234" t="s">
        <v>462</v>
      </c>
      <c r="D1104" s="199" t="s">
        <v>10705</v>
      </c>
      <c r="E1104" s="199" t="s">
        <v>10771</v>
      </c>
      <c r="F1104" s="235">
        <v>50</v>
      </c>
      <c r="G1104" s="235">
        <v>50</v>
      </c>
      <c r="H1104" s="235">
        <v>0</v>
      </c>
      <c r="I1104" s="234" t="s">
        <v>518</v>
      </c>
      <c r="J1104" t="s">
        <v>10634</v>
      </c>
    </row>
    <row r="1105" spans="1:10" x14ac:dyDescent="0.25">
      <c r="A1105" s="235">
        <v>180034705</v>
      </c>
      <c r="B1105" s="238" t="s">
        <v>6971</v>
      </c>
      <c r="C1105" s="234" t="s">
        <v>462</v>
      </c>
      <c r="D1105" s="199" t="s">
        <v>10410</v>
      </c>
      <c r="E1105" s="199" t="s">
        <v>10411</v>
      </c>
      <c r="F1105" s="235">
        <v>40</v>
      </c>
      <c r="G1105" s="235">
        <v>40</v>
      </c>
      <c r="H1105" s="235">
        <v>5</v>
      </c>
      <c r="I1105" s="234" t="s">
        <v>518</v>
      </c>
      <c r="J1105" t="s">
        <v>10635</v>
      </c>
    </row>
    <row r="1106" spans="1:10" x14ac:dyDescent="0.25">
      <c r="A1106" s="235">
        <v>180034705</v>
      </c>
      <c r="B1106" s="238" t="s">
        <v>6971</v>
      </c>
      <c r="C1106" s="234" t="s">
        <v>462</v>
      </c>
      <c r="D1106" s="199" t="s">
        <v>10410</v>
      </c>
      <c r="E1106" s="199" t="s">
        <v>10411</v>
      </c>
      <c r="F1106" s="235">
        <v>40</v>
      </c>
      <c r="G1106" s="235">
        <v>40</v>
      </c>
      <c r="H1106" s="235">
        <v>5</v>
      </c>
      <c r="I1106" s="234" t="s">
        <v>518</v>
      </c>
      <c r="J1106" t="s">
        <v>10635</v>
      </c>
    </row>
    <row r="1107" spans="1:10" x14ac:dyDescent="0.25">
      <c r="A1107" s="235">
        <v>222001026</v>
      </c>
      <c r="B1107" s="238" t="s">
        <v>6973</v>
      </c>
      <c r="C1107" s="234" t="s">
        <v>543</v>
      </c>
      <c r="D1107" s="199" t="s">
        <v>10705</v>
      </c>
      <c r="E1107" s="199" t="s">
        <v>10771</v>
      </c>
      <c r="F1107" s="235">
        <v>1</v>
      </c>
      <c r="G1107" s="235">
        <v>1</v>
      </c>
      <c r="H1107" s="235">
        <v>1</v>
      </c>
      <c r="I1107" s="234" t="s">
        <v>518</v>
      </c>
    </row>
    <row r="1108" spans="1:10" x14ac:dyDescent="0.25">
      <c r="A1108" s="235">
        <v>222001026</v>
      </c>
      <c r="B1108" s="238" t="s">
        <v>6973</v>
      </c>
      <c r="C1108" s="234" t="s">
        <v>543</v>
      </c>
      <c r="D1108" s="199" t="s">
        <v>10410</v>
      </c>
      <c r="E1108" s="199" t="s">
        <v>10411</v>
      </c>
      <c r="F1108" s="235">
        <v>1</v>
      </c>
      <c r="G1108" s="235">
        <v>1</v>
      </c>
      <c r="H1108" s="235">
        <v>1</v>
      </c>
      <c r="I1108" s="234" t="s">
        <v>518</v>
      </c>
    </row>
    <row r="1109" spans="1:10" x14ac:dyDescent="0.25">
      <c r="A1109" s="235">
        <v>189708890</v>
      </c>
      <c r="B1109" s="235">
        <v>5324</v>
      </c>
      <c r="C1109" s="234" t="s">
        <v>10234</v>
      </c>
      <c r="D1109" s="199" t="s">
        <v>10410</v>
      </c>
      <c r="E1109" s="199" t="s">
        <v>10411</v>
      </c>
      <c r="F1109" s="235">
        <v>2</v>
      </c>
      <c r="G1109" s="235">
        <v>2</v>
      </c>
      <c r="H1109" s="235">
        <v>2</v>
      </c>
      <c r="I1109" s="234" t="s">
        <v>518</v>
      </c>
    </row>
    <row r="1110" spans="1:10" x14ac:dyDescent="0.25">
      <c r="A1110" s="235">
        <v>189700011</v>
      </c>
      <c r="B1110" s="238" t="s">
        <v>6926</v>
      </c>
      <c r="C1110" s="234" t="s">
        <v>256</v>
      </c>
      <c r="D1110" s="199" t="s">
        <v>10705</v>
      </c>
      <c r="E1110" s="199" t="s">
        <v>10771</v>
      </c>
      <c r="F1110" s="235">
        <v>3</v>
      </c>
      <c r="G1110" s="235">
        <v>3</v>
      </c>
      <c r="H1110" s="235">
        <v>3</v>
      </c>
      <c r="I1110" s="234" t="s">
        <v>518</v>
      </c>
    </row>
    <row r="1111" spans="1:10" x14ac:dyDescent="0.25">
      <c r="A1111" s="235">
        <v>189700011</v>
      </c>
      <c r="B1111" s="238" t="s">
        <v>6926</v>
      </c>
      <c r="C1111" s="234" t="s">
        <v>256</v>
      </c>
      <c r="D1111" s="199" t="s">
        <v>10410</v>
      </c>
      <c r="E1111" s="199" t="s">
        <v>10411</v>
      </c>
      <c r="F1111" s="235">
        <v>1</v>
      </c>
      <c r="G1111" s="235">
        <v>0</v>
      </c>
      <c r="H1111" s="235">
        <v>1</v>
      </c>
      <c r="I1111" s="234" t="s">
        <v>518</v>
      </c>
      <c r="J1111" t="s">
        <v>10635</v>
      </c>
    </row>
    <row r="1112" spans="1:10" x14ac:dyDescent="0.25">
      <c r="A1112" s="235">
        <v>189753933</v>
      </c>
      <c r="B1112" s="238" t="s">
        <v>7324</v>
      </c>
      <c r="C1112" s="234" t="s">
        <v>202</v>
      </c>
      <c r="D1112" s="199" t="s">
        <v>10705</v>
      </c>
      <c r="E1112" s="199" t="s">
        <v>10771</v>
      </c>
      <c r="F1112" s="235">
        <v>2</v>
      </c>
      <c r="G1112" s="235">
        <v>2</v>
      </c>
      <c r="H1112" s="235">
        <v>0</v>
      </c>
      <c r="I1112" s="234" t="s">
        <v>518</v>
      </c>
      <c r="J1112" t="s">
        <v>10634</v>
      </c>
    </row>
    <row r="1113" spans="1:10" x14ac:dyDescent="0.25">
      <c r="A1113" s="235">
        <v>189753933</v>
      </c>
      <c r="B1113" s="238" t="s">
        <v>7324</v>
      </c>
      <c r="C1113" s="234" t="s">
        <v>202</v>
      </c>
      <c r="D1113" s="199" t="s">
        <v>10410</v>
      </c>
      <c r="E1113" s="199" t="s">
        <v>10411</v>
      </c>
      <c r="F1113" s="235">
        <v>2</v>
      </c>
      <c r="G1113" s="235">
        <v>2</v>
      </c>
      <c r="H1113" s="235">
        <v>0</v>
      </c>
      <c r="I1113" s="234" t="s">
        <v>518</v>
      </c>
      <c r="J1113" t="s">
        <v>10634</v>
      </c>
    </row>
    <row r="1114" spans="1:10" x14ac:dyDescent="0.25">
      <c r="A1114" s="235">
        <v>189707445</v>
      </c>
      <c r="B1114" s="238" t="s">
        <v>7175</v>
      </c>
      <c r="C1114" s="234" t="s">
        <v>257</v>
      </c>
      <c r="D1114" s="199" t="s">
        <v>10705</v>
      </c>
      <c r="E1114" s="199" t="s">
        <v>10771</v>
      </c>
      <c r="F1114" s="235">
        <v>1</v>
      </c>
      <c r="G1114" s="235">
        <v>1</v>
      </c>
      <c r="H1114" s="235">
        <v>1</v>
      </c>
      <c r="I1114" s="234" t="s">
        <v>518</v>
      </c>
    </row>
    <row r="1115" spans="1:10" x14ac:dyDescent="0.25">
      <c r="A1115" s="235">
        <v>189707445</v>
      </c>
      <c r="B1115" s="238" t="s">
        <v>7175</v>
      </c>
      <c r="C1115" s="234" t="s">
        <v>257</v>
      </c>
      <c r="D1115" s="199" t="s">
        <v>10410</v>
      </c>
      <c r="E1115" s="199" t="s">
        <v>10411</v>
      </c>
      <c r="F1115" s="235">
        <v>2</v>
      </c>
      <c r="G1115" s="235">
        <v>2</v>
      </c>
      <c r="H1115" s="235">
        <v>1</v>
      </c>
      <c r="I1115" s="234" t="s">
        <v>518</v>
      </c>
      <c r="J1115" t="s">
        <v>10635</v>
      </c>
    </row>
    <row r="1116" spans="1:10" x14ac:dyDescent="0.25">
      <c r="A1116" s="235">
        <v>180326881</v>
      </c>
      <c r="B1116" s="235">
        <v>2260</v>
      </c>
      <c r="C1116" s="234" t="s">
        <v>594</v>
      </c>
      <c r="D1116" s="199" t="s">
        <v>10705</v>
      </c>
      <c r="E1116" s="199" t="s">
        <v>10771</v>
      </c>
      <c r="F1116" s="235">
        <v>2</v>
      </c>
      <c r="G1116" s="235">
        <v>2</v>
      </c>
      <c r="H1116" s="235">
        <v>0</v>
      </c>
      <c r="I1116" s="234" t="s">
        <v>518</v>
      </c>
      <c r="J1116" t="s">
        <v>10634</v>
      </c>
    </row>
    <row r="1117" spans="1:10" x14ac:dyDescent="0.25">
      <c r="A1117" s="235">
        <v>180326881</v>
      </c>
      <c r="B1117" s="235">
        <v>2260</v>
      </c>
      <c r="C1117" s="234" t="s">
        <v>594</v>
      </c>
      <c r="D1117" s="199" t="s">
        <v>10410</v>
      </c>
      <c r="E1117" s="199" t="s">
        <v>10411</v>
      </c>
      <c r="F1117" s="235">
        <v>2</v>
      </c>
      <c r="G1117" s="235">
        <v>2</v>
      </c>
      <c r="H1117" s="235">
        <v>0</v>
      </c>
      <c r="I1117" s="234" t="s">
        <v>518</v>
      </c>
      <c r="J1117" t="s">
        <v>10634</v>
      </c>
    </row>
    <row r="1118" spans="1:10" x14ac:dyDescent="0.25">
      <c r="A1118" s="235">
        <v>180326889</v>
      </c>
      <c r="B1118" s="238" t="s">
        <v>7284</v>
      </c>
      <c r="C1118" s="234" t="s">
        <v>589</v>
      </c>
      <c r="D1118" s="199" t="s">
        <v>10705</v>
      </c>
      <c r="E1118" s="199" t="s">
        <v>10771</v>
      </c>
      <c r="F1118" s="235">
        <v>2</v>
      </c>
      <c r="G1118" s="235">
        <v>2</v>
      </c>
      <c r="H1118" s="235">
        <v>0</v>
      </c>
      <c r="I1118" s="234" t="s">
        <v>518</v>
      </c>
      <c r="J1118" t="s">
        <v>10634</v>
      </c>
    </row>
    <row r="1119" spans="1:10" x14ac:dyDescent="0.25">
      <c r="A1119" s="235">
        <v>180326889</v>
      </c>
      <c r="B1119" s="238" t="s">
        <v>7284</v>
      </c>
      <c r="C1119" s="234" t="s">
        <v>589</v>
      </c>
      <c r="D1119" s="199" t="s">
        <v>10410</v>
      </c>
      <c r="E1119" s="199" t="s">
        <v>10411</v>
      </c>
      <c r="F1119" s="235">
        <v>2</v>
      </c>
      <c r="G1119" s="235">
        <v>2</v>
      </c>
      <c r="H1119" s="235">
        <v>0</v>
      </c>
      <c r="I1119" s="234" t="s">
        <v>518</v>
      </c>
      <c r="J1119" t="s">
        <v>10634</v>
      </c>
    </row>
    <row r="1120" spans="1:10" x14ac:dyDescent="0.25">
      <c r="A1120" s="235">
        <v>189703365</v>
      </c>
      <c r="B1120" s="238" t="s">
        <v>7177</v>
      </c>
      <c r="C1120" s="234" t="s">
        <v>223</v>
      </c>
      <c r="D1120" s="199" t="s">
        <v>10705</v>
      </c>
      <c r="E1120" s="199" t="s">
        <v>10771</v>
      </c>
      <c r="F1120" s="235">
        <v>9</v>
      </c>
      <c r="G1120" s="235">
        <v>9</v>
      </c>
      <c r="H1120" s="235">
        <v>5</v>
      </c>
      <c r="I1120" s="234" t="s">
        <v>518</v>
      </c>
      <c r="J1120" t="s">
        <v>10635</v>
      </c>
    </row>
    <row r="1121" spans="1:10" x14ac:dyDescent="0.25">
      <c r="A1121" s="235">
        <v>189703365</v>
      </c>
      <c r="B1121" s="238" t="s">
        <v>7177</v>
      </c>
      <c r="C1121" s="234" t="s">
        <v>223</v>
      </c>
      <c r="D1121" s="199" t="s">
        <v>10410</v>
      </c>
      <c r="E1121" s="199" t="s">
        <v>10411</v>
      </c>
      <c r="F1121" s="235">
        <v>10</v>
      </c>
      <c r="G1121" s="235">
        <v>10</v>
      </c>
      <c r="H1121" s="235">
        <v>4</v>
      </c>
      <c r="I1121" s="234" t="s">
        <v>518</v>
      </c>
      <c r="J1121" t="s">
        <v>10635</v>
      </c>
    </row>
    <row r="1122" spans="1:10" x14ac:dyDescent="0.25">
      <c r="A1122" s="235">
        <v>181917243</v>
      </c>
      <c r="B1122" s="235">
        <v>6043</v>
      </c>
      <c r="C1122" s="234" t="s">
        <v>292</v>
      </c>
      <c r="D1122" s="199" t="s">
        <v>10705</v>
      </c>
      <c r="E1122" s="199" t="s">
        <v>10771</v>
      </c>
      <c r="F1122" s="235">
        <v>89</v>
      </c>
      <c r="G1122" s="235">
        <v>89</v>
      </c>
      <c r="H1122" s="235">
        <v>0</v>
      </c>
      <c r="I1122" s="234" t="s">
        <v>518</v>
      </c>
      <c r="J1122" t="s">
        <v>10634</v>
      </c>
    </row>
    <row r="1123" spans="1:10" x14ac:dyDescent="0.25">
      <c r="A1123" s="235">
        <v>181917243</v>
      </c>
      <c r="B1123" s="235">
        <v>6043</v>
      </c>
      <c r="C1123" s="234" t="s">
        <v>292</v>
      </c>
      <c r="D1123" s="199" t="s">
        <v>10705</v>
      </c>
      <c r="E1123" s="199" t="s">
        <v>10771</v>
      </c>
      <c r="F1123" s="235">
        <v>89</v>
      </c>
      <c r="G1123" s="235">
        <v>89</v>
      </c>
      <c r="H1123" s="235">
        <v>0</v>
      </c>
      <c r="I1123" s="234" t="s">
        <v>518</v>
      </c>
      <c r="J1123" t="s">
        <v>10634</v>
      </c>
    </row>
    <row r="1124" spans="1:10" x14ac:dyDescent="0.25">
      <c r="A1124" s="235">
        <v>181917243</v>
      </c>
      <c r="B1124" s="235">
        <v>6043</v>
      </c>
      <c r="C1124" s="234" t="s">
        <v>292</v>
      </c>
      <c r="D1124" s="199" t="s">
        <v>10410</v>
      </c>
      <c r="E1124" s="199" t="s">
        <v>10411</v>
      </c>
      <c r="F1124" s="235">
        <v>89</v>
      </c>
      <c r="G1124" s="235">
        <v>89</v>
      </c>
      <c r="H1124" s="235">
        <v>0</v>
      </c>
      <c r="I1124" s="234" t="s">
        <v>518</v>
      </c>
      <c r="J1124" t="s">
        <v>10634</v>
      </c>
    </row>
    <row r="1125" spans="1:10" x14ac:dyDescent="0.25">
      <c r="A1125" s="235">
        <v>181917243</v>
      </c>
      <c r="B1125" s="235">
        <v>6043</v>
      </c>
      <c r="C1125" s="234" t="s">
        <v>292</v>
      </c>
      <c r="D1125" s="199" t="s">
        <v>10410</v>
      </c>
      <c r="E1125" s="199" t="s">
        <v>10411</v>
      </c>
      <c r="F1125" s="235">
        <v>89</v>
      </c>
      <c r="G1125" s="235">
        <v>89</v>
      </c>
      <c r="H1125" s="235">
        <v>0</v>
      </c>
      <c r="I1125" s="234" t="s">
        <v>518</v>
      </c>
      <c r="J1125" t="s">
        <v>10634</v>
      </c>
    </row>
    <row r="1126" spans="1:10" x14ac:dyDescent="0.25">
      <c r="A1126" s="235">
        <v>180339414</v>
      </c>
      <c r="B1126" s="235">
        <v>6045</v>
      </c>
      <c r="C1126" s="234" t="s">
        <v>204</v>
      </c>
      <c r="D1126" s="199" t="s">
        <v>10705</v>
      </c>
      <c r="E1126" s="199" t="s">
        <v>10771</v>
      </c>
      <c r="F1126" s="235">
        <v>1</v>
      </c>
      <c r="G1126" s="235">
        <v>1</v>
      </c>
      <c r="H1126" s="235">
        <v>1</v>
      </c>
      <c r="I1126" s="234" t="s">
        <v>518</v>
      </c>
    </row>
    <row r="1127" spans="1:10" x14ac:dyDescent="0.25">
      <c r="A1127" s="235">
        <v>180339414</v>
      </c>
      <c r="B1127" s="235">
        <v>6045</v>
      </c>
      <c r="C1127" s="234" t="s">
        <v>204</v>
      </c>
      <c r="D1127" s="199" t="s">
        <v>10705</v>
      </c>
      <c r="E1127" s="199" t="s">
        <v>10771</v>
      </c>
      <c r="F1127" s="235">
        <v>14</v>
      </c>
      <c r="G1127" s="235">
        <v>14</v>
      </c>
      <c r="H1127" s="235">
        <v>14</v>
      </c>
      <c r="I1127" s="234" t="s">
        <v>518</v>
      </c>
    </row>
    <row r="1128" spans="1:10" x14ac:dyDescent="0.25">
      <c r="A1128" s="235">
        <v>180339414</v>
      </c>
      <c r="B1128" s="235">
        <v>6045</v>
      </c>
      <c r="C1128" s="234" t="s">
        <v>204</v>
      </c>
      <c r="D1128" s="199" t="s">
        <v>10705</v>
      </c>
      <c r="E1128" s="199" t="s">
        <v>10771</v>
      </c>
      <c r="F1128" s="235">
        <v>1</v>
      </c>
      <c r="G1128" s="235">
        <v>1</v>
      </c>
      <c r="H1128" s="235">
        <v>1</v>
      </c>
      <c r="I1128" s="234" t="s">
        <v>518</v>
      </c>
    </row>
    <row r="1129" spans="1:10" x14ac:dyDescent="0.25">
      <c r="A1129" s="235">
        <v>180339414</v>
      </c>
      <c r="B1129" s="235">
        <v>6045</v>
      </c>
      <c r="C1129" s="234" t="s">
        <v>204</v>
      </c>
      <c r="D1129" s="199" t="s">
        <v>10705</v>
      </c>
      <c r="E1129" s="199" t="s">
        <v>10771</v>
      </c>
      <c r="F1129" s="235">
        <v>14</v>
      </c>
      <c r="G1129" s="235">
        <v>14</v>
      </c>
      <c r="H1129" s="235">
        <v>14</v>
      </c>
      <c r="I1129" s="234" t="s">
        <v>518</v>
      </c>
    </row>
    <row r="1130" spans="1:10" x14ac:dyDescent="0.25">
      <c r="A1130" s="235">
        <v>180339437</v>
      </c>
      <c r="B1130" s="235">
        <v>6046</v>
      </c>
      <c r="C1130" s="234" t="s">
        <v>447</v>
      </c>
      <c r="D1130" s="199" t="s">
        <v>10705</v>
      </c>
      <c r="E1130" s="199" t="s">
        <v>10771</v>
      </c>
      <c r="F1130" s="235">
        <v>1</v>
      </c>
      <c r="G1130" s="235">
        <v>1</v>
      </c>
      <c r="H1130" s="235">
        <v>1</v>
      </c>
      <c r="I1130" s="234" t="s">
        <v>518</v>
      </c>
    </row>
    <row r="1131" spans="1:10" x14ac:dyDescent="0.25">
      <c r="A1131" s="235">
        <v>180339437</v>
      </c>
      <c r="B1131" s="235">
        <v>6046</v>
      </c>
      <c r="C1131" s="234" t="s">
        <v>447</v>
      </c>
      <c r="D1131" s="199" t="s">
        <v>10705</v>
      </c>
      <c r="E1131" s="199" t="s">
        <v>10771</v>
      </c>
      <c r="F1131" s="235">
        <v>1</v>
      </c>
      <c r="G1131" s="235">
        <v>1</v>
      </c>
      <c r="H1131" s="235">
        <v>1</v>
      </c>
      <c r="I1131" s="234" t="s">
        <v>518</v>
      </c>
    </row>
    <row r="1132" spans="1:10" x14ac:dyDescent="0.25">
      <c r="A1132" s="235">
        <v>180155487</v>
      </c>
      <c r="B1132" s="238" t="s">
        <v>7635</v>
      </c>
      <c r="C1132" s="234" t="s">
        <v>10717</v>
      </c>
      <c r="D1132" s="199" t="s">
        <v>10411</v>
      </c>
      <c r="E1132" s="199" t="s">
        <v>10411</v>
      </c>
      <c r="F1132" s="235">
        <v>7</v>
      </c>
      <c r="G1132" s="235">
        <v>7</v>
      </c>
      <c r="H1132" s="235">
        <v>7</v>
      </c>
      <c r="I1132" s="234" t="s">
        <v>518</v>
      </c>
    </row>
    <row r="1133" spans="1:10" x14ac:dyDescent="0.25">
      <c r="A1133" s="235">
        <v>181750482</v>
      </c>
      <c r="B1133" s="238" t="s">
        <v>6959</v>
      </c>
      <c r="C1133" s="234" t="s">
        <v>10152</v>
      </c>
      <c r="D1133" s="199" t="s">
        <v>10705</v>
      </c>
      <c r="E1133" s="199" t="s">
        <v>10771</v>
      </c>
      <c r="F1133" s="235">
        <v>1</v>
      </c>
      <c r="G1133" s="235">
        <v>1</v>
      </c>
      <c r="H1133" s="235">
        <v>1</v>
      </c>
      <c r="I1133" s="234" t="s">
        <v>518</v>
      </c>
    </row>
    <row r="1134" spans="1:10" x14ac:dyDescent="0.25">
      <c r="A1134" s="235">
        <v>181750482</v>
      </c>
      <c r="B1134" s="238" t="s">
        <v>6959</v>
      </c>
      <c r="C1134" s="234" t="s">
        <v>10152</v>
      </c>
      <c r="D1134" s="199" t="s">
        <v>10410</v>
      </c>
      <c r="E1134" s="199" t="s">
        <v>10411</v>
      </c>
      <c r="F1134" s="235">
        <v>2</v>
      </c>
      <c r="G1134" s="235">
        <v>2</v>
      </c>
      <c r="H1134" s="235">
        <v>2</v>
      </c>
      <c r="I1134" s="234" t="s">
        <v>518</v>
      </c>
    </row>
    <row r="1135" spans="1:10" x14ac:dyDescent="0.25">
      <c r="A1135" s="235">
        <v>181775872</v>
      </c>
      <c r="B1135" s="235">
        <v>3435</v>
      </c>
      <c r="C1135" s="234" t="s">
        <v>471</v>
      </c>
      <c r="D1135" s="199" t="s">
        <v>10705</v>
      </c>
      <c r="E1135" s="199" t="s">
        <v>10771</v>
      </c>
      <c r="F1135" s="235">
        <v>10</v>
      </c>
      <c r="G1135" s="235">
        <v>10</v>
      </c>
      <c r="H1135" s="235">
        <v>10</v>
      </c>
      <c r="I1135" s="234" t="s">
        <v>518</v>
      </c>
    </row>
    <row r="1136" spans="1:10" x14ac:dyDescent="0.25">
      <c r="A1136" s="235">
        <v>181775872</v>
      </c>
      <c r="B1136" s="235">
        <v>3435</v>
      </c>
      <c r="C1136" s="234" t="s">
        <v>471</v>
      </c>
      <c r="D1136" s="199" t="s">
        <v>10410</v>
      </c>
      <c r="E1136" s="199" t="s">
        <v>10411</v>
      </c>
      <c r="F1136" s="235">
        <v>35</v>
      </c>
      <c r="G1136" s="235">
        <v>35</v>
      </c>
      <c r="H1136" s="235">
        <v>35</v>
      </c>
      <c r="I1136" s="234" t="s">
        <v>518</v>
      </c>
    </row>
    <row r="1137" spans="1:10" x14ac:dyDescent="0.25">
      <c r="A1137" s="235">
        <v>181750480</v>
      </c>
      <c r="B1137" s="235">
        <v>5964</v>
      </c>
      <c r="C1137" s="234" t="s">
        <v>454</v>
      </c>
      <c r="D1137" s="199" t="s">
        <v>10705</v>
      </c>
      <c r="E1137" s="199" t="s">
        <v>10771</v>
      </c>
      <c r="F1137" s="235">
        <v>2</v>
      </c>
      <c r="G1137" s="235">
        <v>2</v>
      </c>
      <c r="H1137" s="235">
        <v>2</v>
      </c>
      <c r="I1137" s="234" t="s">
        <v>518</v>
      </c>
    </row>
    <row r="1138" spans="1:10" x14ac:dyDescent="0.25">
      <c r="A1138" s="235">
        <v>222000438</v>
      </c>
      <c r="B1138" s="235">
        <v>5333</v>
      </c>
      <c r="C1138" s="234" t="s">
        <v>293</v>
      </c>
      <c r="D1138" s="199" t="s">
        <v>10705</v>
      </c>
      <c r="E1138" s="199" t="s">
        <v>10771</v>
      </c>
      <c r="F1138" s="235">
        <v>2</v>
      </c>
      <c r="G1138" s="235">
        <v>2</v>
      </c>
      <c r="H1138" s="235">
        <v>0</v>
      </c>
      <c r="I1138" s="234" t="s">
        <v>518</v>
      </c>
      <c r="J1138" t="s">
        <v>10634</v>
      </c>
    </row>
    <row r="1139" spans="1:10" x14ac:dyDescent="0.25">
      <c r="A1139" s="235">
        <v>222000438</v>
      </c>
      <c r="B1139" s="235">
        <v>5333</v>
      </c>
      <c r="C1139" s="234" t="s">
        <v>293</v>
      </c>
      <c r="D1139" s="199" t="s">
        <v>10410</v>
      </c>
      <c r="E1139" s="199" t="s">
        <v>10411</v>
      </c>
      <c r="F1139" s="235">
        <v>2</v>
      </c>
      <c r="G1139" s="235">
        <v>2</v>
      </c>
      <c r="H1139" s="235">
        <v>0</v>
      </c>
      <c r="I1139" s="234" t="s">
        <v>518</v>
      </c>
      <c r="J1139" t="s">
        <v>10634</v>
      </c>
    </row>
    <row r="1140" spans="1:10" x14ac:dyDescent="0.25">
      <c r="A1140" s="235">
        <v>181894020</v>
      </c>
      <c r="B1140" s="235">
        <v>5965</v>
      </c>
      <c r="C1140" s="234" t="s">
        <v>222</v>
      </c>
      <c r="D1140" s="199" t="s">
        <v>10705</v>
      </c>
      <c r="E1140" s="199" t="s">
        <v>10771</v>
      </c>
      <c r="F1140" s="235">
        <v>2</v>
      </c>
      <c r="G1140" s="235">
        <v>2</v>
      </c>
      <c r="H1140" s="235">
        <v>1</v>
      </c>
      <c r="I1140" s="234" t="s">
        <v>518</v>
      </c>
      <c r="J1140" t="s">
        <v>10635</v>
      </c>
    </row>
    <row r="1141" spans="1:10" x14ac:dyDescent="0.25">
      <c r="A1141" s="235">
        <v>181894020</v>
      </c>
      <c r="B1141" s="235">
        <v>5965</v>
      </c>
      <c r="C1141" s="234" t="s">
        <v>222</v>
      </c>
      <c r="D1141" s="199" t="s">
        <v>10410</v>
      </c>
      <c r="E1141" s="199" t="s">
        <v>10411</v>
      </c>
      <c r="F1141" s="235">
        <v>1</v>
      </c>
      <c r="G1141" s="235">
        <v>1</v>
      </c>
      <c r="H1141" s="235">
        <v>1</v>
      </c>
      <c r="I1141" s="234" t="s">
        <v>518</v>
      </c>
    </row>
    <row r="1142" spans="1:10" x14ac:dyDescent="0.25">
      <c r="A1142" s="235">
        <v>189712259</v>
      </c>
      <c r="B1142" s="238" t="s">
        <v>7288</v>
      </c>
      <c r="C1142" s="234" t="s">
        <v>10412</v>
      </c>
      <c r="D1142" s="199" t="s">
        <v>10705</v>
      </c>
      <c r="E1142" s="199" t="s">
        <v>10771</v>
      </c>
      <c r="F1142" s="235">
        <v>1</v>
      </c>
      <c r="G1142" s="235">
        <v>1</v>
      </c>
      <c r="H1142" s="235">
        <v>0</v>
      </c>
      <c r="I1142" s="234" t="s">
        <v>518</v>
      </c>
      <c r="J1142" t="s">
        <v>10634</v>
      </c>
    </row>
    <row r="1143" spans="1:10" x14ac:dyDescent="0.25">
      <c r="A1143" s="235">
        <v>189712259</v>
      </c>
      <c r="B1143" s="238" t="s">
        <v>7288</v>
      </c>
      <c r="C1143" s="234" t="s">
        <v>10412</v>
      </c>
      <c r="D1143" s="199" t="s">
        <v>10410</v>
      </c>
      <c r="E1143" s="199" t="s">
        <v>10411</v>
      </c>
      <c r="F1143" s="235">
        <v>1</v>
      </c>
      <c r="G1143" s="235">
        <v>1</v>
      </c>
      <c r="H1143" s="235">
        <v>0</v>
      </c>
      <c r="I1143" s="234" t="s">
        <v>518</v>
      </c>
      <c r="J1143" t="s">
        <v>10634</v>
      </c>
    </row>
    <row r="1144" spans="1:10" x14ac:dyDescent="0.25">
      <c r="A1144" s="235">
        <v>189700731</v>
      </c>
      <c r="B1144" s="238" t="s">
        <v>6938</v>
      </c>
      <c r="C1144" s="234" t="s">
        <v>291</v>
      </c>
      <c r="D1144" s="199" t="s">
        <v>10705</v>
      </c>
      <c r="E1144" s="199" t="s">
        <v>10771</v>
      </c>
      <c r="F1144" s="235">
        <v>22</v>
      </c>
      <c r="G1144" s="235">
        <v>22</v>
      </c>
      <c r="H1144" s="235">
        <v>22</v>
      </c>
      <c r="I1144" s="234" t="s">
        <v>518</v>
      </c>
    </row>
    <row r="1145" spans="1:10" x14ac:dyDescent="0.25">
      <c r="A1145" s="235">
        <v>189700731</v>
      </c>
      <c r="B1145" s="238" t="s">
        <v>6938</v>
      </c>
      <c r="C1145" s="234" t="s">
        <v>291</v>
      </c>
      <c r="D1145" s="199" t="s">
        <v>10410</v>
      </c>
      <c r="E1145" s="199" t="s">
        <v>10411</v>
      </c>
      <c r="F1145" s="235">
        <v>22</v>
      </c>
      <c r="G1145" s="235">
        <v>22</v>
      </c>
      <c r="H1145" s="235">
        <v>0</v>
      </c>
      <c r="I1145" s="234" t="s">
        <v>518</v>
      </c>
      <c r="J1145" t="s">
        <v>10634</v>
      </c>
    </row>
    <row r="1146" spans="1:10" x14ac:dyDescent="0.25">
      <c r="A1146" s="235">
        <v>189705153</v>
      </c>
      <c r="B1146" s="235">
        <v>2420</v>
      </c>
      <c r="C1146" s="234" t="s">
        <v>288</v>
      </c>
      <c r="D1146" s="199" t="s">
        <v>10705</v>
      </c>
      <c r="E1146" s="199" t="s">
        <v>10771</v>
      </c>
      <c r="F1146" s="235">
        <v>3</v>
      </c>
      <c r="G1146" s="235">
        <v>3</v>
      </c>
      <c r="H1146" s="235">
        <v>0</v>
      </c>
      <c r="I1146" s="234" t="s">
        <v>518</v>
      </c>
      <c r="J1146" t="s">
        <v>10634</v>
      </c>
    </row>
    <row r="1147" spans="1:10" x14ac:dyDescent="0.25">
      <c r="A1147" s="235">
        <v>189705153</v>
      </c>
      <c r="B1147" s="235">
        <v>2420</v>
      </c>
      <c r="C1147" s="234" t="s">
        <v>288</v>
      </c>
      <c r="D1147" s="199" t="s">
        <v>10410</v>
      </c>
      <c r="E1147" s="199" t="s">
        <v>10411</v>
      </c>
      <c r="F1147" s="235">
        <v>3</v>
      </c>
      <c r="G1147" s="235">
        <v>3</v>
      </c>
      <c r="H1147" s="235">
        <v>0</v>
      </c>
      <c r="I1147" s="234" t="s">
        <v>518</v>
      </c>
      <c r="J1147" t="s">
        <v>10634</v>
      </c>
    </row>
    <row r="1148" spans="1:10" x14ac:dyDescent="0.25">
      <c r="A1148" s="235">
        <v>189714848</v>
      </c>
      <c r="B1148" s="235">
        <v>6366</v>
      </c>
      <c r="C1148" s="234" t="s">
        <v>250</v>
      </c>
      <c r="D1148" s="199" t="s">
        <v>10705</v>
      </c>
      <c r="E1148" s="199" t="s">
        <v>10771</v>
      </c>
      <c r="F1148" s="235">
        <v>1</v>
      </c>
      <c r="G1148" s="235">
        <v>1</v>
      </c>
      <c r="H1148" s="235">
        <v>1</v>
      </c>
      <c r="I1148" s="234" t="s">
        <v>518</v>
      </c>
    </row>
    <row r="1149" spans="1:10" x14ac:dyDescent="0.25">
      <c r="A1149" s="235">
        <v>189714848</v>
      </c>
      <c r="B1149" s="235">
        <v>6366</v>
      </c>
      <c r="C1149" s="234" t="s">
        <v>250</v>
      </c>
      <c r="D1149" s="199" t="s">
        <v>10410</v>
      </c>
      <c r="E1149" s="199" t="s">
        <v>10411</v>
      </c>
      <c r="F1149" s="235">
        <v>1</v>
      </c>
      <c r="G1149" s="235">
        <v>1</v>
      </c>
      <c r="H1149" s="235">
        <v>1</v>
      </c>
      <c r="I1149" s="234" t="s">
        <v>518</v>
      </c>
    </row>
    <row r="1150" spans="1:10" x14ac:dyDescent="0.25">
      <c r="A1150" s="235">
        <v>181775871</v>
      </c>
      <c r="B1150" s="235">
        <v>2312</v>
      </c>
      <c r="C1150" s="234" t="s">
        <v>451</v>
      </c>
      <c r="D1150" s="199" t="s">
        <v>10705</v>
      </c>
      <c r="E1150" s="199" t="s">
        <v>10771</v>
      </c>
      <c r="F1150" s="235">
        <v>4</v>
      </c>
      <c r="G1150" s="235">
        <v>4</v>
      </c>
      <c r="H1150" s="235">
        <v>2</v>
      </c>
      <c r="I1150" s="234" t="s">
        <v>518</v>
      </c>
      <c r="J1150" t="s">
        <v>10635</v>
      </c>
    </row>
    <row r="1151" spans="1:10" x14ac:dyDescent="0.25">
      <c r="A1151" s="235">
        <v>181775871</v>
      </c>
      <c r="B1151" s="235">
        <v>2312</v>
      </c>
      <c r="C1151" s="234" t="s">
        <v>451</v>
      </c>
      <c r="D1151" s="199" t="s">
        <v>10410</v>
      </c>
      <c r="E1151" s="199" t="s">
        <v>10411</v>
      </c>
      <c r="F1151" s="235">
        <v>2</v>
      </c>
      <c r="G1151" s="235">
        <v>2</v>
      </c>
      <c r="H1151" s="235">
        <v>2</v>
      </c>
      <c r="I1151" s="234" t="s">
        <v>518</v>
      </c>
    </row>
    <row r="1152" spans="1:10" x14ac:dyDescent="0.25">
      <c r="A1152" s="235">
        <v>189711414</v>
      </c>
      <c r="B1152" s="235">
        <v>2899</v>
      </c>
      <c r="C1152" s="234" t="s">
        <v>212</v>
      </c>
      <c r="D1152" s="199" t="s">
        <v>10705</v>
      </c>
      <c r="E1152" s="199" t="s">
        <v>10771</v>
      </c>
      <c r="F1152" s="235">
        <v>10</v>
      </c>
      <c r="G1152" s="235">
        <v>10</v>
      </c>
      <c r="H1152" s="235">
        <v>10</v>
      </c>
      <c r="I1152" s="234" t="s">
        <v>518</v>
      </c>
    </row>
    <row r="1153" spans="1:10" x14ac:dyDescent="0.25">
      <c r="A1153" s="235">
        <v>189711414</v>
      </c>
      <c r="B1153" s="235">
        <v>2899</v>
      </c>
      <c r="C1153" s="234" t="s">
        <v>212</v>
      </c>
      <c r="D1153" s="199" t="s">
        <v>10410</v>
      </c>
      <c r="E1153" s="199" t="s">
        <v>10411</v>
      </c>
      <c r="F1153" s="235">
        <v>70</v>
      </c>
      <c r="G1153" s="235">
        <v>70</v>
      </c>
      <c r="H1153" s="235">
        <v>70</v>
      </c>
      <c r="I1153" s="234" t="s">
        <v>518</v>
      </c>
    </row>
    <row r="1154" spans="1:10" x14ac:dyDescent="0.25">
      <c r="A1154" s="235">
        <v>181821882</v>
      </c>
      <c r="B1154" s="235">
        <v>5857</v>
      </c>
      <c r="C1154" s="234" t="s">
        <v>248</v>
      </c>
      <c r="D1154" s="199" t="s">
        <v>10705</v>
      </c>
      <c r="E1154" s="199" t="s">
        <v>10771</v>
      </c>
      <c r="F1154" s="235">
        <v>1</v>
      </c>
      <c r="G1154" s="235">
        <v>1</v>
      </c>
      <c r="H1154" s="235">
        <v>1</v>
      </c>
      <c r="I1154" s="234" t="s">
        <v>518</v>
      </c>
    </row>
    <row r="1155" spans="1:10" x14ac:dyDescent="0.25">
      <c r="A1155" s="235">
        <v>181917348</v>
      </c>
      <c r="B1155" s="235">
        <v>5426</v>
      </c>
      <c r="C1155" s="234" t="s">
        <v>224</v>
      </c>
      <c r="D1155" s="199" t="s">
        <v>10705</v>
      </c>
      <c r="E1155" s="199" t="s">
        <v>10771</v>
      </c>
      <c r="F1155" s="235">
        <v>70</v>
      </c>
      <c r="G1155" s="235">
        <v>70</v>
      </c>
      <c r="H1155" s="235">
        <v>70</v>
      </c>
      <c r="I1155" s="234" t="s">
        <v>518</v>
      </c>
    </row>
    <row r="1156" spans="1:10" x14ac:dyDescent="0.25">
      <c r="A1156" s="235">
        <v>181917348</v>
      </c>
      <c r="B1156" s="235">
        <v>5426</v>
      </c>
      <c r="C1156" s="234" t="s">
        <v>224</v>
      </c>
      <c r="D1156" s="199" t="s">
        <v>10705</v>
      </c>
      <c r="E1156" s="199" t="s">
        <v>10771</v>
      </c>
      <c r="F1156" s="235">
        <v>70</v>
      </c>
      <c r="G1156" s="235">
        <v>70</v>
      </c>
      <c r="H1156" s="235">
        <v>70</v>
      </c>
      <c r="I1156" s="234" t="s">
        <v>518</v>
      </c>
    </row>
    <row r="1157" spans="1:10" x14ac:dyDescent="0.25">
      <c r="A1157" s="235">
        <v>181917348</v>
      </c>
      <c r="B1157" s="235">
        <v>5426</v>
      </c>
      <c r="C1157" s="234" t="s">
        <v>224</v>
      </c>
      <c r="D1157" s="199" t="s">
        <v>10410</v>
      </c>
      <c r="E1157" s="199" t="s">
        <v>10411</v>
      </c>
      <c r="F1157" s="235">
        <v>20</v>
      </c>
      <c r="G1157" s="235">
        <v>20</v>
      </c>
      <c r="H1157" s="235">
        <v>20</v>
      </c>
      <c r="I1157" s="234" t="s">
        <v>518</v>
      </c>
    </row>
    <row r="1158" spans="1:10" x14ac:dyDescent="0.25">
      <c r="A1158" s="235">
        <v>181917348</v>
      </c>
      <c r="B1158" s="235">
        <v>5426</v>
      </c>
      <c r="C1158" s="234" t="s">
        <v>224</v>
      </c>
      <c r="D1158" s="199" t="s">
        <v>10410</v>
      </c>
      <c r="E1158" s="199" t="s">
        <v>10411</v>
      </c>
      <c r="F1158" s="235">
        <v>20</v>
      </c>
      <c r="G1158" s="235">
        <v>20</v>
      </c>
      <c r="H1158" s="235">
        <v>20</v>
      </c>
      <c r="I1158" s="234" t="s">
        <v>518</v>
      </c>
    </row>
    <row r="1159" spans="1:10" x14ac:dyDescent="0.25">
      <c r="A1159" s="235">
        <v>181917348</v>
      </c>
      <c r="B1159" s="235">
        <v>5426</v>
      </c>
      <c r="C1159" s="234" t="s">
        <v>252</v>
      </c>
      <c r="D1159" s="199" t="s">
        <v>10705</v>
      </c>
      <c r="E1159" s="199" t="s">
        <v>10771</v>
      </c>
      <c r="F1159" s="235">
        <v>70</v>
      </c>
      <c r="G1159" s="235">
        <v>70</v>
      </c>
      <c r="H1159" s="235">
        <v>70</v>
      </c>
      <c r="I1159" s="234" t="s">
        <v>518</v>
      </c>
    </row>
    <row r="1160" spans="1:10" x14ac:dyDescent="0.25">
      <c r="A1160" s="235">
        <v>181917348</v>
      </c>
      <c r="B1160" s="235">
        <v>5426</v>
      </c>
      <c r="C1160" s="234" t="s">
        <v>252</v>
      </c>
      <c r="D1160" s="199" t="s">
        <v>10705</v>
      </c>
      <c r="E1160" s="199" t="s">
        <v>10771</v>
      </c>
      <c r="F1160" s="235">
        <v>70</v>
      </c>
      <c r="G1160" s="235">
        <v>70</v>
      </c>
      <c r="H1160" s="235">
        <v>70</v>
      </c>
      <c r="I1160" s="234" t="s">
        <v>518</v>
      </c>
    </row>
    <row r="1161" spans="1:10" x14ac:dyDescent="0.25">
      <c r="A1161" s="235">
        <v>181917348</v>
      </c>
      <c r="B1161" s="235">
        <v>5426</v>
      </c>
      <c r="C1161" s="234" t="s">
        <v>252</v>
      </c>
      <c r="D1161" s="199" t="s">
        <v>10705</v>
      </c>
      <c r="E1161" s="199" t="s">
        <v>10771</v>
      </c>
      <c r="F1161" s="235">
        <v>70</v>
      </c>
      <c r="G1161" s="235">
        <v>70</v>
      </c>
      <c r="H1161" s="235">
        <v>70</v>
      </c>
      <c r="I1161" s="234" t="s">
        <v>518</v>
      </c>
    </row>
    <row r="1162" spans="1:10" x14ac:dyDescent="0.25">
      <c r="A1162" s="235">
        <v>181917348</v>
      </c>
      <c r="B1162" s="235">
        <v>5426</v>
      </c>
      <c r="C1162" s="234" t="s">
        <v>252</v>
      </c>
      <c r="D1162" s="199" t="s">
        <v>10410</v>
      </c>
      <c r="E1162" s="199" t="s">
        <v>10411</v>
      </c>
      <c r="F1162" s="235">
        <v>20</v>
      </c>
      <c r="G1162" s="235">
        <v>20</v>
      </c>
      <c r="H1162" s="235">
        <v>20</v>
      </c>
      <c r="I1162" s="234" t="s">
        <v>518</v>
      </c>
    </row>
    <row r="1163" spans="1:10" x14ac:dyDescent="0.25">
      <c r="A1163" s="235">
        <v>181917348</v>
      </c>
      <c r="B1163" s="235">
        <v>5426</v>
      </c>
      <c r="C1163" s="234" t="s">
        <v>252</v>
      </c>
      <c r="D1163" s="199" t="s">
        <v>10410</v>
      </c>
      <c r="E1163" s="199" t="s">
        <v>10411</v>
      </c>
      <c r="F1163" s="235">
        <v>20</v>
      </c>
      <c r="G1163" s="235">
        <v>20</v>
      </c>
      <c r="H1163" s="235">
        <v>20</v>
      </c>
      <c r="I1163" s="234" t="s">
        <v>518</v>
      </c>
    </row>
    <row r="1164" spans="1:10" x14ac:dyDescent="0.25">
      <c r="A1164" s="235">
        <v>181917348</v>
      </c>
      <c r="B1164" s="235">
        <v>5426</v>
      </c>
      <c r="C1164" s="234" t="s">
        <v>252</v>
      </c>
      <c r="D1164" s="199" t="s">
        <v>10410</v>
      </c>
      <c r="E1164" s="199" t="s">
        <v>10411</v>
      </c>
      <c r="F1164" s="235">
        <v>20</v>
      </c>
      <c r="G1164" s="235">
        <v>20</v>
      </c>
      <c r="H1164" s="235">
        <v>20</v>
      </c>
      <c r="I1164" s="234" t="s">
        <v>518</v>
      </c>
    </row>
    <row r="1165" spans="1:10" x14ac:dyDescent="0.25">
      <c r="A1165" s="235">
        <v>189762972</v>
      </c>
      <c r="B1165" s="235">
        <v>5608</v>
      </c>
      <c r="C1165" s="234" t="s">
        <v>10159</v>
      </c>
      <c r="D1165" s="199" t="s">
        <v>10705</v>
      </c>
      <c r="E1165" s="199" t="s">
        <v>10771</v>
      </c>
      <c r="F1165" s="235">
        <v>1</v>
      </c>
      <c r="G1165" s="235">
        <v>1</v>
      </c>
      <c r="H1165" s="235">
        <v>1</v>
      </c>
      <c r="I1165" s="234" t="s">
        <v>518</v>
      </c>
    </row>
    <row r="1166" spans="1:10" x14ac:dyDescent="0.25">
      <c r="A1166" s="235">
        <v>189762972</v>
      </c>
      <c r="B1166" s="235">
        <v>5608</v>
      </c>
      <c r="C1166" s="234" t="s">
        <v>10159</v>
      </c>
      <c r="D1166" s="199" t="s">
        <v>10410</v>
      </c>
      <c r="E1166" s="199" t="s">
        <v>10411</v>
      </c>
      <c r="F1166" s="235">
        <v>1</v>
      </c>
      <c r="G1166" s="235">
        <v>1</v>
      </c>
      <c r="H1166" s="235">
        <v>0</v>
      </c>
      <c r="I1166" s="234" t="s">
        <v>518</v>
      </c>
      <c r="J1166" t="s">
        <v>10634</v>
      </c>
    </row>
    <row r="1167" spans="1:10" x14ac:dyDescent="0.25">
      <c r="A1167" s="235">
        <v>180302525</v>
      </c>
      <c r="B1167" s="235">
        <v>5774</v>
      </c>
      <c r="C1167" s="234" t="s">
        <v>201</v>
      </c>
      <c r="D1167" s="199" t="s">
        <v>10705</v>
      </c>
      <c r="E1167" s="199" t="s">
        <v>10771</v>
      </c>
      <c r="F1167" s="235">
        <v>1</v>
      </c>
      <c r="G1167" s="235">
        <v>1</v>
      </c>
      <c r="H1167" s="235">
        <v>1</v>
      </c>
      <c r="I1167" s="234" t="s">
        <v>518</v>
      </c>
    </row>
    <row r="1168" spans="1:10" x14ac:dyDescent="0.25">
      <c r="A1168" s="235">
        <v>180302525</v>
      </c>
      <c r="B1168" s="235">
        <v>5774</v>
      </c>
      <c r="C1168" s="234" t="s">
        <v>201</v>
      </c>
      <c r="D1168" s="199" t="s">
        <v>10410</v>
      </c>
      <c r="E1168" s="199" t="s">
        <v>10411</v>
      </c>
      <c r="F1168" s="235">
        <v>1</v>
      </c>
      <c r="G1168" s="235">
        <v>1</v>
      </c>
      <c r="H1168" s="235">
        <v>0</v>
      </c>
      <c r="I1168" s="234" t="s">
        <v>518</v>
      </c>
      <c r="J1168" t="s">
        <v>10634</v>
      </c>
    </row>
    <row r="1169" spans="1:10" x14ac:dyDescent="0.25">
      <c r="A1169" s="235">
        <v>189763034</v>
      </c>
      <c r="B1169" s="235">
        <v>2716</v>
      </c>
      <c r="C1169" s="234" t="s">
        <v>450</v>
      </c>
      <c r="D1169" s="199" t="s">
        <v>10705</v>
      </c>
      <c r="E1169" s="199" t="s">
        <v>10771</v>
      </c>
      <c r="F1169" s="235">
        <v>36</v>
      </c>
      <c r="G1169" s="235">
        <v>36</v>
      </c>
      <c r="H1169" s="235">
        <v>36</v>
      </c>
      <c r="I1169" s="234" t="s">
        <v>518</v>
      </c>
    </row>
    <row r="1170" spans="1:10" x14ac:dyDescent="0.25">
      <c r="A1170" s="235">
        <v>222001218</v>
      </c>
      <c r="B1170" s="235">
        <v>5579</v>
      </c>
      <c r="C1170" s="234" t="s">
        <v>531</v>
      </c>
      <c r="D1170" s="199" t="s">
        <v>10705</v>
      </c>
      <c r="E1170" s="199" t="s">
        <v>10771</v>
      </c>
      <c r="F1170" s="235">
        <v>2</v>
      </c>
      <c r="G1170" s="235">
        <v>2</v>
      </c>
      <c r="H1170" s="235">
        <v>0</v>
      </c>
      <c r="I1170" s="234" t="s">
        <v>518</v>
      </c>
      <c r="J1170" t="s">
        <v>10634</v>
      </c>
    </row>
    <row r="1171" spans="1:10" x14ac:dyDescent="0.25">
      <c r="A1171" s="235">
        <v>222001218</v>
      </c>
      <c r="B1171" s="235">
        <v>5579</v>
      </c>
      <c r="C1171" s="234" t="s">
        <v>531</v>
      </c>
      <c r="D1171" s="199" t="s">
        <v>10410</v>
      </c>
      <c r="E1171" s="199" t="s">
        <v>10411</v>
      </c>
      <c r="F1171" s="235">
        <v>2</v>
      </c>
      <c r="G1171" s="235">
        <v>2</v>
      </c>
      <c r="H1171" s="235">
        <v>0</v>
      </c>
      <c r="I1171" s="234" t="s">
        <v>518</v>
      </c>
      <c r="J1171" t="s">
        <v>10634</v>
      </c>
    </row>
    <row r="1172" spans="1:10" x14ac:dyDescent="0.25">
      <c r="A1172" s="235">
        <v>181927703</v>
      </c>
      <c r="B1172" s="235">
        <v>6164</v>
      </c>
      <c r="C1172" s="234" t="s">
        <v>210</v>
      </c>
      <c r="D1172" s="199" t="s">
        <v>10705</v>
      </c>
      <c r="E1172" s="199" t="s">
        <v>10771</v>
      </c>
      <c r="F1172" s="235">
        <v>1</v>
      </c>
      <c r="G1172" s="235">
        <v>1</v>
      </c>
      <c r="H1172" s="235">
        <v>0</v>
      </c>
      <c r="I1172" s="234" t="s">
        <v>518</v>
      </c>
      <c r="J1172" t="s">
        <v>10634</v>
      </c>
    </row>
    <row r="1173" spans="1:10" x14ac:dyDescent="0.25">
      <c r="A1173" s="235">
        <v>181927703</v>
      </c>
      <c r="B1173" s="235">
        <v>6164</v>
      </c>
      <c r="C1173" s="234" t="s">
        <v>210</v>
      </c>
      <c r="D1173" s="199" t="s">
        <v>10410</v>
      </c>
      <c r="E1173" s="199" t="s">
        <v>10411</v>
      </c>
      <c r="F1173" s="235">
        <v>1</v>
      </c>
      <c r="G1173" s="235">
        <v>1</v>
      </c>
      <c r="H1173" s="235">
        <v>0</v>
      </c>
      <c r="I1173" s="234" t="s">
        <v>518</v>
      </c>
      <c r="J1173" t="s">
        <v>10634</v>
      </c>
    </row>
    <row r="1174" spans="1:10" x14ac:dyDescent="0.25">
      <c r="A1174" s="235">
        <v>189705118</v>
      </c>
      <c r="B1174" s="238" t="s">
        <v>7296</v>
      </c>
      <c r="C1174" s="234" t="s">
        <v>253</v>
      </c>
      <c r="D1174" s="199" t="s">
        <v>10705</v>
      </c>
      <c r="E1174" s="199" t="s">
        <v>10771</v>
      </c>
      <c r="F1174" s="235">
        <v>50</v>
      </c>
      <c r="G1174" s="235">
        <v>50</v>
      </c>
      <c r="H1174" s="235">
        <v>0</v>
      </c>
      <c r="I1174" s="234" t="s">
        <v>518</v>
      </c>
      <c r="J1174" t="s">
        <v>10634</v>
      </c>
    </row>
    <row r="1175" spans="1:10" x14ac:dyDescent="0.25">
      <c r="A1175" s="235">
        <v>189705118</v>
      </c>
      <c r="B1175" s="238" t="s">
        <v>7296</v>
      </c>
      <c r="C1175" s="234" t="s">
        <v>253</v>
      </c>
      <c r="D1175" s="199" t="s">
        <v>10410</v>
      </c>
      <c r="E1175" s="199" t="s">
        <v>10411</v>
      </c>
      <c r="F1175" s="235">
        <v>15</v>
      </c>
      <c r="G1175" s="235">
        <v>15</v>
      </c>
      <c r="H1175" s="235">
        <v>0</v>
      </c>
      <c r="I1175" s="234" t="s">
        <v>518</v>
      </c>
      <c r="J1175" t="s">
        <v>10634</v>
      </c>
    </row>
    <row r="1176" spans="1:10" x14ac:dyDescent="0.25">
      <c r="A1176" s="235">
        <v>189710836</v>
      </c>
      <c r="B1176" s="235">
        <v>2535</v>
      </c>
      <c r="C1176" s="234" t="s">
        <v>228</v>
      </c>
      <c r="D1176" s="199" t="s">
        <v>10705</v>
      </c>
      <c r="E1176" s="199" t="s">
        <v>10771</v>
      </c>
      <c r="F1176" s="235">
        <v>7</v>
      </c>
      <c r="G1176" s="235">
        <v>7</v>
      </c>
      <c r="H1176" s="235">
        <v>7</v>
      </c>
      <c r="I1176" s="234" t="s">
        <v>518</v>
      </c>
    </row>
    <row r="1177" spans="1:10" x14ac:dyDescent="0.25">
      <c r="A1177" s="235">
        <v>189710836</v>
      </c>
      <c r="B1177" s="235">
        <v>2535</v>
      </c>
      <c r="C1177" s="234" t="s">
        <v>228</v>
      </c>
      <c r="D1177" s="199" t="s">
        <v>10410</v>
      </c>
      <c r="E1177" s="199" t="s">
        <v>10411</v>
      </c>
      <c r="F1177" s="235">
        <v>5</v>
      </c>
      <c r="G1177" s="235">
        <v>5</v>
      </c>
      <c r="H1177" s="235">
        <v>0</v>
      </c>
      <c r="I1177" s="234" t="s">
        <v>518</v>
      </c>
      <c r="J1177" t="s">
        <v>10634</v>
      </c>
    </row>
    <row r="1178" spans="1:10" x14ac:dyDescent="0.25">
      <c r="A1178" s="235">
        <v>181932694</v>
      </c>
      <c r="B1178" s="235">
        <v>5863</v>
      </c>
      <c r="C1178" s="234" t="s">
        <v>304</v>
      </c>
      <c r="D1178" s="199" t="s">
        <v>10705</v>
      </c>
      <c r="E1178" s="199" t="s">
        <v>10771</v>
      </c>
      <c r="F1178" s="235">
        <v>7</v>
      </c>
      <c r="G1178" s="235">
        <v>7</v>
      </c>
      <c r="H1178" s="235">
        <v>0</v>
      </c>
      <c r="I1178" s="234" t="s">
        <v>518</v>
      </c>
      <c r="J1178" t="s">
        <v>10634</v>
      </c>
    </row>
    <row r="1179" spans="1:10" x14ac:dyDescent="0.25">
      <c r="A1179" s="235">
        <v>181932694</v>
      </c>
      <c r="B1179" s="235">
        <v>5863</v>
      </c>
      <c r="C1179" s="234" t="s">
        <v>304</v>
      </c>
      <c r="D1179" s="199" t="s">
        <v>10410</v>
      </c>
      <c r="E1179" s="199" t="s">
        <v>10411</v>
      </c>
      <c r="F1179" s="235">
        <v>7</v>
      </c>
      <c r="G1179" s="235">
        <v>7</v>
      </c>
      <c r="H1179" s="235">
        <v>0</v>
      </c>
      <c r="I1179" s="234" t="s">
        <v>518</v>
      </c>
      <c r="J1179" t="s">
        <v>10634</v>
      </c>
    </row>
    <row r="1180" spans="1:10" x14ac:dyDescent="0.25">
      <c r="A1180" s="235">
        <v>189703514</v>
      </c>
      <c r="B1180" s="238" t="s">
        <v>7189</v>
      </c>
      <c r="C1180" s="234" t="s">
        <v>279</v>
      </c>
      <c r="D1180" s="199" t="s">
        <v>10705</v>
      </c>
      <c r="E1180" s="199" t="s">
        <v>10771</v>
      </c>
      <c r="F1180" s="235">
        <v>10</v>
      </c>
      <c r="G1180" s="235">
        <v>10</v>
      </c>
      <c r="H1180" s="235">
        <v>10</v>
      </c>
      <c r="I1180" s="234" t="s">
        <v>518</v>
      </c>
    </row>
    <row r="1181" spans="1:10" x14ac:dyDescent="0.25">
      <c r="A1181" s="235">
        <v>189703514</v>
      </c>
      <c r="B1181" s="238" t="s">
        <v>7189</v>
      </c>
      <c r="C1181" s="234" t="s">
        <v>279</v>
      </c>
      <c r="D1181" s="199" t="s">
        <v>10410</v>
      </c>
      <c r="E1181" s="199" t="s">
        <v>10411</v>
      </c>
      <c r="F1181" s="235">
        <v>12</v>
      </c>
      <c r="G1181" s="235">
        <v>12</v>
      </c>
      <c r="H1181" s="235">
        <v>12</v>
      </c>
      <c r="I1181" s="234" t="s">
        <v>518</v>
      </c>
    </row>
    <row r="1182" spans="1:10" x14ac:dyDescent="0.25">
      <c r="A1182" s="235">
        <v>189703514</v>
      </c>
      <c r="B1182" s="238" t="s">
        <v>7189</v>
      </c>
      <c r="C1182" s="234" t="s">
        <v>279</v>
      </c>
      <c r="D1182" s="199" t="s">
        <v>10410</v>
      </c>
      <c r="E1182" s="199" t="s">
        <v>10411</v>
      </c>
      <c r="F1182" s="235">
        <v>38</v>
      </c>
      <c r="G1182" s="235">
        <v>38</v>
      </c>
      <c r="H1182" s="235">
        <v>38</v>
      </c>
      <c r="I1182" s="234" t="s">
        <v>518</v>
      </c>
    </row>
    <row r="1183" spans="1:10" x14ac:dyDescent="0.25">
      <c r="A1183" s="235">
        <v>189711315</v>
      </c>
      <c r="B1183" s="238" t="s">
        <v>7187</v>
      </c>
      <c r="C1183" s="234" t="s">
        <v>305</v>
      </c>
      <c r="D1183" s="199" t="s">
        <v>10705</v>
      </c>
      <c r="E1183" s="199" t="s">
        <v>10771</v>
      </c>
      <c r="F1183" s="235">
        <v>38</v>
      </c>
      <c r="G1183" s="235">
        <v>38</v>
      </c>
      <c r="H1183" s="235">
        <v>0</v>
      </c>
      <c r="I1183" s="234" t="s">
        <v>518</v>
      </c>
      <c r="J1183" t="s">
        <v>10634</v>
      </c>
    </row>
    <row r="1184" spans="1:10" x14ac:dyDescent="0.25">
      <c r="A1184" s="235">
        <v>189711315</v>
      </c>
      <c r="B1184" s="238" t="s">
        <v>7187</v>
      </c>
      <c r="C1184" s="234" t="s">
        <v>305</v>
      </c>
      <c r="D1184" s="199" t="s">
        <v>10410</v>
      </c>
      <c r="E1184" s="199" t="s">
        <v>10411</v>
      </c>
      <c r="F1184" s="235">
        <v>38</v>
      </c>
      <c r="G1184" s="235">
        <v>38</v>
      </c>
      <c r="H1184" s="235">
        <v>0</v>
      </c>
      <c r="I1184" s="234" t="s">
        <v>518</v>
      </c>
      <c r="J1184" t="s">
        <v>10634</v>
      </c>
    </row>
    <row r="1185" spans="1:10" x14ac:dyDescent="0.25">
      <c r="A1185" s="235">
        <v>181860989</v>
      </c>
      <c r="B1185" s="235">
        <v>5825</v>
      </c>
      <c r="C1185" s="234" t="s">
        <v>472</v>
      </c>
      <c r="D1185" s="199" t="s">
        <v>10705</v>
      </c>
      <c r="E1185" s="199" t="s">
        <v>10771</v>
      </c>
      <c r="F1185" s="235">
        <v>5</v>
      </c>
      <c r="G1185" s="235">
        <v>5</v>
      </c>
      <c r="H1185" s="235">
        <v>5</v>
      </c>
      <c r="I1185" s="234" t="s">
        <v>518</v>
      </c>
    </row>
    <row r="1186" spans="1:10" x14ac:dyDescent="0.25">
      <c r="A1186" s="235">
        <v>181860989</v>
      </c>
      <c r="B1186" s="235">
        <v>5825</v>
      </c>
      <c r="C1186" s="234" t="s">
        <v>472</v>
      </c>
      <c r="D1186" s="199" t="s">
        <v>10410</v>
      </c>
      <c r="E1186" s="199" t="s">
        <v>10411</v>
      </c>
      <c r="F1186" s="235">
        <v>1</v>
      </c>
      <c r="G1186" s="235">
        <v>0</v>
      </c>
      <c r="H1186" s="235">
        <v>1</v>
      </c>
      <c r="I1186" s="234" t="s">
        <v>518</v>
      </c>
      <c r="J1186" t="s">
        <v>10635</v>
      </c>
    </row>
    <row r="1187" spans="1:10" x14ac:dyDescent="0.25">
      <c r="A1187" s="235">
        <v>181798147</v>
      </c>
      <c r="B1187" s="235">
        <v>5408</v>
      </c>
      <c r="C1187" s="234" t="s">
        <v>205</v>
      </c>
      <c r="D1187" s="199" t="s">
        <v>10705</v>
      </c>
      <c r="E1187" s="199" t="s">
        <v>10771</v>
      </c>
      <c r="F1187" s="235">
        <v>20</v>
      </c>
      <c r="G1187" s="235">
        <v>20</v>
      </c>
      <c r="H1187" s="235">
        <v>20</v>
      </c>
      <c r="I1187" s="234" t="s">
        <v>518</v>
      </c>
    </row>
    <row r="1188" spans="1:10" x14ac:dyDescent="0.25">
      <c r="A1188" s="235">
        <v>181798147</v>
      </c>
      <c r="B1188" s="235">
        <v>5408</v>
      </c>
      <c r="C1188" s="234" t="s">
        <v>205</v>
      </c>
      <c r="D1188" s="199" t="s">
        <v>10705</v>
      </c>
      <c r="E1188" s="199" t="s">
        <v>10771</v>
      </c>
      <c r="F1188" s="235">
        <v>20</v>
      </c>
      <c r="G1188" s="235">
        <v>20</v>
      </c>
      <c r="H1188" s="235">
        <v>20</v>
      </c>
      <c r="I1188" s="234" t="s">
        <v>518</v>
      </c>
    </row>
    <row r="1189" spans="1:10" x14ac:dyDescent="0.25">
      <c r="A1189" s="235">
        <v>181798147</v>
      </c>
      <c r="B1189" s="235">
        <v>5408</v>
      </c>
      <c r="C1189" s="234" t="s">
        <v>205</v>
      </c>
      <c r="D1189" s="199" t="s">
        <v>10705</v>
      </c>
      <c r="E1189" s="199" t="s">
        <v>10771</v>
      </c>
      <c r="F1189" s="235">
        <v>20</v>
      </c>
      <c r="G1189" s="235">
        <v>20</v>
      </c>
      <c r="H1189" s="235">
        <v>20</v>
      </c>
      <c r="I1189" s="234" t="s">
        <v>518</v>
      </c>
    </row>
    <row r="1190" spans="1:10" x14ac:dyDescent="0.25">
      <c r="A1190" s="235">
        <v>181798147</v>
      </c>
      <c r="B1190" s="235">
        <v>5408</v>
      </c>
      <c r="C1190" s="234" t="s">
        <v>205</v>
      </c>
      <c r="D1190" s="199" t="s">
        <v>10410</v>
      </c>
      <c r="E1190" s="199" t="s">
        <v>10411</v>
      </c>
      <c r="F1190" s="235">
        <v>50</v>
      </c>
      <c r="G1190" s="235">
        <v>50</v>
      </c>
      <c r="H1190" s="235">
        <v>50</v>
      </c>
      <c r="I1190" s="234" t="s">
        <v>518</v>
      </c>
    </row>
    <row r="1191" spans="1:10" x14ac:dyDescent="0.25">
      <c r="A1191" s="235">
        <v>181798147</v>
      </c>
      <c r="B1191" s="235">
        <v>5408</v>
      </c>
      <c r="C1191" s="234" t="s">
        <v>205</v>
      </c>
      <c r="D1191" s="199" t="s">
        <v>10410</v>
      </c>
      <c r="E1191" s="199" t="s">
        <v>10411</v>
      </c>
      <c r="F1191" s="235">
        <v>50</v>
      </c>
      <c r="G1191" s="235">
        <v>50</v>
      </c>
      <c r="H1191" s="235">
        <v>50</v>
      </c>
      <c r="I1191" s="234" t="s">
        <v>518</v>
      </c>
    </row>
    <row r="1192" spans="1:10" x14ac:dyDescent="0.25">
      <c r="A1192" s="235">
        <v>181798147</v>
      </c>
      <c r="B1192" s="235">
        <v>5408</v>
      </c>
      <c r="C1192" s="234" t="s">
        <v>205</v>
      </c>
      <c r="D1192" s="199" t="s">
        <v>10410</v>
      </c>
      <c r="E1192" s="199" t="s">
        <v>10411</v>
      </c>
      <c r="F1192" s="235">
        <v>50</v>
      </c>
      <c r="G1192" s="235">
        <v>50</v>
      </c>
      <c r="H1192" s="235">
        <v>50</v>
      </c>
      <c r="I1192" s="234" t="s">
        <v>518</v>
      </c>
    </row>
    <row r="1193" spans="1:10" x14ac:dyDescent="0.25">
      <c r="A1193" s="235">
        <v>189703042</v>
      </c>
      <c r="B1193" s="235">
        <v>3481</v>
      </c>
      <c r="C1193" s="234" t="s">
        <v>271</v>
      </c>
      <c r="D1193" s="199" t="s">
        <v>10705</v>
      </c>
      <c r="E1193" s="199" t="s">
        <v>10771</v>
      </c>
      <c r="F1193" s="235">
        <v>2</v>
      </c>
      <c r="G1193" s="235">
        <v>2</v>
      </c>
      <c r="H1193" s="235">
        <v>0</v>
      </c>
      <c r="I1193" s="234" t="s">
        <v>518</v>
      </c>
      <c r="J1193" t="s">
        <v>10634</v>
      </c>
    </row>
    <row r="1194" spans="1:10" x14ac:dyDescent="0.25">
      <c r="A1194" s="235">
        <v>189703042</v>
      </c>
      <c r="B1194" s="235">
        <v>3481</v>
      </c>
      <c r="C1194" s="234" t="s">
        <v>271</v>
      </c>
      <c r="D1194" s="199" t="s">
        <v>10410</v>
      </c>
      <c r="E1194" s="199" t="s">
        <v>10411</v>
      </c>
      <c r="F1194" s="235">
        <v>2</v>
      </c>
      <c r="G1194" s="235">
        <v>2</v>
      </c>
      <c r="H1194" s="235">
        <v>0</v>
      </c>
      <c r="I1194" s="234" t="s">
        <v>518</v>
      </c>
      <c r="J1194" t="s">
        <v>10634</v>
      </c>
    </row>
    <row r="1195" spans="1:10" x14ac:dyDescent="0.25">
      <c r="A1195" s="235">
        <v>180018990</v>
      </c>
      <c r="B1195" s="235">
        <v>2035</v>
      </c>
      <c r="C1195" s="234" t="s">
        <v>10401</v>
      </c>
      <c r="D1195" s="199" t="s">
        <v>10705</v>
      </c>
      <c r="E1195" s="199" t="s">
        <v>10771</v>
      </c>
      <c r="F1195" s="235">
        <v>1</v>
      </c>
      <c r="G1195" s="235">
        <v>1</v>
      </c>
      <c r="H1195" s="235">
        <v>1</v>
      </c>
      <c r="I1195" s="234" t="s">
        <v>518</v>
      </c>
    </row>
    <row r="1196" spans="1:10" x14ac:dyDescent="0.25">
      <c r="A1196" s="235">
        <v>180018990</v>
      </c>
      <c r="B1196" s="235">
        <v>2035</v>
      </c>
      <c r="C1196" s="234" t="s">
        <v>10401</v>
      </c>
      <c r="D1196" s="199" t="s">
        <v>10410</v>
      </c>
      <c r="E1196" s="199" t="s">
        <v>10411</v>
      </c>
      <c r="F1196" s="235">
        <v>1</v>
      </c>
      <c r="G1196" s="235">
        <v>1</v>
      </c>
      <c r="H1196" s="235">
        <v>1</v>
      </c>
      <c r="I1196" s="234" t="s">
        <v>518</v>
      </c>
    </row>
    <row r="1197" spans="1:10" x14ac:dyDescent="0.25">
      <c r="A1197" s="235">
        <v>180075794</v>
      </c>
      <c r="B1197" s="235">
        <v>2276</v>
      </c>
      <c r="C1197" s="234" t="s">
        <v>277</v>
      </c>
      <c r="D1197" s="199" t="s">
        <v>10705</v>
      </c>
      <c r="E1197" s="199" t="s">
        <v>10771</v>
      </c>
      <c r="F1197" s="235">
        <v>3</v>
      </c>
      <c r="G1197" s="235">
        <v>3</v>
      </c>
      <c r="H1197" s="235">
        <v>0</v>
      </c>
      <c r="I1197" s="234" t="s">
        <v>518</v>
      </c>
      <c r="J1197" t="s">
        <v>10634</v>
      </c>
    </row>
    <row r="1198" spans="1:10" x14ac:dyDescent="0.25">
      <c r="A1198" s="235">
        <v>180075794</v>
      </c>
      <c r="B1198" s="235">
        <v>2276</v>
      </c>
      <c r="C1198" s="234" t="s">
        <v>277</v>
      </c>
      <c r="D1198" s="199" t="s">
        <v>10410</v>
      </c>
      <c r="E1198" s="199" t="s">
        <v>10411</v>
      </c>
      <c r="F1198" s="235">
        <v>3</v>
      </c>
      <c r="G1198" s="235">
        <v>3</v>
      </c>
      <c r="H1198" s="235">
        <v>0</v>
      </c>
      <c r="I1198" s="234" t="s">
        <v>518</v>
      </c>
      <c r="J1198" t="s">
        <v>10634</v>
      </c>
    </row>
    <row r="1199" spans="1:10" x14ac:dyDescent="0.25">
      <c r="A1199" s="235">
        <v>180352804</v>
      </c>
      <c r="B1199" s="238" t="s">
        <v>7046</v>
      </c>
      <c r="C1199" s="234" t="s">
        <v>300</v>
      </c>
      <c r="D1199" s="199" t="s">
        <v>10705</v>
      </c>
      <c r="E1199" s="199" t="s">
        <v>10771</v>
      </c>
      <c r="F1199" s="235">
        <v>3</v>
      </c>
      <c r="G1199" s="235">
        <v>3</v>
      </c>
      <c r="H1199" s="235">
        <v>0</v>
      </c>
      <c r="I1199" s="234" t="s">
        <v>518</v>
      </c>
      <c r="J1199" t="s">
        <v>10634</v>
      </c>
    </row>
    <row r="1200" spans="1:10" x14ac:dyDescent="0.25">
      <c r="A1200" s="235">
        <v>180352804</v>
      </c>
      <c r="B1200" s="238" t="s">
        <v>7046</v>
      </c>
      <c r="C1200" s="234" t="s">
        <v>300</v>
      </c>
      <c r="D1200" s="199" t="s">
        <v>10410</v>
      </c>
      <c r="E1200" s="199" t="s">
        <v>10411</v>
      </c>
      <c r="F1200" s="235">
        <v>3</v>
      </c>
      <c r="G1200" s="235">
        <v>3</v>
      </c>
      <c r="H1200" s="235">
        <v>0</v>
      </c>
      <c r="I1200" s="234" t="s">
        <v>518</v>
      </c>
      <c r="J1200" t="s">
        <v>10634</v>
      </c>
    </row>
    <row r="1201" spans="1:10" x14ac:dyDescent="0.25">
      <c r="A1201" s="235">
        <v>180212218</v>
      </c>
      <c r="B1201" s="235">
        <v>5369</v>
      </c>
      <c r="C1201" s="234" t="s">
        <v>590</v>
      </c>
      <c r="D1201" s="199" t="s">
        <v>10705</v>
      </c>
      <c r="E1201" s="199" t="s">
        <v>10771</v>
      </c>
      <c r="F1201" s="235">
        <v>2</v>
      </c>
      <c r="G1201" s="235">
        <v>2</v>
      </c>
      <c r="H1201" s="235">
        <v>0</v>
      </c>
      <c r="I1201" s="234" t="s">
        <v>518</v>
      </c>
      <c r="J1201" t="s">
        <v>10634</v>
      </c>
    </row>
    <row r="1202" spans="1:10" x14ac:dyDescent="0.25">
      <c r="A1202" s="235">
        <v>180212218</v>
      </c>
      <c r="B1202" s="235">
        <v>5369</v>
      </c>
      <c r="C1202" s="234" t="s">
        <v>590</v>
      </c>
      <c r="D1202" s="199" t="s">
        <v>10410</v>
      </c>
      <c r="E1202" s="199" t="s">
        <v>10411</v>
      </c>
      <c r="F1202" s="235">
        <v>2</v>
      </c>
      <c r="G1202" s="235">
        <v>2</v>
      </c>
      <c r="H1202" s="235">
        <v>0</v>
      </c>
      <c r="I1202" s="234" t="s">
        <v>518</v>
      </c>
      <c r="J1202" t="s">
        <v>10634</v>
      </c>
    </row>
    <row r="1203" spans="1:10" x14ac:dyDescent="0.25">
      <c r="A1203" s="235">
        <v>222000939</v>
      </c>
      <c r="B1203" s="235">
        <v>2392</v>
      </c>
      <c r="C1203" s="234" t="s">
        <v>443</v>
      </c>
      <c r="D1203" s="199" t="s">
        <v>10705</v>
      </c>
      <c r="E1203" s="199" t="s">
        <v>10771</v>
      </c>
      <c r="F1203" s="235">
        <v>1</v>
      </c>
      <c r="G1203" s="235">
        <v>1</v>
      </c>
      <c r="H1203" s="235">
        <v>1</v>
      </c>
      <c r="I1203" s="234" t="s">
        <v>518</v>
      </c>
    </row>
    <row r="1204" spans="1:10" x14ac:dyDescent="0.25">
      <c r="A1204" s="235">
        <v>222000939</v>
      </c>
      <c r="B1204" s="235">
        <v>2392</v>
      </c>
      <c r="C1204" s="234" t="s">
        <v>443</v>
      </c>
      <c r="D1204" s="199" t="s">
        <v>10705</v>
      </c>
      <c r="E1204" s="199" t="s">
        <v>10771</v>
      </c>
      <c r="F1204" s="235">
        <v>1</v>
      </c>
      <c r="G1204" s="235">
        <v>1</v>
      </c>
      <c r="H1204" s="235">
        <v>1</v>
      </c>
      <c r="I1204" s="234" t="s">
        <v>518</v>
      </c>
    </row>
    <row r="1205" spans="1:10" x14ac:dyDescent="0.25">
      <c r="A1205" s="235">
        <v>222000939</v>
      </c>
      <c r="B1205" s="235">
        <v>2392</v>
      </c>
      <c r="C1205" s="234" t="s">
        <v>443</v>
      </c>
      <c r="D1205" s="199" t="s">
        <v>10705</v>
      </c>
      <c r="E1205" s="199" t="s">
        <v>10771</v>
      </c>
      <c r="F1205" s="235">
        <v>1</v>
      </c>
      <c r="G1205" s="235">
        <v>1</v>
      </c>
      <c r="H1205" s="235">
        <v>1</v>
      </c>
      <c r="I1205" s="234" t="s">
        <v>518</v>
      </c>
    </row>
    <row r="1206" spans="1:10" x14ac:dyDescent="0.25">
      <c r="A1206" s="235">
        <v>222000939</v>
      </c>
      <c r="B1206" s="235">
        <v>2392</v>
      </c>
      <c r="C1206" s="234" t="s">
        <v>443</v>
      </c>
      <c r="D1206" s="199" t="s">
        <v>10410</v>
      </c>
      <c r="E1206" s="199" t="s">
        <v>10411</v>
      </c>
      <c r="F1206" s="235">
        <v>1</v>
      </c>
      <c r="G1206" s="235">
        <v>0</v>
      </c>
      <c r="H1206" s="235">
        <v>1</v>
      </c>
      <c r="I1206" s="234" t="s">
        <v>518</v>
      </c>
      <c r="J1206" t="s">
        <v>10635</v>
      </c>
    </row>
    <row r="1207" spans="1:10" x14ac:dyDescent="0.25">
      <c r="A1207" s="235">
        <v>222000939</v>
      </c>
      <c r="B1207" s="235">
        <v>2392</v>
      </c>
      <c r="C1207" s="234" t="s">
        <v>443</v>
      </c>
      <c r="D1207" s="199" t="s">
        <v>10410</v>
      </c>
      <c r="E1207" s="199" t="s">
        <v>10411</v>
      </c>
      <c r="F1207" s="235">
        <v>1</v>
      </c>
      <c r="G1207" s="235">
        <v>0</v>
      </c>
      <c r="H1207" s="235">
        <v>1</v>
      </c>
      <c r="I1207" s="234" t="s">
        <v>518</v>
      </c>
      <c r="J1207" t="s">
        <v>10635</v>
      </c>
    </row>
    <row r="1208" spans="1:10" x14ac:dyDescent="0.25">
      <c r="A1208" s="235">
        <v>222000939</v>
      </c>
      <c r="B1208" s="235">
        <v>2392</v>
      </c>
      <c r="C1208" s="234" t="s">
        <v>443</v>
      </c>
      <c r="D1208" s="199" t="s">
        <v>10410</v>
      </c>
      <c r="E1208" s="199" t="s">
        <v>10411</v>
      </c>
      <c r="F1208" s="235">
        <v>1</v>
      </c>
      <c r="G1208" s="235">
        <v>0</v>
      </c>
      <c r="H1208" s="235">
        <v>1</v>
      </c>
      <c r="I1208" s="234" t="s">
        <v>518</v>
      </c>
      <c r="J1208" t="s">
        <v>10635</v>
      </c>
    </row>
    <row r="1209" spans="1:10" x14ac:dyDescent="0.25">
      <c r="A1209" s="235">
        <v>189707512</v>
      </c>
      <c r="B1209" s="238" t="s">
        <v>7302</v>
      </c>
      <c r="C1209" s="234" t="s">
        <v>310</v>
      </c>
      <c r="D1209" s="199" t="s">
        <v>10705</v>
      </c>
      <c r="E1209" s="199" t="s">
        <v>10771</v>
      </c>
      <c r="F1209" s="235">
        <v>2</v>
      </c>
      <c r="G1209" s="235">
        <v>2</v>
      </c>
      <c r="H1209" s="235">
        <v>1</v>
      </c>
      <c r="I1209" s="234" t="s">
        <v>518</v>
      </c>
      <c r="J1209" t="s">
        <v>10635</v>
      </c>
    </row>
    <row r="1210" spans="1:10" x14ac:dyDescent="0.25">
      <c r="A1210" s="235">
        <v>189707512</v>
      </c>
      <c r="B1210" s="238" t="s">
        <v>7302</v>
      </c>
      <c r="C1210" s="234" t="s">
        <v>310</v>
      </c>
      <c r="D1210" s="199" t="s">
        <v>10410</v>
      </c>
      <c r="E1210" s="199" t="s">
        <v>10411</v>
      </c>
      <c r="F1210" s="235">
        <v>2</v>
      </c>
      <c r="G1210" s="235">
        <v>2</v>
      </c>
      <c r="H1210" s="235">
        <v>0</v>
      </c>
      <c r="I1210" s="234" t="s">
        <v>518</v>
      </c>
      <c r="J1210" t="s">
        <v>10634</v>
      </c>
    </row>
    <row r="1211" spans="1:10" x14ac:dyDescent="0.25">
      <c r="A1211" s="235">
        <v>189708531</v>
      </c>
      <c r="B1211" s="235">
        <v>3154</v>
      </c>
      <c r="C1211" s="234" t="s">
        <v>270</v>
      </c>
      <c r="D1211" s="199" t="s">
        <v>10705</v>
      </c>
      <c r="E1211" s="199" t="s">
        <v>10771</v>
      </c>
      <c r="F1211" s="235">
        <v>230</v>
      </c>
      <c r="G1211" s="235">
        <v>0</v>
      </c>
      <c r="H1211" s="235">
        <v>230</v>
      </c>
      <c r="I1211" s="234" t="s">
        <v>518</v>
      </c>
      <c r="J1211" t="s">
        <v>10635</v>
      </c>
    </row>
    <row r="1212" spans="1:10" x14ac:dyDescent="0.25">
      <c r="A1212" s="235">
        <v>189708531</v>
      </c>
      <c r="B1212" s="235">
        <v>3154</v>
      </c>
      <c r="C1212" s="234" t="s">
        <v>270</v>
      </c>
      <c r="D1212" s="199" t="s">
        <v>10410</v>
      </c>
      <c r="E1212" s="199" t="s">
        <v>10411</v>
      </c>
      <c r="F1212" s="235">
        <v>50</v>
      </c>
      <c r="G1212" s="235">
        <v>50</v>
      </c>
      <c r="H1212" s="235">
        <v>50</v>
      </c>
      <c r="I1212" s="234" t="s">
        <v>518</v>
      </c>
    </row>
    <row r="1213" spans="1:10" x14ac:dyDescent="0.25">
      <c r="A1213" s="235">
        <v>189710187</v>
      </c>
      <c r="B1213" s="238" t="s">
        <v>7406</v>
      </c>
      <c r="C1213" s="234" t="s">
        <v>286</v>
      </c>
      <c r="D1213" s="199" t="s">
        <v>10705</v>
      </c>
      <c r="E1213" s="199" t="s">
        <v>10771</v>
      </c>
      <c r="F1213" s="235">
        <v>100</v>
      </c>
      <c r="G1213" s="235">
        <v>100</v>
      </c>
      <c r="H1213" s="235">
        <v>100</v>
      </c>
      <c r="I1213" s="234" t="s">
        <v>518</v>
      </c>
    </row>
    <row r="1214" spans="1:10" x14ac:dyDescent="0.25">
      <c r="A1214" s="235">
        <v>189710187</v>
      </c>
      <c r="B1214" s="238" t="s">
        <v>7406</v>
      </c>
      <c r="C1214" s="234" t="s">
        <v>286</v>
      </c>
      <c r="D1214" s="199" t="s">
        <v>10410</v>
      </c>
      <c r="E1214" s="199" t="s">
        <v>10411</v>
      </c>
      <c r="F1214" s="235">
        <v>100</v>
      </c>
      <c r="G1214" s="235">
        <v>100</v>
      </c>
      <c r="H1214" s="235">
        <v>100</v>
      </c>
      <c r="I1214" s="234" t="s">
        <v>518</v>
      </c>
    </row>
    <row r="1215" spans="1:10" x14ac:dyDescent="0.25">
      <c r="A1215" s="235">
        <v>189710188</v>
      </c>
      <c r="B1215" s="235">
        <v>3153</v>
      </c>
      <c r="C1215" s="234" t="s">
        <v>280</v>
      </c>
      <c r="D1215" s="199" t="s">
        <v>10705</v>
      </c>
      <c r="E1215" s="199" t="s">
        <v>10771</v>
      </c>
      <c r="F1215" s="235">
        <v>40</v>
      </c>
      <c r="G1215" s="235">
        <v>0</v>
      </c>
      <c r="H1215" s="235">
        <v>40</v>
      </c>
      <c r="I1215" s="234" t="s">
        <v>518</v>
      </c>
      <c r="J1215" t="s">
        <v>10635</v>
      </c>
    </row>
    <row r="1216" spans="1:10" x14ac:dyDescent="0.25">
      <c r="A1216" s="235">
        <v>189710188</v>
      </c>
      <c r="B1216" s="235">
        <v>3153</v>
      </c>
      <c r="C1216" s="234" t="s">
        <v>280</v>
      </c>
      <c r="D1216" s="199" t="s">
        <v>10410</v>
      </c>
      <c r="E1216" s="199" t="s">
        <v>10411</v>
      </c>
      <c r="F1216" s="235">
        <v>10</v>
      </c>
      <c r="G1216" s="235">
        <v>10</v>
      </c>
      <c r="H1216" s="235">
        <v>10</v>
      </c>
      <c r="I1216" s="234" t="s">
        <v>518</v>
      </c>
    </row>
    <row r="1217" spans="1:10" x14ac:dyDescent="0.25">
      <c r="A1217" s="234" t="s">
        <v>296</v>
      </c>
      <c r="B1217" s="234" t="s">
        <v>297</v>
      </c>
      <c r="C1217" s="234" t="s">
        <v>10156</v>
      </c>
      <c r="D1217" s="199" t="s">
        <v>10705</v>
      </c>
      <c r="E1217" s="199" t="s">
        <v>10771</v>
      </c>
      <c r="F1217" s="235">
        <v>2</v>
      </c>
      <c r="G1217" s="235">
        <v>2</v>
      </c>
      <c r="H1217" s="235">
        <v>2</v>
      </c>
      <c r="I1217" s="234" t="s">
        <v>518</v>
      </c>
    </row>
    <row r="1218" spans="1:10" x14ac:dyDescent="0.25">
      <c r="A1218" s="234" t="s">
        <v>296</v>
      </c>
      <c r="B1218" s="234" t="s">
        <v>297</v>
      </c>
      <c r="C1218" s="234" t="s">
        <v>10156</v>
      </c>
      <c r="D1218" s="199" t="s">
        <v>10410</v>
      </c>
      <c r="E1218" s="199" t="s">
        <v>10411</v>
      </c>
      <c r="F1218" s="235">
        <v>2</v>
      </c>
      <c r="G1218" s="235">
        <v>2</v>
      </c>
      <c r="H1218" s="235">
        <v>0</v>
      </c>
      <c r="I1218" s="234" t="s">
        <v>518</v>
      </c>
      <c r="J1218" t="s">
        <v>10634</v>
      </c>
    </row>
    <row r="1219" spans="1:10" x14ac:dyDescent="0.25">
      <c r="A1219" s="235">
        <v>181923350</v>
      </c>
      <c r="B1219" s="235">
        <v>2269</v>
      </c>
      <c r="C1219" s="234" t="s">
        <v>227</v>
      </c>
      <c r="D1219" s="199" t="s">
        <v>10410</v>
      </c>
      <c r="E1219" s="199" t="s">
        <v>10411</v>
      </c>
      <c r="F1219" s="235">
        <v>3</v>
      </c>
      <c r="G1219" s="235">
        <v>3</v>
      </c>
      <c r="H1219" s="235">
        <v>3</v>
      </c>
      <c r="I1219" s="234" t="s">
        <v>518</v>
      </c>
    </row>
    <row r="1220" spans="1:10" x14ac:dyDescent="0.25">
      <c r="A1220" s="235">
        <v>181923348</v>
      </c>
      <c r="B1220" s="238" t="s">
        <v>7411</v>
      </c>
      <c r="C1220" s="234" t="s">
        <v>306</v>
      </c>
      <c r="D1220" s="199" t="s">
        <v>10705</v>
      </c>
      <c r="E1220" s="199" t="s">
        <v>10771</v>
      </c>
      <c r="F1220" s="235">
        <v>156</v>
      </c>
      <c r="G1220" s="235">
        <v>0</v>
      </c>
      <c r="H1220" s="235">
        <v>156</v>
      </c>
      <c r="I1220" s="234" t="s">
        <v>518</v>
      </c>
      <c r="J1220" t="s">
        <v>10635</v>
      </c>
    </row>
    <row r="1221" spans="1:10" x14ac:dyDescent="0.25">
      <c r="A1221" s="235">
        <v>181923348</v>
      </c>
      <c r="B1221" s="238" t="s">
        <v>7411</v>
      </c>
      <c r="C1221" s="234" t="s">
        <v>306</v>
      </c>
      <c r="D1221" s="199" t="s">
        <v>10410</v>
      </c>
      <c r="E1221" s="199" t="s">
        <v>10411</v>
      </c>
      <c r="F1221" s="235">
        <v>70</v>
      </c>
      <c r="G1221" s="235">
        <v>70</v>
      </c>
      <c r="H1221" s="235">
        <v>70</v>
      </c>
      <c r="I1221" s="234" t="s">
        <v>518</v>
      </c>
    </row>
    <row r="1222" spans="1:10" x14ac:dyDescent="0.25">
      <c r="A1222" s="235">
        <v>180342029</v>
      </c>
      <c r="B1222" s="235">
        <v>3270</v>
      </c>
      <c r="C1222" s="234" t="s">
        <v>442</v>
      </c>
      <c r="D1222" s="199" t="s">
        <v>10705</v>
      </c>
      <c r="E1222" s="199" t="s">
        <v>10771</v>
      </c>
      <c r="F1222" s="235">
        <v>47</v>
      </c>
      <c r="G1222" s="235">
        <v>47</v>
      </c>
      <c r="H1222" s="235">
        <v>47</v>
      </c>
      <c r="I1222" s="234" t="s">
        <v>518</v>
      </c>
    </row>
    <row r="1223" spans="1:10" x14ac:dyDescent="0.25">
      <c r="A1223" s="235">
        <v>180342029</v>
      </c>
      <c r="B1223" s="235">
        <v>3270</v>
      </c>
      <c r="C1223" s="234" t="s">
        <v>442</v>
      </c>
      <c r="D1223" s="199" t="s">
        <v>10705</v>
      </c>
      <c r="E1223" s="199" t="s">
        <v>10771</v>
      </c>
      <c r="F1223" s="235">
        <v>47</v>
      </c>
      <c r="G1223" s="235">
        <v>47</v>
      </c>
      <c r="H1223" s="235">
        <v>47</v>
      </c>
      <c r="I1223" s="234" t="s">
        <v>518</v>
      </c>
    </row>
    <row r="1224" spans="1:10" x14ac:dyDescent="0.25">
      <c r="A1224" s="235">
        <v>180342029</v>
      </c>
      <c r="B1224" s="235">
        <v>3270</v>
      </c>
      <c r="C1224" s="234" t="s">
        <v>442</v>
      </c>
      <c r="D1224" s="199" t="s">
        <v>10410</v>
      </c>
      <c r="E1224" s="199" t="s">
        <v>10411</v>
      </c>
      <c r="F1224" s="235">
        <v>7</v>
      </c>
      <c r="G1224" s="235">
        <v>0</v>
      </c>
      <c r="H1224" s="235">
        <v>7</v>
      </c>
      <c r="I1224" s="234" t="s">
        <v>518</v>
      </c>
      <c r="J1224" t="s">
        <v>10635</v>
      </c>
    </row>
    <row r="1225" spans="1:10" x14ac:dyDescent="0.25">
      <c r="A1225" s="235">
        <v>180342029</v>
      </c>
      <c r="B1225" s="235">
        <v>3270</v>
      </c>
      <c r="C1225" s="234" t="s">
        <v>442</v>
      </c>
      <c r="D1225" s="199" t="s">
        <v>10410</v>
      </c>
      <c r="E1225" s="199" t="s">
        <v>10411</v>
      </c>
      <c r="F1225" s="235">
        <v>7</v>
      </c>
      <c r="G1225" s="235">
        <v>0</v>
      </c>
      <c r="H1225" s="235">
        <v>7</v>
      </c>
      <c r="I1225" s="234" t="s">
        <v>518</v>
      </c>
      <c r="J1225" t="s">
        <v>10635</v>
      </c>
    </row>
    <row r="1226" spans="1:10" x14ac:dyDescent="0.25">
      <c r="A1226" s="235">
        <v>181818543</v>
      </c>
      <c r="B1226" s="235">
        <v>5846</v>
      </c>
      <c r="C1226" s="234" t="s">
        <v>446</v>
      </c>
      <c r="D1226" s="199" t="s">
        <v>10705</v>
      </c>
      <c r="E1226" s="199" t="s">
        <v>10771</v>
      </c>
      <c r="F1226" s="235">
        <v>2</v>
      </c>
      <c r="G1226" s="235">
        <v>2</v>
      </c>
      <c r="H1226" s="235">
        <v>2</v>
      </c>
      <c r="I1226" s="234" t="s">
        <v>518</v>
      </c>
    </row>
    <row r="1227" spans="1:10" x14ac:dyDescent="0.25">
      <c r="A1227" s="235">
        <v>181818543</v>
      </c>
      <c r="B1227" s="235">
        <v>5846</v>
      </c>
      <c r="C1227" s="234" t="s">
        <v>446</v>
      </c>
      <c r="D1227" s="199" t="s">
        <v>10705</v>
      </c>
      <c r="E1227" s="199" t="s">
        <v>10771</v>
      </c>
      <c r="F1227" s="235">
        <v>2</v>
      </c>
      <c r="G1227" s="235">
        <v>2</v>
      </c>
      <c r="H1227" s="235">
        <v>2</v>
      </c>
      <c r="I1227" s="234" t="s">
        <v>518</v>
      </c>
    </row>
    <row r="1228" spans="1:10" x14ac:dyDescent="0.25">
      <c r="A1228" s="235">
        <v>181818543</v>
      </c>
      <c r="B1228" s="235">
        <v>5846</v>
      </c>
      <c r="C1228" s="234" t="s">
        <v>446</v>
      </c>
      <c r="D1228" s="199" t="s">
        <v>10410</v>
      </c>
      <c r="E1228" s="199" t="s">
        <v>10411</v>
      </c>
      <c r="F1228" s="235">
        <v>2</v>
      </c>
      <c r="G1228" s="235">
        <v>2</v>
      </c>
      <c r="H1228" s="235">
        <v>2</v>
      </c>
      <c r="I1228" s="234" t="s">
        <v>518</v>
      </c>
    </row>
    <row r="1229" spans="1:10" x14ac:dyDescent="0.25">
      <c r="A1229" s="235">
        <v>181818543</v>
      </c>
      <c r="B1229" s="235">
        <v>5846</v>
      </c>
      <c r="C1229" s="234" t="s">
        <v>446</v>
      </c>
      <c r="D1229" s="199" t="s">
        <v>10410</v>
      </c>
      <c r="E1229" s="199" t="s">
        <v>10411</v>
      </c>
      <c r="F1229" s="235">
        <v>2</v>
      </c>
      <c r="G1229" s="235">
        <v>2</v>
      </c>
      <c r="H1229" s="235">
        <v>2</v>
      </c>
      <c r="I1229" s="234" t="s">
        <v>518</v>
      </c>
    </row>
    <row r="1230" spans="1:10" x14ac:dyDescent="0.25">
      <c r="A1230" s="235">
        <v>222001217</v>
      </c>
      <c r="B1230" s="235">
        <v>2373</v>
      </c>
      <c r="C1230" s="234" t="s">
        <v>10730</v>
      </c>
      <c r="D1230" s="199" t="s">
        <v>10411</v>
      </c>
      <c r="E1230" s="199" t="s">
        <v>10411</v>
      </c>
      <c r="F1230" s="235">
        <v>2</v>
      </c>
      <c r="G1230" s="235">
        <v>2</v>
      </c>
      <c r="H1230" s="235">
        <v>0</v>
      </c>
      <c r="I1230" s="234" t="s">
        <v>518</v>
      </c>
      <c r="J1230" t="s">
        <v>10634</v>
      </c>
    </row>
    <row r="1231" spans="1:10" x14ac:dyDescent="0.25">
      <c r="A1231" s="235">
        <v>189763130</v>
      </c>
      <c r="B1231" s="235">
        <v>6176</v>
      </c>
      <c r="C1231" s="234" t="s">
        <v>264</v>
      </c>
      <c r="D1231" s="199" t="s">
        <v>10410</v>
      </c>
      <c r="E1231" s="199" t="s">
        <v>10411</v>
      </c>
      <c r="F1231" s="235">
        <v>2</v>
      </c>
      <c r="G1231" s="235">
        <v>2</v>
      </c>
      <c r="H1231" s="235">
        <v>2</v>
      </c>
      <c r="I1231" s="234" t="s">
        <v>518</v>
      </c>
    </row>
    <row r="1232" spans="1:10" x14ac:dyDescent="0.25">
      <c r="A1232" s="235">
        <v>189713751</v>
      </c>
      <c r="B1232" s="235">
        <v>2270</v>
      </c>
      <c r="C1232" s="234" t="s">
        <v>232</v>
      </c>
      <c r="D1232" s="199" t="s">
        <v>10705</v>
      </c>
      <c r="E1232" s="199" t="s">
        <v>10771</v>
      </c>
      <c r="F1232" s="235">
        <v>10</v>
      </c>
      <c r="G1232" s="235">
        <v>0</v>
      </c>
      <c r="H1232" s="235">
        <v>10</v>
      </c>
      <c r="I1232" s="234" t="s">
        <v>518</v>
      </c>
      <c r="J1232" t="s">
        <v>10635</v>
      </c>
    </row>
    <row r="1233" spans="1:10" x14ac:dyDescent="0.25">
      <c r="A1233" s="235">
        <v>189713751</v>
      </c>
      <c r="B1233" s="235">
        <v>2270</v>
      </c>
      <c r="C1233" s="234" t="s">
        <v>232</v>
      </c>
      <c r="D1233" s="199" t="s">
        <v>10705</v>
      </c>
      <c r="E1233" s="199" t="s">
        <v>10771</v>
      </c>
      <c r="F1233" s="235">
        <v>10</v>
      </c>
      <c r="G1233" s="235">
        <v>0</v>
      </c>
      <c r="H1233" s="235">
        <v>10</v>
      </c>
      <c r="I1233" s="234" t="s">
        <v>518</v>
      </c>
      <c r="J1233" t="s">
        <v>10635</v>
      </c>
    </row>
    <row r="1234" spans="1:10" x14ac:dyDescent="0.25">
      <c r="A1234" s="235">
        <v>189713751</v>
      </c>
      <c r="B1234" s="235">
        <v>2270</v>
      </c>
      <c r="C1234" s="234" t="s">
        <v>232</v>
      </c>
      <c r="D1234" s="199" t="s">
        <v>10410</v>
      </c>
      <c r="E1234" s="199" t="s">
        <v>10411</v>
      </c>
      <c r="F1234" s="235">
        <v>200</v>
      </c>
      <c r="G1234" s="235">
        <v>200</v>
      </c>
      <c r="H1234" s="235">
        <v>200</v>
      </c>
      <c r="I1234" s="234" t="s">
        <v>518</v>
      </c>
    </row>
    <row r="1235" spans="1:10" x14ac:dyDescent="0.25">
      <c r="A1235" s="235">
        <v>189713751</v>
      </c>
      <c r="B1235" s="235">
        <v>2270</v>
      </c>
      <c r="C1235" s="234" t="s">
        <v>232</v>
      </c>
      <c r="D1235" s="199" t="s">
        <v>10410</v>
      </c>
      <c r="E1235" s="199" t="s">
        <v>10411</v>
      </c>
      <c r="F1235" s="235">
        <v>200</v>
      </c>
      <c r="G1235" s="235">
        <v>200</v>
      </c>
      <c r="H1235" s="235">
        <v>200</v>
      </c>
      <c r="I1235" s="234" t="s">
        <v>518</v>
      </c>
    </row>
    <row r="1236" spans="1:10" x14ac:dyDescent="0.25">
      <c r="A1236" s="235">
        <v>180339712</v>
      </c>
      <c r="B1236" s="238" t="s">
        <v>7205</v>
      </c>
      <c r="C1236" s="234" t="s">
        <v>231</v>
      </c>
      <c r="D1236" s="199" t="s">
        <v>10410</v>
      </c>
      <c r="E1236" s="199" t="s">
        <v>10411</v>
      </c>
      <c r="F1236" s="235">
        <v>10</v>
      </c>
      <c r="G1236" s="235">
        <v>10</v>
      </c>
      <c r="H1236" s="235">
        <v>10</v>
      </c>
      <c r="I1236" s="234" t="s">
        <v>518</v>
      </c>
    </row>
    <row r="1237" spans="1:10" x14ac:dyDescent="0.25">
      <c r="A1237" s="235">
        <v>180339712</v>
      </c>
      <c r="B1237" s="238" t="s">
        <v>7205</v>
      </c>
      <c r="C1237" s="234" t="s">
        <v>231</v>
      </c>
      <c r="D1237" s="199" t="s">
        <v>10410</v>
      </c>
      <c r="E1237" s="199" t="s">
        <v>10411</v>
      </c>
      <c r="F1237" s="235">
        <v>10</v>
      </c>
      <c r="G1237" s="235">
        <v>10</v>
      </c>
      <c r="H1237" s="235">
        <v>10</v>
      </c>
      <c r="I1237" s="234" t="s">
        <v>518</v>
      </c>
    </row>
    <row r="1238" spans="1:10" x14ac:dyDescent="0.25">
      <c r="A1238" s="235">
        <v>181798154</v>
      </c>
      <c r="B1238" s="235">
        <v>5429</v>
      </c>
      <c r="C1238" s="234" t="s">
        <v>439</v>
      </c>
      <c r="D1238" s="199" t="s">
        <v>10410</v>
      </c>
      <c r="E1238" s="199" t="s">
        <v>10411</v>
      </c>
      <c r="F1238" s="235">
        <v>1</v>
      </c>
      <c r="G1238" s="235">
        <v>1</v>
      </c>
      <c r="H1238" s="235">
        <v>1</v>
      </c>
      <c r="I1238" s="234" t="s">
        <v>518</v>
      </c>
    </row>
    <row r="1239" spans="1:10" x14ac:dyDescent="0.25">
      <c r="A1239" s="235">
        <v>181798154</v>
      </c>
      <c r="B1239" s="235">
        <v>5429</v>
      </c>
      <c r="C1239" s="234" t="s">
        <v>439</v>
      </c>
      <c r="D1239" s="199" t="s">
        <v>10410</v>
      </c>
      <c r="E1239" s="199" t="s">
        <v>10411</v>
      </c>
      <c r="F1239" s="235">
        <v>1</v>
      </c>
      <c r="G1239" s="235">
        <v>1</v>
      </c>
      <c r="H1239" s="235">
        <v>1</v>
      </c>
      <c r="I1239" s="234" t="s">
        <v>518</v>
      </c>
    </row>
    <row r="1240" spans="1:10" x14ac:dyDescent="0.25">
      <c r="A1240" s="235">
        <v>181798154</v>
      </c>
      <c r="B1240" s="235">
        <v>5429</v>
      </c>
      <c r="C1240" s="234" t="s">
        <v>439</v>
      </c>
      <c r="D1240" s="199" t="s">
        <v>10410</v>
      </c>
      <c r="E1240" s="199" t="s">
        <v>10411</v>
      </c>
      <c r="F1240" s="235">
        <v>1</v>
      </c>
      <c r="G1240" s="235">
        <v>1</v>
      </c>
      <c r="H1240" s="235">
        <v>1</v>
      </c>
      <c r="I1240" s="234" t="s">
        <v>518</v>
      </c>
    </row>
    <row r="1241" spans="1:10" x14ac:dyDescent="0.25">
      <c r="A1241" s="235">
        <v>180056669</v>
      </c>
      <c r="B1241" s="235">
        <v>4600</v>
      </c>
      <c r="C1241" s="234" t="s">
        <v>10764</v>
      </c>
      <c r="D1241" s="199" t="s">
        <v>10705</v>
      </c>
      <c r="E1241" s="199" t="s">
        <v>10771</v>
      </c>
      <c r="F1241" s="235">
        <v>3</v>
      </c>
      <c r="G1241" s="235">
        <v>3</v>
      </c>
      <c r="H1241" s="235">
        <v>0</v>
      </c>
      <c r="I1241" s="234" t="s">
        <v>518</v>
      </c>
      <c r="J1241" t="s">
        <v>10634</v>
      </c>
    </row>
    <row r="1242" spans="1:10" x14ac:dyDescent="0.25">
      <c r="A1242" s="235">
        <v>180056669</v>
      </c>
      <c r="B1242" s="238" t="s">
        <v>6949</v>
      </c>
      <c r="C1242" s="234" t="s">
        <v>458</v>
      </c>
      <c r="D1242" s="199" t="s">
        <v>10410</v>
      </c>
      <c r="E1242" s="199" t="s">
        <v>10411</v>
      </c>
      <c r="F1242" s="235">
        <v>3</v>
      </c>
      <c r="G1242" s="235">
        <v>3</v>
      </c>
      <c r="H1242" s="235">
        <v>0</v>
      </c>
      <c r="I1242" s="234" t="s">
        <v>518</v>
      </c>
      <c r="J1242" t="s">
        <v>10634</v>
      </c>
    </row>
    <row r="1243" spans="1:10" x14ac:dyDescent="0.25">
      <c r="A1243" s="235">
        <v>222001094</v>
      </c>
      <c r="B1243" s="235">
        <v>6667</v>
      </c>
      <c r="C1243" s="234" t="s">
        <v>432</v>
      </c>
      <c r="D1243" s="199" t="s">
        <v>10410</v>
      </c>
      <c r="E1243" s="199" t="s">
        <v>10411</v>
      </c>
      <c r="F1243" s="235">
        <v>2</v>
      </c>
      <c r="G1243" s="235">
        <v>2</v>
      </c>
      <c r="H1243" s="235">
        <v>2</v>
      </c>
      <c r="I1243" s="234" t="s">
        <v>518</v>
      </c>
    </row>
    <row r="1244" spans="1:10" x14ac:dyDescent="0.25">
      <c r="A1244" s="235">
        <v>222001094</v>
      </c>
      <c r="B1244" s="235">
        <v>6667</v>
      </c>
      <c r="C1244" s="234" t="s">
        <v>432</v>
      </c>
      <c r="D1244" s="199" t="s">
        <v>10410</v>
      </c>
      <c r="E1244" s="199" t="s">
        <v>10411</v>
      </c>
      <c r="F1244" s="235">
        <v>2</v>
      </c>
      <c r="G1244" s="235">
        <v>2</v>
      </c>
      <c r="H1244" s="235">
        <v>2</v>
      </c>
      <c r="I1244" s="234" t="s">
        <v>518</v>
      </c>
    </row>
    <row r="1245" spans="1:10" x14ac:dyDescent="0.25">
      <c r="A1245" s="235">
        <v>222001095</v>
      </c>
      <c r="B1245" s="235">
        <v>6668</v>
      </c>
      <c r="C1245" s="234" t="s">
        <v>434</v>
      </c>
      <c r="D1245" s="199" t="s">
        <v>10705</v>
      </c>
      <c r="E1245" s="199" t="s">
        <v>10771</v>
      </c>
      <c r="F1245" s="235">
        <v>10</v>
      </c>
      <c r="G1245" s="235">
        <v>0</v>
      </c>
      <c r="H1245" s="235">
        <v>10</v>
      </c>
      <c r="I1245" s="234" t="s">
        <v>518</v>
      </c>
      <c r="J1245" t="s">
        <v>10635</v>
      </c>
    </row>
    <row r="1246" spans="1:10" x14ac:dyDescent="0.25">
      <c r="A1246" s="235">
        <v>222001095</v>
      </c>
      <c r="B1246" s="235">
        <v>6668</v>
      </c>
      <c r="C1246" s="234" t="s">
        <v>434</v>
      </c>
      <c r="D1246" s="199" t="s">
        <v>10705</v>
      </c>
      <c r="E1246" s="199" t="s">
        <v>10771</v>
      </c>
      <c r="F1246" s="235">
        <v>10</v>
      </c>
      <c r="G1246" s="235">
        <v>0</v>
      </c>
      <c r="H1246" s="235">
        <v>10</v>
      </c>
      <c r="I1246" s="234" t="s">
        <v>518</v>
      </c>
      <c r="J1246" t="s">
        <v>10635</v>
      </c>
    </row>
    <row r="1247" spans="1:10" x14ac:dyDescent="0.25">
      <c r="A1247" s="235">
        <v>222001095</v>
      </c>
      <c r="B1247" s="235">
        <v>6668</v>
      </c>
      <c r="C1247" s="234" t="s">
        <v>434</v>
      </c>
      <c r="D1247" s="199" t="s">
        <v>10410</v>
      </c>
      <c r="E1247" s="199" t="s">
        <v>10411</v>
      </c>
      <c r="F1247" s="235">
        <v>30</v>
      </c>
      <c r="G1247" s="235">
        <v>30</v>
      </c>
      <c r="H1247" s="235">
        <v>30</v>
      </c>
      <c r="I1247" s="234" t="s">
        <v>518</v>
      </c>
    </row>
    <row r="1248" spans="1:10" x14ac:dyDescent="0.25">
      <c r="A1248" s="235">
        <v>222001095</v>
      </c>
      <c r="B1248" s="235">
        <v>6668</v>
      </c>
      <c r="C1248" s="234" t="s">
        <v>434</v>
      </c>
      <c r="D1248" s="199" t="s">
        <v>10410</v>
      </c>
      <c r="E1248" s="199" t="s">
        <v>10411</v>
      </c>
      <c r="F1248" s="235">
        <v>30</v>
      </c>
      <c r="G1248" s="235">
        <v>30</v>
      </c>
      <c r="H1248" s="235">
        <v>30</v>
      </c>
      <c r="I1248" s="234" t="s">
        <v>518</v>
      </c>
    </row>
    <row r="1249" spans="1:10" x14ac:dyDescent="0.25">
      <c r="A1249" s="235">
        <v>189705449</v>
      </c>
      <c r="B1249" s="238" t="s">
        <v>7213</v>
      </c>
      <c r="C1249" s="234" t="s">
        <v>203</v>
      </c>
      <c r="D1249" s="199" t="s">
        <v>10705</v>
      </c>
      <c r="E1249" s="199" t="s">
        <v>10771</v>
      </c>
      <c r="F1249" s="235">
        <v>1</v>
      </c>
      <c r="G1249" s="235">
        <v>1</v>
      </c>
      <c r="H1249" s="235">
        <v>0</v>
      </c>
      <c r="I1249" s="234" t="s">
        <v>518</v>
      </c>
      <c r="J1249" t="s">
        <v>10634</v>
      </c>
    </row>
    <row r="1250" spans="1:10" x14ac:dyDescent="0.25">
      <c r="A1250" s="235">
        <v>189705449</v>
      </c>
      <c r="B1250" s="238" t="s">
        <v>7213</v>
      </c>
      <c r="C1250" s="234" t="s">
        <v>203</v>
      </c>
      <c r="D1250" s="199" t="s">
        <v>10410</v>
      </c>
      <c r="E1250" s="199" t="s">
        <v>10411</v>
      </c>
      <c r="F1250" s="235">
        <v>1</v>
      </c>
      <c r="G1250" s="235">
        <v>1</v>
      </c>
      <c r="H1250" s="235">
        <v>0</v>
      </c>
      <c r="I1250" s="234" t="s">
        <v>518</v>
      </c>
      <c r="J1250" t="s">
        <v>10634</v>
      </c>
    </row>
    <row r="1251" spans="1:10" x14ac:dyDescent="0.25">
      <c r="A1251" s="234" t="s">
        <v>245</v>
      </c>
      <c r="B1251" s="234" t="s">
        <v>246</v>
      </c>
      <c r="C1251" s="234" t="s">
        <v>247</v>
      </c>
      <c r="D1251" s="199" t="s">
        <v>10705</v>
      </c>
      <c r="E1251" s="199" t="s">
        <v>10771</v>
      </c>
      <c r="F1251" s="235">
        <v>1</v>
      </c>
      <c r="G1251" s="235">
        <v>1</v>
      </c>
      <c r="H1251" s="235">
        <v>1</v>
      </c>
      <c r="I1251" s="234" t="s">
        <v>518</v>
      </c>
    </row>
    <row r="1252" spans="1:10" x14ac:dyDescent="0.25">
      <c r="A1252" s="234" t="s">
        <v>245</v>
      </c>
      <c r="B1252" s="234" t="s">
        <v>246</v>
      </c>
      <c r="C1252" s="234" t="s">
        <v>247</v>
      </c>
      <c r="D1252" s="199" t="s">
        <v>10410</v>
      </c>
      <c r="E1252" s="199" t="s">
        <v>10411</v>
      </c>
      <c r="F1252" s="235">
        <v>6</v>
      </c>
      <c r="G1252" s="235">
        <v>6</v>
      </c>
      <c r="H1252" s="235">
        <v>6</v>
      </c>
      <c r="I1252" s="234" t="s">
        <v>518</v>
      </c>
    </row>
    <row r="1253" spans="1:10" x14ac:dyDescent="0.25">
      <c r="A1253" s="234" t="s">
        <v>245</v>
      </c>
      <c r="B1253" s="234" t="s">
        <v>246</v>
      </c>
      <c r="C1253" s="234" t="s">
        <v>247</v>
      </c>
      <c r="D1253" s="199" t="s">
        <v>10207</v>
      </c>
      <c r="E1253" s="199" t="s">
        <v>10411</v>
      </c>
      <c r="F1253" s="235">
        <v>1</v>
      </c>
      <c r="G1253" s="235">
        <v>1</v>
      </c>
      <c r="H1253" s="235">
        <v>0</v>
      </c>
      <c r="I1253" s="234" t="s">
        <v>518</v>
      </c>
      <c r="J1253" t="s">
        <v>10634</v>
      </c>
    </row>
    <row r="1254" spans="1:10" x14ac:dyDescent="0.25">
      <c r="A1254" s="235">
        <v>181821883</v>
      </c>
      <c r="B1254" s="235">
        <v>5557</v>
      </c>
      <c r="C1254" s="234" t="s">
        <v>206</v>
      </c>
      <c r="D1254" s="199" t="s">
        <v>10705</v>
      </c>
      <c r="E1254" s="199" t="s">
        <v>10771</v>
      </c>
      <c r="F1254" s="235">
        <v>465</v>
      </c>
      <c r="G1254" s="235">
        <v>0</v>
      </c>
      <c r="H1254" s="235">
        <v>465</v>
      </c>
      <c r="I1254" s="234" t="s">
        <v>518</v>
      </c>
      <c r="J1254" t="s">
        <v>10635</v>
      </c>
    </row>
    <row r="1255" spans="1:10" x14ac:dyDescent="0.25">
      <c r="A1255" s="235">
        <v>181821883</v>
      </c>
      <c r="B1255" s="235">
        <v>5557</v>
      </c>
      <c r="C1255" s="234" t="s">
        <v>206</v>
      </c>
      <c r="D1255" s="199" t="s">
        <v>10410</v>
      </c>
      <c r="E1255" s="199" t="s">
        <v>10411</v>
      </c>
      <c r="F1255" s="235">
        <v>221</v>
      </c>
      <c r="G1255" s="235">
        <v>221</v>
      </c>
      <c r="H1255" s="235">
        <v>221</v>
      </c>
      <c r="I1255" s="234" t="s">
        <v>518</v>
      </c>
    </row>
    <row r="1256" spans="1:10" x14ac:dyDescent="0.25">
      <c r="A1256" s="235">
        <v>181821883</v>
      </c>
      <c r="B1256" s="235">
        <v>5557</v>
      </c>
      <c r="C1256" s="234" t="s">
        <v>206</v>
      </c>
      <c r="D1256" s="199" t="s">
        <v>10410</v>
      </c>
      <c r="E1256" s="199" t="s">
        <v>10411</v>
      </c>
      <c r="F1256" s="235">
        <v>229</v>
      </c>
      <c r="G1256" s="235">
        <v>229</v>
      </c>
      <c r="H1256" s="235">
        <v>229</v>
      </c>
      <c r="I1256" s="234" t="s">
        <v>518</v>
      </c>
    </row>
    <row r="1257" spans="1:10" x14ac:dyDescent="0.25">
      <c r="A1257" s="235">
        <v>180190405</v>
      </c>
      <c r="B1257" s="235">
        <v>2278</v>
      </c>
      <c r="C1257" s="234" t="s">
        <v>251</v>
      </c>
      <c r="D1257" s="199" t="s">
        <v>10705</v>
      </c>
      <c r="E1257" s="199" t="s">
        <v>10771</v>
      </c>
      <c r="F1257" s="235">
        <v>10</v>
      </c>
      <c r="G1257" s="235">
        <v>10</v>
      </c>
      <c r="H1257" s="235">
        <v>10</v>
      </c>
      <c r="I1257" s="234" t="s">
        <v>518</v>
      </c>
    </row>
    <row r="1258" spans="1:10" x14ac:dyDescent="0.25">
      <c r="A1258" s="235">
        <v>180190405</v>
      </c>
      <c r="B1258" s="235">
        <v>2278</v>
      </c>
      <c r="C1258" s="234" t="s">
        <v>251</v>
      </c>
      <c r="D1258" s="199" t="s">
        <v>10705</v>
      </c>
      <c r="E1258" s="199" t="s">
        <v>10771</v>
      </c>
      <c r="F1258" s="235">
        <v>10</v>
      </c>
      <c r="G1258" s="235">
        <v>10</v>
      </c>
      <c r="H1258" s="235">
        <v>10</v>
      </c>
      <c r="I1258" s="234" t="s">
        <v>518</v>
      </c>
    </row>
    <row r="1259" spans="1:10" x14ac:dyDescent="0.25">
      <c r="A1259" s="235">
        <v>180190405</v>
      </c>
      <c r="B1259" s="235">
        <v>2278</v>
      </c>
      <c r="C1259" s="234" t="s">
        <v>251</v>
      </c>
      <c r="D1259" s="199" t="s">
        <v>10410</v>
      </c>
      <c r="E1259" s="199" t="s">
        <v>10411</v>
      </c>
      <c r="F1259" s="235">
        <v>1</v>
      </c>
      <c r="G1259" s="235">
        <v>1</v>
      </c>
      <c r="H1259" s="235">
        <v>1</v>
      </c>
      <c r="I1259" s="234" t="s">
        <v>518</v>
      </c>
    </row>
    <row r="1260" spans="1:10" x14ac:dyDescent="0.25">
      <c r="A1260" s="235">
        <v>180190405</v>
      </c>
      <c r="B1260" s="235">
        <v>2278</v>
      </c>
      <c r="C1260" s="234" t="s">
        <v>251</v>
      </c>
      <c r="D1260" s="199" t="s">
        <v>10410</v>
      </c>
      <c r="E1260" s="199" t="s">
        <v>10411</v>
      </c>
      <c r="F1260" s="235">
        <v>39</v>
      </c>
      <c r="G1260" s="235">
        <v>39</v>
      </c>
      <c r="H1260" s="235">
        <v>39</v>
      </c>
      <c r="I1260" s="234" t="s">
        <v>518</v>
      </c>
    </row>
    <row r="1261" spans="1:10" x14ac:dyDescent="0.25">
      <c r="A1261" s="235">
        <v>180190405</v>
      </c>
      <c r="B1261" s="235">
        <v>2278</v>
      </c>
      <c r="C1261" s="234" t="s">
        <v>251</v>
      </c>
      <c r="D1261" s="199" t="s">
        <v>10410</v>
      </c>
      <c r="E1261" s="199" t="s">
        <v>10411</v>
      </c>
      <c r="F1261" s="235">
        <v>1</v>
      </c>
      <c r="G1261" s="235">
        <v>1</v>
      </c>
      <c r="H1261" s="235">
        <v>1</v>
      </c>
      <c r="I1261" s="234" t="s">
        <v>518</v>
      </c>
    </row>
    <row r="1262" spans="1:10" x14ac:dyDescent="0.25">
      <c r="A1262" s="235">
        <v>180190405</v>
      </c>
      <c r="B1262" s="235">
        <v>2278</v>
      </c>
      <c r="C1262" s="234" t="s">
        <v>251</v>
      </c>
      <c r="D1262" s="199" t="s">
        <v>10410</v>
      </c>
      <c r="E1262" s="199" t="s">
        <v>10411</v>
      </c>
      <c r="F1262" s="235">
        <v>39</v>
      </c>
      <c r="G1262" s="235">
        <v>39</v>
      </c>
      <c r="H1262" s="235">
        <v>39</v>
      </c>
      <c r="I1262" s="234" t="s">
        <v>518</v>
      </c>
    </row>
    <row r="1263" spans="1:10" x14ac:dyDescent="0.25">
      <c r="A1263" s="235">
        <v>189709037</v>
      </c>
      <c r="B1263" s="238" t="s">
        <v>7308</v>
      </c>
      <c r="C1263" s="234" t="s">
        <v>312</v>
      </c>
      <c r="D1263" s="199" t="s">
        <v>10705</v>
      </c>
      <c r="E1263" s="199" t="s">
        <v>10771</v>
      </c>
      <c r="F1263" s="235">
        <v>67</v>
      </c>
      <c r="G1263" s="235">
        <v>67</v>
      </c>
      <c r="H1263" s="235">
        <v>0</v>
      </c>
      <c r="I1263" s="234" t="s">
        <v>518</v>
      </c>
      <c r="J1263" t="s">
        <v>10634</v>
      </c>
    </row>
    <row r="1264" spans="1:10" x14ac:dyDescent="0.25">
      <c r="A1264" s="235">
        <v>189709037</v>
      </c>
      <c r="B1264" s="238" t="s">
        <v>7308</v>
      </c>
      <c r="C1264" s="234" t="s">
        <v>312</v>
      </c>
      <c r="D1264" s="199" t="s">
        <v>10410</v>
      </c>
      <c r="E1264" s="199" t="s">
        <v>10411</v>
      </c>
      <c r="F1264" s="235">
        <v>67</v>
      </c>
      <c r="G1264" s="235">
        <v>67</v>
      </c>
      <c r="H1264" s="235">
        <v>0</v>
      </c>
      <c r="I1264" s="234" t="s">
        <v>518</v>
      </c>
      <c r="J1264" t="s">
        <v>10634</v>
      </c>
    </row>
    <row r="1265" spans="1:10" x14ac:dyDescent="0.25">
      <c r="A1265" s="235">
        <v>180018040</v>
      </c>
      <c r="B1265" s="238" t="s">
        <v>7075</v>
      </c>
      <c r="C1265" s="234" t="s">
        <v>10177</v>
      </c>
      <c r="D1265" s="199" t="s">
        <v>10705</v>
      </c>
      <c r="E1265" s="199" t="s">
        <v>10771</v>
      </c>
      <c r="F1265" s="235">
        <v>2</v>
      </c>
      <c r="G1265" s="235">
        <v>2</v>
      </c>
      <c r="H1265" s="235">
        <v>2</v>
      </c>
      <c r="I1265" s="234" t="s">
        <v>518</v>
      </c>
    </row>
    <row r="1266" spans="1:10" x14ac:dyDescent="0.25">
      <c r="A1266" s="235">
        <v>181774492</v>
      </c>
      <c r="B1266" s="235">
        <v>5459</v>
      </c>
      <c r="C1266" s="234" t="s">
        <v>470</v>
      </c>
      <c r="D1266" s="199" t="s">
        <v>10705</v>
      </c>
      <c r="E1266" s="199" t="s">
        <v>10771</v>
      </c>
      <c r="F1266" s="235">
        <v>1</v>
      </c>
      <c r="G1266" s="235">
        <v>1</v>
      </c>
      <c r="H1266" s="235">
        <v>0</v>
      </c>
      <c r="I1266" s="234" t="s">
        <v>518</v>
      </c>
      <c r="J1266" t="s">
        <v>10634</v>
      </c>
    </row>
    <row r="1267" spans="1:10" x14ac:dyDescent="0.25">
      <c r="A1267" s="235">
        <v>181774492</v>
      </c>
      <c r="B1267" s="235">
        <v>5459</v>
      </c>
      <c r="C1267" s="234" t="s">
        <v>470</v>
      </c>
      <c r="D1267" s="199" t="s">
        <v>10410</v>
      </c>
      <c r="E1267" s="199" t="s">
        <v>10411</v>
      </c>
      <c r="F1267" s="235">
        <v>1</v>
      </c>
      <c r="G1267" s="235">
        <v>1</v>
      </c>
      <c r="H1267" s="235">
        <v>0</v>
      </c>
      <c r="I1267" s="234" t="s">
        <v>518</v>
      </c>
      <c r="J1267" t="s">
        <v>10634</v>
      </c>
    </row>
    <row r="1268" spans="1:10" x14ac:dyDescent="0.25">
      <c r="A1268" s="235">
        <v>189711820</v>
      </c>
      <c r="B1268" s="235">
        <v>5432</v>
      </c>
      <c r="C1268" s="234" t="s">
        <v>283</v>
      </c>
      <c r="D1268" s="199" t="s">
        <v>10705</v>
      </c>
      <c r="E1268" s="199" t="s">
        <v>10771</v>
      </c>
      <c r="F1268" s="235">
        <v>12</v>
      </c>
      <c r="G1268" s="235">
        <v>12</v>
      </c>
      <c r="H1268" s="235">
        <v>12</v>
      </c>
      <c r="I1268" s="234" t="s">
        <v>518</v>
      </c>
    </row>
    <row r="1269" spans="1:10" x14ac:dyDescent="0.25">
      <c r="A1269" s="235">
        <v>189711820</v>
      </c>
      <c r="B1269" s="235">
        <v>5432</v>
      </c>
      <c r="C1269" s="234" t="s">
        <v>283</v>
      </c>
      <c r="D1269" s="199" t="s">
        <v>10410</v>
      </c>
      <c r="E1269" s="199" t="s">
        <v>10411</v>
      </c>
      <c r="F1269" s="235">
        <v>12</v>
      </c>
      <c r="G1269" s="235">
        <v>12</v>
      </c>
      <c r="H1269" s="235">
        <v>0</v>
      </c>
      <c r="I1269" s="234" t="s">
        <v>518</v>
      </c>
      <c r="J1269" t="s">
        <v>10634</v>
      </c>
    </row>
    <row r="1270" spans="1:10" x14ac:dyDescent="0.25">
      <c r="A1270" s="235">
        <v>180074004</v>
      </c>
      <c r="B1270" s="235">
        <v>3182</v>
      </c>
      <c r="C1270" s="234" t="s">
        <v>241</v>
      </c>
      <c r="D1270" s="199" t="s">
        <v>10705</v>
      </c>
      <c r="E1270" s="199" t="s">
        <v>10771</v>
      </c>
      <c r="F1270" s="235">
        <v>2</v>
      </c>
      <c r="G1270" s="235">
        <v>2</v>
      </c>
      <c r="H1270" s="235">
        <v>1</v>
      </c>
      <c r="I1270" s="234" t="s">
        <v>518</v>
      </c>
      <c r="J1270" t="s">
        <v>10635</v>
      </c>
    </row>
    <row r="1271" spans="1:10" x14ac:dyDescent="0.25">
      <c r="A1271" s="235">
        <v>180074004</v>
      </c>
      <c r="B1271" s="235">
        <v>3182</v>
      </c>
      <c r="C1271" s="234" t="s">
        <v>241</v>
      </c>
      <c r="D1271" s="199" t="s">
        <v>10410</v>
      </c>
      <c r="E1271" s="199" t="s">
        <v>10411</v>
      </c>
      <c r="F1271" s="235">
        <v>2</v>
      </c>
      <c r="G1271" s="235">
        <v>2</v>
      </c>
      <c r="H1271" s="235">
        <v>1</v>
      </c>
      <c r="I1271" s="234" t="s">
        <v>518</v>
      </c>
      <c r="J1271" t="s">
        <v>10635</v>
      </c>
    </row>
    <row r="1272" spans="1:10" x14ac:dyDescent="0.25">
      <c r="A1272" s="235">
        <v>189712348</v>
      </c>
      <c r="B1272" s="238" t="s">
        <v>7219</v>
      </c>
      <c r="C1272" s="234" t="s">
        <v>249</v>
      </c>
      <c r="D1272" s="199" t="s">
        <v>10705</v>
      </c>
      <c r="E1272" s="199" t="s">
        <v>10771</v>
      </c>
      <c r="F1272" s="235">
        <v>100</v>
      </c>
      <c r="G1272" s="235">
        <v>100</v>
      </c>
      <c r="H1272" s="235">
        <v>100</v>
      </c>
      <c r="I1272" s="234" t="s">
        <v>518</v>
      </c>
    </row>
    <row r="1273" spans="1:10" x14ac:dyDescent="0.25">
      <c r="A1273" s="235">
        <v>189712348</v>
      </c>
      <c r="B1273" s="238" t="s">
        <v>7219</v>
      </c>
      <c r="C1273" s="234" t="s">
        <v>249</v>
      </c>
      <c r="D1273" s="199" t="s">
        <v>10410</v>
      </c>
      <c r="E1273" s="199" t="s">
        <v>10411</v>
      </c>
      <c r="F1273" s="235">
        <v>20</v>
      </c>
      <c r="G1273" s="235">
        <v>20</v>
      </c>
      <c r="H1273" s="235">
        <v>20</v>
      </c>
      <c r="I1273" s="234" t="s">
        <v>518</v>
      </c>
    </row>
    <row r="1274" spans="1:10" x14ac:dyDescent="0.25">
      <c r="A1274" s="235">
        <v>180339460</v>
      </c>
      <c r="B1274" s="235">
        <v>3975</v>
      </c>
      <c r="C1274" s="234" t="s">
        <v>208</v>
      </c>
      <c r="D1274" s="199" t="s">
        <v>10705</v>
      </c>
      <c r="E1274" s="199" t="s">
        <v>10771</v>
      </c>
      <c r="F1274" s="235">
        <v>209</v>
      </c>
      <c r="G1274" s="235">
        <v>0</v>
      </c>
      <c r="H1274" s="235">
        <v>18</v>
      </c>
      <c r="I1274" s="234" t="s">
        <v>518</v>
      </c>
      <c r="J1274" t="s">
        <v>10635</v>
      </c>
    </row>
    <row r="1275" spans="1:10" x14ac:dyDescent="0.25">
      <c r="A1275" s="235">
        <v>180339460</v>
      </c>
      <c r="B1275" s="235">
        <v>3975</v>
      </c>
      <c r="C1275" s="234" t="s">
        <v>208</v>
      </c>
      <c r="D1275" s="199" t="s">
        <v>10705</v>
      </c>
      <c r="E1275" s="199" t="s">
        <v>10771</v>
      </c>
      <c r="F1275" s="235">
        <v>209</v>
      </c>
      <c r="G1275" s="235">
        <v>0</v>
      </c>
      <c r="H1275" s="235">
        <v>191</v>
      </c>
      <c r="I1275" s="234" t="s">
        <v>518</v>
      </c>
      <c r="J1275" t="s">
        <v>10635</v>
      </c>
    </row>
    <row r="1276" spans="1:10" x14ac:dyDescent="0.25">
      <c r="A1276" s="235">
        <v>180339460</v>
      </c>
      <c r="B1276" s="235">
        <v>3975</v>
      </c>
      <c r="C1276" s="234" t="s">
        <v>208</v>
      </c>
      <c r="D1276" s="199" t="s">
        <v>10705</v>
      </c>
      <c r="E1276" s="199" t="s">
        <v>10771</v>
      </c>
      <c r="F1276" s="235">
        <v>209</v>
      </c>
      <c r="G1276" s="235">
        <v>0</v>
      </c>
      <c r="H1276" s="235">
        <v>18</v>
      </c>
      <c r="I1276" s="234" t="s">
        <v>518</v>
      </c>
      <c r="J1276" t="s">
        <v>10635</v>
      </c>
    </row>
    <row r="1277" spans="1:10" x14ac:dyDescent="0.25">
      <c r="A1277" s="235">
        <v>180339460</v>
      </c>
      <c r="B1277" s="235">
        <v>3975</v>
      </c>
      <c r="C1277" s="234" t="s">
        <v>208</v>
      </c>
      <c r="D1277" s="199" t="s">
        <v>10705</v>
      </c>
      <c r="E1277" s="199" t="s">
        <v>10771</v>
      </c>
      <c r="F1277" s="235">
        <v>209</v>
      </c>
      <c r="G1277" s="235">
        <v>0</v>
      </c>
      <c r="H1277" s="235">
        <v>191</v>
      </c>
      <c r="I1277" s="234" t="s">
        <v>518</v>
      </c>
      <c r="J1277" t="s">
        <v>10635</v>
      </c>
    </row>
    <row r="1278" spans="1:10" x14ac:dyDescent="0.25">
      <c r="A1278" s="235">
        <v>180339460</v>
      </c>
      <c r="B1278" s="235">
        <v>3975</v>
      </c>
      <c r="C1278" s="234" t="s">
        <v>208</v>
      </c>
      <c r="D1278" s="199" t="s">
        <v>10705</v>
      </c>
      <c r="E1278" s="199" t="s">
        <v>10771</v>
      </c>
      <c r="F1278" s="235">
        <v>209</v>
      </c>
      <c r="G1278" s="235">
        <v>0</v>
      </c>
      <c r="H1278" s="235">
        <v>18</v>
      </c>
      <c r="I1278" s="234" t="s">
        <v>518</v>
      </c>
      <c r="J1278" t="s">
        <v>10635</v>
      </c>
    </row>
    <row r="1279" spans="1:10" x14ac:dyDescent="0.25">
      <c r="A1279" s="235">
        <v>180339460</v>
      </c>
      <c r="B1279" s="235">
        <v>3975</v>
      </c>
      <c r="C1279" s="234" t="s">
        <v>208</v>
      </c>
      <c r="D1279" s="199" t="s">
        <v>10705</v>
      </c>
      <c r="E1279" s="199" t="s">
        <v>10771</v>
      </c>
      <c r="F1279" s="235">
        <v>209</v>
      </c>
      <c r="G1279" s="235">
        <v>0</v>
      </c>
      <c r="H1279" s="235">
        <v>191</v>
      </c>
      <c r="I1279" s="234" t="s">
        <v>518</v>
      </c>
      <c r="J1279" t="s">
        <v>10635</v>
      </c>
    </row>
    <row r="1280" spans="1:10" x14ac:dyDescent="0.25">
      <c r="A1280" s="235">
        <v>180339460</v>
      </c>
      <c r="B1280" s="235">
        <v>3975</v>
      </c>
      <c r="C1280" s="234" t="s">
        <v>208</v>
      </c>
      <c r="D1280" s="199" t="s">
        <v>10410</v>
      </c>
      <c r="E1280" s="199" t="s">
        <v>10411</v>
      </c>
      <c r="F1280" s="235">
        <v>150</v>
      </c>
      <c r="G1280" s="235">
        <v>150</v>
      </c>
      <c r="H1280" s="235">
        <v>150</v>
      </c>
      <c r="I1280" s="234" t="s">
        <v>518</v>
      </c>
    </row>
    <row r="1281" spans="1:10" x14ac:dyDescent="0.25">
      <c r="A1281" s="235">
        <v>180339460</v>
      </c>
      <c r="B1281" s="235">
        <v>3975</v>
      </c>
      <c r="C1281" s="234" t="s">
        <v>208</v>
      </c>
      <c r="D1281" s="199" t="s">
        <v>10410</v>
      </c>
      <c r="E1281" s="199" t="s">
        <v>10411</v>
      </c>
      <c r="F1281" s="235">
        <v>150</v>
      </c>
      <c r="G1281" s="235">
        <v>150</v>
      </c>
      <c r="H1281" s="235">
        <v>150</v>
      </c>
      <c r="I1281" s="234" t="s">
        <v>518</v>
      </c>
    </row>
    <row r="1282" spans="1:10" x14ac:dyDescent="0.25">
      <c r="A1282" s="235">
        <v>180339460</v>
      </c>
      <c r="B1282" s="235">
        <v>3975</v>
      </c>
      <c r="C1282" s="234" t="s">
        <v>208</v>
      </c>
      <c r="D1282" s="199" t="s">
        <v>10410</v>
      </c>
      <c r="E1282" s="199" t="s">
        <v>10411</v>
      </c>
      <c r="F1282" s="235">
        <v>150</v>
      </c>
      <c r="G1282" s="235">
        <v>150</v>
      </c>
      <c r="H1282" s="235">
        <v>150</v>
      </c>
      <c r="I1282" s="234" t="s">
        <v>518</v>
      </c>
    </row>
    <row r="1283" spans="1:10" x14ac:dyDescent="0.25">
      <c r="A1283" s="235">
        <v>181923355</v>
      </c>
      <c r="B1283" s="235">
        <v>5815</v>
      </c>
      <c r="C1283" s="234" t="s">
        <v>195</v>
      </c>
      <c r="D1283" s="199" t="s">
        <v>10410</v>
      </c>
      <c r="E1283" s="199" t="s">
        <v>10411</v>
      </c>
      <c r="F1283" s="235">
        <v>10</v>
      </c>
      <c r="G1283" s="235">
        <v>10</v>
      </c>
      <c r="H1283" s="235">
        <v>10</v>
      </c>
      <c r="I1283" s="234" t="s">
        <v>518</v>
      </c>
    </row>
    <row r="1284" spans="1:10" x14ac:dyDescent="0.25">
      <c r="A1284" s="235">
        <v>180309129</v>
      </c>
      <c r="B1284" s="235">
        <v>2379</v>
      </c>
      <c r="C1284" s="234" t="s">
        <v>193</v>
      </c>
      <c r="D1284" s="199" t="s">
        <v>10705</v>
      </c>
      <c r="E1284" s="199" t="s">
        <v>10771</v>
      </c>
      <c r="F1284" s="235">
        <v>10</v>
      </c>
      <c r="G1284" s="235">
        <v>10</v>
      </c>
      <c r="H1284" s="235">
        <v>10</v>
      </c>
      <c r="I1284" s="234" t="s">
        <v>518</v>
      </c>
    </row>
    <row r="1285" spans="1:10" x14ac:dyDescent="0.25">
      <c r="A1285" s="235">
        <v>189711634</v>
      </c>
      <c r="B1285" s="238" t="s">
        <v>7083</v>
      </c>
      <c r="C1285" s="234" t="s">
        <v>273</v>
      </c>
      <c r="D1285" s="199" t="s">
        <v>10705</v>
      </c>
      <c r="E1285" s="199" t="s">
        <v>10771</v>
      </c>
      <c r="F1285" s="235">
        <v>20</v>
      </c>
      <c r="G1285" s="235">
        <v>20</v>
      </c>
      <c r="H1285" s="235">
        <v>20</v>
      </c>
      <c r="I1285" s="234" t="s">
        <v>518</v>
      </c>
    </row>
    <row r="1286" spans="1:10" x14ac:dyDescent="0.25">
      <c r="A1286" s="235">
        <v>189711634</v>
      </c>
      <c r="B1286" s="238" t="s">
        <v>7083</v>
      </c>
      <c r="C1286" s="234" t="s">
        <v>273</v>
      </c>
      <c r="D1286" s="199" t="s">
        <v>10410</v>
      </c>
      <c r="E1286" s="199" t="s">
        <v>10411</v>
      </c>
      <c r="F1286" s="235">
        <v>20</v>
      </c>
      <c r="G1286" s="235">
        <v>20</v>
      </c>
      <c r="H1286" s="235">
        <v>20</v>
      </c>
      <c r="I1286" s="234" t="s">
        <v>518</v>
      </c>
    </row>
    <row r="1287" spans="1:10" x14ac:dyDescent="0.25">
      <c r="A1287" s="234" t="s">
        <v>274</v>
      </c>
      <c r="B1287" s="234" t="s">
        <v>275</v>
      </c>
      <c r="C1287" s="234" t="s">
        <v>276</v>
      </c>
      <c r="D1287" s="199" t="s">
        <v>10705</v>
      </c>
      <c r="E1287" s="199" t="s">
        <v>10771</v>
      </c>
      <c r="F1287" s="235">
        <v>17</v>
      </c>
      <c r="G1287" s="235">
        <v>17</v>
      </c>
      <c r="H1287" s="235">
        <v>0</v>
      </c>
      <c r="I1287" s="234" t="s">
        <v>518</v>
      </c>
      <c r="J1287" t="s">
        <v>10634</v>
      </c>
    </row>
    <row r="1288" spans="1:10" x14ac:dyDescent="0.25">
      <c r="A1288" s="234" t="s">
        <v>274</v>
      </c>
      <c r="B1288" s="234" t="s">
        <v>275</v>
      </c>
      <c r="C1288" s="234" t="s">
        <v>276</v>
      </c>
      <c r="D1288" s="199" t="s">
        <v>10410</v>
      </c>
      <c r="E1288" s="199" t="s">
        <v>10411</v>
      </c>
      <c r="F1288" s="235">
        <v>17</v>
      </c>
      <c r="G1288" s="235">
        <v>17</v>
      </c>
      <c r="H1288" s="235">
        <v>0</v>
      </c>
      <c r="I1288" s="234" t="s">
        <v>518</v>
      </c>
      <c r="J1288" t="s">
        <v>10634</v>
      </c>
    </row>
    <row r="1289" spans="1:10" x14ac:dyDescent="0.25">
      <c r="A1289" s="234" t="s">
        <v>238</v>
      </c>
      <c r="B1289" s="234" t="s">
        <v>239</v>
      </c>
      <c r="C1289" s="234" t="s">
        <v>240</v>
      </c>
      <c r="D1289" s="199" t="s">
        <v>10705</v>
      </c>
      <c r="E1289" s="199" t="s">
        <v>10771</v>
      </c>
      <c r="F1289" s="235">
        <v>17</v>
      </c>
      <c r="G1289" s="235">
        <v>17</v>
      </c>
      <c r="H1289" s="235">
        <v>0</v>
      </c>
      <c r="I1289" s="234" t="s">
        <v>518</v>
      </c>
      <c r="J1289" t="s">
        <v>10634</v>
      </c>
    </row>
    <row r="1290" spans="1:10" x14ac:dyDescent="0.25">
      <c r="A1290" s="234" t="s">
        <v>238</v>
      </c>
      <c r="B1290" s="234" t="s">
        <v>239</v>
      </c>
      <c r="C1290" s="234" t="s">
        <v>240</v>
      </c>
      <c r="D1290" s="199" t="s">
        <v>10410</v>
      </c>
      <c r="E1290" s="199" t="s">
        <v>10411</v>
      </c>
      <c r="F1290" s="235">
        <v>10</v>
      </c>
      <c r="G1290" s="235">
        <v>10</v>
      </c>
      <c r="H1290" s="235">
        <v>0</v>
      </c>
      <c r="I1290" s="234" t="s">
        <v>518</v>
      </c>
      <c r="J1290" t="s">
        <v>10634</v>
      </c>
    </row>
    <row r="1291" spans="1:10" x14ac:dyDescent="0.25">
      <c r="A1291" s="234" t="s">
        <v>455</v>
      </c>
      <c r="B1291" s="239" t="s">
        <v>456</v>
      </c>
      <c r="C1291" s="234" t="s">
        <v>457</v>
      </c>
      <c r="D1291" s="199" t="s">
        <v>10705</v>
      </c>
      <c r="E1291" s="199" t="s">
        <v>10771</v>
      </c>
      <c r="F1291" s="235">
        <v>3</v>
      </c>
      <c r="G1291" s="235">
        <v>3</v>
      </c>
      <c r="H1291" s="235">
        <v>0</v>
      </c>
      <c r="I1291" s="234" t="s">
        <v>518</v>
      </c>
      <c r="J1291" t="s">
        <v>10634</v>
      </c>
    </row>
    <row r="1292" spans="1:10" x14ac:dyDescent="0.25">
      <c r="A1292" s="234" t="s">
        <v>455</v>
      </c>
      <c r="B1292" s="239" t="s">
        <v>456</v>
      </c>
      <c r="C1292" s="234" t="s">
        <v>457</v>
      </c>
      <c r="D1292" s="199" t="s">
        <v>10410</v>
      </c>
      <c r="E1292" s="199" t="s">
        <v>10411</v>
      </c>
      <c r="F1292" s="235">
        <v>3</v>
      </c>
      <c r="G1292" s="235">
        <v>3</v>
      </c>
      <c r="H1292" s="235">
        <v>0</v>
      </c>
      <c r="I1292" s="234" t="s">
        <v>518</v>
      </c>
      <c r="J1292" t="s">
        <v>10634</v>
      </c>
    </row>
    <row r="1293" spans="1:10" x14ac:dyDescent="0.25">
      <c r="A1293" s="235">
        <v>180146434</v>
      </c>
      <c r="B1293" s="235">
        <v>6058</v>
      </c>
      <c r="C1293" s="234" t="s">
        <v>10405</v>
      </c>
      <c r="D1293" s="199" t="s">
        <v>10705</v>
      </c>
      <c r="E1293" s="199" t="s">
        <v>10771</v>
      </c>
      <c r="F1293" s="235">
        <v>2</v>
      </c>
      <c r="G1293" s="235">
        <v>0</v>
      </c>
      <c r="H1293" s="235">
        <v>2</v>
      </c>
      <c r="I1293" s="234" t="s">
        <v>518</v>
      </c>
      <c r="J1293" t="s">
        <v>10635</v>
      </c>
    </row>
    <row r="1294" spans="1:10" x14ac:dyDescent="0.25">
      <c r="A1294" s="235">
        <v>180146434</v>
      </c>
      <c r="B1294" s="235">
        <v>6058</v>
      </c>
      <c r="C1294" s="234" t="s">
        <v>10405</v>
      </c>
      <c r="D1294" s="199" t="s">
        <v>10705</v>
      </c>
      <c r="E1294" s="199" t="s">
        <v>10771</v>
      </c>
      <c r="F1294" s="235">
        <v>2</v>
      </c>
      <c r="G1294" s="235">
        <v>0</v>
      </c>
      <c r="H1294" s="235">
        <v>2</v>
      </c>
      <c r="I1294" s="234" t="s">
        <v>518</v>
      </c>
      <c r="J1294" t="s">
        <v>10635</v>
      </c>
    </row>
    <row r="1295" spans="1:10" x14ac:dyDescent="0.25">
      <c r="A1295" s="235">
        <v>180146434</v>
      </c>
      <c r="B1295" s="235">
        <v>6058</v>
      </c>
      <c r="C1295" s="234" t="s">
        <v>10405</v>
      </c>
      <c r="D1295" s="199" t="s">
        <v>10410</v>
      </c>
      <c r="E1295" s="199" t="s">
        <v>10411</v>
      </c>
      <c r="F1295" s="235">
        <v>2</v>
      </c>
      <c r="G1295" s="235">
        <v>2</v>
      </c>
      <c r="H1295" s="235">
        <v>0</v>
      </c>
      <c r="I1295" s="234" t="s">
        <v>518</v>
      </c>
      <c r="J1295" t="s">
        <v>10634</v>
      </c>
    </row>
    <row r="1296" spans="1:10" x14ac:dyDescent="0.25">
      <c r="A1296" s="235">
        <v>180146434</v>
      </c>
      <c r="B1296" s="235">
        <v>6058</v>
      </c>
      <c r="C1296" s="234" t="s">
        <v>10405</v>
      </c>
      <c r="D1296" s="199" t="s">
        <v>10410</v>
      </c>
      <c r="E1296" s="199" t="s">
        <v>10411</v>
      </c>
      <c r="F1296" s="235">
        <v>2</v>
      </c>
      <c r="G1296" s="235">
        <v>2</v>
      </c>
      <c r="H1296" s="235">
        <v>0</v>
      </c>
      <c r="I1296" s="234" t="s">
        <v>518</v>
      </c>
      <c r="J1296" t="s">
        <v>10634</v>
      </c>
    </row>
    <row r="1297" spans="1:10" x14ac:dyDescent="0.25">
      <c r="A1297" s="235">
        <v>189710453</v>
      </c>
      <c r="B1297" s="238" t="s">
        <v>7419</v>
      </c>
      <c r="C1297" s="234" t="s">
        <v>475</v>
      </c>
      <c r="D1297" s="199" t="s">
        <v>10705</v>
      </c>
      <c r="E1297" s="199" t="s">
        <v>10771</v>
      </c>
      <c r="F1297" s="235">
        <v>1</v>
      </c>
      <c r="G1297" s="235">
        <v>0</v>
      </c>
      <c r="H1297" s="235">
        <v>1</v>
      </c>
      <c r="I1297" s="234" t="s">
        <v>518</v>
      </c>
      <c r="J1297" t="s">
        <v>10635</v>
      </c>
    </row>
    <row r="1298" spans="1:10" x14ac:dyDescent="0.25">
      <c r="A1298" s="235">
        <v>189707998</v>
      </c>
      <c r="B1298" s="238" t="s">
        <v>7225</v>
      </c>
      <c r="C1298" s="234" t="s">
        <v>298</v>
      </c>
      <c r="D1298" s="199" t="s">
        <v>10705</v>
      </c>
      <c r="E1298" s="199" t="s">
        <v>10771</v>
      </c>
      <c r="F1298" s="235">
        <v>13</v>
      </c>
      <c r="G1298" s="235">
        <v>13</v>
      </c>
      <c r="H1298" s="235">
        <v>13</v>
      </c>
      <c r="I1298" s="234" t="s">
        <v>518</v>
      </c>
    </row>
    <row r="1299" spans="1:10" x14ac:dyDescent="0.25">
      <c r="A1299" s="235">
        <v>189707998</v>
      </c>
      <c r="B1299" s="238" t="s">
        <v>7225</v>
      </c>
      <c r="C1299" s="234" t="s">
        <v>298</v>
      </c>
      <c r="D1299" s="199" t="s">
        <v>10410</v>
      </c>
      <c r="E1299" s="199" t="s">
        <v>10411</v>
      </c>
      <c r="F1299" s="235">
        <v>3</v>
      </c>
      <c r="G1299" s="235">
        <v>3</v>
      </c>
      <c r="H1299" s="235">
        <v>0</v>
      </c>
      <c r="I1299" s="234" t="s">
        <v>518</v>
      </c>
      <c r="J1299" t="s">
        <v>10634</v>
      </c>
    </row>
    <row r="1300" spans="1:10" x14ac:dyDescent="0.25">
      <c r="A1300" s="235">
        <v>180108137</v>
      </c>
      <c r="B1300" s="238" t="s">
        <v>7386</v>
      </c>
      <c r="C1300" s="234" t="s">
        <v>10718</v>
      </c>
      <c r="D1300" s="199" t="s">
        <v>10411</v>
      </c>
      <c r="E1300" s="199" t="s">
        <v>10411</v>
      </c>
      <c r="F1300" s="235">
        <v>1</v>
      </c>
      <c r="G1300" s="235">
        <v>1</v>
      </c>
      <c r="H1300" s="235">
        <v>1</v>
      </c>
      <c r="I1300" s="234" t="s">
        <v>518</v>
      </c>
    </row>
    <row r="1301" spans="1:10" x14ac:dyDescent="0.25">
      <c r="A1301" s="235">
        <v>222001099</v>
      </c>
      <c r="B1301" s="235">
        <v>606100</v>
      </c>
      <c r="C1301" s="234" t="s">
        <v>522</v>
      </c>
      <c r="D1301" s="199" t="s">
        <v>10705</v>
      </c>
      <c r="E1301" s="199" t="s">
        <v>10771</v>
      </c>
      <c r="F1301" s="235">
        <v>6</v>
      </c>
      <c r="G1301" s="235">
        <v>6</v>
      </c>
      <c r="H1301" s="235">
        <v>0</v>
      </c>
      <c r="I1301" s="234" t="s">
        <v>518</v>
      </c>
      <c r="J1301" t="s">
        <v>10634</v>
      </c>
    </row>
    <row r="1302" spans="1:10" x14ac:dyDescent="0.25">
      <c r="A1302" s="235">
        <v>222001099</v>
      </c>
      <c r="B1302" s="235">
        <v>606100</v>
      </c>
      <c r="C1302" s="234" t="s">
        <v>522</v>
      </c>
      <c r="D1302" s="199" t="s">
        <v>10705</v>
      </c>
      <c r="E1302" s="199" t="s">
        <v>10771</v>
      </c>
      <c r="F1302" s="235">
        <v>6</v>
      </c>
      <c r="G1302" s="235">
        <v>6</v>
      </c>
      <c r="H1302" s="235">
        <v>0</v>
      </c>
      <c r="I1302" s="234" t="s">
        <v>518</v>
      </c>
      <c r="J1302" t="s">
        <v>10634</v>
      </c>
    </row>
    <row r="1303" spans="1:10" x14ac:dyDescent="0.25">
      <c r="A1303" s="235">
        <v>222001099</v>
      </c>
      <c r="B1303" s="235">
        <v>606100</v>
      </c>
      <c r="C1303" s="234" t="s">
        <v>522</v>
      </c>
      <c r="D1303" s="199" t="s">
        <v>10410</v>
      </c>
      <c r="E1303" s="199" t="s">
        <v>10411</v>
      </c>
      <c r="F1303" s="235">
        <v>84</v>
      </c>
      <c r="G1303" s="235">
        <v>84</v>
      </c>
      <c r="H1303" s="235">
        <v>0</v>
      </c>
      <c r="I1303" s="234" t="s">
        <v>518</v>
      </c>
      <c r="J1303" t="s">
        <v>10634</v>
      </c>
    </row>
    <row r="1304" spans="1:10" x14ac:dyDescent="0.25">
      <c r="A1304" s="235">
        <v>222001099</v>
      </c>
      <c r="B1304" s="235">
        <v>606100</v>
      </c>
      <c r="C1304" s="234" t="s">
        <v>522</v>
      </c>
      <c r="D1304" s="199" t="s">
        <v>10410</v>
      </c>
      <c r="E1304" s="199" t="s">
        <v>10411</v>
      </c>
      <c r="F1304" s="235">
        <v>84</v>
      </c>
      <c r="G1304" s="235">
        <v>84</v>
      </c>
      <c r="H1304" s="235">
        <v>0</v>
      </c>
      <c r="I1304" s="234" t="s">
        <v>518</v>
      </c>
      <c r="J1304" t="s">
        <v>10634</v>
      </c>
    </row>
    <row r="1305" spans="1:10" x14ac:dyDescent="0.25">
      <c r="A1305" s="235">
        <v>180076306</v>
      </c>
      <c r="B1305" s="238" t="s">
        <v>7091</v>
      </c>
      <c r="C1305" s="234" t="s">
        <v>214</v>
      </c>
      <c r="D1305" s="199" t="s">
        <v>10705</v>
      </c>
      <c r="E1305" s="199" t="s">
        <v>10771</v>
      </c>
      <c r="F1305" s="235">
        <v>7</v>
      </c>
      <c r="G1305" s="235">
        <v>7</v>
      </c>
      <c r="H1305" s="235">
        <v>7</v>
      </c>
      <c r="I1305" s="234" t="s">
        <v>518</v>
      </c>
    </row>
    <row r="1306" spans="1:10" x14ac:dyDescent="0.25">
      <c r="A1306" s="235">
        <v>180076306</v>
      </c>
      <c r="B1306" s="238" t="s">
        <v>7091</v>
      </c>
      <c r="C1306" s="234" t="s">
        <v>214</v>
      </c>
      <c r="D1306" s="199" t="s">
        <v>10410</v>
      </c>
      <c r="E1306" s="199" t="s">
        <v>10411</v>
      </c>
      <c r="F1306" s="235">
        <v>5</v>
      </c>
      <c r="G1306" s="235">
        <v>5</v>
      </c>
      <c r="H1306" s="235">
        <v>1</v>
      </c>
      <c r="I1306" s="234" t="s">
        <v>518</v>
      </c>
      <c r="J1306" t="s">
        <v>10635</v>
      </c>
    </row>
    <row r="1307" spans="1:10" x14ac:dyDescent="0.25">
      <c r="A1307" s="235">
        <v>189712120</v>
      </c>
      <c r="B1307" s="238" t="s">
        <v>7312</v>
      </c>
      <c r="C1307" s="234" t="s">
        <v>587</v>
      </c>
      <c r="D1307" s="199" t="s">
        <v>10705</v>
      </c>
      <c r="E1307" s="199" t="s">
        <v>10771</v>
      </c>
      <c r="F1307" s="235">
        <v>1</v>
      </c>
      <c r="G1307" s="235">
        <v>1</v>
      </c>
      <c r="H1307" s="235">
        <v>0</v>
      </c>
      <c r="I1307" s="234" t="s">
        <v>518</v>
      </c>
      <c r="J1307" t="s">
        <v>10634</v>
      </c>
    </row>
    <row r="1308" spans="1:10" x14ac:dyDescent="0.25">
      <c r="A1308" s="235">
        <v>189712120</v>
      </c>
      <c r="B1308" s="238" t="s">
        <v>7312</v>
      </c>
      <c r="C1308" s="234" t="s">
        <v>587</v>
      </c>
      <c r="D1308" s="199" t="s">
        <v>10410</v>
      </c>
      <c r="E1308" s="199" t="s">
        <v>10411</v>
      </c>
      <c r="F1308" s="235">
        <v>1</v>
      </c>
      <c r="G1308" s="235">
        <v>1</v>
      </c>
      <c r="H1308" s="235">
        <v>0</v>
      </c>
      <c r="I1308" s="234" t="s">
        <v>518</v>
      </c>
      <c r="J1308" t="s">
        <v>10634</v>
      </c>
    </row>
    <row r="1309" spans="1:10" x14ac:dyDescent="0.25">
      <c r="A1309" s="235">
        <v>189703157</v>
      </c>
      <c r="B1309" s="238" t="s">
        <v>7095</v>
      </c>
      <c r="C1309" s="234" t="s">
        <v>237</v>
      </c>
      <c r="D1309" s="199" t="s">
        <v>10705</v>
      </c>
      <c r="E1309" s="199" t="s">
        <v>10771</v>
      </c>
      <c r="F1309" s="235">
        <v>4</v>
      </c>
      <c r="G1309" s="235">
        <v>4</v>
      </c>
      <c r="H1309" s="235">
        <v>4</v>
      </c>
      <c r="I1309" s="234" t="s">
        <v>518</v>
      </c>
    </row>
    <row r="1310" spans="1:10" x14ac:dyDescent="0.25">
      <c r="A1310" s="235">
        <v>189703157</v>
      </c>
      <c r="B1310" s="238" t="s">
        <v>7095</v>
      </c>
      <c r="C1310" s="234" t="s">
        <v>237</v>
      </c>
      <c r="D1310" s="199" t="s">
        <v>10410</v>
      </c>
      <c r="E1310" s="199" t="s">
        <v>10411</v>
      </c>
      <c r="F1310" s="235">
        <v>4</v>
      </c>
      <c r="G1310" s="235">
        <v>4</v>
      </c>
      <c r="H1310" s="235">
        <v>4</v>
      </c>
      <c r="I1310" s="234" t="s">
        <v>518</v>
      </c>
    </row>
    <row r="1311" spans="1:10" x14ac:dyDescent="0.25">
      <c r="A1311" s="235">
        <v>189710479</v>
      </c>
      <c r="B1311" s="238" t="s">
        <v>7423</v>
      </c>
      <c r="C1311" s="234" t="s">
        <v>217</v>
      </c>
      <c r="D1311" s="199" t="s">
        <v>10705</v>
      </c>
      <c r="E1311" s="199" t="s">
        <v>10771</v>
      </c>
      <c r="F1311" s="235">
        <v>27</v>
      </c>
      <c r="G1311" s="235">
        <v>27</v>
      </c>
      <c r="H1311" s="235">
        <v>27</v>
      </c>
      <c r="I1311" s="234" t="s">
        <v>518</v>
      </c>
    </row>
    <row r="1312" spans="1:10" x14ac:dyDescent="0.25">
      <c r="A1312" s="235">
        <v>189710479</v>
      </c>
      <c r="B1312" s="238" t="s">
        <v>7423</v>
      </c>
      <c r="C1312" s="234" t="s">
        <v>217</v>
      </c>
      <c r="D1312" s="199" t="s">
        <v>10705</v>
      </c>
      <c r="E1312" s="199" t="s">
        <v>10771</v>
      </c>
      <c r="F1312" s="235">
        <v>27</v>
      </c>
      <c r="G1312" s="235">
        <v>27</v>
      </c>
      <c r="H1312" s="235">
        <v>27</v>
      </c>
      <c r="I1312" s="234" t="s">
        <v>518</v>
      </c>
    </row>
    <row r="1313" spans="1:10" x14ac:dyDescent="0.25">
      <c r="A1313" s="235">
        <v>189710479</v>
      </c>
      <c r="B1313" s="238" t="s">
        <v>7423</v>
      </c>
      <c r="C1313" s="234" t="s">
        <v>217</v>
      </c>
      <c r="D1313" s="199" t="s">
        <v>10410</v>
      </c>
      <c r="E1313" s="199" t="s">
        <v>10411</v>
      </c>
      <c r="F1313" s="235">
        <v>27</v>
      </c>
      <c r="G1313" s="235">
        <v>27</v>
      </c>
      <c r="H1313" s="235">
        <v>27</v>
      </c>
      <c r="I1313" s="234" t="s">
        <v>518</v>
      </c>
    </row>
    <row r="1314" spans="1:10" x14ac:dyDescent="0.25">
      <c r="A1314" s="235">
        <v>189710479</v>
      </c>
      <c r="B1314" s="238" t="s">
        <v>7423</v>
      </c>
      <c r="C1314" s="234" t="s">
        <v>217</v>
      </c>
      <c r="D1314" s="199" t="s">
        <v>10410</v>
      </c>
      <c r="E1314" s="199" t="s">
        <v>10411</v>
      </c>
      <c r="F1314" s="235">
        <v>27</v>
      </c>
      <c r="G1314" s="235">
        <v>27</v>
      </c>
      <c r="H1314" s="235">
        <v>27</v>
      </c>
      <c r="I1314" s="234" t="s">
        <v>518</v>
      </c>
    </row>
    <row r="1315" spans="1:10" x14ac:dyDescent="0.25">
      <c r="A1315" s="235">
        <v>180086460</v>
      </c>
      <c r="B1315" s="239" t="s">
        <v>464</v>
      </c>
      <c r="C1315" s="234" t="s">
        <v>465</v>
      </c>
      <c r="D1315" s="199" t="s">
        <v>10705</v>
      </c>
      <c r="E1315" s="199" t="s">
        <v>10771</v>
      </c>
      <c r="F1315" s="235">
        <v>4</v>
      </c>
      <c r="G1315" s="235">
        <v>4</v>
      </c>
      <c r="H1315" s="235">
        <v>0</v>
      </c>
      <c r="I1315" s="234" t="s">
        <v>518</v>
      </c>
      <c r="J1315" t="s">
        <v>10634</v>
      </c>
    </row>
    <row r="1316" spans="1:10" x14ac:dyDescent="0.25">
      <c r="A1316" s="235">
        <v>180086460</v>
      </c>
      <c r="B1316" s="239" t="s">
        <v>464</v>
      </c>
      <c r="C1316" s="234" t="s">
        <v>465</v>
      </c>
      <c r="D1316" s="199" t="s">
        <v>10410</v>
      </c>
      <c r="E1316" s="199" t="s">
        <v>10411</v>
      </c>
      <c r="F1316" s="235">
        <v>2</v>
      </c>
      <c r="G1316" s="235">
        <v>2</v>
      </c>
      <c r="H1316" s="235">
        <v>2</v>
      </c>
      <c r="I1316" s="234" t="s">
        <v>518</v>
      </c>
    </row>
    <row r="1317" spans="1:10" x14ac:dyDescent="0.25">
      <c r="A1317" s="235">
        <v>189708035</v>
      </c>
      <c r="B1317" s="235">
        <v>5634</v>
      </c>
      <c r="C1317" s="234" t="s">
        <v>435</v>
      </c>
      <c r="D1317" s="199" t="s">
        <v>10705</v>
      </c>
      <c r="E1317" s="199" t="s">
        <v>10771</v>
      </c>
      <c r="F1317" s="235">
        <v>10</v>
      </c>
      <c r="G1317" s="235">
        <v>10</v>
      </c>
      <c r="H1317" s="235">
        <v>0</v>
      </c>
      <c r="I1317" s="234" t="s">
        <v>518</v>
      </c>
      <c r="J1317" t="s">
        <v>10634</v>
      </c>
    </row>
    <row r="1318" spans="1:10" x14ac:dyDescent="0.25">
      <c r="A1318" s="235">
        <v>189708035</v>
      </c>
      <c r="B1318" s="235">
        <v>5634</v>
      </c>
      <c r="C1318" s="234" t="s">
        <v>435</v>
      </c>
      <c r="D1318" s="199" t="s">
        <v>10410</v>
      </c>
      <c r="E1318" s="199" t="s">
        <v>10411</v>
      </c>
      <c r="F1318" s="235">
        <v>10</v>
      </c>
      <c r="G1318" s="235">
        <v>10</v>
      </c>
      <c r="H1318" s="235">
        <v>0</v>
      </c>
      <c r="I1318" s="234" t="s">
        <v>518</v>
      </c>
      <c r="J1318" t="s">
        <v>10634</v>
      </c>
    </row>
    <row r="1319" spans="1:10" x14ac:dyDescent="0.25">
      <c r="A1319" s="235">
        <v>180670492</v>
      </c>
      <c r="B1319" s="235">
        <v>5629</v>
      </c>
      <c r="C1319" s="234" t="s">
        <v>233</v>
      </c>
      <c r="D1319" s="199" t="s">
        <v>10705</v>
      </c>
      <c r="E1319" s="199" t="s">
        <v>10771</v>
      </c>
      <c r="F1319" s="235">
        <v>22</v>
      </c>
      <c r="G1319" s="235">
        <v>0</v>
      </c>
      <c r="H1319" s="235">
        <v>22</v>
      </c>
      <c r="I1319" s="234" t="s">
        <v>518</v>
      </c>
      <c r="J1319" t="s">
        <v>10635</v>
      </c>
    </row>
    <row r="1320" spans="1:10" x14ac:dyDescent="0.25">
      <c r="A1320" s="235">
        <v>180339480</v>
      </c>
      <c r="B1320" s="235">
        <v>6066</v>
      </c>
      <c r="C1320" s="234" t="s">
        <v>243</v>
      </c>
      <c r="D1320" s="199" t="s">
        <v>10705</v>
      </c>
      <c r="E1320" s="199" t="s">
        <v>10771</v>
      </c>
      <c r="F1320" s="235">
        <v>4</v>
      </c>
      <c r="G1320" s="235">
        <v>4</v>
      </c>
      <c r="H1320" s="235">
        <v>0</v>
      </c>
      <c r="I1320" s="234" t="s">
        <v>518</v>
      </c>
      <c r="J1320" t="s">
        <v>10634</v>
      </c>
    </row>
    <row r="1321" spans="1:10" x14ac:dyDescent="0.25">
      <c r="A1321" s="235">
        <v>189711806</v>
      </c>
      <c r="B1321" s="235">
        <v>6067</v>
      </c>
      <c r="C1321" s="234" t="s">
        <v>526</v>
      </c>
      <c r="D1321" s="199" t="s">
        <v>10705</v>
      </c>
      <c r="E1321" s="199" t="s">
        <v>10771</v>
      </c>
      <c r="F1321" s="235">
        <v>3</v>
      </c>
      <c r="G1321" s="235">
        <v>0</v>
      </c>
      <c r="H1321" s="235">
        <v>3</v>
      </c>
      <c r="I1321" s="234" t="s">
        <v>518</v>
      </c>
      <c r="J1321" t="s">
        <v>10635</v>
      </c>
    </row>
    <row r="1322" spans="1:10" x14ac:dyDescent="0.25">
      <c r="A1322" s="235">
        <v>189711806</v>
      </c>
      <c r="B1322" s="235">
        <v>6067</v>
      </c>
      <c r="C1322" s="234" t="s">
        <v>526</v>
      </c>
      <c r="D1322" s="199" t="s">
        <v>10410</v>
      </c>
      <c r="E1322" s="199" t="s">
        <v>10411</v>
      </c>
      <c r="F1322" s="235">
        <v>2</v>
      </c>
      <c r="G1322" s="235">
        <v>2</v>
      </c>
      <c r="H1322" s="235">
        <v>2</v>
      </c>
      <c r="I1322" s="234" t="s">
        <v>518</v>
      </c>
    </row>
    <row r="1323" spans="1:10" x14ac:dyDescent="0.25">
      <c r="A1323" s="235">
        <v>189711806</v>
      </c>
      <c r="B1323" s="235">
        <v>6067</v>
      </c>
      <c r="C1323" s="234" t="s">
        <v>526</v>
      </c>
      <c r="D1323" s="199" t="s">
        <v>10410</v>
      </c>
      <c r="E1323" s="199" t="s">
        <v>10411</v>
      </c>
      <c r="F1323" s="235">
        <v>8</v>
      </c>
      <c r="G1323" s="235">
        <v>8</v>
      </c>
      <c r="H1323" s="235">
        <v>8</v>
      </c>
      <c r="I1323" s="234" t="s">
        <v>518</v>
      </c>
    </row>
    <row r="1324" spans="1:10" x14ac:dyDescent="0.25">
      <c r="A1324" s="235">
        <v>180670494</v>
      </c>
      <c r="B1324" s="235">
        <v>5435</v>
      </c>
      <c r="C1324" s="234" t="s">
        <v>266</v>
      </c>
      <c r="D1324" s="199" t="s">
        <v>10705</v>
      </c>
      <c r="E1324" s="199" t="s">
        <v>10771</v>
      </c>
      <c r="F1324" s="235">
        <v>10</v>
      </c>
      <c r="G1324" s="235">
        <v>10</v>
      </c>
      <c r="H1324" s="235">
        <v>10</v>
      </c>
      <c r="I1324" s="234" t="s">
        <v>518</v>
      </c>
    </row>
    <row r="1325" spans="1:10" x14ac:dyDescent="0.25">
      <c r="A1325" s="235">
        <v>180670494</v>
      </c>
      <c r="B1325" s="235">
        <v>5435</v>
      </c>
      <c r="C1325" s="234" t="s">
        <v>266</v>
      </c>
      <c r="D1325" s="199" t="s">
        <v>10705</v>
      </c>
      <c r="E1325" s="199" t="s">
        <v>10771</v>
      </c>
      <c r="F1325" s="235">
        <v>10</v>
      </c>
      <c r="G1325" s="235">
        <v>10</v>
      </c>
      <c r="H1325" s="235">
        <v>10</v>
      </c>
      <c r="I1325" s="234" t="s">
        <v>518</v>
      </c>
    </row>
    <row r="1326" spans="1:10" x14ac:dyDescent="0.25">
      <c r="A1326" s="235">
        <v>180670494</v>
      </c>
      <c r="B1326" s="235">
        <v>5435</v>
      </c>
      <c r="C1326" s="234" t="s">
        <v>266</v>
      </c>
      <c r="D1326" s="199" t="s">
        <v>10410</v>
      </c>
      <c r="E1326" s="199" t="s">
        <v>10411</v>
      </c>
      <c r="F1326" s="235">
        <v>20</v>
      </c>
      <c r="G1326" s="235">
        <v>20</v>
      </c>
      <c r="H1326" s="235">
        <v>20</v>
      </c>
      <c r="I1326" s="234" t="s">
        <v>518</v>
      </c>
    </row>
    <row r="1327" spans="1:10" x14ac:dyDescent="0.25">
      <c r="A1327" s="235">
        <v>180670494</v>
      </c>
      <c r="B1327" s="235">
        <v>5435</v>
      </c>
      <c r="C1327" s="234" t="s">
        <v>266</v>
      </c>
      <c r="D1327" s="199" t="s">
        <v>10410</v>
      </c>
      <c r="E1327" s="199" t="s">
        <v>10411</v>
      </c>
      <c r="F1327" s="235">
        <v>20</v>
      </c>
      <c r="G1327" s="235">
        <v>20</v>
      </c>
      <c r="H1327" s="235">
        <v>20</v>
      </c>
      <c r="I1327" s="234" t="s">
        <v>518</v>
      </c>
    </row>
    <row r="1328" spans="1:10" x14ac:dyDescent="0.25">
      <c r="A1328" s="235">
        <v>189711808</v>
      </c>
      <c r="B1328" s="235">
        <v>5436</v>
      </c>
      <c r="C1328" s="234" t="s">
        <v>199</v>
      </c>
      <c r="D1328" s="199" t="s">
        <v>10705</v>
      </c>
      <c r="E1328" s="199" t="s">
        <v>10771</v>
      </c>
      <c r="F1328" s="235">
        <v>20</v>
      </c>
      <c r="G1328" s="235">
        <v>0</v>
      </c>
      <c r="H1328" s="235">
        <v>18</v>
      </c>
      <c r="I1328" s="234" t="s">
        <v>518</v>
      </c>
      <c r="J1328" t="s">
        <v>10635</v>
      </c>
    </row>
    <row r="1329" spans="1:10" x14ac:dyDescent="0.25">
      <c r="A1329" s="235">
        <v>189711808</v>
      </c>
      <c r="B1329" s="235">
        <v>5436</v>
      </c>
      <c r="C1329" s="234" t="s">
        <v>199</v>
      </c>
      <c r="D1329" s="199" t="s">
        <v>10705</v>
      </c>
      <c r="E1329" s="199" t="s">
        <v>10771</v>
      </c>
      <c r="F1329" s="235">
        <v>20</v>
      </c>
      <c r="G1329" s="235">
        <v>0</v>
      </c>
      <c r="H1329" s="235">
        <v>18</v>
      </c>
      <c r="I1329" s="234" t="s">
        <v>518</v>
      </c>
      <c r="J1329" t="s">
        <v>10635</v>
      </c>
    </row>
    <row r="1330" spans="1:10" x14ac:dyDescent="0.25">
      <c r="A1330" s="235">
        <v>189711808</v>
      </c>
      <c r="B1330" s="235">
        <v>5436</v>
      </c>
      <c r="C1330" s="234" t="s">
        <v>199</v>
      </c>
      <c r="D1330" s="199" t="s">
        <v>10410</v>
      </c>
      <c r="E1330" s="199" t="s">
        <v>10411</v>
      </c>
      <c r="F1330" s="235">
        <v>20</v>
      </c>
      <c r="G1330" s="235">
        <v>20</v>
      </c>
      <c r="H1330" s="235">
        <v>20</v>
      </c>
      <c r="I1330" s="234" t="s">
        <v>518</v>
      </c>
    </row>
    <row r="1331" spans="1:10" x14ac:dyDescent="0.25">
      <c r="A1331" s="235">
        <v>189711808</v>
      </c>
      <c r="B1331" s="235">
        <v>5436</v>
      </c>
      <c r="C1331" s="234" t="s">
        <v>199</v>
      </c>
      <c r="D1331" s="199" t="s">
        <v>10410</v>
      </c>
      <c r="E1331" s="199" t="s">
        <v>10411</v>
      </c>
      <c r="F1331" s="235">
        <v>20</v>
      </c>
      <c r="G1331" s="235">
        <v>20</v>
      </c>
      <c r="H1331" s="235">
        <v>20</v>
      </c>
      <c r="I1331" s="234" t="s">
        <v>518</v>
      </c>
    </row>
    <row r="1332" spans="1:10" x14ac:dyDescent="0.25">
      <c r="A1332" s="235">
        <v>189711948</v>
      </c>
      <c r="B1332" s="238" t="s">
        <v>7322</v>
      </c>
      <c r="C1332" s="234" t="s">
        <v>527</v>
      </c>
      <c r="D1332" s="199" t="s">
        <v>10705</v>
      </c>
      <c r="E1332" s="199" t="s">
        <v>10771</v>
      </c>
      <c r="F1332" s="235">
        <v>200</v>
      </c>
      <c r="G1332" s="235">
        <v>200</v>
      </c>
      <c r="H1332" s="235">
        <v>200</v>
      </c>
      <c r="I1332" s="234" t="s">
        <v>518</v>
      </c>
    </row>
    <row r="1333" spans="1:10" x14ac:dyDescent="0.25">
      <c r="A1333" s="235">
        <v>189711948</v>
      </c>
      <c r="B1333" s="238" t="s">
        <v>7322</v>
      </c>
      <c r="C1333" s="234" t="s">
        <v>527</v>
      </c>
      <c r="D1333" s="199" t="s">
        <v>10410</v>
      </c>
      <c r="E1333" s="199" t="s">
        <v>10411</v>
      </c>
      <c r="F1333" s="235">
        <v>100</v>
      </c>
      <c r="G1333" s="235">
        <v>100</v>
      </c>
      <c r="H1333" s="235">
        <v>100</v>
      </c>
      <c r="I1333" s="234" t="s">
        <v>518</v>
      </c>
    </row>
    <row r="1334" spans="1:10" x14ac:dyDescent="0.25">
      <c r="A1334" s="235">
        <v>189711810</v>
      </c>
      <c r="B1334" s="235">
        <v>2286</v>
      </c>
      <c r="C1334" s="234" t="s">
        <v>474</v>
      </c>
      <c r="D1334" s="199" t="s">
        <v>10705</v>
      </c>
      <c r="E1334" s="199" t="s">
        <v>10771</v>
      </c>
      <c r="F1334" s="235">
        <v>20</v>
      </c>
      <c r="G1334" s="235">
        <v>0</v>
      </c>
      <c r="H1334" s="235">
        <v>20</v>
      </c>
      <c r="I1334" s="234" t="s">
        <v>518</v>
      </c>
      <c r="J1334" t="s">
        <v>10635</v>
      </c>
    </row>
    <row r="1335" spans="1:10" x14ac:dyDescent="0.25">
      <c r="A1335" s="235">
        <v>189711810</v>
      </c>
      <c r="B1335" s="235">
        <v>2286</v>
      </c>
      <c r="C1335" s="234" t="s">
        <v>474</v>
      </c>
      <c r="D1335" s="199" t="s">
        <v>10705</v>
      </c>
      <c r="E1335" s="199" t="s">
        <v>10771</v>
      </c>
      <c r="F1335" s="235">
        <v>20</v>
      </c>
      <c r="G1335" s="235">
        <v>0</v>
      </c>
      <c r="H1335" s="235">
        <v>20</v>
      </c>
      <c r="I1335" s="234" t="s">
        <v>518</v>
      </c>
      <c r="J1335" t="s">
        <v>10635</v>
      </c>
    </row>
    <row r="1336" spans="1:10" x14ac:dyDescent="0.25">
      <c r="A1336" s="235">
        <v>189710812</v>
      </c>
      <c r="B1336" s="235">
        <v>2374</v>
      </c>
      <c r="C1336" s="234" t="s">
        <v>460</v>
      </c>
      <c r="D1336" s="199" t="s">
        <v>10410</v>
      </c>
      <c r="E1336" s="199" t="s">
        <v>10411</v>
      </c>
      <c r="F1336" s="235">
        <v>10</v>
      </c>
      <c r="G1336" s="235">
        <v>10</v>
      </c>
      <c r="H1336" s="235">
        <v>10</v>
      </c>
      <c r="I1336" s="234" t="s">
        <v>518</v>
      </c>
    </row>
    <row r="1337" spans="1:10" x14ac:dyDescent="0.25">
      <c r="A1337" s="235">
        <v>189710812</v>
      </c>
      <c r="B1337" s="235">
        <v>2374</v>
      </c>
      <c r="C1337" s="234" t="s">
        <v>460</v>
      </c>
      <c r="D1337" s="199" t="s">
        <v>10410</v>
      </c>
      <c r="E1337" s="199" t="s">
        <v>10411</v>
      </c>
      <c r="F1337" s="235">
        <v>10</v>
      </c>
      <c r="G1337" s="235">
        <v>10</v>
      </c>
      <c r="H1337" s="235">
        <v>10</v>
      </c>
      <c r="I1337" s="234" t="s">
        <v>518</v>
      </c>
    </row>
    <row r="1338" spans="1:10" x14ac:dyDescent="0.25">
      <c r="A1338" s="235">
        <v>181798176</v>
      </c>
      <c r="B1338" s="235">
        <v>5437</v>
      </c>
      <c r="C1338" s="234" t="s">
        <v>226</v>
      </c>
      <c r="D1338" s="199" t="s">
        <v>10705</v>
      </c>
      <c r="E1338" s="199" t="s">
        <v>10771</v>
      </c>
      <c r="F1338" s="235">
        <v>22</v>
      </c>
      <c r="G1338" s="235">
        <v>0</v>
      </c>
      <c r="H1338" s="235">
        <v>22</v>
      </c>
      <c r="I1338" s="234" t="s">
        <v>518</v>
      </c>
      <c r="J1338" t="s">
        <v>10635</v>
      </c>
    </row>
    <row r="1339" spans="1:10" x14ac:dyDescent="0.25">
      <c r="A1339" s="235">
        <v>181798176</v>
      </c>
      <c r="B1339" s="235">
        <v>5437</v>
      </c>
      <c r="C1339" s="234" t="s">
        <v>226</v>
      </c>
      <c r="D1339" s="199" t="s">
        <v>10705</v>
      </c>
      <c r="E1339" s="199" t="s">
        <v>10771</v>
      </c>
      <c r="F1339" s="235">
        <v>22</v>
      </c>
      <c r="G1339" s="235">
        <v>0</v>
      </c>
      <c r="H1339" s="235">
        <v>22</v>
      </c>
      <c r="I1339" s="234" t="s">
        <v>518</v>
      </c>
      <c r="J1339" t="s">
        <v>10635</v>
      </c>
    </row>
    <row r="1340" spans="1:10" x14ac:dyDescent="0.25">
      <c r="A1340" s="235">
        <v>181798176</v>
      </c>
      <c r="B1340" s="235">
        <v>5437</v>
      </c>
      <c r="C1340" s="234" t="s">
        <v>226</v>
      </c>
      <c r="D1340" s="199" t="s">
        <v>10410</v>
      </c>
      <c r="E1340" s="199" t="s">
        <v>10411</v>
      </c>
      <c r="F1340" s="235">
        <v>22</v>
      </c>
      <c r="G1340" s="235">
        <v>22</v>
      </c>
      <c r="H1340" s="235">
        <v>22</v>
      </c>
      <c r="I1340" s="234" t="s">
        <v>518</v>
      </c>
    </row>
    <row r="1341" spans="1:10" x14ac:dyDescent="0.25">
      <c r="A1341" s="235">
        <v>181798176</v>
      </c>
      <c r="B1341" s="235">
        <v>5437</v>
      </c>
      <c r="C1341" s="234" t="s">
        <v>226</v>
      </c>
      <c r="D1341" s="199" t="s">
        <v>10410</v>
      </c>
      <c r="E1341" s="199" t="s">
        <v>10411</v>
      </c>
      <c r="F1341" s="235">
        <v>22</v>
      </c>
      <c r="G1341" s="235">
        <v>22</v>
      </c>
      <c r="H1341" s="235">
        <v>22</v>
      </c>
      <c r="I1341" s="234" t="s">
        <v>518</v>
      </c>
    </row>
    <row r="1342" spans="1:10" x14ac:dyDescent="0.25">
      <c r="A1342" s="235">
        <v>180076396</v>
      </c>
      <c r="B1342" s="238" t="s">
        <v>7103</v>
      </c>
      <c r="C1342" s="234" t="s">
        <v>537</v>
      </c>
      <c r="D1342" s="199" t="s">
        <v>10705</v>
      </c>
      <c r="E1342" s="199" t="s">
        <v>10771</v>
      </c>
      <c r="F1342" s="235">
        <v>5</v>
      </c>
      <c r="G1342" s="235">
        <v>5</v>
      </c>
      <c r="H1342" s="235">
        <v>5</v>
      </c>
      <c r="I1342" s="234" t="s">
        <v>518</v>
      </c>
    </row>
    <row r="1343" spans="1:10" x14ac:dyDescent="0.25">
      <c r="A1343" s="235">
        <v>180076396</v>
      </c>
      <c r="B1343" s="238" t="s">
        <v>7103</v>
      </c>
      <c r="C1343" s="234" t="s">
        <v>537</v>
      </c>
      <c r="D1343" s="199" t="s">
        <v>10410</v>
      </c>
      <c r="E1343" s="199" t="s">
        <v>10411</v>
      </c>
      <c r="F1343" s="235">
        <v>1</v>
      </c>
      <c r="G1343" s="235">
        <v>1</v>
      </c>
      <c r="H1343" s="235">
        <v>0</v>
      </c>
      <c r="I1343" s="234" t="s">
        <v>518</v>
      </c>
      <c r="J1343" t="s">
        <v>10634</v>
      </c>
    </row>
    <row r="1344" spans="1:10" x14ac:dyDescent="0.25">
      <c r="A1344" s="235">
        <v>189750013</v>
      </c>
      <c r="B1344" s="238" t="s">
        <v>7437</v>
      </c>
      <c r="C1344" s="234" t="s">
        <v>267</v>
      </c>
      <c r="D1344" s="199" t="s">
        <v>10705</v>
      </c>
      <c r="E1344" s="199" t="s">
        <v>10771</v>
      </c>
      <c r="F1344" s="235">
        <v>2</v>
      </c>
      <c r="G1344" s="235">
        <v>2</v>
      </c>
      <c r="H1344" s="235">
        <v>0</v>
      </c>
      <c r="I1344" s="234" t="s">
        <v>518</v>
      </c>
      <c r="J1344" t="s">
        <v>10634</v>
      </c>
    </row>
    <row r="1345" spans="1:10" x14ac:dyDescent="0.25">
      <c r="A1345" s="235">
        <v>189750013</v>
      </c>
      <c r="B1345" s="238" t="s">
        <v>7437</v>
      </c>
      <c r="C1345" s="234" t="s">
        <v>267</v>
      </c>
      <c r="D1345" s="199" t="s">
        <v>10705</v>
      </c>
      <c r="E1345" s="199" t="s">
        <v>10771</v>
      </c>
      <c r="F1345" s="235">
        <v>2</v>
      </c>
      <c r="G1345" s="235">
        <v>2</v>
      </c>
      <c r="H1345" s="235">
        <v>0</v>
      </c>
      <c r="I1345" s="234" t="s">
        <v>518</v>
      </c>
      <c r="J1345" t="s">
        <v>10634</v>
      </c>
    </row>
    <row r="1346" spans="1:10" x14ac:dyDescent="0.25">
      <c r="A1346" s="235">
        <v>181859997</v>
      </c>
      <c r="B1346" s="235">
        <v>5847</v>
      </c>
      <c r="C1346" s="234" t="s">
        <v>445</v>
      </c>
      <c r="D1346" s="199" t="s">
        <v>10410</v>
      </c>
      <c r="E1346" s="199" t="s">
        <v>10411</v>
      </c>
      <c r="F1346" s="235">
        <v>2</v>
      </c>
      <c r="G1346" s="235">
        <v>2</v>
      </c>
      <c r="H1346" s="235">
        <v>2</v>
      </c>
      <c r="I1346" s="234" t="s">
        <v>518</v>
      </c>
    </row>
    <row r="1347" spans="1:10" x14ac:dyDescent="0.25">
      <c r="A1347" s="235">
        <v>181859997</v>
      </c>
      <c r="B1347" s="235">
        <v>5847</v>
      </c>
      <c r="C1347" s="234" t="s">
        <v>445</v>
      </c>
      <c r="D1347" s="199" t="s">
        <v>10410</v>
      </c>
      <c r="E1347" s="199" t="s">
        <v>10411</v>
      </c>
      <c r="F1347" s="235">
        <v>2</v>
      </c>
      <c r="G1347" s="235">
        <v>2</v>
      </c>
      <c r="H1347" s="235">
        <v>2</v>
      </c>
      <c r="I1347" s="234" t="s">
        <v>518</v>
      </c>
    </row>
    <row r="1348" spans="1:10" x14ac:dyDescent="0.25">
      <c r="A1348" s="235">
        <v>189706001</v>
      </c>
      <c r="B1348" s="235">
        <v>2513</v>
      </c>
      <c r="C1348" s="234" t="s">
        <v>287</v>
      </c>
      <c r="D1348" s="199" t="s">
        <v>10705</v>
      </c>
      <c r="E1348" s="199" t="s">
        <v>10771</v>
      </c>
      <c r="F1348" s="235">
        <v>5</v>
      </c>
      <c r="G1348" s="235">
        <v>5</v>
      </c>
      <c r="H1348" s="235">
        <v>5</v>
      </c>
      <c r="I1348" s="234" t="s">
        <v>518</v>
      </c>
    </row>
    <row r="1349" spans="1:10" x14ac:dyDescent="0.25">
      <c r="A1349" s="235">
        <v>189706001</v>
      </c>
      <c r="B1349" s="235">
        <v>2513</v>
      </c>
      <c r="C1349" s="234" t="s">
        <v>287</v>
      </c>
      <c r="D1349" s="199" t="s">
        <v>10410</v>
      </c>
      <c r="E1349" s="199" t="s">
        <v>10411</v>
      </c>
      <c r="F1349" s="235">
        <v>1</v>
      </c>
      <c r="G1349" s="235">
        <v>1</v>
      </c>
      <c r="H1349" s="235">
        <v>1</v>
      </c>
      <c r="I1349" s="234" t="s">
        <v>518</v>
      </c>
    </row>
    <row r="1350" spans="1:10" x14ac:dyDescent="0.25">
      <c r="A1350" s="235">
        <v>181798177</v>
      </c>
      <c r="B1350" s="235">
        <v>5999</v>
      </c>
      <c r="C1350" s="234" t="s">
        <v>535</v>
      </c>
      <c r="D1350" s="199" t="s">
        <v>10705</v>
      </c>
      <c r="E1350" s="199" t="s">
        <v>10771</v>
      </c>
      <c r="F1350" s="235">
        <v>5</v>
      </c>
      <c r="G1350" s="235">
        <v>5</v>
      </c>
      <c r="H1350" s="235">
        <v>5</v>
      </c>
      <c r="I1350" s="234" t="s">
        <v>518</v>
      </c>
    </row>
    <row r="1351" spans="1:10" x14ac:dyDescent="0.25">
      <c r="A1351" s="235">
        <v>180282750</v>
      </c>
      <c r="B1351" s="235">
        <v>5848</v>
      </c>
      <c r="C1351" s="234" t="s">
        <v>436</v>
      </c>
      <c r="D1351" s="199" t="s">
        <v>10705</v>
      </c>
      <c r="E1351" s="199" t="s">
        <v>10771</v>
      </c>
      <c r="F1351" s="235">
        <v>92</v>
      </c>
      <c r="G1351" s="235">
        <v>92</v>
      </c>
      <c r="H1351" s="235">
        <v>92</v>
      </c>
      <c r="I1351" s="234" t="s">
        <v>518</v>
      </c>
    </row>
    <row r="1352" spans="1:10" x14ac:dyDescent="0.25">
      <c r="A1352" s="235">
        <v>180282750</v>
      </c>
      <c r="B1352" s="235">
        <v>5848</v>
      </c>
      <c r="C1352" s="234" t="s">
        <v>436</v>
      </c>
      <c r="D1352" s="199" t="s">
        <v>10410</v>
      </c>
      <c r="E1352" s="199" t="s">
        <v>10411</v>
      </c>
      <c r="F1352" s="235">
        <v>92</v>
      </c>
      <c r="G1352" s="235">
        <v>92</v>
      </c>
      <c r="H1352" s="235">
        <v>92</v>
      </c>
      <c r="I1352" s="234" t="s">
        <v>518</v>
      </c>
    </row>
    <row r="1353" spans="1:10" x14ac:dyDescent="0.25">
      <c r="A1353" s="235">
        <v>181878933</v>
      </c>
      <c r="B1353" s="235">
        <v>6001</v>
      </c>
      <c r="C1353" s="234" t="s">
        <v>10776</v>
      </c>
      <c r="D1353" s="199" t="s">
        <v>10705</v>
      </c>
      <c r="E1353" s="199" t="s">
        <v>10771</v>
      </c>
      <c r="F1353" s="235">
        <v>2</v>
      </c>
      <c r="G1353" s="235">
        <v>2</v>
      </c>
      <c r="H1353" s="235">
        <v>1</v>
      </c>
      <c r="I1353" s="234" t="s">
        <v>518</v>
      </c>
      <c r="J1353" t="s">
        <v>10635</v>
      </c>
    </row>
    <row r="1354" spans="1:10" x14ac:dyDescent="0.25">
      <c r="A1354" s="235">
        <v>189705061</v>
      </c>
      <c r="B1354" s="238" t="s">
        <v>7111</v>
      </c>
      <c r="C1354" s="234" t="s">
        <v>532</v>
      </c>
      <c r="D1354" s="199" t="s">
        <v>10705</v>
      </c>
      <c r="E1354" s="199" t="s">
        <v>10771</v>
      </c>
      <c r="F1354" s="235">
        <v>2</v>
      </c>
      <c r="G1354" s="235">
        <v>2</v>
      </c>
      <c r="H1354" s="235">
        <v>0</v>
      </c>
      <c r="I1354" s="234" t="s">
        <v>518</v>
      </c>
      <c r="J1354" t="s">
        <v>10634</v>
      </c>
    </row>
    <row r="1355" spans="1:10" x14ac:dyDescent="0.25">
      <c r="A1355" s="235">
        <v>189705061</v>
      </c>
      <c r="B1355" s="238" t="s">
        <v>7111</v>
      </c>
      <c r="C1355" s="234" t="s">
        <v>532</v>
      </c>
      <c r="D1355" s="199" t="s">
        <v>10410</v>
      </c>
      <c r="E1355" s="199" t="s">
        <v>10411</v>
      </c>
      <c r="F1355" s="235">
        <v>2</v>
      </c>
      <c r="G1355" s="235">
        <v>1</v>
      </c>
      <c r="H1355" s="235">
        <v>0</v>
      </c>
      <c r="I1355" s="234" t="s">
        <v>518</v>
      </c>
      <c r="J1355" t="s">
        <v>10635</v>
      </c>
    </row>
    <row r="1356" spans="1:10" x14ac:dyDescent="0.25">
      <c r="A1356" s="234" t="s">
        <v>467</v>
      </c>
      <c r="B1356" s="234" t="s">
        <v>468</v>
      </c>
      <c r="C1356" s="234" t="s">
        <v>469</v>
      </c>
      <c r="D1356" s="199" t="s">
        <v>10705</v>
      </c>
      <c r="E1356" s="199" t="s">
        <v>10771</v>
      </c>
      <c r="F1356" s="235">
        <v>15</v>
      </c>
      <c r="G1356" s="235">
        <v>15</v>
      </c>
      <c r="H1356" s="235">
        <v>15</v>
      </c>
      <c r="I1356" s="234" t="s">
        <v>518</v>
      </c>
    </row>
    <row r="1357" spans="1:10" x14ac:dyDescent="0.25">
      <c r="A1357" s="234" t="s">
        <v>467</v>
      </c>
      <c r="B1357" s="234" t="s">
        <v>468</v>
      </c>
      <c r="C1357" s="234" t="s">
        <v>469</v>
      </c>
      <c r="D1357" s="199" t="s">
        <v>10410</v>
      </c>
      <c r="E1357" s="199" t="s">
        <v>10411</v>
      </c>
      <c r="F1357" s="235">
        <v>18</v>
      </c>
      <c r="G1357" s="235">
        <v>18</v>
      </c>
      <c r="H1357" s="235">
        <v>18</v>
      </c>
      <c r="I1357" s="234" t="s">
        <v>518</v>
      </c>
    </row>
    <row r="1358" spans="1:10" x14ac:dyDescent="0.25">
      <c r="A1358" s="234" t="s">
        <v>523</v>
      </c>
      <c r="B1358" s="234" t="s">
        <v>10773</v>
      </c>
      <c r="C1358" s="234" t="s">
        <v>10774</v>
      </c>
      <c r="D1358" s="199" t="s">
        <v>10705</v>
      </c>
      <c r="E1358" s="199" t="s">
        <v>10771</v>
      </c>
      <c r="F1358" s="235">
        <v>1</v>
      </c>
      <c r="G1358" s="235">
        <v>1</v>
      </c>
      <c r="H1358" s="235">
        <v>1</v>
      </c>
      <c r="I1358" s="234" t="s">
        <v>518</v>
      </c>
    </row>
    <row r="1359" spans="1:10" x14ac:dyDescent="0.25">
      <c r="A1359" s="235">
        <v>189712135</v>
      </c>
      <c r="B1359" s="238" t="s">
        <v>6953</v>
      </c>
      <c r="C1359" s="234" t="s">
        <v>215</v>
      </c>
      <c r="D1359" s="199" t="s">
        <v>10705</v>
      </c>
      <c r="E1359" s="199" t="s">
        <v>10771</v>
      </c>
      <c r="F1359" s="235">
        <v>13</v>
      </c>
      <c r="G1359" s="235">
        <v>13</v>
      </c>
      <c r="H1359" s="235">
        <v>13</v>
      </c>
      <c r="I1359" s="234" t="s">
        <v>518</v>
      </c>
    </row>
    <row r="1360" spans="1:10" x14ac:dyDescent="0.25">
      <c r="A1360" s="235">
        <v>189712135</v>
      </c>
      <c r="B1360" s="238" t="s">
        <v>6953</v>
      </c>
      <c r="C1360" s="234" t="s">
        <v>215</v>
      </c>
      <c r="D1360" s="199" t="s">
        <v>10410</v>
      </c>
      <c r="E1360" s="199" t="s">
        <v>10411</v>
      </c>
      <c r="F1360" s="235">
        <v>13</v>
      </c>
      <c r="G1360" s="235">
        <v>13</v>
      </c>
      <c r="H1360" s="235">
        <v>0</v>
      </c>
      <c r="I1360" s="234" t="s">
        <v>518</v>
      </c>
      <c r="J1360" t="s">
        <v>10634</v>
      </c>
    </row>
    <row r="1361" spans="1:10" x14ac:dyDescent="0.25">
      <c r="A1361" s="235">
        <v>181892392</v>
      </c>
      <c r="B1361" s="235">
        <v>5665</v>
      </c>
      <c r="C1361" s="234" t="s">
        <v>10732</v>
      </c>
      <c r="D1361" s="199" t="s">
        <v>10411</v>
      </c>
      <c r="E1361" s="199" t="s">
        <v>10411</v>
      </c>
      <c r="F1361" s="235">
        <v>2</v>
      </c>
      <c r="G1361" s="235">
        <v>2</v>
      </c>
      <c r="H1361" s="235">
        <v>2</v>
      </c>
      <c r="I1361" s="234" t="s">
        <v>518</v>
      </c>
    </row>
    <row r="1362" spans="1:10" x14ac:dyDescent="0.25">
      <c r="A1362" s="235">
        <v>181892392</v>
      </c>
      <c r="B1362" s="235">
        <v>5665</v>
      </c>
      <c r="C1362" s="234" t="s">
        <v>10733</v>
      </c>
      <c r="D1362" s="199" t="s">
        <v>10411</v>
      </c>
      <c r="E1362" s="199" t="s">
        <v>10411</v>
      </c>
      <c r="F1362" s="235">
        <v>2</v>
      </c>
      <c r="G1362" s="235">
        <v>2</v>
      </c>
      <c r="H1362" s="235">
        <v>2</v>
      </c>
      <c r="I1362" s="234" t="s">
        <v>518</v>
      </c>
    </row>
    <row r="1363" spans="1:10" x14ac:dyDescent="0.25">
      <c r="A1363" s="235">
        <v>189762924</v>
      </c>
      <c r="B1363" s="235">
        <v>665500</v>
      </c>
      <c r="C1363" s="234" t="s">
        <v>10413</v>
      </c>
      <c r="D1363" s="199" t="s">
        <v>10705</v>
      </c>
      <c r="E1363" s="199" t="s">
        <v>10771</v>
      </c>
      <c r="F1363" s="235">
        <v>0</v>
      </c>
      <c r="G1363" s="235">
        <v>0</v>
      </c>
      <c r="H1363" s="235">
        <v>6</v>
      </c>
      <c r="I1363" s="234" t="s">
        <v>518</v>
      </c>
    </row>
    <row r="1364" spans="1:10" x14ac:dyDescent="0.25">
      <c r="A1364" s="235">
        <v>189762924</v>
      </c>
      <c r="B1364" s="235">
        <v>665500</v>
      </c>
      <c r="C1364" s="234" t="s">
        <v>10413</v>
      </c>
      <c r="D1364" s="199" t="s">
        <v>10410</v>
      </c>
      <c r="E1364" s="199" t="s">
        <v>10411</v>
      </c>
      <c r="F1364" s="235">
        <v>0</v>
      </c>
      <c r="G1364" s="235">
        <v>0</v>
      </c>
      <c r="H1364" s="235">
        <v>84</v>
      </c>
      <c r="I1364" s="234" t="s">
        <v>518</v>
      </c>
    </row>
    <row r="1365" spans="1:10" x14ac:dyDescent="0.25">
      <c r="A1365" s="235">
        <v>222000966</v>
      </c>
      <c r="B1365" s="235">
        <v>6004</v>
      </c>
      <c r="C1365" s="234" t="s">
        <v>278</v>
      </c>
      <c r="D1365" s="199" t="s">
        <v>10705</v>
      </c>
      <c r="E1365" s="199" t="s">
        <v>10771</v>
      </c>
      <c r="F1365" s="235">
        <v>45</v>
      </c>
      <c r="G1365" s="235">
        <v>45</v>
      </c>
      <c r="H1365" s="235">
        <v>0</v>
      </c>
      <c r="I1365" s="234" t="s">
        <v>518</v>
      </c>
      <c r="J1365" t="s">
        <v>10634</v>
      </c>
    </row>
    <row r="1366" spans="1:10" x14ac:dyDescent="0.25">
      <c r="A1366" s="235">
        <v>222000966</v>
      </c>
      <c r="B1366" s="235">
        <v>6004</v>
      </c>
      <c r="C1366" s="234" t="s">
        <v>278</v>
      </c>
      <c r="D1366" s="199" t="s">
        <v>10410</v>
      </c>
      <c r="E1366" s="199" t="s">
        <v>10411</v>
      </c>
      <c r="F1366" s="235">
        <v>45</v>
      </c>
      <c r="G1366" s="235">
        <v>45</v>
      </c>
      <c r="H1366" s="235">
        <v>0</v>
      </c>
      <c r="I1366" s="234" t="s">
        <v>518</v>
      </c>
      <c r="J1366" t="s">
        <v>10634</v>
      </c>
    </row>
    <row r="1367" spans="1:10" x14ac:dyDescent="0.25">
      <c r="A1367" s="235">
        <v>181899908</v>
      </c>
      <c r="B1367" s="239" t="s">
        <v>477</v>
      </c>
      <c r="C1367" s="234" t="s">
        <v>478</v>
      </c>
      <c r="D1367" s="199" t="s">
        <v>10705</v>
      </c>
      <c r="E1367" s="199" t="s">
        <v>10771</v>
      </c>
      <c r="F1367" s="235">
        <v>2</v>
      </c>
      <c r="G1367" s="235">
        <v>2</v>
      </c>
      <c r="H1367" s="235">
        <v>2</v>
      </c>
      <c r="I1367" s="234" t="s">
        <v>518</v>
      </c>
    </row>
    <row r="1368" spans="1:10" x14ac:dyDescent="0.25">
      <c r="A1368" s="235">
        <v>181899908</v>
      </c>
      <c r="B1368" s="239" t="s">
        <v>477</v>
      </c>
      <c r="C1368" s="234" t="s">
        <v>478</v>
      </c>
      <c r="D1368" s="199" t="s">
        <v>10410</v>
      </c>
      <c r="E1368" s="199" t="s">
        <v>10411</v>
      </c>
      <c r="F1368" s="235">
        <v>24</v>
      </c>
      <c r="G1368" s="235">
        <v>24</v>
      </c>
      <c r="H1368" s="235">
        <v>24</v>
      </c>
      <c r="I1368" s="234" t="s">
        <v>518</v>
      </c>
    </row>
    <row r="1369" spans="1:10" x14ac:dyDescent="0.25">
      <c r="A1369" s="235">
        <v>180339585</v>
      </c>
      <c r="B1369" s="235">
        <v>5438</v>
      </c>
      <c r="C1369" s="234" t="s">
        <v>10727</v>
      </c>
      <c r="D1369" s="199" t="s">
        <v>10411</v>
      </c>
      <c r="E1369" s="199" t="s">
        <v>10411</v>
      </c>
      <c r="F1369" s="235">
        <v>1</v>
      </c>
      <c r="G1369" s="235">
        <v>1</v>
      </c>
      <c r="H1369" s="235">
        <v>1</v>
      </c>
      <c r="I1369" s="234" t="s">
        <v>518</v>
      </c>
    </row>
    <row r="1370" spans="1:10" x14ac:dyDescent="0.25">
      <c r="A1370" s="235">
        <v>180339585</v>
      </c>
      <c r="B1370" s="235">
        <v>5438</v>
      </c>
      <c r="C1370" s="234" t="s">
        <v>10727</v>
      </c>
      <c r="D1370" s="199" t="s">
        <v>10411</v>
      </c>
      <c r="E1370" s="199" t="s">
        <v>10411</v>
      </c>
      <c r="F1370" s="235">
        <v>1</v>
      </c>
      <c r="G1370" s="235">
        <v>1</v>
      </c>
      <c r="H1370" s="235">
        <v>1</v>
      </c>
      <c r="I1370" s="234" t="s">
        <v>518</v>
      </c>
    </row>
    <row r="1371" spans="1:10" x14ac:dyDescent="0.25">
      <c r="A1371" s="235">
        <v>180139617</v>
      </c>
      <c r="B1371" s="235">
        <v>5866</v>
      </c>
      <c r="C1371" s="234" t="s">
        <v>235</v>
      </c>
      <c r="D1371" s="199" t="s">
        <v>10705</v>
      </c>
      <c r="E1371" s="199" t="s">
        <v>10771</v>
      </c>
      <c r="F1371" s="235">
        <v>30</v>
      </c>
      <c r="G1371" s="235">
        <v>30</v>
      </c>
      <c r="H1371" s="235">
        <v>0</v>
      </c>
      <c r="I1371" s="234" t="s">
        <v>518</v>
      </c>
      <c r="J1371" t="s">
        <v>10634</v>
      </c>
    </row>
    <row r="1372" spans="1:10" x14ac:dyDescent="0.25">
      <c r="A1372" s="235">
        <v>180139617</v>
      </c>
      <c r="B1372" s="235">
        <v>5866</v>
      </c>
      <c r="C1372" s="234" t="s">
        <v>235</v>
      </c>
      <c r="D1372" s="199" t="s">
        <v>10410</v>
      </c>
      <c r="E1372" s="199" t="s">
        <v>10411</v>
      </c>
      <c r="F1372" s="235">
        <v>30</v>
      </c>
      <c r="G1372" s="235">
        <v>30</v>
      </c>
      <c r="H1372" s="235">
        <v>0</v>
      </c>
      <c r="I1372" s="234" t="s">
        <v>518</v>
      </c>
      <c r="J1372" t="s">
        <v>10634</v>
      </c>
    </row>
    <row r="1373" spans="1:10" x14ac:dyDescent="0.25">
      <c r="A1373" s="235">
        <v>189707390</v>
      </c>
      <c r="B1373" s="238" t="s">
        <v>6983</v>
      </c>
      <c r="C1373" s="234" t="s">
        <v>263</v>
      </c>
      <c r="D1373" s="199" t="s">
        <v>10705</v>
      </c>
      <c r="E1373" s="199" t="s">
        <v>10771</v>
      </c>
      <c r="F1373" s="235">
        <v>1</v>
      </c>
      <c r="G1373" s="235">
        <v>1</v>
      </c>
      <c r="H1373" s="235">
        <v>1</v>
      </c>
      <c r="I1373" s="234" t="s">
        <v>518</v>
      </c>
    </row>
    <row r="1374" spans="1:10" x14ac:dyDescent="0.25">
      <c r="A1374" s="235">
        <v>189707390</v>
      </c>
      <c r="B1374" s="238" t="s">
        <v>6983</v>
      </c>
      <c r="C1374" s="234" t="s">
        <v>263</v>
      </c>
      <c r="D1374" s="199" t="s">
        <v>10410</v>
      </c>
      <c r="E1374" s="199" t="s">
        <v>10411</v>
      </c>
      <c r="F1374" s="235">
        <v>1</v>
      </c>
      <c r="G1374" s="235">
        <v>1</v>
      </c>
      <c r="H1374" s="235">
        <v>1</v>
      </c>
      <c r="I1374" s="234" t="s">
        <v>518</v>
      </c>
    </row>
    <row r="1375" spans="1:10" x14ac:dyDescent="0.25">
      <c r="A1375" s="235">
        <v>189705181</v>
      </c>
      <c r="B1375" s="238" t="s">
        <v>6985</v>
      </c>
      <c r="C1375" s="234" t="s">
        <v>209</v>
      </c>
      <c r="D1375" s="199" t="s">
        <v>10705</v>
      </c>
      <c r="E1375" s="199" t="s">
        <v>10771</v>
      </c>
      <c r="F1375" s="235">
        <v>2</v>
      </c>
      <c r="G1375" s="235">
        <v>2</v>
      </c>
      <c r="H1375" s="235">
        <v>2</v>
      </c>
      <c r="I1375" s="234" t="s">
        <v>518</v>
      </c>
    </row>
    <row r="1376" spans="1:10" x14ac:dyDescent="0.25">
      <c r="A1376" s="235">
        <v>189705181</v>
      </c>
      <c r="B1376" s="238" t="s">
        <v>6985</v>
      </c>
      <c r="C1376" s="234" t="s">
        <v>209</v>
      </c>
      <c r="D1376" s="199" t="s">
        <v>10410</v>
      </c>
      <c r="E1376" s="199" t="s">
        <v>10411</v>
      </c>
      <c r="F1376" s="235">
        <v>1</v>
      </c>
      <c r="G1376" s="235">
        <v>1</v>
      </c>
      <c r="H1376" s="235">
        <v>1</v>
      </c>
      <c r="I1376" s="234" t="s">
        <v>518</v>
      </c>
    </row>
    <row r="1377" spans="1:10" x14ac:dyDescent="0.25">
      <c r="A1377" s="235">
        <v>189707389</v>
      </c>
      <c r="B1377" s="235">
        <v>6038</v>
      </c>
      <c r="C1377" s="234" t="s">
        <v>441</v>
      </c>
      <c r="D1377" s="199" t="s">
        <v>10705</v>
      </c>
      <c r="E1377" s="199" t="s">
        <v>10771</v>
      </c>
      <c r="F1377" s="235">
        <v>1</v>
      </c>
      <c r="G1377" s="235">
        <v>1</v>
      </c>
      <c r="H1377" s="235">
        <v>1</v>
      </c>
      <c r="I1377" s="234" t="s">
        <v>518</v>
      </c>
    </row>
    <row r="1378" spans="1:10" x14ac:dyDescent="0.25">
      <c r="A1378" s="235">
        <v>189707389</v>
      </c>
      <c r="B1378" s="235">
        <v>6038</v>
      </c>
      <c r="C1378" s="234" t="s">
        <v>441</v>
      </c>
      <c r="D1378" s="199" t="s">
        <v>10410</v>
      </c>
      <c r="E1378" s="199" t="s">
        <v>10411</v>
      </c>
      <c r="F1378" s="235">
        <v>1</v>
      </c>
      <c r="G1378" s="235">
        <v>1</v>
      </c>
      <c r="H1378" s="235">
        <v>1</v>
      </c>
      <c r="I1378" s="234" t="s">
        <v>518</v>
      </c>
    </row>
    <row r="1379" spans="1:10" x14ac:dyDescent="0.25">
      <c r="A1379" s="235">
        <v>180076472</v>
      </c>
      <c r="B1379" s="238" t="s">
        <v>7117</v>
      </c>
      <c r="C1379" s="234" t="s">
        <v>538</v>
      </c>
      <c r="D1379" s="199" t="s">
        <v>10705</v>
      </c>
      <c r="E1379" s="199" t="s">
        <v>10771</v>
      </c>
      <c r="F1379" s="235">
        <v>3</v>
      </c>
      <c r="G1379" s="235">
        <v>3</v>
      </c>
      <c r="H1379" s="235">
        <v>3</v>
      </c>
      <c r="I1379" s="234" t="s">
        <v>518</v>
      </c>
    </row>
    <row r="1380" spans="1:10" x14ac:dyDescent="0.25">
      <c r="A1380" s="235">
        <v>181783743</v>
      </c>
      <c r="B1380" s="238" t="s">
        <v>7234</v>
      </c>
      <c r="C1380" s="234" t="s">
        <v>234</v>
      </c>
      <c r="D1380" s="199" t="s">
        <v>10705</v>
      </c>
      <c r="E1380" s="199" t="s">
        <v>10771</v>
      </c>
      <c r="F1380" s="235">
        <v>14</v>
      </c>
      <c r="G1380" s="235">
        <v>14</v>
      </c>
      <c r="H1380" s="235">
        <v>14</v>
      </c>
      <c r="I1380" s="234" t="s">
        <v>518</v>
      </c>
    </row>
    <row r="1381" spans="1:10" x14ac:dyDescent="0.25">
      <c r="A1381" s="235">
        <v>181783743</v>
      </c>
      <c r="B1381" s="238" t="s">
        <v>7234</v>
      </c>
      <c r="C1381" s="234" t="s">
        <v>234</v>
      </c>
      <c r="D1381" s="199" t="s">
        <v>10705</v>
      </c>
      <c r="E1381" s="199" t="s">
        <v>10771</v>
      </c>
      <c r="F1381" s="235">
        <v>14</v>
      </c>
      <c r="G1381" s="235">
        <v>14</v>
      </c>
      <c r="H1381" s="235">
        <v>14</v>
      </c>
      <c r="I1381" s="234" t="s">
        <v>518</v>
      </c>
    </row>
    <row r="1382" spans="1:10" x14ac:dyDescent="0.25">
      <c r="A1382" s="235">
        <v>181783743</v>
      </c>
      <c r="B1382" s="238" t="s">
        <v>7234</v>
      </c>
      <c r="C1382" s="234" t="s">
        <v>234</v>
      </c>
      <c r="D1382" s="199" t="s">
        <v>10410</v>
      </c>
      <c r="E1382" s="199" t="s">
        <v>10411</v>
      </c>
      <c r="F1382" s="235">
        <v>14</v>
      </c>
      <c r="G1382" s="235">
        <v>14</v>
      </c>
      <c r="H1382" s="235">
        <v>14</v>
      </c>
      <c r="I1382" s="234" t="s">
        <v>518</v>
      </c>
    </row>
    <row r="1383" spans="1:10" x14ac:dyDescent="0.25">
      <c r="A1383" s="235">
        <v>181783743</v>
      </c>
      <c r="B1383" s="238" t="s">
        <v>7234</v>
      </c>
      <c r="C1383" s="234" t="s">
        <v>234</v>
      </c>
      <c r="D1383" s="199" t="s">
        <v>10410</v>
      </c>
      <c r="E1383" s="199" t="s">
        <v>10411</v>
      </c>
      <c r="F1383" s="235">
        <v>14</v>
      </c>
      <c r="G1383" s="235">
        <v>14</v>
      </c>
      <c r="H1383" s="235">
        <v>14</v>
      </c>
      <c r="I1383" s="234" t="s">
        <v>518</v>
      </c>
    </row>
    <row r="1384" spans="1:10" x14ac:dyDescent="0.25">
      <c r="A1384" s="235">
        <v>189712404</v>
      </c>
      <c r="B1384" s="238" t="s">
        <v>7236</v>
      </c>
      <c r="C1384" s="234" t="s">
        <v>284</v>
      </c>
      <c r="D1384" s="199" t="s">
        <v>10705</v>
      </c>
      <c r="E1384" s="199" t="s">
        <v>10771</v>
      </c>
      <c r="F1384" s="235">
        <v>80</v>
      </c>
      <c r="G1384" s="235">
        <v>80</v>
      </c>
      <c r="H1384" s="235">
        <v>0</v>
      </c>
      <c r="I1384" s="234" t="s">
        <v>518</v>
      </c>
      <c r="J1384" t="s">
        <v>10634</v>
      </c>
    </row>
    <row r="1385" spans="1:10" x14ac:dyDescent="0.25">
      <c r="A1385" s="235">
        <v>189712404</v>
      </c>
      <c r="B1385" s="238" t="s">
        <v>7236</v>
      </c>
      <c r="C1385" s="234" t="s">
        <v>284</v>
      </c>
      <c r="D1385" s="199" t="s">
        <v>10410</v>
      </c>
      <c r="E1385" s="199" t="s">
        <v>10411</v>
      </c>
      <c r="F1385" s="235">
        <v>130</v>
      </c>
      <c r="G1385" s="235">
        <v>130</v>
      </c>
      <c r="H1385" s="235">
        <v>130</v>
      </c>
      <c r="I1385" s="234" t="s">
        <v>518</v>
      </c>
    </row>
    <row r="1386" spans="1:10" x14ac:dyDescent="0.25">
      <c r="A1386" s="235">
        <v>180155484</v>
      </c>
      <c r="B1386" s="235">
        <v>5901</v>
      </c>
      <c r="C1386" s="234" t="s">
        <v>299</v>
      </c>
      <c r="D1386" s="199" t="s">
        <v>10705</v>
      </c>
      <c r="E1386" s="199" t="s">
        <v>10771</v>
      </c>
      <c r="F1386" s="235">
        <v>40</v>
      </c>
      <c r="G1386" s="235">
        <v>37</v>
      </c>
      <c r="H1386" s="235">
        <v>37</v>
      </c>
      <c r="I1386" s="234" t="s">
        <v>518</v>
      </c>
      <c r="J1386" t="s">
        <v>10635</v>
      </c>
    </row>
    <row r="1387" spans="1:10" x14ac:dyDescent="0.25">
      <c r="A1387" s="235">
        <v>180155484</v>
      </c>
      <c r="B1387" s="235">
        <v>5901</v>
      </c>
      <c r="C1387" s="234" t="s">
        <v>299</v>
      </c>
      <c r="D1387" s="199" t="s">
        <v>10410</v>
      </c>
      <c r="E1387" s="199" t="s">
        <v>10411</v>
      </c>
      <c r="F1387" s="235">
        <v>100</v>
      </c>
      <c r="G1387" s="235">
        <v>50</v>
      </c>
      <c r="H1387" s="235">
        <v>50</v>
      </c>
      <c r="I1387" s="234" t="s">
        <v>518</v>
      </c>
      <c r="J1387" t="s">
        <v>10635</v>
      </c>
    </row>
    <row r="1388" spans="1:10" x14ac:dyDescent="0.25">
      <c r="A1388" s="235">
        <v>180190436</v>
      </c>
      <c r="B1388" s="235">
        <v>2629</v>
      </c>
      <c r="C1388" s="234" t="s">
        <v>10712</v>
      </c>
      <c r="D1388" s="199" t="s">
        <v>10411</v>
      </c>
      <c r="E1388" s="199" t="s">
        <v>10411</v>
      </c>
      <c r="F1388" s="235">
        <v>1</v>
      </c>
      <c r="G1388" s="235">
        <v>1</v>
      </c>
      <c r="H1388" s="235">
        <v>1</v>
      </c>
      <c r="I1388" s="234" t="s">
        <v>518</v>
      </c>
    </row>
    <row r="1389" spans="1:10" x14ac:dyDescent="0.25">
      <c r="A1389" s="235">
        <v>180190436</v>
      </c>
      <c r="B1389" s="235">
        <v>2629</v>
      </c>
      <c r="C1389" s="234" t="s">
        <v>10712</v>
      </c>
      <c r="D1389" s="199" t="s">
        <v>10411</v>
      </c>
      <c r="E1389" s="199" t="s">
        <v>10411</v>
      </c>
      <c r="F1389" s="235">
        <v>1</v>
      </c>
      <c r="G1389" s="235">
        <v>1</v>
      </c>
      <c r="H1389" s="235">
        <v>1</v>
      </c>
      <c r="I1389" s="234" t="s">
        <v>518</v>
      </c>
    </row>
    <row r="1390" spans="1:10" x14ac:dyDescent="0.25">
      <c r="A1390" s="235">
        <v>180190436</v>
      </c>
      <c r="B1390" s="235">
        <v>2629</v>
      </c>
      <c r="C1390" s="234" t="s">
        <v>10712</v>
      </c>
      <c r="D1390" s="199" t="s">
        <v>10411</v>
      </c>
      <c r="E1390" s="199" t="s">
        <v>10411</v>
      </c>
      <c r="F1390" s="235">
        <v>1</v>
      </c>
      <c r="G1390" s="235">
        <v>1</v>
      </c>
      <c r="H1390" s="235">
        <v>1</v>
      </c>
      <c r="I1390" s="234" t="s">
        <v>518</v>
      </c>
    </row>
    <row r="1391" spans="1:10" x14ac:dyDescent="0.25">
      <c r="A1391" s="235">
        <v>189703675</v>
      </c>
      <c r="B1391" s="238" t="s">
        <v>6955</v>
      </c>
      <c r="C1391" s="234" t="s">
        <v>10213</v>
      </c>
      <c r="D1391" s="199" t="s">
        <v>10705</v>
      </c>
      <c r="E1391" s="199" t="s">
        <v>10771</v>
      </c>
      <c r="F1391" s="235">
        <v>2</v>
      </c>
      <c r="G1391" s="235">
        <v>2</v>
      </c>
      <c r="H1391" s="235">
        <v>2</v>
      </c>
      <c r="I1391" s="234" t="s">
        <v>518</v>
      </c>
    </row>
    <row r="1392" spans="1:10" x14ac:dyDescent="0.25">
      <c r="A1392" s="235">
        <v>180292357</v>
      </c>
      <c r="B1392" s="235">
        <v>5849</v>
      </c>
      <c r="C1392" s="234" t="s">
        <v>466</v>
      </c>
      <c r="D1392" s="199" t="s">
        <v>10705</v>
      </c>
      <c r="E1392" s="199" t="s">
        <v>10771</v>
      </c>
      <c r="F1392" s="235">
        <v>5</v>
      </c>
      <c r="G1392" s="235">
        <v>5</v>
      </c>
      <c r="H1392" s="235">
        <v>5</v>
      </c>
      <c r="I1392" s="234" t="s">
        <v>518</v>
      </c>
    </row>
    <row r="1393" spans="1:10" x14ac:dyDescent="0.25">
      <c r="A1393" s="235">
        <v>180292357</v>
      </c>
      <c r="B1393" s="235">
        <v>5849</v>
      </c>
      <c r="C1393" s="234" t="s">
        <v>466</v>
      </c>
      <c r="D1393" s="199" t="s">
        <v>10410</v>
      </c>
      <c r="E1393" s="199" t="s">
        <v>10411</v>
      </c>
      <c r="F1393" s="235">
        <v>4</v>
      </c>
      <c r="G1393" s="235">
        <v>4</v>
      </c>
      <c r="H1393" s="235">
        <v>4</v>
      </c>
      <c r="I1393" s="234" t="s">
        <v>518</v>
      </c>
    </row>
    <row r="1394" spans="1:10" x14ac:dyDescent="0.25">
      <c r="A1394" s="235">
        <v>189706020</v>
      </c>
      <c r="B1394" s="235">
        <v>3444</v>
      </c>
      <c r="C1394" s="234" t="s">
        <v>272</v>
      </c>
      <c r="D1394" s="199" t="s">
        <v>10705</v>
      </c>
      <c r="E1394" s="199" t="s">
        <v>10771</v>
      </c>
      <c r="F1394" s="235">
        <v>4</v>
      </c>
      <c r="G1394" s="235">
        <v>4</v>
      </c>
      <c r="H1394" s="235">
        <v>4</v>
      </c>
      <c r="I1394" s="234" t="s">
        <v>518</v>
      </c>
    </row>
    <row r="1395" spans="1:10" x14ac:dyDescent="0.25">
      <c r="A1395" s="235">
        <v>189706020</v>
      </c>
      <c r="B1395" s="235">
        <v>3444</v>
      </c>
      <c r="C1395" s="234" t="s">
        <v>272</v>
      </c>
      <c r="D1395" s="199" t="s">
        <v>10410</v>
      </c>
      <c r="E1395" s="199" t="s">
        <v>10411</v>
      </c>
      <c r="F1395" s="235">
        <v>10</v>
      </c>
      <c r="G1395" s="235">
        <v>10</v>
      </c>
      <c r="H1395" s="235">
        <v>10</v>
      </c>
      <c r="I1395" s="234" t="s">
        <v>518</v>
      </c>
    </row>
    <row r="1396" spans="1:10" x14ac:dyDescent="0.25">
      <c r="A1396" s="235">
        <v>189703515</v>
      </c>
      <c r="B1396" s="235">
        <v>3420</v>
      </c>
      <c r="C1396" s="234" t="s">
        <v>295</v>
      </c>
      <c r="D1396" s="199" t="s">
        <v>10705</v>
      </c>
      <c r="E1396" s="199" t="s">
        <v>10771</v>
      </c>
      <c r="F1396" s="235">
        <v>15</v>
      </c>
      <c r="G1396" s="235">
        <v>15</v>
      </c>
      <c r="H1396" s="235">
        <v>5</v>
      </c>
      <c r="I1396" s="234" t="s">
        <v>518</v>
      </c>
      <c r="J1396" t="s">
        <v>10635</v>
      </c>
    </row>
    <row r="1397" spans="1:10" x14ac:dyDescent="0.25">
      <c r="A1397" s="235">
        <v>189703515</v>
      </c>
      <c r="B1397" s="235">
        <v>3420</v>
      </c>
      <c r="C1397" s="234" t="s">
        <v>295</v>
      </c>
      <c r="D1397" s="199" t="s">
        <v>10410</v>
      </c>
      <c r="E1397" s="199" t="s">
        <v>10411</v>
      </c>
      <c r="F1397" s="235">
        <v>10</v>
      </c>
      <c r="G1397" s="235">
        <v>10</v>
      </c>
      <c r="H1397" s="235">
        <v>10</v>
      </c>
      <c r="I1397" s="234" t="s">
        <v>518</v>
      </c>
    </row>
    <row r="1398" spans="1:10" x14ac:dyDescent="0.25">
      <c r="A1398" s="235">
        <v>189707388</v>
      </c>
      <c r="B1398" s="238" t="s">
        <v>7336</v>
      </c>
      <c r="C1398" s="234" t="s">
        <v>282</v>
      </c>
      <c r="D1398" s="199" t="s">
        <v>10705</v>
      </c>
      <c r="E1398" s="199" t="s">
        <v>10771</v>
      </c>
      <c r="F1398" s="235">
        <v>2</v>
      </c>
      <c r="G1398" s="235">
        <v>2</v>
      </c>
      <c r="H1398" s="235">
        <v>0</v>
      </c>
      <c r="I1398" s="234" t="s">
        <v>518</v>
      </c>
      <c r="J1398" t="s">
        <v>10634</v>
      </c>
    </row>
    <row r="1399" spans="1:10" x14ac:dyDescent="0.25">
      <c r="A1399" s="235">
        <v>189707388</v>
      </c>
      <c r="B1399" s="238" t="s">
        <v>7336</v>
      </c>
      <c r="C1399" s="234" t="s">
        <v>282</v>
      </c>
      <c r="D1399" s="199" t="s">
        <v>10410</v>
      </c>
      <c r="E1399" s="199" t="s">
        <v>10411</v>
      </c>
      <c r="F1399" s="235">
        <v>2</v>
      </c>
      <c r="G1399" s="235">
        <v>2</v>
      </c>
      <c r="H1399" s="235">
        <v>0</v>
      </c>
      <c r="I1399" s="234" t="s">
        <v>518</v>
      </c>
      <c r="J1399" t="s">
        <v>10634</v>
      </c>
    </row>
    <row r="1400" spans="1:10" x14ac:dyDescent="0.25">
      <c r="A1400" s="235">
        <v>189712302</v>
      </c>
      <c r="B1400" s="238" t="s">
        <v>7244</v>
      </c>
      <c r="C1400" s="234" t="s">
        <v>524</v>
      </c>
      <c r="D1400" s="199" t="s">
        <v>10705</v>
      </c>
      <c r="E1400" s="199" t="s">
        <v>10771</v>
      </c>
      <c r="F1400" s="235">
        <v>1</v>
      </c>
      <c r="G1400" s="235">
        <v>1</v>
      </c>
      <c r="H1400" s="235">
        <v>0</v>
      </c>
      <c r="I1400" s="234" t="s">
        <v>518</v>
      </c>
      <c r="J1400" t="s">
        <v>10634</v>
      </c>
    </row>
    <row r="1401" spans="1:10" x14ac:dyDescent="0.25">
      <c r="A1401" s="235">
        <v>189712302</v>
      </c>
      <c r="B1401" s="238" t="s">
        <v>7244</v>
      </c>
      <c r="C1401" s="234" t="s">
        <v>524</v>
      </c>
      <c r="D1401" s="199" t="s">
        <v>10410</v>
      </c>
      <c r="E1401" s="199" t="s">
        <v>10411</v>
      </c>
      <c r="F1401" s="235">
        <v>1</v>
      </c>
      <c r="G1401" s="235">
        <v>1</v>
      </c>
      <c r="H1401" s="235">
        <v>0</v>
      </c>
      <c r="I1401" s="234" t="s">
        <v>518</v>
      </c>
      <c r="J1401" t="s">
        <v>10634</v>
      </c>
    </row>
    <row r="1402" spans="1:10" x14ac:dyDescent="0.25">
      <c r="A1402" s="235">
        <v>189712111</v>
      </c>
      <c r="B1402" s="235">
        <v>3267</v>
      </c>
      <c r="C1402" s="234" t="s">
        <v>605</v>
      </c>
      <c r="D1402" s="199" t="s">
        <v>10705</v>
      </c>
      <c r="E1402" s="199" t="s">
        <v>10771</v>
      </c>
      <c r="F1402" s="235">
        <v>1</v>
      </c>
      <c r="G1402" s="235">
        <v>1</v>
      </c>
      <c r="H1402" s="235">
        <v>0</v>
      </c>
      <c r="I1402" s="234" t="s">
        <v>518</v>
      </c>
      <c r="J1402" t="s">
        <v>10634</v>
      </c>
    </row>
    <row r="1403" spans="1:10" x14ac:dyDescent="0.25">
      <c r="A1403" s="235">
        <v>189712111</v>
      </c>
      <c r="B1403" s="235">
        <v>3267</v>
      </c>
      <c r="C1403" s="234" t="s">
        <v>605</v>
      </c>
      <c r="D1403" s="199" t="s">
        <v>10410</v>
      </c>
      <c r="E1403" s="199" t="s">
        <v>10411</v>
      </c>
      <c r="F1403" s="235">
        <v>1</v>
      </c>
      <c r="G1403" s="235">
        <v>1</v>
      </c>
      <c r="H1403" s="235">
        <v>0</v>
      </c>
      <c r="I1403" s="234" t="s">
        <v>518</v>
      </c>
      <c r="J1403" t="s">
        <v>10634</v>
      </c>
    </row>
    <row r="1404" spans="1:10" x14ac:dyDescent="0.25">
      <c r="A1404" s="235">
        <v>181798179</v>
      </c>
      <c r="B1404" s="235">
        <v>5443</v>
      </c>
      <c r="C1404" s="234" t="s">
        <v>236</v>
      </c>
      <c r="D1404" s="199" t="s">
        <v>10705</v>
      </c>
      <c r="E1404" s="199" t="s">
        <v>10771</v>
      </c>
      <c r="F1404" s="235">
        <v>97</v>
      </c>
      <c r="G1404" s="235">
        <v>0</v>
      </c>
      <c r="H1404" s="235">
        <v>97</v>
      </c>
      <c r="I1404" s="234" t="s">
        <v>518</v>
      </c>
      <c r="J1404" t="s">
        <v>10635</v>
      </c>
    </row>
    <row r="1405" spans="1:10" x14ac:dyDescent="0.25">
      <c r="A1405" s="235">
        <v>181798179</v>
      </c>
      <c r="B1405" s="235">
        <v>5443</v>
      </c>
      <c r="C1405" s="234" t="s">
        <v>236</v>
      </c>
      <c r="D1405" s="199" t="s">
        <v>10705</v>
      </c>
      <c r="E1405" s="199" t="s">
        <v>10771</v>
      </c>
      <c r="F1405" s="235">
        <v>97</v>
      </c>
      <c r="G1405" s="235">
        <v>0</v>
      </c>
      <c r="H1405" s="235">
        <v>97</v>
      </c>
      <c r="I1405" s="234" t="s">
        <v>518</v>
      </c>
      <c r="J1405" t="s">
        <v>10635</v>
      </c>
    </row>
    <row r="1406" spans="1:10" x14ac:dyDescent="0.25">
      <c r="A1406" s="235">
        <v>181798179</v>
      </c>
      <c r="B1406" s="235">
        <v>5443</v>
      </c>
      <c r="C1406" s="234" t="s">
        <v>236</v>
      </c>
      <c r="D1406" s="199" t="s">
        <v>10705</v>
      </c>
      <c r="E1406" s="199" t="s">
        <v>10771</v>
      </c>
      <c r="F1406" s="235">
        <v>97</v>
      </c>
      <c r="G1406" s="235">
        <v>0</v>
      </c>
      <c r="H1406" s="235">
        <v>97</v>
      </c>
      <c r="I1406" s="234" t="s">
        <v>518</v>
      </c>
      <c r="J1406" t="s">
        <v>10635</v>
      </c>
    </row>
    <row r="1407" spans="1:10" x14ac:dyDescent="0.25">
      <c r="A1407" s="235">
        <v>181798179</v>
      </c>
      <c r="B1407" s="235">
        <v>5443</v>
      </c>
      <c r="C1407" s="234" t="s">
        <v>236</v>
      </c>
      <c r="D1407" s="199" t="s">
        <v>10410</v>
      </c>
      <c r="E1407" s="199" t="s">
        <v>10411</v>
      </c>
      <c r="F1407" s="235">
        <v>60</v>
      </c>
      <c r="G1407" s="235">
        <v>60</v>
      </c>
      <c r="H1407" s="235">
        <v>60</v>
      </c>
      <c r="I1407" s="234" t="s">
        <v>518</v>
      </c>
    </row>
    <row r="1408" spans="1:10" x14ac:dyDescent="0.25">
      <c r="A1408" s="235">
        <v>181798179</v>
      </c>
      <c r="B1408" s="235">
        <v>5443</v>
      </c>
      <c r="C1408" s="234" t="s">
        <v>236</v>
      </c>
      <c r="D1408" s="199" t="s">
        <v>10410</v>
      </c>
      <c r="E1408" s="199" t="s">
        <v>10411</v>
      </c>
      <c r="F1408" s="235">
        <v>60</v>
      </c>
      <c r="G1408" s="235">
        <v>60</v>
      </c>
      <c r="H1408" s="235">
        <v>60</v>
      </c>
      <c r="I1408" s="234" t="s">
        <v>518</v>
      </c>
    </row>
    <row r="1409" spans="1:10" x14ac:dyDescent="0.25">
      <c r="A1409" s="235">
        <v>181798179</v>
      </c>
      <c r="B1409" s="235">
        <v>5443</v>
      </c>
      <c r="C1409" s="234" t="s">
        <v>236</v>
      </c>
      <c r="D1409" s="199" t="s">
        <v>10410</v>
      </c>
      <c r="E1409" s="199" t="s">
        <v>10411</v>
      </c>
      <c r="F1409" s="235">
        <v>60</v>
      </c>
      <c r="G1409" s="235">
        <v>60</v>
      </c>
      <c r="H1409" s="235">
        <v>60</v>
      </c>
      <c r="I1409" s="234" t="s">
        <v>518</v>
      </c>
    </row>
    <row r="1410" spans="1:10" x14ac:dyDescent="0.25">
      <c r="A1410" s="235">
        <v>180018948</v>
      </c>
      <c r="B1410" s="235">
        <v>2058</v>
      </c>
      <c r="C1410" s="234" t="s">
        <v>534</v>
      </c>
      <c r="D1410" s="199" t="s">
        <v>10705</v>
      </c>
      <c r="E1410" s="199" t="s">
        <v>10771</v>
      </c>
      <c r="F1410" s="235">
        <v>2</v>
      </c>
      <c r="G1410" s="235">
        <v>2</v>
      </c>
      <c r="H1410" s="235">
        <v>2</v>
      </c>
      <c r="I1410" s="234" t="s">
        <v>518</v>
      </c>
    </row>
    <row r="1411" spans="1:10" x14ac:dyDescent="0.25">
      <c r="A1411" s="235">
        <v>180018948</v>
      </c>
      <c r="B1411" s="235">
        <v>2058</v>
      </c>
      <c r="C1411" s="234" t="s">
        <v>534</v>
      </c>
      <c r="D1411" s="199" t="s">
        <v>10705</v>
      </c>
      <c r="E1411" s="199" t="s">
        <v>10771</v>
      </c>
      <c r="F1411" s="235">
        <v>9</v>
      </c>
      <c r="G1411" s="235">
        <v>9</v>
      </c>
      <c r="H1411" s="235">
        <v>9</v>
      </c>
      <c r="I1411" s="234" t="s">
        <v>518</v>
      </c>
    </row>
    <row r="1412" spans="1:10" x14ac:dyDescent="0.25">
      <c r="A1412" s="235">
        <v>180018948</v>
      </c>
      <c r="B1412" s="235">
        <v>2058</v>
      </c>
      <c r="C1412" s="234" t="s">
        <v>534</v>
      </c>
      <c r="D1412" s="199" t="s">
        <v>10410</v>
      </c>
      <c r="E1412" s="199" t="s">
        <v>10411</v>
      </c>
      <c r="F1412" s="235">
        <v>13</v>
      </c>
      <c r="G1412" s="235">
        <v>13</v>
      </c>
      <c r="H1412" s="235">
        <v>13</v>
      </c>
      <c r="I1412" s="234" t="s">
        <v>518</v>
      </c>
    </row>
    <row r="1413" spans="1:10" x14ac:dyDescent="0.25">
      <c r="A1413" s="235">
        <v>180965107</v>
      </c>
      <c r="B1413" s="235">
        <v>2122</v>
      </c>
      <c r="C1413" s="234" t="s">
        <v>10715</v>
      </c>
      <c r="D1413" s="199" t="s">
        <v>10411</v>
      </c>
      <c r="E1413" s="199" t="s">
        <v>10411</v>
      </c>
      <c r="F1413" s="235">
        <v>16</v>
      </c>
      <c r="G1413" s="235">
        <v>16</v>
      </c>
      <c r="H1413" s="235">
        <v>16</v>
      </c>
      <c r="I1413" s="234" t="s">
        <v>518</v>
      </c>
    </row>
    <row r="1414" spans="1:10" x14ac:dyDescent="0.25">
      <c r="A1414" s="235">
        <v>189715489</v>
      </c>
      <c r="B1414" s="235">
        <v>5864</v>
      </c>
      <c r="C1414" s="234" t="s">
        <v>461</v>
      </c>
      <c r="D1414" s="199" t="s">
        <v>10705</v>
      </c>
      <c r="E1414" s="199" t="s">
        <v>10771</v>
      </c>
      <c r="F1414" s="235">
        <v>3</v>
      </c>
      <c r="G1414" s="235">
        <v>3</v>
      </c>
      <c r="H1414" s="235">
        <v>0</v>
      </c>
      <c r="I1414" s="234" t="s">
        <v>518</v>
      </c>
      <c r="J1414" t="s">
        <v>10634</v>
      </c>
    </row>
    <row r="1415" spans="1:10" x14ac:dyDescent="0.25">
      <c r="A1415" s="235">
        <v>189715489</v>
      </c>
      <c r="B1415" s="235">
        <v>5864</v>
      </c>
      <c r="C1415" s="234" t="s">
        <v>461</v>
      </c>
      <c r="D1415" s="199" t="s">
        <v>10410</v>
      </c>
      <c r="E1415" s="199" t="s">
        <v>10411</v>
      </c>
      <c r="F1415" s="235">
        <v>3</v>
      </c>
      <c r="G1415" s="235">
        <v>3</v>
      </c>
      <c r="H1415" s="235">
        <v>0</v>
      </c>
      <c r="I1415" s="234" t="s">
        <v>518</v>
      </c>
      <c r="J1415" t="s">
        <v>10634</v>
      </c>
    </row>
    <row r="1416" spans="1:10" x14ac:dyDescent="0.25">
      <c r="A1416" s="235">
        <v>189703618</v>
      </c>
      <c r="B1416" s="235">
        <v>6018</v>
      </c>
      <c r="C1416" s="234" t="s">
        <v>220</v>
      </c>
      <c r="D1416" s="199" t="s">
        <v>10705</v>
      </c>
      <c r="E1416" s="199" t="s">
        <v>10771</v>
      </c>
      <c r="F1416" s="235">
        <v>30</v>
      </c>
      <c r="G1416" s="235">
        <v>30</v>
      </c>
      <c r="H1416" s="235">
        <v>0</v>
      </c>
      <c r="I1416" s="234" t="s">
        <v>518</v>
      </c>
      <c r="J1416" t="s">
        <v>10634</v>
      </c>
    </row>
    <row r="1417" spans="1:10" x14ac:dyDescent="0.25">
      <c r="A1417" s="235">
        <v>189703618</v>
      </c>
      <c r="B1417" s="235">
        <v>6018</v>
      </c>
      <c r="C1417" s="234" t="s">
        <v>220</v>
      </c>
      <c r="D1417" s="199" t="s">
        <v>10410</v>
      </c>
      <c r="E1417" s="199" t="s">
        <v>10411</v>
      </c>
      <c r="F1417" s="235">
        <v>40</v>
      </c>
      <c r="G1417" s="235">
        <v>40</v>
      </c>
      <c r="H1417" s="235">
        <v>40</v>
      </c>
      <c r="I1417" s="234" t="s">
        <v>518</v>
      </c>
    </row>
    <row r="1418" spans="1:10" x14ac:dyDescent="0.25">
      <c r="A1418" s="235">
        <v>181826115</v>
      </c>
      <c r="B1418" s="235">
        <v>5850</v>
      </c>
      <c r="C1418" s="234" t="s">
        <v>544</v>
      </c>
      <c r="D1418" s="199" t="s">
        <v>10410</v>
      </c>
      <c r="E1418" s="199" t="s">
        <v>10411</v>
      </c>
      <c r="F1418" s="235">
        <v>1</v>
      </c>
      <c r="G1418" s="235">
        <v>1</v>
      </c>
      <c r="H1418" s="235">
        <v>1</v>
      </c>
      <c r="I1418" s="234" t="s">
        <v>518</v>
      </c>
    </row>
    <row r="1419" spans="1:10" x14ac:dyDescent="0.25">
      <c r="A1419" s="235">
        <v>189762856</v>
      </c>
      <c r="B1419" s="235">
        <v>3180</v>
      </c>
      <c r="C1419" s="234" t="s">
        <v>260</v>
      </c>
      <c r="D1419" s="199" t="s">
        <v>10705</v>
      </c>
      <c r="E1419" s="199" t="s">
        <v>10771</v>
      </c>
      <c r="F1419" s="235">
        <v>109</v>
      </c>
      <c r="G1419" s="235">
        <v>109</v>
      </c>
      <c r="H1419" s="235">
        <v>109</v>
      </c>
      <c r="I1419" s="234" t="s">
        <v>518</v>
      </c>
    </row>
    <row r="1420" spans="1:10" x14ac:dyDescent="0.25">
      <c r="A1420" s="235">
        <v>189762856</v>
      </c>
      <c r="B1420" s="235">
        <v>3180</v>
      </c>
      <c r="C1420" s="234" t="s">
        <v>260</v>
      </c>
      <c r="D1420" s="199" t="s">
        <v>10410</v>
      </c>
      <c r="E1420" s="199" t="s">
        <v>10411</v>
      </c>
      <c r="F1420" s="235">
        <v>130</v>
      </c>
      <c r="G1420" s="235">
        <v>130</v>
      </c>
      <c r="H1420" s="235">
        <v>130</v>
      </c>
      <c r="I1420" s="234" t="s">
        <v>518</v>
      </c>
    </row>
    <row r="1421" spans="1:10" x14ac:dyDescent="0.25">
      <c r="A1421" s="235">
        <v>189762970</v>
      </c>
      <c r="B1421" s="235">
        <v>3378</v>
      </c>
      <c r="C1421" s="234" t="s">
        <v>290</v>
      </c>
      <c r="D1421" s="199" t="s">
        <v>10705</v>
      </c>
      <c r="E1421" s="199" t="s">
        <v>10771</v>
      </c>
      <c r="F1421" s="235">
        <v>10</v>
      </c>
      <c r="G1421" s="235">
        <v>6</v>
      </c>
      <c r="H1421" s="235">
        <v>6</v>
      </c>
      <c r="I1421" s="234" t="s">
        <v>518</v>
      </c>
      <c r="J1421" t="s">
        <v>10635</v>
      </c>
    </row>
    <row r="1422" spans="1:10" x14ac:dyDescent="0.25">
      <c r="A1422" s="235">
        <v>180228888</v>
      </c>
      <c r="B1422" s="235">
        <v>6300</v>
      </c>
      <c r="C1422" s="234" t="s">
        <v>539</v>
      </c>
      <c r="D1422" s="199" t="s">
        <v>10410</v>
      </c>
      <c r="E1422" s="199" t="s">
        <v>10411</v>
      </c>
      <c r="F1422" s="235">
        <v>2</v>
      </c>
      <c r="G1422" s="235">
        <v>2</v>
      </c>
      <c r="H1422" s="235">
        <v>2</v>
      </c>
      <c r="I1422" s="234" t="s">
        <v>518</v>
      </c>
    </row>
    <row r="1423" spans="1:10" x14ac:dyDescent="0.25">
      <c r="A1423" s="235">
        <v>189761566</v>
      </c>
      <c r="B1423" s="235">
        <v>2062</v>
      </c>
      <c r="C1423" s="234" t="s">
        <v>433</v>
      </c>
      <c r="D1423" s="199" t="s">
        <v>10705</v>
      </c>
      <c r="E1423" s="199" t="s">
        <v>10771</v>
      </c>
      <c r="F1423" s="235">
        <v>2</v>
      </c>
      <c r="G1423" s="235">
        <v>2</v>
      </c>
      <c r="H1423" s="235">
        <v>2</v>
      </c>
      <c r="I1423" s="234" t="s">
        <v>518</v>
      </c>
    </row>
    <row r="1424" spans="1:10" x14ac:dyDescent="0.25">
      <c r="A1424" s="235">
        <v>189761566</v>
      </c>
      <c r="B1424" s="235">
        <v>2062</v>
      </c>
      <c r="C1424" s="234" t="s">
        <v>433</v>
      </c>
      <c r="D1424" s="199" t="s">
        <v>10705</v>
      </c>
      <c r="E1424" s="199" t="s">
        <v>10771</v>
      </c>
      <c r="F1424" s="235">
        <v>1</v>
      </c>
      <c r="G1424" s="235">
        <v>1</v>
      </c>
      <c r="H1424" s="235">
        <v>1</v>
      </c>
      <c r="I1424" s="234" t="s">
        <v>518</v>
      </c>
    </row>
    <row r="1425" spans="1:10" x14ac:dyDescent="0.25">
      <c r="A1425" s="235">
        <v>189761566</v>
      </c>
      <c r="B1425" s="235">
        <v>2062</v>
      </c>
      <c r="C1425" s="234" t="s">
        <v>433</v>
      </c>
      <c r="D1425" s="199" t="s">
        <v>10705</v>
      </c>
      <c r="E1425" s="199" t="s">
        <v>10771</v>
      </c>
      <c r="F1425" s="235">
        <v>2</v>
      </c>
      <c r="G1425" s="235">
        <v>2</v>
      </c>
      <c r="H1425" s="235">
        <v>2</v>
      </c>
      <c r="I1425" s="234" t="s">
        <v>518</v>
      </c>
    </row>
    <row r="1426" spans="1:10" x14ac:dyDescent="0.25">
      <c r="A1426" s="235">
        <v>189761566</v>
      </c>
      <c r="B1426" s="235">
        <v>2062</v>
      </c>
      <c r="C1426" s="234" t="s">
        <v>433</v>
      </c>
      <c r="D1426" s="199" t="s">
        <v>10705</v>
      </c>
      <c r="E1426" s="199" t="s">
        <v>10771</v>
      </c>
      <c r="F1426" s="235">
        <v>1</v>
      </c>
      <c r="G1426" s="235">
        <v>1</v>
      </c>
      <c r="H1426" s="235">
        <v>1</v>
      </c>
      <c r="I1426" s="234" t="s">
        <v>518</v>
      </c>
    </row>
    <row r="1427" spans="1:10" x14ac:dyDescent="0.25">
      <c r="A1427" s="235">
        <v>189761566</v>
      </c>
      <c r="B1427" s="235">
        <v>2062</v>
      </c>
      <c r="C1427" s="234" t="s">
        <v>433</v>
      </c>
      <c r="D1427" s="199" t="s">
        <v>10705</v>
      </c>
      <c r="E1427" s="199" t="s">
        <v>10771</v>
      </c>
      <c r="F1427" s="235">
        <v>2</v>
      </c>
      <c r="G1427" s="235">
        <v>2</v>
      </c>
      <c r="H1427" s="235">
        <v>2</v>
      </c>
      <c r="I1427" s="234" t="s">
        <v>518</v>
      </c>
    </row>
    <row r="1428" spans="1:10" x14ac:dyDescent="0.25">
      <c r="A1428" s="235">
        <v>189761566</v>
      </c>
      <c r="B1428" s="235">
        <v>2062</v>
      </c>
      <c r="C1428" s="234" t="s">
        <v>433</v>
      </c>
      <c r="D1428" s="199" t="s">
        <v>10705</v>
      </c>
      <c r="E1428" s="199" t="s">
        <v>10771</v>
      </c>
      <c r="F1428" s="235">
        <v>1</v>
      </c>
      <c r="G1428" s="235">
        <v>1</v>
      </c>
      <c r="H1428" s="235">
        <v>1</v>
      </c>
      <c r="I1428" s="234" t="s">
        <v>518</v>
      </c>
    </row>
    <row r="1429" spans="1:10" x14ac:dyDescent="0.25">
      <c r="A1429" s="235">
        <v>189761566</v>
      </c>
      <c r="B1429" s="235">
        <v>2062</v>
      </c>
      <c r="C1429" s="234" t="s">
        <v>433</v>
      </c>
      <c r="D1429" s="199" t="s">
        <v>10410</v>
      </c>
      <c r="E1429" s="199" t="s">
        <v>10411</v>
      </c>
      <c r="F1429" s="235">
        <v>3</v>
      </c>
      <c r="G1429" s="235">
        <v>3</v>
      </c>
      <c r="H1429" s="235">
        <v>3</v>
      </c>
      <c r="I1429" s="234" t="s">
        <v>518</v>
      </c>
    </row>
    <row r="1430" spans="1:10" x14ac:dyDescent="0.25">
      <c r="A1430" s="235">
        <v>189761566</v>
      </c>
      <c r="B1430" s="235">
        <v>2062</v>
      </c>
      <c r="C1430" s="234" t="s">
        <v>433</v>
      </c>
      <c r="D1430" s="199" t="s">
        <v>10410</v>
      </c>
      <c r="E1430" s="199" t="s">
        <v>10411</v>
      </c>
      <c r="F1430" s="235">
        <v>3</v>
      </c>
      <c r="G1430" s="235">
        <v>3</v>
      </c>
      <c r="H1430" s="235">
        <v>3</v>
      </c>
      <c r="I1430" s="234" t="s">
        <v>518</v>
      </c>
    </row>
    <row r="1431" spans="1:10" x14ac:dyDescent="0.25">
      <c r="A1431" s="235">
        <v>189761566</v>
      </c>
      <c r="B1431" s="235">
        <v>2062</v>
      </c>
      <c r="C1431" s="234" t="s">
        <v>433</v>
      </c>
      <c r="D1431" s="199" t="s">
        <v>10410</v>
      </c>
      <c r="E1431" s="199" t="s">
        <v>10411</v>
      </c>
      <c r="F1431" s="235">
        <v>3</v>
      </c>
      <c r="G1431" s="235">
        <v>3</v>
      </c>
      <c r="H1431" s="235">
        <v>3</v>
      </c>
      <c r="I1431" s="234" t="s">
        <v>518</v>
      </c>
    </row>
    <row r="1432" spans="1:10" x14ac:dyDescent="0.25">
      <c r="A1432" s="235">
        <v>180301667</v>
      </c>
      <c r="B1432" s="235">
        <v>5871</v>
      </c>
      <c r="C1432" s="234" t="s">
        <v>604</v>
      </c>
      <c r="D1432" s="199" t="s">
        <v>10705</v>
      </c>
      <c r="E1432" s="199" t="s">
        <v>10771</v>
      </c>
      <c r="F1432" s="235">
        <v>1</v>
      </c>
      <c r="G1432" s="235">
        <v>1</v>
      </c>
      <c r="H1432" s="235">
        <v>0</v>
      </c>
      <c r="I1432" s="234" t="s">
        <v>518</v>
      </c>
      <c r="J1432" t="s">
        <v>10634</v>
      </c>
    </row>
    <row r="1433" spans="1:10" x14ac:dyDescent="0.25">
      <c r="A1433" s="235">
        <v>180301667</v>
      </c>
      <c r="B1433" s="235">
        <v>5871</v>
      </c>
      <c r="C1433" s="234" t="s">
        <v>604</v>
      </c>
      <c r="D1433" s="199" t="s">
        <v>10410</v>
      </c>
      <c r="E1433" s="199" t="s">
        <v>10411</v>
      </c>
      <c r="F1433" s="235">
        <v>1</v>
      </c>
      <c r="G1433" s="235">
        <v>1</v>
      </c>
      <c r="H1433" s="235">
        <v>0</v>
      </c>
      <c r="I1433" s="234" t="s">
        <v>518</v>
      </c>
      <c r="J1433" t="s">
        <v>10634</v>
      </c>
    </row>
    <row r="1434" spans="1:10" x14ac:dyDescent="0.25">
      <c r="A1434" s="235">
        <v>180031142</v>
      </c>
      <c r="B1434" s="235">
        <v>2061</v>
      </c>
      <c r="C1434" s="234" t="s">
        <v>453</v>
      </c>
      <c r="D1434" s="199" t="s">
        <v>10705</v>
      </c>
      <c r="E1434" s="199" t="s">
        <v>10771</v>
      </c>
      <c r="F1434" s="235">
        <v>3</v>
      </c>
      <c r="G1434" s="235">
        <v>3</v>
      </c>
      <c r="H1434" s="235">
        <v>3</v>
      </c>
      <c r="I1434" s="234" t="s">
        <v>518</v>
      </c>
    </row>
    <row r="1435" spans="1:10" x14ac:dyDescent="0.25">
      <c r="A1435" s="235">
        <v>180031142</v>
      </c>
      <c r="B1435" s="235">
        <v>2061</v>
      </c>
      <c r="C1435" s="234" t="s">
        <v>453</v>
      </c>
      <c r="D1435" s="199" t="s">
        <v>10410</v>
      </c>
      <c r="E1435" s="199" t="s">
        <v>10411</v>
      </c>
      <c r="F1435" s="235">
        <v>5</v>
      </c>
      <c r="G1435" s="235">
        <v>5</v>
      </c>
      <c r="H1435" s="235">
        <v>5</v>
      </c>
      <c r="I1435" s="234" t="s">
        <v>518</v>
      </c>
    </row>
    <row r="1436" spans="1:10" x14ac:dyDescent="0.25">
      <c r="A1436" s="235">
        <v>180031088</v>
      </c>
      <c r="B1436" s="235">
        <v>2060</v>
      </c>
      <c r="C1436" s="234" t="s">
        <v>10414</v>
      </c>
      <c r="D1436" s="199" t="s">
        <v>10705</v>
      </c>
      <c r="E1436" s="199" t="s">
        <v>10771</v>
      </c>
      <c r="F1436" s="235">
        <v>1</v>
      </c>
      <c r="G1436" s="235">
        <v>1</v>
      </c>
      <c r="H1436" s="235">
        <v>1</v>
      </c>
      <c r="I1436" s="234" t="s">
        <v>518</v>
      </c>
    </row>
    <row r="1437" spans="1:10" x14ac:dyDescent="0.25">
      <c r="A1437" s="235">
        <v>180031088</v>
      </c>
      <c r="B1437" s="235">
        <v>2060</v>
      </c>
      <c r="C1437" s="234" t="s">
        <v>10414</v>
      </c>
      <c r="D1437" s="199" t="s">
        <v>10410</v>
      </c>
      <c r="E1437" s="199" t="s">
        <v>10411</v>
      </c>
      <c r="F1437" s="235">
        <v>2</v>
      </c>
      <c r="G1437" s="235">
        <v>2</v>
      </c>
      <c r="H1437" s="235">
        <v>2</v>
      </c>
      <c r="I1437" s="234" t="s">
        <v>518</v>
      </c>
    </row>
    <row r="1438" spans="1:10" x14ac:dyDescent="0.25">
      <c r="A1438" s="235">
        <v>189711067</v>
      </c>
      <c r="B1438" s="235">
        <v>2036</v>
      </c>
      <c r="C1438" s="234" t="s">
        <v>10415</v>
      </c>
      <c r="D1438" s="199" t="s">
        <v>10705</v>
      </c>
      <c r="E1438" s="199" t="s">
        <v>10771</v>
      </c>
      <c r="F1438" s="235">
        <v>1</v>
      </c>
      <c r="G1438" s="235">
        <v>1</v>
      </c>
      <c r="H1438" s="235">
        <v>1</v>
      </c>
      <c r="I1438" s="234" t="s">
        <v>518</v>
      </c>
    </row>
    <row r="1439" spans="1:10" x14ac:dyDescent="0.25">
      <c r="A1439" s="235">
        <v>189711067</v>
      </c>
      <c r="B1439" s="235">
        <v>2036</v>
      </c>
      <c r="C1439" s="234" t="s">
        <v>10415</v>
      </c>
      <c r="D1439" s="199" t="s">
        <v>10410</v>
      </c>
      <c r="E1439" s="199" t="s">
        <v>10411</v>
      </c>
      <c r="F1439" s="235">
        <v>2</v>
      </c>
      <c r="G1439" s="235">
        <v>2</v>
      </c>
      <c r="H1439" s="235">
        <v>2</v>
      </c>
      <c r="I1439" s="234" t="s">
        <v>518</v>
      </c>
    </row>
    <row r="1440" spans="1:10" x14ac:dyDescent="0.25">
      <c r="A1440" s="235">
        <v>181813972</v>
      </c>
      <c r="B1440" s="235">
        <v>6084</v>
      </c>
      <c r="C1440" s="234" t="s">
        <v>10724</v>
      </c>
      <c r="D1440" s="199" t="s">
        <v>10411</v>
      </c>
      <c r="E1440" s="199" t="s">
        <v>10411</v>
      </c>
      <c r="F1440" s="235">
        <v>35</v>
      </c>
      <c r="G1440" s="235">
        <v>35</v>
      </c>
      <c r="H1440" s="235">
        <v>32</v>
      </c>
      <c r="I1440" s="234" t="s">
        <v>518</v>
      </c>
      <c r="J1440" t="s">
        <v>10635</v>
      </c>
    </row>
    <row r="1441" spans="1:10" x14ac:dyDescent="0.25">
      <c r="A1441" s="235">
        <v>181813972</v>
      </c>
      <c r="B1441" s="235">
        <v>6084</v>
      </c>
      <c r="C1441" s="234" t="s">
        <v>10724</v>
      </c>
      <c r="D1441" s="199" t="s">
        <v>10411</v>
      </c>
      <c r="E1441" s="199" t="s">
        <v>10411</v>
      </c>
      <c r="F1441" s="235">
        <v>35</v>
      </c>
      <c r="G1441" s="235">
        <v>35</v>
      </c>
      <c r="H1441" s="235">
        <v>32</v>
      </c>
      <c r="I1441" s="234" t="s">
        <v>518</v>
      </c>
      <c r="J1441" t="s">
        <v>10635</v>
      </c>
    </row>
    <row r="1442" spans="1:10" x14ac:dyDescent="0.25">
      <c r="A1442" s="235">
        <v>181798184</v>
      </c>
      <c r="B1442" s="235">
        <v>5904</v>
      </c>
      <c r="C1442" s="234" t="s">
        <v>10726</v>
      </c>
      <c r="D1442" s="199" t="s">
        <v>10411</v>
      </c>
      <c r="E1442" s="199" t="s">
        <v>10411</v>
      </c>
      <c r="F1442" s="235">
        <v>6</v>
      </c>
      <c r="G1442" s="235">
        <v>6</v>
      </c>
      <c r="H1442" s="235">
        <v>6</v>
      </c>
      <c r="I1442" s="234" t="s">
        <v>518</v>
      </c>
    </row>
    <row r="1443" spans="1:10" x14ac:dyDescent="0.25">
      <c r="A1443" s="235">
        <v>181915443</v>
      </c>
      <c r="B1443" s="235">
        <v>5337</v>
      </c>
      <c r="C1443" s="234" t="s">
        <v>230</v>
      </c>
      <c r="D1443" s="199" t="s">
        <v>10705</v>
      </c>
      <c r="E1443" s="199" t="s">
        <v>10771</v>
      </c>
      <c r="F1443" s="235">
        <v>3</v>
      </c>
      <c r="G1443" s="235">
        <v>3</v>
      </c>
      <c r="H1443" s="235">
        <v>0</v>
      </c>
      <c r="I1443" s="234" t="s">
        <v>518</v>
      </c>
      <c r="J1443" t="s">
        <v>10634</v>
      </c>
    </row>
    <row r="1444" spans="1:10" x14ac:dyDescent="0.25">
      <c r="A1444" s="235">
        <v>181915443</v>
      </c>
      <c r="B1444" s="235">
        <v>5337</v>
      </c>
      <c r="C1444" s="234" t="s">
        <v>230</v>
      </c>
      <c r="D1444" s="199" t="s">
        <v>10705</v>
      </c>
      <c r="E1444" s="199" t="s">
        <v>10771</v>
      </c>
      <c r="F1444" s="235">
        <v>3</v>
      </c>
      <c r="G1444" s="235">
        <v>3</v>
      </c>
      <c r="H1444" s="235">
        <v>0</v>
      </c>
      <c r="I1444" s="234" t="s">
        <v>518</v>
      </c>
      <c r="J1444" t="s">
        <v>10634</v>
      </c>
    </row>
    <row r="1445" spans="1:10" x14ac:dyDescent="0.25">
      <c r="A1445" s="235">
        <v>181915443</v>
      </c>
      <c r="B1445" s="235">
        <v>5337</v>
      </c>
      <c r="C1445" s="234" t="s">
        <v>230</v>
      </c>
      <c r="D1445" s="199" t="s">
        <v>10410</v>
      </c>
      <c r="E1445" s="199" t="s">
        <v>10411</v>
      </c>
      <c r="F1445" s="235">
        <v>3</v>
      </c>
      <c r="G1445" s="235">
        <v>3</v>
      </c>
      <c r="H1445" s="235">
        <v>0</v>
      </c>
      <c r="I1445" s="234" t="s">
        <v>518</v>
      </c>
      <c r="J1445" t="s">
        <v>10634</v>
      </c>
    </row>
    <row r="1446" spans="1:10" x14ac:dyDescent="0.25">
      <c r="A1446" s="235">
        <v>181915443</v>
      </c>
      <c r="B1446" s="235">
        <v>5337</v>
      </c>
      <c r="C1446" s="234" t="s">
        <v>230</v>
      </c>
      <c r="D1446" s="199" t="s">
        <v>10410</v>
      </c>
      <c r="E1446" s="199" t="s">
        <v>10411</v>
      </c>
      <c r="F1446" s="235">
        <v>3</v>
      </c>
      <c r="G1446" s="235">
        <v>3</v>
      </c>
      <c r="H1446" s="235">
        <v>0</v>
      </c>
      <c r="I1446" s="234" t="s">
        <v>518</v>
      </c>
      <c r="J1446" t="s">
        <v>10634</v>
      </c>
    </row>
    <row r="1447" spans="1:10" x14ac:dyDescent="0.25">
      <c r="A1447" s="235">
        <v>180141782</v>
      </c>
      <c r="B1447" s="235">
        <v>2789</v>
      </c>
      <c r="C1447" s="234" t="s">
        <v>269</v>
      </c>
      <c r="D1447" s="199" t="s">
        <v>10705</v>
      </c>
      <c r="E1447" s="199" t="s">
        <v>10771</v>
      </c>
      <c r="F1447" s="235">
        <v>4</v>
      </c>
      <c r="G1447" s="235">
        <v>4</v>
      </c>
      <c r="H1447" s="235">
        <v>4</v>
      </c>
      <c r="I1447" s="234" t="s">
        <v>518</v>
      </c>
    </row>
    <row r="1448" spans="1:10" x14ac:dyDescent="0.25">
      <c r="A1448" s="235">
        <v>180141782</v>
      </c>
      <c r="B1448" s="235">
        <v>2789</v>
      </c>
      <c r="C1448" s="234" t="s">
        <v>269</v>
      </c>
      <c r="D1448" s="199" t="s">
        <v>10410</v>
      </c>
      <c r="E1448" s="199" t="s">
        <v>10411</v>
      </c>
      <c r="F1448" s="235">
        <v>5</v>
      </c>
      <c r="G1448" s="235">
        <v>5</v>
      </c>
      <c r="H1448" s="235">
        <v>5</v>
      </c>
      <c r="I1448" s="234" t="s">
        <v>518</v>
      </c>
    </row>
    <row r="1449" spans="1:10" x14ac:dyDescent="0.25">
      <c r="A1449" s="235">
        <v>222001178</v>
      </c>
      <c r="B1449" s="235">
        <v>6685</v>
      </c>
      <c r="C1449" s="234" t="s">
        <v>311</v>
      </c>
      <c r="D1449" s="199" t="s">
        <v>10705</v>
      </c>
      <c r="E1449" s="199" t="s">
        <v>10771</v>
      </c>
      <c r="F1449" s="235">
        <v>6</v>
      </c>
      <c r="G1449" s="235">
        <v>5</v>
      </c>
      <c r="H1449" s="235">
        <v>5</v>
      </c>
      <c r="I1449" s="234" t="s">
        <v>518</v>
      </c>
      <c r="J1449" t="s">
        <v>10635</v>
      </c>
    </row>
    <row r="1450" spans="1:10" x14ac:dyDescent="0.25">
      <c r="A1450" s="235">
        <v>222001178</v>
      </c>
      <c r="B1450" s="235">
        <v>6685</v>
      </c>
      <c r="C1450" s="234" t="s">
        <v>311</v>
      </c>
      <c r="D1450" s="199" t="s">
        <v>10410</v>
      </c>
      <c r="E1450" s="199" t="s">
        <v>10411</v>
      </c>
      <c r="F1450" s="235">
        <v>5</v>
      </c>
      <c r="G1450" s="235">
        <v>5</v>
      </c>
      <c r="H1450" s="235">
        <v>5</v>
      </c>
      <c r="I1450" s="234" t="s">
        <v>518</v>
      </c>
    </row>
    <row r="1451" spans="1:10" x14ac:dyDescent="0.25">
      <c r="A1451" s="235">
        <v>222001178</v>
      </c>
      <c r="B1451" s="235">
        <v>6685</v>
      </c>
      <c r="C1451" s="234" t="s">
        <v>313</v>
      </c>
      <c r="D1451" s="199" t="s">
        <v>10705</v>
      </c>
      <c r="E1451" s="199" t="s">
        <v>10771</v>
      </c>
      <c r="F1451" s="235">
        <v>6</v>
      </c>
      <c r="G1451" s="235">
        <v>5</v>
      </c>
      <c r="H1451" s="235">
        <v>5</v>
      </c>
      <c r="I1451" s="234" t="s">
        <v>518</v>
      </c>
      <c r="J1451" t="s">
        <v>10635</v>
      </c>
    </row>
    <row r="1452" spans="1:10" x14ac:dyDescent="0.25">
      <c r="A1452" s="235">
        <v>222001178</v>
      </c>
      <c r="B1452" s="235">
        <v>6685</v>
      </c>
      <c r="C1452" s="234" t="s">
        <v>313</v>
      </c>
      <c r="D1452" s="199" t="s">
        <v>10410</v>
      </c>
      <c r="E1452" s="199" t="s">
        <v>10411</v>
      </c>
      <c r="F1452" s="235">
        <v>5</v>
      </c>
      <c r="G1452" s="235">
        <v>5</v>
      </c>
      <c r="H1452" s="235">
        <v>5</v>
      </c>
      <c r="I1452" s="234" t="s">
        <v>518</v>
      </c>
    </row>
    <row r="1453" spans="1:10" x14ac:dyDescent="0.25">
      <c r="A1453" s="235">
        <v>222001178</v>
      </c>
      <c r="B1453" s="235">
        <v>6685</v>
      </c>
      <c r="C1453" s="234" t="s">
        <v>307</v>
      </c>
      <c r="D1453" s="199" t="s">
        <v>10705</v>
      </c>
      <c r="E1453" s="199" t="s">
        <v>10771</v>
      </c>
      <c r="F1453" s="235">
        <v>6</v>
      </c>
      <c r="G1453" s="235">
        <v>5</v>
      </c>
      <c r="H1453" s="235">
        <v>5</v>
      </c>
      <c r="I1453" s="234" t="s">
        <v>518</v>
      </c>
      <c r="J1453" t="s">
        <v>10635</v>
      </c>
    </row>
    <row r="1454" spans="1:10" x14ac:dyDescent="0.25">
      <c r="A1454" s="235">
        <v>222001178</v>
      </c>
      <c r="B1454" s="235">
        <v>6685</v>
      </c>
      <c r="C1454" s="234" t="s">
        <v>307</v>
      </c>
      <c r="D1454" s="199" t="s">
        <v>10410</v>
      </c>
      <c r="E1454" s="199" t="s">
        <v>10411</v>
      </c>
      <c r="F1454" s="235">
        <v>5</v>
      </c>
      <c r="G1454" s="235">
        <v>5</v>
      </c>
      <c r="H1454" s="235">
        <v>5</v>
      </c>
      <c r="I1454" s="234" t="s">
        <v>518</v>
      </c>
    </row>
    <row r="1455" spans="1:10" x14ac:dyDescent="0.25">
      <c r="A1455" s="235">
        <v>222001178</v>
      </c>
      <c r="B1455" s="235">
        <v>6685</v>
      </c>
      <c r="C1455" s="234" t="s">
        <v>200</v>
      </c>
      <c r="D1455" s="199" t="s">
        <v>10705</v>
      </c>
      <c r="E1455" s="199" t="s">
        <v>10771</v>
      </c>
      <c r="F1455" s="235">
        <v>6</v>
      </c>
      <c r="G1455" s="235">
        <v>5</v>
      </c>
      <c r="H1455" s="235">
        <v>5</v>
      </c>
      <c r="I1455" s="234" t="s">
        <v>518</v>
      </c>
      <c r="J1455" t="s">
        <v>10635</v>
      </c>
    </row>
    <row r="1456" spans="1:10" x14ac:dyDescent="0.25">
      <c r="A1456" s="235">
        <v>222001178</v>
      </c>
      <c r="B1456" s="235">
        <v>6685</v>
      </c>
      <c r="C1456" s="234" t="s">
        <v>200</v>
      </c>
      <c r="D1456" s="199" t="s">
        <v>10410</v>
      </c>
      <c r="E1456" s="199" t="s">
        <v>10411</v>
      </c>
      <c r="F1456" s="235">
        <v>5</v>
      </c>
      <c r="G1456" s="235">
        <v>5</v>
      </c>
      <c r="H1456" s="235">
        <v>5</v>
      </c>
      <c r="I1456" s="234" t="s">
        <v>518</v>
      </c>
    </row>
    <row r="1457" spans="1:10" x14ac:dyDescent="0.25">
      <c r="A1457" s="235">
        <v>222001179</v>
      </c>
      <c r="B1457" s="235">
        <v>5724</v>
      </c>
      <c r="C1457" s="234" t="s">
        <v>520</v>
      </c>
      <c r="D1457" s="199" t="s">
        <v>10705</v>
      </c>
      <c r="E1457" s="199" t="s">
        <v>10771</v>
      </c>
      <c r="F1457" s="235">
        <v>2</v>
      </c>
      <c r="G1457" s="235">
        <v>2</v>
      </c>
      <c r="H1457" s="235">
        <v>2</v>
      </c>
      <c r="I1457" s="234" t="s">
        <v>518</v>
      </c>
    </row>
    <row r="1458" spans="1:10" x14ac:dyDescent="0.25">
      <c r="A1458" s="235">
        <v>222001179</v>
      </c>
      <c r="B1458" s="235">
        <v>5724</v>
      </c>
      <c r="C1458" s="234" t="s">
        <v>520</v>
      </c>
      <c r="D1458" s="199" t="s">
        <v>10410</v>
      </c>
      <c r="E1458" s="199" t="s">
        <v>10411</v>
      </c>
      <c r="F1458" s="235">
        <v>1</v>
      </c>
      <c r="G1458" s="235">
        <v>1</v>
      </c>
      <c r="H1458" s="235">
        <v>1</v>
      </c>
      <c r="I1458" s="234" t="s">
        <v>518</v>
      </c>
    </row>
    <row r="1459" spans="1:10" x14ac:dyDescent="0.25">
      <c r="A1459" s="235">
        <v>222001179</v>
      </c>
      <c r="B1459" s="235">
        <v>5724</v>
      </c>
      <c r="C1459" s="234" t="s">
        <v>536</v>
      </c>
      <c r="D1459" s="199" t="s">
        <v>10705</v>
      </c>
      <c r="E1459" s="199" t="s">
        <v>10771</v>
      </c>
      <c r="F1459" s="235">
        <v>2</v>
      </c>
      <c r="G1459" s="235">
        <v>2</v>
      </c>
      <c r="H1459" s="235">
        <v>2</v>
      </c>
      <c r="I1459" s="234" t="s">
        <v>518</v>
      </c>
    </row>
    <row r="1460" spans="1:10" x14ac:dyDescent="0.25">
      <c r="A1460" s="235">
        <v>222001179</v>
      </c>
      <c r="B1460" s="235">
        <v>5724</v>
      </c>
      <c r="C1460" s="234" t="s">
        <v>536</v>
      </c>
      <c r="D1460" s="199" t="s">
        <v>10410</v>
      </c>
      <c r="E1460" s="199" t="s">
        <v>10411</v>
      </c>
      <c r="F1460" s="235">
        <v>1</v>
      </c>
      <c r="G1460" s="235">
        <v>1</v>
      </c>
      <c r="H1460" s="235">
        <v>1</v>
      </c>
      <c r="I1460" s="234" t="s">
        <v>518</v>
      </c>
    </row>
    <row r="1461" spans="1:10" x14ac:dyDescent="0.25">
      <c r="A1461" s="235">
        <v>189715427</v>
      </c>
      <c r="B1461" s="235">
        <v>5861</v>
      </c>
      <c r="C1461" s="234" t="s">
        <v>437</v>
      </c>
      <c r="D1461" s="199" t="s">
        <v>10705</v>
      </c>
      <c r="E1461" s="199" t="s">
        <v>10771</v>
      </c>
      <c r="F1461" s="235">
        <v>2</v>
      </c>
      <c r="G1461" s="235">
        <v>2</v>
      </c>
      <c r="H1461" s="235">
        <v>0</v>
      </c>
      <c r="I1461" s="234" t="s">
        <v>518</v>
      </c>
      <c r="J1461" t="s">
        <v>10634</v>
      </c>
    </row>
    <row r="1462" spans="1:10" x14ac:dyDescent="0.25">
      <c r="A1462" s="235">
        <v>189715427</v>
      </c>
      <c r="B1462" s="235">
        <v>5861</v>
      </c>
      <c r="C1462" s="234" t="s">
        <v>437</v>
      </c>
      <c r="D1462" s="199" t="s">
        <v>10410</v>
      </c>
      <c r="E1462" s="199" t="s">
        <v>10411</v>
      </c>
      <c r="F1462" s="235">
        <v>2</v>
      </c>
      <c r="G1462" s="235">
        <v>2</v>
      </c>
      <c r="H1462" s="235">
        <v>0</v>
      </c>
      <c r="I1462" s="234" t="s">
        <v>518</v>
      </c>
      <c r="J1462" t="s">
        <v>10634</v>
      </c>
    </row>
    <row r="1463" spans="1:10" x14ac:dyDescent="0.25">
      <c r="A1463" s="235">
        <v>222001102</v>
      </c>
      <c r="B1463" s="235">
        <v>5906</v>
      </c>
      <c r="C1463" s="234" t="s">
        <v>10721</v>
      </c>
      <c r="D1463" s="199" t="s">
        <v>10411</v>
      </c>
      <c r="E1463" s="199" t="s">
        <v>10411</v>
      </c>
      <c r="F1463" s="235">
        <v>4</v>
      </c>
      <c r="G1463" s="235">
        <v>4</v>
      </c>
      <c r="H1463" s="235">
        <v>4</v>
      </c>
      <c r="I1463" s="234" t="s">
        <v>518</v>
      </c>
    </row>
    <row r="1464" spans="1:10" x14ac:dyDescent="0.25">
      <c r="A1464" s="235">
        <v>222001104</v>
      </c>
      <c r="B1464" s="235">
        <v>5905</v>
      </c>
      <c r="C1464" s="234" t="s">
        <v>10720</v>
      </c>
      <c r="D1464" s="199" t="s">
        <v>10411</v>
      </c>
      <c r="E1464" s="199" t="s">
        <v>10411</v>
      </c>
      <c r="F1464" s="235">
        <v>2</v>
      </c>
      <c r="G1464" s="235">
        <v>2</v>
      </c>
      <c r="H1464" s="235">
        <v>2</v>
      </c>
      <c r="I1464" s="234" t="s">
        <v>518</v>
      </c>
    </row>
    <row r="1465" spans="1:10" x14ac:dyDescent="0.25">
      <c r="A1465" s="235">
        <v>181855762</v>
      </c>
      <c r="B1465" s="238" t="s">
        <v>7354</v>
      </c>
      <c r="C1465" s="234" t="s">
        <v>618</v>
      </c>
      <c r="D1465" s="199" t="s">
        <v>10705</v>
      </c>
      <c r="E1465" s="199" t="s">
        <v>10771</v>
      </c>
      <c r="F1465" s="235">
        <v>1</v>
      </c>
      <c r="G1465" s="235">
        <v>1</v>
      </c>
      <c r="H1465" s="235">
        <v>1</v>
      </c>
      <c r="I1465" s="234" t="s">
        <v>518</v>
      </c>
    </row>
    <row r="1466" spans="1:10" x14ac:dyDescent="0.25">
      <c r="A1466" s="235">
        <v>181855762</v>
      </c>
      <c r="B1466" s="238" t="s">
        <v>7354</v>
      </c>
      <c r="C1466" s="234" t="s">
        <v>618</v>
      </c>
      <c r="D1466" s="199" t="s">
        <v>10410</v>
      </c>
      <c r="E1466" s="199" t="s">
        <v>10411</v>
      </c>
      <c r="F1466" s="235">
        <v>1</v>
      </c>
      <c r="G1466" s="235">
        <v>1</v>
      </c>
      <c r="H1466" s="235">
        <v>1</v>
      </c>
      <c r="I1466" s="234" t="s">
        <v>518</v>
      </c>
    </row>
    <row r="1467" spans="1:10" x14ac:dyDescent="0.25">
      <c r="A1467" s="235">
        <v>181798190</v>
      </c>
      <c r="B1467" s="235">
        <v>5595</v>
      </c>
      <c r="C1467" s="234" t="s">
        <v>463</v>
      </c>
      <c r="D1467" s="199" t="s">
        <v>10705</v>
      </c>
      <c r="E1467" s="199" t="s">
        <v>10771</v>
      </c>
      <c r="F1467" s="235">
        <v>1</v>
      </c>
      <c r="G1467" s="235">
        <v>1</v>
      </c>
      <c r="H1467" s="235">
        <v>1</v>
      </c>
      <c r="I1467" s="234" t="s">
        <v>518</v>
      </c>
    </row>
    <row r="1468" spans="1:10" x14ac:dyDescent="0.25">
      <c r="A1468" s="235">
        <v>181798190</v>
      </c>
      <c r="B1468" s="235">
        <v>5595</v>
      </c>
      <c r="C1468" s="234" t="s">
        <v>463</v>
      </c>
      <c r="D1468" s="199" t="s">
        <v>10410</v>
      </c>
      <c r="E1468" s="199" t="s">
        <v>10411</v>
      </c>
      <c r="F1468" s="235">
        <v>3</v>
      </c>
      <c r="G1468" s="235">
        <v>3</v>
      </c>
      <c r="H1468" s="235">
        <v>3</v>
      </c>
      <c r="I1468" s="234" t="s">
        <v>518</v>
      </c>
    </row>
    <row r="1469" spans="1:10" x14ac:dyDescent="0.25">
      <c r="A1469" s="235">
        <v>181798190</v>
      </c>
      <c r="B1469" s="235">
        <v>5595</v>
      </c>
      <c r="C1469" s="234" t="s">
        <v>452</v>
      </c>
      <c r="D1469" s="199" t="s">
        <v>10705</v>
      </c>
      <c r="E1469" s="199" t="s">
        <v>10771</v>
      </c>
      <c r="F1469" s="235">
        <v>1</v>
      </c>
      <c r="G1469" s="235">
        <v>1</v>
      </c>
      <c r="H1469" s="235">
        <v>1</v>
      </c>
      <c r="I1469" s="234" t="s">
        <v>518</v>
      </c>
    </row>
    <row r="1470" spans="1:10" x14ac:dyDescent="0.25">
      <c r="A1470" s="235">
        <v>181798190</v>
      </c>
      <c r="B1470" s="235">
        <v>5595</v>
      </c>
      <c r="C1470" s="234" t="s">
        <v>452</v>
      </c>
      <c r="D1470" s="199" t="s">
        <v>10705</v>
      </c>
      <c r="E1470" s="199" t="s">
        <v>10771</v>
      </c>
      <c r="F1470" s="235">
        <v>1</v>
      </c>
      <c r="G1470" s="235">
        <v>1</v>
      </c>
      <c r="H1470" s="235">
        <v>1</v>
      </c>
      <c r="I1470" s="234" t="s">
        <v>518</v>
      </c>
    </row>
    <row r="1471" spans="1:10" x14ac:dyDescent="0.25">
      <c r="A1471" s="235">
        <v>181798190</v>
      </c>
      <c r="B1471" s="235">
        <v>5595</v>
      </c>
      <c r="C1471" s="234" t="s">
        <v>452</v>
      </c>
      <c r="D1471" s="199" t="s">
        <v>10705</v>
      </c>
      <c r="E1471" s="199" t="s">
        <v>10771</v>
      </c>
      <c r="F1471" s="235">
        <v>1</v>
      </c>
      <c r="G1471" s="235">
        <v>1</v>
      </c>
      <c r="H1471" s="235">
        <v>1</v>
      </c>
      <c r="I1471" s="234" t="s">
        <v>518</v>
      </c>
    </row>
    <row r="1472" spans="1:10" x14ac:dyDescent="0.25">
      <c r="A1472" s="235">
        <v>181798190</v>
      </c>
      <c r="B1472" s="235">
        <v>5595</v>
      </c>
      <c r="C1472" s="234" t="s">
        <v>452</v>
      </c>
      <c r="D1472" s="199" t="s">
        <v>10410</v>
      </c>
      <c r="E1472" s="199" t="s">
        <v>10411</v>
      </c>
      <c r="F1472" s="235">
        <v>3</v>
      </c>
      <c r="G1472" s="235">
        <v>3</v>
      </c>
      <c r="H1472" s="235">
        <v>3</v>
      </c>
      <c r="I1472" s="234" t="s">
        <v>518</v>
      </c>
    </row>
    <row r="1473" spans="1:10" x14ac:dyDescent="0.25">
      <c r="A1473" s="235">
        <v>181798190</v>
      </c>
      <c r="B1473" s="235">
        <v>5595</v>
      </c>
      <c r="C1473" s="234" t="s">
        <v>452</v>
      </c>
      <c r="D1473" s="199" t="s">
        <v>10410</v>
      </c>
      <c r="E1473" s="199" t="s">
        <v>10411</v>
      </c>
      <c r="F1473" s="235">
        <v>3</v>
      </c>
      <c r="G1473" s="235">
        <v>3</v>
      </c>
      <c r="H1473" s="235">
        <v>3</v>
      </c>
      <c r="I1473" s="234" t="s">
        <v>518</v>
      </c>
    </row>
    <row r="1474" spans="1:10" x14ac:dyDescent="0.25">
      <c r="A1474" s="235">
        <v>181798190</v>
      </c>
      <c r="B1474" s="235">
        <v>5595</v>
      </c>
      <c r="C1474" s="234" t="s">
        <v>452</v>
      </c>
      <c r="D1474" s="199" t="s">
        <v>10410</v>
      </c>
      <c r="E1474" s="199" t="s">
        <v>10411</v>
      </c>
      <c r="F1474" s="235">
        <v>3</v>
      </c>
      <c r="G1474" s="235">
        <v>3</v>
      </c>
      <c r="H1474" s="235">
        <v>3</v>
      </c>
      <c r="I1474" s="234" t="s">
        <v>518</v>
      </c>
    </row>
    <row r="1475" spans="1:10" x14ac:dyDescent="0.25">
      <c r="A1475" s="235">
        <v>181798191</v>
      </c>
      <c r="B1475" s="235">
        <v>5596</v>
      </c>
      <c r="C1475" s="234" t="s">
        <v>10155</v>
      </c>
      <c r="D1475" s="199" t="s">
        <v>10410</v>
      </c>
      <c r="E1475" s="199" t="s">
        <v>10411</v>
      </c>
      <c r="F1475" s="235">
        <v>1</v>
      </c>
      <c r="G1475" s="235">
        <v>1</v>
      </c>
      <c r="H1475" s="235">
        <v>1</v>
      </c>
      <c r="I1475" s="234" t="s">
        <v>518</v>
      </c>
    </row>
    <row r="1476" spans="1:10" x14ac:dyDescent="0.25">
      <c r="A1476" s="235">
        <v>181798191</v>
      </c>
      <c r="B1476" s="235">
        <v>5596</v>
      </c>
      <c r="C1476" s="234" t="s">
        <v>10155</v>
      </c>
      <c r="D1476" s="199" t="s">
        <v>10410</v>
      </c>
      <c r="E1476" s="199" t="s">
        <v>10411</v>
      </c>
      <c r="F1476" s="235">
        <v>1</v>
      </c>
      <c r="G1476" s="235">
        <v>1</v>
      </c>
      <c r="H1476" s="235">
        <v>1</v>
      </c>
      <c r="I1476" s="234" t="s">
        <v>518</v>
      </c>
    </row>
    <row r="1477" spans="1:10" x14ac:dyDescent="0.25">
      <c r="A1477" s="235">
        <v>180339610</v>
      </c>
      <c r="B1477" s="235">
        <v>2403</v>
      </c>
      <c r="C1477" s="234" t="s">
        <v>197</v>
      </c>
      <c r="D1477" s="199" t="s">
        <v>10705</v>
      </c>
      <c r="E1477" s="199" t="s">
        <v>10771</v>
      </c>
      <c r="F1477" s="235">
        <v>185</v>
      </c>
      <c r="G1477" s="235">
        <v>185</v>
      </c>
      <c r="H1477" s="235">
        <v>0</v>
      </c>
      <c r="I1477" s="234" t="s">
        <v>518</v>
      </c>
      <c r="J1477" t="s">
        <v>10634</v>
      </c>
    </row>
    <row r="1478" spans="1:10" x14ac:dyDescent="0.25">
      <c r="A1478" s="235">
        <v>180339610</v>
      </c>
      <c r="B1478" s="235">
        <v>2403</v>
      </c>
      <c r="C1478" s="234" t="s">
        <v>197</v>
      </c>
      <c r="D1478" s="199" t="s">
        <v>10705</v>
      </c>
      <c r="E1478" s="199" t="s">
        <v>10771</v>
      </c>
      <c r="F1478" s="235">
        <v>185</v>
      </c>
      <c r="G1478" s="235">
        <v>185</v>
      </c>
      <c r="H1478" s="235">
        <v>0</v>
      </c>
      <c r="I1478" s="234" t="s">
        <v>518</v>
      </c>
      <c r="J1478" t="s">
        <v>10634</v>
      </c>
    </row>
    <row r="1479" spans="1:10" x14ac:dyDescent="0.25">
      <c r="A1479" s="235">
        <v>180339610</v>
      </c>
      <c r="B1479" s="235">
        <v>2403</v>
      </c>
      <c r="C1479" s="234" t="s">
        <v>197</v>
      </c>
      <c r="D1479" s="199" t="s">
        <v>10705</v>
      </c>
      <c r="E1479" s="199" t="s">
        <v>10771</v>
      </c>
      <c r="F1479" s="235">
        <v>185</v>
      </c>
      <c r="G1479" s="235">
        <v>185</v>
      </c>
      <c r="H1479" s="235">
        <v>0</v>
      </c>
      <c r="I1479" s="234" t="s">
        <v>518</v>
      </c>
      <c r="J1479" t="s">
        <v>10634</v>
      </c>
    </row>
    <row r="1480" spans="1:10" x14ac:dyDescent="0.25">
      <c r="A1480" s="235">
        <v>180339610</v>
      </c>
      <c r="B1480" s="235">
        <v>2403</v>
      </c>
      <c r="C1480" s="234" t="s">
        <v>197</v>
      </c>
      <c r="D1480" s="199" t="s">
        <v>10410</v>
      </c>
      <c r="E1480" s="199" t="s">
        <v>10411</v>
      </c>
      <c r="F1480" s="235">
        <v>70</v>
      </c>
      <c r="G1480" s="235">
        <v>70</v>
      </c>
      <c r="H1480" s="235">
        <v>0</v>
      </c>
      <c r="I1480" s="234" t="s">
        <v>518</v>
      </c>
      <c r="J1480" t="s">
        <v>10634</v>
      </c>
    </row>
    <row r="1481" spans="1:10" x14ac:dyDescent="0.25">
      <c r="A1481" s="235">
        <v>180339610</v>
      </c>
      <c r="B1481" s="235">
        <v>2403</v>
      </c>
      <c r="C1481" s="234" t="s">
        <v>197</v>
      </c>
      <c r="D1481" s="199" t="s">
        <v>10410</v>
      </c>
      <c r="E1481" s="199" t="s">
        <v>10411</v>
      </c>
      <c r="F1481" s="235">
        <v>70</v>
      </c>
      <c r="G1481" s="235">
        <v>70</v>
      </c>
      <c r="H1481" s="235">
        <v>0</v>
      </c>
      <c r="I1481" s="234" t="s">
        <v>518</v>
      </c>
      <c r="J1481" t="s">
        <v>10634</v>
      </c>
    </row>
    <row r="1482" spans="1:10" x14ac:dyDescent="0.25">
      <c r="A1482" s="235">
        <v>180339610</v>
      </c>
      <c r="B1482" s="235">
        <v>2403</v>
      </c>
      <c r="C1482" s="234" t="s">
        <v>197</v>
      </c>
      <c r="D1482" s="199" t="s">
        <v>10410</v>
      </c>
      <c r="E1482" s="199" t="s">
        <v>10411</v>
      </c>
      <c r="F1482" s="235">
        <v>70</v>
      </c>
      <c r="G1482" s="235">
        <v>70</v>
      </c>
      <c r="H1482" s="235">
        <v>0</v>
      </c>
      <c r="I1482" s="234" t="s">
        <v>518</v>
      </c>
      <c r="J1482" t="s">
        <v>10634</v>
      </c>
    </row>
    <row r="1483" spans="1:10" x14ac:dyDescent="0.25">
      <c r="A1483" s="235">
        <v>180953330</v>
      </c>
      <c r="B1483" s="238" t="s">
        <v>7127</v>
      </c>
      <c r="C1483" s="234" t="s">
        <v>519</v>
      </c>
      <c r="D1483" s="199" t="s">
        <v>10410</v>
      </c>
      <c r="E1483" s="199" t="s">
        <v>10411</v>
      </c>
      <c r="F1483" s="235">
        <v>4</v>
      </c>
      <c r="G1483" s="235">
        <v>4</v>
      </c>
      <c r="H1483" s="235">
        <v>4</v>
      </c>
      <c r="I1483" s="234" t="s">
        <v>518</v>
      </c>
    </row>
    <row r="1484" spans="1:10" x14ac:dyDescent="0.25">
      <c r="A1484" s="235">
        <v>189718286</v>
      </c>
      <c r="B1484" s="238" t="s">
        <v>7272</v>
      </c>
      <c r="C1484" s="234" t="s">
        <v>294</v>
      </c>
      <c r="D1484" s="199" t="s">
        <v>10705</v>
      </c>
      <c r="E1484" s="199" t="s">
        <v>10771</v>
      </c>
      <c r="F1484" s="235">
        <v>40</v>
      </c>
      <c r="G1484" s="235">
        <v>35</v>
      </c>
      <c r="H1484" s="235">
        <v>35</v>
      </c>
      <c r="I1484" s="234" t="s">
        <v>518</v>
      </c>
      <c r="J1484" t="s">
        <v>10635</v>
      </c>
    </row>
    <row r="1485" spans="1:10" x14ac:dyDescent="0.25">
      <c r="A1485" s="235">
        <v>189718286</v>
      </c>
      <c r="B1485" s="238" t="s">
        <v>7272</v>
      </c>
      <c r="C1485" s="234" t="s">
        <v>294</v>
      </c>
      <c r="D1485" s="199" t="s">
        <v>10410</v>
      </c>
      <c r="E1485" s="199" t="s">
        <v>10411</v>
      </c>
      <c r="F1485" s="235">
        <v>10</v>
      </c>
      <c r="G1485" s="235">
        <v>10</v>
      </c>
      <c r="H1485" s="235">
        <v>10</v>
      </c>
      <c r="I1485" s="234" t="s">
        <v>518</v>
      </c>
    </row>
    <row r="1486" spans="1:10" x14ac:dyDescent="0.25">
      <c r="A1486" s="235">
        <v>189710871</v>
      </c>
      <c r="B1486" s="238" t="s">
        <v>7145</v>
      </c>
      <c r="C1486" s="234" t="s">
        <v>440</v>
      </c>
      <c r="D1486" s="199" t="s">
        <v>10705</v>
      </c>
      <c r="E1486" s="199" t="s">
        <v>10771</v>
      </c>
      <c r="F1486" s="235">
        <v>20</v>
      </c>
      <c r="G1486" s="235">
        <v>20</v>
      </c>
      <c r="H1486" s="235">
        <v>20</v>
      </c>
      <c r="I1486" s="234" t="s">
        <v>518</v>
      </c>
    </row>
    <row r="1487" spans="1:10" x14ac:dyDescent="0.25">
      <c r="A1487" s="235">
        <v>189710871</v>
      </c>
      <c r="B1487" s="238" t="s">
        <v>7145</v>
      </c>
      <c r="C1487" s="234" t="s">
        <v>440</v>
      </c>
      <c r="D1487" s="199" t="s">
        <v>10410</v>
      </c>
      <c r="E1487" s="199" t="s">
        <v>10411</v>
      </c>
      <c r="F1487" s="235">
        <v>6</v>
      </c>
      <c r="G1487" s="235">
        <v>6</v>
      </c>
      <c r="H1487" s="235">
        <v>6</v>
      </c>
      <c r="I1487" s="234" t="s">
        <v>518</v>
      </c>
    </row>
    <row r="1488" spans="1:10" x14ac:dyDescent="0.25">
      <c r="A1488" s="235">
        <v>189710871</v>
      </c>
      <c r="B1488" s="238" t="s">
        <v>7145</v>
      </c>
      <c r="C1488" s="234" t="s">
        <v>440</v>
      </c>
      <c r="D1488" s="199" t="s">
        <v>10410</v>
      </c>
      <c r="E1488" s="199" t="s">
        <v>10411</v>
      </c>
      <c r="F1488" s="235">
        <v>14</v>
      </c>
      <c r="G1488" s="235">
        <v>14</v>
      </c>
      <c r="H1488" s="235">
        <v>14</v>
      </c>
      <c r="I1488" s="234" t="s">
        <v>518</v>
      </c>
    </row>
    <row r="1489" spans="1:10" x14ac:dyDescent="0.25">
      <c r="A1489" s="235">
        <v>189710862</v>
      </c>
      <c r="B1489" s="235">
        <v>3242</v>
      </c>
      <c r="C1489" s="234" t="s">
        <v>588</v>
      </c>
      <c r="D1489" s="199" t="s">
        <v>10705</v>
      </c>
      <c r="E1489" s="199" t="s">
        <v>10771</v>
      </c>
      <c r="F1489" s="235">
        <v>5</v>
      </c>
      <c r="G1489" s="235">
        <v>5</v>
      </c>
      <c r="H1489" s="235">
        <v>0</v>
      </c>
      <c r="I1489" s="234" t="s">
        <v>518</v>
      </c>
      <c r="J1489" t="s">
        <v>10634</v>
      </c>
    </row>
    <row r="1490" spans="1:10" x14ac:dyDescent="0.25">
      <c r="A1490" s="235">
        <v>189710862</v>
      </c>
      <c r="B1490" s="235">
        <v>3242</v>
      </c>
      <c r="C1490" s="234" t="s">
        <v>588</v>
      </c>
      <c r="D1490" s="199" t="s">
        <v>10410</v>
      </c>
      <c r="E1490" s="199" t="s">
        <v>10411</v>
      </c>
      <c r="F1490" s="235">
        <v>5</v>
      </c>
      <c r="G1490" s="235">
        <v>5</v>
      </c>
      <c r="H1490" s="235">
        <v>0</v>
      </c>
      <c r="I1490" s="234" t="s">
        <v>518</v>
      </c>
      <c r="J1490" t="s">
        <v>10634</v>
      </c>
    </row>
    <row r="1491" spans="1:10" x14ac:dyDescent="0.25">
      <c r="A1491" s="235">
        <v>180006415</v>
      </c>
      <c r="B1491" s="235">
        <v>2064</v>
      </c>
      <c r="C1491" s="234" t="s">
        <v>198</v>
      </c>
      <c r="D1491" s="199" t="s">
        <v>10705</v>
      </c>
      <c r="E1491" s="199" t="s">
        <v>10771</v>
      </c>
      <c r="F1491" s="235">
        <v>3</v>
      </c>
      <c r="G1491" s="235">
        <v>3</v>
      </c>
      <c r="H1491" s="235">
        <v>3</v>
      </c>
      <c r="I1491" s="234" t="s">
        <v>518</v>
      </c>
    </row>
    <row r="1492" spans="1:10" x14ac:dyDescent="0.25">
      <c r="A1492" s="235">
        <v>180006415</v>
      </c>
      <c r="B1492" s="235">
        <v>2064</v>
      </c>
      <c r="C1492" s="234" t="s">
        <v>198</v>
      </c>
      <c r="D1492" s="199" t="s">
        <v>10410</v>
      </c>
      <c r="E1492" s="199" t="s">
        <v>10411</v>
      </c>
      <c r="F1492" s="235">
        <v>2</v>
      </c>
      <c r="G1492" s="235">
        <v>2</v>
      </c>
      <c r="H1492" s="235">
        <v>2</v>
      </c>
      <c r="I1492" s="234" t="s">
        <v>518</v>
      </c>
    </row>
    <row r="1493" spans="1:10" x14ac:dyDescent="0.25">
      <c r="A1493" s="235">
        <v>181896936</v>
      </c>
      <c r="B1493" s="235">
        <v>5874</v>
      </c>
      <c r="C1493" s="234" t="s">
        <v>597</v>
      </c>
      <c r="D1493" s="199" t="s">
        <v>10705</v>
      </c>
      <c r="E1493" s="199" t="s">
        <v>10771</v>
      </c>
      <c r="F1493" s="235">
        <v>2</v>
      </c>
      <c r="G1493" s="235">
        <v>2</v>
      </c>
      <c r="H1493" s="235">
        <v>0</v>
      </c>
      <c r="I1493" s="234" t="s">
        <v>518</v>
      </c>
      <c r="J1493" t="s">
        <v>10634</v>
      </c>
    </row>
    <row r="1494" spans="1:10" x14ac:dyDescent="0.25">
      <c r="A1494" s="235">
        <v>181896936</v>
      </c>
      <c r="B1494" s="235">
        <v>5874</v>
      </c>
      <c r="C1494" s="234" t="s">
        <v>597</v>
      </c>
      <c r="D1494" s="199" t="s">
        <v>10410</v>
      </c>
      <c r="E1494" s="199" t="s">
        <v>10411</v>
      </c>
      <c r="F1494" s="235">
        <v>2</v>
      </c>
      <c r="G1494" s="235">
        <v>2</v>
      </c>
      <c r="H1494" s="235">
        <v>0</v>
      </c>
      <c r="I1494" s="234" t="s">
        <v>518</v>
      </c>
      <c r="J1494" t="s">
        <v>10634</v>
      </c>
    </row>
    <row r="1495" spans="1:10" x14ac:dyDescent="0.25">
      <c r="A1495" s="235">
        <v>181896936</v>
      </c>
      <c r="B1495" s="235">
        <v>5874</v>
      </c>
      <c r="C1495" s="234" t="s">
        <v>596</v>
      </c>
      <c r="D1495" s="199" t="s">
        <v>10705</v>
      </c>
      <c r="E1495" s="199" t="s">
        <v>10771</v>
      </c>
      <c r="F1495" s="235">
        <v>2</v>
      </c>
      <c r="G1495" s="235">
        <v>2</v>
      </c>
      <c r="H1495" s="235">
        <v>0</v>
      </c>
      <c r="I1495" s="234" t="s">
        <v>518</v>
      </c>
      <c r="J1495" t="s">
        <v>10634</v>
      </c>
    </row>
    <row r="1496" spans="1:10" x14ac:dyDescent="0.25">
      <c r="A1496" s="235">
        <v>181896936</v>
      </c>
      <c r="B1496" s="235">
        <v>5874</v>
      </c>
      <c r="C1496" s="234" t="s">
        <v>596</v>
      </c>
      <c r="D1496" s="199" t="s">
        <v>10410</v>
      </c>
      <c r="E1496" s="199" t="s">
        <v>10411</v>
      </c>
      <c r="F1496" s="235">
        <v>2</v>
      </c>
      <c r="G1496" s="235">
        <v>2</v>
      </c>
      <c r="H1496" s="235">
        <v>0</v>
      </c>
      <c r="I1496" s="234" t="s">
        <v>518</v>
      </c>
      <c r="J1496" t="s">
        <v>10634</v>
      </c>
    </row>
    <row r="1497" spans="1:10" x14ac:dyDescent="0.25">
      <c r="A1497" s="235">
        <v>189715429</v>
      </c>
      <c r="B1497" s="238" t="s">
        <v>7356</v>
      </c>
      <c r="C1497" s="234" t="s">
        <v>207</v>
      </c>
      <c r="D1497" s="199" t="s">
        <v>10705</v>
      </c>
      <c r="E1497" s="199" t="s">
        <v>10771</v>
      </c>
      <c r="F1497" s="235">
        <v>8</v>
      </c>
      <c r="G1497" s="235">
        <v>8</v>
      </c>
      <c r="H1497" s="235">
        <v>0</v>
      </c>
      <c r="I1497" s="234" t="s">
        <v>518</v>
      </c>
      <c r="J1497" t="s">
        <v>10634</v>
      </c>
    </row>
    <row r="1498" spans="1:10" x14ac:dyDescent="0.25">
      <c r="A1498" s="235">
        <v>189715429</v>
      </c>
      <c r="B1498" s="238" t="s">
        <v>7356</v>
      </c>
      <c r="C1498" s="234" t="s">
        <v>207</v>
      </c>
      <c r="D1498" s="199" t="s">
        <v>10410</v>
      </c>
      <c r="E1498" s="199" t="s">
        <v>10411</v>
      </c>
      <c r="F1498" s="235">
        <v>8</v>
      </c>
      <c r="G1498" s="235">
        <v>8</v>
      </c>
      <c r="H1498" s="235">
        <v>0</v>
      </c>
      <c r="I1498" s="234" t="s">
        <v>518</v>
      </c>
      <c r="J1498" t="s">
        <v>10634</v>
      </c>
    </row>
    <row r="1499" spans="1:10" x14ac:dyDescent="0.25">
      <c r="A1499" s="235">
        <v>189715429</v>
      </c>
      <c r="B1499" s="238" t="s">
        <v>7356</v>
      </c>
      <c r="C1499" s="234" t="s">
        <v>10209</v>
      </c>
      <c r="D1499" s="199" t="s">
        <v>10705</v>
      </c>
      <c r="E1499" s="199" t="s">
        <v>10771</v>
      </c>
      <c r="F1499" s="235">
        <v>8</v>
      </c>
      <c r="G1499" s="235">
        <v>8</v>
      </c>
      <c r="H1499" s="235">
        <v>0</v>
      </c>
      <c r="I1499" s="234" t="s">
        <v>518</v>
      </c>
      <c r="J1499" t="s">
        <v>10634</v>
      </c>
    </row>
    <row r="1500" spans="1:10" x14ac:dyDescent="0.25">
      <c r="A1500" s="235">
        <v>189715429</v>
      </c>
      <c r="B1500" s="238" t="s">
        <v>7356</v>
      </c>
      <c r="C1500" s="234" t="s">
        <v>10209</v>
      </c>
      <c r="D1500" s="199" t="s">
        <v>10410</v>
      </c>
      <c r="E1500" s="199" t="s">
        <v>10411</v>
      </c>
      <c r="F1500" s="235">
        <v>8</v>
      </c>
      <c r="G1500" s="235">
        <v>8</v>
      </c>
      <c r="H1500" s="235">
        <v>0</v>
      </c>
      <c r="I1500" s="234" t="s">
        <v>518</v>
      </c>
      <c r="J1500" t="s">
        <v>10634</v>
      </c>
    </row>
    <row r="1501" spans="1:10" x14ac:dyDescent="0.25">
      <c r="A1501" s="235">
        <v>181919467</v>
      </c>
      <c r="B1501" s="235">
        <v>5685</v>
      </c>
      <c r="C1501" s="234" t="s">
        <v>196</v>
      </c>
      <c r="D1501" s="199" t="s">
        <v>10705</v>
      </c>
      <c r="E1501" s="199" t="s">
        <v>10771</v>
      </c>
      <c r="F1501" s="235">
        <v>3</v>
      </c>
      <c r="G1501" s="235">
        <v>3</v>
      </c>
      <c r="H1501" s="235">
        <v>3</v>
      </c>
      <c r="I1501" s="234" t="s">
        <v>518</v>
      </c>
    </row>
    <row r="1502" spans="1:10" x14ac:dyDescent="0.25">
      <c r="A1502" s="235">
        <v>181919467</v>
      </c>
      <c r="B1502" s="235">
        <v>5685</v>
      </c>
      <c r="C1502" s="234" t="s">
        <v>196</v>
      </c>
      <c r="D1502" s="199" t="s">
        <v>10410</v>
      </c>
      <c r="E1502" s="199" t="s">
        <v>10411</v>
      </c>
      <c r="F1502" s="235">
        <v>5</v>
      </c>
      <c r="G1502" s="235">
        <v>5</v>
      </c>
      <c r="H1502" s="235">
        <v>5</v>
      </c>
      <c r="I1502" s="234" t="s">
        <v>518</v>
      </c>
    </row>
    <row r="1503" spans="1:10" x14ac:dyDescent="0.25">
      <c r="A1503" s="235">
        <v>180965677</v>
      </c>
      <c r="B1503" s="235">
        <v>6156</v>
      </c>
      <c r="C1503" s="234" t="s">
        <v>10425</v>
      </c>
      <c r="D1503" s="199" t="s">
        <v>10705</v>
      </c>
      <c r="E1503" s="199" t="s">
        <v>10771</v>
      </c>
      <c r="F1503" s="235">
        <v>0</v>
      </c>
      <c r="G1503" s="235">
        <v>0</v>
      </c>
      <c r="H1503" s="235">
        <v>58</v>
      </c>
      <c r="I1503" s="234" t="s">
        <v>545</v>
      </c>
    </row>
    <row r="1504" spans="1:10" x14ac:dyDescent="0.25">
      <c r="A1504" s="235">
        <v>180965681</v>
      </c>
      <c r="B1504" s="235">
        <v>2025</v>
      </c>
      <c r="C1504" s="234" t="s">
        <v>346</v>
      </c>
      <c r="D1504" s="199" t="s">
        <v>10705</v>
      </c>
      <c r="E1504" s="199" t="s">
        <v>10771</v>
      </c>
      <c r="F1504" s="235">
        <v>58</v>
      </c>
      <c r="G1504" s="235">
        <v>58</v>
      </c>
      <c r="H1504" s="235">
        <v>0</v>
      </c>
      <c r="I1504" s="234" t="s">
        <v>545</v>
      </c>
      <c r="J1504" t="s">
        <v>10634</v>
      </c>
    </row>
    <row r="1505" spans="1:10" x14ac:dyDescent="0.25">
      <c r="A1505" s="235">
        <v>180965681</v>
      </c>
      <c r="B1505" s="235">
        <v>2025</v>
      </c>
      <c r="C1505" s="234" t="s">
        <v>346</v>
      </c>
      <c r="D1505" s="199" t="s">
        <v>10207</v>
      </c>
      <c r="E1505" s="199" t="s">
        <v>10411</v>
      </c>
      <c r="F1505" s="235">
        <v>58</v>
      </c>
      <c r="G1505" s="235">
        <v>58</v>
      </c>
      <c r="H1505" s="235">
        <v>0</v>
      </c>
      <c r="I1505" s="234" t="s">
        <v>545</v>
      </c>
      <c r="J1505" t="s">
        <v>10634</v>
      </c>
    </row>
    <row r="1506" spans="1:10" x14ac:dyDescent="0.25">
      <c r="A1506" s="235">
        <v>180965679</v>
      </c>
      <c r="B1506" s="235">
        <v>2026</v>
      </c>
      <c r="C1506" s="234" t="s">
        <v>414</v>
      </c>
      <c r="D1506" s="199" t="s">
        <v>10705</v>
      </c>
      <c r="E1506" s="199" t="s">
        <v>10771</v>
      </c>
      <c r="F1506" s="235">
        <v>12</v>
      </c>
      <c r="G1506" s="235">
        <v>12</v>
      </c>
      <c r="H1506" s="235">
        <v>12</v>
      </c>
      <c r="I1506" s="234" t="s">
        <v>545</v>
      </c>
    </row>
    <row r="1507" spans="1:10" x14ac:dyDescent="0.25">
      <c r="A1507" s="235">
        <v>180965679</v>
      </c>
      <c r="B1507" s="235">
        <v>2026</v>
      </c>
      <c r="C1507" s="234" t="s">
        <v>414</v>
      </c>
      <c r="D1507" s="199" t="s">
        <v>10207</v>
      </c>
      <c r="E1507" s="199" t="s">
        <v>10411</v>
      </c>
      <c r="F1507" s="235">
        <v>12</v>
      </c>
      <c r="G1507" s="235">
        <v>12</v>
      </c>
      <c r="H1507" s="235">
        <v>0</v>
      </c>
      <c r="I1507" s="234" t="s">
        <v>545</v>
      </c>
      <c r="J1507" t="s">
        <v>10634</v>
      </c>
    </row>
    <row r="1508" spans="1:10" x14ac:dyDescent="0.25">
      <c r="A1508" s="235">
        <v>180330216</v>
      </c>
      <c r="B1508" s="238" t="s">
        <v>7572</v>
      </c>
      <c r="C1508" s="234" t="s">
        <v>10780</v>
      </c>
      <c r="D1508" s="199" t="s">
        <v>10705</v>
      </c>
      <c r="E1508" s="199" t="s">
        <v>10771</v>
      </c>
      <c r="F1508" s="235">
        <v>2</v>
      </c>
      <c r="G1508" s="235">
        <v>0</v>
      </c>
      <c r="H1508" s="235">
        <v>1</v>
      </c>
      <c r="I1508" s="234" t="s">
        <v>545</v>
      </c>
      <c r="J1508" t="s">
        <v>10635</v>
      </c>
    </row>
    <row r="1509" spans="1:10" x14ac:dyDescent="0.25">
      <c r="A1509" s="235">
        <v>189741082</v>
      </c>
      <c r="B1509" s="238" t="s">
        <v>7574</v>
      </c>
      <c r="C1509" s="234" t="s">
        <v>550</v>
      </c>
      <c r="D1509" s="199" t="s">
        <v>10705</v>
      </c>
      <c r="E1509" s="199" t="s">
        <v>10771</v>
      </c>
      <c r="F1509" s="235">
        <v>2</v>
      </c>
      <c r="G1509" s="235">
        <v>2</v>
      </c>
      <c r="H1509" s="235">
        <v>0</v>
      </c>
      <c r="I1509" s="234" t="s">
        <v>545</v>
      </c>
      <c r="J1509" t="s">
        <v>10634</v>
      </c>
    </row>
    <row r="1510" spans="1:10" x14ac:dyDescent="0.25">
      <c r="A1510" s="235">
        <v>189741082</v>
      </c>
      <c r="B1510" s="238" t="s">
        <v>7574</v>
      </c>
      <c r="C1510" s="234" t="s">
        <v>550</v>
      </c>
      <c r="D1510" s="199" t="s">
        <v>10207</v>
      </c>
      <c r="E1510" s="199" t="s">
        <v>10411</v>
      </c>
      <c r="F1510" s="235">
        <v>2</v>
      </c>
      <c r="G1510" s="235">
        <v>2</v>
      </c>
      <c r="H1510" s="235">
        <v>0</v>
      </c>
      <c r="I1510" s="234" t="s">
        <v>545</v>
      </c>
      <c r="J1510" t="s">
        <v>10634</v>
      </c>
    </row>
    <row r="1511" spans="1:10" x14ac:dyDescent="0.25">
      <c r="A1511" s="235">
        <v>189701193</v>
      </c>
      <c r="B1511" s="238" t="s">
        <v>7576</v>
      </c>
      <c r="C1511" s="234" t="s">
        <v>407</v>
      </c>
      <c r="D1511" s="199" t="s">
        <v>10705</v>
      </c>
      <c r="E1511" s="199" t="s">
        <v>10771</v>
      </c>
      <c r="F1511" s="235">
        <v>1</v>
      </c>
      <c r="G1511" s="235">
        <v>1</v>
      </c>
      <c r="H1511" s="235">
        <v>1</v>
      </c>
      <c r="I1511" s="234" t="s">
        <v>545</v>
      </c>
    </row>
    <row r="1512" spans="1:10" x14ac:dyDescent="0.25">
      <c r="A1512" s="235">
        <v>189701193</v>
      </c>
      <c r="B1512" s="238" t="s">
        <v>7576</v>
      </c>
      <c r="C1512" s="234" t="s">
        <v>407</v>
      </c>
      <c r="D1512" s="199" t="s">
        <v>10207</v>
      </c>
      <c r="E1512" s="199" t="s">
        <v>10411</v>
      </c>
      <c r="F1512" s="235">
        <v>2</v>
      </c>
      <c r="G1512" s="235">
        <v>2</v>
      </c>
      <c r="H1512" s="235">
        <v>1</v>
      </c>
      <c r="I1512" s="234" t="s">
        <v>545</v>
      </c>
      <c r="J1512" t="s">
        <v>10635</v>
      </c>
    </row>
    <row r="1513" spans="1:10" x14ac:dyDescent="0.25">
      <c r="A1513" s="235">
        <v>189701193</v>
      </c>
      <c r="B1513" s="238" t="s">
        <v>7576</v>
      </c>
      <c r="C1513" s="234" t="s">
        <v>396</v>
      </c>
      <c r="D1513" s="199" t="s">
        <v>10705</v>
      </c>
      <c r="E1513" s="199" t="s">
        <v>10771</v>
      </c>
      <c r="F1513" s="235">
        <v>1</v>
      </c>
      <c r="G1513" s="235">
        <v>1</v>
      </c>
      <c r="H1513" s="235">
        <v>1</v>
      </c>
      <c r="I1513" s="234" t="s">
        <v>545</v>
      </c>
    </row>
    <row r="1514" spans="1:10" x14ac:dyDescent="0.25">
      <c r="A1514" s="235">
        <v>189701193</v>
      </c>
      <c r="B1514" s="238" t="s">
        <v>7576</v>
      </c>
      <c r="C1514" s="234" t="s">
        <v>396</v>
      </c>
      <c r="D1514" s="199" t="s">
        <v>10207</v>
      </c>
      <c r="E1514" s="199" t="s">
        <v>10411</v>
      </c>
      <c r="F1514" s="235">
        <v>2</v>
      </c>
      <c r="G1514" s="235">
        <v>2</v>
      </c>
      <c r="H1514" s="235">
        <v>1</v>
      </c>
      <c r="I1514" s="234" t="s">
        <v>545</v>
      </c>
      <c r="J1514" t="s">
        <v>10635</v>
      </c>
    </row>
    <row r="1515" spans="1:10" x14ac:dyDescent="0.25">
      <c r="A1515" s="235">
        <v>180965679</v>
      </c>
      <c r="B1515" s="235">
        <v>2026</v>
      </c>
      <c r="C1515" s="234" t="s">
        <v>374</v>
      </c>
      <c r="D1515" s="199" t="s">
        <v>10705</v>
      </c>
      <c r="E1515" s="199" t="s">
        <v>10771</v>
      </c>
      <c r="F1515" s="235">
        <v>12</v>
      </c>
      <c r="G1515" s="235">
        <v>12</v>
      </c>
      <c r="H1515" s="235">
        <v>12</v>
      </c>
      <c r="I1515" s="234" t="s">
        <v>545</v>
      </c>
    </row>
    <row r="1516" spans="1:10" x14ac:dyDescent="0.25">
      <c r="A1516" s="235">
        <v>180965679</v>
      </c>
      <c r="B1516" s="235">
        <v>2026</v>
      </c>
      <c r="C1516" s="234" t="s">
        <v>374</v>
      </c>
      <c r="D1516" s="199" t="s">
        <v>10207</v>
      </c>
      <c r="E1516" s="199" t="s">
        <v>10411</v>
      </c>
      <c r="F1516" s="235">
        <v>12</v>
      </c>
      <c r="G1516" s="235">
        <v>12</v>
      </c>
      <c r="H1516" s="235">
        <v>0</v>
      </c>
      <c r="I1516" s="234" t="s">
        <v>545</v>
      </c>
      <c r="J1516" t="s">
        <v>10634</v>
      </c>
    </row>
    <row r="1517" spans="1:10" x14ac:dyDescent="0.25">
      <c r="A1517" s="235">
        <v>189706090</v>
      </c>
      <c r="B1517" s="238" t="s">
        <v>7497</v>
      </c>
      <c r="C1517" s="234" t="s">
        <v>10224</v>
      </c>
      <c r="D1517" s="199" t="s">
        <v>10207</v>
      </c>
      <c r="E1517" s="199" t="s">
        <v>10411</v>
      </c>
      <c r="F1517" s="235">
        <v>1</v>
      </c>
      <c r="G1517" s="235">
        <v>1</v>
      </c>
      <c r="H1517" s="235">
        <v>1</v>
      </c>
      <c r="I1517" s="234" t="s">
        <v>545</v>
      </c>
    </row>
    <row r="1518" spans="1:10" x14ac:dyDescent="0.25">
      <c r="A1518" s="235">
        <v>189702998</v>
      </c>
      <c r="B1518" s="238" t="s">
        <v>10692</v>
      </c>
      <c r="C1518" s="234" t="s">
        <v>558</v>
      </c>
      <c r="D1518" s="199" t="s">
        <v>10705</v>
      </c>
      <c r="E1518" s="199" t="s">
        <v>10771</v>
      </c>
      <c r="F1518" s="235">
        <v>5</v>
      </c>
      <c r="G1518" s="235">
        <v>5</v>
      </c>
      <c r="H1518" s="235">
        <v>0</v>
      </c>
      <c r="I1518" s="234" t="s">
        <v>545</v>
      </c>
      <c r="J1518" t="s">
        <v>10634</v>
      </c>
    </row>
    <row r="1519" spans="1:10" x14ac:dyDescent="0.25">
      <c r="A1519" s="235">
        <v>189702998</v>
      </c>
      <c r="B1519" s="238" t="s">
        <v>10692</v>
      </c>
      <c r="C1519" s="234" t="s">
        <v>558</v>
      </c>
      <c r="D1519" s="199" t="s">
        <v>10207</v>
      </c>
      <c r="E1519" s="199" t="s">
        <v>10411</v>
      </c>
      <c r="F1519" s="235">
        <v>5</v>
      </c>
      <c r="G1519" s="235">
        <v>5</v>
      </c>
      <c r="H1519" s="235">
        <v>0</v>
      </c>
      <c r="I1519" s="234" t="s">
        <v>545</v>
      </c>
      <c r="J1519" t="s">
        <v>10634</v>
      </c>
    </row>
    <row r="1520" spans="1:10" x14ac:dyDescent="0.25">
      <c r="A1520" s="235">
        <v>181931944</v>
      </c>
      <c r="B1520" s="235">
        <v>619400</v>
      </c>
      <c r="C1520" s="234" t="s">
        <v>333</v>
      </c>
      <c r="D1520" s="199" t="s">
        <v>10705</v>
      </c>
      <c r="E1520" s="199" t="s">
        <v>10771</v>
      </c>
      <c r="F1520" s="235">
        <v>2</v>
      </c>
      <c r="G1520" s="235">
        <v>2</v>
      </c>
      <c r="H1520" s="235">
        <v>0</v>
      </c>
      <c r="I1520" s="234" t="s">
        <v>545</v>
      </c>
      <c r="J1520" t="s">
        <v>10634</v>
      </c>
    </row>
    <row r="1521" spans="1:10" x14ac:dyDescent="0.25">
      <c r="A1521" s="235">
        <v>181931944</v>
      </c>
      <c r="B1521" s="235">
        <v>619400</v>
      </c>
      <c r="C1521" s="234" t="s">
        <v>333</v>
      </c>
      <c r="D1521" s="199" t="s">
        <v>10207</v>
      </c>
      <c r="E1521" s="199" t="s">
        <v>10411</v>
      </c>
      <c r="F1521" s="235">
        <v>2</v>
      </c>
      <c r="G1521" s="235">
        <v>2</v>
      </c>
      <c r="H1521" s="235">
        <v>0</v>
      </c>
      <c r="I1521" s="234" t="s">
        <v>545</v>
      </c>
      <c r="J1521" t="s">
        <v>10634</v>
      </c>
    </row>
    <row r="1522" spans="1:10" x14ac:dyDescent="0.25">
      <c r="A1522" s="235">
        <v>180174140</v>
      </c>
      <c r="B1522" s="235">
        <v>6210</v>
      </c>
      <c r="C1522" s="234" t="s">
        <v>350</v>
      </c>
      <c r="D1522" s="199" t="s">
        <v>10207</v>
      </c>
      <c r="E1522" s="199" t="s">
        <v>10411</v>
      </c>
      <c r="F1522" s="235">
        <v>3</v>
      </c>
      <c r="G1522" s="235">
        <v>3</v>
      </c>
      <c r="H1522" s="235">
        <v>3</v>
      </c>
      <c r="I1522" s="234" t="s">
        <v>545</v>
      </c>
    </row>
    <row r="1523" spans="1:10" x14ac:dyDescent="0.25">
      <c r="A1523" s="235">
        <v>180174034</v>
      </c>
      <c r="B1523" s="235">
        <v>6211</v>
      </c>
      <c r="C1523" s="234" t="s">
        <v>394</v>
      </c>
      <c r="D1523" s="199" t="s">
        <v>10705</v>
      </c>
      <c r="E1523" s="199" t="s">
        <v>10771</v>
      </c>
      <c r="F1523" s="235">
        <v>2</v>
      </c>
      <c r="G1523" s="235">
        <v>0</v>
      </c>
      <c r="H1523" s="235">
        <v>2</v>
      </c>
      <c r="I1523" s="234" t="s">
        <v>545</v>
      </c>
      <c r="J1523" t="s">
        <v>10635</v>
      </c>
    </row>
    <row r="1524" spans="1:10" x14ac:dyDescent="0.25">
      <c r="A1524" s="235">
        <v>180174034</v>
      </c>
      <c r="B1524" s="235">
        <v>6211</v>
      </c>
      <c r="C1524" s="234" t="s">
        <v>394</v>
      </c>
      <c r="D1524" s="199" t="s">
        <v>10207</v>
      </c>
      <c r="E1524" s="199" t="s">
        <v>10411</v>
      </c>
      <c r="F1524" s="235">
        <v>5</v>
      </c>
      <c r="G1524" s="235">
        <v>5</v>
      </c>
      <c r="H1524" s="235">
        <v>5</v>
      </c>
      <c r="I1524" s="234" t="s">
        <v>545</v>
      </c>
    </row>
    <row r="1525" spans="1:10" x14ac:dyDescent="0.25">
      <c r="A1525" s="235">
        <v>180174034</v>
      </c>
      <c r="B1525" s="235">
        <v>6211</v>
      </c>
      <c r="C1525" s="234" t="s">
        <v>394</v>
      </c>
      <c r="D1525" s="199" t="s">
        <v>10207</v>
      </c>
      <c r="E1525" s="199" t="s">
        <v>10411</v>
      </c>
      <c r="F1525" s="235">
        <v>2</v>
      </c>
      <c r="G1525" s="235">
        <v>2</v>
      </c>
      <c r="H1525" s="235">
        <v>2</v>
      </c>
      <c r="I1525" s="234" t="s">
        <v>545</v>
      </c>
    </row>
    <row r="1526" spans="1:10" x14ac:dyDescent="0.25">
      <c r="A1526" s="235">
        <v>181932776</v>
      </c>
      <c r="B1526" s="235">
        <v>2071</v>
      </c>
      <c r="C1526" s="234" t="s">
        <v>384</v>
      </c>
      <c r="D1526" s="199" t="s">
        <v>10705</v>
      </c>
      <c r="E1526" s="199" t="s">
        <v>10771</v>
      </c>
      <c r="F1526" s="235">
        <v>70</v>
      </c>
      <c r="G1526" s="235">
        <v>0</v>
      </c>
      <c r="H1526" s="235">
        <v>70</v>
      </c>
      <c r="I1526" s="234" t="s">
        <v>545</v>
      </c>
      <c r="J1526" t="s">
        <v>10635</v>
      </c>
    </row>
    <row r="1527" spans="1:10" x14ac:dyDescent="0.25">
      <c r="A1527" s="235">
        <v>181932776</v>
      </c>
      <c r="B1527" s="235">
        <v>2071</v>
      </c>
      <c r="C1527" s="234" t="s">
        <v>384</v>
      </c>
      <c r="D1527" s="199" t="s">
        <v>10207</v>
      </c>
      <c r="E1527" s="199" t="s">
        <v>10411</v>
      </c>
      <c r="F1527" s="235">
        <v>40</v>
      </c>
      <c r="G1527" s="235">
        <v>40</v>
      </c>
      <c r="H1527" s="235">
        <v>40</v>
      </c>
      <c r="I1527" s="234" t="s">
        <v>545</v>
      </c>
    </row>
    <row r="1528" spans="1:10" x14ac:dyDescent="0.25">
      <c r="A1528" s="235">
        <v>181932774</v>
      </c>
      <c r="B1528" s="235">
        <v>2069</v>
      </c>
      <c r="C1528" s="234" t="s">
        <v>331</v>
      </c>
      <c r="D1528" s="199" t="s">
        <v>10705</v>
      </c>
      <c r="E1528" s="199" t="s">
        <v>10771</v>
      </c>
      <c r="F1528" s="235">
        <v>15</v>
      </c>
      <c r="G1528" s="235">
        <v>15</v>
      </c>
      <c r="H1528" s="235">
        <v>15</v>
      </c>
      <c r="I1528" s="234" t="s">
        <v>545</v>
      </c>
    </row>
    <row r="1529" spans="1:10" x14ac:dyDescent="0.25">
      <c r="A1529" s="235">
        <v>181932774</v>
      </c>
      <c r="B1529" s="235">
        <v>2069</v>
      </c>
      <c r="C1529" s="234" t="s">
        <v>331</v>
      </c>
      <c r="D1529" s="199" t="s">
        <v>10207</v>
      </c>
      <c r="E1529" s="199" t="s">
        <v>10411</v>
      </c>
      <c r="F1529" s="235">
        <v>3</v>
      </c>
      <c r="G1529" s="235">
        <v>3</v>
      </c>
      <c r="H1529" s="235">
        <v>3</v>
      </c>
      <c r="I1529" s="234" t="s">
        <v>545</v>
      </c>
    </row>
    <row r="1530" spans="1:10" x14ac:dyDescent="0.25">
      <c r="A1530" s="235">
        <v>189701758</v>
      </c>
      <c r="B1530" s="235">
        <v>2084</v>
      </c>
      <c r="C1530" s="234" t="s">
        <v>497</v>
      </c>
      <c r="D1530" s="199" t="s">
        <v>10705</v>
      </c>
      <c r="E1530" s="199" t="s">
        <v>10771</v>
      </c>
      <c r="F1530" s="235">
        <v>2</v>
      </c>
      <c r="G1530" s="235">
        <v>2</v>
      </c>
      <c r="H1530" s="235">
        <v>0</v>
      </c>
      <c r="I1530" s="234" t="s">
        <v>545</v>
      </c>
      <c r="J1530" t="s">
        <v>10634</v>
      </c>
    </row>
    <row r="1531" spans="1:10" x14ac:dyDescent="0.25">
      <c r="A1531" s="235">
        <v>189701758</v>
      </c>
      <c r="B1531" s="235">
        <v>2084</v>
      </c>
      <c r="C1531" s="234" t="s">
        <v>497</v>
      </c>
      <c r="D1531" s="199" t="s">
        <v>10207</v>
      </c>
      <c r="E1531" s="199" t="s">
        <v>10411</v>
      </c>
      <c r="F1531" s="235">
        <v>2</v>
      </c>
      <c r="G1531" s="235">
        <v>2</v>
      </c>
      <c r="H1531" s="235">
        <v>0</v>
      </c>
      <c r="I1531" s="234" t="s">
        <v>545</v>
      </c>
      <c r="J1531" t="s">
        <v>10634</v>
      </c>
    </row>
    <row r="1532" spans="1:10" x14ac:dyDescent="0.25">
      <c r="A1532" s="235">
        <v>189701760</v>
      </c>
      <c r="B1532" s="235">
        <v>2086</v>
      </c>
      <c r="C1532" s="234" t="s">
        <v>338</v>
      </c>
      <c r="D1532" s="199" t="s">
        <v>10705</v>
      </c>
      <c r="E1532" s="199" t="s">
        <v>10771</v>
      </c>
      <c r="F1532" s="235">
        <v>5</v>
      </c>
      <c r="G1532" s="235">
        <v>5</v>
      </c>
      <c r="H1532" s="235">
        <v>0</v>
      </c>
      <c r="I1532" s="234" t="s">
        <v>545</v>
      </c>
      <c r="J1532" t="s">
        <v>10634</v>
      </c>
    </row>
    <row r="1533" spans="1:10" x14ac:dyDescent="0.25">
      <c r="A1533" s="235">
        <v>189701760</v>
      </c>
      <c r="B1533" s="235">
        <v>2086</v>
      </c>
      <c r="C1533" s="234" t="s">
        <v>338</v>
      </c>
      <c r="D1533" s="199" t="s">
        <v>10207</v>
      </c>
      <c r="E1533" s="199" t="s">
        <v>10411</v>
      </c>
      <c r="F1533" s="235">
        <v>5</v>
      </c>
      <c r="G1533" s="235">
        <v>5</v>
      </c>
      <c r="H1533" s="235">
        <v>0</v>
      </c>
      <c r="I1533" s="234" t="s">
        <v>545</v>
      </c>
      <c r="J1533" t="s">
        <v>10634</v>
      </c>
    </row>
    <row r="1534" spans="1:10" x14ac:dyDescent="0.25">
      <c r="A1534" s="235">
        <v>180174037</v>
      </c>
      <c r="B1534" s="235">
        <v>6208</v>
      </c>
      <c r="C1534" s="234" t="s">
        <v>416</v>
      </c>
      <c r="D1534" s="199" t="s">
        <v>10705</v>
      </c>
      <c r="E1534" s="199" t="s">
        <v>10771</v>
      </c>
      <c r="F1534" s="235">
        <v>3</v>
      </c>
      <c r="G1534" s="235">
        <v>3</v>
      </c>
      <c r="H1534" s="235">
        <v>3</v>
      </c>
      <c r="I1534" s="234" t="s">
        <v>545</v>
      </c>
    </row>
    <row r="1535" spans="1:10" x14ac:dyDescent="0.25">
      <c r="A1535" s="235">
        <v>180174037</v>
      </c>
      <c r="B1535" s="235">
        <v>6208</v>
      </c>
      <c r="C1535" s="234" t="s">
        <v>416</v>
      </c>
      <c r="D1535" s="199" t="s">
        <v>10207</v>
      </c>
      <c r="E1535" s="199" t="s">
        <v>10411</v>
      </c>
      <c r="F1535" s="235">
        <v>4</v>
      </c>
      <c r="G1535" s="235">
        <v>4</v>
      </c>
      <c r="H1535" s="235">
        <v>4</v>
      </c>
      <c r="I1535" s="234" t="s">
        <v>545</v>
      </c>
    </row>
    <row r="1536" spans="1:10" x14ac:dyDescent="0.25">
      <c r="A1536" s="235">
        <v>180174038</v>
      </c>
      <c r="B1536" s="235">
        <v>6209</v>
      </c>
      <c r="C1536" s="234" t="s">
        <v>353</v>
      </c>
      <c r="D1536" s="199" t="s">
        <v>10705</v>
      </c>
      <c r="E1536" s="199" t="s">
        <v>10771</v>
      </c>
      <c r="F1536" s="235">
        <v>3</v>
      </c>
      <c r="G1536" s="235">
        <v>3</v>
      </c>
      <c r="H1536" s="235">
        <v>3</v>
      </c>
      <c r="I1536" s="234" t="s">
        <v>545</v>
      </c>
    </row>
    <row r="1537" spans="1:10" x14ac:dyDescent="0.25">
      <c r="A1537" s="235">
        <v>180174140</v>
      </c>
      <c r="B1537" s="235">
        <v>6210</v>
      </c>
      <c r="C1537" s="234" t="s">
        <v>412</v>
      </c>
      <c r="D1537" s="199" t="s">
        <v>10207</v>
      </c>
      <c r="E1537" s="199" t="s">
        <v>10411</v>
      </c>
      <c r="F1537" s="235">
        <v>3</v>
      </c>
      <c r="G1537" s="235">
        <v>3</v>
      </c>
      <c r="H1537" s="235">
        <v>3</v>
      </c>
      <c r="I1537" s="234" t="s">
        <v>545</v>
      </c>
    </row>
    <row r="1538" spans="1:10" x14ac:dyDescent="0.25">
      <c r="A1538" s="235">
        <v>180174034</v>
      </c>
      <c r="B1538" s="235">
        <v>6211</v>
      </c>
      <c r="C1538" s="234" t="s">
        <v>315</v>
      </c>
      <c r="D1538" s="199" t="s">
        <v>10705</v>
      </c>
      <c r="E1538" s="199" t="s">
        <v>10771</v>
      </c>
      <c r="F1538" s="235">
        <v>2</v>
      </c>
      <c r="G1538" s="235">
        <v>0</v>
      </c>
      <c r="H1538" s="235">
        <v>2</v>
      </c>
      <c r="I1538" s="234" t="s">
        <v>545</v>
      </c>
      <c r="J1538" t="s">
        <v>10635</v>
      </c>
    </row>
    <row r="1539" spans="1:10" x14ac:dyDescent="0.25">
      <c r="A1539" s="235">
        <v>180174034</v>
      </c>
      <c r="B1539" s="235">
        <v>6211</v>
      </c>
      <c r="C1539" s="234" t="s">
        <v>315</v>
      </c>
      <c r="D1539" s="199" t="s">
        <v>10207</v>
      </c>
      <c r="E1539" s="199" t="s">
        <v>10411</v>
      </c>
      <c r="F1539" s="235">
        <v>5</v>
      </c>
      <c r="G1539" s="235">
        <v>5</v>
      </c>
      <c r="H1539" s="235">
        <v>5</v>
      </c>
      <c r="I1539" s="234" t="s">
        <v>545</v>
      </c>
    </row>
    <row r="1540" spans="1:10" x14ac:dyDescent="0.25">
      <c r="A1540" s="235">
        <v>180174034</v>
      </c>
      <c r="B1540" s="235">
        <v>6211</v>
      </c>
      <c r="C1540" s="234" t="s">
        <v>315</v>
      </c>
      <c r="D1540" s="199" t="s">
        <v>10207</v>
      </c>
      <c r="E1540" s="199" t="s">
        <v>10411</v>
      </c>
      <c r="F1540" s="235">
        <v>2</v>
      </c>
      <c r="G1540" s="235">
        <v>2</v>
      </c>
      <c r="H1540" s="235">
        <v>2</v>
      </c>
      <c r="I1540" s="234" t="s">
        <v>545</v>
      </c>
    </row>
    <row r="1541" spans="1:10" x14ac:dyDescent="0.25">
      <c r="A1541" s="235">
        <v>180059469</v>
      </c>
      <c r="B1541" s="235">
        <v>2419</v>
      </c>
      <c r="C1541" s="234" t="s">
        <v>357</v>
      </c>
      <c r="D1541" s="199" t="s">
        <v>10705</v>
      </c>
      <c r="E1541" s="199" t="s">
        <v>10771</v>
      </c>
      <c r="F1541" s="235">
        <v>2</v>
      </c>
      <c r="G1541" s="235">
        <v>2</v>
      </c>
      <c r="H1541" s="235">
        <v>0</v>
      </c>
      <c r="I1541" s="234" t="s">
        <v>545</v>
      </c>
      <c r="J1541" t="s">
        <v>10634</v>
      </c>
    </row>
    <row r="1542" spans="1:10" x14ac:dyDescent="0.25">
      <c r="A1542" s="235">
        <v>180059469</v>
      </c>
      <c r="B1542" s="235">
        <v>2419</v>
      </c>
      <c r="C1542" s="234" t="s">
        <v>357</v>
      </c>
      <c r="D1542" s="199" t="s">
        <v>10207</v>
      </c>
      <c r="E1542" s="199" t="s">
        <v>10411</v>
      </c>
      <c r="F1542" s="235">
        <v>2</v>
      </c>
      <c r="G1542" s="235">
        <v>2</v>
      </c>
      <c r="H1542" s="235">
        <v>0</v>
      </c>
      <c r="I1542" s="234" t="s">
        <v>545</v>
      </c>
      <c r="J1542" t="s">
        <v>10634</v>
      </c>
    </row>
    <row r="1543" spans="1:10" x14ac:dyDescent="0.25">
      <c r="A1543" s="235">
        <v>180175079</v>
      </c>
      <c r="B1543" s="235">
        <v>2097</v>
      </c>
      <c r="C1543" s="234" t="s">
        <v>495</v>
      </c>
      <c r="D1543" s="199" t="s">
        <v>10705</v>
      </c>
      <c r="E1543" s="199" t="s">
        <v>10771</v>
      </c>
      <c r="F1543" s="235">
        <v>2</v>
      </c>
      <c r="G1543" s="235">
        <v>1</v>
      </c>
      <c r="H1543" s="235">
        <v>0</v>
      </c>
      <c r="I1543" s="234" t="s">
        <v>545</v>
      </c>
      <c r="J1543" t="s">
        <v>10635</v>
      </c>
    </row>
    <row r="1544" spans="1:10" x14ac:dyDescent="0.25">
      <c r="A1544" s="235">
        <v>180175079</v>
      </c>
      <c r="B1544" s="235">
        <v>2097</v>
      </c>
      <c r="C1544" s="234" t="s">
        <v>495</v>
      </c>
      <c r="D1544" s="199" t="s">
        <v>10207</v>
      </c>
      <c r="E1544" s="199" t="s">
        <v>10411</v>
      </c>
      <c r="F1544" s="235">
        <v>2</v>
      </c>
      <c r="G1544" s="235">
        <v>2</v>
      </c>
      <c r="H1544" s="235">
        <v>0</v>
      </c>
      <c r="I1544" s="234" t="s">
        <v>545</v>
      </c>
      <c r="J1544" t="s">
        <v>10634</v>
      </c>
    </row>
    <row r="1545" spans="1:10" x14ac:dyDescent="0.25">
      <c r="A1545" s="235">
        <v>189717360</v>
      </c>
      <c r="B1545" s="238" t="s">
        <v>7631</v>
      </c>
      <c r="C1545" s="234" t="s">
        <v>10417</v>
      </c>
      <c r="D1545" s="199" t="s">
        <v>10705</v>
      </c>
      <c r="E1545" s="199" t="s">
        <v>10771</v>
      </c>
      <c r="F1545" s="235">
        <v>1</v>
      </c>
      <c r="G1545" s="235">
        <v>1</v>
      </c>
      <c r="H1545" s="235">
        <v>0</v>
      </c>
      <c r="I1545" s="234" t="s">
        <v>545</v>
      </c>
      <c r="J1545" t="s">
        <v>10634</v>
      </c>
    </row>
    <row r="1546" spans="1:10" x14ac:dyDescent="0.25">
      <c r="A1546" s="235">
        <v>189717360</v>
      </c>
      <c r="B1546" s="238" t="s">
        <v>7631</v>
      </c>
      <c r="C1546" s="234" t="s">
        <v>10417</v>
      </c>
      <c r="D1546" s="199" t="s">
        <v>10207</v>
      </c>
      <c r="E1546" s="199" t="s">
        <v>10411</v>
      </c>
      <c r="F1546" s="235">
        <v>1</v>
      </c>
      <c r="G1546" s="235">
        <v>1</v>
      </c>
      <c r="H1546" s="235">
        <v>0</v>
      </c>
      <c r="I1546" s="234" t="s">
        <v>545</v>
      </c>
      <c r="J1546" t="s">
        <v>10634</v>
      </c>
    </row>
    <row r="1547" spans="1:10" x14ac:dyDescent="0.25">
      <c r="A1547" s="235">
        <v>181875225</v>
      </c>
      <c r="B1547" s="235">
        <v>6521</v>
      </c>
      <c r="C1547" s="234" t="s">
        <v>492</v>
      </c>
      <c r="D1547" s="199" t="s">
        <v>10705</v>
      </c>
      <c r="E1547" s="199" t="s">
        <v>10771</v>
      </c>
      <c r="F1547" s="235">
        <v>1</v>
      </c>
      <c r="G1547" s="235">
        <v>1</v>
      </c>
      <c r="H1547" s="235">
        <v>1</v>
      </c>
      <c r="I1547" s="234" t="s">
        <v>545</v>
      </c>
    </row>
    <row r="1548" spans="1:10" x14ac:dyDescent="0.25">
      <c r="A1548" s="235">
        <v>181875225</v>
      </c>
      <c r="B1548" s="235">
        <v>6521</v>
      </c>
      <c r="C1548" s="234" t="s">
        <v>492</v>
      </c>
      <c r="D1548" s="199" t="s">
        <v>10207</v>
      </c>
      <c r="E1548" s="199" t="s">
        <v>10411</v>
      </c>
      <c r="F1548" s="235">
        <v>1</v>
      </c>
      <c r="G1548" s="235">
        <v>1</v>
      </c>
      <c r="H1548" s="235">
        <v>0</v>
      </c>
      <c r="I1548" s="234" t="s">
        <v>545</v>
      </c>
      <c r="J1548" t="s">
        <v>10634</v>
      </c>
    </row>
    <row r="1549" spans="1:10" x14ac:dyDescent="0.25">
      <c r="A1549" s="235">
        <v>189706964</v>
      </c>
      <c r="B1549" s="238" t="s">
        <v>7582</v>
      </c>
      <c r="C1549" s="234" t="s">
        <v>10184</v>
      </c>
      <c r="D1549" s="199" t="s">
        <v>10207</v>
      </c>
      <c r="E1549" s="199" t="s">
        <v>10411</v>
      </c>
      <c r="F1549" s="235">
        <v>2</v>
      </c>
      <c r="G1549" s="235">
        <v>2</v>
      </c>
      <c r="H1549" s="235">
        <v>2</v>
      </c>
      <c r="I1549" s="234" t="s">
        <v>545</v>
      </c>
    </row>
    <row r="1550" spans="1:10" x14ac:dyDescent="0.25">
      <c r="A1550" s="235">
        <v>180235830</v>
      </c>
      <c r="B1550" s="235">
        <v>5508</v>
      </c>
      <c r="C1550" s="234" t="s">
        <v>557</v>
      </c>
      <c r="D1550" s="199" t="s">
        <v>10705</v>
      </c>
      <c r="E1550" s="199" t="s">
        <v>10771</v>
      </c>
      <c r="F1550" s="235">
        <v>1</v>
      </c>
      <c r="G1550" s="235">
        <v>1</v>
      </c>
      <c r="H1550" s="235">
        <v>1</v>
      </c>
      <c r="I1550" s="234" t="s">
        <v>545</v>
      </c>
    </row>
    <row r="1551" spans="1:10" x14ac:dyDescent="0.25">
      <c r="A1551" s="235">
        <v>180235830</v>
      </c>
      <c r="B1551" s="235">
        <v>5508</v>
      </c>
      <c r="C1551" s="234" t="s">
        <v>557</v>
      </c>
      <c r="D1551" s="199" t="s">
        <v>10207</v>
      </c>
      <c r="E1551" s="199" t="s">
        <v>10411</v>
      </c>
      <c r="F1551" s="235">
        <v>2</v>
      </c>
      <c r="G1551" s="235">
        <v>2</v>
      </c>
      <c r="H1551" s="235">
        <v>2</v>
      </c>
      <c r="I1551" s="234" t="s">
        <v>545</v>
      </c>
    </row>
    <row r="1552" spans="1:10" x14ac:dyDescent="0.25">
      <c r="A1552" s="235">
        <v>180226130</v>
      </c>
      <c r="B1552" s="235">
        <v>2561</v>
      </c>
      <c r="C1552" s="234" t="s">
        <v>10779</v>
      </c>
      <c r="D1552" s="199" t="s">
        <v>10705</v>
      </c>
      <c r="E1552" s="199" t="s">
        <v>10771</v>
      </c>
      <c r="F1552" s="235">
        <v>1</v>
      </c>
      <c r="G1552" s="235">
        <v>0</v>
      </c>
      <c r="H1552" s="235">
        <v>1</v>
      </c>
      <c r="I1552" s="234" t="s">
        <v>545</v>
      </c>
      <c r="J1552" t="s">
        <v>10635</v>
      </c>
    </row>
    <row r="1553" spans="1:10" x14ac:dyDescent="0.25">
      <c r="A1553" s="235">
        <v>180226129</v>
      </c>
      <c r="B1553" s="238" t="s">
        <v>7499</v>
      </c>
      <c r="C1553" s="234" t="s">
        <v>10777</v>
      </c>
      <c r="D1553" s="199" t="s">
        <v>10705</v>
      </c>
      <c r="E1553" s="199" t="s">
        <v>10771</v>
      </c>
      <c r="F1553" s="235">
        <v>1</v>
      </c>
      <c r="G1553" s="235">
        <v>1</v>
      </c>
      <c r="H1553" s="235">
        <v>1</v>
      </c>
      <c r="I1553" s="234" t="s">
        <v>545</v>
      </c>
    </row>
    <row r="1554" spans="1:10" x14ac:dyDescent="0.25">
      <c r="A1554" s="235">
        <v>189711892</v>
      </c>
      <c r="B1554" s="238" t="s">
        <v>7518</v>
      </c>
      <c r="C1554" s="234" t="s">
        <v>551</v>
      </c>
      <c r="D1554" s="199" t="s">
        <v>10705</v>
      </c>
      <c r="E1554" s="199" t="s">
        <v>10771</v>
      </c>
      <c r="F1554" s="235">
        <v>1</v>
      </c>
      <c r="G1554" s="235">
        <v>1</v>
      </c>
      <c r="H1554" s="235">
        <v>1</v>
      </c>
      <c r="I1554" s="234" t="s">
        <v>545</v>
      </c>
    </row>
    <row r="1555" spans="1:10" x14ac:dyDescent="0.25">
      <c r="A1555" s="234" t="s">
        <v>493</v>
      </c>
      <c r="B1555" s="235">
        <v>6414</v>
      </c>
      <c r="C1555" s="234" t="s">
        <v>499</v>
      </c>
      <c r="D1555" s="199" t="s">
        <v>10705</v>
      </c>
      <c r="E1555" s="199" t="s">
        <v>10771</v>
      </c>
      <c r="F1555" s="235">
        <v>100</v>
      </c>
      <c r="G1555" s="235">
        <v>100</v>
      </c>
      <c r="H1555" s="235">
        <v>0</v>
      </c>
      <c r="I1555" s="234" t="s">
        <v>545</v>
      </c>
      <c r="J1555" t="s">
        <v>10634</v>
      </c>
    </row>
    <row r="1556" spans="1:10" x14ac:dyDescent="0.25">
      <c r="A1556" s="234" t="s">
        <v>493</v>
      </c>
      <c r="B1556" s="235">
        <v>6414</v>
      </c>
      <c r="C1556" s="234" t="s">
        <v>499</v>
      </c>
      <c r="D1556" s="199" t="s">
        <v>10207</v>
      </c>
      <c r="E1556" s="199" t="s">
        <v>10411</v>
      </c>
      <c r="F1556" s="235">
        <v>100</v>
      </c>
      <c r="G1556" s="235">
        <v>100</v>
      </c>
      <c r="H1556" s="235">
        <v>0</v>
      </c>
      <c r="I1556" s="234" t="s">
        <v>545</v>
      </c>
      <c r="J1556" t="s">
        <v>10634</v>
      </c>
    </row>
    <row r="1557" spans="1:10" x14ac:dyDescent="0.25">
      <c r="A1557" s="235">
        <v>180967261</v>
      </c>
      <c r="B1557" s="235">
        <v>2197</v>
      </c>
      <c r="C1557" s="234" t="s">
        <v>548</v>
      </c>
      <c r="D1557" s="199" t="s">
        <v>10705</v>
      </c>
      <c r="E1557" s="199" t="s">
        <v>10771</v>
      </c>
      <c r="F1557" s="235">
        <v>3</v>
      </c>
      <c r="G1557" s="235">
        <v>3</v>
      </c>
      <c r="H1557" s="235">
        <v>0</v>
      </c>
      <c r="I1557" s="234" t="s">
        <v>545</v>
      </c>
      <c r="J1557" t="s">
        <v>10634</v>
      </c>
    </row>
    <row r="1558" spans="1:10" x14ac:dyDescent="0.25">
      <c r="A1558" s="235">
        <v>180967261</v>
      </c>
      <c r="B1558" s="235">
        <v>2197</v>
      </c>
      <c r="C1558" s="234" t="s">
        <v>548</v>
      </c>
      <c r="D1558" s="199" t="s">
        <v>10207</v>
      </c>
      <c r="E1558" s="199" t="s">
        <v>10411</v>
      </c>
      <c r="F1558" s="235">
        <v>2</v>
      </c>
      <c r="G1558" s="235">
        <v>2</v>
      </c>
      <c r="H1558" s="235">
        <v>2</v>
      </c>
      <c r="I1558" s="234" t="s">
        <v>545</v>
      </c>
    </row>
    <row r="1559" spans="1:10" x14ac:dyDescent="0.25">
      <c r="A1559" s="235">
        <v>189701764</v>
      </c>
      <c r="B1559" s="235">
        <v>2115</v>
      </c>
      <c r="C1559" s="234" t="s">
        <v>489</v>
      </c>
      <c r="D1559" s="199" t="s">
        <v>10705</v>
      </c>
      <c r="E1559" s="199" t="s">
        <v>10771</v>
      </c>
      <c r="F1559" s="235">
        <v>1</v>
      </c>
      <c r="G1559" s="235">
        <v>1</v>
      </c>
      <c r="H1559" s="235">
        <v>0</v>
      </c>
      <c r="I1559" s="234" t="s">
        <v>545</v>
      </c>
      <c r="J1559" t="s">
        <v>10634</v>
      </c>
    </row>
    <row r="1560" spans="1:10" x14ac:dyDescent="0.25">
      <c r="A1560" s="235">
        <v>189701764</v>
      </c>
      <c r="B1560" s="235">
        <v>2115</v>
      </c>
      <c r="C1560" s="234" t="s">
        <v>489</v>
      </c>
      <c r="D1560" s="199" t="s">
        <v>10207</v>
      </c>
      <c r="E1560" s="199" t="s">
        <v>10411</v>
      </c>
      <c r="F1560" s="235">
        <v>1</v>
      </c>
      <c r="G1560" s="235">
        <v>1</v>
      </c>
      <c r="H1560" s="235">
        <v>0</v>
      </c>
      <c r="I1560" s="234" t="s">
        <v>545</v>
      </c>
      <c r="J1560" t="s">
        <v>10634</v>
      </c>
    </row>
    <row r="1561" spans="1:10" x14ac:dyDescent="0.25">
      <c r="A1561" s="235">
        <v>181931952</v>
      </c>
      <c r="B1561" s="235">
        <v>6257</v>
      </c>
      <c r="C1561" s="234" t="s">
        <v>364</v>
      </c>
      <c r="D1561" s="199" t="s">
        <v>10207</v>
      </c>
      <c r="E1561" s="199" t="s">
        <v>10411</v>
      </c>
      <c r="F1561" s="235">
        <v>3</v>
      </c>
      <c r="G1561" s="235">
        <v>3</v>
      </c>
      <c r="H1561" s="235">
        <v>3</v>
      </c>
      <c r="I1561" s="234" t="s">
        <v>545</v>
      </c>
    </row>
    <row r="1562" spans="1:10" x14ac:dyDescent="0.25">
      <c r="A1562" s="235">
        <v>189704611</v>
      </c>
      <c r="B1562" s="235">
        <v>2116</v>
      </c>
      <c r="C1562" s="234" t="s">
        <v>322</v>
      </c>
      <c r="D1562" s="199" t="s">
        <v>10705</v>
      </c>
      <c r="E1562" s="199" t="s">
        <v>10705</v>
      </c>
      <c r="F1562" s="235">
        <v>1</v>
      </c>
      <c r="G1562" s="235">
        <v>1</v>
      </c>
      <c r="H1562" s="235">
        <v>1</v>
      </c>
      <c r="I1562" s="234" t="s">
        <v>545</v>
      </c>
    </row>
    <row r="1563" spans="1:10" x14ac:dyDescent="0.25">
      <c r="A1563" s="235">
        <v>189704611</v>
      </c>
      <c r="B1563" s="235">
        <v>2116</v>
      </c>
      <c r="C1563" s="234" t="s">
        <v>322</v>
      </c>
      <c r="D1563" s="199" t="s">
        <v>10207</v>
      </c>
      <c r="E1563" s="199" t="s">
        <v>10411</v>
      </c>
      <c r="F1563" s="235">
        <v>2</v>
      </c>
      <c r="G1563" s="235">
        <v>2</v>
      </c>
      <c r="H1563" s="235">
        <v>2</v>
      </c>
      <c r="I1563" s="234" t="s">
        <v>545</v>
      </c>
    </row>
    <row r="1564" spans="1:10" x14ac:dyDescent="0.25">
      <c r="B1564" s="235">
        <v>6608</v>
      </c>
      <c r="C1564" s="234" t="s">
        <v>372</v>
      </c>
      <c r="D1564" s="199" t="s">
        <v>10705</v>
      </c>
      <c r="E1564" s="199" t="s">
        <v>10771</v>
      </c>
      <c r="F1564" s="235">
        <v>23</v>
      </c>
      <c r="G1564" s="235">
        <v>23</v>
      </c>
      <c r="H1564" s="235">
        <v>0</v>
      </c>
      <c r="I1564" s="234" t="s">
        <v>545</v>
      </c>
      <c r="J1564" t="s">
        <v>10634</v>
      </c>
    </row>
    <row r="1565" spans="1:10" x14ac:dyDescent="0.25">
      <c r="B1565" s="235">
        <v>6608</v>
      </c>
      <c r="C1565" s="234" t="s">
        <v>372</v>
      </c>
      <c r="D1565" s="199" t="s">
        <v>10207</v>
      </c>
      <c r="E1565" s="199" t="s">
        <v>10411</v>
      </c>
      <c r="F1565" s="235">
        <v>23</v>
      </c>
      <c r="G1565" s="235">
        <v>23</v>
      </c>
      <c r="H1565" s="235">
        <v>0</v>
      </c>
      <c r="I1565" s="234" t="s">
        <v>545</v>
      </c>
      <c r="J1565" t="s">
        <v>10634</v>
      </c>
    </row>
    <row r="1566" spans="1:10" x14ac:dyDescent="0.25">
      <c r="A1566" s="235">
        <v>189713992</v>
      </c>
      <c r="B1566" s="235">
        <v>3883</v>
      </c>
      <c r="C1566" s="234" t="s">
        <v>378</v>
      </c>
      <c r="D1566" s="199" t="s">
        <v>10705</v>
      </c>
      <c r="E1566" s="199" t="s">
        <v>10771</v>
      </c>
      <c r="F1566" s="235">
        <v>2</v>
      </c>
      <c r="G1566" s="235">
        <v>2</v>
      </c>
      <c r="H1566" s="235">
        <v>0</v>
      </c>
      <c r="I1566" s="234" t="s">
        <v>545</v>
      </c>
      <c r="J1566" t="s">
        <v>10634</v>
      </c>
    </row>
    <row r="1567" spans="1:10" x14ac:dyDescent="0.25">
      <c r="A1567" s="235">
        <v>189713992</v>
      </c>
      <c r="B1567" s="235">
        <v>3883</v>
      </c>
      <c r="C1567" s="234" t="s">
        <v>378</v>
      </c>
      <c r="D1567" s="199" t="s">
        <v>10207</v>
      </c>
      <c r="E1567" s="199" t="s">
        <v>10411</v>
      </c>
      <c r="F1567" s="235">
        <v>2</v>
      </c>
      <c r="G1567" s="235">
        <v>2</v>
      </c>
      <c r="H1567" s="235">
        <v>0</v>
      </c>
      <c r="I1567" s="234" t="s">
        <v>545</v>
      </c>
      <c r="J1567" t="s">
        <v>10634</v>
      </c>
    </row>
    <row r="1568" spans="1:10" x14ac:dyDescent="0.25">
      <c r="A1568" s="235">
        <v>180059550</v>
      </c>
      <c r="B1568" s="235">
        <v>2423</v>
      </c>
      <c r="C1568" s="234" t="s">
        <v>563</v>
      </c>
      <c r="D1568" s="199" t="s">
        <v>10705</v>
      </c>
      <c r="E1568" s="199" t="s">
        <v>10771</v>
      </c>
      <c r="F1568" s="235">
        <v>1</v>
      </c>
      <c r="G1568" s="235">
        <v>1</v>
      </c>
      <c r="H1568" s="235">
        <v>1</v>
      </c>
      <c r="I1568" s="234" t="s">
        <v>545</v>
      </c>
    </row>
    <row r="1569" spans="1:10" x14ac:dyDescent="0.25">
      <c r="A1569" s="235">
        <v>180059550</v>
      </c>
      <c r="B1569" s="235">
        <v>2423</v>
      </c>
      <c r="C1569" s="234" t="s">
        <v>563</v>
      </c>
      <c r="D1569" s="199" t="s">
        <v>10207</v>
      </c>
      <c r="E1569" s="199" t="s">
        <v>10411</v>
      </c>
      <c r="F1569" s="235">
        <v>1</v>
      </c>
      <c r="G1569" s="235">
        <v>1</v>
      </c>
      <c r="H1569" s="235">
        <v>1</v>
      </c>
      <c r="I1569" s="234" t="s">
        <v>545</v>
      </c>
    </row>
    <row r="1570" spans="1:10" x14ac:dyDescent="0.25">
      <c r="A1570" s="235">
        <v>180175240</v>
      </c>
      <c r="B1570" s="235">
        <v>3641</v>
      </c>
      <c r="C1570" s="234" t="s">
        <v>377</v>
      </c>
      <c r="D1570" s="199" t="s">
        <v>10207</v>
      </c>
      <c r="E1570" s="199" t="s">
        <v>10411</v>
      </c>
      <c r="F1570" s="235">
        <v>2</v>
      </c>
      <c r="G1570" s="235">
        <v>2</v>
      </c>
      <c r="H1570" s="235">
        <v>0</v>
      </c>
      <c r="I1570" s="234" t="s">
        <v>545</v>
      </c>
      <c r="J1570" t="s">
        <v>10634</v>
      </c>
    </row>
    <row r="1571" spans="1:10" x14ac:dyDescent="0.25">
      <c r="A1571" s="235">
        <v>180254530</v>
      </c>
      <c r="B1571" s="234" t="s">
        <v>381</v>
      </c>
      <c r="C1571" s="234" t="s">
        <v>382</v>
      </c>
      <c r="D1571" s="199" t="s">
        <v>10705</v>
      </c>
      <c r="E1571" s="199" t="s">
        <v>10771</v>
      </c>
      <c r="F1571" s="235">
        <v>8</v>
      </c>
      <c r="G1571" s="235">
        <v>8</v>
      </c>
      <c r="H1571" s="235">
        <v>8</v>
      </c>
      <c r="I1571" s="234" t="s">
        <v>545</v>
      </c>
    </row>
    <row r="1572" spans="1:10" x14ac:dyDescent="0.25">
      <c r="A1572" s="235">
        <v>180254530</v>
      </c>
      <c r="B1572" s="234" t="s">
        <v>381</v>
      </c>
      <c r="C1572" s="234" t="s">
        <v>382</v>
      </c>
      <c r="D1572" s="199" t="s">
        <v>10207</v>
      </c>
      <c r="E1572" s="199" t="s">
        <v>10411</v>
      </c>
      <c r="F1572" s="235">
        <v>18</v>
      </c>
      <c r="G1572" s="235">
        <v>18</v>
      </c>
      <c r="H1572" s="235">
        <v>18</v>
      </c>
      <c r="I1572" s="234" t="s">
        <v>545</v>
      </c>
    </row>
    <row r="1573" spans="1:10" x14ac:dyDescent="0.25">
      <c r="A1573" s="235">
        <v>180057778</v>
      </c>
      <c r="B1573" s="235">
        <v>2125</v>
      </c>
      <c r="C1573" s="234" t="s">
        <v>392</v>
      </c>
      <c r="D1573" s="199" t="s">
        <v>10705</v>
      </c>
      <c r="E1573" s="199" t="s">
        <v>10771</v>
      </c>
      <c r="F1573" s="235">
        <v>3</v>
      </c>
      <c r="G1573" s="235">
        <v>3</v>
      </c>
      <c r="H1573" s="235">
        <v>3</v>
      </c>
      <c r="I1573" s="234" t="s">
        <v>545</v>
      </c>
    </row>
    <row r="1574" spans="1:10" x14ac:dyDescent="0.25">
      <c r="A1574" s="235">
        <v>181931745</v>
      </c>
      <c r="B1574" s="234" t="s">
        <v>323</v>
      </c>
      <c r="C1574" s="234" t="s">
        <v>324</v>
      </c>
      <c r="D1574" s="199" t="s">
        <v>10705</v>
      </c>
      <c r="E1574" s="199" t="s">
        <v>10771</v>
      </c>
      <c r="F1574" s="235">
        <v>5</v>
      </c>
      <c r="G1574" s="235">
        <v>5</v>
      </c>
      <c r="H1574" s="235">
        <v>5</v>
      </c>
      <c r="I1574" s="234" t="s">
        <v>545</v>
      </c>
    </row>
    <row r="1575" spans="1:10" x14ac:dyDescent="0.25">
      <c r="A1575" s="235">
        <v>180171737</v>
      </c>
      <c r="B1575" s="238" t="s">
        <v>7487</v>
      </c>
      <c r="C1575" s="234" t="s">
        <v>10778</v>
      </c>
      <c r="D1575" s="199" t="s">
        <v>10705</v>
      </c>
      <c r="E1575" s="199" t="s">
        <v>10771</v>
      </c>
      <c r="F1575" s="235">
        <v>10</v>
      </c>
      <c r="G1575" s="235">
        <v>0</v>
      </c>
      <c r="H1575" s="235">
        <v>10</v>
      </c>
      <c r="I1575" s="234" t="s">
        <v>545</v>
      </c>
      <c r="J1575" t="s">
        <v>10635</v>
      </c>
    </row>
    <row r="1576" spans="1:10" x14ac:dyDescent="0.25">
      <c r="A1576" s="235">
        <v>180174140</v>
      </c>
      <c r="B1576" s="235">
        <v>6210</v>
      </c>
      <c r="C1576" s="234" t="s">
        <v>376</v>
      </c>
      <c r="D1576" s="199" t="s">
        <v>10207</v>
      </c>
      <c r="E1576" s="199" t="s">
        <v>10411</v>
      </c>
      <c r="F1576" s="235">
        <v>3</v>
      </c>
      <c r="G1576" s="235">
        <v>3</v>
      </c>
      <c r="H1576" s="235">
        <v>3</v>
      </c>
      <c r="I1576" s="234" t="s">
        <v>545</v>
      </c>
    </row>
    <row r="1577" spans="1:10" x14ac:dyDescent="0.25">
      <c r="A1577" s="235">
        <v>180174140</v>
      </c>
      <c r="B1577" s="235">
        <v>6210</v>
      </c>
      <c r="C1577" s="234" t="s">
        <v>399</v>
      </c>
      <c r="D1577" s="199" t="s">
        <v>10207</v>
      </c>
      <c r="E1577" s="199" t="s">
        <v>10411</v>
      </c>
      <c r="F1577" s="235">
        <v>3</v>
      </c>
      <c r="G1577" s="235">
        <v>3</v>
      </c>
      <c r="H1577" s="235">
        <v>3</v>
      </c>
      <c r="I1577" s="234" t="s">
        <v>545</v>
      </c>
    </row>
    <row r="1578" spans="1:10" x14ac:dyDescent="0.25">
      <c r="A1578" s="235">
        <v>222000985</v>
      </c>
      <c r="B1578" s="235">
        <v>6310</v>
      </c>
      <c r="C1578" s="234" t="s">
        <v>383</v>
      </c>
      <c r="D1578" s="199" t="s">
        <v>10705</v>
      </c>
      <c r="E1578" s="199" t="s">
        <v>10771</v>
      </c>
      <c r="F1578" s="235">
        <v>1</v>
      </c>
      <c r="G1578" s="235">
        <v>0</v>
      </c>
      <c r="H1578" s="235">
        <v>1</v>
      </c>
      <c r="I1578" s="234" t="s">
        <v>545</v>
      </c>
      <c r="J1578" t="s">
        <v>10635</v>
      </c>
    </row>
    <row r="1579" spans="1:10" x14ac:dyDescent="0.25">
      <c r="A1579" s="235">
        <v>222000985</v>
      </c>
      <c r="B1579" s="235">
        <v>6310</v>
      </c>
      <c r="C1579" s="234" t="s">
        <v>383</v>
      </c>
      <c r="D1579" s="199" t="s">
        <v>10207</v>
      </c>
      <c r="E1579" s="199" t="s">
        <v>10411</v>
      </c>
      <c r="F1579" s="235">
        <v>4</v>
      </c>
      <c r="G1579" s="235">
        <v>4</v>
      </c>
      <c r="H1579" s="235">
        <v>4</v>
      </c>
      <c r="I1579" s="234" t="s">
        <v>545</v>
      </c>
    </row>
    <row r="1580" spans="1:10" x14ac:dyDescent="0.25">
      <c r="A1580" s="235">
        <v>222000984</v>
      </c>
      <c r="B1580" s="235">
        <v>6309</v>
      </c>
      <c r="C1580" s="234" t="s">
        <v>345</v>
      </c>
      <c r="D1580" s="199" t="s">
        <v>10705</v>
      </c>
      <c r="E1580" s="199" t="s">
        <v>10771</v>
      </c>
      <c r="F1580" s="235">
        <v>5</v>
      </c>
      <c r="G1580" s="235">
        <v>5</v>
      </c>
      <c r="H1580" s="235">
        <v>0</v>
      </c>
      <c r="I1580" s="234" t="s">
        <v>545</v>
      </c>
      <c r="J1580" t="s">
        <v>10634</v>
      </c>
    </row>
    <row r="1581" spans="1:10" x14ac:dyDescent="0.25">
      <c r="A1581" s="235">
        <v>222000984</v>
      </c>
      <c r="B1581" s="235">
        <v>6309</v>
      </c>
      <c r="C1581" s="234" t="s">
        <v>345</v>
      </c>
      <c r="D1581" s="199" t="s">
        <v>10207</v>
      </c>
      <c r="E1581" s="199" t="s">
        <v>10411</v>
      </c>
      <c r="F1581" s="235">
        <v>5</v>
      </c>
      <c r="G1581" s="235">
        <v>5</v>
      </c>
      <c r="H1581" s="235">
        <v>0</v>
      </c>
      <c r="I1581" s="234" t="s">
        <v>545</v>
      </c>
      <c r="J1581" t="s">
        <v>10634</v>
      </c>
    </row>
    <row r="1582" spans="1:10" x14ac:dyDescent="0.25">
      <c r="A1582" s="235">
        <v>222000983</v>
      </c>
      <c r="B1582" s="235">
        <v>6308</v>
      </c>
      <c r="C1582" s="234" t="s">
        <v>403</v>
      </c>
      <c r="D1582" s="199" t="s">
        <v>10705</v>
      </c>
      <c r="E1582" s="199" t="s">
        <v>10771</v>
      </c>
      <c r="F1582" s="235">
        <v>2</v>
      </c>
      <c r="G1582" s="235">
        <v>2</v>
      </c>
      <c r="H1582" s="235">
        <v>0</v>
      </c>
      <c r="I1582" s="234" t="s">
        <v>545</v>
      </c>
      <c r="J1582" t="s">
        <v>10634</v>
      </c>
    </row>
    <row r="1583" spans="1:10" x14ac:dyDescent="0.25">
      <c r="A1583" s="235">
        <v>222000983</v>
      </c>
      <c r="B1583" s="235">
        <v>6308</v>
      </c>
      <c r="C1583" s="234" t="s">
        <v>403</v>
      </c>
      <c r="D1583" s="199" t="s">
        <v>10207</v>
      </c>
      <c r="E1583" s="199" t="s">
        <v>10411</v>
      </c>
      <c r="F1583" s="235">
        <v>2</v>
      </c>
      <c r="G1583" s="235">
        <v>2</v>
      </c>
      <c r="H1583" s="235">
        <v>0</v>
      </c>
      <c r="I1583" s="234" t="s">
        <v>545</v>
      </c>
      <c r="J1583" t="s">
        <v>10634</v>
      </c>
    </row>
    <row r="1584" spans="1:10" x14ac:dyDescent="0.25">
      <c r="A1584" s="235">
        <v>222000987</v>
      </c>
      <c r="B1584" s="235">
        <v>2214</v>
      </c>
      <c r="C1584" s="234" t="s">
        <v>408</v>
      </c>
      <c r="D1584" s="199" t="s">
        <v>10705</v>
      </c>
      <c r="E1584" s="199" t="s">
        <v>10771</v>
      </c>
      <c r="F1584" s="235">
        <v>2</v>
      </c>
      <c r="G1584" s="235">
        <v>2</v>
      </c>
      <c r="H1584" s="235">
        <v>0</v>
      </c>
      <c r="I1584" s="234" t="s">
        <v>545</v>
      </c>
      <c r="J1584" t="s">
        <v>10634</v>
      </c>
    </row>
    <row r="1585" spans="1:10" x14ac:dyDescent="0.25">
      <c r="A1585" s="235">
        <v>222000987</v>
      </c>
      <c r="B1585" s="235">
        <v>2214</v>
      </c>
      <c r="C1585" s="234" t="s">
        <v>408</v>
      </c>
      <c r="D1585" s="199" t="s">
        <v>10207</v>
      </c>
      <c r="E1585" s="199" t="s">
        <v>10411</v>
      </c>
      <c r="F1585" s="235">
        <v>2</v>
      </c>
      <c r="G1585" s="235">
        <v>2</v>
      </c>
      <c r="H1585" s="235">
        <v>0</v>
      </c>
      <c r="I1585" s="234" t="s">
        <v>545</v>
      </c>
      <c r="J1585" t="s">
        <v>10634</v>
      </c>
    </row>
    <row r="1586" spans="1:10" x14ac:dyDescent="0.25">
      <c r="A1586" s="235">
        <v>222000989</v>
      </c>
      <c r="B1586" s="235">
        <v>2212</v>
      </c>
      <c r="C1586" s="234" t="s">
        <v>484</v>
      </c>
      <c r="D1586" s="199" t="s">
        <v>10705</v>
      </c>
      <c r="E1586" s="199" t="s">
        <v>10771</v>
      </c>
      <c r="F1586" s="235">
        <v>2</v>
      </c>
      <c r="G1586" s="235">
        <v>0</v>
      </c>
      <c r="H1586" s="235">
        <v>1</v>
      </c>
      <c r="I1586" s="234" t="s">
        <v>545</v>
      </c>
      <c r="J1586" t="s">
        <v>10635</v>
      </c>
    </row>
    <row r="1587" spans="1:10" x14ac:dyDescent="0.25">
      <c r="A1587" s="235">
        <v>222000989</v>
      </c>
      <c r="B1587" s="235">
        <v>2212</v>
      </c>
      <c r="C1587" s="234" t="s">
        <v>484</v>
      </c>
      <c r="D1587" s="199" t="s">
        <v>10207</v>
      </c>
      <c r="E1587" s="199" t="s">
        <v>10411</v>
      </c>
      <c r="F1587" s="235">
        <v>1</v>
      </c>
      <c r="G1587" s="235">
        <v>1</v>
      </c>
      <c r="H1587" s="235">
        <v>1</v>
      </c>
      <c r="I1587" s="234" t="s">
        <v>545</v>
      </c>
    </row>
    <row r="1588" spans="1:10" x14ac:dyDescent="0.25">
      <c r="A1588" s="235">
        <v>222000989</v>
      </c>
      <c r="B1588" s="235">
        <v>2212</v>
      </c>
      <c r="C1588" s="234" t="s">
        <v>490</v>
      </c>
      <c r="D1588" s="199" t="s">
        <v>10705</v>
      </c>
      <c r="E1588" s="199" t="s">
        <v>10771</v>
      </c>
      <c r="F1588" s="235">
        <v>2</v>
      </c>
      <c r="G1588" s="235">
        <v>0</v>
      </c>
      <c r="H1588" s="235">
        <v>1</v>
      </c>
      <c r="I1588" s="234" t="s">
        <v>545</v>
      </c>
      <c r="J1588" t="s">
        <v>10635</v>
      </c>
    </row>
    <row r="1589" spans="1:10" x14ac:dyDescent="0.25">
      <c r="A1589" s="235">
        <v>222000989</v>
      </c>
      <c r="B1589" s="235">
        <v>2212</v>
      </c>
      <c r="C1589" s="234" t="s">
        <v>490</v>
      </c>
      <c r="D1589" s="199" t="s">
        <v>10207</v>
      </c>
      <c r="E1589" s="199" t="s">
        <v>10411</v>
      </c>
      <c r="F1589" s="235">
        <v>1</v>
      </c>
      <c r="G1589" s="235">
        <v>1</v>
      </c>
      <c r="H1589" s="235">
        <v>1</v>
      </c>
      <c r="I1589" s="234" t="s">
        <v>545</v>
      </c>
    </row>
    <row r="1590" spans="1:10" x14ac:dyDescent="0.25">
      <c r="A1590" s="235">
        <v>222000988</v>
      </c>
      <c r="B1590" s="235">
        <v>2213</v>
      </c>
      <c r="C1590" s="234" t="s">
        <v>363</v>
      </c>
      <c r="D1590" s="199" t="s">
        <v>10705</v>
      </c>
      <c r="E1590" s="199" t="s">
        <v>10771</v>
      </c>
      <c r="F1590" s="235">
        <v>3</v>
      </c>
      <c r="G1590" s="235">
        <v>3</v>
      </c>
      <c r="H1590" s="235">
        <v>0</v>
      </c>
      <c r="I1590" s="234" t="s">
        <v>545</v>
      </c>
      <c r="J1590" t="s">
        <v>10634</v>
      </c>
    </row>
    <row r="1591" spans="1:10" x14ac:dyDescent="0.25">
      <c r="A1591" s="235">
        <v>222000988</v>
      </c>
      <c r="B1591" s="235">
        <v>2213</v>
      </c>
      <c r="C1591" s="234" t="s">
        <v>363</v>
      </c>
      <c r="D1591" s="199" t="s">
        <v>10207</v>
      </c>
      <c r="E1591" s="199" t="s">
        <v>10411</v>
      </c>
      <c r="F1591" s="235">
        <v>3</v>
      </c>
      <c r="G1591" s="235">
        <v>3</v>
      </c>
      <c r="H1591" s="235">
        <v>0</v>
      </c>
      <c r="I1591" s="234" t="s">
        <v>545</v>
      </c>
      <c r="J1591" t="s">
        <v>10634</v>
      </c>
    </row>
    <row r="1592" spans="1:10" x14ac:dyDescent="0.25">
      <c r="A1592" s="235">
        <v>222000987</v>
      </c>
      <c r="B1592" s="235">
        <v>2214</v>
      </c>
      <c r="C1592" s="234" t="s">
        <v>380</v>
      </c>
      <c r="D1592" s="199" t="s">
        <v>10705</v>
      </c>
      <c r="E1592" s="199" t="s">
        <v>10771</v>
      </c>
      <c r="F1592" s="235">
        <v>2</v>
      </c>
      <c r="G1592" s="235">
        <v>2</v>
      </c>
      <c r="H1592" s="235">
        <v>0</v>
      </c>
      <c r="I1592" s="234" t="s">
        <v>545</v>
      </c>
      <c r="J1592" t="s">
        <v>10634</v>
      </c>
    </row>
    <row r="1593" spans="1:10" x14ac:dyDescent="0.25">
      <c r="A1593" s="235">
        <v>222000987</v>
      </c>
      <c r="B1593" s="235">
        <v>2214</v>
      </c>
      <c r="C1593" s="234" t="s">
        <v>380</v>
      </c>
      <c r="D1593" s="199" t="s">
        <v>10207</v>
      </c>
      <c r="E1593" s="199" t="s">
        <v>10411</v>
      </c>
      <c r="F1593" s="235">
        <v>2</v>
      </c>
      <c r="G1593" s="235">
        <v>2</v>
      </c>
      <c r="H1593" s="235">
        <v>0</v>
      </c>
      <c r="I1593" s="234" t="s">
        <v>545</v>
      </c>
      <c r="J1593" t="s">
        <v>10634</v>
      </c>
    </row>
    <row r="1594" spans="1:10" x14ac:dyDescent="0.25">
      <c r="B1594" s="235">
        <v>6608</v>
      </c>
      <c r="C1594" s="234" t="s">
        <v>340</v>
      </c>
      <c r="D1594" s="199" t="s">
        <v>10705</v>
      </c>
      <c r="E1594" s="199" t="s">
        <v>10771</v>
      </c>
      <c r="F1594" s="235">
        <v>23</v>
      </c>
      <c r="G1594" s="235">
        <v>23</v>
      </c>
      <c r="H1594" s="235">
        <v>0</v>
      </c>
      <c r="I1594" s="234" t="s">
        <v>545</v>
      </c>
      <c r="J1594" t="s">
        <v>10634</v>
      </c>
    </row>
    <row r="1595" spans="1:10" x14ac:dyDescent="0.25">
      <c r="B1595" s="235">
        <v>6608</v>
      </c>
      <c r="C1595" s="234" t="s">
        <v>340</v>
      </c>
      <c r="D1595" s="199" t="s">
        <v>10207</v>
      </c>
      <c r="E1595" s="199" t="s">
        <v>10411</v>
      </c>
      <c r="F1595" s="235">
        <v>23</v>
      </c>
      <c r="G1595" s="235">
        <v>23</v>
      </c>
      <c r="H1595" s="235">
        <v>0</v>
      </c>
      <c r="I1595" s="234" t="s">
        <v>545</v>
      </c>
      <c r="J1595" t="s">
        <v>10634</v>
      </c>
    </row>
    <row r="1596" spans="1:10" x14ac:dyDescent="0.25">
      <c r="A1596" s="235">
        <v>180229109</v>
      </c>
      <c r="B1596" s="234" t="s">
        <v>4221</v>
      </c>
      <c r="C1596" s="234" t="s">
        <v>10183</v>
      </c>
      <c r="D1596" s="199" t="s">
        <v>10705</v>
      </c>
      <c r="E1596" s="199" t="s">
        <v>10771</v>
      </c>
      <c r="F1596" s="235">
        <v>2</v>
      </c>
      <c r="G1596" s="235">
        <v>2</v>
      </c>
      <c r="H1596" s="235">
        <v>0</v>
      </c>
      <c r="I1596" s="234" t="s">
        <v>545</v>
      </c>
      <c r="J1596" t="s">
        <v>10634</v>
      </c>
    </row>
    <row r="1597" spans="1:10" x14ac:dyDescent="0.25">
      <c r="A1597" s="235">
        <v>180229109</v>
      </c>
      <c r="B1597" s="234" t="s">
        <v>4221</v>
      </c>
      <c r="C1597" s="234" t="s">
        <v>10183</v>
      </c>
      <c r="D1597" s="199" t="s">
        <v>10207</v>
      </c>
      <c r="E1597" s="199" t="s">
        <v>10411</v>
      </c>
      <c r="F1597" s="235">
        <v>2</v>
      </c>
      <c r="G1597" s="235">
        <v>2</v>
      </c>
      <c r="H1597" s="235">
        <v>0</v>
      </c>
      <c r="I1597" s="234" t="s">
        <v>545</v>
      </c>
      <c r="J1597" t="s">
        <v>10634</v>
      </c>
    </row>
    <row r="1598" spans="1:10" x14ac:dyDescent="0.25">
      <c r="A1598" s="235">
        <v>222000969</v>
      </c>
      <c r="B1598" s="235">
        <v>6390</v>
      </c>
      <c r="C1598" s="234" t="s">
        <v>553</v>
      </c>
      <c r="D1598" s="199" t="s">
        <v>10705</v>
      </c>
      <c r="E1598" s="199" t="s">
        <v>10771</v>
      </c>
      <c r="F1598" s="235">
        <v>1</v>
      </c>
      <c r="G1598" s="235">
        <v>1</v>
      </c>
      <c r="H1598" s="235">
        <v>0</v>
      </c>
      <c r="I1598" s="234" t="s">
        <v>545</v>
      </c>
      <c r="J1598" t="s">
        <v>10634</v>
      </c>
    </row>
    <row r="1599" spans="1:10" x14ac:dyDescent="0.25">
      <c r="A1599" s="235">
        <v>222000976</v>
      </c>
      <c r="B1599" s="235">
        <v>5405</v>
      </c>
      <c r="C1599" s="234" t="s">
        <v>553</v>
      </c>
      <c r="D1599" s="199" t="s">
        <v>10705</v>
      </c>
      <c r="E1599" s="199" t="s">
        <v>10771</v>
      </c>
      <c r="F1599" s="235">
        <v>1</v>
      </c>
      <c r="G1599" s="235">
        <v>1</v>
      </c>
      <c r="H1599" s="235">
        <v>0</v>
      </c>
      <c r="I1599" s="234" t="s">
        <v>545</v>
      </c>
      <c r="J1599" t="s">
        <v>10634</v>
      </c>
    </row>
    <row r="1600" spans="1:10" x14ac:dyDescent="0.25">
      <c r="A1600" s="235">
        <v>222000969</v>
      </c>
      <c r="B1600" s="235">
        <v>6390</v>
      </c>
      <c r="C1600" s="234" t="s">
        <v>553</v>
      </c>
      <c r="D1600" s="199" t="s">
        <v>10207</v>
      </c>
      <c r="E1600" s="199" t="s">
        <v>10411</v>
      </c>
      <c r="F1600" s="235">
        <v>1</v>
      </c>
      <c r="G1600" s="235">
        <v>1</v>
      </c>
      <c r="H1600" s="235">
        <v>0</v>
      </c>
      <c r="I1600" s="234" t="s">
        <v>545</v>
      </c>
      <c r="J1600" t="s">
        <v>10634</v>
      </c>
    </row>
    <row r="1601" spans="1:10" x14ac:dyDescent="0.25">
      <c r="A1601" s="235">
        <v>222000976</v>
      </c>
      <c r="B1601" s="235">
        <v>5405</v>
      </c>
      <c r="C1601" s="234" t="s">
        <v>553</v>
      </c>
      <c r="D1601" s="199" t="s">
        <v>10207</v>
      </c>
      <c r="E1601" s="199" t="s">
        <v>10411</v>
      </c>
      <c r="F1601" s="235">
        <v>1</v>
      </c>
      <c r="G1601" s="235">
        <v>1</v>
      </c>
      <c r="H1601" s="235">
        <v>0</v>
      </c>
      <c r="I1601" s="234" t="s">
        <v>545</v>
      </c>
      <c r="J1601" t="s">
        <v>10634</v>
      </c>
    </row>
    <row r="1602" spans="1:10" x14ac:dyDescent="0.25">
      <c r="A1602" s="235">
        <v>222000969</v>
      </c>
      <c r="B1602" s="235">
        <v>6390</v>
      </c>
      <c r="C1602" s="234" t="s">
        <v>559</v>
      </c>
      <c r="D1602" s="199" t="s">
        <v>10705</v>
      </c>
      <c r="E1602" s="199" t="s">
        <v>10771</v>
      </c>
      <c r="F1602" s="235">
        <v>1</v>
      </c>
      <c r="G1602" s="235">
        <v>1</v>
      </c>
      <c r="H1602" s="235">
        <v>0</v>
      </c>
      <c r="I1602" s="234" t="s">
        <v>545</v>
      </c>
      <c r="J1602" t="s">
        <v>10634</v>
      </c>
    </row>
    <row r="1603" spans="1:10" x14ac:dyDescent="0.25">
      <c r="A1603" s="235">
        <v>222000976</v>
      </c>
      <c r="B1603" s="235">
        <v>5405</v>
      </c>
      <c r="C1603" s="234" t="s">
        <v>559</v>
      </c>
      <c r="D1603" s="199" t="s">
        <v>10705</v>
      </c>
      <c r="E1603" s="199" t="s">
        <v>10771</v>
      </c>
      <c r="F1603" s="235">
        <v>1</v>
      </c>
      <c r="G1603" s="235">
        <v>1</v>
      </c>
      <c r="H1603" s="235">
        <v>0</v>
      </c>
      <c r="I1603" s="234" t="s">
        <v>545</v>
      </c>
      <c r="J1603" t="s">
        <v>10634</v>
      </c>
    </row>
    <row r="1604" spans="1:10" x14ac:dyDescent="0.25">
      <c r="A1604" s="235">
        <v>222000969</v>
      </c>
      <c r="B1604" s="235">
        <v>6390</v>
      </c>
      <c r="C1604" s="234" t="s">
        <v>559</v>
      </c>
      <c r="D1604" s="199" t="s">
        <v>10207</v>
      </c>
      <c r="E1604" s="199" t="s">
        <v>10411</v>
      </c>
      <c r="F1604" s="235">
        <v>1</v>
      </c>
      <c r="G1604" s="235">
        <v>1</v>
      </c>
      <c r="H1604" s="235">
        <v>0</v>
      </c>
      <c r="I1604" s="234" t="s">
        <v>545</v>
      </c>
      <c r="J1604" t="s">
        <v>10634</v>
      </c>
    </row>
    <row r="1605" spans="1:10" x14ac:dyDescent="0.25">
      <c r="A1605" s="235">
        <v>222000976</v>
      </c>
      <c r="B1605" s="235">
        <v>5405</v>
      </c>
      <c r="C1605" s="234" t="s">
        <v>559</v>
      </c>
      <c r="D1605" s="199" t="s">
        <v>10207</v>
      </c>
      <c r="E1605" s="199" t="s">
        <v>10411</v>
      </c>
      <c r="F1605" s="235">
        <v>1</v>
      </c>
      <c r="G1605" s="235">
        <v>1</v>
      </c>
      <c r="H1605" s="235">
        <v>0</v>
      </c>
      <c r="I1605" s="234" t="s">
        <v>545</v>
      </c>
      <c r="J1605" t="s">
        <v>10634</v>
      </c>
    </row>
    <row r="1606" spans="1:10" x14ac:dyDescent="0.25">
      <c r="A1606" s="235">
        <v>222000970</v>
      </c>
      <c r="B1606" s="235">
        <v>3114</v>
      </c>
      <c r="C1606" s="234" t="s">
        <v>556</v>
      </c>
      <c r="D1606" s="199" t="s">
        <v>10705</v>
      </c>
      <c r="E1606" s="199" t="s">
        <v>10771</v>
      </c>
      <c r="F1606" s="235">
        <v>1</v>
      </c>
      <c r="G1606" s="235">
        <v>0</v>
      </c>
      <c r="H1606" s="235">
        <v>2</v>
      </c>
      <c r="I1606" s="234" t="s">
        <v>545</v>
      </c>
      <c r="J1606" t="s">
        <v>10635</v>
      </c>
    </row>
    <row r="1607" spans="1:10" x14ac:dyDescent="0.25">
      <c r="A1607" s="235">
        <v>222000977</v>
      </c>
      <c r="B1607" s="235">
        <v>5404</v>
      </c>
      <c r="C1607" s="234" t="s">
        <v>556</v>
      </c>
      <c r="D1607" s="199" t="s">
        <v>10705</v>
      </c>
      <c r="E1607" s="199" t="s">
        <v>10771</v>
      </c>
      <c r="F1607" s="235">
        <v>1</v>
      </c>
      <c r="G1607" s="235">
        <v>1</v>
      </c>
      <c r="H1607" s="235">
        <v>0</v>
      </c>
      <c r="I1607" s="234" t="s">
        <v>545</v>
      </c>
      <c r="J1607" t="s">
        <v>10634</v>
      </c>
    </row>
    <row r="1608" spans="1:10" x14ac:dyDescent="0.25">
      <c r="A1608" s="235">
        <v>222000970</v>
      </c>
      <c r="B1608" s="235">
        <v>3114</v>
      </c>
      <c r="C1608" s="234" t="s">
        <v>556</v>
      </c>
      <c r="D1608" s="199" t="s">
        <v>10207</v>
      </c>
      <c r="E1608" s="199" t="s">
        <v>10411</v>
      </c>
      <c r="F1608" s="235">
        <v>1</v>
      </c>
      <c r="G1608" s="235">
        <v>1</v>
      </c>
      <c r="H1608" s="235">
        <v>2</v>
      </c>
      <c r="I1608" s="234" t="s">
        <v>545</v>
      </c>
    </row>
    <row r="1609" spans="1:10" x14ac:dyDescent="0.25">
      <c r="A1609" s="235">
        <v>222000977</v>
      </c>
      <c r="B1609" s="235">
        <v>5404</v>
      </c>
      <c r="C1609" s="234" t="s">
        <v>556</v>
      </c>
      <c r="D1609" s="199" t="s">
        <v>10207</v>
      </c>
      <c r="E1609" s="199" t="s">
        <v>10411</v>
      </c>
      <c r="F1609" s="235">
        <v>1</v>
      </c>
      <c r="G1609" s="235">
        <v>1</v>
      </c>
      <c r="H1609" s="235">
        <v>0</v>
      </c>
      <c r="I1609" s="234" t="s">
        <v>545</v>
      </c>
      <c r="J1609" t="s">
        <v>10634</v>
      </c>
    </row>
    <row r="1610" spans="1:10" x14ac:dyDescent="0.25">
      <c r="A1610" s="235">
        <v>222000972</v>
      </c>
      <c r="B1610" s="235">
        <v>4017</v>
      </c>
      <c r="C1610" s="234" t="s">
        <v>10223</v>
      </c>
      <c r="D1610" s="199" t="s">
        <v>10705</v>
      </c>
      <c r="E1610" s="199" t="s">
        <v>10771</v>
      </c>
      <c r="F1610" s="235">
        <v>1</v>
      </c>
      <c r="G1610" s="235">
        <v>1</v>
      </c>
      <c r="H1610" s="235">
        <v>2</v>
      </c>
      <c r="I1610" s="234" t="s">
        <v>545</v>
      </c>
    </row>
    <row r="1611" spans="1:10" x14ac:dyDescent="0.25">
      <c r="A1611" s="235">
        <v>222000972</v>
      </c>
      <c r="B1611" s="235">
        <v>4017</v>
      </c>
      <c r="C1611" s="234" t="s">
        <v>10223</v>
      </c>
      <c r="D1611" s="199" t="s">
        <v>10207</v>
      </c>
      <c r="E1611" s="199" t="s">
        <v>10411</v>
      </c>
      <c r="F1611" s="235">
        <v>2</v>
      </c>
      <c r="G1611" s="235">
        <v>2</v>
      </c>
      <c r="H1611" s="235">
        <v>3</v>
      </c>
      <c r="I1611" s="234" t="s">
        <v>545</v>
      </c>
    </row>
    <row r="1612" spans="1:10" x14ac:dyDescent="0.25">
      <c r="A1612" s="235">
        <v>222000969</v>
      </c>
      <c r="B1612" s="235">
        <v>6390</v>
      </c>
      <c r="C1612" s="234" t="s">
        <v>562</v>
      </c>
      <c r="D1612" s="199" t="s">
        <v>10705</v>
      </c>
      <c r="E1612" s="199" t="s">
        <v>10771</v>
      </c>
      <c r="F1612" s="235">
        <v>1</v>
      </c>
      <c r="G1612" s="235">
        <v>1</v>
      </c>
      <c r="H1612" s="235">
        <v>0</v>
      </c>
      <c r="I1612" s="234" t="s">
        <v>545</v>
      </c>
      <c r="J1612" t="s">
        <v>10634</v>
      </c>
    </row>
    <row r="1613" spans="1:10" x14ac:dyDescent="0.25">
      <c r="A1613" s="235">
        <v>222000976</v>
      </c>
      <c r="B1613" s="235">
        <v>5405</v>
      </c>
      <c r="C1613" s="234" t="s">
        <v>562</v>
      </c>
      <c r="D1613" s="199" t="s">
        <v>10705</v>
      </c>
      <c r="E1613" s="199" t="s">
        <v>10771</v>
      </c>
      <c r="F1613" s="235">
        <v>1</v>
      </c>
      <c r="G1613" s="235">
        <v>1</v>
      </c>
      <c r="H1613" s="235">
        <v>0</v>
      </c>
      <c r="I1613" s="234" t="s">
        <v>545</v>
      </c>
      <c r="J1613" t="s">
        <v>10634</v>
      </c>
    </row>
    <row r="1614" spans="1:10" x14ac:dyDescent="0.25">
      <c r="A1614" s="235">
        <v>222000969</v>
      </c>
      <c r="B1614" s="235">
        <v>6390</v>
      </c>
      <c r="C1614" s="234" t="s">
        <v>562</v>
      </c>
      <c r="D1614" s="199" t="s">
        <v>10207</v>
      </c>
      <c r="E1614" s="199" t="s">
        <v>10411</v>
      </c>
      <c r="F1614" s="235">
        <v>1</v>
      </c>
      <c r="G1614" s="235">
        <v>1</v>
      </c>
      <c r="H1614" s="235">
        <v>0</v>
      </c>
      <c r="I1614" s="234" t="s">
        <v>545</v>
      </c>
      <c r="J1614" t="s">
        <v>10634</v>
      </c>
    </row>
    <row r="1615" spans="1:10" x14ac:dyDescent="0.25">
      <c r="A1615" s="235">
        <v>222000976</v>
      </c>
      <c r="B1615" s="235">
        <v>5405</v>
      </c>
      <c r="C1615" s="234" t="s">
        <v>562</v>
      </c>
      <c r="D1615" s="199" t="s">
        <v>10207</v>
      </c>
      <c r="E1615" s="199" t="s">
        <v>10411</v>
      </c>
      <c r="F1615" s="235">
        <v>1</v>
      </c>
      <c r="G1615" s="235">
        <v>1</v>
      </c>
      <c r="H1615" s="235">
        <v>0</v>
      </c>
      <c r="I1615" s="234" t="s">
        <v>545</v>
      </c>
      <c r="J1615" t="s">
        <v>10634</v>
      </c>
    </row>
    <row r="1616" spans="1:10" x14ac:dyDescent="0.25">
      <c r="A1616" s="235">
        <v>222000970</v>
      </c>
      <c r="B1616" s="235">
        <v>3114</v>
      </c>
      <c r="C1616" s="234" t="s">
        <v>546</v>
      </c>
      <c r="D1616" s="199" t="s">
        <v>10705</v>
      </c>
      <c r="E1616" s="199" t="s">
        <v>10771</v>
      </c>
      <c r="F1616" s="235">
        <v>1</v>
      </c>
      <c r="G1616" s="235">
        <v>0</v>
      </c>
      <c r="H1616" s="235">
        <v>2</v>
      </c>
      <c r="I1616" s="234" t="s">
        <v>545</v>
      </c>
      <c r="J1616" t="s">
        <v>10635</v>
      </c>
    </row>
    <row r="1617" spans="1:10" x14ac:dyDescent="0.25">
      <c r="A1617" s="235">
        <v>222000977</v>
      </c>
      <c r="B1617" s="235">
        <v>5404</v>
      </c>
      <c r="C1617" s="234" t="s">
        <v>546</v>
      </c>
      <c r="D1617" s="199" t="s">
        <v>10705</v>
      </c>
      <c r="E1617" s="199" t="s">
        <v>10771</v>
      </c>
      <c r="F1617" s="235">
        <v>1</v>
      </c>
      <c r="G1617" s="235">
        <v>1</v>
      </c>
      <c r="H1617" s="235">
        <v>0</v>
      </c>
      <c r="I1617" s="234" t="s">
        <v>545</v>
      </c>
      <c r="J1617" t="s">
        <v>10634</v>
      </c>
    </row>
    <row r="1618" spans="1:10" x14ac:dyDescent="0.25">
      <c r="A1618" s="235">
        <v>222000970</v>
      </c>
      <c r="B1618" s="235">
        <v>3114</v>
      </c>
      <c r="C1618" s="234" t="s">
        <v>546</v>
      </c>
      <c r="D1618" s="199" t="s">
        <v>10207</v>
      </c>
      <c r="E1618" s="199" t="s">
        <v>10411</v>
      </c>
      <c r="F1618" s="235">
        <v>1</v>
      </c>
      <c r="G1618" s="235">
        <v>1</v>
      </c>
      <c r="H1618" s="235">
        <v>2</v>
      </c>
      <c r="I1618" s="234" t="s">
        <v>545</v>
      </c>
    </row>
    <row r="1619" spans="1:10" x14ac:dyDescent="0.25">
      <c r="A1619" s="235">
        <v>222000977</v>
      </c>
      <c r="B1619" s="235">
        <v>5404</v>
      </c>
      <c r="C1619" s="234" t="s">
        <v>546</v>
      </c>
      <c r="D1619" s="199" t="s">
        <v>10207</v>
      </c>
      <c r="E1619" s="199" t="s">
        <v>10411</v>
      </c>
      <c r="F1619" s="235">
        <v>1</v>
      </c>
      <c r="G1619" s="235">
        <v>1</v>
      </c>
      <c r="H1619" s="235">
        <v>0</v>
      </c>
      <c r="I1619" s="234" t="s">
        <v>545</v>
      </c>
      <c r="J1619" t="s">
        <v>10634</v>
      </c>
    </row>
    <row r="1620" spans="1:10" x14ac:dyDescent="0.25">
      <c r="A1620" s="235">
        <v>222000978</v>
      </c>
      <c r="B1620" s="235">
        <v>5403</v>
      </c>
      <c r="C1620" s="234" t="s">
        <v>10162</v>
      </c>
      <c r="D1620" s="199" t="s">
        <v>10705</v>
      </c>
      <c r="E1620" s="199" t="s">
        <v>10771</v>
      </c>
      <c r="F1620" s="235">
        <v>1</v>
      </c>
      <c r="G1620" s="235">
        <v>1</v>
      </c>
      <c r="H1620" s="235">
        <v>1</v>
      </c>
      <c r="I1620" s="234" t="s">
        <v>545</v>
      </c>
    </row>
    <row r="1621" spans="1:10" x14ac:dyDescent="0.25">
      <c r="A1621" s="235">
        <v>222000978</v>
      </c>
      <c r="B1621" s="235">
        <v>5403</v>
      </c>
      <c r="C1621" s="234" t="s">
        <v>10162</v>
      </c>
      <c r="D1621" s="199" t="s">
        <v>10207</v>
      </c>
      <c r="E1621" s="199" t="s">
        <v>10411</v>
      </c>
      <c r="F1621" s="235">
        <v>1</v>
      </c>
      <c r="G1621" s="235">
        <v>1</v>
      </c>
      <c r="H1621" s="235">
        <v>0</v>
      </c>
      <c r="I1621" s="234" t="s">
        <v>545</v>
      </c>
      <c r="J1621" t="s">
        <v>10634</v>
      </c>
    </row>
    <row r="1622" spans="1:10" x14ac:dyDescent="0.25">
      <c r="A1622" s="235">
        <v>222000979</v>
      </c>
      <c r="B1622" s="235">
        <v>5400</v>
      </c>
      <c r="C1622" s="234" t="s">
        <v>554</v>
      </c>
      <c r="D1622" s="199" t="s">
        <v>10705</v>
      </c>
      <c r="E1622" s="199" t="s">
        <v>10771</v>
      </c>
      <c r="F1622" s="235">
        <v>1</v>
      </c>
      <c r="G1622" s="235">
        <v>1</v>
      </c>
      <c r="H1622" s="235">
        <v>0</v>
      </c>
      <c r="I1622" s="234" t="s">
        <v>545</v>
      </c>
      <c r="J1622" t="s">
        <v>10634</v>
      </c>
    </row>
    <row r="1623" spans="1:10" x14ac:dyDescent="0.25">
      <c r="A1623" s="235">
        <v>222000979</v>
      </c>
      <c r="B1623" s="235">
        <v>5400</v>
      </c>
      <c r="C1623" s="234" t="s">
        <v>554</v>
      </c>
      <c r="D1623" s="199" t="s">
        <v>10207</v>
      </c>
      <c r="E1623" s="199" t="s">
        <v>10411</v>
      </c>
      <c r="F1623" s="235">
        <v>1</v>
      </c>
      <c r="G1623" s="235">
        <v>1</v>
      </c>
      <c r="H1623" s="235">
        <v>0</v>
      </c>
      <c r="I1623" s="234" t="s">
        <v>545</v>
      </c>
      <c r="J1623" t="s">
        <v>10634</v>
      </c>
    </row>
    <row r="1624" spans="1:10" x14ac:dyDescent="0.25">
      <c r="B1624" s="235">
        <v>6608</v>
      </c>
      <c r="C1624" s="234" t="s">
        <v>387</v>
      </c>
      <c r="D1624" s="199" t="s">
        <v>10705</v>
      </c>
      <c r="E1624" s="199" t="s">
        <v>10771</v>
      </c>
      <c r="F1624" s="235">
        <v>23</v>
      </c>
      <c r="G1624" s="235">
        <v>23</v>
      </c>
      <c r="H1624" s="235">
        <v>0</v>
      </c>
      <c r="I1624" s="234" t="s">
        <v>545</v>
      </c>
      <c r="J1624" t="s">
        <v>10634</v>
      </c>
    </row>
    <row r="1625" spans="1:10" x14ac:dyDescent="0.25">
      <c r="B1625" s="235">
        <v>6608</v>
      </c>
      <c r="C1625" s="234" t="s">
        <v>387</v>
      </c>
      <c r="D1625" s="199" t="s">
        <v>10207</v>
      </c>
      <c r="E1625" s="199" t="s">
        <v>10411</v>
      </c>
      <c r="F1625" s="235">
        <v>23</v>
      </c>
      <c r="G1625" s="235">
        <v>23</v>
      </c>
      <c r="H1625" s="235">
        <v>0</v>
      </c>
      <c r="I1625" s="234" t="s">
        <v>545</v>
      </c>
      <c r="J1625" t="s">
        <v>10634</v>
      </c>
    </row>
    <row r="1626" spans="1:10" x14ac:dyDescent="0.25">
      <c r="A1626" s="234" t="s">
        <v>549</v>
      </c>
      <c r="B1626" s="235">
        <v>6514</v>
      </c>
      <c r="C1626" s="234" t="s">
        <v>564</v>
      </c>
      <c r="D1626" s="199" t="s">
        <v>10705</v>
      </c>
      <c r="E1626" s="199" t="s">
        <v>10771</v>
      </c>
      <c r="F1626" s="235">
        <v>8</v>
      </c>
      <c r="G1626" s="235">
        <v>8</v>
      </c>
      <c r="H1626" s="235">
        <v>0</v>
      </c>
      <c r="I1626" s="234" t="s">
        <v>545</v>
      </c>
      <c r="J1626" t="s">
        <v>10634</v>
      </c>
    </row>
    <row r="1627" spans="1:10" x14ac:dyDescent="0.25">
      <c r="A1627" s="234" t="s">
        <v>549</v>
      </c>
      <c r="B1627" s="235">
        <v>6514</v>
      </c>
      <c r="C1627" s="234" t="s">
        <v>564</v>
      </c>
      <c r="D1627" s="199" t="s">
        <v>10207</v>
      </c>
      <c r="E1627" s="199" t="s">
        <v>10411</v>
      </c>
      <c r="F1627" s="235">
        <v>8</v>
      </c>
      <c r="G1627" s="235">
        <v>8</v>
      </c>
      <c r="H1627" s="235">
        <v>0</v>
      </c>
      <c r="I1627" s="234" t="s">
        <v>545</v>
      </c>
      <c r="J1627" t="s">
        <v>10634</v>
      </c>
    </row>
    <row r="1628" spans="1:10" x14ac:dyDescent="0.25">
      <c r="A1628" s="235">
        <v>180034900</v>
      </c>
      <c r="B1628" s="235">
        <v>2044</v>
      </c>
      <c r="C1628" s="234" t="s">
        <v>628</v>
      </c>
      <c r="D1628" s="199" t="s">
        <v>10705</v>
      </c>
      <c r="E1628" s="199" t="s">
        <v>10771</v>
      </c>
      <c r="F1628" s="235">
        <v>1</v>
      </c>
      <c r="G1628" s="235">
        <v>1</v>
      </c>
      <c r="H1628" s="235">
        <v>1</v>
      </c>
      <c r="I1628" s="234" t="s">
        <v>545</v>
      </c>
    </row>
    <row r="1629" spans="1:10" x14ac:dyDescent="0.25">
      <c r="A1629" s="235">
        <v>180034900</v>
      </c>
      <c r="B1629" s="235">
        <v>2044</v>
      </c>
      <c r="C1629" s="234" t="s">
        <v>628</v>
      </c>
      <c r="D1629" s="199" t="s">
        <v>10207</v>
      </c>
      <c r="E1629" s="199" t="s">
        <v>10411</v>
      </c>
      <c r="F1629" s="235">
        <v>2</v>
      </c>
      <c r="G1629" s="235">
        <v>2</v>
      </c>
      <c r="H1629" s="235">
        <v>2</v>
      </c>
      <c r="I1629" s="234" t="s">
        <v>545</v>
      </c>
    </row>
    <row r="1630" spans="1:10" x14ac:dyDescent="0.25">
      <c r="A1630" s="235">
        <v>180192388</v>
      </c>
      <c r="B1630" s="235">
        <v>2045</v>
      </c>
      <c r="C1630" s="234" t="s">
        <v>569</v>
      </c>
      <c r="D1630" s="199" t="s">
        <v>10705</v>
      </c>
      <c r="E1630" s="199" t="s">
        <v>10771</v>
      </c>
      <c r="F1630" s="235">
        <v>2</v>
      </c>
      <c r="G1630" s="235">
        <v>0</v>
      </c>
      <c r="H1630" s="235">
        <v>2</v>
      </c>
      <c r="I1630" s="234" t="s">
        <v>545</v>
      </c>
      <c r="J1630" t="s">
        <v>10635</v>
      </c>
    </row>
    <row r="1631" spans="1:10" x14ac:dyDescent="0.25">
      <c r="A1631" s="235">
        <v>180192388</v>
      </c>
      <c r="B1631" s="235">
        <v>2045</v>
      </c>
      <c r="C1631" s="234" t="s">
        <v>569</v>
      </c>
      <c r="D1631" s="199" t="s">
        <v>10207</v>
      </c>
      <c r="E1631" s="199" t="s">
        <v>10411</v>
      </c>
      <c r="F1631" s="235">
        <v>1</v>
      </c>
      <c r="G1631" s="235">
        <v>1</v>
      </c>
      <c r="H1631" s="235">
        <v>1</v>
      </c>
      <c r="I1631" s="234" t="s">
        <v>545</v>
      </c>
    </row>
    <row r="1632" spans="1:10" x14ac:dyDescent="0.25">
      <c r="A1632" s="235">
        <v>180077195</v>
      </c>
      <c r="B1632" s="235">
        <v>2046</v>
      </c>
      <c r="C1632" s="234" t="s">
        <v>570</v>
      </c>
      <c r="D1632" s="199" t="s">
        <v>10705</v>
      </c>
      <c r="E1632" s="199" t="s">
        <v>10771</v>
      </c>
      <c r="F1632" s="235">
        <v>10</v>
      </c>
      <c r="G1632" s="235">
        <v>10</v>
      </c>
      <c r="H1632" s="235">
        <v>0</v>
      </c>
      <c r="I1632" s="234" t="s">
        <v>545</v>
      </c>
      <c r="J1632" t="s">
        <v>10634</v>
      </c>
    </row>
    <row r="1633" spans="1:10" x14ac:dyDescent="0.25">
      <c r="A1633" s="235">
        <v>180077195</v>
      </c>
      <c r="B1633" s="235">
        <v>2046</v>
      </c>
      <c r="C1633" s="234" t="s">
        <v>570</v>
      </c>
      <c r="D1633" s="199" t="s">
        <v>10207</v>
      </c>
      <c r="E1633" s="199" t="s">
        <v>10411</v>
      </c>
      <c r="F1633" s="235">
        <v>10</v>
      </c>
      <c r="G1633" s="235">
        <v>10</v>
      </c>
      <c r="H1633" s="235">
        <v>0</v>
      </c>
      <c r="I1633" s="234" t="s">
        <v>545</v>
      </c>
      <c r="J1633" t="s">
        <v>10634</v>
      </c>
    </row>
    <row r="1634" spans="1:10" x14ac:dyDescent="0.25">
      <c r="A1634" s="235">
        <v>180192393</v>
      </c>
      <c r="B1634" s="235">
        <v>2047</v>
      </c>
      <c r="C1634" s="234" t="s">
        <v>336</v>
      </c>
      <c r="D1634" s="199" t="s">
        <v>10705</v>
      </c>
      <c r="E1634" s="199" t="s">
        <v>10771</v>
      </c>
      <c r="F1634" s="235">
        <v>50</v>
      </c>
      <c r="G1634" s="235">
        <v>50</v>
      </c>
      <c r="H1634" s="235">
        <v>30</v>
      </c>
      <c r="I1634" s="234" t="s">
        <v>545</v>
      </c>
      <c r="J1634" t="s">
        <v>10635</v>
      </c>
    </row>
    <row r="1635" spans="1:10" x14ac:dyDescent="0.25">
      <c r="A1635" s="235">
        <v>180192393</v>
      </c>
      <c r="B1635" s="235">
        <v>2047</v>
      </c>
      <c r="C1635" s="234" t="s">
        <v>336</v>
      </c>
      <c r="D1635" s="199" t="s">
        <v>10207</v>
      </c>
      <c r="E1635" s="199" t="s">
        <v>10411</v>
      </c>
      <c r="F1635" s="235">
        <v>50</v>
      </c>
      <c r="G1635" s="235">
        <v>50</v>
      </c>
      <c r="H1635" s="235">
        <v>0</v>
      </c>
      <c r="I1635" s="234" t="s">
        <v>545</v>
      </c>
      <c r="J1635" t="s">
        <v>10634</v>
      </c>
    </row>
    <row r="1636" spans="1:10" x14ac:dyDescent="0.25">
      <c r="A1636" s="235">
        <v>180192392</v>
      </c>
      <c r="B1636" s="235">
        <v>2048</v>
      </c>
      <c r="C1636" s="234" t="s">
        <v>339</v>
      </c>
      <c r="D1636" s="199" t="s">
        <v>10705</v>
      </c>
      <c r="E1636" s="199" t="s">
        <v>10771</v>
      </c>
      <c r="F1636" s="235">
        <v>11</v>
      </c>
      <c r="G1636" s="235">
        <v>0</v>
      </c>
      <c r="H1636" s="235">
        <v>11</v>
      </c>
      <c r="I1636" s="234" t="s">
        <v>545</v>
      </c>
      <c r="J1636" t="s">
        <v>10635</v>
      </c>
    </row>
    <row r="1637" spans="1:10" x14ac:dyDescent="0.25">
      <c r="A1637" s="235">
        <v>180192392</v>
      </c>
      <c r="B1637" s="235">
        <v>2048</v>
      </c>
      <c r="C1637" s="234" t="s">
        <v>339</v>
      </c>
      <c r="D1637" s="199" t="s">
        <v>10207</v>
      </c>
      <c r="E1637" s="199" t="s">
        <v>10411</v>
      </c>
      <c r="F1637" s="235">
        <v>16</v>
      </c>
      <c r="G1637" s="235">
        <v>16</v>
      </c>
      <c r="H1637" s="235">
        <v>16</v>
      </c>
      <c r="I1637" s="234" t="s">
        <v>545</v>
      </c>
    </row>
    <row r="1638" spans="1:10" x14ac:dyDescent="0.25">
      <c r="A1638" s="235">
        <v>180109518</v>
      </c>
      <c r="B1638" s="235">
        <v>2049</v>
      </c>
      <c r="C1638" s="234" t="s">
        <v>561</v>
      </c>
      <c r="D1638" s="199" t="s">
        <v>10207</v>
      </c>
      <c r="E1638" s="199" t="s">
        <v>10411</v>
      </c>
      <c r="F1638" s="235">
        <v>10</v>
      </c>
      <c r="G1638" s="235">
        <v>10</v>
      </c>
      <c r="H1638" s="235">
        <v>10</v>
      </c>
      <c r="I1638" s="234" t="s">
        <v>545</v>
      </c>
    </row>
    <row r="1639" spans="1:10" x14ac:dyDescent="0.25">
      <c r="A1639" s="235">
        <v>180103104</v>
      </c>
      <c r="B1639" s="234" t="s">
        <v>389</v>
      </c>
      <c r="C1639" s="234" t="s">
        <v>390</v>
      </c>
      <c r="D1639" s="199" t="s">
        <v>10705</v>
      </c>
      <c r="E1639" s="199" t="s">
        <v>10771</v>
      </c>
      <c r="F1639" s="235">
        <v>975</v>
      </c>
      <c r="G1639" s="235">
        <v>975</v>
      </c>
      <c r="H1639" s="235">
        <v>975</v>
      </c>
      <c r="I1639" s="234" t="s">
        <v>545</v>
      </c>
    </row>
    <row r="1640" spans="1:10" x14ac:dyDescent="0.25">
      <c r="A1640" s="235">
        <v>180103104</v>
      </c>
      <c r="B1640" s="234" t="s">
        <v>389</v>
      </c>
      <c r="C1640" s="234" t="s">
        <v>390</v>
      </c>
      <c r="D1640" s="199" t="s">
        <v>10705</v>
      </c>
      <c r="E1640" s="199" t="s">
        <v>10771</v>
      </c>
      <c r="F1640" s="235">
        <v>975</v>
      </c>
      <c r="G1640" s="235">
        <v>975</v>
      </c>
      <c r="H1640" s="235">
        <v>975</v>
      </c>
      <c r="I1640" s="234" t="s">
        <v>545</v>
      </c>
    </row>
    <row r="1641" spans="1:10" x14ac:dyDescent="0.25">
      <c r="A1641" s="235">
        <v>180079183</v>
      </c>
      <c r="B1641" s="235">
        <v>2000</v>
      </c>
      <c r="C1641" s="234" t="s">
        <v>498</v>
      </c>
      <c r="D1641" s="199" t="s">
        <v>10705</v>
      </c>
      <c r="E1641" s="199" t="s">
        <v>10771</v>
      </c>
      <c r="F1641" s="235">
        <v>1</v>
      </c>
      <c r="G1641" s="235">
        <v>1</v>
      </c>
      <c r="H1641" s="235">
        <v>0</v>
      </c>
      <c r="I1641" s="234" t="s">
        <v>545</v>
      </c>
      <c r="J1641" t="s">
        <v>10634</v>
      </c>
    </row>
    <row r="1642" spans="1:10" x14ac:dyDescent="0.25">
      <c r="A1642" s="235">
        <v>180079183</v>
      </c>
      <c r="B1642" s="235">
        <v>2000</v>
      </c>
      <c r="C1642" s="234" t="s">
        <v>498</v>
      </c>
      <c r="D1642" s="199" t="s">
        <v>10207</v>
      </c>
      <c r="E1642" s="199" t="s">
        <v>10411</v>
      </c>
      <c r="F1642" s="235">
        <v>1</v>
      </c>
      <c r="G1642" s="235">
        <v>1</v>
      </c>
      <c r="H1642" s="235">
        <v>0</v>
      </c>
      <c r="I1642" s="234" t="s">
        <v>545</v>
      </c>
      <c r="J1642" t="s">
        <v>10634</v>
      </c>
    </row>
    <row r="1643" spans="1:10" x14ac:dyDescent="0.25">
      <c r="A1643" s="234" t="s">
        <v>622</v>
      </c>
      <c r="B1643" s="234" t="s">
        <v>623</v>
      </c>
      <c r="C1643" s="234" t="s">
        <v>624</v>
      </c>
      <c r="D1643" s="199" t="s">
        <v>10705</v>
      </c>
      <c r="E1643" s="199" t="s">
        <v>10771</v>
      </c>
      <c r="F1643" s="235">
        <v>2</v>
      </c>
      <c r="G1643" s="235">
        <v>2</v>
      </c>
      <c r="H1643" s="235">
        <v>0</v>
      </c>
      <c r="I1643" s="234" t="s">
        <v>545</v>
      </c>
      <c r="J1643" t="s">
        <v>10634</v>
      </c>
    </row>
    <row r="1644" spans="1:10" x14ac:dyDescent="0.25">
      <c r="A1644" s="234" t="s">
        <v>622</v>
      </c>
      <c r="B1644" s="234" t="s">
        <v>623</v>
      </c>
      <c r="C1644" s="234" t="s">
        <v>624</v>
      </c>
      <c r="D1644" s="199" t="s">
        <v>10207</v>
      </c>
      <c r="E1644" s="199" t="s">
        <v>10411</v>
      </c>
      <c r="F1644" s="235">
        <v>2</v>
      </c>
      <c r="G1644" s="235">
        <v>2</v>
      </c>
      <c r="H1644" s="235">
        <v>0</v>
      </c>
      <c r="I1644" s="234" t="s">
        <v>545</v>
      </c>
      <c r="J1644" t="s">
        <v>10634</v>
      </c>
    </row>
    <row r="1645" spans="1:10" x14ac:dyDescent="0.25">
      <c r="B1645" s="235">
        <v>6608</v>
      </c>
      <c r="C1645" s="234" t="s">
        <v>354</v>
      </c>
      <c r="D1645" s="199" t="s">
        <v>10705</v>
      </c>
      <c r="E1645" s="199" t="s">
        <v>10771</v>
      </c>
      <c r="F1645" s="235">
        <v>23</v>
      </c>
      <c r="G1645" s="235">
        <v>23</v>
      </c>
      <c r="H1645" s="235">
        <v>0</v>
      </c>
      <c r="I1645" s="234" t="s">
        <v>545</v>
      </c>
      <c r="J1645" t="s">
        <v>10634</v>
      </c>
    </row>
    <row r="1646" spans="1:10" x14ac:dyDescent="0.25">
      <c r="B1646" s="235">
        <v>6608</v>
      </c>
      <c r="C1646" s="234" t="s">
        <v>354</v>
      </c>
      <c r="D1646" s="199" t="s">
        <v>10207</v>
      </c>
      <c r="E1646" s="199" t="s">
        <v>10411</v>
      </c>
      <c r="F1646" s="235">
        <v>23</v>
      </c>
      <c r="G1646" s="235">
        <v>23</v>
      </c>
      <c r="H1646" s="235">
        <v>0</v>
      </c>
      <c r="I1646" s="234" t="s">
        <v>545</v>
      </c>
      <c r="J1646" t="s">
        <v>10634</v>
      </c>
    </row>
    <row r="1647" spans="1:10" x14ac:dyDescent="0.25">
      <c r="B1647" s="235">
        <v>6607</v>
      </c>
      <c r="C1647" s="234" t="s">
        <v>327</v>
      </c>
      <c r="D1647" s="199" t="s">
        <v>10705</v>
      </c>
      <c r="E1647" s="199" t="s">
        <v>10771</v>
      </c>
      <c r="F1647" s="235">
        <v>1</v>
      </c>
      <c r="G1647" s="235">
        <v>1</v>
      </c>
      <c r="H1647" s="235">
        <v>0</v>
      </c>
      <c r="I1647" s="234" t="s">
        <v>545</v>
      </c>
      <c r="J1647" t="s">
        <v>10634</v>
      </c>
    </row>
    <row r="1648" spans="1:10" x14ac:dyDescent="0.25">
      <c r="A1648" s="235">
        <v>181848796</v>
      </c>
      <c r="B1648" s="235">
        <v>6239</v>
      </c>
      <c r="C1648" s="234" t="s">
        <v>327</v>
      </c>
      <c r="D1648" s="199" t="s">
        <v>10705</v>
      </c>
      <c r="E1648" s="199" t="s">
        <v>10771</v>
      </c>
      <c r="F1648" s="235">
        <v>0</v>
      </c>
      <c r="G1648" s="235">
        <v>0</v>
      </c>
      <c r="H1648" s="235">
        <v>1</v>
      </c>
      <c r="I1648" s="234" t="s">
        <v>545</v>
      </c>
    </row>
    <row r="1649" spans="1:10" x14ac:dyDescent="0.25">
      <c r="A1649" s="235">
        <v>189704441</v>
      </c>
      <c r="B1649" s="238" t="s">
        <v>7586</v>
      </c>
      <c r="C1649" s="234" t="s">
        <v>579</v>
      </c>
      <c r="D1649" s="199" t="s">
        <v>10705</v>
      </c>
      <c r="E1649" s="199" t="s">
        <v>10771</v>
      </c>
      <c r="F1649" s="235">
        <v>5</v>
      </c>
      <c r="G1649" s="235">
        <v>5</v>
      </c>
      <c r="H1649" s="235">
        <v>0</v>
      </c>
      <c r="I1649" s="234" t="s">
        <v>545</v>
      </c>
      <c r="J1649" t="s">
        <v>10634</v>
      </c>
    </row>
    <row r="1650" spans="1:10" x14ac:dyDescent="0.25">
      <c r="A1650" s="235">
        <v>189704441</v>
      </c>
      <c r="B1650" s="238" t="s">
        <v>7586</v>
      </c>
      <c r="C1650" s="234" t="s">
        <v>579</v>
      </c>
      <c r="D1650" s="199" t="s">
        <v>10207</v>
      </c>
      <c r="E1650" s="199" t="s">
        <v>10411</v>
      </c>
      <c r="F1650" s="235">
        <v>4</v>
      </c>
      <c r="G1650" s="235">
        <v>4</v>
      </c>
      <c r="H1650" s="235">
        <v>0</v>
      </c>
      <c r="I1650" s="234" t="s">
        <v>545</v>
      </c>
      <c r="J1650" t="s">
        <v>10634</v>
      </c>
    </row>
    <row r="1651" spans="1:10" x14ac:dyDescent="0.25">
      <c r="A1651" s="235">
        <v>180381932</v>
      </c>
      <c r="B1651" s="235">
        <v>3907</v>
      </c>
      <c r="C1651" s="234" t="s">
        <v>572</v>
      </c>
      <c r="D1651" s="199" t="s">
        <v>10705</v>
      </c>
      <c r="E1651" s="199" t="s">
        <v>10771</v>
      </c>
      <c r="F1651" s="235">
        <v>2</v>
      </c>
      <c r="G1651" s="235">
        <v>2</v>
      </c>
      <c r="H1651" s="235">
        <v>0</v>
      </c>
      <c r="I1651" s="234" t="s">
        <v>545</v>
      </c>
      <c r="J1651" t="s">
        <v>10634</v>
      </c>
    </row>
    <row r="1652" spans="1:10" x14ac:dyDescent="0.25">
      <c r="A1652" s="235">
        <v>180381932</v>
      </c>
      <c r="B1652" s="235">
        <v>3907</v>
      </c>
      <c r="C1652" s="234" t="s">
        <v>572</v>
      </c>
      <c r="D1652" s="199" t="s">
        <v>10207</v>
      </c>
      <c r="E1652" s="199" t="s">
        <v>10411</v>
      </c>
      <c r="F1652" s="235">
        <v>2</v>
      </c>
      <c r="G1652" s="235">
        <v>2</v>
      </c>
      <c r="H1652" s="235">
        <v>0</v>
      </c>
      <c r="I1652" s="234" t="s">
        <v>545</v>
      </c>
      <c r="J1652" t="s">
        <v>10634</v>
      </c>
    </row>
    <row r="1653" spans="1:10" x14ac:dyDescent="0.25">
      <c r="A1653" s="235">
        <v>180219801</v>
      </c>
      <c r="B1653" s="235">
        <v>3909</v>
      </c>
      <c r="C1653" s="234" t="s">
        <v>413</v>
      </c>
      <c r="D1653" s="199" t="s">
        <v>10705</v>
      </c>
      <c r="E1653" s="199" t="s">
        <v>10771</v>
      </c>
      <c r="F1653" s="235">
        <v>2</v>
      </c>
      <c r="G1653" s="235">
        <v>2</v>
      </c>
      <c r="H1653" s="235">
        <v>2</v>
      </c>
      <c r="I1653" s="234" t="s">
        <v>545</v>
      </c>
    </row>
    <row r="1654" spans="1:10" x14ac:dyDescent="0.25">
      <c r="A1654" s="235">
        <v>180219801</v>
      </c>
      <c r="B1654" s="235">
        <v>3909</v>
      </c>
      <c r="C1654" s="234" t="s">
        <v>413</v>
      </c>
      <c r="D1654" s="199" t="s">
        <v>10207</v>
      </c>
      <c r="E1654" s="199" t="s">
        <v>10411</v>
      </c>
      <c r="F1654" s="235">
        <v>2</v>
      </c>
      <c r="G1654" s="235">
        <v>2</v>
      </c>
      <c r="H1654" s="235">
        <v>0</v>
      </c>
      <c r="I1654" s="234" t="s">
        <v>545</v>
      </c>
      <c r="J1654" t="s">
        <v>10634</v>
      </c>
    </row>
    <row r="1655" spans="1:10" x14ac:dyDescent="0.25">
      <c r="A1655" s="235">
        <v>189715192</v>
      </c>
      <c r="B1655" s="238" t="s">
        <v>7588</v>
      </c>
      <c r="C1655" s="234" t="s">
        <v>547</v>
      </c>
      <c r="D1655" s="199" t="s">
        <v>10207</v>
      </c>
      <c r="E1655" s="199" t="s">
        <v>10411</v>
      </c>
      <c r="F1655" s="235">
        <v>4</v>
      </c>
      <c r="G1655" s="235">
        <v>4</v>
      </c>
      <c r="H1655" s="235">
        <v>0</v>
      </c>
      <c r="I1655" s="234" t="s">
        <v>545</v>
      </c>
      <c r="J1655" t="s">
        <v>10634</v>
      </c>
    </row>
    <row r="1656" spans="1:10" x14ac:dyDescent="0.25">
      <c r="A1656" s="235">
        <v>189701384</v>
      </c>
      <c r="B1656" s="235">
        <v>2939</v>
      </c>
      <c r="C1656" s="234" t="s">
        <v>398</v>
      </c>
      <c r="D1656" s="199" t="s">
        <v>10705</v>
      </c>
      <c r="E1656" s="199" t="s">
        <v>10771</v>
      </c>
      <c r="F1656" s="235">
        <v>3</v>
      </c>
      <c r="G1656" s="235">
        <v>3</v>
      </c>
      <c r="H1656" s="235">
        <v>3</v>
      </c>
      <c r="I1656" s="234" t="s">
        <v>545</v>
      </c>
    </row>
    <row r="1657" spans="1:10" x14ac:dyDescent="0.25">
      <c r="A1657" s="235">
        <v>189701384</v>
      </c>
      <c r="B1657" s="235">
        <v>2939</v>
      </c>
      <c r="C1657" s="234" t="s">
        <v>398</v>
      </c>
      <c r="D1657" s="199" t="s">
        <v>10207</v>
      </c>
      <c r="E1657" s="199" t="s">
        <v>10411</v>
      </c>
      <c r="F1657" s="235">
        <v>1</v>
      </c>
      <c r="G1657" s="235">
        <v>1</v>
      </c>
      <c r="H1657" s="235">
        <v>1</v>
      </c>
      <c r="I1657" s="234" t="s">
        <v>545</v>
      </c>
    </row>
    <row r="1658" spans="1:10" x14ac:dyDescent="0.25">
      <c r="A1658" s="235">
        <v>189706302</v>
      </c>
      <c r="B1658" s="235">
        <v>3034</v>
      </c>
      <c r="C1658" s="234" t="s">
        <v>555</v>
      </c>
      <c r="D1658" s="199" t="s">
        <v>10705</v>
      </c>
      <c r="E1658" s="199" t="s">
        <v>10771</v>
      </c>
      <c r="F1658" s="235">
        <v>2</v>
      </c>
      <c r="G1658" s="235">
        <v>0</v>
      </c>
      <c r="H1658" s="235">
        <v>2</v>
      </c>
      <c r="I1658" s="234" t="s">
        <v>545</v>
      </c>
      <c r="J1658" t="s">
        <v>10635</v>
      </c>
    </row>
    <row r="1659" spans="1:10" x14ac:dyDescent="0.25">
      <c r="A1659" s="235">
        <v>189706302</v>
      </c>
      <c r="B1659" s="235">
        <v>3034</v>
      </c>
      <c r="C1659" s="234" t="s">
        <v>555</v>
      </c>
      <c r="D1659" s="199" t="s">
        <v>10207</v>
      </c>
      <c r="E1659" s="199" t="s">
        <v>10411</v>
      </c>
      <c r="F1659" s="235">
        <v>1</v>
      </c>
      <c r="G1659" s="235">
        <v>1</v>
      </c>
      <c r="H1659" s="235">
        <v>1</v>
      </c>
      <c r="I1659" s="234" t="s">
        <v>545</v>
      </c>
    </row>
    <row r="1660" spans="1:10" x14ac:dyDescent="0.25">
      <c r="A1660" s="234" t="s">
        <v>493</v>
      </c>
      <c r="B1660" s="235">
        <v>6577</v>
      </c>
      <c r="C1660" s="234" t="s">
        <v>10416</v>
      </c>
      <c r="D1660" s="199" t="s">
        <v>10207</v>
      </c>
      <c r="E1660" s="199" t="s">
        <v>10411</v>
      </c>
      <c r="F1660" s="235">
        <v>0</v>
      </c>
      <c r="G1660" s="235">
        <v>0</v>
      </c>
      <c r="H1660" s="235">
        <v>4</v>
      </c>
      <c r="I1660" s="234" t="s">
        <v>545</v>
      </c>
    </row>
    <row r="1661" spans="1:10" x14ac:dyDescent="0.25">
      <c r="A1661" s="235">
        <v>180120095</v>
      </c>
      <c r="B1661" s="235">
        <v>2761</v>
      </c>
      <c r="C1661" s="234" t="s">
        <v>349</v>
      </c>
      <c r="D1661" s="199" t="s">
        <v>10705</v>
      </c>
      <c r="E1661" s="199" t="s">
        <v>10771</v>
      </c>
      <c r="F1661" s="235">
        <v>2</v>
      </c>
      <c r="G1661" s="235">
        <v>2</v>
      </c>
      <c r="H1661" s="235">
        <v>0</v>
      </c>
      <c r="I1661" s="234" t="s">
        <v>545</v>
      </c>
      <c r="J1661" t="s">
        <v>10634</v>
      </c>
    </row>
    <row r="1662" spans="1:10" x14ac:dyDescent="0.25">
      <c r="A1662" s="235">
        <v>180120095</v>
      </c>
      <c r="B1662" s="235">
        <v>2761</v>
      </c>
      <c r="C1662" s="234" t="s">
        <v>349</v>
      </c>
      <c r="D1662" s="199" t="s">
        <v>10207</v>
      </c>
      <c r="E1662" s="199" t="s">
        <v>10411</v>
      </c>
      <c r="F1662" s="235">
        <v>2</v>
      </c>
      <c r="G1662" s="235">
        <v>2</v>
      </c>
      <c r="H1662" s="235">
        <v>0</v>
      </c>
      <c r="I1662" s="234" t="s">
        <v>545</v>
      </c>
      <c r="J1662" t="s">
        <v>10634</v>
      </c>
    </row>
    <row r="1663" spans="1:10" x14ac:dyDescent="0.25">
      <c r="A1663" s="235">
        <v>222000738</v>
      </c>
      <c r="B1663" s="235">
        <v>5520</v>
      </c>
      <c r="C1663" s="234" t="s">
        <v>485</v>
      </c>
      <c r="D1663" s="199" t="s">
        <v>10705</v>
      </c>
      <c r="E1663" s="199" t="s">
        <v>10705</v>
      </c>
      <c r="F1663" s="235">
        <v>1</v>
      </c>
      <c r="G1663" s="235">
        <v>1</v>
      </c>
      <c r="H1663" s="235">
        <v>1</v>
      </c>
      <c r="I1663" s="234" t="s">
        <v>545</v>
      </c>
    </row>
    <row r="1664" spans="1:10" x14ac:dyDescent="0.25">
      <c r="A1664" s="235">
        <v>181932046</v>
      </c>
      <c r="B1664" s="235">
        <v>2237</v>
      </c>
      <c r="C1664" s="234" t="s">
        <v>485</v>
      </c>
      <c r="D1664" s="199" t="s">
        <v>10705</v>
      </c>
      <c r="E1664" s="199" t="s">
        <v>10771</v>
      </c>
      <c r="F1664" s="235">
        <v>45</v>
      </c>
      <c r="G1664" s="235">
        <v>45</v>
      </c>
      <c r="H1664" s="235">
        <v>45</v>
      </c>
      <c r="I1664" s="234" t="s">
        <v>545</v>
      </c>
    </row>
    <row r="1665" spans="1:10" x14ac:dyDescent="0.25">
      <c r="A1665" s="235">
        <v>222000738</v>
      </c>
      <c r="B1665" s="235">
        <v>5520</v>
      </c>
      <c r="C1665" s="234" t="s">
        <v>485</v>
      </c>
      <c r="D1665" s="199" t="s">
        <v>10705</v>
      </c>
      <c r="E1665" s="199" t="s">
        <v>10771</v>
      </c>
      <c r="F1665" s="235">
        <v>1</v>
      </c>
      <c r="G1665" s="235">
        <v>1</v>
      </c>
      <c r="H1665" s="235">
        <v>1</v>
      </c>
      <c r="I1665" s="234" t="s">
        <v>545</v>
      </c>
    </row>
    <row r="1666" spans="1:10" x14ac:dyDescent="0.25">
      <c r="A1666" s="235">
        <v>222000738</v>
      </c>
      <c r="B1666" s="235">
        <v>5520</v>
      </c>
      <c r="C1666" s="234" t="s">
        <v>485</v>
      </c>
      <c r="D1666" s="199" t="s">
        <v>10207</v>
      </c>
      <c r="E1666" s="199" t="s">
        <v>10411</v>
      </c>
      <c r="F1666" s="235">
        <v>1</v>
      </c>
      <c r="G1666" s="235">
        <v>1</v>
      </c>
      <c r="H1666" s="235">
        <v>1</v>
      </c>
      <c r="I1666" s="234" t="s">
        <v>545</v>
      </c>
    </row>
    <row r="1667" spans="1:10" x14ac:dyDescent="0.25">
      <c r="A1667" s="235">
        <v>180198178</v>
      </c>
      <c r="B1667" s="238" t="s">
        <v>7590</v>
      </c>
      <c r="C1667" s="234" t="s">
        <v>10228</v>
      </c>
      <c r="D1667" s="199" t="s">
        <v>10705</v>
      </c>
      <c r="E1667" s="199" t="s">
        <v>10771</v>
      </c>
      <c r="F1667" s="235">
        <v>7</v>
      </c>
      <c r="G1667" s="235">
        <v>7</v>
      </c>
      <c r="H1667" s="235">
        <v>7</v>
      </c>
      <c r="I1667" s="234" t="s">
        <v>545</v>
      </c>
    </row>
    <row r="1668" spans="1:10" x14ac:dyDescent="0.25">
      <c r="A1668" s="235">
        <v>180198178</v>
      </c>
      <c r="B1668" s="238" t="s">
        <v>7590</v>
      </c>
      <c r="C1668" s="234" t="s">
        <v>10228</v>
      </c>
      <c r="D1668" s="199" t="s">
        <v>10705</v>
      </c>
      <c r="E1668" s="199" t="s">
        <v>10771</v>
      </c>
      <c r="F1668" s="235">
        <v>1</v>
      </c>
      <c r="G1668" s="235">
        <v>1</v>
      </c>
      <c r="H1668" s="235">
        <v>1</v>
      </c>
      <c r="I1668" s="234" t="s">
        <v>545</v>
      </c>
    </row>
    <row r="1669" spans="1:10" x14ac:dyDescent="0.25">
      <c r="A1669" s="235">
        <v>181932181</v>
      </c>
      <c r="B1669" s="235">
        <v>2001</v>
      </c>
      <c r="C1669" s="234" t="s">
        <v>415</v>
      </c>
      <c r="D1669" s="199" t="s">
        <v>10705</v>
      </c>
      <c r="E1669" s="199" t="s">
        <v>10771</v>
      </c>
      <c r="F1669" s="235">
        <v>3</v>
      </c>
      <c r="G1669" s="235">
        <v>3</v>
      </c>
      <c r="H1669" s="235">
        <v>3</v>
      </c>
      <c r="I1669" s="234" t="s">
        <v>545</v>
      </c>
    </row>
    <row r="1670" spans="1:10" x14ac:dyDescent="0.25">
      <c r="A1670" s="235">
        <v>181932181</v>
      </c>
      <c r="B1670" s="235">
        <v>2001</v>
      </c>
      <c r="C1670" s="234" t="s">
        <v>415</v>
      </c>
      <c r="D1670" s="199" t="s">
        <v>10207</v>
      </c>
      <c r="E1670" s="199" t="s">
        <v>10411</v>
      </c>
      <c r="F1670" s="235">
        <v>3</v>
      </c>
      <c r="G1670" s="235">
        <v>3</v>
      </c>
      <c r="H1670" s="235">
        <v>3</v>
      </c>
      <c r="I1670" s="234" t="s">
        <v>545</v>
      </c>
    </row>
    <row r="1671" spans="1:10" x14ac:dyDescent="0.25">
      <c r="A1671" s="235">
        <v>180154468</v>
      </c>
      <c r="B1671" s="235">
        <v>2003</v>
      </c>
      <c r="C1671" s="234" t="s">
        <v>565</v>
      </c>
      <c r="D1671" s="199" t="s">
        <v>10705</v>
      </c>
      <c r="E1671" s="199" t="s">
        <v>10771</v>
      </c>
      <c r="F1671" s="235">
        <v>4</v>
      </c>
      <c r="G1671" s="235">
        <v>4</v>
      </c>
      <c r="H1671" s="235">
        <v>4</v>
      </c>
      <c r="I1671" s="234" t="s">
        <v>545</v>
      </c>
    </row>
    <row r="1672" spans="1:10" x14ac:dyDescent="0.25">
      <c r="A1672" s="235">
        <v>180154468</v>
      </c>
      <c r="B1672" s="235">
        <v>2003</v>
      </c>
      <c r="C1672" s="234" t="s">
        <v>565</v>
      </c>
      <c r="D1672" s="199" t="s">
        <v>10207</v>
      </c>
      <c r="E1672" s="199" t="s">
        <v>10411</v>
      </c>
      <c r="F1672" s="235">
        <v>1</v>
      </c>
      <c r="G1672" s="235">
        <v>1</v>
      </c>
      <c r="H1672" s="235">
        <v>1</v>
      </c>
      <c r="I1672" s="234" t="s">
        <v>545</v>
      </c>
    </row>
    <row r="1673" spans="1:10" x14ac:dyDescent="0.25">
      <c r="A1673" s="235">
        <v>181932176</v>
      </c>
      <c r="B1673" s="235">
        <v>2005</v>
      </c>
      <c r="C1673" s="234" t="s">
        <v>481</v>
      </c>
      <c r="D1673" s="199" t="s">
        <v>10705</v>
      </c>
      <c r="E1673" s="199" t="s">
        <v>10771</v>
      </c>
      <c r="F1673" s="235">
        <v>4</v>
      </c>
      <c r="G1673" s="235">
        <v>4</v>
      </c>
      <c r="H1673" s="235">
        <v>4</v>
      </c>
      <c r="I1673" s="234" t="s">
        <v>545</v>
      </c>
    </row>
    <row r="1674" spans="1:10" x14ac:dyDescent="0.25">
      <c r="A1674" s="235">
        <v>181932176</v>
      </c>
      <c r="B1674" s="235">
        <v>2005</v>
      </c>
      <c r="C1674" s="234" t="s">
        <v>481</v>
      </c>
      <c r="D1674" s="199" t="s">
        <v>10705</v>
      </c>
      <c r="E1674" s="199" t="s">
        <v>10771</v>
      </c>
      <c r="F1674" s="235">
        <v>5</v>
      </c>
      <c r="G1674" s="235">
        <v>0</v>
      </c>
      <c r="H1674" s="235">
        <v>1</v>
      </c>
      <c r="I1674" s="234" t="s">
        <v>545</v>
      </c>
      <c r="J1674" t="s">
        <v>10635</v>
      </c>
    </row>
    <row r="1675" spans="1:10" x14ac:dyDescent="0.25">
      <c r="A1675" s="235">
        <v>181932176</v>
      </c>
      <c r="B1675" s="235">
        <v>2005</v>
      </c>
      <c r="C1675" s="234" t="s">
        <v>481</v>
      </c>
      <c r="D1675" s="199" t="s">
        <v>10705</v>
      </c>
      <c r="E1675" s="199" t="s">
        <v>10771</v>
      </c>
      <c r="F1675" s="235">
        <v>4</v>
      </c>
      <c r="G1675" s="235">
        <v>4</v>
      </c>
      <c r="H1675" s="235">
        <v>4</v>
      </c>
      <c r="I1675" s="234" t="s">
        <v>545</v>
      </c>
    </row>
    <row r="1676" spans="1:10" x14ac:dyDescent="0.25">
      <c r="A1676" s="235">
        <v>181932176</v>
      </c>
      <c r="B1676" s="235">
        <v>2005</v>
      </c>
      <c r="C1676" s="234" t="s">
        <v>481</v>
      </c>
      <c r="D1676" s="199" t="s">
        <v>10705</v>
      </c>
      <c r="E1676" s="199" t="s">
        <v>10771</v>
      </c>
      <c r="F1676" s="235">
        <v>5</v>
      </c>
      <c r="G1676" s="235">
        <v>0</v>
      </c>
      <c r="H1676" s="235">
        <v>1</v>
      </c>
      <c r="I1676" s="234" t="s">
        <v>545</v>
      </c>
      <c r="J1676" t="s">
        <v>10635</v>
      </c>
    </row>
    <row r="1677" spans="1:10" x14ac:dyDescent="0.25">
      <c r="A1677" s="235">
        <v>189712202</v>
      </c>
      <c r="B1677" s="235">
        <v>2006</v>
      </c>
      <c r="C1677" s="234" t="s">
        <v>571</v>
      </c>
      <c r="D1677" s="199" t="s">
        <v>10705</v>
      </c>
      <c r="E1677" s="199" t="s">
        <v>10771</v>
      </c>
      <c r="F1677" s="235">
        <v>1</v>
      </c>
      <c r="G1677" s="235">
        <v>1</v>
      </c>
      <c r="H1677" s="235">
        <v>1</v>
      </c>
      <c r="I1677" s="234" t="s">
        <v>545</v>
      </c>
    </row>
    <row r="1678" spans="1:10" x14ac:dyDescent="0.25">
      <c r="A1678" s="235">
        <v>189712202</v>
      </c>
      <c r="B1678" s="235">
        <v>2006</v>
      </c>
      <c r="C1678" s="234" t="s">
        <v>571</v>
      </c>
      <c r="D1678" s="199" t="s">
        <v>10207</v>
      </c>
      <c r="E1678" s="199" t="s">
        <v>10411</v>
      </c>
      <c r="F1678" s="235">
        <v>1</v>
      </c>
      <c r="G1678" s="235">
        <v>1</v>
      </c>
      <c r="H1678" s="235">
        <v>1</v>
      </c>
      <c r="I1678" s="234" t="s">
        <v>545</v>
      </c>
    </row>
    <row r="1679" spans="1:10" x14ac:dyDescent="0.25">
      <c r="A1679" s="235">
        <v>181932173</v>
      </c>
      <c r="B1679" s="235">
        <v>6171</v>
      </c>
      <c r="C1679" s="234" t="s">
        <v>169</v>
      </c>
      <c r="D1679" s="199" t="s">
        <v>10705</v>
      </c>
      <c r="E1679" s="199" t="s">
        <v>10705</v>
      </c>
      <c r="F1679" s="235">
        <v>2</v>
      </c>
      <c r="G1679" s="235">
        <v>2</v>
      </c>
      <c r="H1679" s="235">
        <v>2</v>
      </c>
      <c r="I1679" s="234" t="s">
        <v>545</v>
      </c>
    </row>
    <row r="1680" spans="1:10" x14ac:dyDescent="0.25">
      <c r="A1680" s="235">
        <v>181932173</v>
      </c>
      <c r="B1680" s="235">
        <v>6171</v>
      </c>
      <c r="C1680" s="234" t="s">
        <v>156</v>
      </c>
      <c r="D1680" s="199" t="s">
        <v>10705</v>
      </c>
      <c r="E1680" s="199" t="s">
        <v>10705</v>
      </c>
      <c r="F1680" s="235">
        <v>2</v>
      </c>
      <c r="G1680" s="235">
        <v>2</v>
      </c>
      <c r="H1680" s="235">
        <v>2</v>
      </c>
      <c r="I1680" s="234" t="s">
        <v>545</v>
      </c>
    </row>
    <row r="1681" spans="1:10" x14ac:dyDescent="0.25">
      <c r="B1681" s="235">
        <v>6608</v>
      </c>
      <c r="C1681" s="234" t="s">
        <v>401</v>
      </c>
      <c r="D1681" s="199" t="s">
        <v>10705</v>
      </c>
      <c r="E1681" s="199" t="s">
        <v>10771</v>
      </c>
      <c r="F1681" s="235">
        <v>23</v>
      </c>
      <c r="G1681" s="235">
        <v>23</v>
      </c>
      <c r="H1681" s="235">
        <v>0</v>
      </c>
      <c r="I1681" s="234" t="s">
        <v>545</v>
      </c>
      <c r="J1681" t="s">
        <v>10634</v>
      </c>
    </row>
    <row r="1682" spans="1:10" x14ac:dyDescent="0.25">
      <c r="B1682" s="235">
        <v>6608</v>
      </c>
      <c r="C1682" s="234" t="s">
        <v>401</v>
      </c>
      <c r="D1682" s="199" t="s">
        <v>10705</v>
      </c>
      <c r="E1682" s="199" t="s">
        <v>10771</v>
      </c>
      <c r="F1682" s="235">
        <v>23</v>
      </c>
      <c r="G1682" s="235">
        <v>23</v>
      </c>
      <c r="H1682" s="235">
        <v>0</v>
      </c>
      <c r="I1682" s="234" t="s">
        <v>545</v>
      </c>
      <c r="J1682" t="s">
        <v>10634</v>
      </c>
    </row>
    <row r="1683" spans="1:10" x14ac:dyDescent="0.25">
      <c r="B1683" s="235">
        <v>6608</v>
      </c>
      <c r="C1683" s="234" t="s">
        <v>401</v>
      </c>
      <c r="D1683" s="199" t="s">
        <v>10207</v>
      </c>
      <c r="E1683" s="199" t="s">
        <v>10411</v>
      </c>
      <c r="F1683" s="235">
        <v>23</v>
      </c>
      <c r="G1683" s="235">
        <v>23</v>
      </c>
      <c r="H1683" s="235">
        <v>0</v>
      </c>
      <c r="I1683" s="234" t="s">
        <v>545</v>
      </c>
      <c r="J1683" t="s">
        <v>10634</v>
      </c>
    </row>
    <row r="1684" spans="1:10" x14ac:dyDescent="0.25">
      <c r="B1684" s="235">
        <v>6608</v>
      </c>
      <c r="C1684" s="234" t="s">
        <v>401</v>
      </c>
      <c r="D1684" s="199" t="s">
        <v>10207</v>
      </c>
      <c r="E1684" s="199" t="s">
        <v>10411</v>
      </c>
      <c r="F1684" s="235">
        <v>23</v>
      </c>
      <c r="G1684" s="235">
        <v>23</v>
      </c>
      <c r="H1684" s="235">
        <v>0</v>
      </c>
      <c r="I1684" s="234" t="s">
        <v>545</v>
      </c>
      <c r="J1684" t="s">
        <v>10634</v>
      </c>
    </row>
    <row r="1685" spans="1:10" x14ac:dyDescent="0.25">
      <c r="B1685" s="235">
        <v>6607</v>
      </c>
      <c r="C1685" s="234" t="s">
        <v>373</v>
      </c>
      <c r="D1685" s="199" t="s">
        <v>10705</v>
      </c>
      <c r="E1685" s="199" t="s">
        <v>10771</v>
      </c>
      <c r="F1685" s="235">
        <v>1</v>
      </c>
      <c r="G1685" s="235">
        <v>1</v>
      </c>
      <c r="H1685" s="235">
        <v>0</v>
      </c>
      <c r="I1685" s="234" t="s">
        <v>545</v>
      </c>
      <c r="J1685" t="s">
        <v>10634</v>
      </c>
    </row>
    <row r="1686" spans="1:10" x14ac:dyDescent="0.25">
      <c r="A1686" s="235">
        <v>181848796</v>
      </c>
      <c r="B1686" s="235">
        <v>6239</v>
      </c>
      <c r="C1686" s="234" t="s">
        <v>373</v>
      </c>
      <c r="D1686" s="199" t="s">
        <v>10705</v>
      </c>
      <c r="E1686" s="199" t="s">
        <v>10771</v>
      </c>
      <c r="F1686" s="235">
        <v>0</v>
      </c>
      <c r="G1686" s="235">
        <v>0</v>
      </c>
      <c r="H1686" s="235">
        <v>1</v>
      </c>
      <c r="I1686" s="234" t="s">
        <v>545</v>
      </c>
    </row>
    <row r="1687" spans="1:10" x14ac:dyDescent="0.25">
      <c r="B1687" s="235">
        <v>6607</v>
      </c>
      <c r="C1687" s="234" t="s">
        <v>373</v>
      </c>
      <c r="D1687" s="199" t="s">
        <v>10705</v>
      </c>
      <c r="E1687" s="199" t="s">
        <v>10771</v>
      </c>
      <c r="F1687" s="235">
        <v>1</v>
      </c>
      <c r="G1687" s="235">
        <v>1</v>
      </c>
      <c r="H1687" s="235">
        <v>0</v>
      </c>
      <c r="I1687" s="234" t="s">
        <v>545</v>
      </c>
      <c r="J1687" t="s">
        <v>10634</v>
      </c>
    </row>
    <row r="1688" spans="1:10" x14ac:dyDescent="0.25">
      <c r="A1688" s="235">
        <v>181848796</v>
      </c>
      <c r="B1688" s="235">
        <v>6239</v>
      </c>
      <c r="C1688" s="234" t="s">
        <v>373</v>
      </c>
      <c r="D1688" s="199" t="s">
        <v>10705</v>
      </c>
      <c r="E1688" s="199" t="s">
        <v>10771</v>
      </c>
      <c r="F1688" s="235">
        <v>0</v>
      </c>
      <c r="G1688" s="235">
        <v>0</v>
      </c>
      <c r="H1688" s="235">
        <v>1</v>
      </c>
      <c r="I1688" s="234" t="s">
        <v>545</v>
      </c>
    </row>
    <row r="1689" spans="1:10" x14ac:dyDescent="0.25">
      <c r="A1689" s="235">
        <v>189711584</v>
      </c>
      <c r="B1689" s="235">
        <v>2239</v>
      </c>
      <c r="C1689" s="234" t="s">
        <v>552</v>
      </c>
      <c r="D1689" s="199" t="s">
        <v>10705</v>
      </c>
      <c r="E1689" s="199" t="s">
        <v>10771</v>
      </c>
      <c r="F1689" s="235">
        <v>10</v>
      </c>
      <c r="G1689" s="235">
        <v>10</v>
      </c>
      <c r="H1689" s="235">
        <v>10</v>
      </c>
      <c r="I1689" s="234" t="s">
        <v>545</v>
      </c>
    </row>
    <row r="1690" spans="1:10" x14ac:dyDescent="0.25">
      <c r="A1690" s="235">
        <v>189707139</v>
      </c>
      <c r="B1690" s="234" t="s">
        <v>500</v>
      </c>
      <c r="C1690" s="234" t="s">
        <v>501</v>
      </c>
      <c r="D1690" s="199" t="s">
        <v>10705</v>
      </c>
      <c r="E1690" s="199" t="s">
        <v>10771</v>
      </c>
      <c r="F1690" s="235">
        <v>4</v>
      </c>
      <c r="G1690" s="235">
        <v>4</v>
      </c>
      <c r="H1690" s="235">
        <v>4</v>
      </c>
      <c r="I1690" s="234" t="s">
        <v>545</v>
      </c>
    </row>
    <row r="1691" spans="1:10" x14ac:dyDescent="0.25">
      <c r="A1691" s="235">
        <v>189707139</v>
      </c>
      <c r="B1691" s="234" t="s">
        <v>500</v>
      </c>
      <c r="C1691" s="234" t="s">
        <v>501</v>
      </c>
      <c r="D1691" s="199" t="s">
        <v>10207</v>
      </c>
      <c r="E1691" s="199" t="s">
        <v>10411</v>
      </c>
      <c r="F1691" s="235">
        <v>6</v>
      </c>
      <c r="G1691" s="235">
        <v>6</v>
      </c>
      <c r="H1691" s="235">
        <v>6</v>
      </c>
      <c r="I1691" s="234" t="s">
        <v>545</v>
      </c>
    </row>
    <row r="1692" spans="1:10" x14ac:dyDescent="0.25">
      <c r="A1692" s="235">
        <v>180009261</v>
      </c>
      <c r="B1692" s="235">
        <v>2242</v>
      </c>
      <c r="C1692" s="234" t="s">
        <v>575</v>
      </c>
      <c r="D1692" s="199" t="s">
        <v>10705</v>
      </c>
      <c r="E1692" s="199" t="s">
        <v>10771</v>
      </c>
      <c r="F1692" s="235">
        <v>1</v>
      </c>
      <c r="G1692" s="235">
        <v>1</v>
      </c>
      <c r="H1692" s="235">
        <v>0</v>
      </c>
      <c r="I1692" s="234" t="s">
        <v>545</v>
      </c>
      <c r="J1692" t="s">
        <v>10634</v>
      </c>
    </row>
    <row r="1693" spans="1:10" x14ac:dyDescent="0.25">
      <c r="A1693" s="235">
        <v>180009261</v>
      </c>
      <c r="B1693" s="235">
        <v>2242</v>
      </c>
      <c r="C1693" s="234" t="s">
        <v>575</v>
      </c>
      <c r="D1693" s="199" t="s">
        <v>10207</v>
      </c>
      <c r="E1693" s="199" t="s">
        <v>10411</v>
      </c>
      <c r="F1693" s="235">
        <v>1</v>
      </c>
      <c r="G1693" s="235">
        <v>1</v>
      </c>
      <c r="H1693" s="235">
        <v>0</v>
      </c>
      <c r="I1693" s="234" t="s">
        <v>545</v>
      </c>
      <c r="J1693" t="s">
        <v>10634</v>
      </c>
    </row>
    <row r="1694" spans="1:10" x14ac:dyDescent="0.25">
      <c r="B1694" s="235">
        <v>6608</v>
      </c>
      <c r="C1694" s="234" t="s">
        <v>409</v>
      </c>
      <c r="D1694" s="199" t="s">
        <v>10705</v>
      </c>
      <c r="E1694" s="199" t="s">
        <v>10771</v>
      </c>
      <c r="F1694" s="235">
        <v>23</v>
      </c>
      <c r="G1694" s="235">
        <v>23</v>
      </c>
      <c r="H1694" s="235">
        <v>0</v>
      </c>
      <c r="I1694" s="234" t="s">
        <v>545</v>
      </c>
      <c r="J1694" t="s">
        <v>10634</v>
      </c>
    </row>
    <row r="1695" spans="1:10" x14ac:dyDescent="0.25">
      <c r="B1695" s="235">
        <v>6608</v>
      </c>
      <c r="C1695" s="234" t="s">
        <v>409</v>
      </c>
      <c r="D1695" s="199" t="s">
        <v>10207</v>
      </c>
      <c r="E1695" s="199" t="s">
        <v>10411</v>
      </c>
      <c r="F1695" s="235">
        <v>23</v>
      </c>
      <c r="G1695" s="235">
        <v>23</v>
      </c>
      <c r="H1695" s="235">
        <v>0</v>
      </c>
      <c r="I1695" s="234" t="s">
        <v>545</v>
      </c>
      <c r="J1695" t="s">
        <v>10634</v>
      </c>
    </row>
    <row r="1696" spans="1:10" x14ac:dyDescent="0.25">
      <c r="B1696" s="235">
        <v>6607</v>
      </c>
      <c r="C1696" s="234" t="s">
        <v>319</v>
      </c>
      <c r="D1696" s="199" t="s">
        <v>10705</v>
      </c>
      <c r="E1696" s="199" t="s">
        <v>10771</v>
      </c>
      <c r="F1696" s="235">
        <v>1</v>
      </c>
      <c r="G1696" s="235">
        <v>1</v>
      </c>
      <c r="H1696" s="235">
        <v>0</v>
      </c>
      <c r="I1696" s="234" t="s">
        <v>545</v>
      </c>
      <c r="J1696" t="s">
        <v>10634</v>
      </c>
    </row>
    <row r="1697" spans="1:10" x14ac:dyDescent="0.25">
      <c r="A1697" s="235">
        <v>181848796</v>
      </c>
      <c r="B1697" s="235">
        <v>6239</v>
      </c>
      <c r="C1697" s="234" t="s">
        <v>319</v>
      </c>
      <c r="D1697" s="199" t="s">
        <v>10705</v>
      </c>
      <c r="E1697" s="199" t="s">
        <v>10771</v>
      </c>
      <c r="F1697" s="235">
        <v>0</v>
      </c>
      <c r="G1697" s="235">
        <v>0</v>
      </c>
      <c r="H1697" s="235">
        <v>1</v>
      </c>
      <c r="I1697" s="234" t="s">
        <v>545</v>
      </c>
    </row>
    <row r="1698" spans="1:10" x14ac:dyDescent="0.25">
      <c r="B1698" s="235">
        <v>6607</v>
      </c>
      <c r="C1698" s="234" t="s">
        <v>385</v>
      </c>
      <c r="D1698" s="199" t="s">
        <v>10705</v>
      </c>
      <c r="E1698" s="199" t="s">
        <v>10771</v>
      </c>
      <c r="F1698" s="235">
        <v>1</v>
      </c>
      <c r="G1698" s="235">
        <v>1</v>
      </c>
      <c r="H1698" s="235">
        <v>0</v>
      </c>
      <c r="I1698" s="234" t="s">
        <v>545</v>
      </c>
      <c r="J1698" t="s">
        <v>10634</v>
      </c>
    </row>
    <row r="1699" spans="1:10" x14ac:dyDescent="0.25">
      <c r="A1699" s="235">
        <v>181848796</v>
      </c>
      <c r="B1699" s="235">
        <v>6239</v>
      </c>
      <c r="C1699" s="234" t="s">
        <v>385</v>
      </c>
      <c r="D1699" s="199" t="s">
        <v>10705</v>
      </c>
      <c r="E1699" s="199" t="s">
        <v>10771</v>
      </c>
      <c r="F1699" s="235">
        <v>0</v>
      </c>
      <c r="G1699" s="235">
        <v>0</v>
      </c>
      <c r="H1699" s="235">
        <v>1</v>
      </c>
      <c r="I1699" s="234" t="s">
        <v>545</v>
      </c>
    </row>
    <row r="1700" spans="1:10" x14ac:dyDescent="0.25">
      <c r="B1700" s="235">
        <v>6608</v>
      </c>
      <c r="C1700" s="234" t="s">
        <v>342</v>
      </c>
      <c r="D1700" s="199" t="s">
        <v>10705</v>
      </c>
      <c r="E1700" s="199" t="s">
        <v>10771</v>
      </c>
      <c r="F1700" s="235">
        <v>23</v>
      </c>
      <c r="G1700" s="235">
        <v>23</v>
      </c>
      <c r="H1700" s="235">
        <v>0</v>
      </c>
      <c r="I1700" s="234" t="s">
        <v>545</v>
      </c>
      <c r="J1700" t="s">
        <v>10634</v>
      </c>
    </row>
    <row r="1701" spans="1:10" x14ac:dyDescent="0.25">
      <c r="B1701" s="235">
        <v>6608</v>
      </c>
      <c r="C1701" s="234" t="s">
        <v>342</v>
      </c>
      <c r="D1701" s="199" t="s">
        <v>10207</v>
      </c>
      <c r="E1701" s="199" t="s">
        <v>10411</v>
      </c>
      <c r="F1701" s="235">
        <v>23</v>
      </c>
      <c r="G1701" s="235">
        <v>23</v>
      </c>
      <c r="H1701" s="235">
        <v>0</v>
      </c>
      <c r="I1701" s="234" t="s">
        <v>545</v>
      </c>
      <c r="J1701" t="s">
        <v>10634</v>
      </c>
    </row>
    <row r="1702" spans="1:10" x14ac:dyDescent="0.25">
      <c r="A1702" s="235">
        <v>189704899</v>
      </c>
      <c r="B1702" s="238" t="s">
        <v>7647</v>
      </c>
      <c r="C1702" s="234" t="s">
        <v>10167</v>
      </c>
      <c r="D1702" s="199" t="s">
        <v>10207</v>
      </c>
      <c r="E1702" s="199" t="s">
        <v>10411</v>
      </c>
      <c r="F1702" s="235">
        <v>1</v>
      </c>
      <c r="G1702" s="235">
        <v>1</v>
      </c>
      <c r="H1702" s="235">
        <v>1</v>
      </c>
      <c r="I1702" s="234" t="s">
        <v>545</v>
      </c>
    </row>
    <row r="1703" spans="1:10" x14ac:dyDescent="0.25">
      <c r="A1703" s="235">
        <v>189705990</v>
      </c>
      <c r="B1703" s="235">
        <v>3463</v>
      </c>
      <c r="C1703" s="234" t="s">
        <v>576</v>
      </c>
      <c r="D1703" s="199" t="s">
        <v>10207</v>
      </c>
      <c r="E1703" s="199" t="s">
        <v>10411</v>
      </c>
      <c r="F1703" s="235">
        <v>1</v>
      </c>
      <c r="G1703" s="235">
        <v>1</v>
      </c>
      <c r="H1703" s="235">
        <v>1</v>
      </c>
      <c r="I1703" s="234" t="s">
        <v>545</v>
      </c>
    </row>
    <row r="1704" spans="1:10" x14ac:dyDescent="0.25">
      <c r="A1704" s="235">
        <v>189705873</v>
      </c>
      <c r="B1704" s="235">
        <v>2161</v>
      </c>
      <c r="C1704" s="234" t="s">
        <v>494</v>
      </c>
      <c r="D1704" s="199" t="s">
        <v>10705</v>
      </c>
      <c r="E1704" s="199" t="s">
        <v>10771</v>
      </c>
      <c r="F1704" s="235">
        <v>6</v>
      </c>
      <c r="G1704" s="235">
        <v>6</v>
      </c>
      <c r="H1704" s="235">
        <v>6</v>
      </c>
      <c r="I1704" s="234" t="s">
        <v>545</v>
      </c>
    </row>
    <row r="1705" spans="1:10" x14ac:dyDescent="0.25">
      <c r="A1705" s="235">
        <v>189705873</v>
      </c>
      <c r="B1705" s="235">
        <v>2161</v>
      </c>
      <c r="C1705" s="234" t="s">
        <v>494</v>
      </c>
      <c r="D1705" s="199" t="s">
        <v>10207</v>
      </c>
      <c r="E1705" s="199" t="s">
        <v>10411</v>
      </c>
      <c r="F1705" s="235">
        <v>4</v>
      </c>
      <c r="G1705" s="235">
        <v>4</v>
      </c>
      <c r="H1705" s="235">
        <v>4</v>
      </c>
      <c r="I1705" s="234" t="s">
        <v>545</v>
      </c>
    </row>
    <row r="1706" spans="1:10" x14ac:dyDescent="0.25">
      <c r="A1706" s="235">
        <v>189705296</v>
      </c>
      <c r="B1706" s="235">
        <v>6265</v>
      </c>
      <c r="C1706" s="234" t="s">
        <v>395</v>
      </c>
      <c r="D1706" s="199" t="s">
        <v>10705</v>
      </c>
      <c r="E1706" s="199" t="s">
        <v>10771</v>
      </c>
      <c r="F1706" s="235">
        <v>3</v>
      </c>
      <c r="G1706" s="235">
        <v>3</v>
      </c>
      <c r="H1706" s="235">
        <v>0</v>
      </c>
      <c r="I1706" s="234" t="s">
        <v>545</v>
      </c>
      <c r="J1706" t="s">
        <v>10634</v>
      </c>
    </row>
    <row r="1707" spans="1:10" x14ac:dyDescent="0.25">
      <c r="A1707" s="235">
        <v>181906672</v>
      </c>
      <c r="B1707" s="235">
        <v>2157</v>
      </c>
      <c r="C1707" s="234" t="s">
        <v>410</v>
      </c>
      <c r="D1707" s="199" t="s">
        <v>10705</v>
      </c>
      <c r="E1707" s="199" t="s">
        <v>10771</v>
      </c>
      <c r="F1707" s="235">
        <v>78</v>
      </c>
      <c r="G1707" s="235">
        <v>78</v>
      </c>
      <c r="H1707" s="235">
        <v>0</v>
      </c>
      <c r="I1707" s="234" t="s">
        <v>545</v>
      </c>
      <c r="J1707" t="s">
        <v>10634</v>
      </c>
    </row>
    <row r="1708" spans="1:10" x14ac:dyDescent="0.25">
      <c r="A1708" s="235">
        <v>181906672</v>
      </c>
      <c r="B1708" s="235">
        <v>2157</v>
      </c>
      <c r="C1708" s="234" t="s">
        <v>410</v>
      </c>
      <c r="D1708" s="199" t="s">
        <v>10207</v>
      </c>
      <c r="E1708" s="199" t="s">
        <v>10411</v>
      </c>
      <c r="F1708" s="235">
        <v>78</v>
      </c>
      <c r="G1708" s="235">
        <v>78</v>
      </c>
      <c r="H1708" s="235">
        <v>0</v>
      </c>
      <c r="I1708" s="234" t="s">
        <v>545</v>
      </c>
      <c r="J1708" t="s">
        <v>10634</v>
      </c>
    </row>
    <row r="1709" spans="1:10" x14ac:dyDescent="0.25">
      <c r="A1709" s="235">
        <v>189705296</v>
      </c>
      <c r="B1709" s="235">
        <v>6265</v>
      </c>
      <c r="C1709" s="234" t="s">
        <v>356</v>
      </c>
      <c r="D1709" s="199" t="s">
        <v>10705</v>
      </c>
      <c r="E1709" s="199" t="s">
        <v>10771</v>
      </c>
      <c r="F1709" s="235">
        <v>3</v>
      </c>
      <c r="G1709" s="235">
        <v>3</v>
      </c>
      <c r="H1709" s="235">
        <v>0</v>
      </c>
      <c r="I1709" s="234" t="s">
        <v>545</v>
      </c>
      <c r="J1709" t="s">
        <v>10634</v>
      </c>
    </row>
    <row r="1710" spans="1:10" x14ac:dyDescent="0.25">
      <c r="A1710" s="235">
        <v>180171586</v>
      </c>
      <c r="B1710" s="235">
        <v>2013</v>
      </c>
      <c r="C1710" s="234" t="s">
        <v>375</v>
      </c>
      <c r="D1710" s="199" t="s">
        <v>10705</v>
      </c>
      <c r="E1710" s="199" t="s">
        <v>10771</v>
      </c>
      <c r="F1710" s="235">
        <v>1</v>
      </c>
      <c r="G1710" s="235">
        <v>1</v>
      </c>
      <c r="H1710" s="235">
        <v>1</v>
      </c>
      <c r="I1710" s="234" t="s">
        <v>545</v>
      </c>
    </row>
    <row r="1711" spans="1:10" x14ac:dyDescent="0.25">
      <c r="A1711" s="235">
        <v>180171586</v>
      </c>
      <c r="B1711" s="235">
        <v>2013</v>
      </c>
      <c r="C1711" s="234" t="s">
        <v>375</v>
      </c>
      <c r="D1711" s="199" t="s">
        <v>10207</v>
      </c>
      <c r="E1711" s="199" t="s">
        <v>10411</v>
      </c>
      <c r="F1711" s="235">
        <v>2</v>
      </c>
      <c r="G1711" s="235">
        <v>2</v>
      </c>
      <c r="H1711" s="235">
        <v>2</v>
      </c>
      <c r="I1711" s="234" t="s">
        <v>545</v>
      </c>
    </row>
    <row r="1712" spans="1:10" x14ac:dyDescent="0.25">
      <c r="A1712" s="235">
        <v>189704617</v>
      </c>
      <c r="B1712" s="235">
        <v>5525</v>
      </c>
      <c r="C1712" s="234" t="s">
        <v>402</v>
      </c>
      <c r="D1712" s="199" t="s">
        <v>10705</v>
      </c>
      <c r="E1712" s="199" t="s">
        <v>10771</v>
      </c>
      <c r="F1712" s="235">
        <v>2</v>
      </c>
      <c r="G1712" s="235">
        <v>2</v>
      </c>
      <c r="H1712" s="235">
        <v>2</v>
      </c>
      <c r="I1712" s="234" t="s">
        <v>545</v>
      </c>
    </row>
    <row r="1713" spans="1:10" x14ac:dyDescent="0.25">
      <c r="A1713" s="235">
        <v>189704617</v>
      </c>
      <c r="B1713" s="235">
        <v>5525</v>
      </c>
      <c r="C1713" s="234" t="s">
        <v>402</v>
      </c>
      <c r="D1713" s="199" t="s">
        <v>10207</v>
      </c>
      <c r="E1713" s="199" t="s">
        <v>10411</v>
      </c>
      <c r="F1713" s="235">
        <v>2</v>
      </c>
      <c r="G1713" s="235">
        <v>2</v>
      </c>
      <c r="H1713" s="235">
        <v>0</v>
      </c>
      <c r="I1713" s="234" t="s">
        <v>545</v>
      </c>
      <c r="J1713" t="s">
        <v>10634</v>
      </c>
    </row>
    <row r="1714" spans="1:10" x14ac:dyDescent="0.25">
      <c r="A1714" s="235">
        <v>222000739</v>
      </c>
      <c r="B1714" s="235">
        <v>5730</v>
      </c>
      <c r="C1714" s="234" t="s">
        <v>370</v>
      </c>
      <c r="D1714" s="199" t="s">
        <v>10705</v>
      </c>
      <c r="E1714" s="199" t="s">
        <v>10705</v>
      </c>
      <c r="F1714" s="235">
        <v>2</v>
      </c>
      <c r="G1714" s="235">
        <v>2</v>
      </c>
      <c r="H1714" s="235">
        <v>2</v>
      </c>
      <c r="I1714" s="234" t="s">
        <v>545</v>
      </c>
    </row>
    <row r="1715" spans="1:10" x14ac:dyDescent="0.25">
      <c r="A1715" s="235">
        <v>222000739</v>
      </c>
      <c r="B1715" s="235">
        <v>5730</v>
      </c>
      <c r="C1715" s="234" t="s">
        <v>370</v>
      </c>
      <c r="D1715" s="199" t="s">
        <v>10705</v>
      </c>
      <c r="E1715" s="199" t="s">
        <v>10771</v>
      </c>
      <c r="F1715" s="235">
        <v>7</v>
      </c>
      <c r="G1715" s="235">
        <v>7</v>
      </c>
      <c r="H1715" s="235">
        <v>7</v>
      </c>
      <c r="I1715" s="234" t="s">
        <v>545</v>
      </c>
    </row>
    <row r="1716" spans="1:10" x14ac:dyDescent="0.25">
      <c r="A1716" s="235">
        <v>222000739</v>
      </c>
      <c r="B1716" s="235">
        <v>5730</v>
      </c>
      <c r="C1716" s="234" t="s">
        <v>370</v>
      </c>
      <c r="D1716" s="199" t="s">
        <v>10705</v>
      </c>
      <c r="E1716" s="199" t="s">
        <v>10705</v>
      </c>
      <c r="F1716" s="235">
        <v>2</v>
      </c>
      <c r="G1716" s="235">
        <v>2</v>
      </c>
      <c r="H1716" s="235">
        <v>2</v>
      </c>
      <c r="I1716" s="234" t="s">
        <v>545</v>
      </c>
    </row>
    <row r="1717" spans="1:10" x14ac:dyDescent="0.25">
      <c r="A1717" s="235">
        <v>222000739</v>
      </c>
      <c r="B1717" s="235">
        <v>5730</v>
      </c>
      <c r="C1717" s="234" t="s">
        <v>370</v>
      </c>
      <c r="D1717" s="199" t="s">
        <v>10705</v>
      </c>
      <c r="E1717" s="199" t="s">
        <v>10771</v>
      </c>
      <c r="F1717" s="235">
        <v>7</v>
      </c>
      <c r="G1717" s="235">
        <v>7</v>
      </c>
      <c r="H1717" s="235">
        <v>7</v>
      </c>
      <c r="I1717" s="234" t="s">
        <v>545</v>
      </c>
    </row>
    <row r="1718" spans="1:10" x14ac:dyDescent="0.25">
      <c r="A1718" s="235">
        <v>222000739</v>
      </c>
      <c r="B1718" s="235">
        <v>5730</v>
      </c>
      <c r="C1718" s="234" t="s">
        <v>370</v>
      </c>
      <c r="D1718" s="199" t="s">
        <v>10207</v>
      </c>
      <c r="E1718" s="199" t="s">
        <v>10411</v>
      </c>
      <c r="F1718" s="235">
        <v>1</v>
      </c>
      <c r="G1718" s="235">
        <v>1</v>
      </c>
      <c r="H1718" s="235">
        <v>1</v>
      </c>
      <c r="I1718" s="234" t="s">
        <v>545</v>
      </c>
    </row>
    <row r="1719" spans="1:10" x14ac:dyDescent="0.25">
      <c r="A1719" s="235">
        <v>222000739</v>
      </c>
      <c r="B1719" s="235">
        <v>5730</v>
      </c>
      <c r="C1719" s="234" t="s">
        <v>370</v>
      </c>
      <c r="D1719" s="199" t="s">
        <v>10207</v>
      </c>
      <c r="E1719" s="199" t="s">
        <v>10411</v>
      </c>
      <c r="F1719" s="235">
        <v>1</v>
      </c>
      <c r="G1719" s="235">
        <v>1</v>
      </c>
      <c r="H1719" s="235">
        <v>1</v>
      </c>
      <c r="I1719" s="234" t="s">
        <v>545</v>
      </c>
    </row>
    <row r="1720" spans="1:10" x14ac:dyDescent="0.25">
      <c r="A1720" s="235">
        <v>181932046</v>
      </c>
      <c r="B1720" s="235">
        <v>2237</v>
      </c>
      <c r="C1720" s="234" t="s">
        <v>502</v>
      </c>
      <c r="D1720" s="199" t="s">
        <v>10705</v>
      </c>
      <c r="E1720" s="199" t="s">
        <v>10771</v>
      </c>
      <c r="F1720" s="235">
        <v>45</v>
      </c>
      <c r="G1720" s="235">
        <v>45</v>
      </c>
      <c r="H1720" s="235">
        <v>45</v>
      </c>
      <c r="I1720" s="234" t="s">
        <v>545</v>
      </c>
    </row>
    <row r="1721" spans="1:10" x14ac:dyDescent="0.25">
      <c r="A1721" s="235">
        <v>222000738</v>
      </c>
      <c r="B1721" s="235">
        <v>5520</v>
      </c>
      <c r="C1721" s="234" t="s">
        <v>502</v>
      </c>
      <c r="D1721" s="199" t="s">
        <v>10705</v>
      </c>
      <c r="E1721" s="199" t="s">
        <v>10771</v>
      </c>
      <c r="F1721" s="235">
        <v>1</v>
      </c>
      <c r="G1721" s="235">
        <v>1</v>
      </c>
      <c r="H1721" s="235">
        <v>1</v>
      </c>
      <c r="I1721" s="234" t="s">
        <v>545</v>
      </c>
    </row>
    <row r="1722" spans="1:10" x14ac:dyDescent="0.25">
      <c r="A1722" s="235">
        <v>222000738</v>
      </c>
      <c r="B1722" s="235">
        <v>5520</v>
      </c>
      <c r="C1722" s="234" t="s">
        <v>502</v>
      </c>
      <c r="D1722" s="199" t="s">
        <v>10705</v>
      </c>
      <c r="E1722" s="199" t="s">
        <v>10705</v>
      </c>
      <c r="F1722" s="235">
        <v>1</v>
      </c>
      <c r="G1722" s="235">
        <v>1</v>
      </c>
      <c r="H1722" s="235">
        <v>1</v>
      </c>
      <c r="I1722" s="234" t="s">
        <v>545</v>
      </c>
    </row>
    <row r="1723" spans="1:10" x14ac:dyDescent="0.25">
      <c r="A1723" s="235">
        <v>222000738</v>
      </c>
      <c r="B1723" s="235">
        <v>5520</v>
      </c>
      <c r="C1723" s="234" t="s">
        <v>502</v>
      </c>
      <c r="D1723" s="199" t="s">
        <v>10207</v>
      </c>
      <c r="E1723" s="199" t="s">
        <v>10411</v>
      </c>
      <c r="F1723" s="235">
        <v>1</v>
      </c>
      <c r="G1723" s="235">
        <v>1</v>
      </c>
      <c r="H1723" s="235">
        <v>1</v>
      </c>
      <c r="I1723" s="234" t="s">
        <v>545</v>
      </c>
    </row>
    <row r="1724" spans="1:10" x14ac:dyDescent="0.25">
      <c r="A1724" s="235">
        <v>180153248</v>
      </c>
      <c r="B1724" s="235">
        <v>6253</v>
      </c>
      <c r="C1724" s="234" t="s">
        <v>347</v>
      </c>
      <c r="D1724" s="199" t="s">
        <v>10705</v>
      </c>
      <c r="E1724" s="199" t="s">
        <v>10771</v>
      </c>
      <c r="F1724" s="235">
        <v>2</v>
      </c>
      <c r="G1724" s="235">
        <v>2</v>
      </c>
      <c r="H1724" s="235">
        <v>0</v>
      </c>
      <c r="I1724" s="234" t="s">
        <v>545</v>
      </c>
      <c r="J1724" t="s">
        <v>10634</v>
      </c>
    </row>
    <row r="1725" spans="1:10" x14ac:dyDescent="0.25">
      <c r="A1725" s="235">
        <v>180153248</v>
      </c>
      <c r="B1725" s="235">
        <v>6253</v>
      </c>
      <c r="C1725" s="234" t="s">
        <v>347</v>
      </c>
      <c r="D1725" s="199" t="s">
        <v>10207</v>
      </c>
      <c r="E1725" s="199" t="s">
        <v>10411</v>
      </c>
      <c r="F1725" s="235">
        <v>1</v>
      </c>
      <c r="G1725" s="235">
        <v>1</v>
      </c>
      <c r="H1725" s="235">
        <v>1</v>
      </c>
      <c r="I1725" s="234" t="s">
        <v>545</v>
      </c>
    </row>
    <row r="1726" spans="1:10" x14ac:dyDescent="0.25">
      <c r="A1726" s="235">
        <v>180153248</v>
      </c>
      <c r="B1726" s="235">
        <v>6253</v>
      </c>
      <c r="C1726" s="234" t="s">
        <v>360</v>
      </c>
      <c r="D1726" s="199" t="s">
        <v>10705</v>
      </c>
      <c r="E1726" s="199" t="s">
        <v>10771</v>
      </c>
      <c r="F1726" s="235">
        <v>2</v>
      </c>
      <c r="G1726" s="235">
        <v>2</v>
      </c>
      <c r="H1726" s="235">
        <v>0</v>
      </c>
      <c r="I1726" s="234" t="s">
        <v>545</v>
      </c>
      <c r="J1726" t="s">
        <v>10634</v>
      </c>
    </row>
    <row r="1727" spans="1:10" x14ac:dyDescent="0.25">
      <c r="A1727" s="235">
        <v>180153248</v>
      </c>
      <c r="B1727" s="235">
        <v>6253</v>
      </c>
      <c r="C1727" s="234" t="s">
        <v>360</v>
      </c>
      <c r="D1727" s="199" t="s">
        <v>10207</v>
      </c>
      <c r="E1727" s="199" t="s">
        <v>10411</v>
      </c>
      <c r="F1727" s="235">
        <v>1</v>
      </c>
      <c r="G1727" s="235">
        <v>1</v>
      </c>
      <c r="H1727" s="235">
        <v>1</v>
      </c>
      <c r="I1727" s="234" t="s">
        <v>545</v>
      </c>
    </row>
    <row r="1728" spans="1:10" x14ac:dyDescent="0.25">
      <c r="A1728" s="235">
        <v>180153248</v>
      </c>
      <c r="B1728" s="235">
        <v>6253</v>
      </c>
      <c r="C1728" s="234" t="s">
        <v>352</v>
      </c>
      <c r="D1728" s="199" t="s">
        <v>10705</v>
      </c>
      <c r="E1728" s="199" t="s">
        <v>10771</v>
      </c>
      <c r="F1728" s="235">
        <v>2</v>
      </c>
      <c r="G1728" s="235">
        <v>2</v>
      </c>
      <c r="H1728" s="235">
        <v>0</v>
      </c>
      <c r="I1728" s="234" t="s">
        <v>545</v>
      </c>
      <c r="J1728" t="s">
        <v>10634</v>
      </c>
    </row>
    <row r="1729" spans="1:10" x14ac:dyDescent="0.25">
      <c r="A1729" s="235">
        <v>180153248</v>
      </c>
      <c r="B1729" s="235">
        <v>6253</v>
      </c>
      <c r="C1729" s="234" t="s">
        <v>352</v>
      </c>
      <c r="D1729" s="199" t="s">
        <v>10207</v>
      </c>
      <c r="E1729" s="199" t="s">
        <v>10411</v>
      </c>
      <c r="F1729" s="235">
        <v>1</v>
      </c>
      <c r="G1729" s="235">
        <v>1</v>
      </c>
      <c r="H1729" s="235">
        <v>1</v>
      </c>
      <c r="I1729" s="234" t="s">
        <v>545</v>
      </c>
    </row>
    <row r="1730" spans="1:10" x14ac:dyDescent="0.25">
      <c r="A1730" s="235">
        <v>180153248</v>
      </c>
      <c r="B1730" s="235">
        <v>6253</v>
      </c>
      <c r="C1730" s="234" t="s">
        <v>329</v>
      </c>
      <c r="D1730" s="199" t="s">
        <v>10705</v>
      </c>
      <c r="E1730" s="199" t="s">
        <v>10771</v>
      </c>
      <c r="F1730" s="235">
        <v>2</v>
      </c>
      <c r="G1730" s="235">
        <v>2</v>
      </c>
      <c r="H1730" s="235">
        <v>0</v>
      </c>
      <c r="I1730" s="234" t="s">
        <v>545</v>
      </c>
      <c r="J1730" t="s">
        <v>10634</v>
      </c>
    </row>
    <row r="1731" spans="1:10" x14ac:dyDescent="0.25">
      <c r="A1731" s="235">
        <v>180153248</v>
      </c>
      <c r="B1731" s="235">
        <v>6253</v>
      </c>
      <c r="C1731" s="234" t="s">
        <v>329</v>
      </c>
      <c r="D1731" s="199" t="s">
        <v>10207</v>
      </c>
      <c r="E1731" s="199" t="s">
        <v>10411</v>
      </c>
      <c r="F1731" s="235">
        <v>1</v>
      </c>
      <c r="G1731" s="235">
        <v>1</v>
      </c>
      <c r="H1731" s="235">
        <v>1</v>
      </c>
      <c r="I1731" s="234" t="s">
        <v>545</v>
      </c>
    </row>
    <row r="1732" spans="1:10" x14ac:dyDescent="0.25">
      <c r="A1732" s="235">
        <v>181813057</v>
      </c>
      <c r="B1732" s="234" t="s">
        <v>577</v>
      </c>
      <c r="C1732" s="234" t="s">
        <v>578</v>
      </c>
      <c r="D1732" s="199" t="s">
        <v>10705</v>
      </c>
      <c r="E1732" s="199" t="s">
        <v>10771</v>
      </c>
      <c r="F1732" s="235">
        <v>1</v>
      </c>
      <c r="G1732" s="235">
        <v>1</v>
      </c>
      <c r="H1732" s="235">
        <v>1</v>
      </c>
      <c r="I1732" s="234" t="s">
        <v>545</v>
      </c>
    </row>
    <row r="1733" spans="1:10" x14ac:dyDescent="0.25">
      <c r="A1733" s="235">
        <v>180174140</v>
      </c>
      <c r="B1733" s="235">
        <v>6210</v>
      </c>
      <c r="C1733" s="234" t="s">
        <v>400</v>
      </c>
      <c r="D1733" s="199" t="s">
        <v>10207</v>
      </c>
      <c r="E1733" s="199" t="s">
        <v>10411</v>
      </c>
      <c r="F1733" s="235">
        <v>3</v>
      </c>
      <c r="G1733" s="235">
        <v>3</v>
      </c>
      <c r="H1733" s="235">
        <v>3</v>
      </c>
      <c r="I1733" s="234" t="s">
        <v>545</v>
      </c>
    </row>
    <row r="1734" spans="1:10" x14ac:dyDescent="0.25">
      <c r="A1734" s="235">
        <v>181931954</v>
      </c>
      <c r="B1734" s="235">
        <v>2911</v>
      </c>
      <c r="C1734" s="234" t="s">
        <v>359</v>
      </c>
      <c r="D1734" s="199" t="s">
        <v>10705</v>
      </c>
      <c r="E1734" s="199" t="s">
        <v>10771</v>
      </c>
      <c r="F1734" s="235">
        <v>1</v>
      </c>
      <c r="G1734" s="235">
        <v>1</v>
      </c>
      <c r="H1734" s="235">
        <v>1</v>
      </c>
      <c r="I1734" s="234" t="s">
        <v>545</v>
      </c>
    </row>
    <row r="1735" spans="1:10" x14ac:dyDescent="0.25">
      <c r="A1735" s="235">
        <v>189704603</v>
      </c>
      <c r="B1735" s="235">
        <v>2840</v>
      </c>
      <c r="C1735" s="234" t="s">
        <v>359</v>
      </c>
      <c r="D1735" s="199" t="s">
        <v>10705</v>
      </c>
      <c r="E1735" s="199" t="s">
        <v>10771</v>
      </c>
      <c r="F1735" s="235">
        <v>4</v>
      </c>
      <c r="G1735" s="235">
        <v>4</v>
      </c>
      <c r="H1735" s="235">
        <v>0</v>
      </c>
      <c r="I1735" s="234" t="s">
        <v>545</v>
      </c>
      <c r="J1735" t="s">
        <v>10634</v>
      </c>
    </row>
    <row r="1736" spans="1:10" x14ac:dyDescent="0.25">
      <c r="A1736" s="235">
        <v>181931954</v>
      </c>
      <c r="B1736" s="235">
        <v>2911</v>
      </c>
      <c r="C1736" s="234" t="s">
        <v>359</v>
      </c>
      <c r="D1736" s="199" t="s">
        <v>10207</v>
      </c>
      <c r="E1736" s="199" t="s">
        <v>10411</v>
      </c>
      <c r="F1736" s="235">
        <v>1</v>
      </c>
      <c r="G1736" s="235">
        <v>1</v>
      </c>
      <c r="H1736" s="235">
        <v>0</v>
      </c>
      <c r="I1736" s="234" t="s">
        <v>545</v>
      </c>
      <c r="J1736" t="s">
        <v>10634</v>
      </c>
    </row>
    <row r="1737" spans="1:10" x14ac:dyDescent="0.25">
      <c r="A1737" s="235">
        <v>189704603</v>
      </c>
      <c r="B1737" s="235">
        <v>2840</v>
      </c>
      <c r="C1737" s="234" t="s">
        <v>359</v>
      </c>
      <c r="D1737" s="199" t="s">
        <v>10207</v>
      </c>
      <c r="E1737" s="199" t="s">
        <v>10411</v>
      </c>
      <c r="F1737" s="235">
        <v>4</v>
      </c>
      <c r="G1737" s="235">
        <v>4</v>
      </c>
      <c r="H1737" s="235">
        <v>2</v>
      </c>
      <c r="I1737" s="234" t="s">
        <v>545</v>
      </c>
      <c r="J1737" t="s">
        <v>10635</v>
      </c>
    </row>
    <row r="1738" spans="1:10" x14ac:dyDescent="0.25">
      <c r="A1738" s="235">
        <v>181931955</v>
      </c>
      <c r="B1738" s="235">
        <v>6213</v>
      </c>
      <c r="C1738" s="234" t="s">
        <v>486</v>
      </c>
      <c r="D1738" s="199" t="s">
        <v>10705</v>
      </c>
      <c r="E1738" s="199" t="s">
        <v>10771</v>
      </c>
      <c r="F1738" s="235">
        <v>1</v>
      </c>
      <c r="G1738" s="235">
        <v>1</v>
      </c>
      <c r="H1738" s="235">
        <v>1</v>
      </c>
      <c r="I1738" s="234" t="s">
        <v>545</v>
      </c>
    </row>
    <row r="1739" spans="1:10" x14ac:dyDescent="0.25">
      <c r="A1739" s="235">
        <v>181931955</v>
      </c>
      <c r="B1739" s="235">
        <v>6213</v>
      </c>
      <c r="C1739" s="234" t="s">
        <v>486</v>
      </c>
      <c r="D1739" s="199" t="s">
        <v>10207</v>
      </c>
      <c r="E1739" s="199" t="s">
        <v>10411</v>
      </c>
      <c r="F1739" s="235">
        <v>1</v>
      </c>
      <c r="G1739" s="235">
        <v>1</v>
      </c>
      <c r="H1739" s="235">
        <v>0</v>
      </c>
      <c r="I1739" s="234" t="s">
        <v>545</v>
      </c>
      <c r="J1739" t="s">
        <v>10634</v>
      </c>
    </row>
    <row r="1740" spans="1:10" x14ac:dyDescent="0.25">
      <c r="A1740" s="235">
        <v>181931954</v>
      </c>
      <c r="B1740" s="235">
        <v>2911</v>
      </c>
      <c r="C1740" s="234" t="s">
        <v>368</v>
      </c>
      <c r="D1740" s="199" t="s">
        <v>10705</v>
      </c>
      <c r="E1740" s="199" t="s">
        <v>10771</v>
      </c>
      <c r="F1740" s="235">
        <v>1</v>
      </c>
      <c r="G1740" s="235">
        <v>1</v>
      </c>
      <c r="H1740" s="235">
        <v>1</v>
      </c>
      <c r="I1740" s="234" t="s">
        <v>545</v>
      </c>
    </row>
    <row r="1741" spans="1:10" x14ac:dyDescent="0.25">
      <c r="A1741" s="235">
        <v>189704603</v>
      </c>
      <c r="B1741" s="235">
        <v>2840</v>
      </c>
      <c r="C1741" s="234" t="s">
        <v>368</v>
      </c>
      <c r="D1741" s="199" t="s">
        <v>10705</v>
      </c>
      <c r="E1741" s="199" t="s">
        <v>10771</v>
      </c>
      <c r="F1741" s="235">
        <v>4</v>
      </c>
      <c r="G1741" s="235">
        <v>4</v>
      </c>
      <c r="H1741" s="235">
        <v>0</v>
      </c>
      <c r="I1741" s="234" t="s">
        <v>545</v>
      </c>
      <c r="J1741" t="s">
        <v>10634</v>
      </c>
    </row>
    <row r="1742" spans="1:10" x14ac:dyDescent="0.25">
      <c r="A1742" s="235">
        <v>181931954</v>
      </c>
      <c r="B1742" s="235">
        <v>2911</v>
      </c>
      <c r="C1742" s="234" t="s">
        <v>368</v>
      </c>
      <c r="D1742" s="199" t="s">
        <v>10207</v>
      </c>
      <c r="E1742" s="199" t="s">
        <v>10411</v>
      </c>
      <c r="F1742" s="235">
        <v>1</v>
      </c>
      <c r="G1742" s="235">
        <v>1</v>
      </c>
      <c r="H1742" s="235">
        <v>0</v>
      </c>
      <c r="I1742" s="234" t="s">
        <v>545</v>
      </c>
      <c r="J1742" t="s">
        <v>10634</v>
      </c>
    </row>
    <row r="1743" spans="1:10" x14ac:dyDescent="0.25">
      <c r="A1743" s="235">
        <v>189704603</v>
      </c>
      <c r="B1743" s="235">
        <v>2840</v>
      </c>
      <c r="C1743" s="234" t="s">
        <v>368</v>
      </c>
      <c r="D1743" s="199" t="s">
        <v>10207</v>
      </c>
      <c r="E1743" s="199" t="s">
        <v>10411</v>
      </c>
      <c r="F1743" s="235">
        <v>4</v>
      </c>
      <c r="G1743" s="235">
        <v>4</v>
      </c>
      <c r="H1743" s="235">
        <v>2</v>
      </c>
      <c r="I1743" s="234" t="s">
        <v>545</v>
      </c>
      <c r="J1743" t="s">
        <v>10635</v>
      </c>
    </row>
    <row r="1744" spans="1:10" x14ac:dyDescent="0.25">
      <c r="A1744" s="235">
        <v>181931955</v>
      </c>
      <c r="B1744" s="235">
        <v>6213</v>
      </c>
      <c r="C1744" s="234" t="s">
        <v>479</v>
      </c>
      <c r="D1744" s="199" t="s">
        <v>10705</v>
      </c>
      <c r="E1744" s="199" t="s">
        <v>10771</v>
      </c>
      <c r="F1744" s="235">
        <v>1</v>
      </c>
      <c r="G1744" s="235">
        <v>1</v>
      </c>
      <c r="H1744" s="235">
        <v>1</v>
      </c>
      <c r="I1744" s="234" t="s">
        <v>545</v>
      </c>
    </row>
    <row r="1745" spans="1:10" x14ac:dyDescent="0.25">
      <c r="A1745" s="235">
        <v>181931955</v>
      </c>
      <c r="B1745" s="235">
        <v>6213</v>
      </c>
      <c r="C1745" s="234" t="s">
        <v>479</v>
      </c>
      <c r="D1745" s="199" t="s">
        <v>10207</v>
      </c>
      <c r="E1745" s="199" t="s">
        <v>10411</v>
      </c>
      <c r="F1745" s="235">
        <v>1</v>
      </c>
      <c r="G1745" s="235">
        <v>1</v>
      </c>
      <c r="H1745" s="235">
        <v>0</v>
      </c>
      <c r="I1745" s="234" t="s">
        <v>545</v>
      </c>
      <c r="J1745" t="s">
        <v>10634</v>
      </c>
    </row>
    <row r="1746" spans="1:10" x14ac:dyDescent="0.25">
      <c r="A1746" s="235">
        <v>180059314</v>
      </c>
      <c r="B1746" s="235">
        <v>2172</v>
      </c>
      <c r="C1746" s="234" t="s">
        <v>366</v>
      </c>
      <c r="D1746" s="199" t="s">
        <v>10705</v>
      </c>
      <c r="E1746" s="199" t="s">
        <v>10771</v>
      </c>
      <c r="F1746" s="235">
        <v>2</v>
      </c>
      <c r="G1746" s="235">
        <v>2</v>
      </c>
      <c r="H1746" s="235">
        <v>0</v>
      </c>
      <c r="I1746" s="234" t="s">
        <v>545</v>
      </c>
      <c r="J1746" t="s">
        <v>10634</v>
      </c>
    </row>
    <row r="1747" spans="1:10" x14ac:dyDescent="0.25">
      <c r="A1747" s="235">
        <v>180059314</v>
      </c>
      <c r="B1747" s="235">
        <v>2172</v>
      </c>
      <c r="C1747" s="234" t="s">
        <v>366</v>
      </c>
      <c r="D1747" s="199" t="s">
        <v>10207</v>
      </c>
      <c r="E1747" s="199" t="s">
        <v>10411</v>
      </c>
      <c r="F1747" s="235">
        <v>2</v>
      </c>
      <c r="G1747" s="235">
        <v>2</v>
      </c>
      <c r="H1747" s="235">
        <v>0</v>
      </c>
      <c r="I1747" s="234" t="s">
        <v>545</v>
      </c>
      <c r="J1747" t="s">
        <v>10634</v>
      </c>
    </row>
    <row r="1748" spans="1:10" x14ac:dyDescent="0.25">
      <c r="A1748" s="235">
        <v>181854786</v>
      </c>
      <c r="B1748" s="235">
        <v>5775</v>
      </c>
      <c r="C1748" s="234" t="s">
        <v>405</v>
      </c>
      <c r="D1748" s="199" t="s">
        <v>10207</v>
      </c>
      <c r="E1748" s="199" t="s">
        <v>10411</v>
      </c>
      <c r="F1748" s="235">
        <v>100</v>
      </c>
      <c r="G1748" s="235">
        <v>100</v>
      </c>
      <c r="H1748" s="235">
        <v>100</v>
      </c>
      <c r="I1748" s="234" t="s">
        <v>545</v>
      </c>
    </row>
    <row r="1749" spans="1:10" x14ac:dyDescent="0.25">
      <c r="A1749" s="235">
        <v>181879045</v>
      </c>
      <c r="B1749" s="235">
        <v>5681</v>
      </c>
      <c r="C1749" s="234" t="s">
        <v>422</v>
      </c>
      <c r="D1749" s="199" t="s">
        <v>10705</v>
      </c>
      <c r="E1749" s="199" t="s">
        <v>10771</v>
      </c>
      <c r="F1749" s="235">
        <v>5</v>
      </c>
      <c r="G1749" s="235">
        <v>5</v>
      </c>
      <c r="H1749" s="235">
        <v>5</v>
      </c>
      <c r="I1749" s="234" t="s">
        <v>580</v>
      </c>
    </row>
    <row r="1750" spans="1:10" x14ac:dyDescent="0.25">
      <c r="A1750" s="235">
        <v>181879045</v>
      </c>
      <c r="B1750" s="235">
        <v>5681</v>
      </c>
      <c r="C1750" s="234" t="s">
        <v>422</v>
      </c>
      <c r="D1750" s="199" t="s">
        <v>10410</v>
      </c>
      <c r="E1750" s="199" t="s">
        <v>10411</v>
      </c>
      <c r="F1750" s="235">
        <v>100</v>
      </c>
      <c r="G1750" s="235">
        <v>100</v>
      </c>
      <c r="H1750" s="235">
        <v>100</v>
      </c>
      <c r="I1750" s="234" t="s">
        <v>580</v>
      </c>
    </row>
    <row r="1751" spans="1:10" x14ac:dyDescent="0.25">
      <c r="A1751" s="235">
        <v>181817608</v>
      </c>
      <c r="B1751" s="235">
        <v>5559</v>
      </c>
      <c r="C1751" s="234" t="s">
        <v>419</v>
      </c>
      <c r="D1751" s="199" t="s">
        <v>10705</v>
      </c>
      <c r="E1751" s="199" t="s">
        <v>10771</v>
      </c>
      <c r="F1751" s="235">
        <v>4</v>
      </c>
      <c r="G1751" s="235">
        <v>4</v>
      </c>
      <c r="H1751" s="235">
        <v>0</v>
      </c>
      <c r="I1751" s="234" t="s">
        <v>580</v>
      </c>
      <c r="J1751" t="s">
        <v>10634</v>
      </c>
    </row>
    <row r="1752" spans="1:10" x14ac:dyDescent="0.25">
      <c r="A1752" s="235">
        <v>181817608</v>
      </c>
      <c r="B1752" s="235">
        <v>5559</v>
      </c>
      <c r="C1752" s="234" t="s">
        <v>419</v>
      </c>
      <c r="D1752" s="199" t="s">
        <v>10772</v>
      </c>
      <c r="E1752" s="199" t="s">
        <v>10705</v>
      </c>
      <c r="F1752" s="235">
        <v>2</v>
      </c>
      <c r="G1752" s="235">
        <v>2</v>
      </c>
      <c r="H1752" s="235">
        <v>0</v>
      </c>
      <c r="I1752" s="234" t="s">
        <v>580</v>
      </c>
      <c r="J1752" t="s">
        <v>10634</v>
      </c>
    </row>
    <row r="1753" spans="1:10" x14ac:dyDescent="0.25">
      <c r="A1753" s="235">
        <v>181817608</v>
      </c>
      <c r="B1753" s="235">
        <v>5559</v>
      </c>
      <c r="C1753" s="234" t="s">
        <v>419</v>
      </c>
      <c r="D1753" s="199" t="s">
        <v>10410</v>
      </c>
      <c r="E1753" s="199" t="s">
        <v>10411</v>
      </c>
      <c r="F1753" s="235">
        <v>4</v>
      </c>
      <c r="G1753" s="235">
        <v>4</v>
      </c>
      <c r="H1753" s="235">
        <v>0</v>
      </c>
      <c r="I1753" s="234" t="s">
        <v>580</v>
      </c>
      <c r="J1753" t="s">
        <v>10634</v>
      </c>
    </row>
    <row r="1754" spans="1:10" x14ac:dyDescent="0.25">
      <c r="A1754" s="235">
        <v>181817624</v>
      </c>
      <c r="B1754" s="235">
        <v>5800</v>
      </c>
      <c r="C1754" s="234" t="s">
        <v>10229</v>
      </c>
      <c r="D1754" s="199" t="s">
        <v>10772</v>
      </c>
      <c r="E1754" s="199" t="s">
        <v>10705</v>
      </c>
      <c r="F1754" s="235">
        <v>2</v>
      </c>
      <c r="G1754" s="235">
        <v>2</v>
      </c>
      <c r="H1754" s="235">
        <v>8</v>
      </c>
      <c r="I1754" s="234" t="s">
        <v>580</v>
      </c>
    </row>
    <row r="1755" spans="1:10" x14ac:dyDescent="0.25">
      <c r="A1755" s="235">
        <v>181817626</v>
      </c>
      <c r="B1755" s="235">
        <v>5560</v>
      </c>
      <c r="C1755" s="234" t="s">
        <v>503</v>
      </c>
      <c r="D1755" s="199" t="s">
        <v>10705</v>
      </c>
      <c r="E1755" s="199" t="s">
        <v>10771</v>
      </c>
      <c r="F1755" s="235">
        <v>3</v>
      </c>
      <c r="G1755" s="235">
        <v>3</v>
      </c>
      <c r="H1755" s="235">
        <v>3</v>
      </c>
      <c r="I1755" s="234" t="s">
        <v>580</v>
      </c>
    </row>
    <row r="1756" spans="1:10" x14ac:dyDescent="0.25">
      <c r="A1756" s="235">
        <v>181817626</v>
      </c>
      <c r="B1756" s="235">
        <v>5560</v>
      </c>
      <c r="C1756" s="234" t="s">
        <v>503</v>
      </c>
      <c r="D1756" s="199" t="s">
        <v>10410</v>
      </c>
      <c r="E1756" s="199" t="s">
        <v>10411</v>
      </c>
      <c r="F1756" s="235">
        <v>2</v>
      </c>
      <c r="G1756" s="235">
        <v>2</v>
      </c>
      <c r="H1756" s="235">
        <v>2</v>
      </c>
      <c r="I1756" s="234" t="s">
        <v>580</v>
      </c>
    </row>
    <row r="1757" spans="1:10" x14ac:dyDescent="0.25">
      <c r="A1757" s="235">
        <v>181817627</v>
      </c>
      <c r="B1757" s="235">
        <v>5561</v>
      </c>
      <c r="C1757" s="234" t="s">
        <v>421</v>
      </c>
      <c r="D1757" s="199" t="s">
        <v>10705</v>
      </c>
      <c r="E1757" s="199" t="s">
        <v>10771</v>
      </c>
      <c r="F1757" s="235">
        <v>4</v>
      </c>
      <c r="G1757" s="235">
        <v>4</v>
      </c>
      <c r="H1757" s="235">
        <v>4</v>
      </c>
      <c r="I1757" s="234" t="s">
        <v>580</v>
      </c>
    </row>
    <row r="1758" spans="1:10" x14ac:dyDescent="0.25">
      <c r="A1758" s="235">
        <v>181817627</v>
      </c>
      <c r="B1758" s="235">
        <v>5561</v>
      </c>
      <c r="C1758" s="234" t="s">
        <v>421</v>
      </c>
      <c r="D1758" s="199" t="s">
        <v>10772</v>
      </c>
      <c r="E1758" s="199" t="s">
        <v>10705</v>
      </c>
      <c r="F1758" s="235">
        <v>4</v>
      </c>
      <c r="G1758" s="235">
        <v>4</v>
      </c>
      <c r="H1758" s="235">
        <v>4</v>
      </c>
      <c r="I1758" s="234" t="s">
        <v>580</v>
      </c>
    </row>
    <row r="1759" spans="1:10" x14ac:dyDescent="0.25">
      <c r="A1759" s="235">
        <v>181817627</v>
      </c>
      <c r="B1759" s="235">
        <v>5561</v>
      </c>
      <c r="C1759" s="234" t="s">
        <v>421</v>
      </c>
      <c r="D1759" s="199" t="s">
        <v>10410</v>
      </c>
      <c r="E1759" s="199" t="s">
        <v>10411</v>
      </c>
      <c r="F1759" s="235">
        <v>1</v>
      </c>
      <c r="G1759" s="235">
        <v>1</v>
      </c>
      <c r="H1759" s="235">
        <v>1</v>
      </c>
      <c r="I1759" s="234" t="s">
        <v>580</v>
      </c>
    </row>
    <row r="1760" spans="1:10" x14ac:dyDescent="0.25">
      <c r="A1760" s="235">
        <v>181817634</v>
      </c>
      <c r="B1760" s="235">
        <v>5537</v>
      </c>
      <c r="C1760" s="234" t="s">
        <v>424</v>
      </c>
      <c r="D1760" s="199" t="s">
        <v>10705</v>
      </c>
      <c r="E1760" s="199" t="s">
        <v>10771</v>
      </c>
      <c r="F1760" s="235">
        <v>4</v>
      </c>
      <c r="G1760" s="235">
        <v>4</v>
      </c>
      <c r="H1760" s="235">
        <v>4</v>
      </c>
      <c r="I1760" s="234" t="s">
        <v>580</v>
      </c>
    </row>
    <row r="1761" spans="1:10" x14ac:dyDescent="0.25">
      <c r="A1761" s="235">
        <v>181817634</v>
      </c>
      <c r="B1761" s="235">
        <v>5537</v>
      </c>
      <c r="C1761" s="234" t="s">
        <v>424</v>
      </c>
      <c r="D1761" s="199" t="s">
        <v>10410</v>
      </c>
      <c r="E1761" s="199" t="s">
        <v>10411</v>
      </c>
      <c r="F1761" s="235">
        <v>2</v>
      </c>
      <c r="G1761" s="235">
        <v>0</v>
      </c>
      <c r="H1761" s="235">
        <v>2</v>
      </c>
      <c r="I1761" s="234" t="s">
        <v>580</v>
      </c>
      <c r="J1761" t="s">
        <v>10635</v>
      </c>
    </row>
    <row r="1762" spans="1:10" x14ac:dyDescent="0.25">
      <c r="A1762" s="235">
        <v>181817575</v>
      </c>
      <c r="B1762" s="235">
        <v>5532</v>
      </c>
      <c r="C1762" s="234" t="s">
        <v>610</v>
      </c>
      <c r="D1762" s="199" t="s">
        <v>10705</v>
      </c>
      <c r="E1762" s="199" t="s">
        <v>10771</v>
      </c>
      <c r="F1762" s="235">
        <v>4</v>
      </c>
      <c r="G1762" s="235">
        <v>4</v>
      </c>
      <c r="H1762" s="235">
        <v>4</v>
      </c>
      <c r="I1762" s="234" t="s">
        <v>580</v>
      </c>
    </row>
    <row r="1763" spans="1:10" x14ac:dyDescent="0.25">
      <c r="A1763" s="235">
        <v>181817575</v>
      </c>
      <c r="B1763" s="235">
        <v>5532</v>
      </c>
      <c r="C1763" s="234" t="s">
        <v>610</v>
      </c>
      <c r="D1763" s="199" t="s">
        <v>10410</v>
      </c>
      <c r="E1763" s="199" t="s">
        <v>10411</v>
      </c>
      <c r="F1763" s="235">
        <v>2</v>
      </c>
      <c r="G1763" s="235">
        <v>2</v>
      </c>
      <c r="H1763" s="235">
        <v>2</v>
      </c>
      <c r="I1763" s="234" t="s">
        <v>580</v>
      </c>
    </row>
    <row r="1764" spans="1:10" x14ac:dyDescent="0.25">
      <c r="A1764" s="235">
        <v>181879047</v>
      </c>
      <c r="B1764" s="235">
        <v>5805</v>
      </c>
      <c r="C1764" s="234" t="s">
        <v>10409</v>
      </c>
      <c r="D1764" s="199" t="s">
        <v>10705</v>
      </c>
      <c r="E1764" s="199" t="s">
        <v>10771</v>
      </c>
      <c r="F1764" s="235">
        <v>1</v>
      </c>
      <c r="G1764" s="235">
        <v>1</v>
      </c>
      <c r="H1764" s="235">
        <v>1</v>
      </c>
      <c r="I1764" s="234" t="s">
        <v>580</v>
      </c>
    </row>
    <row r="1765" spans="1:10" x14ac:dyDescent="0.25">
      <c r="A1765" s="235">
        <v>181879047</v>
      </c>
      <c r="B1765" s="235">
        <v>5805</v>
      </c>
      <c r="C1765" s="234" t="s">
        <v>10409</v>
      </c>
      <c r="D1765" s="199" t="s">
        <v>10410</v>
      </c>
      <c r="E1765" s="199" t="s">
        <v>10411</v>
      </c>
      <c r="F1765" s="235">
        <v>1</v>
      </c>
      <c r="G1765" s="235">
        <v>1</v>
      </c>
      <c r="H1765" s="235">
        <v>1</v>
      </c>
      <c r="I1765" s="234" t="s">
        <v>580</v>
      </c>
    </row>
    <row r="1766" spans="1:10" x14ac:dyDescent="0.25">
      <c r="A1766" s="235">
        <v>180141728</v>
      </c>
      <c r="B1766" s="235">
        <v>3678</v>
      </c>
      <c r="C1766" s="234" t="s">
        <v>423</v>
      </c>
      <c r="D1766" s="199" t="s">
        <v>10705</v>
      </c>
      <c r="E1766" s="199" t="s">
        <v>10771</v>
      </c>
      <c r="F1766" s="235">
        <v>2</v>
      </c>
      <c r="G1766" s="235">
        <v>2</v>
      </c>
      <c r="H1766" s="235">
        <v>0</v>
      </c>
      <c r="I1766" s="234" t="s">
        <v>580</v>
      </c>
      <c r="J1766" t="s">
        <v>10634</v>
      </c>
    </row>
    <row r="1767" spans="1:10" x14ac:dyDescent="0.25">
      <c r="A1767" s="235">
        <v>180141728</v>
      </c>
      <c r="B1767" s="235">
        <v>3678</v>
      </c>
      <c r="C1767" s="234" t="s">
        <v>423</v>
      </c>
      <c r="D1767" s="199" t="s">
        <v>10410</v>
      </c>
      <c r="E1767" s="199" t="s">
        <v>10411</v>
      </c>
      <c r="F1767" s="235">
        <v>2</v>
      </c>
      <c r="G1767" s="235">
        <v>2</v>
      </c>
      <c r="H1767" s="235">
        <v>0</v>
      </c>
      <c r="I1767" s="234" t="s">
        <v>580</v>
      </c>
      <c r="J1767" t="s">
        <v>10634</v>
      </c>
    </row>
    <row r="1768" spans="1:10" x14ac:dyDescent="0.25">
      <c r="A1768" s="235">
        <v>181900960</v>
      </c>
      <c r="B1768" s="235">
        <v>5920</v>
      </c>
      <c r="C1768" s="234" t="s">
        <v>127</v>
      </c>
      <c r="D1768" s="199" t="s">
        <v>10705</v>
      </c>
      <c r="E1768" s="199" t="s">
        <v>10771</v>
      </c>
      <c r="F1768" s="235">
        <v>8</v>
      </c>
      <c r="G1768" s="235">
        <v>7</v>
      </c>
      <c r="H1768" s="235">
        <v>7</v>
      </c>
      <c r="I1768" s="234" t="s">
        <v>581</v>
      </c>
      <c r="J1768" t="s">
        <v>10635</v>
      </c>
    </row>
    <row r="1769" spans="1:10" x14ac:dyDescent="0.25">
      <c r="A1769" s="235">
        <v>181781208</v>
      </c>
      <c r="B1769" s="235">
        <v>5293</v>
      </c>
      <c r="C1769" s="234" t="s">
        <v>141</v>
      </c>
      <c r="D1769" s="199" t="s">
        <v>10705</v>
      </c>
      <c r="E1769" s="199" t="s">
        <v>10771</v>
      </c>
      <c r="F1769" s="235">
        <v>13</v>
      </c>
      <c r="G1769" s="235">
        <v>7</v>
      </c>
      <c r="H1769" s="235">
        <v>7</v>
      </c>
      <c r="I1769" s="234" t="s">
        <v>581</v>
      </c>
      <c r="J1769" t="s">
        <v>10635</v>
      </c>
    </row>
    <row r="1770" spans="1:10" x14ac:dyDescent="0.25">
      <c r="A1770" s="235">
        <v>181781208</v>
      </c>
      <c r="B1770" s="235">
        <v>5293</v>
      </c>
      <c r="C1770" s="234" t="s">
        <v>141</v>
      </c>
      <c r="D1770" s="199" t="s">
        <v>10207</v>
      </c>
      <c r="E1770" s="199" t="s">
        <v>10411</v>
      </c>
      <c r="F1770" s="235">
        <v>2</v>
      </c>
      <c r="G1770" s="235">
        <v>2</v>
      </c>
      <c r="H1770" s="235">
        <v>2</v>
      </c>
      <c r="I1770" s="234" t="s">
        <v>581</v>
      </c>
    </row>
    <row r="1771" spans="1:10" x14ac:dyDescent="0.25">
      <c r="A1771" s="235">
        <v>181936065</v>
      </c>
      <c r="B1771" s="235">
        <v>6471</v>
      </c>
      <c r="C1771" s="234" t="s">
        <v>143</v>
      </c>
      <c r="D1771" s="199" t="s">
        <v>10705</v>
      </c>
      <c r="E1771" s="199" t="s">
        <v>10771</v>
      </c>
      <c r="F1771" s="235">
        <v>5</v>
      </c>
      <c r="G1771" s="235">
        <v>5</v>
      </c>
      <c r="H1771" s="235">
        <v>5</v>
      </c>
      <c r="I1771" s="234" t="s">
        <v>581</v>
      </c>
    </row>
    <row r="1772" spans="1:10" x14ac:dyDescent="0.25">
      <c r="A1772" s="235">
        <v>181896256</v>
      </c>
      <c r="B1772" s="235">
        <v>5822</v>
      </c>
      <c r="C1772" s="234" t="s">
        <v>508</v>
      </c>
      <c r="D1772" s="199" t="s">
        <v>10705</v>
      </c>
      <c r="E1772" s="199" t="s">
        <v>10771</v>
      </c>
      <c r="F1772" s="235">
        <v>10</v>
      </c>
      <c r="G1772" s="235">
        <v>10</v>
      </c>
      <c r="H1772" s="235">
        <v>10</v>
      </c>
      <c r="I1772" s="234" t="s">
        <v>581</v>
      </c>
    </row>
    <row r="1773" spans="1:10" x14ac:dyDescent="0.25">
      <c r="A1773" s="235">
        <v>181896256</v>
      </c>
      <c r="B1773" s="235">
        <v>5822</v>
      </c>
      <c r="C1773" s="234" t="s">
        <v>508</v>
      </c>
      <c r="D1773" s="199" t="s">
        <v>10207</v>
      </c>
      <c r="E1773" s="199" t="s">
        <v>10411</v>
      </c>
      <c r="F1773" s="235">
        <v>22</v>
      </c>
      <c r="G1773" s="235">
        <v>22</v>
      </c>
      <c r="H1773" s="235">
        <v>22</v>
      </c>
      <c r="I1773" s="234" t="s">
        <v>581</v>
      </c>
    </row>
    <row r="1774" spans="1:10" x14ac:dyDescent="0.25">
      <c r="A1774" s="235">
        <v>181936065</v>
      </c>
      <c r="B1774" s="235">
        <v>6471</v>
      </c>
      <c r="C1774" s="234" t="s">
        <v>131</v>
      </c>
      <c r="D1774" s="199" t="s">
        <v>10705</v>
      </c>
      <c r="E1774" s="199" t="s">
        <v>10771</v>
      </c>
      <c r="F1774" s="235">
        <v>5</v>
      </c>
      <c r="G1774" s="235">
        <v>5</v>
      </c>
      <c r="H1774" s="235">
        <v>5</v>
      </c>
      <c r="I1774" s="234" t="s">
        <v>581</v>
      </c>
    </row>
    <row r="1775" spans="1:10" x14ac:dyDescent="0.25">
      <c r="A1775" s="235">
        <v>181936065</v>
      </c>
      <c r="B1775" s="235">
        <v>6471</v>
      </c>
      <c r="C1775" s="234" t="s">
        <v>125</v>
      </c>
      <c r="D1775" s="199" t="s">
        <v>10705</v>
      </c>
      <c r="E1775" s="199" t="s">
        <v>10771</v>
      </c>
      <c r="F1775" s="235">
        <v>5</v>
      </c>
      <c r="G1775" s="235">
        <v>5</v>
      </c>
      <c r="H1775" s="235">
        <v>5</v>
      </c>
      <c r="I1775" s="234" t="s">
        <v>581</v>
      </c>
    </row>
    <row r="1776" spans="1:10" x14ac:dyDescent="0.25">
      <c r="A1776" s="235">
        <v>181936065</v>
      </c>
      <c r="B1776" s="235">
        <v>6471</v>
      </c>
      <c r="C1776" s="234" t="s">
        <v>125</v>
      </c>
      <c r="D1776" s="199" t="s">
        <v>10705</v>
      </c>
      <c r="E1776" s="199" t="s">
        <v>10771</v>
      </c>
      <c r="F1776" s="235">
        <v>5</v>
      </c>
      <c r="G1776" s="235">
        <v>5</v>
      </c>
      <c r="H1776" s="235">
        <v>5</v>
      </c>
      <c r="I1776" s="234" t="s">
        <v>581</v>
      </c>
    </row>
    <row r="1777" spans="1:10" x14ac:dyDescent="0.25">
      <c r="A1777" s="235">
        <v>181936065</v>
      </c>
      <c r="B1777" s="235">
        <v>6471</v>
      </c>
      <c r="C1777" s="234" t="s">
        <v>125</v>
      </c>
      <c r="D1777" s="199" t="s">
        <v>10705</v>
      </c>
      <c r="E1777" s="199" t="s">
        <v>10771</v>
      </c>
      <c r="F1777" s="235">
        <v>5</v>
      </c>
      <c r="G1777" s="235">
        <v>5</v>
      </c>
      <c r="H1777" s="235">
        <v>5</v>
      </c>
      <c r="I1777" s="234" t="s">
        <v>581</v>
      </c>
    </row>
    <row r="1778" spans="1:10" x14ac:dyDescent="0.25">
      <c r="A1778" s="234" t="s">
        <v>136</v>
      </c>
      <c r="B1778" s="234" t="s">
        <v>137</v>
      </c>
      <c r="C1778" s="234" t="s">
        <v>138</v>
      </c>
      <c r="D1778" s="199" t="s">
        <v>10705</v>
      </c>
      <c r="E1778" s="199" t="s">
        <v>10771</v>
      </c>
      <c r="F1778" s="235">
        <v>3</v>
      </c>
      <c r="G1778" s="235">
        <v>0</v>
      </c>
      <c r="H1778" s="235">
        <v>0</v>
      </c>
      <c r="I1778" s="234" t="s">
        <v>581</v>
      </c>
      <c r="J1778" t="s">
        <v>10635</v>
      </c>
    </row>
    <row r="1779" spans="1:10" x14ac:dyDescent="0.25">
      <c r="A1779" s="234" t="s">
        <v>145</v>
      </c>
      <c r="B1779" s="234" t="s">
        <v>146</v>
      </c>
      <c r="C1779" s="234" t="s">
        <v>147</v>
      </c>
      <c r="D1779" s="199" t="s">
        <v>10705</v>
      </c>
      <c r="E1779" s="199" t="s">
        <v>10771</v>
      </c>
      <c r="F1779" s="235">
        <v>5</v>
      </c>
      <c r="G1779" s="235">
        <v>3</v>
      </c>
      <c r="H1779" s="235">
        <v>3</v>
      </c>
      <c r="I1779" s="234" t="s">
        <v>581</v>
      </c>
      <c r="J1779" t="s">
        <v>10635</v>
      </c>
    </row>
    <row r="1780" spans="1:10" x14ac:dyDescent="0.25">
      <c r="A1780" s="235">
        <v>181896196</v>
      </c>
      <c r="B1780" s="235">
        <v>5827</v>
      </c>
      <c r="C1780" s="234" t="s">
        <v>139</v>
      </c>
      <c r="D1780" s="199" t="s">
        <v>10705</v>
      </c>
      <c r="E1780" s="199" t="s">
        <v>10771</v>
      </c>
      <c r="F1780" s="235">
        <v>7</v>
      </c>
      <c r="G1780" s="235">
        <v>7</v>
      </c>
      <c r="H1780" s="235">
        <v>7</v>
      </c>
      <c r="I1780" s="234" t="s">
        <v>581</v>
      </c>
    </row>
    <row r="1781" spans="1:10" x14ac:dyDescent="0.25">
      <c r="A1781" s="235">
        <v>181896255</v>
      </c>
      <c r="B1781" s="235">
        <v>5833</v>
      </c>
      <c r="C1781" s="234" t="s">
        <v>148</v>
      </c>
      <c r="D1781" s="199" t="s">
        <v>10207</v>
      </c>
      <c r="E1781" s="199" t="s">
        <v>10411</v>
      </c>
      <c r="F1781" s="235">
        <v>14</v>
      </c>
      <c r="G1781" s="235">
        <v>14</v>
      </c>
      <c r="H1781" s="235">
        <v>14</v>
      </c>
      <c r="I1781" s="234" t="s">
        <v>581</v>
      </c>
    </row>
    <row r="1782" spans="1:10" x14ac:dyDescent="0.25">
      <c r="A1782" s="235">
        <v>180205026</v>
      </c>
      <c r="B1782" s="235">
        <v>3711</v>
      </c>
      <c r="C1782" s="234" t="s">
        <v>144</v>
      </c>
      <c r="D1782" s="199" t="s">
        <v>10705</v>
      </c>
      <c r="E1782" s="199" t="s">
        <v>10771</v>
      </c>
      <c r="F1782" s="235">
        <v>7</v>
      </c>
      <c r="G1782" s="235">
        <v>6</v>
      </c>
      <c r="H1782" s="235">
        <v>6</v>
      </c>
      <c r="I1782" s="234" t="s">
        <v>581</v>
      </c>
      <c r="J1782" t="s">
        <v>10635</v>
      </c>
    </row>
    <row r="1783" spans="1:10" x14ac:dyDescent="0.25">
      <c r="A1783" s="235">
        <v>180205026</v>
      </c>
      <c r="B1783" s="235">
        <v>3711</v>
      </c>
      <c r="C1783" s="234" t="s">
        <v>144</v>
      </c>
      <c r="D1783" s="199" t="s">
        <v>10207</v>
      </c>
      <c r="E1783" s="199" t="s">
        <v>10411</v>
      </c>
      <c r="F1783" s="235">
        <v>4</v>
      </c>
      <c r="G1783" s="235">
        <v>4</v>
      </c>
      <c r="H1783" s="235">
        <v>4</v>
      </c>
      <c r="I1783" s="234" t="s">
        <v>581</v>
      </c>
    </row>
    <row r="1784" spans="1:10" x14ac:dyDescent="0.25">
      <c r="A1784" s="235">
        <v>181896251</v>
      </c>
      <c r="B1784" s="235">
        <v>5578</v>
      </c>
      <c r="C1784" s="234" t="s">
        <v>130</v>
      </c>
      <c r="D1784" s="199" t="s">
        <v>10705</v>
      </c>
      <c r="E1784" s="199" t="s">
        <v>10771</v>
      </c>
      <c r="F1784" s="235">
        <v>20</v>
      </c>
      <c r="G1784" s="235">
        <v>20</v>
      </c>
      <c r="H1784" s="235">
        <v>20</v>
      </c>
      <c r="I1784" s="234" t="s">
        <v>581</v>
      </c>
    </row>
    <row r="1785" spans="1:10" x14ac:dyDescent="0.25">
      <c r="A1785" s="235">
        <v>181896251</v>
      </c>
      <c r="B1785" s="235">
        <v>5578</v>
      </c>
      <c r="C1785" s="234" t="s">
        <v>130</v>
      </c>
      <c r="D1785" s="199" t="s">
        <v>10207</v>
      </c>
      <c r="E1785" s="199" t="s">
        <v>10411</v>
      </c>
      <c r="F1785" s="235">
        <v>8</v>
      </c>
      <c r="G1785" s="235">
        <v>8</v>
      </c>
      <c r="H1785" s="235">
        <v>8</v>
      </c>
      <c r="I1785" s="234" t="s">
        <v>581</v>
      </c>
    </row>
    <row r="1786" spans="1:10" x14ac:dyDescent="0.25">
      <c r="A1786" s="235">
        <v>181779132</v>
      </c>
      <c r="B1786" s="235">
        <v>5315</v>
      </c>
      <c r="C1786" s="234" t="s">
        <v>134</v>
      </c>
      <c r="D1786" s="199" t="s">
        <v>10705</v>
      </c>
      <c r="E1786" s="199" t="s">
        <v>10771</v>
      </c>
      <c r="F1786" s="235">
        <v>12</v>
      </c>
      <c r="G1786" s="235">
        <v>8</v>
      </c>
      <c r="H1786" s="235">
        <v>8</v>
      </c>
      <c r="I1786" s="234" t="s">
        <v>581</v>
      </c>
      <c r="J1786" t="s">
        <v>10635</v>
      </c>
    </row>
    <row r="1787" spans="1:10" x14ac:dyDescent="0.25">
      <c r="A1787" s="235">
        <v>181779132</v>
      </c>
      <c r="B1787" s="235">
        <v>5315</v>
      </c>
      <c r="C1787" s="234" t="s">
        <v>134</v>
      </c>
      <c r="D1787" s="199" t="s">
        <v>10207</v>
      </c>
      <c r="E1787" s="199" t="s">
        <v>10411</v>
      </c>
      <c r="F1787" s="235">
        <v>5</v>
      </c>
      <c r="G1787" s="235">
        <v>5</v>
      </c>
      <c r="H1787" s="235">
        <v>5</v>
      </c>
      <c r="I1787" s="234" t="s">
        <v>581</v>
      </c>
    </row>
    <row r="1788" spans="1:10" x14ac:dyDescent="0.25">
      <c r="A1788" s="235">
        <v>181936065</v>
      </c>
      <c r="B1788" s="235">
        <v>6471</v>
      </c>
      <c r="C1788" s="234" t="s">
        <v>151</v>
      </c>
      <c r="D1788" s="199" t="s">
        <v>10705</v>
      </c>
      <c r="E1788" s="199" t="s">
        <v>10771</v>
      </c>
      <c r="F1788" s="235">
        <v>5</v>
      </c>
      <c r="G1788" s="235">
        <v>5</v>
      </c>
      <c r="H1788" s="235">
        <v>5</v>
      </c>
      <c r="I1788" s="234" t="s">
        <v>581</v>
      </c>
    </row>
    <row r="1789" spans="1:10" x14ac:dyDescent="0.25">
      <c r="A1789" s="235">
        <v>181900960</v>
      </c>
      <c r="B1789" s="235">
        <v>5920</v>
      </c>
      <c r="C1789" s="234" t="s">
        <v>140</v>
      </c>
      <c r="D1789" s="199" t="s">
        <v>10705</v>
      </c>
      <c r="E1789" s="199" t="s">
        <v>10771</v>
      </c>
      <c r="F1789" s="235">
        <v>8</v>
      </c>
      <c r="G1789" s="235">
        <v>7</v>
      </c>
      <c r="H1789" s="235">
        <v>7</v>
      </c>
      <c r="I1789" s="234" t="s">
        <v>581</v>
      </c>
      <c r="J1789" t="s">
        <v>10635</v>
      </c>
    </row>
    <row r="1790" spans="1:10" x14ac:dyDescent="0.25">
      <c r="A1790" s="235">
        <v>181936065</v>
      </c>
      <c r="B1790" s="235">
        <v>6471</v>
      </c>
      <c r="C1790" s="234" t="s">
        <v>135</v>
      </c>
      <c r="D1790" s="199" t="s">
        <v>10705</v>
      </c>
      <c r="E1790" s="199" t="s">
        <v>10771</v>
      </c>
      <c r="F1790" s="235">
        <v>5</v>
      </c>
      <c r="G1790" s="235">
        <v>5</v>
      </c>
      <c r="H1790" s="235">
        <v>5</v>
      </c>
      <c r="I1790" s="234" t="s">
        <v>581</v>
      </c>
    </row>
    <row r="1791" spans="1:10" x14ac:dyDescent="0.25">
      <c r="A1791" s="235">
        <v>181936065</v>
      </c>
      <c r="B1791" s="235">
        <v>6471</v>
      </c>
      <c r="C1791" s="234" t="s">
        <v>135</v>
      </c>
      <c r="D1791" s="199" t="s">
        <v>10705</v>
      </c>
      <c r="E1791" s="199" t="s">
        <v>10771</v>
      </c>
      <c r="F1791" s="235">
        <v>5</v>
      </c>
      <c r="G1791" s="235">
        <v>5</v>
      </c>
      <c r="H1791" s="235">
        <v>5</v>
      </c>
      <c r="I1791" s="234" t="s">
        <v>581</v>
      </c>
    </row>
    <row r="1792" spans="1:10" x14ac:dyDescent="0.25">
      <c r="A1792" s="235">
        <v>181900960</v>
      </c>
      <c r="B1792" s="235">
        <v>5920</v>
      </c>
      <c r="C1792" s="234" t="s">
        <v>150</v>
      </c>
      <c r="D1792" s="199" t="s">
        <v>10705</v>
      </c>
      <c r="E1792" s="199" t="s">
        <v>10771</v>
      </c>
      <c r="F1792" s="235">
        <v>8</v>
      </c>
      <c r="G1792" s="235">
        <v>7</v>
      </c>
      <c r="H1792" s="235">
        <v>7</v>
      </c>
      <c r="I1792" s="234" t="s">
        <v>581</v>
      </c>
      <c r="J1792" t="s">
        <v>10635</v>
      </c>
    </row>
    <row r="1793" spans="1:10" x14ac:dyDescent="0.25">
      <c r="A1793" s="235">
        <v>181896256</v>
      </c>
      <c r="B1793" s="235">
        <v>5822</v>
      </c>
      <c r="C1793" s="234" t="s">
        <v>505</v>
      </c>
      <c r="D1793" s="199" t="s">
        <v>10705</v>
      </c>
      <c r="E1793" s="199" t="s">
        <v>10771</v>
      </c>
      <c r="F1793" s="235">
        <v>10</v>
      </c>
      <c r="G1793" s="235">
        <v>10</v>
      </c>
      <c r="H1793" s="235">
        <v>10</v>
      </c>
      <c r="I1793" s="234" t="s">
        <v>581</v>
      </c>
    </row>
    <row r="1794" spans="1:10" x14ac:dyDescent="0.25">
      <c r="A1794" s="235">
        <v>181896256</v>
      </c>
      <c r="B1794" s="235">
        <v>5822</v>
      </c>
      <c r="C1794" s="234" t="s">
        <v>505</v>
      </c>
      <c r="D1794" s="199" t="s">
        <v>10207</v>
      </c>
      <c r="E1794" s="199" t="s">
        <v>10411</v>
      </c>
      <c r="F1794" s="235">
        <v>22</v>
      </c>
      <c r="G1794" s="235">
        <v>22</v>
      </c>
      <c r="H1794" s="235">
        <v>22</v>
      </c>
      <c r="I1794" s="234" t="s">
        <v>581</v>
      </c>
    </row>
    <row r="1795" spans="1:10" x14ac:dyDescent="0.25">
      <c r="A1795" s="235">
        <v>181896256</v>
      </c>
      <c r="B1795" s="235">
        <v>5822</v>
      </c>
      <c r="C1795" s="234" t="s">
        <v>506</v>
      </c>
      <c r="D1795" s="199" t="s">
        <v>10705</v>
      </c>
      <c r="E1795" s="199" t="s">
        <v>10771</v>
      </c>
      <c r="F1795" s="235">
        <v>10</v>
      </c>
      <c r="G1795" s="235">
        <v>10</v>
      </c>
      <c r="H1795" s="235">
        <v>10</v>
      </c>
      <c r="I1795" s="234" t="s">
        <v>581</v>
      </c>
    </row>
    <row r="1796" spans="1:10" x14ac:dyDescent="0.25">
      <c r="A1796" s="235">
        <v>181896256</v>
      </c>
      <c r="B1796" s="235">
        <v>5822</v>
      </c>
      <c r="C1796" s="234" t="s">
        <v>506</v>
      </c>
      <c r="D1796" s="199" t="s">
        <v>10207</v>
      </c>
      <c r="E1796" s="199" t="s">
        <v>10411</v>
      </c>
      <c r="F1796" s="235">
        <v>22</v>
      </c>
      <c r="G1796" s="235">
        <v>22</v>
      </c>
      <c r="H1796" s="235">
        <v>22</v>
      </c>
      <c r="I1796" s="234" t="s">
        <v>581</v>
      </c>
    </row>
    <row r="1797" spans="1:10" x14ac:dyDescent="0.25">
      <c r="A1797" s="235">
        <v>181896252</v>
      </c>
      <c r="B1797" s="235">
        <v>5830</v>
      </c>
      <c r="C1797" s="234" t="s">
        <v>142</v>
      </c>
      <c r="D1797" s="199" t="s">
        <v>10705</v>
      </c>
      <c r="E1797" s="199" t="s">
        <v>10771</v>
      </c>
      <c r="F1797" s="235">
        <v>20</v>
      </c>
      <c r="G1797" s="235">
        <v>7</v>
      </c>
      <c r="H1797" s="235">
        <v>7</v>
      </c>
      <c r="I1797" s="234" t="s">
        <v>581</v>
      </c>
      <c r="J1797" t="s">
        <v>10635</v>
      </c>
    </row>
    <row r="1798" spans="1:10" x14ac:dyDescent="0.25">
      <c r="A1798" s="235">
        <v>181896252</v>
      </c>
      <c r="B1798" s="235">
        <v>5830</v>
      </c>
      <c r="C1798" s="234" t="s">
        <v>142</v>
      </c>
      <c r="D1798" s="199" t="s">
        <v>10207</v>
      </c>
      <c r="E1798" s="199" t="s">
        <v>10411</v>
      </c>
      <c r="F1798" s="235">
        <v>15</v>
      </c>
      <c r="G1798" s="235">
        <v>15</v>
      </c>
      <c r="H1798" s="235">
        <v>15</v>
      </c>
      <c r="I1798" s="234" t="s">
        <v>581</v>
      </c>
    </row>
    <row r="1799" spans="1:10" x14ac:dyDescent="0.25">
      <c r="A1799" s="235">
        <v>181900960</v>
      </c>
      <c r="B1799" s="235">
        <v>5920</v>
      </c>
      <c r="C1799" s="234" t="s">
        <v>149</v>
      </c>
      <c r="D1799" s="199" t="s">
        <v>10705</v>
      </c>
      <c r="E1799" s="199" t="s">
        <v>10771</v>
      </c>
      <c r="F1799" s="235">
        <v>8</v>
      </c>
      <c r="G1799" s="235">
        <v>7</v>
      </c>
      <c r="H1799" s="235">
        <v>7</v>
      </c>
      <c r="I1799" s="234" t="s">
        <v>581</v>
      </c>
      <c r="J1799" t="s">
        <v>10635</v>
      </c>
    </row>
    <row r="1800" spans="1:10" x14ac:dyDescent="0.25">
      <c r="A1800" s="235">
        <v>222000207</v>
      </c>
      <c r="B1800" s="235">
        <v>6412</v>
      </c>
      <c r="C1800" s="234" t="s">
        <v>132</v>
      </c>
      <c r="D1800" s="199" t="s">
        <v>10705</v>
      </c>
      <c r="E1800" s="199" t="s">
        <v>10771</v>
      </c>
      <c r="F1800" s="235">
        <v>500</v>
      </c>
      <c r="G1800" s="235">
        <v>500</v>
      </c>
      <c r="H1800" s="235">
        <v>500</v>
      </c>
      <c r="I1800" s="234" t="s">
        <v>581</v>
      </c>
    </row>
    <row r="1801" spans="1:10" x14ac:dyDescent="0.25">
      <c r="A1801" s="235">
        <v>222000207</v>
      </c>
      <c r="B1801" s="235">
        <v>6412</v>
      </c>
      <c r="C1801" s="234" t="s">
        <v>132</v>
      </c>
      <c r="D1801" s="199" t="s">
        <v>10207</v>
      </c>
      <c r="E1801" s="199" t="s">
        <v>10411</v>
      </c>
      <c r="F1801" s="235">
        <v>40</v>
      </c>
      <c r="G1801" s="235">
        <v>40</v>
      </c>
      <c r="H1801" s="235">
        <v>40</v>
      </c>
      <c r="I1801" s="234" t="s">
        <v>581</v>
      </c>
    </row>
    <row r="1802" spans="1:10" x14ac:dyDescent="0.25">
      <c r="A1802" s="235">
        <v>222000207</v>
      </c>
      <c r="B1802" s="235">
        <v>6412</v>
      </c>
      <c r="C1802" s="234" t="s">
        <v>132</v>
      </c>
      <c r="D1802" s="199" t="s">
        <v>10207</v>
      </c>
      <c r="E1802" s="199" t="s">
        <v>10411</v>
      </c>
      <c r="F1802" s="235">
        <v>56</v>
      </c>
      <c r="G1802" s="235">
        <v>56</v>
      </c>
      <c r="H1802" s="235">
        <v>56</v>
      </c>
      <c r="I1802" s="234" t="s">
        <v>581</v>
      </c>
    </row>
    <row r="1803" spans="1:10" x14ac:dyDescent="0.25">
      <c r="A1803" s="235">
        <v>222000207</v>
      </c>
      <c r="B1803" s="235">
        <v>6412</v>
      </c>
      <c r="C1803" s="234" t="s">
        <v>128</v>
      </c>
      <c r="D1803" s="199" t="s">
        <v>10705</v>
      </c>
      <c r="E1803" s="199" t="s">
        <v>10771</v>
      </c>
      <c r="F1803" s="235">
        <v>500</v>
      </c>
      <c r="G1803" s="235">
        <v>500</v>
      </c>
      <c r="H1803" s="235">
        <v>500</v>
      </c>
      <c r="I1803" s="234" t="s">
        <v>581</v>
      </c>
    </row>
    <row r="1804" spans="1:10" x14ac:dyDescent="0.25">
      <c r="A1804" s="235">
        <v>222000207</v>
      </c>
      <c r="B1804" s="235">
        <v>6412</v>
      </c>
      <c r="C1804" s="234" t="s">
        <v>128</v>
      </c>
      <c r="D1804" s="199" t="s">
        <v>10207</v>
      </c>
      <c r="E1804" s="199" t="s">
        <v>10411</v>
      </c>
      <c r="F1804" s="235">
        <v>40</v>
      </c>
      <c r="G1804" s="235">
        <v>40</v>
      </c>
      <c r="H1804" s="235">
        <v>40</v>
      </c>
      <c r="I1804" s="234" t="s">
        <v>581</v>
      </c>
    </row>
    <row r="1805" spans="1:10" x14ac:dyDescent="0.25">
      <c r="A1805" s="235">
        <v>222000207</v>
      </c>
      <c r="B1805" s="235">
        <v>6412</v>
      </c>
      <c r="C1805" s="234" t="s">
        <v>128</v>
      </c>
      <c r="D1805" s="199" t="s">
        <v>10207</v>
      </c>
      <c r="E1805" s="199" t="s">
        <v>10411</v>
      </c>
      <c r="F1805" s="235">
        <v>56</v>
      </c>
      <c r="G1805" s="235">
        <v>56</v>
      </c>
      <c r="H1805" s="235">
        <v>56</v>
      </c>
      <c r="I1805" s="234" t="s">
        <v>581</v>
      </c>
    </row>
    <row r="1806" spans="1:10" x14ac:dyDescent="0.25">
      <c r="A1806" s="235">
        <v>222000207</v>
      </c>
      <c r="B1806" s="235">
        <v>6412</v>
      </c>
      <c r="C1806" s="234" t="s">
        <v>129</v>
      </c>
      <c r="D1806" s="199" t="s">
        <v>10705</v>
      </c>
      <c r="E1806" s="199" t="s">
        <v>10771</v>
      </c>
      <c r="F1806" s="235">
        <v>500</v>
      </c>
      <c r="G1806" s="235">
        <v>500</v>
      </c>
      <c r="H1806" s="235">
        <v>500</v>
      </c>
      <c r="I1806" s="234" t="s">
        <v>581</v>
      </c>
    </row>
    <row r="1807" spans="1:10" x14ac:dyDescent="0.25">
      <c r="A1807" s="235">
        <v>222000207</v>
      </c>
      <c r="B1807" s="235">
        <v>6412</v>
      </c>
      <c r="C1807" s="234" t="s">
        <v>129</v>
      </c>
      <c r="D1807" s="199" t="s">
        <v>10207</v>
      </c>
      <c r="E1807" s="199" t="s">
        <v>10411</v>
      </c>
      <c r="F1807" s="235">
        <v>40</v>
      </c>
      <c r="G1807" s="235">
        <v>40</v>
      </c>
      <c r="H1807" s="235">
        <v>40</v>
      </c>
      <c r="I1807" s="234" t="s">
        <v>581</v>
      </c>
    </row>
    <row r="1808" spans="1:10" x14ac:dyDescent="0.25">
      <c r="A1808" s="235">
        <v>222000207</v>
      </c>
      <c r="B1808" s="235">
        <v>6412</v>
      </c>
      <c r="C1808" s="234" t="s">
        <v>129</v>
      </c>
      <c r="D1808" s="199" t="s">
        <v>10207</v>
      </c>
      <c r="E1808" s="199" t="s">
        <v>10411</v>
      </c>
      <c r="F1808" s="235">
        <v>56</v>
      </c>
      <c r="G1808" s="235">
        <v>56</v>
      </c>
      <c r="H1808" s="235">
        <v>56</v>
      </c>
      <c r="I1808" s="234" t="s">
        <v>581</v>
      </c>
    </row>
    <row r="1809" spans="1:10" x14ac:dyDescent="0.25">
      <c r="A1809" s="235">
        <v>181932173</v>
      </c>
      <c r="B1809" s="234" t="s">
        <v>158</v>
      </c>
      <c r="C1809" s="234" t="s">
        <v>180</v>
      </c>
      <c r="D1809" s="199" t="s">
        <v>10705</v>
      </c>
      <c r="E1809" s="199" t="s">
        <v>10771</v>
      </c>
      <c r="F1809" s="235">
        <v>100</v>
      </c>
      <c r="G1809" s="235">
        <v>67</v>
      </c>
      <c r="H1809" s="235">
        <v>67</v>
      </c>
      <c r="I1809" s="234" t="s">
        <v>582</v>
      </c>
      <c r="J1809" t="s">
        <v>10635</v>
      </c>
    </row>
    <row r="1810" spans="1:10" x14ac:dyDescent="0.25">
      <c r="A1810" s="235">
        <v>181932173</v>
      </c>
      <c r="B1810" s="234" t="s">
        <v>158</v>
      </c>
      <c r="C1810" s="234" t="s">
        <v>177</v>
      </c>
      <c r="D1810" s="199" t="s">
        <v>10705</v>
      </c>
      <c r="E1810" s="199" t="s">
        <v>10771</v>
      </c>
      <c r="F1810" s="235">
        <v>100</v>
      </c>
      <c r="G1810" s="235">
        <v>67</v>
      </c>
      <c r="H1810" s="235">
        <v>67</v>
      </c>
      <c r="I1810" s="234" t="s">
        <v>582</v>
      </c>
      <c r="J1810" t="s">
        <v>10635</v>
      </c>
    </row>
    <row r="1811" spans="1:10" x14ac:dyDescent="0.25">
      <c r="A1811" s="235">
        <v>181932173</v>
      </c>
      <c r="B1811" s="234" t="s">
        <v>158</v>
      </c>
      <c r="C1811" s="234" t="s">
        <v>177</v>
      </c>
      <c r="D1811" s="199" t="s">
        <v>10705</v>
      </c>
      <c r="E1811" s="199" t="s">
        <v>10771</v>
      </c>
      <c r="F1811" s="235">
        <v>100</v>
      </c>
      <c r="G1811" s="235">
        <v>67</v>
      </c>
      <c r="H1811" s="235">
        <v>67</v>
      </c>
      <c r="I1811" s="234" t="s">
        <v>582</v>
      </c>
      <c r="J1811" t="s">
        <v>10635</v>
      </c>
    </row>
    <row r="1812" spans="1:10" x14ac:dyDescent="0.25">
      <c r="A1812" s="234" t="s">
        <v>163</v>
      </c>
      <c r="B1812" s="234" t="s">
        <v>164</v>
      </c>
      <c r="C1812" s="234" t="s">
        <v>182</v>
      </c>
      <c r="D1812" s="199" t="s">
        <v>10705</v>
      </c>
      <c r="E1812" s="199" t="s">
        <v>10771</v>
      </c>
      <c r="F1812" s="235">
        <v>2</v>
      </c>
      <c r="G1812" s="235">
        <v>2</v>
      </c>
      <c r="H1812" s="235">
        <v>2</v>
      </c>
      <c r="I1812" s="234" t="s">
        <v>582</v>
      </c>
    </row>
    <row r="1813" spans="1:10" x14ac:dyDescent="0.25">
      <c r="A1813" s="234" t="s">
        <v>163</v>
      </c>
      <c r="B1813" s="234" t="s">
        <v>164</v>
      </c>
      <c r="C1813" s="234" t="s">
        <v>181</v>
      </c>
      <c r="D1813" s="199" t="s">
        <v>10705</v>
      </c>
      <c r="E1813" s="199" t="s">
        <v>10771</v>
      </c>
      <c r="F1813" s="235">
        <v>2</v>
      </c>
      <c r="G1813" s="235">
        <v>2</v>
      </c>
      <c r="H1813" s="235">
        <v>2</v>
      </c>
      <c r="I1813" s="234" t="s">
        <v>582</v>
      </c>
    </row>
    <row r="1814" spans="1:10" x14ac:dyDescent="0.25">
      <c r="A1814" s="235">
        <v>181932173</v>
      </c>
      <c r="B1814" s="234" t="s">
        <v>158</v>
      </c>
      <c r="C1814" s="234" t="s">
        <v>187</v>
      </c>
      <c r="D1814" s="199" t="s">
        <v>10705</v>
      </c>
      <c r="E1814" s="199" t="s">
        <v>10771</v>
      </c>
      <c r="F1814" s="235">
        <v>100</v>
      </c>
      <c r="G1814" s="235">
        <v>67</v>
      </c>
      <c r="H1814" s="235">
        <v>67</v>
      </c>
      <c r="I1814" s="234" t="s">
        <v>582</v>
      </c>
      <c r="J1814" t="s">
        <v>10635</v>
      </c>
    </row>
    <row r="1815" spans="1:10" x14ac:dyDescent="0.25">
      <c r="A1815" s="235">
        <v>181932173</v>
      </c>
      <c r="B1815" s="234" t="s">
        <v>158</v>
      </c>
      <c r="C1815" s="234" t="s">
        <v>170</v>
      </c>
      <c r="D1815" s="199" t="s">
        <v>10705</v>
      </c>
      <c r="E1815" s="199" t="s">
        <v>10771</v>
      </c>
      <c r="F1815" s="235">
        <v>100</v>
      </c>
      <c r="G1815" s="235">
        <v>67</v>
      </c>
      <c r="H1815" s="235">
        <v>67</v>
      </c>
      <c r="I1815" s="234" t="s">
        <v>582</v>
      </c>
      <c r="J1815" t="s">
        <v>10635</v>
      </c>
    </row>
    <row r="1816" spans="1:10" x14ac:dyDescent="0.25">
      <c r="A1816" s="235">
        <v>181932173</v>
      </c>
      <c r="B1816" s="234" t="s">
        <v>158</v>
      </c>
      <c r="C1816" s="234" t="s">
        <v>159</v>
      </c>
      <c r="D1816" s="199" t="s">
        <v>10705</v>
      </c>
      <c r="E1816" s="199" t="s">
        <v>10771</v>
      </c>
      <c r="F1816" s="235">
        <v>100</v>
      </c>
      <c r="G1816" s="235">
        <v>67</v>
      </c>
      <c r="H1816" s="235">
        <v>67</v>
      </c>
      <c r="I1816" s="234" t="s">
        <v>582</v>
      </c>
      <c r="J1816" t="s">
        <v>10635</v>
      </c>
    </row>
    <row r="1817" spans="1:10" x14ac:dyDescent="0.25">
      <c r="A1817" s="235">
        <v>181932173</v>
      </c>
      <c r="B1817" s="234" t="s">
        <v>158</v>
      </c>
      <c r="C1817" s="234" t="s">
        <v>176</v>
      </c>
      <c r="D1817" s="199" t="s">
        <v>10705</v>
      </c>
      <c r="E1817" s="199" t="s">
        <v>10771</v>
      </c>
      <c r="F1817" s="235">
        <v>100</v>
      </c>
      <c r="G1817" s="235">
        <v>67</v>
      </c>
      <c r="H1817" s="235">
        <v>67</v>
      </c>
      <c r="I1817" s="234" t="s">
        <v>582</v>
      </c>
      <c r="J1817" t="s">
        <v>10635</v>
      </c>
    </row>
    <row r="1818" spans="1:10" x14ac:dyDescent="0.25">
      <c r="A1818" s="235">
        <v>181932173</v>
      </c>
      <c r="B1818" s="234" t="s">
        <v>158</v>
      </c>
      <c r="C1818" s="234" t="s">
        <v>175</v>
      </c>
      <c r="D1818" s="199" t="s">
        <v>10705</v>
      </c>
      <c r="E1818" s="199" t="s">
        <v>10771</v>
      </c>
      <c r="F1818" s="235">
        <v>100</v>
      </c>
      <c r="G1818" s="235">
        <v>67</v>
      </c>
      <c r="H1818" s="235">
        <v>67</v>
      </c>
      <c r="I1818" s="234" t="s">
        <v>582</v>
      </c>
      <c r="J1818" t="s">
        <v>10635</v>
      </c>
    </row>
    <row r="1819" spans="1:10" x14ac:dyDescent="0.25">
      <c r="A1819" s="235">
        <v>180948941</v>
      </c>
      <c r="B1819" s="234" t="s">
        <v>183</v>
      </c>
      <c r="C1819" s="234" t="s">
        <v>184</v>
      </c>
      <c r="D1819" s="199" t="s">
        <v>10705</v>
      </c>
      <c r="E1819" s="199" t="s">
        <v>10771</v>
      </c>
      <c r="F1819" s="235">
        <v>10</v>
      </c>
      <c r="G1819" s="235">
        <v>7</v>
      </c>
      <c r="H1819" s="235">
        <v>7</v>
      </c>
      <c r="I1819" s="234" t="s">
        <v>582</v>
      </c>
      <c r="J1819" t="s">
        <v>10635</v>
      </c>
    </row>
    <row r="1820" spans="1:10" x14ac:dyDescent="0.25">
      <c r="A1820" s="235">
        <v>180948941</v>
      </c>
      <c r="B1820" s="234" t="s">
        <v>183</v>
      </c>
      <c r="C1820" s="234" t="s">
        <v>184</v>
      </c>
      <c r="D1820" s="199" t="s">
        <v>10216</v>
      </c>
      <c r="E1820" s="199" t="s">
        <v>10411</v>
      </c>
      <c r="F1820" s="235">
        <v>3</v>
      </c>
      <c r="G1820" s="235">
        <v>3</v>
      </c>
      <c r="H1820" s="235">
        <v>3</v>
      </c>
      <c r="I1820" s="234" t="s">
        <v>582</v>
      </c>
    </row>
    <row r="1821" spans="1:10" x14ac:dyDescent="0.25">
      <c r="A1821" s="234" t="s">
        <v>163</v>
      </c>
      <c r="B1821" s="234" t="s">
        <v>164</v>
      </c>
      <c r="C1821" s="234" t="s">
        <v>171</v>
      </c>
      <c r="D1821" s="199" t="s">
        <v>10705</v>
      </c>
      <c r="E1821" s="199" t="s">
        <v>10771</v>
      </c>
      <c r="F1821" s="235">
        <v>2</v>
      </c>
      <c r="G1821" s="235">
        <v>2</v>
      </c>
      <c r="H1821" s="235">
        <v>2</v>
      </c>
      <c r="I1821" s="234" t="s">
        <v>582</v>
      </c>
    </row>
    <row r="1822" spans="1:10" x14ac:dyDescent="0.25">
      <c r="A1822" s="235">
        <v>181932173</v>
      </c>
      <c r="B1822" s="234" t="s">
        <v>158</v>
      </c>
      <c r="C1822" s="234" t="s">
        <v>161</v>
      </c>
      <c r="D1822" s="199" t="s">
        <v>10705</v>
      </c>
      <c r="E1822" s="199" t="s">
        <v>10771</v>
      </c>
      <c r="F1822" s="235">
        <v>100</v>
      </c>
      <c r="G1822" s="235">
        <v>67</v>
      </c>
      <c r="H1822" s="235">
        <v>67</v>
      </c>
      <c r="I1822" s="234" t="s">
        <v>582</v>
      </c>
      <c r="J1822" t="s">
        <v>10635</v>
      </c>
    </row>
    <row r="1823" spans="1:10" x14ac:dyDescent="0.25">
      <c r="A1823" s="235">
        <v>181932173</v>
      </c>
      <c r="B1823" s="234" t="s">
        <v>158</v>
      </c>
      <c r="C1823" s="234" t="s">
        <v>186</v>
      </c>
      <c r="D1823" s="199" t="s">
        <v>10705</v>
      </c>
      <c r="E1823" s="199" t="s">
        <v>10771</v>
      </c>
      <c r="F1823" s="235">
        <v>100</v>
      </c>
      <c r="G1823" s="235">
        <v>67</v>
      </c>
      <c r="H1823" s="235">
        <v>67</v>
      </c>
      <c r="I1823" s="234" t="s">
        <v>582</v>
      </c>
      <c r="J1823" t="s">
        <v>10635</v>
      </c>
    </row>
    <row r="1824" spans="1:10" x14ac:dyDescent="0.25">
      <c r="A1824" s="235">
        <v>181932173</v>
      </c>
      <c r="B1824" s="234" t="s">
        <v>158</v>
      </c>
      <c r="C1824" s="234" t="s">
        <v>166</v>
      </c>
      <c r="D1824" s="199" t="s">
        <v>10705</v>
      </c>
      <c r="E1824" s="199" t="s">
        <v>10771</v>
      </c>
      <c r="F1824" s="235">
        <v>100</v>
      </c>
      <c r="G1824" s="235">
        <v>67</v>
      </c>
      <c r="H1824" s="235">
        <v>67</v>
      </c>
      <c r="I1824" s="234" t="s">
        <v>582</v>
      </c>
      <c r="J1824" t="s">
        <v>10635</v>
      </c>
    </row>
    <row r="1825" spans="1:10" x14ac:dyDescent="0.25">
      <c r="A1825" s="235">
        <v>181922609</v>
      </c>
      <c r="B1825" s="235">
        <v>6153</v>
      </c>
      <c r="C1825" s="234" t="s">
        <v>174</v>
      </c>
      <c r="D1825" s="199" t="s">
        <v>10705</v>
      </c>
      <c r="E1825" s="199" t="s">
        <v>10771</v>
      </c>
      <c r="F1825" s="235">
        <v>40</v>
      </c>
      <c r="G1825" s="235">
        <v>34</v>
      </c>
      <c r="H1825" s="235">
        <v>34</v>
      </c>
      <c r="I1825" s="234" t="s">
        <v>582</v>
      </c>
      <c r="J1825" t="s">
        <v>10635</v>
      </c>
    </row>
    <row r="1826" spans="1:10" x14ac:dyDescent="0.25">
      <c r="A1826" s="235">
        <v>181872565</v>
      </c>
      <c r="B1826" s="235">
        <v>5605</v>
      </c>
      <c r="C1826" s="234" t="s">
        <v>174</v>
      </c>
      <c r="D1826" s="199" t="s">
        <v>10705</v>
      </c>
      <c r="E1826" s="199" t="s">
        <v>10771</v>
      </c>
      <c r="F1826" s="235">
        <v>30</v>
      </c>
      <c r="G1826" s="235">
        <v>27</v>
      </c>
      <c r="H1826" s="235">
        <v>27</v>
      </c>
      <c r="I1826" s="234" t="s">
        <v>582</v>
      </c>
      <c r="J1826" t="s">
        <v>10635</v>
      </c>
    </row>
    <row r="1827" spans="1:10" x14ac:dyDescent="0.25">
      <c r="A1827" s="235">
        <v>181810302</v>
      </c>
      <c r="B1827" s="235">
        <v>5604</v>
      </c>
      <c r="C1827" s="234" t="s">
        <v>174</v>
      </c>
      <c r="D1827" s="199" t="s">
        <v>10705</v>
      </c>
      <c r="E1827" s="199" t="s">
        <v>10771</v>
      </c>
      <c r="F1827" s="235">
        <v>20</v>
      </c>
      <c r="G1827" s="235">
        <v>11</v>
      </c>
      <c r="H1827" s="235">
        <v>11</v>
      </c>
      <c r="I1827" s="234" t="s">
        <v>582</v>
      </c>
      <c r="J1827" t="s">
        <v>10635</v>
      </c>
    </row>
    <row r="1828" spans="1:10" x14ac:dyDescent="0.25">
      <c r="A1828" s="235">
        <v>181922609</v>
      </c>
      <c r="B1828" s="235">
        <v>6153</v>
      </c>
      <c r="C1828" s="234" t="s">
        <v>174</v>
      </c>
      <c r="D1828" s="199" t="s">
        <v>10216</v>
      </c>
      <c r="E1828" s="199" t="s">
        <v>10411</v>
      </c>
      <c r="F1828" s="235">
        <v>41</v>
      </c>
      <c r="G1828" s="235">
        <v>41</v>
      </c>
      <c r="H1828" s="235">
        <v>41</v>
      </c>
      <c r="I1828" s="234" t="s">
        <v>582</v>
      </c>
    </row>
    <row r="1829" spans="1:10" x14ac:dyDescent="0.25">
      <c r="A1829" s="235">
        <v>181872565</v>
      </c>
      <c r="B1829" s="235">
        <v>5605</v>
      </c>
      <c r="C1829" s="234" t="s">
        <v>174</v>
      </c>
      <c r="D1829" s="199" t="s">
        <v>10216</v>
      </c>
      <c r="E1829" s="199" t="s">
        <v>10411</v>
      </c>
      <c r="F1829" s="235">
        <v>24</v>
      </c>
      <c r="G1829" s="235">
        <v>24</v>
      </c>
      <c r="H1829" s="235">
        <v>24</v>
      </c>
      <c r="I1829" s="234" t="s">
        <v>582</v>
      </c>
    </row>
    <row r="1830" spans="1:10" x14ac:dyDescent="0.25">
      <c r="A1830" s="235">
        <v>181810302</v>
      </c>
      <c r="B1830" s="235">
        <v>5604</v>
      </c>
      <c r="C1830" s="234" t="s">
        <v>174</v>
      </c>
      <c r="D1830" s="199" t="s">
        <v>10216</v>
      </c>
      <c r="E1830" s="199" t="s">
        <v>10411</v>
      </c>
      <c r="F1830" s="235">
        <v>20</v>
      </c>
      <c r="G1830" s="235">
        <v>20</v>
      </c>
      <c r="H1830" s="235">
        <v>20</v>
      </c>
      <c r="I1830" s="234" t="s">
        <v>582</v>
      </c>
    </row>
    <row r="1831" spans="1:10" x14ac:dyDescent="0.25">
      <c r="A1831" s="235">
        <v>181930538</v>
      </c>
      <c r="B1831" s="235">
        <v>6177</v>
      </c>
      <c r="C1831" s="234" t="s">
        <v>154</v>
      </c>
      <c r="D1831" s="199" t="s">
        <v>10705</v>
      </c>
      <c r="E1831" s="199" t="s">
        <v>10771</v>
      </c>
      <c r="F1831" s="235">
        <v>2</v>
      </c>
      <c r="G1831" s="235">
        <v>2</v>
      </c>
      <c r="H1831" s="235">
        <v>2</v>
      </c>
      <c r="I1831" s="234" t="s">
        <v>582</v>
      </c>
    </row>
    <row r="1832" spans="1:10" x14ac:dyDescent="0.25">
      <c r="A1832" s="235">
        <v>181922609</v>
      </c>
      <c r="B1832" s="235">
        <v>6153</v>
      </c>
      <c r="C1832" s="234" t="s">
        <v>178</v>
      </c>
      <c r="D1832" s="199" t="s">
        <v>10705</v>
      </c>
      <c r="E1832" s="199" t="s">
        <v>10771</v>
      </c>
      <c r="F1832" s="235">
        <v>40</v>
      </c>
      <c r="G1832" s="235">
        <v>34</v>
      </c>
      <c r="H1832" s="235">
        <v>34</v>
      </c>
      <c r="I1832" s="234" t="s">
        <v>582</v>
      </c>
      <c r="J1832" t="s">
        <v>10635</v>
      </c>
    </row>
    <row r="1833" spans="1:10" x14ac:dyDescent="0.25">
      <c r="A1833" s="235">
        <v>181872565</v>
      </c>
      <c r="B1833" s="235">
        <v>5605</v>
      </c>
      <c r="C1833" s="234" t="s">
        <v>178</v>
      </c>
      <c r="D1833" s="199" t="s">
        <v>10705</v>
      </c>
      <c r="E1833" s="199" t="s">
        <v>10771</v>
      </c>
      <c r="F1833" s="235">
        <v>30</v>
      </c>
      <c r="G1833" s="235">
        <v>27</v>
      </c>
      <c r="H1833" s="235">
        <v>27</v>
      </c>
      <c r="I1833" s="234" t="s">
        <v>582</v>
      </c>
      <c r="J1833" t="s">
        <v>10635</v>
      </c>
    </row>
    <row r="1834" spans="1:10" x14ac:dyDescent="0.25">
      <c r="A1834" s="235">
        <v>181810302</v>
      </c>
      <c r="B1834" s="235">
        <v>5604</v>
      </c>
      <c r="C1834" s="234" t="s">
        <v>178</v>
      </c>
      <c r="D1834" s="199" t="s">
        <v>10705</v>
      </c>
      <c r="E1834" s="199" t="s">
        <v>10771</v>
      </c>
      <c r="F1834" s="235">
        <v>20</v>
      </c>
      <c r="G1834" s="235">
        <v>11</v>
      </c>
      <c r="H1834" s="235">
        <v>11</v>
      </c>
      <c r="I1834" s="234" t="s">
        <v>582</v>
      </c>
      <c r="J1834" t="s">
        <v>10635</v>
      </c>
    </row>
    <row r="1835" spans="1:10" x14ac:dyDescent="0.25">
      <c r="A1835" s="235">
        <v>181922609</v>
      </c>
      <c r="B1835" s="235">
        <v>6153</v>
      </c>
      <c r="C1835" s="234" t="s">
        <v>178</v>
      </c>
      <c r="D1835" s="199" t="s">
        <v>10216</v>
      </c>
      <c r="E1835" s="199" t="s">
        <v>10411</v>
      </c>
      <c r="F1835" s="235">
        <v>41</v>
      </c>
      <c r="G1835" s="235">
        <v>41</v>
      </c>
      <c r="H1835" s="235">
        <v>41</v>
      </c>
      <c r="I1835" s="234" t="s">
        <v>582</v>
      </c>
    </row>
    <row r="1836" spans="1:10" x14ac:dyDescent="0.25">
      <c r="A1836" s="235">
        <v>181872565</v>
      </c>
      <c r="B1836" s="235">
        <v>5605</v>
      </c>
      <c r="C1836" s="234" t="s">
        <v>178</v>
      </c>
      <c r="D1836" s="199" t="s">
        <v>10216</v>
      </c>
      <c r="E1836" s="199" t="s">
        <v>10411</v>
      </c>
      <c r="F1836" s="235">
        <v>24</v>
      </c>
      <c r="G1836" s="235">
        <v>24</v>
      </c>
      <c r="H1836" s="235">
        <v>24</v>
      </c>
      <c r="I1836" s="234" t="s">
        <v>582</v>
      </c>
    </row>
    <row r="1837" spans="1:10" x14ac:dyDescent="0.25">
      <c r="A1837" s="235">
        <v>181810302</v>
      </c>
      <c r="B1837" s="235">
        <v>5604</v>
      </c>
      <c r="C1837" s="234" t="s">
        <v>178</v>
      </c>
      <c r="D1837" s="199" t="s">
        <v>10216</v>
      </c>
      <c r="E1837" s="199" t="s">
        <v>10411</v>
      </c>
      <c r="F1837" s="235">
        <v>20</v>
      </c>
      <c r="G1837" s="235">
        <v>20</v>
      </c>
      <c r="H1837" s="235">
        <v>20</v>
      </c>
      <c r="I1837" s="234" t="s">
        <v>582</v>
      </c>
    </row>
    <row r="1838" spans="1:10" x14ac:dyDescent="0.25">
      <c r="A1838" s="235">
        <v>181922609</v>
      </c>
      <c r="B1838" s="235">
        <v>6153</v>
      </c>
      <c r="C1838" s="234" t="s">
        <v>162</v>
      </c>
      <c r="D1838" s="199" t="s">
        <v>10705</v>
      </c>
      <c r="E1838" s="199" t="s">
        <v>10771</v>
      </c>
      <c r="F1838" s="235">
        <v>40</v>
      </c>
      <c r="G1838" s="235">
        <v>34</v>
      </c>
      <c r="H1838" s="235">
        <v>34</v>
      </c>
      <c r="I1838" s="234" t="s">
        <v>582</v>
      </c>
      <c r="J1838" t="s">
        <v>10635</v>
      </c>
    </row>
    <row r="1839" spans="1:10" x14ac:dyDescent="0.25">
      <c r="A1839" s="235">
        <v>181872565</v>
      </c>
      <c r="B1839" s="235">
        <v>5605</v>
      </c>
      <c r="C1839" s="234" t="s">
        <v>162</v>
      </c>
      <c r="D1839" s="199" t="s">
        <v>10705</v>
      </c>
      <c r="E1839" s="199" t="s">
        <v>10771</v>
      </c>
      <c r="F1839" s="235">
        <v>30</v>
      </c>
      <c r="G1839" s="235">
        <v>27</v>
      </c>
      <c r="H1839" s="235">
        <v>27</v>
      </c>
      <c r="I1839" s="234" t="s">
        <v>582</v>
      </c>
      <c r="J1839" t="s">
        <v>10635</v>
      </c>
    </row>
    <row r="1840" spans="1:10" x14ac:dyDescent="0.25">
      <c r="A1840" s="235">
        <v>181810302</v>
      </c>
      <c r="B1840" s="235">
        <v>5604</v>
      </c>
      <c r="C1840" s="234" t="s">
        <v>162</v>
      </c>
      <c r="D1840" s="199" t="s">
        <v>10705</v>
      </c>
      <c r="E1840" s="199" t="s">
        <v>10771</v>
      </c>
      <c r="F1840" s="235">
        <v>20</v>
      </c>
      <c r="G1840" s="235">
        <v>11</v>
      </c>
      <c r="H1840" s="235">
        <v>11</v>
      </c>
      <c r="I1840" s="234" t="s">
        <v>582</v>
      </c>
      <c r="J1840" t="s">
        <v>10635</v>
      </c>
    </row>
    <row r="1841" spans="1:10" x14ac:dyDescent="0.25">
      <c r="A1841" s="235">
        <v>181922609</v>
      </c>
      <c r="B1841" s="235">
        <v>6153</v>
      </c>
      <c r="C1841" s="234" t="s">
        <v>162</v>
      </c>
      <c r="D1841" s="199" t="s">
        <v>10705</v>
      </c>
      <c r="E1841" s="199" t="s">
        <v>10771</v>
      </c>
      <c r="F1841" s="235">
        <v>40</v>
      </c>
      <c r="G1841" s="235">
        <v>34</v>
      </c>
      <c r="H1841" s="235">
        <v>34</v>
      </c>
      <c r="I1841" s="234" t="s">
        <v>582</v>
      </c>
      <c r="J1841" t="s">
        <v>10635</v>
      </c>
    </row>
    <row r="1842" spans="1:10" x14ac:dyDescent="0.25">
      <c r="A1842" s="235">
        <v>181872565</v>
      </c>
      <c r="B1842" s="235">
        <v>5605</v>
      </c>
      <c r="C1842" s="234" t="s">
        <v>162</v>
      </c>
      <c r="D1842" s="199" t="s">
        <v>10705</v>
      </c>
      <c r="E1842" s="199" t="s">
        <v>10771</v>
      </c>
      <c r="F1842" s="235">
        <v>30</v>
      </c>
      <c r="G1842" s="235">
        <v>27</v>
      </c>
      <c r="H1842" s="235">
        <v>27</v>
      </c>
      <c r="I1842" s="234" t="s">
        <v>582</v>
      </c>
      <c r="J1842" t="s">
        <v>10635</v>
      </c>
    </row>
    <row r="1843" spans="1:10" x14ac:dyDescent="0.25">
      <c r="A1843" s="235">
        <v>181810302</v>
      </c>
      <c r="B1843" s="235">
        <v>5604</v>
      </c>
      <c r="C1843" s="234" t="s">
        <v>162</v>
      </c>
      <c r="D1843" s="199" t="s">
        <v>10705</v>
      </c>
      <c r="E1843" s="199" t="s">
        <v>10771</v>
      </c>
      <c r="F1843" s="235">
        <v>20</v>
      </c>
      <c r="G1843" s="235">
        <v>11</v>
      </c>
      <c r="H1843" s="235">
        <v>11</v>
      </c>
      <c r="I1843" s="234" t="s">
        <v>582</v>
      </c>
      <c r="J1843" t="s">
        <v>10635</v>
      </c>
    </row>
    <row r="1844" spans="1:10" x14ac:dyDescent="0.25">
      <c r="A1844" s="235">
        <v>181922609</v>
      </c>
      <c r="B1844" s="235">
        <v>6153</v>
      </c>
      <c r="C1844" s="234" t="s">
        <v>162</v>
      </c>
      <c r="D1844" s="199" t="s">
        <v>10216</v>
      </c>
      <c r="E1844" s="199" t="s">
        <v>10411</v>
      </c>
      <c r="F1844" s="235">
        <v>41</v>
      </c>
      <c r="G1844" s="235">
        <v>41</v>
      </c>
      <c r="H1844" s="235">
        <v>41</v>
      </c>
      <c r="I1844" s="234" t="s">
        <v>582</v>
      </c>
    </row>
    <row r="1845" spans="1:10" x14ac:dyDescent="0.25">
      <c r="A1845" s="235">
        <v>181872565</v>
      </c>
      <c r="B1845" s="235">
        <v>5605</v>
      </c>
      <c r="C1845" s="234" t="s">
        <v>162</v>
      </c>
      <c r="D1845" s="199" t="s">
        <v>10216</v>
      </c>
      <c r="E1845" s="199" t="s">
        <v>10411</v>
      </c>
      <c r="F1845" s="235">
        <v>24</v>
      </c>
      <c r="G1845" s="235">
        <v>24</v>
      </c>
      <c r="H1845" s="235">
        <v>24</v>
      </c>
      <c r="I1845" s="234" t="s">
        <v>582</v>
      </c>
    </row>
    <row r="1846" spans="1:10" x14ac:dyDescent="0.25">
      <c r="A1846" s="235">
        <v>181810302</v>
      </c>
      <c r="B1846" s="235">
        <v>5604</v>
      </c>
      <c r="C1846" s="234" t="s">
        <v>162</v>
      </c>
      <c r="D1846" s="199" t="s">
        <v>10216</v>
      </c>
      <c r="E1846" s="199" t="s">
        <v>10411</v>
      </c>
      <c r="F1846" s="235">
        <v>20</v>
      </c>
      <c r="G1846" s="235">
        <v>20</v>
      </c>
      <c r="H1846" s="235">
        <v>20</v>
      </c>
      <c r="I1846" s="234" t="s">
        <v>582</v>
      </c>
    </row>
    <row r="1847" spans="1:10" x14ac:dyDescent="0.25">
      <c r="A1847" s="235">
        <v>181922609</v>
      </c>
      <c r="B1847" s="235">
        <v>6153</v>
      </c>
      <c r="C1847" s="234" t="s">
        <v>162</v>
      </c>
      <c r="D1847" s="199" t="s">
        <v>10216</v>
      </c>
      <c r="E1847" s="199" t="s">
        <v>10411</v>
      </c>
      <c r="F1847" s="235">
        <v>41</v>
      </c>
      <c r="G1847" s="235">
        <v>41</v>
      </c>
      <c r="H1847" s="235">
        <v>41</v>
      </c>
      <c r="I1847" s="234" t="s">
        <v>582</v>
      </c>
    </row>
    <row r="1848" spans="1:10" x14ac:dyDescent="0.25">
      <c r="A1848" s="235">
        <v>181872565</v>
      </c>
      <c r="B1848" s="235">
        <v>5605</v>
      </c>
      <c r="C1848" s="234" t="s">
        <v>162</v>
      </c>
      <c r="D1848" s="199" t="s">
        <v>10216</v>
      </c>
      <c r="E1848" s="199" t="s">
        <v>10411</v>
      </c>
      <c r="F1848" s="235">
        <v>24</v>
      </c>
      <c r="G1848" s="235">
        <v>24</v>
      </c>
      <c r="H1848" s="235">
        <v>24</v>
      </c>
      <c r="I1848" s="234" t="s">
        <v>582</v>
      </c>
    </row>
    <row r="1849" spans="1:10" x14ac:dyDescent="0.25">
      <c r="A1849" s="235">
        <v>181810302</v>
      </c>
      <c r="B1849" s="235">
        <v>5604</v>
      </c>
      <c r="C1849" s="234" t="s">
        <v>162</v>
      </c>
      <c r="D1849" s="199" t="s">
        <v>10216</v>
      </c>
      <c r="E1849" s="199" t="s">
        <v>10411</v>
      </c>
      <c r="F1849" s="235">
        <v>20</v>
      </c>
      <c r="G1849" s="235">
        <v>20</v>
      </c>
      <c r="H1849" s="235">
        <v>20</v>
      </c>
      <c r="I1849" s="234" t="s">
        <v>582</v>
      </c>
    </row>
    <row r="1850" spans="1:10" x14ac:dyDescent="0.25">
      <c r="A1850" s="235">
        <v>181922609</v>
      </c>
      <c r="B1850" s="235">
        <v>6153</v>
      </c>
      <c r="C1850" s="234" t="s">
        <v>185</v>
      </c>
      <c r="D1850" s="199" t="s">
        <v>10705</v>
      </c>
      <c r="E1850" s="199" t="s">
        <v>10771</v>
      </c>
      <c r="F1850" s="235">
        <v>40</v>
      </c>
      <c r="G1850" s="235">
        <v>34</v>
      </c>
      <c r="H1850" s="235">
        <v>34</v>
      </c>
      <c r="I1850" s="234" t="s">
        <v>582</v>
      </c>
      <c r="J1850" t="s">
        <v>10635</v>
      </c>
    </row>
    <row r="1851" spans="1:10" x14ac:dyDescent="0.25">
      <c r="A1851" s="235">
        <v>181872565</v>
      </c>
      <c r="B1851" s="235">
        <v>5605</v>
      </c>
      <c r="C1851" s="234" t="s">
        <v>185</v>
      </c>
      <c r="D1851" s="199" t="s">
        <v>10705</v>
      </c>
      <c r="E1851" s="199" t="s">
        <v>10771</v>
      </c>
      <c r="F1851" s="235">
        <v>30</v>
      </c>
      <c r="G1851" s="235">
        <v>27</v>
      </c>
      <c r="H1851" s="235">
        <v>27</v>
      </c>
      <c r="I1851" s="234" t="s">
        <v>582</v>
      </c>
      <c r="J1851" t="s">
        <v>10635</v>
      </c>
    </row>
    <row r="1852" spans="1:10" x14ac:dyDescent="0.25">
      <c r="A1852" s="235">
        <v>181810302</v>
      </c>
      <c r="B1852" s="235">
        <v>5604</v>
      </c>
      <c r="C1852" s="234" t="s">
        <v>185</v>
      </c>
      <c r="D1852" s="199" t="s">
        <v>10705</v>
      </c>
      <c r="E1852" s="199" t="s">
        <v>10771</v>
      </c>
      <c r="F1852" s="235">
        <v>20</v>
      </c>
      <c r="G1852" s="235">
        <v>11</v>
      </c>
      <c r="H1852" s="235">
        <v>11</v>
      </c>
      <c r="I1852" s="234" t="s">
        <v>582</v>
      </c>
      <c r="J1852" t="s">
        <v>10635</v>
      </c>
    </row>
    <row r="1853" spans="1:10" x14ac:dyDescent="0.25">
      <c r="A1853" s="235">
        <v>181922609</v>
      </c>
      <c r="B1853" s="235">
        <v>6153</v>
      </c>
      <c r="C1853" s="234" t="s">
        <v>185</v>
      </c>
      <c r="D1853" s="199" t="s">
        <v>10216</v>
      </c>
      <c r="E1853" s="199" t="s">
        <v>10411</v>
      </c>
      <c r="F1853" s="235">
        <v>41</v>
      </c>
      <c r="G1853" s="235">
        <v>41</v>
      </c>
      <c r="H1853" s="235">
        <v>41</v>
      </c>
      <c r="I1853" s="234" t="s">
        <v>582</v>
      </c>
    </row>
    <row r="1854" spans="1:10" x14ac:dyDescent="0.25">
      <c r="A1854" s="235">
        <v>181872565</v>
      </c>
      <c r="B1854" s="235">
        <v>5605</v>
      </c>
      <c r="C1854" s="234" t="s">
        <v>185</v>
      </c>
      <c r="D1854" s="199" t="s">
        <v>10216</v>
      </c>
      <c r="E1854" s="199" t="s">
        <v>10411</v>
      </c>
      <c r="F1854" s="235">
        <v>24</v>
      </c>
      <c r="G1854" s="235">
        <v>24</v>
      </c>
      <c r="H1854" s="235">
        <v>24</v>
      </c>
      <c r="I1854" s="234" t="s">
        <v>582</v>
      </c>
    </row>
    <row r="1855" spans="1:10" x14ac:dyDescent="0.25">
      <c r="A1855" s="235">
        <v>181810302</v>
      </c>
      <c r="B1855" s="235">
        <v>5604</v>
      </c>
      <c r="C1855" s="234" t="s">
        <v>185</v>
      </c>
      <c r="D1855" s="199" t="s">
        <v>10216</v>
      </c>
      <c r="E1855" s="199" t="s">
        <v>10411</v>
      </c>
      <c r="F1855" s="235">
        <v>20</v>
      </c>
      <c r="G1855" s="235">
        <v>20</v>
      </c>
      <c r="H1855" s="235">
        <v>20</v>
      </c>
      <c r="I1855" s="234" t="s">
        <v>582</v>
      </c>
    </row>
    <row r="1856" spans="1:10" x14ac:dyDescent="0.25">
      <c r="A1856" s="235">
        <v>189706269</v>
      </c>
      <c r="B1856" s="235">
        <v>6172</v>
      </c>
      <c r="C1856" s="234" t="s">
        <v>168</v>
      </c>
      <c r="D1856" s="199" t="s">
        <v>10705</v>
      </c>
      <c r="E1856" s="199" t="s">
        <v>10771</v>
      </c>
      <c r="F1856" s="235">
        <v>5</v>
      </c>
      <c r="G1856" s="235">
        <v>0</v>
      </c>
      <c r="H1856" s="235">
        <v>0</v>
      </c>
      <c r="I1856" s="234" t="s">
        <v>582</v>
      </c>
      <c r="J1856" t="s">
        <v>10635</v>
      </c>
    </row>
    <row r="1857" spans="1:10" x14ac:dyDescent="0.25">
      <c r="A1857" s="235">
        <v>181897255</v>
      </c>
      <c r="B1857" s="235">
        <v>6175</v>
      </c>
      <c r="C1857" s="234" t="s">
        <v>168</v>
      </c>
      <c r="D1857" s="199" t="s">
        <v>10705</v>
      </c>
      <c r="E1857" s="199" t="s">
        <v>10771</v>
      </c>
      <c r="F1857" s="235">
        <v>5</v>
      </c>
      <c r="G1857" s="235">
        <v>0</v>
      </c>
      <c r="H1857" s="235">
        <v>0</v>
      </c>
      <c r="I1857" s="234" t="s">
        <v>582</v>
      </c>
      <c r="J1857" t="s">
        <v>10635</v>
      </c>
    </row>
    <row r="1858" spans="1:10" x14ac:dyDescent="0.25">
      <c r="A1858" s="235">
        <v>189706269</v>
      </c>
      <c r="B1858" s="235">
        <v>6172</v>
      </c>
      <c r="C1858" s="234" t="s">
        <v>168</v>
      </c>
      <c r="D1858" s="199" t="s">
        <v>10705</v>
      </c>
      <c r="E1858" s="199" t="s">
        <v>10771</v>
      </c>
      <c r="F1858" s="235">
        <v>5</v>
      </c>
      <c r="G1858" s="235">
        <v>0</v>
      </c>
      <c r="H1858" s="235">
        <v>0</v>
      </c>
      <c r="I1858" s="234" t="s">
        <v>582</v>
      </c>
      <c r="J1858" t="s">
        <v>10635</v>
      </c>
    </row>
    <row r="1859" spans="1:10" x14ac:dyDescent="0.25">
      <c r="A1859" s="235">
        <v>181897255</v>
      </c>
      <c r="B1859" s="235">
        <v>6175</v>
      </c>
      <c r="C1859" s="234" t="s">
        <v>168</v>
      </c>
      <c r="D1859" s="199" t="s">
        <v>10705</v>
      </c>
      <c r="E1859" s="199" t="s">
        <v>10771</v>
      </c>
      <c r="F1859" s="235">
        <v>5</v>
      </c>
      <c r="G1859" s="235">
        <v>0</v>
      </c>
      <c r="H1859" s="235">
        <v>0</v>
      </c>
      <c r="I1859" s="234" t="s">
        <v>582</v>
      </c>
      <c r="J1859" t="s">
        <v>10635</v>
      </c>
    </row>
    <row r="1860" spans="1:10" x14ac:dyDescent="0.25">
      <c r="A1860" s="235">
        <v>189706269</v>
      </c>
      <c r="B1860" s="235">
        <v>6172</v>
      </c>
      <c r="C1860" s="234" t="s">
        <v>168</v>
      </c>
      <c r="D1860" s="199" t="s">
        <v>10411</v>
      </c>
      <c r="E1860" s="199" t="s">
        <v>10411</v>
      </c>
      <c r="F1860" s="235">
        <v>60</v>
      </c>
      <c r="G1860" s="235">
        <v>60</v>
      </c>
      <c r="H1860" s="235">
        <v>60</v>
      </c>
      <c r="I1860" s="234" t="s">
        <v>582</v>
      </c>
    </row>
    <row r="1861" spans="1:10" x14ac:dyDescent="0.25">
      <c r="A1861" s="235">
        <v>181897255</v>
      </c>
      <c r="B1861" s="235">
        <v>6175</v>
      </c>
      <c r="C1861" s="234" t="s">
        <v>168</v>
      </c>
      <c r="D1861" s="199" t="s">
        <v>10411</v>
      </c>
      <c r="E1861" s="199" t="s">
        <v>10411</v>
      </c>
      <c r="F1861" s="235">
        <v>53</v>
      </c>
      <c r="G1861" s="235">
        <v>53</v>
      </c>
      <c r="H1861" s="235">
        <v>53</v>
      </c>
      <c r="I1861" s="234" t="s">
        <v>582</v>
      </c>
    </row>
    <row r="1862" spans="1:10" x14ac:dyDescent="0.25">
      <c r="A1862" s="235">
        <v>181897255</v>
      </c>
      <c r="B1862" s="235">
        <v>6175</v>
      </c>
      <c r="C1862" s="234" t="s">
        <v>168</v>
      </c>
      <c r="D1862" s="199" t="s">
        <v>10411</v>
      </c>
      <c r="E1862" s="199" t="s">
        <v>10411</v>
      </c>
      <c r="F1862" s="235">
        <v>7</v>
      </c>
      <c r="G1862" s="235">
        <v>7</v>
      </c>
      <c r="H1862" s="235">
        <v>7</v>
      </c>
      <c r="I1862" s="234" t="s">
        <v>582</v>
      </c>
    </row>
    <row r="1863" spans="1:10" x14ac:dyDescent="0.25">
      <c r="A1863" s="235">
        <v>189706269</v>
      </c>
      <c r="B1863" s="235">
        <v>6172</v>
      </c>
      <c r="C1863" s="234" t="s">
        <v>168</v>
      </c>
      <c r="D1863" s="199" t="s">
        <v>10411</v>
      </c>
      <c r="E1863" s="199" t="s">
        <v>10411</v>
      </c>
      <c r="F1863" s="235">
        <v>60</v>
      </c>
      <c r="G1863" s="235">
        <v>60</v>
      </c>
      <c r="H1863" s="235">
        <v>60</v>
      </c>
      <c r="I1863" s="234" t="s">
        <v>582</v>
      </c>
    </row>
    <row r="1864" spans="1:10" x14ac:dyDescent="0.25">
      <c r="A1864" s="235">
        <v>181897255</v>
      </c>
      <c r="B1864" s="235">
        <v>6175</v>
      </c>
      <c r="C1864" s="234" t="s">
        <v>168</v>
      </c>
      <c r="D1864" s="199" t="s">
        <v>10411</v>
      </c>
      <c r="E1864" s="199" t="s">
        <v>10411</v>
      </c>
      <c r="F1864" s="235">
        <v>53</v>
      </c>
      <c r="G1864" s="235">
        <v>53</v>
      </c>
      <c r="H1864" s="235">
        <v>53</v>
      </c>
      <c r="I1864" s="234" t="s">
        <v>582</v>
      </c>
    </row>
    <row r="1865" spans="1:10" x14ac:dyDescent="0.25">
      <c r="A1865" s="235">
        <v>181897255</v>
      </c>
      <c r="B1865" s="235">
        <v>6175</v>
      </c>
      <c r="C1865" s="234" t="s">
        <v>168</v>
      </c>
      <c r="D1865" s="199" t="s">
        <v>10411</v>
      </c>
      <c r="E1865" s="199" t="s">
        <v>10411</v>
      </c>
      <c r="F1865" s="235">
        <v>7</v>
      </c>
      <c r="G1865" s="235">
        <v>7</v>
      </c>
      <c r="H1865" s="235">
        <v>7</v>
      </c>
      <c r="I1865" s="234" t="s">
        <v>582</v>
      </c>
    </row>
    <row r="1866" spans="1:10" x14ac:dyDescent="0.25">
      <c r="A1866" s="235">
        <v>189706269</v>
      </c>
      <c r="B1866" s="235">
        <v>6172</v>
      </c>
      <c r="C1866" s="234" t="s">
        <v>172</v>
      </c>
      <c r="D1866" s="199" t="s">
        <v>10705</v>
      </c>
      <c r="E1866" s="199" t="s">
        <v>10771</v>
      </c>
      <c r="F1866" s="235">
        <v>5</v>
      </c>
      <c r="G1866" s="235">
        <v>0</v>
      </c>
      <c r="H1866" s="235">
        <v>0</v>
      </c>
      <c r="I1866" s="234" t="s">
        <v>582</v>
      </c>
      <c r="J1866" t="s">
        <v>10635</v>
      </c>
    </row>
    <row r="1867" spans="1:10" x14ac:dyDescent="0.25">
      <c r="A1867" s="235">
        <v>181897255</v>
      </c>
      <c r="B1867" s="235">
        <v>6175</v>
      </c>
      <c r="C1867" s="234" t="s">
        <v>172</v>
      </c>
      <c r="D1867" s="199" t="s">
        <v>10705</v>
      </c>
      <c r="E1867" s="199" t="s">
        <v>10771</v>
      </c>
      <c r="F1867" s="235">
        <v>5</v>
      </c>
      <c r="G1867" s="235">
        <v>0</v>
      </c>
      <c r="H1867" s="235">
        <v>0</v>
      </c>
      <c r="I1867" s="234" t="s">
        <v>582</v>
      </c>
      <c r="J1867" t="s">
        <v>10635</v>
      </c>
    </row>
    <row r="1868" spans="1:10" x14ac:dyDescent="0.25">
      <c r="A1868" s="235">
        <v>189706269</v>
      </c>
      <c r="B1868" s="235">
        <v>6172</v>
      </c>
      <c r="C1868" s="234" t="s">
        <v>172</v>
      </c>
      <c r="D1868" s="199" t="s">
        <v>10705</v>
      </c>
      <c r="E1868" s="199" t="s">
        <v>10771</v>
      </c>
      <c r="F1868" s="235">
        <v>5</v>
      </c>
      <c r="G1868" s="235">
        <v>0</v>
      </c>
      <c r="H1868" s="235">
        <v>0</v>
      </c>
      <c r="I1868" s="234" t="s">
        <v>582</v>
      </c>
      <c r="J1868" t="s">
        <v>10635</v>
      </c>
    </row>
    <row r="1869" spans="1:10" x14ac:dyDescent="0.25">
      <c r="A1869" s="235">
        <v>181897255</v>
      </c>
      <c r="B1869" s="235">
        <v>6175</v>
      </c>
      <c r="C1869" s="234" t="s">
        <v>172</v>
      </c>
      <c r="D1869" s="199" t="s">
        <v>10705</v>
      </c>
      <c r="E1869" s="199" t="s">
        <v>10771</v>
      </c>
      <c r="F1869" s="235">
        <v>5</v>
      </c>
      <c r="G1869" s="235">
        <v>0</v>
      </c>
      <c r="H1869" s="235">
        <v>0</v>
      </c>
      <c r="I1869" s="234" t="s">
        <v>582</v>
      </c>
      <c r="J1869" t="s">
        <v>10635</v>
      </c>
    </row>
    <row r="1870" spans="1:10" x14ac:dyDescent="0.25">
      <c r="A1870" s="235">
        <v>189706269</v>
      </c>
      <c r="B1870" s="235">
        <v>6172</v>
      </c>
      <c r="C1870" s="234" t="s">
        <v>172</v>
      </c>
      <c r="D1870" s="199" t="s">
        <v>10411</v>
      </c>
      <c r="E1870" s="199" t="s">
        <v>10411</v>
      </c>
      <c r="F1870" s="235">
        <v>60</v>
      </c>
      <c r="G1870" s="235">
        <v>60</v>
      </c>
      <c r="H1870" s="235">
        <v>60</v>
      </c>
      <c r="I1870" s="234" t="s">
        <v>582</v>
      </c>
    </row>
    <row r="1871" spans="1:10" x14ac:dyDescent="0.25">
      <c r="A1871" s="235">
        <v>181897255</v>
      </c>
      <c r="B1871" s="235">
        <v>6175</v>
      </c>
      <c r="C1871" s="234" t="s">
        <v>172</v>
      </c>
      <c r="D1871" s="199" t="s">
        <v>10411</v>
      </c>
      <c r="E1871" s="199" t="s">
        <v>10411</v>
      </c>
      <c r="F1871" s="235">
        <v>53</v>
      </c>
      <c r="G1871" s="235">
        <v>53</v>
      </c>
      <c r="H1871" s="235">
        <v>53</v>
      </c>
      <c r="I1871" s="234" t="s">
        <v>582</v>
      </c>
    </row>
    <row r="1872" spans="1:10" x14ac:dyDescent="0.25">
      <c r="A1872" s="235">
        <v>181897255</v>
      </c>
      <c r="B1872" s="235">
        <v>6175</v>
      </c>
      <c r="C1872" s="234" t="s">
        <v>172</v>
      </c>
      <c r="D1872" s="199" t="s">
        <v>10411</v>
      </c>
      <c r="E1872" s="199" t="s">
        <v>10411</v>
      </c>
      <c r="F1872" s="235">
        <v>7</v>
      </c>
      <c r="G1872" s="235">
        <v>7</v>
      </c>
      <c r="H1872" s="235">
        <v>7</v>
      </c>
      <c r="I1872" s="234" t="s">
        <v>582</v>
      </c>
    </row>
    <row r="1873" spans="1:10" x14ac:dyDescent="0.25">
      <c r="A1873" s="235">
        <v>189706269</v>
      </c>
      <c r="B1873" s="235">
        <v>6172</v>
      </c>
      <c r="C1873" s="234" t="s">
        <v>172</v>
      </c>
      <c r="D1873" s="199" t="s">
        <v>10411</v>
      </c>
      <c r="E1873" s="199" t="s">
        <v>10411</v>
      </c>
      <c r="F1873" s="235">
        <v>60</v>
      </c>
      <c r="G1873" s="235">
        <v>60</v>
      </c>
      <c r="H1873" s="235">
        <v>60</v>
      </c>
      <c r="I1873" s="234" t="s">
        <v>582</v>
      </c>
    </row>
    <row r="1874" spans="1:10" x14ac:dyDescent="0.25">
      <c r="A1874" s="235">
        <v>181897255</v>
      </c>
      <c r="B1874" s="235">
        <v>6175</v>
      </c>
      <c r="C1874" s="234" t="s">
        <v>172</v>
      </c>
      <c r="D1874" s="199" t="s">
        <v>10411</v>
      </c>
      <c r="E1874" s="199" t="s">
        <v>10411</v>
      </c>
      <c r="F1874" s="235">
        <v>53</v>
      </c>
      <c r="G1874" s="235">
        <v>53</v>
      </c>
      <c r="H1874" s="235">
        <v>53</v>
      </c>
      <c r="I1874" s="234" t="s">
        <v>582</v>
      </c>
    </row>
    <row r="1875" spans="1:10" x14ac:dyDescent="0.25">
      <c r="A1875" s="235">
        <v>181897255</v>
      </c>
      <c r="B1875" s="235">
        <v>6175</v>
      </c>
      <c r="C1875" s="234" t="s">
        <v>172</v>
      </c>
      <c r="D1875" s="199" t="s">
        <v>10411</v>
      </c>
      <c r="E1875" s="199" t="s">
        <v>10411</v>
      </c>
      <c r="F1875" s="235">
        <v>7</v>
      </c>
      <c r="G1875" s="235">
        <v>7</v>
      </c>
      <c r="H1875" s="235">
        <v>7</v>
      </c>
      <c r="I1875" s="234" t="s">
        <v>582</v>
      </c>
    </row>
    <row r="1876" spans="1:10" x14ac:dyDescent="0.25">
      <c r="A1876" s="235">
        <v>181922609</v>
      </c>
      <c r="B1876" s="235">
        <v>6153</v>
      </c>
      <c r="C1876" s="234" t="s">
        <v>167</v>
      </c>
      <c r="D1876" s="199" t="s">
        <v>10705</v>
      </c>
      <c r="E1876" s="199" t="s">
        <v>10771</v>
      </c>
      <c r="F1876" s="235">
        <v>40</v>
      </c>
      <c r="G1876" s="235">
        <v>34</v>
      </c>
      <c r="H1876" s="235">
        <v>34</v>
      </c>
      <c r="I1876" s="234" t="s">
        <v>582</v>
      </c>
      <c r="J1876" t="s">
        <v>10635</v>
      </c>
    </row>
    <row r="1877" spans="1:10" x14ac:dyDescent="0.25">
      <c r="A1877" s="235">
        <v>181872565</v>
      </c>
      <c r="B1877" s="235">
        <v>5605</v>
      </c>
      <c r="C1877" s="234" t="s">
        <v>167</v>
      </c>
      <c r="D1877" s="199" t="s">
        <v>10705</v>
      </c>
      <c r="E1877" s="199" t="s">
        <v>10771</v>
      </c>
      <c r="F1877" s="235">
        <v>30</v>
      </c>
      <c r="G1877" s="235">
        <v>27</v>
      </c>
      <c r="H1877" s="235">
        <v>27</v>
      </c>
      <c r="I1877" s="234" t="s">
        <v>582</v>
      </c>
      <c r="J1877" t="s">
        <v>10635</v>
      </c>
    </row>
    <row r="1878" spans="1:10" x14ac:dyDescent="0.25">
      <c r="A1878" s="235">
        <v>181810302</v>
      </c>
      <c r="B1878" s="235">
        <v>5604</v>
      </c>
      <c r="C1878" s="234" t="s">
        <v>167</v>
      </c>
      <c r="D1878" s="199" t="s">
        <v>10705</v>
      </c>
      <c r="E1878" s="199" t="s">
        <v>10771</v>
      </c>
      <c r="F1878" s="235">
        <v>20</v>
      </c>
      <c r="G1878" s="235">
        <v>11</v>
      </c>
      <c r="H1878" s="235">
        <v>11</v>
      </c>
      <c r="I1878" s="234" t="s">
        <v>582</v>
      </c>
      <c r="J1878" t="s">
        <v>10635</v>
      </c>
    </row>
    <row r="1879" spans="1:10" x14ac:dyDescent="0.25">
      <c r="A1879" s="235">
        <v>181922609</v>
      </c>
      <c r="B1879" s="235">
        <v>6153</v>
      </c>
      <c r="C1879" s="234" t="s">
        <v>167</v>
      </c>
      <c r="D1879" s="199" t="s">
        <v>10705</v>
      </c>
      <c r="E1879" s="199" t="s">
        <v>10771</v>
      </c>
      <c r="F1879" s="235">
        <v>40</v>
      </c>
      <c r="G1879" s="235">
        <v>34</v>
      </c>
      <c r="H1879" s="235">
        <v>34</v>
      </c>
      <c r="I1879" s="234" t="s">
        <v>582</v>
      </c>
      <c r="J1879" t="s">
        <v>10635</v>
      </c>
    </row>
    <row r="1880" spans="1:10" x14ac:dyDescent="0.25">
      <c r="A1880" s="235">
        <v>181872565</v>
      </c>
      <c r="B1880" s="235">
        <v>5605</v>
      </c>
      <c r="C1880" s="234" t="s">
        <v>167</v>
      </c>
      <c r="D1880" s="199" t="s">
        <v>10705</v>
      </c>
      <c r="E1880" s="199" t="s">
        <v>10771</v>
      </c>
      <c r="F1880" s="235">
        <v>30</v>
      </c>
      <c r="G1880" s="235">
        <v>27</v>
      </c>
      <c r="H1880" s="235">
        <v>27</v>
      </c>
      <c r="I1880" s="234" t="s">
        <v>582</v>
      </c>
      <c r="J1880" t="s">
        <v>10635</v>
      </c>
    </row>
    <row r="1881" spans="1:10" x14ac:dyDescent="0.25">
      <c r="A1881" s="235">
        <v>181810302</v>
      </c>
      <c r="B1881" s="235">
        <v>5604</v>
      </c>
      <c r="C1881" s="234" t="s">
        <v>167</v>
      </c>
      <c r="D1881" s="199" t="s">
        <v>10705</v>
      </c>
      <c r="E1881" s="199" t="s">
        <v>10771</v>
      </c>
      <c r="F1881" s="235">
        <v>20</v>
      </c>
      <c r="G1881" s="235">
        <v>11</v>
      </c>
      <c r="H1881" s="235">
        <v>11</v>
      </c>
      <c r="I1881" s="234" t="s">
        <v>582</v>
      </c>
      <c r="J1881" t="s">
        <v>10635</v>
      </c>
    </row>
    <row r="1882" spans="1:10" x14ac:dyDescent="0.25">
      <c r="A1882" s="235">
        <v>181922609</v>
      </c>
      <c r="B1882" s="235">
        <v>6153</v>
      </c>
      <c r="C1882" s="234" t="s">
        <v>167</v>
      </c>
      <c r="D1882" s="199" t="s">
        <v>10216</v>
      </c>
      <c r="E1882" s="199" t="s">
        <v>10411</v>
      </c>
      <c r="F1882" s="235">
        <v>41</v>
      </c>
      <c r="G1882" s="235">
        <v>41</v>
      </c>
      <c r="H1882" s="235">
        <v>41</v>
      </c>
      <c r="I1882" s="234" t="s">
        <v>582</v>
      </c>
    </row>
    <row r="1883" spans="1:10" x14ac:dyDescent="0.25">
      <c r="A1883" s="235">
        <v>181872565</v>
      </c>
      <c r="B1883" s="235">
        <v>5605</v>
      </c>
      <c r="C1883" s="234" t="s">
        <v>167</v>
      </c>
      <c r="D1883" s="199" t="s">
        <v>10216</v>
      </c>
      <c r="E1883" s="199" t="s">
        <v>10411</v>
      </c>
      <c r="F1883" s="235">
        <v>24</v>
      </c>
      <c r="G1883" s="235">
        <v>24</v>
      </c>
      <c r="H1883" s="235">
        <v>24</v>
      </c>
      <c r="I1883" s="234" t="s">
        <v>582</v>
      </c>
    </row>
    <row r="1884" spans="1:10" x14ac:dyDescent="0.25">
      <c r="A1884" s="235">
        <v>181810302</v>
      </c>
      <c r="B1884" s="235">
        <v>5604</v>
      </c>
      <c r="C1884" s="234" t="s">
        <v>167</v>
      </c>
      <c r="D1884" s="199" t="s">
        <v>10216</v>
      </c>
      <c r="E1884" s="199" t="s">
        <v>10411</v>
      </c>
      <c r="F1884" s="235">
        <v>20</v>
      </c>
      <c r="G1884" s="235">
        <v>20</v>
      </c>
      <c r="H1884" s="235">
        <v>20</v>
      </c>
      <c r="I1884" s="234" t="s">
        <v>582</v>
      </c>
    </row>
    <row r="1885" spans="1:10" x14ac:dyDescent="0.25">
      <c r="A1885" s="235">
        <v>181922609</v>
      </c>
      <c r="B1885" s="235">
        <v>6153</v>
      </c>
      <c r="C1885" s="234" t="s">
        <v>167</v>
      </c>
      <c r="D1885" s="199" t="s">
        <v>10216</v>
      </c>
      <c r="E1885" s="199" t="s">
        <v>10411</v>
      </c>
      <c r="F1885" s="235">
        <v>41</v>
      </c>
      <c r="G1885" s="235">
        <v>41</v>
      </c>
      <c r="H1885" s="235">
        <v>41</v>
      </c>
      <c r="I1885" s="234" t="s">
        <v>582</v>
      </c>
    </row>
    <row r="1886" spans="1:10" x14ac:dyDescent="0.25">
      <c r="A1886" s="235">
        <v>181872565</v>
      </c>
      <c r="B1886" s="235">
        <v>5605</v>
      </c>
      <c r="C1886" s="234" t="s">
        <v>167</v>
      </c>
      <c r="D1886" s="199" t="s">
        <v>10216</v>
      </c>
      <c r="E1886" s="199" t="s">
        <v>10411</v>
      </c>
      <c r="F1886" s="235">
        <v>24</v>
      </c>
      <c r="G1886" s="235">
        <v>24</v>
      </c>
      <c r="H1886" s="235">
        <v>24</v>
      </c>
      <c r="I1886" s="234" t="s">
        <v>582</v>
      </c>
    </row>
    <row r="1887" spans="1:10" x14ac:dyDescent="0.25">
      <c r="A1887" s="235">
        <v>181810302</v>
      </c>
      <c r="B1887" s="235">
        <v>5604</v>
      </c>
      <c r="C1887" s="234" t="s">
        <v>167</v>
      </c>
      <c r="D1887" s="199" t="s">
        <v>10216</v>
      </c>
      <c r="E1887" s="199" t="s">
        <v>10411</v>
      </c>
      <c r="F1887" s="235">
        <v>20</v>
      </c>
      <c r="G1887" s="235">
        <v>20</v>
      </c>
      <c r="H1887" s="235">
        <v>20</v>
      </c>
      <c r="I1887" s="234" t="s">
        <v>582</v>
      </c>
    </row>
    <row r="1888" spans="1:10" x14ac:dyDescent="0.25">
      <c r="A1888" s="235">
        <v>181930538</v>
      </c>
      <c r="B1888" s="235">
        <v>6177</v>
      </c>
      <c r="C1888" s="234" t="s">
        <v>173</v>
      </c>
      <c r="D1888" s="199" t="s">
        <v>10705</v>
      </c>
      <c r="E1888" s="199" t="s">
        <v>10771</v>
      </c>
      <c r="F1888" s="235">
        <v>2</v>
      </c>
      <c r="G1888" s="235">
        <v>2</v>
      </c>
      <c r="H1888" s="235">
        <v>2</v>
      </c>
      <c r="I1888" s="234" t="s">
        <v>582</v>
      </c>
    </row>
    <row r="1889" spans="1:10" x14ac:dyDescent="0.25">
      <c r="A1889" s="235">
        <v>181930538</v>
      </c>
      <c r="B1889" s="235">
        <v>6177</v>
      </c>
      <c r="C1889" s="234" t="s">
        <v>173</v>
      </c>
      <c r="D1889" s="199" t="s">
        <v>10705</v>
      </c>
      <c r="E1889" s="199" t="s">
        <v>10771</v>
      </c>
      <c r="F1889" s="235">
        <v>2</v>
      </c>
      <c r="G1889" s="235">
        <v>2</v>
      </c>
      <c r="H1889" s="235">
        <v>2</v>
      </c>
      <c r="I1889" s="234" t="s">
        <v>582</v>
      </c>
    </row>
    <row r="1890" spans="1:10" x14ac:dyDescent="0.25">
      <c r="A1890" s="234" t="s">
        <v>163</v>
      </c>
      <c r="B1890" s="234" t="s">
        <v>164</v>
      </c>
      <c r="C1890" s="234" t="s">
        <v>165</v>
      </c>
      <c r="D1890" s="199" t="s">
        <v>10705</v>
      </c>
      <c r="E1890" s="199" t="s">
        <v>10771</v>
      </c>
      <c r="F1890" s="235">
        <v>2</v>
      </c>
      <c r="G1890" s="235">
        <v>2</v>
      </c>
      <c r="H1890" s="235">
        <v>2</v>
      </c>
      <c r="I1890" s="234" t="s">
        <v>582</v>
      </c>
    </row>
    <row r="1891" spans="1:10" x14ac:dyDescent="0.25">
      <c r="A1891" s="235">
        <v>181825242</v>
      </c>
      <c r="B1891" s="235">
        <v>5538</v>
      </c>
      <c r="C1891" s="234" t="s">
        <v>179</v>
      </c>
      <c r="D1891" s="199" t="s">
        <v>10705</v>
      </c>
      <c r="E1891" s="199" t="s">
        <v>10771</v>
      </c>
      <c r="F1891" s="235">
        <v>1</v>
      </c>
      <c r="G1891" s="235">
        <v>1</v>
      </c>
      <c r="H1891" s="235">
        <v>1</v>
      </c>
      <c r="I1891" s="234" t="s">
        <v>582</v>
      </c>
    </row>
    <row r="1892" spans="1:10" x14ac:dyDescent="0.25">
      <c r="A1892" s="235">
        <v>181825242</v>
      </c>
      <c r="B1892" s="235">
        <v>5538</v>
      </c>
      <c r="C1892" s="234" t="s">
        <v>179</v>
      </c>
      <c r="D1892" s="199" t="s">
        <v>10705</v>
      </c>
      <c r="E1892" s="199" t="s">
        <v>10771</v>
      </c>
      <c r="F1892" s="235">
        <v>1</v>
      </c>
      <c r="G1892" s="235">
        <v>1</v>
      </c>
      <c r="H1892" s="235">
        <v>1</v>
      </c>
      <c r="I1892" s="234" t="s">
        <v>582</v>
      </c>
    </row>
    <row r="1893" spans="1:10" x14ac:dyDescent="0.25">
      <c r="A1893" s="235">
        <v>181922609</v>
      </c>
      <c r="B1893" s="235">
        <v>6153</v>
      </c>
      <c r="C1893" s="234" t="s">
        <v>160</v>
      </c>
      <c r="D1893" s="199" t="s">
        <v>10705</v>
      </c>
      <c r="E1893" s="199" t="s">
        <v>10771</v>
      </c>
      <c r="F1893" s="235">
        <v>40</v>
      </c>
      <c r="G1893" s="235">
        <v>34</v>
      </c>
      <c r="H1893" s="235">
        <v>34</v>
      </c>
      <c r="I1893" s="234" t="s">
        <v>582</v>
      </c>
      <c r="J1893" t="s">
        <v>10635</v>
      </c>
    </row>
    <row r="1894" spans="1:10" x14ac:dyDescent="0.25">
      <c r="A1894" s="235">
        <v>181872565</v>
      </c>
      <c r="B1894" s="235">
        <v>5605</v>
      </c>
      <c r="C1894" s="234" t="s">
        <v>160</v>
      </c>
      <c r="D1894" s="199" t="s">
        <v>10705</v>
      </c>
      <c r="E1894" s="199" t="s">
        <v>10771</v>
      </c>
      <c r="F1894" s="235">
        <v>30</v>
      </c>
      <c r="G1894" s="235">
        <v>27</v>
      </c>
      <c r="H1894" s="235">
        <v>27</v>
      </c>
      <c r="I1894" s="234" t="s">
        <v>582</v>
      </c>
      <c r="J1894" t="s">
        <v>10635</v>
      </c>
    </row>
    <row r="1895" spans="1:10" x14ac:dyDescent="0.25">
      <c r="A1895" s="235">
        <v>181810302</v>
      </c>
      <c r="B1895" s="235">
        <v>5604</v>
      </c>
      <c r="C1895" s="234" t="s">
        <v>160</v>
      </c>
      <c r="D1895" s="199" t="s">
        <v>10705</v>
      </c>
      <c r="E1895" s="199" t="s">
        <v>10771</v>
      </c>
      <c r="F1895" s="235">
        <v>20</v>
      </c>
      <c r="G1895" s="235">
        <v>11</v>
      </c>
      <c r="H1895" s="235">
        <v>11</v>
      </c>
      <c r="I1895" s="234" t="s">
        <v>582</v>
      </c>
      <c r="J1895" t="s">
        <v>10635</v>
      </c>
    </row>
    <row r="1896" spans="1:10" x14ac:dyDescent="0.25">
      <c r="A1896" s="235">
        <v>181922609</v>
      </c>
      <c r="B1896" s="235">
        <v>6153</v>
      </c>
      <c r="C1896" s="234" t="s">
        <v>160</v>
      </c>
      <c r="D1896" s="199" t="s">
        <v>10705</v>
      </c>
      <c r="E1896" s="199" t="s">
        <v>10771</v>
      </c>
      <c r="F1896" s="235">
        <v>40</v>
      </c>
      <c r="G1896" s="235">
        <v>34</v>
      </c>
      <c r="H1896" s="235">
        <v>34</v>
      </c>
      <c r="I1896" s="234" t="s">
        <v>582</v>
      </c>
      <c r="J1896" t="s">
        <v>10635</v>
      </c>
    </row>
    <row r="1897" spans="1:10" x14ac:dyDescent="0.25">
      <c r="A1897" s="235">
        <v>181872565</v>
      </c>
      <c r="B1897" s="235">
        <v>5605</v>
      </c>
      <c r="C1897" s="234" t="s">
        <v>160</v>
      </c>
      <c r="D1897" s="199" t="s">
        <v>10705</v>
      </c>
      <c r="E1897" s="199" t="s">
        <v>10771</v>
      </c>
      <c r="F1897" s="235">
        <v>30</v>
      </c>
      <c r="G1897" s="235">
        <v>27</v>
      </c>
      <c r="H1897" s="235">
        <v>27</v>
      </c>
      <c r="I1897" s="234" t="s">
        <v>582</v>
      </c>
      <c r="J1897" t="s">
        <v>10635</v>
      </c>
    </row>
    <row r="1898" spans="1:10" x14ac:dyDescent="0.25">
      <c r="A1898" s="235">
        <v>181810302</v>
      </c>
      <c r="B1898" s="235">
        <v>5604</v>
      </c>
      <c r="C1898" s="234" t="s">
        <v>160</v>
      </c>
      <c r="D1898" s="199" t="s">
        <v>10705</v>
      </c>
      <c r="E1898" s="199" t="s">
        <v>10771</v>
      </c>
      <c r="F1898" s="235">
        <v>20</v>
      </c>
      <c r="G1898" s="235">
        <v>11</v>
      </c>
      <c r="H1898" s="235">
        <v>11</v>
      </c>
      <c r="I1898" s="234" t="s">
        <v>582</v>
      </c>
      <c r="J1898" t="s">
        <v>10635</v>
      </c>
    </row>
    <row r="1899" spans="1:10" x14ac:dyDescent="0.25">
      <c r="A1899" s="235">
        <v>181922609</v>
      </c>
      <c r="B1899" s="235">
        <v>6153</v>
      </c>
      <c r="C1899" s="234" t="s">
        <v>160</v>
      </c>
      <c r="D1899" s="199" t="s">
        <v>10216</v>
      </c>
      <c r="E1899" s="199" t="s">
        <v>10411</v>
      </c>
      <c r="F1899" s="235">
        <v>41</v>
      </c>
      <c r="G1899" s="235">
        <v>41</v>
      </c>
      <c r="H1899" s="235">
        <v>41</v>
      </c>
      <c r="I1899" s="234" t="s">
        <v>582</v>
      </c>
    </row>
    <row r="1900" spans="1:10" x14ac:dyDescent="0.25">
      <c r="A1900" s="235">
        <v>181872565</v>
      </c>
      <c r="B1900" s="235">
        <v>5605</v>
      </c>
      <c r="C1900" s="234" t="s">
        <v>160</v>
      </c>
      <c r="D1900" s="199" t="s">
        <v>10216</v>
      </c>
      <c r="E1900" s="199" t="s">
        <v>10411</v>
      </c>
      <c r="F1900" s="235">
        <v>24</v>
      </c>
      <c r="G1900" s="235">
        <v>24</v>
      </c>
      <c r="H1900" s="235">
        <v>24</v>
      </c>
      <c r="I1900" s="234" t="s">
        <v>582</v>
      </c>
    </row>
    <row r="1901" spans="1:10" x14ac:dyDescent="0.25">
      <c r="A1901" s="235">
        <v>181810302</v>
      </c>
      <c r="B1901" s="235">
        <v>5604</v>
      </c>
      <c r="C1901" s="234" t="s">
        <v>160</v>
      </c>
      <c r="D1901" s="199" t="s">
        <v>10216</v>
      </c>
      <c r="E1901" s="199" t="s">
        <v>10411</v>
      </c>
      <c r="F1901" s="235">
        <v>20</v>
      </c>
      <c r="G1901" s="235">
        <v>20</v>
      </c>
      <c r="H1901" s="235">
        <v>20</v>
      </c>
      <c r="I1901" s="234" t="s">
        <v>582</v>
      </c>
    </row>
    <row r="1902" spans="1:10" x14ac:dyDescent="0.25">
      <c r="A1902" s="235">
        <v>181922609</v>
      </c>
      <c r="B1902" s="235">
        <v>6153</v>
      </c>
      <c r="C1902" s="234" t="s">
        <v>160</v>
      </c>
      <c r="D1902" s="199" t="s">
        <v>10216</v>
      </c>
      <c r="E1902" s="199" t="s">
        <v>10411</v>
      </c>
      <c r="F1902" s="235">
        <v>41</v>
      </c>
      <c r="G1902" s="235">
        <v>41</v>
      </c>
      <c r="H1902" s="235">
        <v>41</v>
      </c>
      <c r="I1902" s="234" t="s">
        <v>582</v>
      </c>
    </row>
    <row r="1903" spans="1:10" x14ac:dyDescent="0.25">
      <c r="A1903" s="235">
        <v>181872565</v>
      </c>
      <c r="B1903" s="235">
        <v>5605</v>
      </c>
      <c r="C1903" s="234" t="s">
        <v>160</v>
      </c>
      <c r="D1903" s="199" t="s">
        <v>10216</v>
      </c>
      <c r="E1903" s="199" t="s">
        <v>10411</v>
      </c>
      <c r="F1903" s="235">
        <v>24</v>
      </c>
      <c r="G1903" s="235">
        <v>24</v>
      </c>
      <c r="H1903" s="235">
        <v>24</v>
      </c>
      <c r="I1903" s="234" t="s">
        <v>582</v>
      </c>
    </row>
    <row r="1904" spans="1:10" x14ac:dyDescent="0.25">
      <c r="A1904" s="235">
        <v>181810302</v>
      </c>
      <c r="B1904" s="235">
        <v>5604</v>
      </c>
      <c r="C1904" s="234" t="s">
        <v>160</v>
      </c>
      <c r="D1904" s="199" t="s">
        <v>10216</v>
      </c>
      <c r="E1904" s="199" t="s">
        <v>10411</v>
      </c>
      <c r="F1904" s="235">
        <v>20</v>
      </c>
      <c r="G1904" s="235">
        <v>20</v>
      </c>
      <c r="H1904" s="235">
        <v>20</v>
      </c>
      <c r="I1904" s="234" t="s">
        <v>582</v>
      </c>
    </row>
    <row r="1905" spans="1:10" x14ac:dyDescent="0.25">
      <c r="A1905" s="235">
        <v>181767326</v>
      </c>
      <c r="B1905" s="238" t="s">
        <v>7163</v>
      </c>
      <c r="C1905" s="234" t="s">
        <v>157</v>
      </c>
      <c r="D1905" s="199" t="s">
        <v>10705</v>
      </c>
      <c r="E1905" s="199" t="s">
        <v>10771</v>
      </c>
      <c r="F1905" s="235">
        <v>4</v>
      </c>
      <c r="G1905" s="235">
        <v>1</v>
      </c>
      <c r="H1905" s="235">
        <v>1</v>
      </c>
      <c r="I1905" s="234" t="s">
        <v>582</v>
      </c>
      <c r="J1905" t="s">
        <v>10635</v>
      </c>
    </row>
    <row r="1906" spans="1:10" x14ac:dyDescent="0.25">
      <c r="A1906" s="235">
        <v>181767326</v>
      </c>
      <c r="B1906" s="238" t="s">
        <v>7163</v>
      </c>
      <c r="C1906" s="234" t="s">
        <v>157</v>
      </c>
      <c r="D1906" s="199" t="s">
        <v>10705</v>
      </c>
      <c r="E1906" s="199" t="s">
        <v>10771</v>
      </c>
      <c r="F1906" s="235">
        <v>4</v>
      </c>
      <c r="G1906" s="235">
        <v>1</v>
      </c>
      <c r="H1906" s="235">
        <v>1</v>
      </c>
      <c r="I1906" s="234" t="s">
        <v>582</v>
      </c>
      <c r="J1906" t="s">
        <v>10635</v>
      </c>
    </row>
    <row r="1907" spans="1:10" x14ac:dyDescent="0.25">
      <c r="A1907" s="235">
        <v>181902532</v>
      </c>
      <c r="B1907" s="235">
        <v>5912</v>
      </c>
      <c r="C1907" s="234" t="s">
        <v>180</v>
      </c>
      <c r="D1907" s="199" t="s">
        <v>10207</v>
      </c>
      <c r="E1907" s="199" t="s">
        <v>10411</v>
      </c>
      <c r="F1907" s="235">
        <v>1</v>
      </c>
      <c r="G1907" s="235">
        <v>1</v>
      </c>
      <c r="H1907" s="235">
        <v>1</v>
      </c>
      <c r="I1907" s="234" t="s">
        <v>583</v>
      </c>
    </row>
    <row r="1908" spans="1:10" x14ac:dyDescent="0.25">
      <c r="A1908" s="235">
        <v>181902532</v>
      </c>
      <c r="B1908" s="235">
        <v>5912</v>
      </c>
      <c r="C1908" s="234" t="s">
        <v>180</v>
      </c>
      <c r="D1908" s="199" t="s">
        <v>10207</v>
      </c>
      <c r="E1908" s="199" t="s">
        <v>10411</v>
      </c>
      <c r="F1908" s="235">
        <v>2</v>
      </c>
      <c r="G1908" s="235">
        <v>2</v>
      </c>
      <c r="H1908" s="235">
        <v>2</v>
      </c>
      <c r="I1908" s="234" t="s">
        <v>583</v>
      </c>
    </row>
    <row r="1909" spans="1:10" x14ac:dyDescent="0.25">
      <c r="A1909" s="235">
        <v>181902532</v>
      </c>
      <c r="B1909" s="235">
        <v>5912</v>
      </c>
      <c r="C1909" s="234" t="s">
        <v>177</v>
      </c>
      <c r="D1909" s="199" t="s">
        <v>10207</v>
      </c>
      <c r="E1909" s="199" t="s">
        <v>10411</v>
      </c>
      <c r="F1909" s="235">
        <v>1</v>
      </c>
      <c r="G1909" s="235">
        <v>1</v>
      </c>
      <c r="H1909" s="235">
        <v>1</v>
      </c>
      <c r="I1909" s="234" t="s">
        <v>583</v>
      </c>
    </row>
    <row r="1910" spans="1:10" x14ac:dyDescent="0.25">
      <c r="A1910" s="235">
        <v>181902532</v>
      </c>
      <c r="B1910" s="235">
        <v>5912</v>
      </c>
      <c r="C1910" s="234" t="s">
        <v>177</v>
      </c>
      <c r="D1910" s="199" t="s">
        <v>10207</v>
      </c>
      <c r="E1910" s="199" t="s">
        <v>10411</v>
      </c>
      <c r="F1910" s="235">
        <v>2</v>
      </c>
      <c r="G1910" s="235">
        <v>2</v>
      </c>
      <c r="H1910" s="235">
        <v>2</v>
      </c>
      <c r="I1910" s="234" t="s">
        <v>583</v>
      </c>
    </row>
    <row r="1911" spans="1:10" x14ac:dyDescent="0.25">
      <c r="A1911" s="235">
        <v>181902532</v>
      </c>
      <c r="B1911" s="235">
        <v>5912</v>
      </c>
      <c r="C1911" s="234" t="s">
        <v>177</v>
      </c>
      <c r="D1911" s="199" t="s">
        <v>10207</v>
      </c>
      <c r="E1911" s="199" t="s">
        <v>10411</v>
      </c>
      <c r="F1911" s="235">
        <v>1</v>
      </c>
      <c r="G1911" s="235">
        <v>1</v>
      </c>
      <c r="H1911" s="235">
        <v>1</v>
      </c>
      <c r="I1911" s="234" t="s">
        <v>583</v>
      </c>
    </row>
    <row r="1912" spans="1:10" x14ac:dyDescent="0.25">
      <c r="A1912" s="235">
        <v>181902532</v>
      </c>
      <c r="B1912" s="235">
        <v>5912</v>
      </c>
      <c r="C1912" s="234" t="s">
        <v>177</v>
      </c>
      <c r="D1912" s="199" t="s">
        <v>10207</v>
      </c>
      <c r="E1912" s="199" t="s">
        <v>10411</v>
      </c>
      <c r="F1912" s="235">
        <v>2</v>
      </c>
      <c r="G1912" s="235">
        <v>2</v>
      </c>
      <c r="H1912" s="235">
        <v>2</v>
      </c>
      <c r="I1912" s="234" t="s">
        <v>583</v>
      </c>
    </row>
    <row r="1913" spans="1:10" x14ac:dyDescent="0.25">
      <c r="A1913" s="235">
        <v>181901862</v>
      </c>
      <c r="B1913" s="235">
        <v>5996</v>
      </c>
      <c r="C1913" s="234" t="s">
        <v>10175</v>
      </c>
      <c r="D1913" s="199" t="s">
        <v>10705</v>
      </c>
      <c r="E1913" s="199" t="s">
        <v>10771</v>
      </c>
      <c r="F1913" s="235">
        <v>1</v>
      </c>
      <c r="G1913" s="235">
        <v>1</v>
      </c>
      <c r="H1913" s="235">
        <v>1</v>
      </c>
      <c r="I1913" s="234" t="s">
        <v>583</v>
      </c>
    </row>
    <row r="1914" spans="1:10" x14ac:dyDescent="0.25">
      <c r="A1914" s="235">
        <v>181901862</v>
      </c>
      <c r="B1914" s="235">
        <v>5996</v>
      </c>
      <c r="C1914" s="234" t="s">
        <v>10175</v>
      </c>
      <c r="D1914" s="199" t="s">
        <v>10207</v>
      </c>
      <c r="E1914" s="199" t="s">
        <v>10411</v>
      </c>
      <c r="F1914" s="235">
        <v>1</v>
      </c>
      <c r="G1914" s="235">
        <v>1</v>
      </c>
      <c r="H1914" s="235">
        <v>1</v>
      </c>
      <c r="I1914" s="234" t="s">
        <v>583</v>
      </c>
    </row>
    <row r="1915" spans="1:10" x14ac:dyDescent="0.25">
      <c r="A1915" s="235">
        <v>189762873</v>
      </c>
      <c r="B1915" s="238" t="s">
        <v>7003</v>
      </c>
      <c r="C1915" s="234" t="s">
        <v>191</v>
      </c>
      <c r="D1915" s="199" t="s">
        <v>10207</v>
      </c>
      <c r="E1915" s="199" t="s">
        <v>10411</v>
      </c>
      <c r="F1915" s="235">
        <v>99</v>
      </c>
      <c r="G1915" s="235">
        <v>99</v>
      </c>
      <c r="H1915" s="235">
        <v>99</v>
      </c>
      <c r="I1915" s="234" t="s">
        <v>583</v>
      </c>
    </row>
    <row r="1916" spans="1:10" x14ac:dyDescent="0.25">
      <c r="A1916" s="235">
        <v>181902532</v>
      </c>
      <c r="B1916" s="235">
        <v>5912</v>
      </c>
      <c r="C1916" s="234" t="s">
        <v>187</v>
      </c>
      <c r="D1916" s="199" t="s">
        <v>10207</v>
      </c>
      <c r="E1916" s="199" t="s">
        <v>10411</v>
      </c>
      <c r="F1916" s="235">
        <v>1</v>
      </c>
      <c r="G1916" s="235">
        <v>1</v>
      </c>
      <c r="H1916" s="235">
        <v>1</v>
      </c>
      <c r="I1916" s="234" t="s">
        <v>583</v>
      </c>
    </row>
    <row r="1917" spans="1:10" x14ac:dyDescent="0.25">
      <c r="A1917" s="235">
        <v>181902532</v>
      </c>
      <c r="B1917" s="235">
        <v>5912</v>
      </c>
      <c r="C1917" s="234" t="s">
        <v>187</v>
      </c>
      <c r="D1917" s="199" t="s">
        <v>10207</v>
      </c>
      <c r="E1917" s="199" t="s">
        <v>10411</v>
      </c>
      <c r="F1917" s="235">
        <v>2</v>
      </c>
      <c r="G1917" s="235">
        <v>2</v>
      </c>
      <c r="H1917" s="235">
        <v>2</v>
      </c>
      <c r="I1917" s="234" t="s">
        <v>583</v>
      </c>
    </row>
    <row r="1918" spans="1:10" x14ac:dyDescent="0.25">
      <c r="A1918" s="235">
        <v>181902532</v>
      </c>
      <c r="B1918" s="235">
        <v>5912</v>
      </c>
      <c r="C1918" s="234" t="s">
        <v>170</v>
      </c>
      <c r="D1918" s="199" t="s">
        <v>10207</v>
      </c>
      <c r="E1918" s="199" t="s">
        <v>10411</v>
      </c>
      <c r="F1918" s="235">
        <v>1</v>
      </c>
      <c r="G1918" s="235">
        <v>1</v>
      </c>
      <c r="H1918" s="235">
        <v>1</v>
      </c>
      <c r="I1918" s="234" t="s">
        <v>583</v>
      </c>
    </row>
    <row r="1919" spans="1:10" x14ac:dyDescent="0.25">
      <c r="A1919" s="235">
        <v>181902532</v>
      </c>
      <c r="B1919" s="235">
        <v>5912</v>
      </c>
      <c r="C1919" s="234" t="s">
        <v>170</v>
      </c>
      <c r="D1919" s="199" t="s">
        <v>10207</v>
      </c>
      <c r="E1919" s="199" t="s">
        <v>10411</v>
      </c>
      <c r="F1919" s="235">
        <v>2</v>
      </c>
      <c r="G1919" s="235">
        <v>2</v>
      </c>
      <c r="H1919" s="235">
        <v>2</v>
      </c>
      <c r="I1919" s="234" t="s">
        <v>583</v>
      </c>
    </row>
    <row r="1920" spans="1:10" x14ac:dyDescent="0.25">
      <c r="A1920" s="235">
        <v>181902532</v>
      </c>
      <c r="B1920" s="235">
        <v>5912</v>
      </c>
      <c r="C1920" s="234" t="s">
        <v>159</v>
      </c>
      <c r="D1920" s="199" t="s">
        <v>10207</v>
      </c>
      <c r="E1920" s="199" t="s">
        <v>10411</v>
      </c>
      <c r="F1920" s="235">
        <v>1</v>
      </c>
      <c r="G1920" s="235">
        <v>1</v>
      </c>
      <c r="H1920" s="235">
        <v>1</v>
      </c>
      <c r="I1920" s="234" t="s">
        <v>583</v>
      </c>
    </row>
    <row r="1921" spans="1:10" x14ac:dyDescent="0.25">
      <c r="A1921" s="235">
        <v>181902532</v>
      </c>
      <c r="B1921" s="235">
        <v>5912</v>
      </c>
      <c r="C1921" s="234" t="s">
        <v>159</v>
      </c>
      <c r="D1921" s="199" t="s">
        <v>10207</v>
      </c>
      <c r="E1921" s="199" t="s">
        <v>10411</v>
      </c>
      <c r="F1921" s="235">
        <v>2</v>
      </c>
      <c r="G1921" s="235">
        <v>2</v>
      </c>
      <c r="H1921" s="235">
        <v>2</v>
      </c>
      <c r="I1921" s="234" t="s">
        <v>583</v>
      </c>
    </row>
    <row r="1922" spans="1:10" x14ac:dyDescent="0.25">
      <c r="A1922" s="235">
        <v>181902532</v>
      </c>
      <c r="B1922" s="235">
        <v>5912</v>
      </c>
      <c r="C1922" s="234" t="s">
        <v>176</v>
      </c>
      <c r="D1922" s="199" t="s">
        <v>10207</v>
      </c>
      <c r="E1922" s="199" t="s">
        <v>10411</v>
      </c>
      <c r="F1922" s="235">
        <v>1</v>
      </c>
      <c r="G1922" s="235">
        <v>1</v>
      </c>
      <c r="H1922" s="235">
        <v>1</v>
      </c>
      <c r="I1922" s="234" t="s">
        <v>583</v>
      </c>
    </row>
    <row r="1923" spans="1:10" x14ac:dyDescent="0.25">
      <c r="A1923" s="235">
        <v>181902532</v>
      </c>
      <c r="B1923" s="235">
        <v>5912</v>
      </c>
      <c r="C1923" s="234" t="s">
        <v>176</v>
      </c>
      <c r="D1923" s="199" t="s">
        <v>10207</v>
      </c>
      <c r="E1923" s="199" t="s">
        <v>10411</v>
      </c>
      <c r="F1923" s="235">
        <v>2</v>
      </c>
      <c r="G1923" s="235">
        <v>2</v>
      </c>
      <c r="H1923" s="235">
        <v>2</v>
      </c>
      <c r="I1923" s="234" t="s">
        <v>583</v>
      </c>
    </row>
    <row r="1924" spans="1:10" x14ac:dyDescent="0.25">
      <c r="A1924" s="235">
        <v>181902532</v>
      </c>
      <c r="B1924" s="235">
        <v>5912</v>
      </c>
      <c r="C1924" s="234" t="s">
        <v>175</v>
      </c>
      <c r="D1924" s="199" t="s">
        <v>10207</v>
      </c>
      <c r="E1924" s="199" t="s">
        <v>10411</v>
      </c>
      <c r="F1924" s="235">
        <v>1</v>
      </c>
      <c r="G1924" s="235">
        <v>1</v>
      </c>
      <c r="H1924" s="235">
        <v>1</v>
      </c>
      <c r="I1924" s="234" t="s">
        <v>583</v>
      </c>
    </row>
    <row r="1925" spans="1:10" x14ac:dyDescent="0.25">
      <c r="A1925" s="235">
        <v>181902532</v>
      </c>
      <c r="B1925" s="235">
        <v>5912</v>
      </c>
      <c r="C1925" s="234" t="s">
        <v>175</v>
      </c>
      <c r="D1925" s="199" t="s">
        <v>10207</v>
      </c>
      <c r="E1925" s="199" t="s">
        <v>10411</v>
      </c>
      <c r="F1925" s="235">
        <v>2</v>
      </c>
      <c r="G1925" s="235">
        <v>2</v>
      </c>
      <c r="H1925" s="235">
        <v>2</v>
      </c>
      <c r="I1925" s="234" t="s">
        <v>583</v>
      </c>
    </row>
    <row r="1926" spans="1:10" x14ac:dyDescent="0.25">
      <c r="A1926" s="235">
        <v>189705261</v>
      </c>
      <c r="B1926" s="238" t="s">
        <v>7005</v>
      </c>
      <c r="C1926" s="234" t="s">
        <v>189</v>
      </c>
      <c r="D1926" s="199" t="s">
        <v>10207</v>
      </c>
      <c r="E1926" s="199" t="s">
        <v>10411</v>
      </c>
      <c r="F1926" s="235">
        <v>33</v>
      </c>
      <c r="G1926" s="235">
        <v>33</v>
      </c>
      <c r="H1926" s="235">
        <v>33</v>
      </c>
      <c r="I1926" s="234" t="s">
        <v>583</v>
      </c>
    </row>
    <row r="1927" spans="1:10" x14ac:dyDescent="0.25">
      <c r="A1927" s="235">
        <v>189702739</v>
      </c>
      <c r="B1927" s="238" t="s">
        <v>7007</v>
      </c>
      <c r="C1927" s="234" t="s">
        <v>430</v>
      </c>
      <c r="D1927" s="199" t="s">
        <v>10207</v>
      </c>
      <c r="E1927" s="199" t="s">
        <v>10411</v>
      </c>
      <c r="F1927" s="235">
        <v>3</v>
      </c>
      <c r="G1927" s="235">
        <v>3</v>
      </c>
      <c r="H1927" s="235">
        <v>3</v>
      </c>
      <c r="I1927" s="234" t="s">
        <v>583</v>
      </c>
    </row>
    <row r="1928" spans="1:10" x14ac:dyDescent="0.25">
      <c r="A1928" s="235">
        <v>181902532</v>
      </c>
      <c r="B1928" s="235">
        <v>5912</v>
      </c>
      <c r="C1928" s="234" t="s">
        <v>161</v>
      </c>
      <c r="D1928" s="199" t="s">
        <v>10207</v>
      </c>
      <c r="E1928" s="199" t="s">
        <v>10411</v>
      </c>
      <c r="F1928" s="235">
        <v>1</v>
      </c>
      <c r="G1928" s="235">
        <v>1</v>
      </c>
      <c r="H1928" s="235">
        <v>1</v>
      </c>
      <c r="I1928" s="234" t="s">
        <v>583</v>
      </c>
    </row>
    <row r="1929" spans="1:10" x14ac:dyDescent="0.25">
      <c r="A1929" s="235">
        <v>181902532</v>
      </c>
      <c r="B1929" s="235">
        <v>5912</v>
      </c>
      <c r="C1929" s="234" t="s">
        <v>161</v>
      </c>
      <c r="D1929" s="199" t="s">
        <v>10207</v>
      </c>
      <c r="E1929" s="199" t="s">
        <v>10411</v>
      </c>
      <c r="F1929" s="235">
        <v>2</v>
      </c>
      <c r="G1929" s="235">
        <v>2</v>
      </c>
      <c r="H1929" s="235">
        <v>2</v>
      </c>
      <c r="I1929" s="234" t="s">
        <v>583</v>
      </c>
    </row>
    <row r="1930" spans="1:10" x14ac:dyDescent="0.25">
      <c r="A1930" s="235">
        <v>181902532</v>
      </c>
      <c r="B1930" s="235">
        <v>5912</v>
      </c>
      <c r="C1930" s="234" t="s">
        <v>186</v>
      </c>
      <c r="D1930" s="199" t="s">
        <v>10207</v>
      </c>
      <c r="E1930" s="199" t="s">
        <v>10411</v>
      </c>
      <c r="F1930" s="235">
        <v>1</v>
      </c>
      <c r="G1930" s="235">
        <v>1</v>
      </c>
      <c r="H1930" s="235">
        <v>1</v>
      </c>
      <c r="I1930" s="234" t="s">
        <v>583</v>
      </c>
    </row>
    <row r="1931" spans="1:10" x14ac:dyDescent="0.25">
      <c r="A1931" s="235">
        <v>181902532</v>
      </c>
      <c r="B1931" s="235">
        <v>5912</v>
      </c>
      <c r="C1931" s="234" t="s">
        <v>186</v>
      </c>
      <c r="D1931" s="199" t="s">
        <v>10207</v>
      </c>
      <c r="E1931" s="199" t="s">
        <v>10411</v>
      </c>
      <c r="F1931" s="235">
        <v>2</v>
      </c>
      <c r="G1931" s="235">
        <v>2</v>
      </c>
      <c r="H1931" s="235">
        <v>2</v>
      </c>
      <c r="I1931" s="234" t="s">
        <v>583</v>
      </c>
    </row>
    <row r="1932" spans="1:10" x14ac:dyDescent="0.25">
      <c r="A1932" s="235">
        <v>181902532</v>
      </c>
      <c r="B1932" s="235">
        <v>5912</v>
      </c>
      <c r="C1932" s="234" t="s">
        <v>166</v>
      </c>
      <c r="D1932" s="199" t="s">
        <v>10207</v>
      </c>
      <c r="E1932" s="199" t="s">
        <v>10411</v>
      </c>
      <c r="F1932" s="235">
        <v>1</v>
      </c>
      <c r="G1932" s="235">
        <v>1</v>
      </c>
      <c r="H1932" s="235">
        <v>1</v>
      </c>
      <c r="I1932" s="234" t="s">
        <v>583</v>
      </c>
    </row>
    <row r="1933" spans="1:10" x14ac:dyDescent="0.25">
      <c r="A1933" s="235">
        <v>181902532</v>
      </c>
      <c r="B1933" s="235">
        <v>5912</v>
      </c>
      <c r="C1933" s="234" t="s">
        <v>166</v>
      </c>
      <c r="D1933" s="199" t="s">
        <v>10207</v>
      </c>
      <c r="E1933" s="199" t="s">
        <v>10411</v>
      </c>
      <c r="F1933" s="235">
        <v>2</v>
      </c>
      <c r="G1933" s="235">
        <v>2</v>
      </c>
      <c r="H1933" s="235">
        <v>2</v>
      </c>
      <c r="I1933" s="234" t="s">
        <v>583</v>
      </c>
    </row>
    <row r="1934" spans="1:10" x14ac:dyDescent="0.25">
      <c r="A1934" s="235">
        <v>181916239</v>
      </c>
      <c r="B1934" s="235">
        <v>6570</v>
      </c>
      <c r="C1934" s="234" t="s">
        <v>192</v>
      </c>
      <c r="D1934" s="199" t="s">
        <v>10705</v>
      </c>
      <c r="E1934" s="199" t="s">
        <v>10771</v>
      </c>
      <c r="F1934" s="235">
        <v>2</v>
      </c>
      <c r="G1934" s="235">
        <v>1</v>
      </c>
      <c r="H1934" s="235">
        <v>1</v>
      </c>
      <c r="I1934" s="234" t="s">
        <v>584</v>
      </c>
      <c r="J1934" t="s">
        <v>10635</v>
      </c>
    </row>
    <row r="1935" spans="1:10" x14ac:dyDescent="0.25">
      <c r="A1935" s="235">
        <v>181916239</v>
      </c>
      <c r="B1935" s="235">
        <v>6570</v>
      </c>
      <c r="C1935" s="234" t="s">
        <v>192</v>
      </c>
      <c r="D1935" s="199" t="s">
        <v>10216</v>
      </c>
      <c r="E1935" s="199" t="s">
        <v>10411</v>
      </c>
      <c r="F1935" s="235">
        <v>4</v>
      </c>
      <c r="G1935" s="235">
        <v>4</v>
      </c>
      <c r="H1935" s="235">
        <v>4</v>
      </c>
      <c r="I1935" s="234" t="s">
        <v>584</v>
      </c>
    </row>
    <row r="1936" spans="1:10" x14ac:dyDescent="0.25">
      <c r="A1936" s="234" t="s">
        <v>513</v>
      </c>
      <c r="B1936" s="235">
        <v>6565</v>
      </c>
      <c r="C1936" s="234" t="s">
        <v>517</v>
      </c>
      <c r="D1936" s="199" t="s">
        <v>10705</v>
      </c>
      <c r="E1936" s="199" t="s">
        <v>10771</v>
      </c>
      <c r="F1936" s="235">
        <v>100</v>
      </c>
      <c r="G1936" s="235">
        <v>100</v>
      </c>
      <c r="H1936" s="235">
        <v>0</v>
      </c>
      <c r="I1936" s="234" t="s">
        <v>584</v>
      </c>
      <c r="J1936" t="s">
        <v>10634</v>
      </c>
    </row>
    <row r="1937" spans="1:10" x14ac:dyDescent="0.25">
      <c r="A1937" s="234" t="s">
        <v>513</v>
      </c>
      <c r="B1937" s="235">
        <v>6565</v>
      </c>
      <c r="C1937" s="234" t="s">
        <v>517</v>
      </c>
      <c r="D1937" s="199" t="s">
        <v>10216</v>
      </c>
      <c r="E1937" s="199" t="s">
        <v>10411</v>
      </c>
      <c r="F1937" s="235">
        <v>52</v>
      </c>
      <c r="G1937" s="235">
        <v>52</v>
      </c>
      <c r="H1937" s="235">
        <v>0</v>
      </c>
      <c r="I1937" s="234" t="s">
        <v>584</v>
      </c>
      <c r="J1937" t="s">
        <v>10634</v>
      </c>
    </row>
    <row r="1938" spans="1:10" x14ac:dyDescent="0.25">
      <c r="A1938" s="234" t="s">
        <v>513</v>
      </c>
      <c r="B1938" s="235">
        <v>6565</v>
      </c>
      <c r="C1938" s="234" t="s">
        <v>516</v>
      </c>
      <c r="D1938" s="199" t="s">
        <v>10705</v>
      </c>
      <c r="E1938" s="199" t="s">
        <v>10771</v>
      </c>
      <c r="F1938" s="235">
        <v>100</v>
      </c>
      <c r="G1938" s="235">
        <v>100</v>
      </c>
      <c r="H1938" s="235">
        <v>0</v>
      </c>
      <c r="I1938" s="234" t="s">
        <v>584</v>
      </c>
      <c r="J1938" t="s">
        <v>10634</v>
      </c>
    </row>
    <row r="1939" spans="1:10" x14ac:dyDescent="0.25">
      <c r="A1939" s="234" t="s">
        <v>513</v>
      </c>
      <c r="B1939" s="235">
        <v>6565</v>
      </c>
      <c r="C1939" s="234" t="s">
        <v>516</v>
      </c>
      <c r="D1939" s="199" t="s">
        <v>10216</v>
      </c>
      <c r="E1939" s="199" t="s">
        <v>10411</v>
      </c>
      <c r="F1939" s="235">
        <v>52</v>
      </c>
      <c r="G1939" s="235">
        <v>52</v>
      </c>
      <c r="H1939" s="235">
        <v>0</v>
      </c>
      <c r="I1939" s="234" t="s">
        <v>584</v>
      </c>
      <c r="J1939" t="s">
        <v>10634</v>
      </c>
    </row>
    <row r="1940" spans="1:10" x14ac:dyDescent="0.25">
      <c r="A1940" s="234" t="s">
        <v>513</v>
      </c>
      <c r="B1940" s="235">
        <v>6565</v>
      </c>
      <c r="C1940" s="234" t="s">
        <v>514</v>
      </c>
      <c r="D1940" s="199" t="s">
        <v>10705</v>
      </c>
      <c r="E1940" s="199" t="s">
        <v>10771</v>
      </c>
      <c r="F1940" s="235">
        <v>100</v>
      </c>
      <c r="G1940" s="235">
        <v>100</v>
      </c>
      <c r="H1940" s="235">
        <v>0</v>
      </c>
      <c r="I1940" s="234" t="s">
        <v>584</v>
      </c>
      <c r="J1940" t="s">
        <v>10634</v>
      </c>
    </row>
    <row r="1941" spans="1:10" x14ac:dyDescent="0.25">
      <c r="A1941" s="234" t="s">
        <v>513</v>
      </c>
      <c r="B1941" s="235">
        <v>6565</v>
      </c>
      <c r="C1941" s="234" t="s">
        <v>514</v>
      </c>
      <c r="D1941" s="199" t="s">
        <v>10216</v>
      </c>
      <c r="E1941" s="199" t="s">
        <v>10411</v>
      </c>
      <c r="F1941" s="235">
        <v>52</v>
      </c>
      <c r="G1941" s="235">
        <v>52</v>
      </c>
      <c r="H1941" s="235">
        <v>0</v>
      </c>
      <c r="I1941" s="234" t="s">
        <v>584</v>
      </c>
      <c r="J1941" t="s">
        <v>10634</v>
      </c>
    </row>
    <row r="1942" spans="1:10" x14ac:dyDescent="0.25">
      <c r="A1942" s="235">
        <v>181916240</v>
      </c>
      <c r="B1942" s="235">
        <v>5817</v>
      </c>
      <c r="C1942" s="234" t="s">
        <v>585</v>
      </c>
      <c r="D1942" s="199" t="s">
        <v>10216</v>
      </c>
      <c r="E1942" s="199" t="s">
        <v>10411</v>
      </c>
      <c r="F1942" s="235">
        <v>1</v>
      </c>
      <c r="G1942" s="235">
        <v>1</v>
      </c>
      <c r="H1942" s="235">
        <v>1</v>
      </c>
      <c r="I1942" s="234" t="s">
        <v>584</v>
      </c>
    </row>
    <row r="1943" spans="1:10" x14ac:dyDescent="0.25">
      <c r="A1943" s="235">
        <v>181823255</v>
      </c>
      <c r="B1943" s="235">
        <v>5684</v>
      </c>
      <c r="C1943" s="234" t="s">
        <v>211</v>
      </c>
      <c r="D1943" s="199" t="s">
        <v>10705</v>
      </c>
      <c r="E1943" s="199" t="s">
        <v>10771</v>
      </c>
      <c r="F1943" s="235">
        <v>10</v>
      </c>
      <c r="G1943" s="235">
        <v>4</v>
      </c>
      <c r="H1943" s="235">
        <v>4</v>
      </c>
      <c r="I1943" s="234" t="s">
        <v>586</v>
      </c>
      <c r="J1943" t="s">
        <v>10635</v>
      </c>
    </row>
    <row r="1944" spans="1:10" x14ac:dyDescent="0.25">
      <c r="A1944" s="235">
        <v>181823255</v>
      </c>
      <c r="B1944" s="235">
        <v>5684</v>
      </c>
      <c r="C1944" s="234" t="s">
        <v>211</v>
      </c>
      <c r="D1944" s="199" t="s">
        <v>10207</v>
      </c>
      <c r="E1944" s="199" t="s">
        <v>10411</v>
      </c>
      <c r="F1944" s="235">
        <v>20</v>
      </c>
      <c r="G1944" s="235">
        <v>20</v>
      </c>
      <c r="H1944" s="235">
        <v>20</v>
      </c>
      <c r="I1944" s="234" t="s">
        <v>586</v>
      </c>
    </row>
    <row r="1945" spans="1:10" x14ac:dyDescent="0.25">
      <c r="A1945" s="235">
        <v>181936074</v>
      </c>
      <c r="B1945" s="235">
        <v>5870</v>
      </c>
      <c r="C1945" s="234" t="s">
        <v>314</v>
      </c>
      <c r="D1945" s="199" t="s">
        <v>10705</v>
      </c>
      <c r="E1945" s="199" t="s">
        <v>10771</v>
      </c>
      <c r="F1945" s="235">
        <v>200</v>
      </c>
      <c r="G1945" s="235">
        <v>200</v>
      </c>
      <c r="H1945" s="235">
        <v>0</v>
      </c>
      <c r="I1945" s="234" t="s">
        <v>586</v>
      </c>
      <c r="J1945" t="s">
        <v>10634</v>
      </c>
    </row>
    <row r="1946" spans="1:10" x14ac:dyDescent="0.25">
      <c r="A1946" s="235">
        <v>181936074</v>
      </c>
      <c r="B1946" s="235">
        <v>5870</v>
      </c>
      <c r="C1946" s="234" t="s">
        <v>314</v>
      </c>
      <c r="D1946" s="199" t="s">
        <v>10207</v>
      </c>
      <c r="E1946" s="199" t="s">
        <v>10411</v>
      </c>
      <c r="F1946" s="235">
        <v>200</v>
      </c>
      <c r="G1946" s="235">
        <v>200</v>
      </c>
      <c r="H1946" s="235">
        <v>0</v>
      </c>
      <c r="I1946" s="234" t="s">
        <v>586</v>
      </c>
      <c r="J1946" t="s">
        <v>10634</v>
      </c>
    </row>
    <row r="1947" spans="1:10" x14ac:dyDescent="0.25">
      <c r="A1947" s="235">
        <v>181936075</v>
      </c>
      <c r="B1947" s="235">
        <v>2781</v>
      </c>
      <c r="C1947" s="234" t="s">
        <v>254</v>
      </c>
      <c r="D1947" s="199" t="s">
        <v>10207</v>
      </c>
      <c r="E1947" s="199" t="s">
        <v>10411</v>
      </c>
      <c r="F1947" s="235">
        <v>200</v>
      </c>
      <c r="G1947" s="235">
        <v>200</v>
      </c>
      <c r="H1947" s="235">
        <v>600</v>
      </c>
      <c r="I1947" s="234" t="s">
        <v>586</v>
      </c>
    </row>
    <row r="1948" spans="1:10" x14ac:dyDescent="0.25">
      <c r="A1948" s="235">
        <v>189704685</v>
      </c>
      <c r="B1948" s="238" t="s">
        <v>6914</v>
      </c>
      <c r="C1948" s="234" t="s">
        <v>303</v>
      </c>
      <c r="D1948" s="199" t="s">
        <v>10705</v>
      </c>
      <c r="E1948" s="199" t="s">
        <v>10771</v>
      </c>
      <c r="F1948" s="235">
        <v>10</v>
      </c>
      <c r="G1948" s="235">
        <v>10</v>
      </c>
      <c r="H1948" s="235">
        <v>10</v>
      </c>
      <c r="I1948" s="234" t="s">
        <v>586</v>
      </c>
    </row>
    <row r="1949" spans="1:10" x14ac:dyDescent="0.25">
      <c r="A1949" s="235">
        <v>189704685</v>
      </c>
      <c r="B1949" s="238" t="s">
        <v>6914</v>
      </c>
      <c r="C1949" s="234" t="s">
        <v>303</v>
      </c>
      <c r="D1949" s="199" t="s">
        <v>10207</v>
      </c>
      <c r="E1949" s="199" t="s">
        <v>10411</v>
      </c>
      <c r="F1949" s="235">
        <v>14</v>
      </c>
      <c r="G1949" s="235">
        <v>14</v>
      </c>
      <c r="H1949" s="235">
        <v>14</v>
      </c>
      <c r="I1949" s="234" t="s">
        <v>586</v>
      </c>
    </row>
    <row r="1950" spans="1:10" x14ac:dyDescent="0.25">
      <c r="A1950" s="235">
        <v>180198245</v>
      </c>
      <c r="B1950" s="235">
        <v>3320</v>
      </c>
      <c r="C1950" s="234" t="s">
        <v>591</v>
      </c>
      <c r="D1950" s="199" t="s">
        <v>10705</v>
      </c>
      <c r="E1950" s="199" t="s">
        <v>10771</v>
      </c>
      <c r="F1950" s="235">
        <v>2</v>
      </c>
      <c r="G1950" s="235">
        <v>2</v>
      </c>
      <c r="H1950" s="235">
        <v>2</v>
      </c>
      <c r="I1950" s="234" t="s">
        <v>586</v>
      </c>
    </row>
    <row r="1951" spans="1:10" x14ac:dyDescent="0.25">
      <c r="A1951" s="235">
        <v>180198245</v>
      </c>
      <c r="B1951" s="235">
        <v>3320</v>
      </c>
      <c r="C1951" s="234" t="s">
        <v>591</v>
      </c>
      <c r="D1951" s="199" t="s">
        <v>10705</v>
      </c>
      <c r="E1951" s="199" t="s">
        <v>10771</v>
      </c>
      <c r="F1951" s="235">
        <v>2</v>
      </c>
      <c r="G1951" s="235">
        <v>2</v>
      </c>
      <c r="H1951" s="235">
        <v>2</v>
      </c>
      <c r="I1951" s="234" t="s">
        <v>586</v>
      </c>
    </row>
    <row r="1952" spans="1:10" x14ac:dyDescent="0.25">
      <c r="A1952" s="235">
        <v>180198245</v>
      </c>
      <c r="B1952" s="235">
        <v>3320</v>
      </c>
      <c r="C1952" s="234" t="s">
        <v>591</v>
      </c>
      <c r="D1952" s="199" t="s">
        <v>10705</v>
      </c>
      <c r="E1952" s="199" t="s">
        <v>10771</v>
      </c>
      <c r="F1952" s="235">
        <v>2</v>
      </c>
      <c r="G1952" s="235">
        <v>2</v>
      </c>
      <c r="H1952" s="235">
        <v>2</v>
      </c>
      <c r="I1952" s="234" t="s">
        <v>586</v>
      </c>
    </row>
    <row r="1953" spans="1:10" x14ac:dyDescent="0.25">
      <c r="A1953" s="235">
        <v>180198245</v>
      </c>
      <c r="B1953" s="235">
        <v>3320</v>
      </c>
      <c r="C1953" s="234" t="s">
        <v>591</v>
      </c>
      <c r="D1953" s="199" t="s">
        <v>10207</v>
      </c>
      <c r="E1953" s="199" t="s">
        <v>10411</v>
      </c>
      <c r="F1953" s="235">
        <v>2</v>
      </c>
      <c r="G1953" s="235">
        <v>2</v>
      </c>
      <c r="H1953" s="235">
        <v>2</v>
      </c>
      <c r="I1953" s="234" t="s">
        <v>586</v>
      </c>
    </row>
    <row r="1954" spans="1:10" x14ac:dyDescent="0.25">
      <c r="A1954" s="235">
        <v>180198245</v>
      </c>
      <c r="B1954" s="235">
        <v>3320</v>
      </c>
      <c r="C1954" s="234" t="s">
        <v>591</v>
      </c>
      <c r="D1954" s="199" t="s">
        <v>10207</v>
      </c>
      <c r="E1954" s="199" t="s">
        <v>10411</v>
      </c>
      <c r="F1954" s="235">
        <v>2</v>
      </c>
      <c r="G1954" s="235">
        <v>2</v>
      </c>
      <c r="H1954" s="235">
        <v>2</v>
      </c>
      <c r="I1954" s="234" t="s">
        <v>586</v>
      </c>
    </row>
    <row r="1955" spans="1:10" x14ac:dyDescent="0.25">
      <c r="A1955" s="235">
        <v>180198245</v>
      </c>
      <c r="B1955" s="235">
        <v>3320</v>
      </c>
      <c r="C1955" s="234" t="s">
        <v>591</v>
      </c>
      <c r="D1955" s="199" t="s">
        <v>10207</v>
      </c>
      <c r="E1955" s="199" t="s">
        <v>10411</v>
      </c>
      <c r="F1955" s="235">
        <v>2</v>
      </c>
      <c r="G1955" s="235">
        <v>2</v>
      </c>
      <c r="H1955" s="235">
        <v>2</v>
      </c>
      <c r="I1955" s="234" t="s">
        <v>586</v>
      </c>
    </row>
    <row r="1956" spans="1:10" x14ac:dyDescent="0.25">
      <c r="A1956" s="235">
        <v>189706340</v>
      </c>
      <c r="B1956" s="235">
        <v>2772</v>
      </c>
      <c r="C1956" s="234" t="s">
        <v>308</v>
      </c>
      <c r="D1956" s="199" t="s">
        <v>10705</v>
      </c>
      <c r="E1956" s="199" t="s">
        <v>10771</v>
      </c>
      <c r="F1956" s="235">
        <v>2</v>
      </c>
      <c r="G1956" s="235">
        <v>2</v>
      </c>
      <c r="H1956" s="235">
        <v>2</v>
      </c>
      <c r="I1956" s="234" t="s">
        <v>586</v>
      </c>
    </row>
    <row r="1957" spans="1:10" x14ac:dyDescent="0.25">
      <c r="A1957" s="235">
        <v>189706340</v>
      </c>
      <c r="B1957" s="235">
        <v>2772</v>
      </c>
      <c r="C1957" s="234" t="s">
        <v>308</v>
      </c>
      <c r="D1957" s="199" t="s">
        <v>10207</v>
      </c>
      <c r="E1957" s="199" t="s">
        <v>10411</v>
      </c>
      <c r="F1957" s="235">
        <v>9</v>
      </c>
      <c r="G1957" s="235">
        <v>9</v>
      </c>
      <c r="H1957" s="235">
        <v>0</v>
      </c>
      <c r="I1957" s="234" t="s">
        <v>586</v>
      </c>
      <c r="J1957" t="s">
        <v>10634</v>
      </c>
    </row>
    <row r="1958" spans="1:10" x14ac:dyDescent="0.25">
      <c r="A1958" s="235">
        <v>180292354</v>
      </c>
      <c r="B1958" s="238" t="s">
        <v>6910</v>
      </c>
      <c r="C1958" s="234" t="s">
        <v>258</v>
      </c>
      <c r="D1958" s="199" t="s">
        <v>10705</v>
      </c>
      <c r="E1958" s="199" t="s">
        <v>10771</v>
      </c>
      <c r="F1958" s="235">
        <v>30</v>
      </c>
      <c r="G1958" s="235">
        <v>30</v>
      </c>
      <c r="H1958" s="235">
        <v>30</v>
      </c>
      <c r="I1958" s="234" t="s">
        <v>586</v>
      </c>
    </row>
    <row r="1959" spans="1:10" x14ac:dyDescent="0.25">
      <c r="A1959" s="235">
        <v>180292354</v>
      </c>
      <c r="B1959" s="238" t="s">
        <v>6910</v>
      </c>
      <c r="C1959" s="234" t="s">
        <v>258</v>
      </c>
      <c r="D1959" s="199" t="s">
        <v>10207</v>
      </c>
      <c r="E1959" s="199" t="s">
        <v>10411</v>
      </c>
      <c r="F1959" s="235">
        <v>24</v>
      </c>
      <c r="G1959" s="235">
        <v>24</v>
      </c>
      <c r="H1959" s="235">
        <v>24</v>
      </c>
      <c r="I1959" s="234" t="s">
        <v>586</v>
      </c>
    </row>
    <row r="1960" spans="1:10" x14ac:dyDescent="0.25">
      <c r="A1960" s="235">
        <v>180002781</v>
      </c>
      <c r="B1960" s="235">
        <v>3430</v>
      </c>
      <c r="C1960" s="234" t="s">
        <v>444</v>
      </c>
      <c r="D1960" s="199" t="s">
        <v>10207</v>
      </c>
      <c r="E1960" s="199" t="s">
        <v>10411</v>
      </c>
      <c r="F1960" s="235">
        <v>2</v>
      </c>
      <c r="G1960" s="235">
        <v>2</v>
      </c>
      <c r="H1960" s="235">
        <v>2</v>
      </c>
      <c r="I1960" s="234" t="s">
        <v>586</v>
      </c>
    </row>
    <row r="1961" spans="1:10" x14ac:dyDescent="0.25">
      <c r="A1961" s="235">
        <v>181854324</v>
      </c>
      <c r="B1961" s="235">
        <v>5952</v>
      </c>
      <c r="C1961" s="234" t="s">
        <v>281</v>
      </c>
      <c r="D1961" s="199" t="s">
        <v>10207</v>
      </c>
      <c r="E1961" s="199" t="s">
        <v>10411</v>
      </c>
      <c r="F1961" s="235">
        <v>2</v>
      </c>
      <c r="G1961" s="235">
        <v>2</v>
      </c>
      <c r="H1961" s="235">
        <v>2</v>
      </c>
      <c r="I1961" s="234" t="s">
        <v>586</v>
      </c>
    </row>
    <row r="1962" spans="1:10" x14ac:dyDescent="0.25">
      <c r="A1962" s="235">
        <v>189711199</v>
      </c>
      <c r="B1962" s="235">
        <v>3409</v>
      </c>
      <c r="C1962" s="234" t="s">
        <v>242</v>
      </c>
      <c r="D1962" s="199" t="s">
        <v>10705</v>
      </c>
      <c r="E1962" s="199" t="s">
        <v>10771</v>
      </c>
      <c r="F1962" s="235">
        <v>18</v>
      </c>
      <c r="G1962" s="235">
        <v>18</v>
      </c>
      <c r="H1962" s="235">
        <v>0</v>
      </c>
      <c r="I1962" s="234" t="s">
        <v>586</v>
      </c>
      <c r="J1962" t="s">
        <v>10634</v>
      </c>
    </row>
    <row r="1963" spans="1:10" x14ac:dyDescent="0.25">
      <c r="A1963" s="235">
        <v>189711199</v>
      </c>
      <c r="B1963" s="235">
        <v>3409</v>
      </c>
      <c r="C1963" s="234" t="s">
        <v>242</v>
      </c>
      <c r="D1963" s="199" t="s">
        <v>10207</v>
      </c>
      <c r="E1963" s="199" t="s">
        <v>10411</v>
      </c>
      <c r="F1963" s="235">
        <v>18</v>
      </c>
      <c r="G1963" s="235">
        <v>18</v>
      </c>
      <c r="H1963" s="235">
        <v>0</v>
      </c>
      <c r="I1963" s="234" t="s">
        <v>586</v>
      </c>
      <c r="J1963" t="s">
        <v>10634</v>
      </c>
    </row>
    <row r="1964" spans="1:10" x14ac:dyDescent="0.25">
      <c r="A1964" s="235">
        <v>189715110</v>
      </c>
      <c r="B1964" s="238" t="s">
        <v>7276</v>
      </c>
      <c r="C1964" s="234" t="s">
        <v>229</v>
      </c>
      <c r="D1964" s="199" t="s">
        <v>10705</v>
      </c>
      <c r="E1964" s="199" t="s">
        <v>10771</v>
      </c>
      <c r="F1964" s="235">
        <v>1</v>
      </c>
      <c r="G1964" s="235">
        <v>1</v>
      </c>
      <c r="H1964" s="235">
        <v>0</v>
      </c>
      <c r="I1964" s="234" t="s">
        <v>586</v>
      </c>
      <c r="J1964" t="s">
        <v>10634</v>
      </c>
    </row>
    <row r="1965" spans="1:10" x14ac:dyDescent="0.25">
      <c r="A1965" s="235">
        <v>222000916</v>
      </c>
      <c r="B1965" s="235">
        <v>5424</v>
      </c>
      <c r="C1965" s="234" t="s">
        <v>244</v>
      </c>
      <c r="D1965" s="199" t="s">
        <v>10705</v>
      </c>
      <c r="E1965" s="199" t="s">
        <v>10771</v>
      </c>
      <c r="F1965" s="235">
        <v>20</v>
      </c>
      <c r="G1965" s="235">
        <v>14</v>
      </c>
      <c r="H1965" s="235">
        <v>14</v>
      </c>
      <c r="I1965" s="234" t="s">
        <v>586</v>
      </c>
      <c r="J1965" t="s">
        <v>10635</v>
      </c>
    </row>
    <row r="1966" spans="1:10" x14ac:dyDescent="0.25">
      <c r="A1966" s="235">
        <v>222000916</v>
      </c>
      <c r="B1966" s="235">
        <v>5424</v>
      </c>
      <c r="C1966" s="234" t="s">
        <v>244</v>
      </c>
      <c r="D1966" s="199" t="s">
        <v>10705</v>
      </c>
      <c r="E1966" s="199" t="s">
        <v>10771</v>
      </c>
      <c r="F1966" s="235">
        <v>20</v>
      </c>
      <c r="G1966" s="235">
        <v>14</v>
      </c>
      <c r="H1966" s="235">
        <v>14</v>
      </c>
      <c r="I1966" s="234" t="s">
        <v>586</v>
      </c>
      <c r="J1966" t="s">
        <v>10635</v>
      </c>
    </row>
    <row r="1967" spans="1:10" x14ac:dyDescent="0.25">
      <c r="A1967" s="235">
        <v>222000916</v>
      </c>
      <c r="B1967" s="235">
        <v>5424</v>
      </c>
      <c r="C1967" s="234" t="s">
        <v>244</v>
      </c>
      <c r="D1967" s="199" t="s">
        <v>10705</v>
      </c>
      <c r="E1967" s="199" t="s">
        <v>10771</v>
      </c>
      <c r="F1967" s="235">
        <v>20</v>
      </c>
      <c r="G1967" s="235">
        <v>14</v>
      </c>
      <c r="H1967" s="235">
        <v>14</v>
      </c>
      <c r="I1967" s="234" t="s">
        <v>586</v>
      </c>
      <c r="J1967" t="s">
        <v>10635</v>
      </c>
    </row>
    <row r="1968" spans="1:10" x14ac:dyDescent="0.25">
      <c r="A1968" s="235">
        <v>222000916</v>
      </c>
      <c r="B1968" s="235">
        <v>5424</v>
      </c>
      <c r="C1968" s="234" t="s">
        <v>244</v>
      </c>
      <c r="D1968" s="199" t="s">
        <v>10705</v>
      </c>
      <c r="E1968" s="199" t="s">
        <v>10771</v>
      </c>
      <c r="F1968" s="235">
        <v>20</v>
      </c>
      <c r="G1968" s="235">
        <v>14</v>
      </c>
      <c r="H1968" s="235">
        <v>14</v>
      </c>
      <c r="I1968" s="234" t="s">
        <v>586</v>
      </c>
      <c r="J1968" t="s">
        <v>10635</v>
      </c>
    </row>
    <row r="1969" spans="1:10" x14ac:dyDescent="0.25">
      <c r="A1969" s="235">
        <v>222000916</v>
      </c>
      <c r="B1969" s="235">
        <v>5424</v>
      </c>
      <c r="C1969" s="234" t="s">
        <v>244</v>
      </c>
      <c r="D1969" s="199" t="s">
        <v>10705</v>
      </c>
      <c r="E1969" s="199" t="s">
        <v>10771</v>
      </c>
      <c r="F1969" s="235">
        <v>20</v>
      </c>
      <c r="G1969" s="235">
        <v>14</v>
      </c>
      <c r="H1969" s="235">
        <v>14</v>
      </c>
      <c r="I1969" s="234" t="s">
        <v>586</v>
      </c>
      <c r="J1969" t="s">
        <v>10635</v>
      </c>
    </row>
    <row r="1970" spans="1:10" x14ac:dyDescent="0.25">
      <c r="A1970" s="235">
        <v>222000916</v>
      </c>
      <c r="B1970" s="235">
        <v>5424</v>
      </c>
      <c r="C1970" s="234" t="s">
        <v>244</v>
      </c>
      <c r="D1970" s="199" t="s">
        <v>10207</v>
      </c>
      <c r="E1970" s="199" t="s">
        <v>10411</v>
      </c>
      <c r="F1970" s="235">
        <v>50</v>
      </c>
      <c r="G1970" s="235">
        <v>50</v>
      </c>
      <c r="H1970" s="235">
        <v>50</v>
      </c>
      <c r="I1970" s="234" t="s">
        <v>586</v>
      </c>
    </row>
    <row r="1971" spans="1:10" x14ac:dyDescent="0.25">
      <c r="A1971" s="235">
        <v>222000916</v>
      </c>
      <c r="B1971" s="235">
        <v>5424</v>
      </c>
      <c r="C1971" s="234" t="s">
        <v>244</v>
      </c>
      <c r="D1971" s="199" t="s">
        <v>10207</v>
      </c>
      <c r="E1971" s="199" t="s">
        <v>10411</v>
      </c>
      <c r="F1971" s="235">
        <v>50</v>
      </c>
      <c r="G1971" s="235">
        <v>50</v>
      </c>
      <c r="H1971" s="235">
        <v>50</v>
      </c>
      <c r="I1971" s="234" t="s">
        <v>586</v>
      </c>
    </row>
    <row r="1972" spans="1:10" x14ac:dyDescent="0.25">
      <c r="A1972" s="235">
        <v>222000916</v>
      </c>
      <c r="B1972" s="235">
        <v>5424</v>
      </c>
      <c r="C1972" s="234" t="s">
        <v>244</v>
      </c>
      <c r="D1972" s="199" t="s">
        <v>10207</v>
      </c>
      <c r="E1972" s="199" t="s">
        <v>10411</v>
      </c>
      <c r="F1972" s="235">
        <v>50</v>
      </c>
      <c r="G1972" s="235">
        <v>50</v>
      </c>
      <c r="H1972" s="235">
        <v>50</v>
      </c>
      <c r="I1972" s="234" t="s">
        <v>586</v>
      </c>
    </row>
    <row r="1973" spans="1:10" x14ac:dyDescent="0.25">
      <c r="A1973" s="235">
        <v>222000916</v>
      </c>
      <c r="B1973" s="235">
        <v>5424</v>
      </c>
      <c r="C1973" s="234" t="s">
        <v>244</v>
      </c>
      <c r="D1973" s="199" t="s">
        <v>10207</v>
      </c>
      <c r="E1973" s="199" t="s">
        <v>10411</v>
      </c>
      <c r="F1973" s="235">
        <v>50</v>
      </c>
      <c r="G1973" s="235">
        <v>50</v>
      </c>
      <c r="H1973" s="235">
        <v>50</v>
      </c>
      <c r="I1973" s="234" t="s">
        <v>586</v>
      </c>
    </row>
    <row r="1974" spans="1:10" x14ac:dyDescent="0.25">
      <c r="A1974" s="235">
        <v>222000916</v>
      </c>
      <c r="B1974" s="235">
        <v>5424</v>
      </c>
      <c r="C1974" s="234" t="s">
        <v>244</v>
      </c>
      <c r="D1974" s="199" t="s">
        <v>10207</v>
      </c>
      <c r="E1974" s="199" t="s">
        <v>10411</v>
      </c>
      <c r="F1974" s="235">
        <v>50</v>
      </c>
      <c r="G1974" s="235">
        <v>50</v>
      </c>
      <c r="H1974" s="235">
        <v>50</v>
      </c>
      <c r="I1974" s="234" t="s">
        <v>586</v>
      </c>
    </row>
    <row r="1975" spans="1:10" x14ac:dyDescent="0.25">
      <c r="A1975" s="235">
        <v>180192290</v>
      </c>
      <c r="B1975" s="238" t="s">
        <v>7366</v>
      </c>
      <c r="C1975" s="234" t="s">
        <v>10407</v>
      </c>
      <c r="D1975" s="199" t="s">
        <v>10705</v>
      </c>
      <c r="E1975" s="199" t="s">
        <v>10771</v>
      </c>
      <c r="F1975" s="235">
        <v>1</v>
      </c>
      <c r="G1975" s="235">
        <v>1</v>
      </c>
      <c r="H1975" s="235">
        <v>1</v>
      </c>
      <c r="I1975" s="234" t="s">
        <v>586</v>
      </c>
    </row>
    <row r="1976" spans="1:10" x14ac:dyDescent="0.25">
      <c r="A1976" s="235">
        <v>189710125</v>
      </c>
      <c r="B1976" s="238" t="s">
        <v>7364</v>
      </c>
      <c r="C1976" s="234" t="s">
        <v>259</v>
      </c>
      <c r="D1976" s="199" t="s">
        <v>10705</v>
      </c>
      <c r="E1976" s="199" t="s">
        <v>10771</v>
      </c>
      <c r="F1976" s="235">
        <v>60</v>
      </c>
      <c r="G1976" s="235">
        <v>60</v>
      </c>
      <c r="H1976" s="235">
        <v>60</v>
      </c>
      <c r="I1976" s="234" t="s">
        <v>586</v>
      </c>
    </row>
    <row r="1977" spans="1:10" x14ac:dyDescent="0.25">
      <c r="A1977" s="235">
        <v>189710125</v>
      </c>
      <c r="B1977" s="238" t="s">
        <v>7364</v>
      </c>
      <c r="C1977" s="234" t="s">
        <v>259</v>
      </c>
      <c r="D1977" s="199" t="s">
        <v>10207</v>
      </c>
      <c r="E1977" s="199" t="s">
        <v>10411</v>
      </c>
      <c r="F1977" s="235">
        <v>50</v>
      </c>
      <c r="G1977" s="235">
        <v>50</v>
      </c>
      <c r="H1977" s="235">
        <v>50</v>
      </c>
      <c r="I1977" s="234" t="s">
        <v>586</v>
      </c>
    </row>
    <row r="1978" spans="1:10" x14ac:dyDescent="0.25">
      <c r="A1978" s="235">
        <v>189707024</v>
      </c>
      <c r="B1978" s="238" t="s">
        <v>7026</v>
      </c>
      <c r="C1978" s="234" t="s">
        <v>225</v>
      </c>
      <c r="D1978" s="199" t="s">
        <v>10207</v>
      </c>
      <c r="E1978" s="199" t="s">
        <v>10411</v>
      </c>
      <c r="F1978" s="235">
        <v>1</v>
      </c>
      <c r="G1978" s="235">
        <v>1</v>
      </c>
      <c r="H1978" s="235">
        <v>0</v>
      </c>
      <c r="I1978" s="234" t="s">
        <v>586</v>
      </c>
      <c r="J1978" t="s">
        <v>10634</v>
      </c>
    </row>
    <row r="1979" spans="1:10" x14ac:dyDescent="0.25">
      <c r="A1979" s="235">
        <v>181905533</v>
      </c>
      <c r="B1979" s="235">
        <v>5955</v>
      </c>
      <c r="C1979" s="234" t="s">
        <v>10178</v>
      </c>
      <c r="D1979" s="199" t="s">
        <v>10207</v>
      </c>
      <c r="E1979" s="199" t="s">
        <v>10411</v>
      </c>
      <c r="F1979" s="235">
        <v>1</v>
      </c>
      <c r="G1979" s="235">
        <v>1</v>
      </c>
      <c r="H1979" s="235">
        <v>1</v>
      </c>
      <c r="I1979" s="234" t="s">
        <v>586</v>
      </c>
    </row>
    <row r="1980" spans="1:10" x14ac:dyDescent="0.25">
      <c r="A1980" s="235">
        <v>180291039</v>
      </c>
      <c r="B1980" s="235">
        <v>5957</v>
      </c>
      <c r="C1980" s="234" t="s">
        <v>289</v>
      </c>
      <c r="D1980" s="199" t="s">
        <v>10705</v>
      </c>
      <c r="E1980" s="199" t="s">
        <v>10771</v>
      </c>
      <c r="F1980" s="235">
        <v>20</v>
      </c>
      <c r="G1980" s="235">
        <v>18</v>
      </c>
      <c r="H1980" s="235">
        <v>18</v>
      </c>
      <c r="I1980" s="234" t="s">
        <v>586</v>
      </c>
      <c r="J1980" t="s">
        <v>10635</v>
      </c>
    </row>
    <row r="1981" spans="1:10" x14ac:dyDescent="0.25">
      <c r="A1981" s="235">
        <v>180291039</v>
      </c>
      <c r="B1981" s="235">
        <v>5957</v>
      </c>
      <c r="C1981" s="234" t="s">
        <v>289</v>
      </c>
      <c r="D1981" s="199" t="s">
        <v>10207</v>
      </c>
      <c r="E1981" s="199" t="s">
        <v>10411</v>
      </c>
      <c r="F1981" s="235">
        <v>12</v>
      </c>
      <c r="G1981" s="235">
        <v>12</v>
      </c>
      <c r="H1981" s="235">
        <v>12</v>
      </c>
      <c r="I1981" s="234" t="s">
        <v>586</v>
      </c>
    </row>
    <row r="1982" spans="1:10" x14ac:dyDescent="0.25">
      <c r="A1982" s="235">
        <v>180034705</v>
      </c>
      <c r="B1982" s="238" t="s">
        <v>6971</v>
      </c>
      <c r="C1982" s="234" t="s">
        <v>462</v>
      </c>
      <c r="D1982" s="199" t="s">
        <v>10207</v>
      </c>
      <c r="E1982" s="199" t="s">
        <v>10411</v>
      </c>
      <c r="F1982" s="235">
        <v>31</v>
      </c>
      <c r="G1982" s="235">
        <v>31</v>
      </c>
      <c r="H1982" s="235">
        <v>31</v>
      </c>
      <c r="I1982" s="234" t="s">
        <v>586</v>
      </c>
    </row>
    <row r="1983" spans="1:10" x14ac:dyDescent="0.25">
      <c r="A1983" s="235">
        <v>180034705</v>
      </c>
      <c r="B1983" s="238" t="s">
        <v>6971</v>
      </c>
      <c r="C1983" s="234" t="s">
        <v>462</v>
      </c>
      <c r="D1983" s="199" t="s">
        <v>10207</v>
      </c>
      <c r="E1983" s="199" t="s">
        <v>10411</v>
      </c>
      <c r="F1983" s="235">
        <v>31</v>
      </c>
      <c r="G1983" s="235">
        <v>31</v>
      </c>
      <c r="H1983" s="235">
        <v>31</v>
      </c>
      <c r="I1983" s="234" t="s">
        <v>586</v>
      </c>
    </row>
    <row r="1984" spans="1:10" x14ac:dyDescent="0.25">
      <c r="A1984" s="235">
        <v>189700011</v>
      </c>
      <c r="B1984" s="238" t="s">
        <v>6926</v>
      </c>
      <c r="C1984" s="234" t="s">
        <v>256</v>
      </c>
      <c r="D1984" s="199" t="s">
        <v>10207</v>
      </c>
      <c r="E1984" s="199" t="s">
        <v>10411</v>
      </c>
      <c r="F1984" s="235">
        <v>1</v>
      </c>
      <c r="G1984" s="235">
        <v>1</v>
      </c>
      <c r="H1984" s="235">
        <v>1</v>
      </c>
      <c r="I1984" s="234" t="s">
        <v>586</v>
      </c>
    </row>
    <row r="1985" spans="1:10" x14ac:dyDescent="0.25">
      <c r="A1985" s="235">
        <v>180326881</v>
      </c>
      <c r="B1985" s="235">
        <v>2260</v>
      </c>
      <c r="C1985" s="234" t="s">
        <v>594</v>
      </c>
      <c r="D1985" s="199" t="s">
        <v>10705</v>
      </c>
      <c r="E1985" s="199" t="s">
        <v>10771</v>
      </c>
      <c r="F1985" s="235">
        <v>1</v>
      </c>
      <c r="G1985" s="235">
        <v>1</v>
      </c>
      <c r="H1985" s="235">
        <v>0</v>
      </c>
      <c r="I1985" s="234" t="s">
        <v>586</v>
      </c>
      <c r="J1985" t="s">
        <v>10634</v>
      </c>
    </row>
    <row r="1986" spans="1:10" x14ac:dyDescent="0.25">
      <c r="A1986" s="235">
        <v>180326881</v>
      </c>
      <c r="B1986" s="235">
        <v>2260</v>
      </c>
      <c r="C1986" s="234" t="s">
        <v>594</v>
      </c>
      <c r="D1986" s="199" t="s">
        <v>10207</v>
      </c>
      <c r="E1986" s="199" t="s">
        <v>10411</v>
      </c>
      <c r="F1986" s="235">
        <v>1</v>
      </c>
      <c r="G1986" s="235">
        <v>1</v>
      </c>
      <c r="H1986" s="235">
        <v>0</v>
      </c>
      <c r="I1986" s="234" t="s">
        <v>586</v>
      </c>
      <c r="J1986" t="s">
        <v>10634</v>
      </c>
    </row>
    <row r="1987" spans="1:10" x14ac:dyDescent="0.25">
      <c r="A1987" s="235">
        <v>180326889</v>
      </c>
      <c r="B1987" s="238" t="s">
        <v>7284</v>
      </c>
      <c r="C1987" s="234" t="s">
        <v>589</v>
      </c>
      <c r="D1987" s="199" t="s">
        <v>10705</v>
      </c>
      <c r="E1987" s="199" t="s">
        <v>10771</v>
      </c>
      <c r="F1987" s="235">
        <v>1</v>
      </c>
      <c r="G1987" s="235">
        <v>1</v>
      </c>
      <c r="H1987" s="235">
        <v>0</v>
      </c>
      <c r="I1987" s="234" t="s">
        <v>586</v>
      </c>
      <c r="J1987" t="s">
        <v>10634</v>
      </c>
    </row>
    <row r="1988" spans="1:10" x14ac:dyDescent="0.25">
      <c r="A1988" s="235">
        <v>180326889</v>
      </c>
      <c r="B1988" s="238" t="s">
        <v>7284</v>
      </c>
      <c r="C1988" s="234" t="s">
        <v>589</v>
      </c>
      <c r="D1988" s="199" t="s">
        <v>10207</v>
      </c>
      <c r="E1988" s="199" t="s">
        <v>10411</v>
      </c>
      <c r="F1988" s="235">
        <v>1</v>
      </c>
      <c r="G1988" s="235">
        <v>1</v>
      </c>
      <c r="H1988" s="235">
        <v>0</v>
      </c>
      <c r="I1988" s="234" t="s">
        <v>586</v>
      </c>
      <c r="J1988" t="s">
        <v>10634</v>
      </c>
    </row>
    <row r="1989" spans="1:10" x14ac:dyDescent="0.25">
      <c r="A1989" s="235">
        <v>222001175</v>
      </c>
      <c r="B1989" s="235">
        <v>6684</v>
      </c>
      <c r="C1989" s="234" t="s">
        <v>10211</v>
      </c>
      <c r="D1989" s="199" t="s">
        <v>10705</v>
      </c>
      <c r="E1989" s="199" t="s">
        <v>10771</v>
      </c>
      <c r="F1989" s="235">
        <v>4</v>
      </c>
      <c r="G1989" s="235">
        <v>4</v>
      </c>
      <c r="H1989" s="235">
        <v>4</v>
      </c>
      <c r="I1989" s="234" t="s">
        <v>586</v>
      </c>
    </row>
    <row r="1990" spans="1:10" x14ac:dyDescent="0.25">
      <c r="A1990" s="235">
        <v>189703365</v>
      </c>
      <c r="B1990" s="238" t="s">
        <v>7177</v>
      </c>
      <c r="C1990" s="234" t="s">
        <v>223</v>
      </c>
      <c r="D1990" s="199" t="s">
        <v>10207</v>
      </c>
      <c r="E1990" s="199" t="s">
        <v>10411</v>
      </c>
      <c r="F1990" s="235">
        <v>5</v>
      </c>
      <c r="G1990" s="235">
        <v>5</v>
      </c>
      <c r="H1990" s="235">
        <v>5</v>
      </c>
      <c r="I1990" s="234" t="s">
        <v>586</v>
      </c>
    </row>
    <row r="1991" spans="1:10" x14ac:dyDescent="0.25">
      <c r="A1991" s="235">
        <v>181917243</v>
      </c>
      <c r="B1991" s="235">
        <v>6043</v>
      </c>
      <c r="C1991" s="234" t="s">
        <v>292</v>
      </c>
      <c r="D1991" s="199" t="s">
        <v>10705</v>
      </c>
      <c r="E1991" s="199" t="s">
        <v>10771</v>
      </c>
      <c r="F1991" s="235">
        <v>67</v>
      </c>
      <c r="G1991" s="235">
        <v>67</v>
      </c>
      <c r="H1991" s="235">
        <v>0</v>
      </c>
      <c r="I1991" s="234" t="s">
        <v>586</v>
      </c>
      <c r="J1991" t="s">
        <v>10634</v>
      </c>
    </row>
    <row r="1992" spans="1:10" x14ac:dyDescent="0.25">
      <c r="A1992" s="235">
        <v>181917243</v>
      </c>
      <c r="B1992" s="235">
        <v>6043</v>
      </c>
      <c r="C1992" s="234" t="s">
        <v>292</v>
      </c>
      <c r="D1992" s="199" t="s">
        <v>10705</v>
      </c>
      <c r="E1992" s="199" t="s">
        <v>10771</v>
      </c>
      <c r="F1992" s="235">
        <v>67</v>
      </c>
      <c r="G1992" s="235">
        <v>67</v>
      </c>
      <c r="H1992" s="235">
        <v>0</v>
      </c>
      <c r="I1992" s="234" t="s">
        <v>586</v>
      </c>
      <c r="J1992" t="s">
        <v>10634</v>
      </c>
    </row>
    <row r="1993" spans="1:10" x14ac:dyDescent="0.25">
      <c r="A1993" s="235">
        <v>181917243</v>
      </c>
      <c r="B1993" s="235">
        <v>6043</v>
      </c>
      <c r="C1993" s="234" t="s">
        <v>292</v>
      </c>
      <c r="D1993" s="199" t="s">
        <v>10207</v>
      </c>
      <c r="E1993" s="199" t="s">
        <v>10411</v>
      </c>
      <c r="F1993" s="235">
        <v>67</v>
      </c>
      <c r="G1993" s="235">
        <v>67</v>
      </c>
      <c r="H1993" s="235">
        <v>0</v>
      </c>
      <c r="I1993" s="234" t="s">
        <v>586</v>
      </c>
      <c r="J1993" t="s">
        <v>10634</v>
      </c>
    </row>
    <row r="1994" spans="1:10" x14ac:dyDescent="0.25">
      <c r="A1994" s="235">
        <v>181917243</v>
      </c>
      <c r="B1994" s="235">
        <v>6043</v>
      </c>
      <c r="C1994" s="234" t="s">
        <v>292</v>
      </c>
      <c r="D1994" s="199" t="s">
        <v>10207</v>
      </c>
      <c r="E1994" s="199" t="s">
        <v>10411</v>
      </c>
      <c r="F1994" s="235">
        <v>67</v>
      </c>
      <c r="G1994" s="235">
        <v>67</v>
      </c>
      <c r="H1994" s="235">
        <v>0</v>
      </c>
      <c r="I1994" s="234" t="s">
        <v>586</v>
      </c>
      <c r="J1994" t="s">
        <v>10634</v>
      </c>
    </row>
    <row r="1995" spans="1:10" x14ac:dyDescent="0.25">
      <c r="A1995" s="235">
        <v>180339414</v>
      </c>
      <c r="B1995" s="235">
        <v>6045</v>
      </c>
      <c r="C1995" s="234" t="s">
        <v>204</v>
      </c>
      <c r="D1995" s="199" t="s">
        <v>10705</v>
      </c>
      <c r="E1995" s="199" t="s">
        <v>10771</v>
      </c>
      <c r="F1995" s="235">
        <v>11</v>
      </c>
      <c r="G1995" s="235">
        <v>10</v>
      </c>
      <c r="H1995" s="235">
        <v>10</v>
      </c>
      <c r="I1995" s="234" t="s">
        <v>586</v>
      </c>
      <c r="J1995" t="s">
        <v>10635</v>
      </c>
    </row>
    <row r="1996" spans="1:10" x14ac:dyDescent="0.25">
      <c r="A1996" s="235">
        <v>180339414</v>
      </c>
      <c r="B1996" s="235">
        <v>6045</v>
      </c>
      <c r="C1996" s="234" t="s">
        <v>204</v>
      </c>
      <c r="D1996" s="199" t="s">
        <v>10705</v>
      </c>
      <c r="E1996" s="199" t="s">
        <v>10771</v>
      </c>
      <c r="F1996" s="235">
        <v>11</v>
      </c>
      <c r="G1996" s="235">
        <v>10</v>
      </c>
      <c r="H1996" s="235">
        <v>10</v>
      </c>
      <c r="I1996" s="234" t="s">
        <v>586</v>
      </c>
      <c r="J1996" t="s">
        <v>10635</v>
      </c>
    </row>
    <row r="1997" spans="1:10" x14ac:dyDescent="0.25">
      <c r="A1997" s="235">
        <v>180339414</v>
      </c>
      <c r="B1997" s="235">
        <v>6045</v>
      </c>
      <c r="C1997" s="234" t="s">
        <v>204</v>
      </c>
      <c r="D1997" s="199" t="s">
        <v>10207</v>
      </c>
      <c r="E1997" s="199" t="s">
        <v>10411</v>
      </c>
      <c r="F1997" s="235">
        <v>1</v>
      </c>
      <c r="G1997" s="235">
        <v>1</v>
      </c>
      <c r="H1997" s="235">
        <v>1</v>
      </c>
      <c r="I1997" s="234" t="s">
        <v>586</v>
      </c>
    </row>
    <row r="1998" spans="1:10" x14ac:dyDescent="0.25">
      <c r="A1998" s="235">
        <v>180339414</v>
      </c>
      <c r="B1998" s="235">
        <v>6045</v>
      </c>
      <c r="C1998" s="234" t="s">
        <v>204</v>
      </c>
      <c r="D1998" s="199" t="s">
        <v>10207</v>
      </c>
      <c r="E1998" s="199" t="s">
        <v>10411</v>
      </c>
      <c r="F1998" s="235">
        <v>1</v>
      </c>
      <c r="G1998" s="235">
        <v>1</v>
      </c>
      <c r="H1998" s="235">
        <v>1</v>
      </c>
      <c r="I1998" s="234" t="s">
        <v>586</v>
      </c>
    </row>
    <row r="1999" spans="1:10" x14ac:dyDescent="0.25">
      <c r="A1999" s="235">
        <v>180339437</v>
      </c>
      <c r="B1999" s="235">
        <v>6046</v>
      </c>
      <c r="C1999" s="234" t="s">
        <v>447</v>
      </c>
      <c r="D1999" s="199" t="s">
        <v>10207</v>
      </c>
      <c r="E1999" s="199" t="s">
        <v>10411</v>
      </c>
      <c r="F1999" s="235">
        <v>9</v>
      </c>
      <c r="G1999" s="235">
        <v>9</v>
      </c>
      <c r="H1999" s="235">
        <v>9</v>
      </c>
      <c r="I1999" s="234" t="s">
        <v>586</v>
      </c>
    </row>
    <row r="2000" spans="1:10" x14ac:dyDescent="0.25">
      <c r="A2000" s="235">
        <v>180339437</v>
      </c>
      <c r="B2000" s="235">
        <v>6046</v>
      </c>
      <c r="C2000" s="234" t="s">
        <v>447</v>
      </c>
      <c r="D2000" s="199" t="s">
        <v>10207</v>
      </c>
      <c r="E2000" s="199" t="s">
        <v>10411</v>
      </c>
      <c r="F2000" s="235">
        <v>9</v>
      </c>
      <c r="G2000" s="235">
        <v>9</v>
      </c>
      <c r="H2000" s="235">
        <v>9</v>
      </c>
      <c r="I2000" s="234" t="s">
        <v>586</v>
      </c>
    </row>
    <row r="2001" spans="1:10" x14ac:dyDescent="0.25">
      <c r="A2001" s="235">
        <v>222001084</v>
      </c>
      <c r="B2001" s="235">
        <v>5963</v>
      </c>
      <c r="C2001" s="234" t="s">
        <v>10735</v>
      </c>
      <c r="D2001" s="199" t="s">
        <v>10411</v>
      </c>
      <c r="E2001" s="199" t="s">
        <v>10411</v>
      </c>
      <c r="F2001" s="235">
        <v>5</v>
      </c>
      <c r="G2001" s="235">
        <v>5</v>
      </c>
      <c r="H2001" s="235">
        <v>0</v>
      </c>
      <c r="I2001" s="234" t="s">
        <v>586</v>
      </c>
      <c r="J2001" t="s">
        <v>10634</v>
      </c>
    </row>
    <row r="2002" spans="1:10" x14ac:dyDescent="0.25">
      <c r="A2002" s="235">
        <v>180155487</v>
      </c>
      <c r="B2002" s="238" t="s">
        <v>7635</v>
      </c>
      <c r="C2002" s="234" t="s">
        <v>10717</v>
      </c>
      <c r="D2002" s="199" t="s">
        <v>10411</v>
      </c>
      <c r="E2002" s="199" t="s">
        <v>10411</v>
      </c>
      <c r="F2002" s="235">
        <v>9</v>
      </c>
      <c r="G2002" s="235">
        <v>9</v>
      </c>
      <c r="H2002" s="235">
        <v>9</v>
      </c>
      <c r="I2002" s="234" t="s">
        <v>586</v>
      </c>
    </row>
    <row r="2003" spans="1:10" x14ac:dyDescent="0.25">
      <c r="A2003" s="235">
        <v>181750482</v>
      </c>
      <c r="B2003" s="238" t="s">
        <v>6959</v>
      </c>
      <c r="C2003" s="234" t="s">
        <v>10152</v>
      </c>
      <c r="D2003" s="199" t="s">
        <v>10705</v>
      </c>
      <c r="E2003" s="199" t="s">
        <v>10771</v>
      </c>
      <c r="F2003" s="235">
        <v>2</v>
      </c>
      <c r="G2003" s="235">
        <v>0</v>
      </c>
      <c r="H2003" s="235">
        <v>0</v>
      </c>
      <c r="I2003" s="234" t="s">
        <v>586</v>
      </c>
      <c r="J2003" t="s">
        <v>10635</v>
      </c>
    </row>
    <row r="2004" spans="1:10" x14ac:dyDescent="0.25">
      <c r="A2004" s="235">
        <v>181775872</v>
      </c>
      <c r="B2004" s="235">
        <v>3435</v>
      </c>
      <c r="C2004" s="234" t="s">
        <v>471</v>
      </c>
      <c r="D2004" s="199" t="s">
        <v>10705</v>
      </c>
      <c r="E2004" s="199" t="s">
        <v>10771</v>
      </c>
      <c r="F2004" s="235">
        <v>2</v>
      </c>
      <c r="G2004" s="235">
        <v>2</v>
      </c>
      <c r="H2004" s="235">
        <v>2</v>
      </c>
      <c r="I2004" s="234" t="s">
        <v>586</v>
      </c>
    </row>
    <row r="2005" spans="1:10" x14ac:dyDescent="0.25">
      <c r="A2005" s="235">
        <v>181775872</v>
      </c>
      <c r="B2005" s="235">
        <v>3435</v>
      </c>
      <c r="C2005" s="234" t="s">
        <v>471</v>
      </c>
      <c r="D2005" s="199" t="s">
        <v>10207</v>
      </c>
      <c r="E2005" s="199" t="s">
        <v>10411</v>
      </c>
      <c r="F2005" s="235">
        <v>2</v>
      </c>
      <c r="G2005" s="235">
        <v>2</v>
      </c>
      <c r="H2005" s="235">
        <v>2</v>
      </c>
      <c r="I2005" s="234" t="s">
        <v>586</v>
      </c>
    </row>
    <row r="2006" spans="1:10" x14ac:dyDescent="0.25">
      <c r="A2006" s="235">
        <v>181750480</v>
      </c>
      <c r="B2006" s="235">
        <v>5964</v>
      </c>
      <c r="C2006" s="234" t="s">
        <v>454</v>
      </c>
      <c r="D2006" s="199" t="s">
        <v>10705</v>
      </c>
      <c r="E2006" s="199" t="s">
        <v>10771</v>
      </c>
      <c r="F2006" s="235">
        <v>2</v>
      </c>
      <c r="G2006" s="235">
        <v>2</v>
      </c>
      <c r="H2006" s="235">
        <v>2</v>
      </c>
      <c r="I2006" s="234" t="s">
        <v>586</v>
      </c>
    </row>
    <row r="2007" spans="1:10" x14ac:dyDescent="0.25">
      <c r="A2007" s="235">
        <v>222000438</v>
      </c>
      <c r="B2007" s="235">
        <v>5333</v>
      </c>
      <c r="C2007" s="234" t="s">
        <v>293</v>
      </c>
      <c r="D2007" s="199" t="s">
        <v>10705</v>
      </c>
      <c r="E2007" s="199" t="s">
        <v>10771</v>
      </c>
      <c r="F2007" s="235">
        <v>1</v>
      </c>
      <c r="G2007" s="235">
        <v>1</v>
      </c>
      <c r="H2007" s="235">
        <v>0</v>
      </c>
      <c r="I2007" s="234" t="s">
        <v>586</v>
      </c>
      <c r="J2007" t="s">
        <v>10634</v>
      </c>
    </row>
    <row r="2008" spans="1:10" x14ac:dyDescent="0.25">
      <c r="A2008" s="235">
        <v>189700731</v>
      </c>
      <c r="B2008" s="238" t="s">
        <v>6938</v>
      </c>
      <c r="C2008" s="234" t="s">
        <v>291</v>
      </c>
      <c r="D2008" s="199" t="s">
        <v>10705</v>
      </c>
      <c r="E2008" s="199" t="s">
        <v>10771</v>
      </c>
      <c r="F2008" s="235">
        <v>10</v>
      </c>
      <c r="G2008" s="235">
        <v>10</v>
      </c>
      <c r="H2008" s="235">
        <v>10</v>
      </c>
      <c r="I2008" s="234" t="s">
        <v>586</v>
      </c>
    </row>
    <row r="2009" spans="1:10" x14ac:dyDescent="0.25">
      <c r="A2009" s="235">
        <v>189700731</v>
      </c>
      <c r="B2009" s="238" t="s">
        <v>6938</v>
      </c>
      <c r="C2009" s="234" t="s">
        <v>291</v>
      </c>
      <c r="D2009" s="199" t="s">
        <v>10207</v>
      </c>
      <c r="E2009" s="199" t="s">
        <v>10411</v>
      </c>
      <c r="F2009" s="235">
        <v>13</v>
      </c>
      <c r="G2009" s="235">
        <v>13</v>
      </c>
      <c r="H2009" s="235">
        <v>5</v>
      </c>
      <c r="I2009" s="234" t="s">
        <v>586</v>
      </c>
      <c r="J2009" t="s">
        <v>10635</v>
      </c>
    </row>
    <row r="2010" spans="1:10" x14ac:dyDescent="0.25">
      <c r="A2010" s="235">
        <v>189711414</v>
      </c>
      <c r="B2010" s="235">
        <v>2899</v>
      </c>
      <c r="C2010" s="234" t="s">
        <v>212</v>
      </c>
      <c r="D2010" s="199" t="s">
        <v>10207</v>
      </c>
      <c r="E2010" s="199" t="s">
        <v>10411</v>
      </c>
      <c r="F2010" s="235">
        <v>30</v>
      </c>
      <c r="G2010" s="235">
        <v>30</v>
      </c>
      <c r="H2010" s="235">
        <v>30</v>
      </c>
      <c r="I2010" s="234" t="s">
        <v>586</v>
      </c>
    </row>
    <row r="2011" spans="1:10" x14ac:dyDescent="0.25">
      <c r="A2011" s="235">
        <v>181821882</v>
      </c>
      <c r="B2011" s="235">
        <v>5857</v>
      </c>
      <c r="C2011" s="234" t="s">
        <v>248</v>
      </c>
      <c r="D2011" s="199" t="s">
        <v>10207</v>
      </c>
      <c r="E2011" s="199" t="s">
        <v>10411</v>
      </c>
      <c r="F2011" s="235">
        <v>22</v>
      </c>
      <c r="G2011" s="235">
        <v>22</v>
      </c>
      <c r="H2011" s="235">
        <v>22</v>
      </c>
      <c r="I2011" s="234" t="s">
        <v>586</v>
      </c>
    </row>
    <row r="2012" spans="1:10" x14ac:dyDescent="0.25">
      <c r="A2012" s="235">
        <v>181917348</v>
      </c>
      <c r="B2012" s="235">
        <v>5426</v>
      </c>
      <c r="C2012" s="234" t="s">
        <v>224</v>
      </c>
      <c r="D2012" s="199" t="s">
        <v>10207</v>
      </c>
      <c r="E2012" s="199" t="s">
        <v>10411</v>
      </c>
      <c r="F2012" s="235">
        <v>33</v>
      </c>
      <c r="G2012" s="235">
        <v>33</v>
      </c>
      <c r="H2012" s="235">
        <v>33</v>
      </c>
      <c r="I2012" s="234" t="s">
        <v>586</v>
      </c>
    </row>
    <row r="2013" spans="1:10" x14ac:dyDescent="0.25">
      <c r="A2013" s="235">
        <v>181917348</v>
      </c>
      <c r="B2013" s="235">
        <v>5426</v>
      </c>
      <c r="C2013" s="234" t="s">
        <v>224</v>
      </c>
      <c r="D2013" s="199" t="s">
        <v>10207</v>
      </c>
      <c r="E2013" s="199" t="s">
        <v>10411</v>
      </c>
      <c r="F2013" s="235">
        <v>33</v>
      </c>
      <c r="G2013" s="235">
        <v>33</v>
      </c>
      <c r="H2013" s="235">
        <v>33</v>
      </c>
      <c r="I2013" s="234" t="s">
        <v>586</v>
      </c>
    </row>
    <row r="2014" spans="1:10" x14ac:dyDescent="0.25">
      <c r="A2014" s="235">
        <v>181917348</v>
      </c>
      <c r="B2014" s="235">
        <v>5426</v>
      </c>
      <c r="C2014" s="234" t="s">
        <v>252</v>
      </c>
      <c r="D2014" s="199" t="s">
        <v>10207</v>
      </c>
      <c r="E2014" s="199" t="s">
        <v>10411</v>
      </c>
      <c r="F2014" s="235">
        <v>33</v>
      </c>
      <c r="G2014" s="235">
        <v>33</v>
      </c>
      <c r="H2014" s="235">
        <v>33</v>
      </c>
      <c r="I2014" s="234" t="s">
        <v>586</v>
      </c>
    </row>
    <row r="2015" spans="1:10" x14ac:dyDescent="0.25">
      <c r="A2015" s="235">
        <v>181917348</v>
      </c>
      <c r="B2015" s="235">
        <v>5426</v>
      </c>
      <c r="C2015" s="234" t="s">
        <v>252</v>
      </c>
      <c r="D2015" s="199" t="s">
        <v>10207</v>
      </c>
      <c r="E2015" s="199" t="s">
        <v>10411</v>
      </c>
      <c r="F2015" s="235">
        <v>33</v>
      </c>
      <c r="G2015" s="235">
        <v>33</v>
      </c>
      <c r="H2015" s="235">
        <v>33</v>
      </c>
      <c r="I2015" s="234" t="s">
        <v>586</v>
      </c>
    </row>
    <row r="2016" spans="1:10" x14ac:dyDescent="0.25">
      <c r="A2016" s="235">
        <v>181917348</v>
      </c>
      <c r="B2016" s="235">
        <v>5426</v>
      </c>
      <c r="C2016" s="234" t="s">
        <v>252</v>
      </c>
      <c r="D2016" s="199" t="s">
        <v>10207</v>
      </c>
      <c r="E2016" s="199" t="s">
        <v>10411</v>
      </c>
      <c r="F2016" s="235">
        <v>33</v>
      </c>
      <c r="G2016" s="235">
        <v>33</v>
      </c>
      <c r="H2016" s="235">
        <v>33</v>
      </c>
      <c r="I2016" s="234" t="s">
        <v>586</v>
      </c>
    </row>
    <row r="2017" spans="1:10" x14ac:dyDescent="0.25">
      <c r="A2017" s="235">
        <v>189762972</v>
      </c>
      <c r="B2017" s="235">
        <v>5608</v>
      </c>
      <c r="C2017" s="234" t="s">
        <v>10159</v>
      </c>
      <c r="D2017" s="199" t="s">
        <v>10705</v>
      </c>
      <c r="E2017" s="199" t="s">
        <v>10771</v>
      </c>
      <c r="F2017" s="235">
        <v>4</v>
      </c>
      <c r="G2017" s="235">
        <v>4</v>
      </c>
      <c r="H2017" s="235">
        <v>0</v>
      </c>
      <c r="I2017" s="234" t="s">
        <v>586</v>
      </c>
      <c r="J2017" t="s">
        <v>10634</v>
      </c>
    </row>
    <row r="2018" spans="1:10" x14ac:dyDescent="0.25">
      <c r="A2018" s="235">
        <v>180302525</v>
      </c>
      <c r="B2018" s="235">
        <v>5774</v>
      </c>
      <c r="C2018" s="234" t="s">
        <v>201</v>
      </c>
      <c r="D2018" s="199" t="s">
        <v>10705</v>
      </c>
      <c r="E2018" s="199" t="s">
        <v>10771</v>
      </c>
      <c r="F2018" s="235">
        <v>1</v>
      </c>
      <c r="G2018" s="235">
        <v>1</v>
      </c>
      <c r="H2018" s="235">
        <v>0</v>
      </c>
      <c r="I2018" s="234" t="s">
        <v>586</v>
      </c>
      <c r="J2018" t="s">
        <v>10634</v>
      </c>
    </row>
    <row r="2019" spans="1:10" x14ac:dyDescent="0.25">
      <c r="A2019" s="235">
        <v>180302525</v>
      </c>
      <c r="B2019" s="235">
        <v>5774</v>
      </c>
      <c r="C2019" s="234" t="s">
        <v>201</v>
      </c>
      <c r="D2019" s="199" t="s">
        <v>10207</v>
      </c>
      <c r="E2019" s="199" t="s">
        <v>10411</v>
      </c>
      <c r="F2019" s="235">
        <v>1</v>
      </c>
      <c r="G2019" s="235">
        <v>1</v>
      </c>
      <c r="H2019" s="235">
        <v>0</v>
      </c>
      <c r="I2019" s="234" t="s">
        <v>586</v>
      </c>
      <c r="J2019" t="s">
        <v>10634</v>
      </c>
    </row>
    <row r="2020" spans="1:10" x14ac:dyDescent="0.25">
      <c r="A2020" s="235">
        <v>189763034</v>
      </c>
      <c r="B2020" s="235">
        <v>2716</v>
      </c>
      <c r="C2020" s="234" t="s">
        <v>450</v>
      </c>
      <c r="D2020" s="199" t="s">
        <v>10705</v>
      </c>
      <c r="E2020" s="199" t="s">
        <v>10771</v>
      </c>
      <c r="F2020" s="235">
        <v>3</v>
      </c>
      <c r="G2020" s="235">
        <v>3</v>
      </c>
      <c r="H2020" s="235">
        <v>3</v>
      </c>
      <c r="I2020" s="234" t="s">
        <v>586</v>
      </c>
    </row>
    <row r="2021" spans="1:10" x14ac:dyDescent="0.25">
      <c r="A2021" s="235">
        <v>189763034</v>
      </c>
      <c r="B2021" s="235">
        <v>2716</v>
      </c>
      <c r="C2021" s="234" t="s">
        <v>450</v>
      </c>
      <c r="D2021" s="199" t="s">
        <v>10207</v>
      </c>
      <c r="E2021" s="199" t="s">
        <v>10411</v>
      </c>
      <c r="F2021" s="235">
        <v>4</v>
      </c>
      <c r="G2021" s="235">
        <v>4</v>
      </c>
      <c r="H2021" s="235">
        <v>4</v>
      </c>
      <c r="I2021" s="234" t="s">
        <v>586</v>
      </c>
    </row>
    <row r="2022" spans="1:10" x14ac:dyDescent="0.25">
      <c r="A2022" s="235">
        <v>222001218</v>
      </c>
      <c r="B2022" s="235">
        <v>5579</v>
      </c>
      <c r="C2022" s="234" t="s">
        <v>531</v>
      </c>
      <c r="D2022" s="199" t="s">
        <v>10705</v>
      </c>
      <c r="E2022" s="199" t="s">
        <v>10771</v>
      </c>
      <c r="F2022" s="235">
        <v>1</v>
      </c>
      <c r="G2022" s="235">
        <v>1</v>
      </c>
      <c r="H2022" s="235">
        <v>0</v>
      </c>
      <c r="I2022" s="234" t="s">
        <v>586</v>
      </c>
      <c r="J2022" t="s">
        <v>10634</v>
      </c>
    </row>
    <row r="2023" spans="1:10" x14ac:dyDescent="0.25">
      <c r="A2023" s="235">
        <v>222001218</v>
      </c>
      <c r="B2023" s="235">
        <v>5579</v>
      </c>
      <c r="C2023" s="234" t="s">
        <v>531</v>
      </c>
      <c r="D2023" s="199" t="s">
        <v>10207</v>
      </c>
      <c r="E2023" s="199" t="s">
        <v>10411</v>
      </c>
      <c r="F2023" s="235">
        <v>1</v>
      </c>
      <c r="G2023" s="235">
        <v>1</v>
      </c>
      <c r="H2023" s="235">
        <v>0</v>
      </c>
      <c r="I2023" s="234" t="s">
        <v>586</v>
      </c>
      <c r="J2023" t="s">
        <v>10634</v>
      </c>
    </row>
    <row r="2024" spans="1:10" x14ac:dyDescent="0.25">
      <c r="A2024" s="235">
        <v>181927703</v>
      </c>
      <c r="B2024" s="235">
        <v>6164</v>
      </c>
      <c r="C2024" s="234" t="s">
        <v>210</v>
      </c>
      <c r="D2024" s="199" t="s">
        <v>10705</v>
      </c>
      <c r="E2024" s="199" t="s">
        <v>10771</v>
      </c>
      <c r="F2024" s="235">
        <v>1</v>
      </c>
      <c r="G2024" s="235">
        <v>1</v>
      </c>
      <c r="H2024" s="235">
        <v>0</v>
      </c>
      <c r="I2024" s="234" t="s">
        <v>586</v>
      </c>
      <c r="J2024" t="s">
        <v>10634</v>
      </c>
    </row>
    <row r="2025" spans="1:10" x14ac:dyDescent="0.25">
      <c r="A2025" s="235">
        <v>181927703</v>
      </c>
      <c r="B2025" s="235">
        <v>6164</v>
      </c>
      <c r="C2025" s="234" t="s">
        <v>210</v>
      </c>
      <c r="D2025" s="199" t="s">
        <v>10207</v>
      </c>
      <c r="E2025" s="199" t="s">
        <v>10411</v>
      </c>
      <c r="F2025" s="235">
        <v>1</v>
      </c>
      <c r="G2025" s="235">
        <v>1</v>
      </c>
      <c r="H2025" s="235">
        <v>0</v>
      </c>
      <c r="I2025" s="234" t="s">
        <v>586</v>
      </c>
      <c r="J2025" t="s">
        <v>10634</v>
      </c>
    </row>
    <row r="2026" spans="1:10" x14ac:dyDescent="0.25">
      <c r="A2026" s="235">
        <v>189705118</v>
      </c>
      <c r="B2026" s="238" t="s">
        <v>7296</v>
      </c>
      <c r="C2026" s="234" t="s">
        <v>253</v>
      </c>
      <c r="D2026" s="199" t="s">
        <v>10705</v>
      </c>
      <c r="E2026" s="199" t="s">
        <v>10771</v>
      </c>
      <c r="F2026" s="235">
        <v>2</v>
      </c>
      <c r="G2026" s="235">
        <v>2</v>
      </c>
      <c r="H2026" s="235">
        <v>0</v>
      </c>
      <c r="I2026" s="234" t="s">
        <v>586</v>
      </c>
      <c r="J2026" t="s">
        <v>10634</v>
      </c>
    </row>
    <row r="2027" spans="1:10" x14ac:dyDescent="0.25">
      <c r="A2027" s="235">
        <v>189705118</v>
      </c>
      <c r="B2027" s="238" t="s">
        <v>7296</v>
      </c>
      <c r="C2027" s="234" t="s">
        <v>253</v>
      </c>
      <c r="D2027" s="199" t="s">
        <v>10207</v>
      </c>
      <c r="E2027" s="199" t="s">
        <v>10411</v>
      </c>
      <c r="F2027" s="235">
        <v>1</v>
      </c>
      <c r="G2027" s="235">
        <v>1</v>
      </c>
      <c r="H2027" s="235">
        <v>0</v>
      </c>
      <c r="I2027" s="234" t="s">
        <v>586</v>
      </c>
      <c r="J2027" t="s">
        <v>10634</v>
      </c>
    </row>
    <row r="2028" spans="1:10" x14ac:dyDescent="0.25">
      <c r="A2028" s="235">
        <v>181932694</v>
      </c>
      <c r="B2028" s="235">
        <v>5863</v>
      </c>
      <c r="C2028" s="234" t="s">
        <v>304</v>
      </c>
      <c r="D2028" s="199" t="s">
        <v>10705</v>
      </c>
      <c r="E2028" s="199" t="s">
        <v>10771</v>
      </c>
      <c r="F2028" s="235">
        <v>2</v>
      </c>
      <c r="G2028" s="235">
        <v>2</v>
      </c>
      <c r="H2028" s="235">
        <v>0</v>
      </c>
      <c r="I2028" s="234" t="s">
        <v>586</v>
      </c>
      <c r="J2028" t="s">
        <v>10634</v>
      </c>
    </row>
    <row r="2029" spans="1:10" x14ac:dyDescent="0.25">
      <c r="A2029" s="235">
        <v>181932694</v>
      </c>
      <c r="B2029" s="235">
        <v>5863</v>
      </c>
      <c r="C2029" s="234" t="s">
        <v>304</v>
      </c>
      <c r="D2029" s="199" t="s">
        <v>10207</v>
      </c>
      <c r="E2029" s="199" t="s">
        <v>10411</v>
      </c>
      <c r="F2029" s="235">
        <v>2</v>
      </c>
      <c r="G2029" s="235">
        <v>2</v>
      </c>
      <c r="H2029" s="235">
        <v>0</v>
      </c>
      <c r="I2029" s="234" t="s">
        <v>586</v>
      </c>
      <c r="J2029" t="s">
        <v>10634</v>
      </c>
    </row>
    <row r="2030" spans="1:10" x14ac:dyDescent="0.25">
      <c r="A2030" s="235">
        <v>189703514</v>
      </c>
      <c r="B2030" s="238" t="s">
        <v>7189</v>
      </c>
      <c r="C2030" s="234" t="s">
        <v>279</v>
      </c>
      <c r="D2030" s="199" t="s">
        <v>10207</v>
      </c>
      <c r="E2030" s="199" t="s">
        <v>10411</v>
      </c>
      <c r="F2030" s="235">
        <v>13</v>
      </c>
      <c r="G2030" s="235">
        <v>13</v>
      </c>
      <c r="H2030" s="235">
        <v>13</v>
      </c>
      <c r="I2030" s="234" t="s">
        <v>586</v>
      </c>
    </row>
    <row r="2031" spans="1:10" x14ac:dyDescent="0.25">
      <c r="A2031" s="235">
        <v>189711315</v>
      </c>
      <c r="B2031" s="238" t="s">
        <v>7187</v>
      </c>
      <c r="C2031" s="234" t="s">
        <v>305</v>
      </c>
      <c r="D2031" s="199" t="s">
        <v>10705</v>
      </c>
      <c r="E2031" s="199" t="s">
        <v>10771</v>
      </c>
      <c r="F2031" s="235">
        <v>3</v>
      </c>
      <c r="G2031" s="235">
        <v>3</v>
      </c>
      <c r="H2031" s="235">
        <v>0</v>
      </c>
      <c r="I2031" s="234" t="s">
        <v>586</v>
      </c>
      <c r="J2031" t="s">
        <v>10634</v>
      </c>
    </row>
    <row r="2032" spans="1:10" x14ac:dyDescent="0.25">
      <c r="A2032" s="235">
        <v>189711315</v>
      </c>
      <c r="B2032" s="238" t="s">
        <v>7187</v>
      </c>
      <c r="C2032" s="234" t="s">
        <v>305</v>
      </c>
      <c r="D2032" s="199" t="s">
        <v>10207</v>
      </c>
      <c r="E2032" s="199" t="s">
        <v>10411</v>
      </c>
      <c r="F2032" s="235">
        <v>3</v>
      </c>
      <c r="G2032" s="235">
        <v>3</v>
      </c>
      <c r="H2032" s="235">
        <v>0</v>
      </c>
      <c r="I2032" s="234" t="s">
        <v>586</v>
      </c>
      <c r="J2032" t="s">
        <v>10634</v>
      </c>
    </row>
    <row r="2033" spans="1:10" x14ac:dyDescent="0.25">
      <c r="A2033" s="235">
        <v>181798147</v>
      </c>
      <c r="B2033" s="235">
        <v>5408</v>
      </c>
      <c r="C2033" s="234" t="s">
        <v>205</v>
      </c>
      <c r="D2033" s="199" t="s">
        <v>10705</v>
      </c>
      <c r="E2033" s="199" t="s">
        <v>10771</v>
      </c>
      <c r="F2033" s="235">
        <v>10</v>
      </c>
      <c r="G2033" s="235">
        <v>1</v>
      </c>
      <c r="H2033" s="235">
        <v>1</v>
      </c>
      <c r="I2033" s="234" t="s">
        <v>586</v>
      </c>
      <c r="J2033" t="s">
        <v>10635</v>
      </c>
    </row>
    <row r="2034" spans="1:10" x14ac:dyDescent="0.25">
      <c r="A2034" s="235">
        <v>181798147</v>
      </c>
      <c r="B2034" s="235">
        <v>5408</v>
      </c>
      <c r="C2034" s="234" t="s">
        <v>205</v>
      </c>
      <c r="D2034" s="199" t="s">
        <v>10705</v>
      </c>
      <c r="E2034" s="199" t="s">
        <v>10771</v>
      </c>
      <c r="F2034" s="235">
        <v>10</v>
      </c>
      <c r="G2034" s="235">
        <v>1</v>
      </c>
      <c r="H2034" s="235">
        <v>1</v>
      </c>
      <c r="I2034" s="234" t="s">
        <v>586</v>
      </c>
      <c r="J2034" t="s">
        <v>10635</v>
      </c>
    </row>
    <row r="2035" spans="1:10" x14ac:dyDescent="0.25">
      <c r="A2035" s="235">
        <v>181798147</v>
      </c>
      <c r="B2035" s="235">
        <v>5408</v>
      </c>
      <c r="C2035" s="234" t="s">
        <v>205</v>
      </c>
      <c r="D2035" s="199" t="s">
        <v>10705</v>
      </c>
      <c r="E2035" s="199" t="s">
        <v>10771</v>
      </c>
      <c r="F2035" s="235">
        <v>10</v>
      </c>
      <c r="G2035" s="235">
        <v>1</v>
      </c>
      <c r="H2035" s="235">
        <v>1</v>
      </c>
      <c r="I2035" s="234" t="s">
        <v>586</v>
      </c>
      <c r="J2035" t="s">
        <v>10635</v>
      </c>
    </row>
    <row r="2036" spans="1:10" x14ac:dyDescent="0.25">
      <c r="A2036" s="235">
        <v>181798147</v>
      </c>
      <c r="B2036" s="235">
        <v>5408</v>
      </c>
      <c r="C2036" s="234" t="s">
        <v>205</v>
      </c>
      <c r="D2036" s="199" t="s">
        <v>10207</v>
      </c>
      <c r="E2036" s="199" t="s">
        <v>10411</v>
      </c>
      <c r="F2036" s="235">
        <v>11</v>
      </c>
      <c r="G2036" s="235">
        <v>11</v>
      </c>
      <c r="H2036" s="235">
        <v>11</v>
      </c>
      <c r="I2036" s="234" t="s">
        <v>586</v>
      </c>
    </row>
    <row r="2037" spans="1:10" x14ac:dyDescent="0.25">
      <c r="A2037" s="235">
        <v>181798147</v>
      </c>
      <c r="B2037" s="235">
        <v>5408</v>
      </c>
      <c r="C2037" s="234" t="s">
        <v>205</v>
      </c>
      <c r="D2037" s="199" t="s">
        <v>10207</v>
      </c>
      <c r="E2037" s="199" t="s">
        <v>10411</v>
      </c>
      <c r="F2037" s="235">
        <v>11</v>
      </c>
      <c r="G2037" s="235">
        <v>11</v>
      </c>
      <c r="H2037" s="235">
        <v>11</v>
      </c>
      <c r="I2037" s="234" t="s">
        <v>586</v>
      </c>
    </row>
    <row r="2038" spans="1:10" x14ac:dyDescent="0.25">
      <c r="A2038" s="235">
        <v>181798147</v>
      </c>
      <c r="B2038" s="235">
        <v>5408</v>
      </c>
      <c r="C2038" s="234" t="s">
        <v>205</v>
      </c>
      <c r="D2038" s="199" t="s">
        <v>10207</v>
      </c>
      <c r="E2038" s="199" t="s">
        <v>10411</v>
      </c>
      <c r="F2038" s="235">
        <v>11</v>
      </c>
      <c r="G2038" s="235">
        <v>11</v>
      </c>
      <c r="H2038" s="235">
        <v>11</v>
      </c>
      <c r="I2038" s="234" t="s">
        <v>586</v>
      </c>
    </row>
    <row r="2039" spans="1:10" x14ac:dyDescent="0.25">
      <c r="A2039" s="235">
        <v>189703042</v>
      </c>
      <c r="B2039" s="235">
        <v>3481</v>
      </c>
      <c r="C2039" s="234" t="s">
        <v>271</v>
      </c>
      <c r="D2039" s="199" t="s">
        <v>10705</v>
      </c>
      <c r="E2039" s="199" t="s">
        <v>10771</v>
      </c>
      <c r="F2039" s="235">
        <v>1</v>
      </c>
      <c r="G2039" s="235">
        <v>1</v>
      </c>
      <c r="H2039" s="235">
        <v>0</v>
      </c>
      <c r="I2039" s="234" t="s">
        <v>586</v>
      </c>
      <c r="J2039" t="s">
        <v>10634</v>
      </c>
    </row>
    <row r="2040" spans="1:10" x14ac:dyDescent="0.25">
      <c r="A2040" s="235">
        <v>189703042</v>
      </c>
      <c r="B2040" s="235">
        <v>3481</v>
      </c>
      <c r="C2040" s="234" t="s">
        <v>271</v>
      </c>
      <c r="D2040" s="199" t="s">
        <v>10207</v>
      </c>
      <c r="E2040" s="199" t="s">
        <v>10411</v>
      </c>
      <c r="F2040" s="235">
        <v>1</v>
      </c>
      <c r="G2040" s="235">
        <v>1</v>
      </c>
      <c r="H2040" s="235">
        <v>0</v>
      </c>
      <c r="I2040" s="234" t="s">
        <v>586</v>
      </c>
      <c r="J2040" t="s">
        <v>10634</v>
      </c>
    </row>
    <row r="2041" spans="1:10" x14ac:dyDescent="0.25">
      <c r="A2041" s="235">
        <v>180212218</v>
      </c>
      <c r="B2041" s="235">
        <v>5369</v>
      </c>
      <c r="C2041" s="234" t="s">
        <v>590</v>
      </c>
      <c r="D2041" s="199" t="s">
        <v>10705</v>
      </c>
      <c r="E2041" s="199" t="s">
        <v>10771</v>
      </c>
      <c r="F2041" s="235">
        <v>1</v>
      </c>
      <c r="G2041" s="235">
        <v>1</v>
      </c>
      <c r="H2041" s="235">
        <v>0</v>
      </c>
      <c r="I2041" s="234" t="s">
        <v>586</v>
      </c>
      <c r="J2041" t="s">
        <v>10634</v>
      </c>
    </row>
    <row r="2042" spans="1:10" x14ac:dyDescent="0.25">
      <c r="A2042" s="235">
        <v>180212218</v>
      </c>
      <c r="B2042" s="235">
        <v>5369</v>
      </c>
      <c r="C2042" s="234" t="s">
        <v>590</v>
      </c>
      <c r="D2042" s="199" t="s">
        <v>10207</v>
      </c>
      <c r="E2042" s="199" t="s">
        <v>10411</v>
      </c>
      <c r="F2042" s="235">
        <v>1</v>
      </c>
      <c r="G2042" s="235">
        <v>1</v>
      </c>
      <c r="H2042" s="235">
        <v>0</v>
      </c>
      <c r="I2042" s="234" t="s">
        <v>586</v>
      </c>
      <c r="J2042" t="s">
        <v>10634</v>
      </c>
    </row>
    <row r="2043" spans="1:10" x14ac:dyDescent="0.25">
      <c r="A2043" s="235">
        <v>222000939</v>
      </c>
      <c r="B2043" s="235">
        <v>2392</v>
      </c>
      <c r="C2043" s="234" t="s">
        <v>443</v>
      </c>
      <c r="D2043" s="199" t="s">
        <v>10705</v>
      </c>
      <c r="E2043" s="199" t="s">
        <v>10771</v>
      </c>
      <c r="F2043" s="235">
        <v>3</v>
      </c>
      <c r="G2043" s="235">
        <v>2</v>
      </c>
      <c r="H2043" s="235">
        <v>2</v>
      </c>
      <c r="I2043" s="234" t="s">
        <v>586</v>
      </c>
      <c r="J2043" t="s">
        <v>10635</v>
      </c>
    </row>
    <row r="2044" spans="1:10" x14ac:dyDescent="0.25">
      <c r="A2044" s="235">
        <v>222000939</v>
      </c>
      <c r="B2044" s="235">
        <v>2392</v>
      </c>
      <c r="C2044" s="234" t="s">
        <v>443</v>
      </c>
      <c r="D2044" s="199" t="s">
        <v>10705</v>
      </c>
      <c r="E2044" s="199" t="s">
        <v>10771</v>
      </c>
      <c r="F2044" s="235">
        <v>3</v>
      </c>
      <c r="G2044" s="235">
        <v>2</v>
      </c>
      <c r="H2044" s="235">
        <v>2</v>
      </c>
      <c r="I2044" s="234" t="s">
        <v>586</v>
      </c>
      <c r="J2044" t="s">
        <v>10635</v>
      </c>
    </row>
    <row r="2045" spans="1:10" x14ac:dyDescent="0.25">
      <c r="A2045" s="235">
        <v>222000939</v>
      </c>
      <c r="B2045" s="235">
        <v>2392</v>
      </c>
      <c r="C2045" s="234" t="s">
        <v>443</v>
      </c>
      <c r="D2045" s="199" t="s">
        <v>10705</v>
      </c>
      <c r="E2045" s="199" t="s">
        <v>10771</v>
      </c>
      <c r="F2045" s="235">
        <v>3</v>
      </c>
      <c r="G2045" s="235">
        <v>2</v>
      </c>
      <c r="H2045" s="235">
        <v>2</v>
      </c>
      <c r="I2045" s="234" t="s">
        <v>586</v>
      </c>
      <c r="J2045" t="s">
        <v>10635</v>
      </c>
    </row>
    <row r="2046" spans="1:10" x14ac:dyDescent="0.25">
      <c r="A2046" s="235">
        <v>189707512</v>
      </c>
      <c r="B2046" s="238" t="s">
        <v>7302</v>
      </c>
      <c r="C2046" s="234" t="s">
        <v>310</v>
      </c>
      <c r="D2046" s="199" t="s">
        <v>10705</v>
      </c>
      <c r="E2046" s="199" t="s">
        <v>10771</v>
      </c>
      <c r="F2046" s="235">
        <v>1</v>
      </c>
      <c r="G2046" s="235">
        <v>1</v>
      </c>
      <c r="H2046" s="235">
        <v>1</v>
      </c>
      <c r="I2046" s="234" t="s">
        <v>586</v>
      </c>
    </row>
    <row r="2047" spans="1:10" x14ac:dyDescent="0.25">
      <c r="A2047" s="235">
        <v>189707512</v>
      </c>
      <c r="B2047" s="238" t="s">
        <v>7302</v>
      </c>
      <c r="C2047" s="234" t="s">
        <v>310</v>
      </c>
      <c r="D2047" s="199" t="s">
        <v>10207</v>
      </c>
      <c r="E2047" s="199" t="s">
        <v>10411</v>
      </c>
      <c r="F2047" s="235">
        <v>1</v>
      </c>
      <c r="G2047" s="235">
        <v>1</v>
      </c>
      <c r="H2047" s="235">
        <v>1</v>
      </c>
      <c r="I2047" s="234" t="s">
        <v>586</v>
      </c>
    </row>
    <row r="2048" spans="1:10" x14ac:dyDescent="0.25">
      <c r="A2048" s="235">
        <v>189708531</v>
      </c>
      <c r="B2048" s="235">
        <v>3154</v>
      </c>
      <c r="C2048" s="234" t="s">
        <v>270</v>
      </c>
      <c r="D2048" s="199" t="s">
        <v>10207</v>
      </c>
      <c r="E2048" s="199" t="s">
        <v>10411</v>
      </c>
      <c r="F2048" s="235">
        <v>50</v>
      </c>
      <c r="G2048" s="235">
        <v>50</v>
      </c>
      <c r="H2048" s="235">
        <v>50</v>
      </c>
      <c r="I2048" s="234" t="s">
        <v>586</v>
      </c>
    </row>
    <row r="2049" spans="1:10" x14ac:dyDescent="0.25">
      <c r="A2049" s="235">
        <v>189710187</v>
      </c>
      <c r="B2049" s="238" t="s">
        <v>7406</v>
      </c>
      <c r="C2049" s="234" t="s">
        <v>286</v>
      </c>
      <c r="D2049" s="199" t="s">
        <v>10207</v>
      </c>
      <c r="E2049" s="199" t="s">
        <v>10411</v>
      </c>
      <c r="F2049" s="235">
        <v>180</v>
      </c>
      <c r="G2049" s="235">
        <v>180</v>
      </c>
      <c r="H2049" s="235">
        <v>180</v>
      </c>
      <c r="I2049" s="234" t="s">
        <v>586</v>
      </c>
    </row>
    <row r="2050" spans="1:10" x14ac:dyDescent="0.25">
      <c r="A2050" s="234" t="s">
        <v>296</v>
      </c>
      <c r="B2050" s="234" t="s">
        <v>297</v>
      </c>
      <c r="C2050" s="234" t="s">
        <v>10156</v>
      </c>
      <c r="D2050" s="199" t="s">
        <v>10207</v>
      </c>
      <c r="E2050" s="199" t="s">
        <v>10411</v>
      </c>
      <c r="F2050" s="235">
        <v>2</v>
      </c>
      <c r="G2050" s="235">
        <v>2</v>
      </c>
      <c r="H2050" s="235">
        <v>0</v>
      </c>
      <c r="I2050" s="234" t="s">
        <v>586</v>
      </c>
      <c r="J2050" t="s">
        <v>10634</v>
      </c>
    </row>
    <row r="2051" spans="1:10" x14ac:dyDescent="0.25">
      <c r="A2051" s="235">
        <v>181923348</v>
      </c>
      <c r="B2051" s="238" t="s">
        <v>7411</v>
      </c>
      <c r="C2051" s="234" t="s">
        <v>306</v>
      </c>
      <c r="D2051" s="199" t="s">
        <v>10207</v>
      </c>
      <c r="E2051" s="199" t="s">
        <v>10411</v>
      </c>
      <c r="F2051" s="235">
        <v>38</v>
      </c>
      <c r="G2051" s="235">
        <v>38</v>
      </c>
      <c r="H2051" s="235">
        <v>38</v>
      </c>
      <c r="I2051" s="234" t="s">
        <v>586</v>
      </c>
    </row>
    <row r="2052" spans="1:10" x14ac:dyDescent="0.25">
      <c r="A2052" s="235">
        <v>181923348</v>
      </c>
      <c r="B2052" s="238" t="s">
        <v>7411</v>
      </c>
      <c r="C2052" s="234" t="s">
        <v>306</v>
      </c>
      <c r="D2052" s="199" t="s">
        <v>10207</v>
      </c>
      <c r="E2052" s="199" t="s">
        <v>10411</v>
      </c>
      <c r="F2052" s="235">
        <v>45</v>
      </c>
      <c r="G2052" s="235">
        <v>45</v>
      </c>
      <c r="H2052" s="235">
        <v>45</v>
      </c>
      <c r="I2052" s="234" t="s">
        <v>586</v>
      </c>
    </row>
    <row r="2053" spans="1:10" x14ac:dyDescent="0.25">
      <c r="A2053" s="235">
        <v>180342029</v>
      </c>
      <c r="B2053" s="235">
        <v>3270</v>
      </c>
      <c r="C2053" s="234" t="s">
        <v>442</v>
      </c>
      <c r="D2053" s="199" t="s">
        <v>10705</v>
      </c>
      <c r="E2053" s="199" t="s">
        <v>10771</v>
      </c>
      <c r="F2053" s="235">
        <v>5</v>
      </c>
      <c r="G2053" s="235">
        <v>3</v>
      </c>
      <c r="H2053" s="235">
        <v>3</v>
      </c>
      <c r="I2053" s="234" t="s">
        <v>586</v>
      </c>
      <c r="J2053" t="s">
        <v>10635</v>
      </c>
    </row>
    <row r="2054" spans="1:10" x14ac:dyDescent="0.25">
      <c r="A2054" s="235">
        <v>180342029</v>
      </c>
      <c r="B2054" s="235">
        <v>3270</v>
      </c>
      <c r="C2054" s="234" t="s">
        <v>442</v>
      </c>
      <c r="D2054" s="199" t="s">
        <v>10705</v>
      </c>
      <c r="E2054" s="199" t="s">
        <v>10771</v>
      </c>
      <c r="F2054" s="235">
        <v>5</v>
      </c>
      <c r="G2054" s="235">
        <v>3</v>
      </c>
      <c r="H2054" s="235">
        <v>3</v>
      </c>
      <c r="I2054" s="234" t="s">
        <v>586</v>
      </c>
      <c r="J2054" t="s">
        <v>10635</v>
      </c>
    </row>
    <row r="2055" spans="1:10" x14ac:dyDescent="0.25">
      <c r="A2055" s="235">
        <v>180342029</v>
      </c>
      <c r="B2055" s="235">
        <v>3270</v>
      </c>
      <c r="C2055" s="234" t="s">
        <v>442</v>
      </c>
      <c r="D2055" s="199" t="s">
        <v>10207</v>
      </c>
      <c r="E2055" s="199" t="s">
        <v>10411</v>
      </c>
      <c r="F2055" s="235">
        <v>2</v>
      </c>
      <c r="G2055" s="235">
        <v>2</v>
      </c>
      <c r="H2055" s="235">
        <v>2</v>
      </c>
      <c r="I2055" s="234" t="s">
        <v>586</v>
      </c>
    </row>
    <row r="2056" spans="1:10" x14ac:dyDescent="0.25">
      <c r="A2056" s="235">
        <v>180342029</v>
      </c>
      <c r="B2056" s="235">
        <v>3270</v>
      </c>
      <c r="C2056" s="234" t="s">
        <v>442</v>
      </c>
      <c r="D2056" s="199" t="s">
        <v>10207</v>
      </c>
      <c r="E2056" s="199" t="s">
        <v>10411</v>
      </c>
      <c r="F2056" s="235">
        <v>2</v>
      </c>
      <c r="G2056" s="235">
        <v>2</v>
      </c>
      <c r="H2056" s="235">
        <v>2</v>
      </c>
      <c r="I2056" s="234" t="s">
        <v>586</v>
      </c>
    </row>
    <row r="2057" spans="1:10" x14ac:dyDescent="0.25">
      <c r="A2057" s="235">
        <v>189713751</v>
      </c>
      <c r="B2057" s="235">
        <v>2270</v>
      </c>
      <c r="C2057" s="234" t="s">
        <v>232</v>
      </c>
      <c r="D2057" s="199" t="s">
        <v>10705</v>
      </c>
      <c r="E2057" s="199" t="s">
        <v>10771</v>
      </c>
      <c r="F2057" s="235">
        <v>20</v>
      </c>
      <c r="G2057" s="235">
        <v>20</v>
      </c>
      <c r="H2057" s="235">
        <v>20</v>
      </c>
      <c r="I2057" s="234" t="s">
        <v>586</v>
      </c>
    </row>
    <row r="2058" spans="1:10" x14ac:dyDescent="0.25">
      <c r="A2058" s="235">
        <v>189713751</v>
      </c>
      <c r="B2058" s="235">
        <v>2270</v>
      </c>
      <c r="C2058" s="234" t="s">
        <v>232</v>
      </c>
      <c r="D2058" s="199" t="s">
        <v>10705</v>
      </c>
      <c r="E2058" s="199" t="s">
        <v>10771</v>
      </c>
      <c r="F2058" s="235">
        <v>20</v>
      </c>
      <c r="G2058" s="235">
        <v>20</v>
      </c>
      <c r="H2058" s="235">
        <v>20</v>
      </c>
      <c r="I2058" s="234" t="s">
        <v>586</v>
      </c>
    </row>
    <row r="2059" spans="1:10" x14ac:dyDescent="0.25">
      <c r="A2059" s="235">
        <v>189713751</v>
      </c>
      <c r="B2059" s="235">
        <v>2270</v>
      </c>
      <c r="C2059" s="234" t="s">
        <v>232</v>
      </c>
      <c r="D2059" s="199" t="s">
        <v>10207</v>
      </c>
      <c r="E2059" s="199" t="s">
        <v>10411</v>
      </c>
      <c r="F2059" s="235">
        <v>4</v>
      </c>
      <c r="G2059" s="235">
        <v>4</v>
      </c>
      <c r="H2059" s="235">
        <v>4</v>
      </c>
      <c r="I2059" s="234" t="s">
        <v>586</v>
      </c>
    </row>
    <row r="2060" spans="1:10" x14ac:dyDescent="0.25">
      <c r="A2060" s="235">
        <v>189713751</v>
      </c>
      <c r="B2060" s="235">
        <v>2270</v>
      </c>
      <c r="C2060" s="234" t="s">
        <v>232</v>
      </c>
      <c r="D2060" s="199" t="s">
        <v>10207</v>
      </c>
      <c r="E2060" s="199" t="s">
        <v>10411</v>
      </c>
      <c r="F2060" s="235">
        <v>46</v>
      </c>
      <c r="G2060" s="235">
        <v>46</v>
      </c>
      <c r="H2060" s="235">
        <v>46</v>
      </c>
      <c r="I2060" s="234" t="s">
        <v>586</v>
      </c>
    </row>
    <row r="2061" spans="1:10" x14ac:dyDescent="0.25">
      <c r="A2061" s="235">
        <v>189713751</v>
      </c>
      <c r="B2061" s="235">
        <v>2270</v>
      </c>
      <c r="C2061" s="234" t="s">
        <v>232</v>
      </c>
      <c r="D2061" s="199" t="s">
        <v>10207</v>
      </c>
      <c r="E2061" s="199" t="s">
        <v>10411</v>
      </c>
      <c r="F2061" s="235">
        <v>4</v>
      </c>
      <c r="G2061" s="235">
        <v>4</v>
      </c>
      <c r="H2061" s="235">
        <v>4</v>
      </c>
      <c r="I2061" s="234" t="s">
        <v>586</v>
      </c>
    </row>
    <row r="2062" spans="1:10" x14ac:dyDescent="0.25">
      <c r="A2062" s="235">
        <v>189713751</v>
      </c>
      <c r="B2062" s="235">
        <v>2270</v>
      </c>
      <c r="C2062" s="234" t="s">
        <v>232</v>
      </c>
      <c r="D2062" s="199" t="s">
        <v>10207</v>
      </c>
      <c r="E2062" s="199" t="s">
        <v>10411</v>
      </c>
      <c r="F2062" s="235">
        <v>46</v>
      </c>
      <c r="G2062" s="235">
        <v>46</v>
      </c>
      <c r="H2062" s="235">
        <v>46</v>
      </c>
      <c r="I2062" s="234" t="s">
        <v>586</v>
      </c>
    </row>
    <row r="2063" spans="1:10" x14ac:dyDescent="0.25">
      <c r="A2063" s="235">
        <v>180339712</v>
      </c>
      <c r="B2063" s="238" t="s">
        <v>7205</v>
      </c>
      <c r="C2063" s="234" t="s">
        <v>231</v>
      </c>
      <c r="D2063" s="199" t="s">
        <v>10207</v>
      </c>
      <c r="E2063" s="199" t="s">
        <v>10411</v>
      </c>
      <c r="F2063" s="235">
        <v>5</v>
      </c>
      <c r="G2063" s="235">
        <v>5</v>
      </c>
      <c r="H2063" s="235">
        <v>5</v>
      </c>
      <c r="I2063" s="234" t="s">
        <v>586</v>
      </c>
    </row>
    <row r="2064" spans="1:10" x14ac:dyDescent="0.25">
      <c r="A2064" s="235">
        <v>180339712</v>
      </c>
      <c r="B2064" s="238" t="s">
        <v>7205</v>
      </c>
      <c r="C2064" s="234" t="s">
        <v>231</v>
      </c>
      <c r="D2064" s="199" t="s">
        <v>10207</v>
      </c>
      <c r="E2064" s="199" t="s">
        <v>10411</v>
      </c>
      <c r="F2064" s="235">
        <v>5</v>
      </c>
      <c r="G2064" s="235">
        <v>5</v>
      </c>
      <c r="H2064" s="235">
        <v>5</v>
      </c>
      <c r="I2064" s="234" t="s">
        <v>586</v>
      </c>
    </row>
    <row r="2065" spans="1:10" x14ac:dyDescent="0.25">
      <c r="A2065" s="235">
        <v>180056669</v>
      </c>
      <c r="B2065" s="238" t="s">
        <v>6949</v>
      </c>
      <c r="C2065" s="234" t="s">
        <v>458</v>
      </c>
      <c r="D2065" s="199" t="s">
        <v>10705</v>
      </c>
      <c r="E2065" s="199" t="s">
        <v>10771</v>
      </c>
      <c r="F2065" s="235">
        <v>1</v>
      </c>
      <c r="G2065" s="235">
        <v>1</v>
      </c>
      <c r="H2065" s="235">
        <v>0</v>
      </c>
      <c r="I2065" s="234" t="s">
        <v>586</v>
      </c>
      <c r="J2065" t="s">
        <v>10634</v>
      </c>
    </row>
    <row r="2066" spans="1:10" x14ac:dyDescent="0.25">
      <c r="A2066" s="235">
        <v>180056669</v>
      </c>
      <c r="B2066" s="238" t="s">
        <v>6949</v>
      </c>
      <c r="C2066" s="234" t="s">
        <v>458</v>
      </c>
      <c r="D2066" s="199" t="s">
        <v>10207</v>
      </c>
      <c r="E2066" s="199" t="s">
        <v>10411</v>
      </c>
      <c r="F2066" s="235">
        <v>1</v>
      </c>
      <c r="G2066" s="235">
        <v>1</v>
      </c>
      <c r="H2066" s="235">
        <v>0</v>
      </c>
      <c r="I2066" s="234" t="s">
        <v>586</v>
      </c>
      <c r="J2066" t="s">
        <v>10634</v>
      </c>
    </row>
    <row r="2067" spans="1:10" x14ac:dyDescent="0.25">
      <c r="A2067" s="235">
        <v>180340162</v>
      </c>
      <c r="B2067" s="235">
        <v>6093</v>
      </c>
      <c r="C2067" s="234" t="s">
        <v>10187</v>
      </c>
      <c r="D2067" s="199" t="s">
        <v>10207</v>
      </c>
      <c r="E2067" s="199" t="s">
        <v>10411</v>
      </c>
      <c r="F2067" s="235">
        <v>2</v>
      </c>
      <c r="G2067" s="235">
        <v>2</v>
      </c>
      <c r="H2067" s="235">
        <v>2</v>
      </c>
      <c r="I2067" s="234" t="s">
        <v>586</v>
      </c>
    </row>
    <row r="2068" spans="1:10" x14ac:dyDescent="0.25">
      <c r="A2068" s="235">
        <v>180340162</v>
      </c>
      <c r="B2068" s="235">
        <v>6093</v>
      </c>
      <c r="C2068" s="234" t="s">
        <v>10187</v>
      </c>
      <c r="D2068" s="199" t="s">
        <v>10207</v>
      </c>
      <c r="E2068" s="199" t="s">
        <v>10411</v>
      </c>
      <c r="F2068" s="235">
        <v>2</v>
      </c>
      <c r="G2068" s="235">
        <v>2</v>
      </c>
      <c r="H2068" s="235">
        <v>2</v>
      </c>
      <c r="I2068" s="234" t="s">
        <v>586</v>
      </c>
    </row>
    <row r="2069" spans="1:10" x14ac:dyDescent="0.25">
      <c r="A2069" s="235">
        <v>180340166</v>
      </c>
      <c r="B2069" s="235">
        <v>6094</v>
      </c>
      <c r="C2069" s="234" t="s">
        <v>10188</v>
      </c>
      <c r="D2069" s="199" t="s">
        <v>10207</v>
      </c>
      <c r="E2069" s="199" t="s">
        <v>10411</v>
      </c>
      <c r="F2069" s="235">
        <v>1</v>
      </c>
      <c r="G2069" s="235">
        <v>1</v>
      </c>
      <c r="H2069" s="235">
        <v>1</v>
      </c>
      <c r="I2069" s="234" t="s">
        <v>586</v>
      </c>
    </row>
    <row r="2070" spans="1:10" x14ac:dyDescent="0.25">
      <c r="A2070" s="235">
        <v>180340166</v>
      </c>
      <c r="B2070" s="235">
        <v>6094</v>
      </c>
      <c r="C2070" s="234" t="s">
        <v>10188</v>
      </c>
      <c r="D2070" s="199" t="s">
        <v>10207</v>
      </c>
      <c r="E2070" s="199" t="s">
        <v>10411</v>
      </c>
      <c r="F2070" s="235">
        <v>1</v>
      </c>
      <c r="G2070" s="235">
        <v>1</v>
      </c>
      <c r="H2070" s="235">
        <v>1</v>
      </c>
      <c r="I2070" s="234" t="s">
        <v>586</v>
      </c>
    </row>
    <row r="2071" spans="1:10" x14ac:dyDescent="0.25">
      <c r="A2071" s="235">
        <v>222001094</v>
      </c>
      <c r="B2071" s="235">
        <v>6667</v>
      </c>
      <c r="C2071" s="234" t="s">
        <v>432</v>
      </c>
      <c r="D2071" s="199" t="s">
        <v>10207</v>
      </c>
      <c r="E2071" s="199" t="s">
        <v>10411</v>
      </c>
      <c r="F2071" s="235">
        <v>11</v>
      </c>
      <c r="G2071" s="235">
        <v>11</v>
      </c>
      <c r="H2071" s="235">
        <v>11</v>
      </c>
      <c r="I2071" s="234" t="s">
        <v>586</v>
      </c>
    </row>
    <row r="2072" spans="1:10" x14ac:dyDescent="0.25">
      <c r="A2072" s="235">
        <v>222001094</v>
      </c>
      <c r="B2072" s="235">
        <v>6667</v>
      </c>
      <c r="C2072" s="234" t="s">
        <v>432</v>
      </c>
      <c r="D2072" s="199" t="s">
        <v>10207</v>
      </c>
      <c r="E2072" s="199" t="s">
        <v>10411</v>
      </c>
      <c r="F2072" s="235">
        <v>11</v>
      </c>
      <c r="G2072" s="235">
        <v>11</v>
      </c>
      <c r="H2072" s="235">
        <v>11</v>
      </c>
      <c r="I2072" s="234" t="s">
        <v>586</v>
      </c>
    </row>
    <row r="2073" spans="1:10" x14ac:dyDescent="0.25">
      <c r="A2073" s="235">
        <v>222001095</v>
      </c>
      <c r="B2073" s="235">
        <v>6668</v>
      </c>
      <c r="C2073" s="234" t="s">
        <v>434</v>
      </c>
      <c r="D2073" s="199" t="s">
        <v>10705</v>
      </c>
      <c r="E2073" s="199" t="s">
        <v>10771</v>
      </c>
      <c r="F2073" s="235">
        <v>25</v>
      </c>
      <c r="G2073" s="235">
        <v>25</v>
      </c>
      <c r="H2073" s="235">
        <v>25</v>
      </c>
      <c r="I2073" s="234" t="s">
        <v>586</v>
      </c>
    </row>
    <row r="2074" spans="1:10" x14ac:dyDescent="0.25">
      <c r="A2074" s="235">
        <v>222001095</v>
      </c>
      <c r="B2074" s="235">
        <v>6668</v>
      </c>
      <c r="C2074" s="234" t="s">
        <v>434</v>
      </c>
      <c r="D2074" s="199" t="s">
        <v>10705</v>
      </c>
      <c r="E2074" s="199" t="s">
        <v>10771</v>
      </c>
      <c r="F2074" s="235">
        <v>25</v>
      </c>
      <c r="G2074" s="235">
        <v>25</v>
      </c>
      <c r="H2074" s="235">
        <v>25</v>
      </c>
      <c r="I2074" s="234" t="s">
        <v>586</v>
      </c>
    </row>
    <row r="2075" spans="1:10" x14ac:dyDescent="0.25">
      <c r="A2075" s="235">
        <v>222001095</v>
      </c>
      <c r="B2075" s="235">
        <v>6668</v>
      </c>
      <c r="C2075" s="234" t="s">
        <v>434</v>
      </c>
      <c r="D2075" s="199" t="s">
        <v>10207</v>
      </c>
      <c r="E2075" s="199" t="s">
        <v>10411</v>
      </c>
      <c r="F2075" s="235">
        <v>13</v>
      </c>
      <c r="G2075" s="235">
        <v>13</v>
      </c>
      <c r="H2075" s="235">
        <v>13</v>
      </c>
      <c r="I2075" s="234" t="s">
        <v>586</v>
      </c>
    </row>
    <row r="2076" spans="1:10" x14ac:dyDescent="0.25">
      <c r="A2076" s="235">
        <v>222001095</v>
      </c>
      <c r="B2076" s="235">
        <v>6668</v>
      </c>
      <c r="C2076" s="234" t="s">
        <v>434</v>
      </c>
      <c r="D2076" s="199" t="s">
        <v>10207</v>
      </c>
      <c r="E2076" s="199" t="s">
        <v>10411</v>
      </c>
      <c r="F2076" s="235">
        <v>13</v>
      </c>
      <c r="G2076" s="235">
        <v>13</v>
      </c>
      <c r="H2076" s="235">
        <v>13</v>
      </c>
      <c r="I2076" s="234" t="s">
        <v>586</v>
      </c>
    </row>
    <row r="2077" spans="1:10" x14ac:dyDescent="0.25">
      <c r="A2077" s="235">
        <v>222001096</v>
      </c>
      <c r="B2077" s="235">
        <v>6669</v>
      </c>
      <c r="C2077" s="234" t="s">
        <v>448</v>
      </c>
      <c r="D2077" s="199" t="s">
        <v>10705</v>
      </c>
      <c r="E2077" s="199" t="s">
        <v>10771</v>
      </c>
      <c r="F2077" s="235">
        <v>5</v>
      </c>
      <c r="G2077" s="235">
        <v>5</v>
      </c>
      <c r="H2077" s="235">
        <v>0</v>
      </c>
      <c r="I2077" s="234" t="s">
        <v>586</v>
      </c>
      <c r="J2077" t="s">
        <v>10634</v>
      </c>
    </row>
    <row r="2078" spans="1:10" x14ac:dyDescent="0.25">
      <c r="A2078" s="235">
        <v>222001096</v>
      </c>
      <c r="B2078" s="235">
        <v>6669</v>
      </c>
      <c r="C2078" s="234" t="s">
        <v>448</v>
      </c>
      <c r="D2078" s="199" t="s">
        <v>10705</v>
      </c>
      <c r="E2078" s="199" t="s">
        <v>10771</v>
      </c>
      <c r="F2078" s="235">
        <v>5</v>
      </c>
      <c r="G2078" s="235">
        <v>5</v>
      </c>
      <c r="H2078" s="235">
        <v>0</v>
      </c>
      <c r="I2078" s="234" t="s">
        <v>586</v>
      </c>
      <c r="J2078" t="s">
        <v>10634</v>
      </c>
    </row>
    <row r="2079" spans="1:10" x14ac:dyDescent="0.25">
      <c r="A2079" s="235">
        <v>222001096</v>
      </c>
      <c r="B2079" s="235">
        <v>6669</v>
      </c>
      <c r="C2079" s="234" t="s">
        <v>448</v>
      </c>
      <c r="D2079" s="199" t="s">
        <v>10207</v>
      </c>
      <c r="E2079" s="199" t="s">
        <v>10411</v>
      </c>
      <c r="F2079" s="235">
        <v>5</v>
      </c>
      <c r="G2079" s="235">
        <v>5</v>
      </c>
      <c r="H2079" s="235">
        <v>0</v>
      </c>
      <c r="I2079" s="234" t="s">
        <v>586</v>
      </c>
      <c r="J2079" t="s">
        <v>10634</v>
      </c>
    </row>
    <row r="2080" spans="1:10" x14ac:dyDescent="0.25">
      <c r="A2080" s="235">
        <v>222001096</v>
      </c>
      <c r="B2080" s="235">
        <v>6669</v>
      </c>
      <c r="C2080" s="234" t="s">
        <v>448</v>
      </c>
      <c r="D2080" s="199" t="s">
        <v>10207</v>
      </c>
      <c r="E2080" s="199" t="s">
        <v>10411</v>
      </c>
      <c r="F2080" s="235">
        <v>5</v>
      </c>
      <c r="G2080" s="235">
        <v>5</v>
      </c>
      <c r="H2080" s="235">
        <v>0</v>
      </c>
      <c r="I2080" s="234" t="s">
        <v>586</v>
      </c>
      <c r="J2080" t="s">
        <v>10634</v>
      </c>
    </row>
    <row r="2081" spans="1:10" x14ac:dyDescent="0.25">
      <c r="A2081" s="235">
        <v>189705449</v>
      </c>
      <c r="B2081" s="238" t="s">
        <v>7213</v>
      </c>
      <c r="C2081" s="234" t="s">
        <v>203</v>
      </c>
      <c r="D2081" s="199" t="s">
        <v>10705</v>
      </c>
      <c r="E2081" s="199" t="s">
        <v>10771</v>
      </c>
      <c r="F2081" s="235">
        <v>1</v>
      </c>
      <c r="G2081" s="235">
        <v>1</v>
      </c>
      <c r="H2081" s="235">
        <v>0</v>
      </c>
      <c r="I2081" s="234" t="s">
        <v>586</v>
      </c>
      <c r="J2081" t="s">
        <v>10634</v>
      </c>
    </row>
    <row r="2082" spans="1:10" x14ac:dyDescent="0.25">
      <c r="A2082" s="235">
        <v>189705449</v>
      </c>
      <c r="B2082" s="238" t="s">
        <v>7213</v>
      </c>
      <c r="C2082" s="234" t="s">
        <v>203</v>
      </c>
      <c r="D2082" s="199" t="s">
        <v>10207</v>
      </c>
      <c r="E2082" s="199" t="s">
        <v>10411</v>
      </c>
      <c r="F2082" s="235">
        <v>1</v>
      </c>
      <c r="G2082" s="235">
        <v>1</v>
      </c>
      <c r="H2082" s="235">
        <v>0</v>
      </c>
      <c r="I2082" s="234" t="s">
        <v>586</v>
      </c>
      <c r="J2082" t="s">
        <v>10634</v>
      </c>
    </row>
    <row r="2083" spans="1:10" x14ac:dyDescent="0.25">
      <c r="A2083" s="235">
        <v>222001010</v>
      </c>
      <c r="B2083" s="234" t="s">
        <v>540</v>
      </c>
      <c r="C2083" s="234" t="s">
        <v>542</v>
      </c>
      <c r="D2083" s="199" t="s">
        <v>10207</v>
      </c>
      <c r="E2083" s="199" t="s">
        <v>10411</v>
      </c>
      <c r="F2083" s="235">
        <v>3</v>
      </c>
      <c r="G2083" s="235">
        <v>3</v>
      </c>
      <c r="H2083" s="235">
        <v>3</v>
      </c>
      <c r="I2083" s="234" t="s">
        <v>586</v>
      </c>
    </row>
    <row r="2084" spans="1:10" x14ac:dyDescent="0.25">
      <c r="A2084" s="235">
        <v>181759116</v>
      </c>
      <c r="B2084" s="234" t="s">
        <v>219</v>
      </c>
      <c r="C2084" s="234" t="s">
        <v>10189</v>
      </c>
      <c r="D2084" s="199" t="s">
        <v>10705</v>
      </c>
      <c r="E2084" s="199" t="s">
        <v>10771</v>
      </c>
      <c r="F2084" s="235">
        <v>2</v>
      </c>
      <c r="G2084" s="235">
        <v>0</v>
      </c>
      <c r="H2084" s="235">
        <v>0</v>
      </c>
      <c r="I2084" s="234" t="s">
        <v>586</v>
      </c>
      <c r="J2084" t="s">
        <v>10635</v>
      </c>
    </row>
    <row r="2085" spans="1:10" x14ac:dyDescent="0.25">
      <c r="A2085" s="234" t="s">
        <v>245</v>
      </c>
      <c r="B2085" s="234" t="s">
        <v>246</v>
      </c>
      <c r="C2085" s="234" t="s">
        <v>247</v>
      </c>
      <c r="D2085" s="199" t="s">
        <v>10705</v>
      </c>
      <c r="E2085" s="199" t="s">
        <v>10771</v>
      </c>
      <c r="F2085" s="235">
        <v>2</v>
      </c>
      <c r="G2085" s="235">
        <v>1</v>
      </c>
      <c r="H2085" s="235">
        <v>1</v>
      </c>
      <c r="I2085" s="234" t="s">
        <v>586</v>
      </c>
      <c r="J2085" t="s">
        <v>10635</v>
      </c>
    </row>
    <row r="2086" spans="1:10" x14ac:dyDescent="0.25">
      <c r="A2086" s="235">
        <v>181759116</v>
      </c>
      <c r="B2086" s="234" t="s">
        <v>219</v>
      </c>
      <c r="C2086" s="234" t="s">
        <v>10185</v>
      </c>
      <c r="D2086" s="199" t="s">
        <v>10705</v>
      </c>
      <c r="E2086" s="199" t="s">
        <v>10771</v>
      </c>
      <c r="F2086" s="235">
        <v>2</v>
      </c>
      <c r="G2086" s="235">
        <v>0</v>
      </c>
      <c r="H2086" s="235">
        <v>0</v>
      </c>
      <c r="I2086" s="234" t="s">
        <v>586</v>
      </c>
      <c r="J2086" t="s">
        <v>10635</v>
      </c>
    </row>
    <row r="2087" spans="1:10" x14ac:dyDescent="0.25">
      <c r="A2087" s="235">
        <v>181759116</v>
      </c>
      <c r="B2087" s="234" t="s">
        <v>219</v>
      </c>
      <c r="C2087" s="234" t="s">
        <v>10185</v>
      </c>
      <c r="D2087" s="199" t="s">
        <v>10705</v>
      </c>
      <c r="E2087" s="199" t="s">
        <v>10771</v>
      </c>
      <c r="F2087" s="235">
        <v>2</v>
      </c>
      <c r="G2087" s="235">
        <v>0</v>
      </c>
      <c r="H2087" s="235">
        <v>0</v>
      </c>
      <c r="I2087" s="234" t="s">
        <v>586</v>
      </c>
      <c r="J2087" t="s">
        <v>10635</v>
      </c>
    </row>
    <row r="2088" spans="1:10" x14ac:dyDescent="0.25">
      <c r="A2088" s="235">
        <v>181759116</v>
      </c>
      <c r="B2088" s="234" t="s">
        <v>219</v>
      </c>
      <c r="C2088" s="234" t="s">
        <v>10186</v>
      </c>
      <c r="D2088" s="199" t="s">
        <v>10705</v>
      </c>
      <c r="E2088" s="199" t="s">
        <v>10771</v>
      </c>
      <c r="F2088" s="235">
        <v>2</v>
      </c>
      <c r="G2088" s="235">
        <v>0</v>
      </c>
      <c r="H2088" s="235">
        <v>0</v>
      </c>
      <c r="I2088" s="234" t="s">
        <v>586</v>
      </c>
      <c r="J2088" t="s">
        <v>10635</v>
      </c>
    </row>
    <row r="2089" spans="1:10" x14ac:dyDescent="0.25">
      <c r="A2089" s="235">
        <v>181821883</v>
      </c>
      <c r="B2089" s="235">
        <v>5557</v>
      </c>
      <c r="C2089" s="234" t="s">
        <v>206</v>
      </c>
      <c r="D2089" s="199" t="s">
        <v>10705</v>
      </c>
      <c r="E2089" s="199" t="s">
        <v>10771</v>
      </c>
      <c r="F2089" s="235">
        <v>30</v>
      </c>
      <c r="G2089" s="235">
        <v>30</v>
      </c>
      <c r="H2089" s="235">
        <v>30</v>
      </c>
      <c r="I2089" s="234" t="s">
        <v>586</v>
      </c>
    </row>
    <row r="2090" spans="1:10" x14ac:dyDescent="0.25">
      <c r="A2090" s="235">
        <v>181821883</v>
      </c>
      <c r="B2090" s="235">
        <v>5557</v>
      </c>
      <c r="C2090" s="234" t="s">
        <v>206</v>
      </c>
      <c r="D2090" s="199" t="s">
        <v>10207</v>
      </c>
      <c r="E2090" s="199" t="s">
        <v>10411</v>
      </c>
      <c r="F2090" s="235">
        <v>180</v>
      </c>
      <c r="G2090" s="235">
        <v>180</v>
      </c>
      <c r="H2090" s="235">
        <v>180</v>
      </c>
      <c r="I2090" s="234" t="s">
        <v>586</v>
      </c>
    </row>
    <row r="2091" spans="1:10" x14ac:dyDescent="0.25">
      <c r="A2091" s="235">
        <v>180190405</v>
      </c>
      <c r="B2091" s="235">
        <v>2278</v>
      </c>
      <c r="C2091" s="234" t="s">
        <v>251</v>
      </c>
      <c r="D2091" s="199" t="s">
        <v>10705</v>
      </c>
      <c r="E2091" s="199" t="s">
        <v>10771</v>
      </c>
      <c r="F2091" s="235">
        <v>100</v>
      </c>
      <c r="G2091" s="235">
        <v>100</v>
      </c>
      <c r="H2091" s="235">
        <v>100</v>
      </c>
      <c r="I2091" s="234" t="s">
        <v>586</v>
      </c>
    </row>
    <row r="2092" spans="1:10" x14ac:dyDescent="0.25">
      <c r="A2092" s="235">
        <v>180190405</v>
      </c>
      <c r="B2092" s="235">
        <v>2278</v>
      </c>
      <c r="C2092" s="234" t="s">
        <v>251</v>
      </c>
      <c r="D2092" s="199" t="s">
        <v>10705</v>
      </c>
      <c r="E2092" s="199" t="s">
        <v>10771</v>
      </c>
      <c r="F2092" s="235">
        <v>100</v>
      </c>
      <c r="G2092" s="235">
        <v>100</v>
      </c>
      <c r="H2092" s="235">
        <v>100</v>
      </c>
      <c r="I2092" s="234" t="s">
        <v>586</v>
      </c>
    </row>
    <row r="2093" spans="1:10" x14ac:dyDescent="0.25">
      <c r="A2093" s="235">
        <v>180190405</v>
      </c>
      <c r="B2093" s="235">
        <v>2278</v>
      </c>
      <c r="C2093" s="234" t="s">
        <v>251</v>
      </c>
      <c r="D2093" s="199" t="s">
        <v>10207</v>
      </c>
      <c r="E2093" s="199" t="s">
        <v>10411</v>
      </c>
      <c r="F2093" s="235">
        <v>54</v>
      </c>
      <c r="G2093" s="235">
        <v>54</v>
      </c>
      <c r="H2093" s="235">
        <v>54</v>
      </c>
      <c r="I2093" s="234" t="s">
        <v>586</v>
      </c>
    </row>
    <row r="2094" spans="1:10" x14ac:dyDescent="0.25">
      <c r="A2094" s="235">
        <v>180190405</v>
      </c>
      <c r="B2094" s="235">
        <v>2278</v>
      </c>
      <c r="C2094" s="234" t="s">
        <v>251</v>
      </c>
      <c r="D2094" s="199" t="s">
        <v>10207</v>
      </c>
      <c r="E2094" s="199" t="s">
        <v>10411</v>
      </c>
      <c r="F2094" s="235">
        <v>54</v>
      </c>
      <c r="G2094" s="235">
        <v>54</v>
      </c>
      <c r="H2094" s="235">
        <v>54</v>
      </c>
      <c r="I2094" s="234" t="s">
        <v>586</v>
      </c>
    </row>
    <row r="2095" spans="1:10" x14ac:dyDescent="0.25">
      <c r="A2095" s="235">
        <v>189709037</v>
      </c>
      <c r="B2095" s="238" t="s">
        <v>7308</v>
      </c>
      <c r="C2095" s="234" t="s">
        <v>312</v>
      </c>
      <c r="D2095" s="199" t="s">
        <v>10705</v>
      </c>
      <c r="E2095" s="199" t="s">
        <v>10771</v>
      </c>
      <c r="F2095" s="235">
        <v>10</v>
      </c>
      <c r="G2095" s="235">
        <v>10</v>
      </c>
      <c r="H2095" s="235">
        <v>0</v>
      </c>
      <c r="I2095" s="234" t="s">
        <v>586</v>
      </c>
      <c r="J2095" t="s">
        <v>10634</v>
      </c>
    </row>
    <row r="2096" spans="1:10" x14ac:dyDescent="0.25">
      <c r="A2096" s="235">
        <v>189709037</v>
      </c>
      <c r="B2096" s="238" t="s">
        <v>7308</v>
      </c>
      <c r="C2096" s="234" t="s">
        <v>312</v>
      </c>
      <c r="D2096" s="199" t="s">
        <v>10207</v>
      </c>
      <c r="E2096" s="199" t="s">
        <v>10411</v>
      </c>
      <c r="F2096" s="235">
        <v>10</v>
      </c>
      <c r="G2096" s="235">
        <v>10</v>
      </c>
      <c r="H2096" s="235">
        <v>0</v>
      </c>
      <c r="I2096" s="234" t="s">
        <v>586</v>
      </c>
      <c r="J2096" t="s">
        <v>10634</v>
      </c>
    </row>
    <row r="2097" spans="1:10" x14ac:dyDescent="0.25">
      <c r="A2097" s="235">
        <v>180018040</v>
      </c>
      <c r="B2097" s="238" t="s">
        <v>7075</v>
      </c>
      <c r="C2097" s="234" t="s">
        <v>10177</v>
      </c>
      <c r="D2097" s="199" t="s">
        <v>10207</v>
      </c>
      <c r="E2097" s="199" t="s">
        <v>10411</v>
      </c>
      <c r="F2097" s="235">
        <v>1</v>
      </c>
      <c r="G2097" s="235">
        <v>1</v>
      </c>
      <c r="H2097" s="235">
        <v>1</v>
      </c>
      <c r="I2097" s="234" t="s">
        <v>586</v>
      </c>
    </row>
    <row r="2098" spans="1:10" x14ac:dyDescent="0.25">
      <c r="A2098" s="235">
        <v>189711820</v>
      </c>
      <c r="B2098" s="235">
        <v>5432</v>
      </c>
      <c r="C2098" s="234" t="s">
        <v>283</v>
      </c>
      <c r="D2098" s="199" t="s">
        <v>10705</v>
      </c>
      <c r="E2098" s="199" t="s">
        <v>10771</v>
      </c>
      <c r="F2098" s="235">
        <v>7</v>
      </c>
      <c r="G2098" s="235">
        <v>7</v>
      </c>
      <c r="H2098" s="235">
        <v>7</v>
      </c>
      <c r="I2098" s="234" t="s">
        <v>586</v>
      </c>
    </row>
    <row r="2099" spans="1:10" x14ac:dyDescent="0.25">
      <c r="A2099" s="235">
        <v>189711820</v>
      </c>
      <c r="B2099" s="235">
        <v>5432</v>
      </c>
      <c r="C2099" s="234" t="s">
        <v>283</v>
      </c>
      <c r="D2099" s="199" t="s">
        <v>10207</v>
      </c>
      <c r="E2099" s="199" t="s">
        <v>10411</v>
      </c>
      <c r="F2099" s="235">
        <v>7</v>
      </c>
      <c r="G2099" s="235">
        <v>7</v>
      </c>
      <c r="H2099" s="235">
        <v>0</v>
      </c>
      <c r="I2099" s="234" t="s">
        <v>586</v>
      </c>
      <c r="J2099" t="s">
        <v>10634</v>
      </c>
    </row>
    <row r="2100" spans="1:10" x14ac:dyDescent="0.25">
      <c r="A2100" s="235">
        <v>180074004</v>
      </c>
      <c r="B2100" s="235">
        <v>3182</v>
      </c>
      <c r="C2100" s="234" t="s">
        <v>241</v>
      </c>
      <c r="D2100" s="199" t="s">
        <v>10207</v>
      </c>
      <c r="E2100" s="199" t="s">
        <v>10411</v>
      </c>
      <c r="F2100" s="235">
        <v>1</v>
      </c>
      <c r="G2100" s="235">
        <v>1</v>
      </c>
      <c r="H2100" s="235">
        <v>1</v>
      </c>
      <c r="I2100" s="234" t="s">
        <v>586</v>
      </c>
    </row>
    <row r="2101" spans="1:10" x14ac:dyDescent="0.25">
      <c r="A2101" s="235">
        <v>189712348</v>
      </c>
      <c r="B2101" s="238" t="s">
        <v>7219</v>
      </c>
      <c r="C2101" s="234" t="s">
        <v>249</v>
      </c>
      <c r="D2101" s="199" t="s">
        <v>10207</v>
      </c>
      <c r="E2101" s="199" t="s">
        <v>10411</v>
      </c>
      <c r="F2101" s="235">
        <v>6</v>
      </c>
      <c r="G2101" s="235">
        <v>6</v>
      </c>
      <c r="H2101" s="235">
        <v>6</v>
      </c>
      <c r="I2101" s="234" t="s">
        <v>586</v>
      </c>
    </row>
    <row r="2102" spans="1:10" x14ac:dyDescent="0.25">
      <c r="A2102" s="235">
        <v>180339460</v>
      </c>
      <c r="B2102" s="235">
        <v>3975</v>
      </c>
      <c r="C2102" s="234" t="s">
        <v>208</v>
      </c>
      <c r="D2102" s="199" t="s">
        <v>10705</v>
      </c>
      <c r="E2102" s="199" t="s">
        <v>10771</v>
      </c>
      <c r="F2102" s="235">
        <v>100</v>
      </c>
      <c r="G2102" s="235">
        <v>100</v>
      </c>
      <c r="H2102" s="235">
        <v>70</v>
      </c>
      <c r="I2102" s="234" t="s">
        <v>586</v>
      </c>
      <c r="J2102" t="s">
        <v>10635</v>
      </c>
    </row>
    <row r="2103" spans="1:10" x14ac:dyDescent="0.25">
      <c r="A2103" s="235">
        <v>180339460</v>
      </c>
      <c r="B2103" s="235">
        <v>3975</v>
      </c>
      <c r="C2103" s="234" t="s">
        <v>208</v>
      </c>
      <c r="D2103" s="199" t="s">
        <v>10705</v>
      </c>
      <c r="E2103" s="199" t="s">
        <v>10771</v>
      </c>
      <c r="F2103" s="235">
        <v>0</v>
      </c>
      <c r="G2103" s="235">
        <v>0</v>
      </c>
      <c r="H2103" s="235">
        <v>30</v>
      </c>
      <c r="I2103" s="234" t="s">
        <v>586</v>
      </c>
    </row>
    <row r="2104" spans="1:10" x14ac:dyDescent="0.25">
      <c r="A2104" s="235">
        <v>180339460</v>
      </c>
      <c r="B2104" s="235">
        <v>3975</v>
      </c>
      <c r="C2104" s="234" t="s">
        <v>208</v>
      </c>
      <c r="D2104" s="199" t="s">
        <v>10705</v>
      </c>
      <c r="E2104" s="199" t="s">
        <v>10771</v>
      </c>
      <c r="F2104" s="235">
        <v>100</v>
      </c>
      <c r="G2104" s="235">
        <v>100</v>
      </c>
      <c r="H2104" s="235">
        <v>70</v>
      </c>
      <c r="I2104" s="234" t="s">
        <v>586</v>
      </c>
      <c r="J2104" t="s">
        <v>10635</v>
      </c>
    </row>
    <row r="2105" spans="1:10" x14ac:dyDescent="0.25">
      <c r="A2105" s="235">
        <v>180339460</v>
      </c>
      <c r="B2105" s="235">
        <v>3975</v>
      </c>
      <c r="C2105" s="234" t="s">
        <v>208</v>
      </c>
      <c r="D2105" s="199" t="s">
        <v>10705</v>
      </c>
      <c r="E2105" s="199" t="s">
        <v>10771</v>
      </c>
      <c r="F2105" s="235">
        <v>0</v>
      </c>
      <c r="G2105" s="235">
        <v>0</v>
      </c>
      <c r="H2105" s="235">
        <v>30</v>
      </c>
      <c r="I2105" s="234" t="s">
        <v>586</v>
      </c>
    </row>
    <row r="2106" spans="1:10" x14ac:dyDescent="0.25">
      <c r="A2106" s="235">
        <v>180339460</v>
      </c>
      <c r="B2106" s="235">
        <v>3975</v>
      </c>
      <c r="C2106" s="234" t="s">
        <v>208</v>
      </c>
      <c r="D2106" s="199" t="s">
        <v>10705</v>
      </c>
      <c r="E2106" s="199" t="s">
        <v>10771</v>
      </c>
      <c r="F2106" s="235">
        <v>100</v>
      </c>
      <c r="G2106" s="235">
        <v>100</v>
      </c>
      <c r="H2106" s="235">
        <v>70</v>
      </c>
      <c r="I2106" s="234" t="s">
        <v>586</v>
      </c>
      <c r="J2106" t="s">
        <v>10635</v>
      </c>
    </row>
    <row r="2107" spans="1:10" x14ac:dyDescent="0.25">
      <c r="A2107" s="235">
        <v>180339460</v>
      </c>
      <c r="B2107" s="235">
        <v>3975</v>
      </c>
      <c r="C2107" s="234" t="s">
        <v>208</v>
      </c>
      <c r="D2107" s="199" t="s">
        <v>10705</v>
      </c>
      <c r="E2107" s="199" t="s">
        <v>10771</v>
      </c>
      <c r="F2107" s="235">
        <v>0</v>
      </c>
      <c r="G2107" s="235">
        <v>0</v>
      </c>
      <c r="H2107" s="235">
        <v>30</v>
      </c>
      <c r="I2107" s="234" t="s">
        <v>586</v>
      </c>
    </row>
    <row r="2108" spans="1:10" x14ac:dyDescent="0.25">
      <c r="A2108" s="235">
        <v>180339460</v>
      </c>
      <c r="B2108" s="235">
        <v>3975</v>
      </c>
      <c r="C2108" s="234" t="s">
        <v>208</v>
      </c>
      <c r="D2108" s="199" t="s">
        <v>10207</v>
      </c>
      <c r="E2108" s="199" t="s">
        <v>10411</v>
      </c>
      <c r="F2108" s="235">
        <v>20</v>
      </c>
      <c r="G2108" s="235">
        <v>20</v>
      </c>
      <c r="H2108" s="235">
        <v>20</v>
      </c>
      <c r="I2108" s="234" t="s">
        <v>586</v>
      </c>
    </row>
    <row r="2109" spans="1:10" x14ac:dyDescent="0.25">
      <c r="A2109" s="235">
        <v>180339460</v>
      </c>
      <c r="B2109" s="235">
        <v>3975</v>
      </c>
      <c r="C2109" s="234" t="s">
        <v>208</v>
      </c>
      <c r="D2109" s="199" t="s">
        <v>10207</v>
      </c>
      <c r="E2109" s="199" t="s">
        <v>10411</v>
      </c>
      <c r="F2109" s="235">
        <v>20</v>
      </c>
      <c r="G2109" s="235">
        <v>20</v>
      </c>
      <c r="H2109" s="235">
        <v>20</v>
      </c>
      <c r="I2109" s="234" t="s">
        <v>586</v>
      </c>
    </row>
    <row r="2110" spans="1:10" x14ac:dyDescent="0.25">
      <c r="A2110" s="235">
        <v>180339460</v>
      </c>
      <c r="B2110" s="235">
        <v>3975</v>
      </c>
      <c r="C2110" s="234" t="s">
        <v>208</v>
      </c>
      <c r="D2110" s="199" t="s">
        <v>10207</v>
      </c>
      <c r="E2110" s="199" t="s">
        <v>10411</v>
      </c>
      <c r="F2110" s="235">
        <v>20</v>
      </c>
      <c r="G2110" s="235">
        <v>20</v>
      </c>
      <c r="H2110" s="235">
        <v>20</v>
      </c>
      <c r="I2110" s="234" t="s">
        <v>586</v>
      </c>
    </row>
    <row r="2111" spans="1:10" x14ac:dyDescent="0.25">
      <c r="A2111" s="235">
        <v>180309129</v>
      </c>
      <c r="B2111" s="235">
        <v>2379</v>
      </c>
      <c r="C2111" s="234" t="s">
        <v>193</v>
      </c>
      <c r="D2111" s="199" t="s">
        <v>10705</v>
      </c>
      <c r="E2111" s="199" t="s">
        <v>10771</v>
      </c>
      <c r="F2111" s="235">
        <v>5</v>
      </c>
      <c r="G2111" s="235">
        <v>5</v>
      </c>
      <c r="H2111" s="235">
        <v>5</v>
      </c>
      <c r="I2111" s="234" t="s">
        <v>586</v>
      </c>
    </row>
    <row r="2112" spans="1:10" x14ac:dyDescent="0.25">
      <c r="A2112" s="235">
        <v>180309129</v>
      </c>
      <c r="B2112" s="235">
        <v>2379</v>
      </c>
      <c r="C2112" s="234" t="s">
        <v>193</v>
      </c>
      <c r="D2112" s="199" t="s">
        <v>10216</v>
      </c>
      <c r="E2112" s="199" t="s">
        <v>10411</v>
      </c>
      <c r="F2112" s="235">
        <v>15</v>
      </c>
      <c r="G2112" s="235">
        <v>15</v>
      </c>
      <c r="H2112" s="235">
        <v>15</v>
      </c>
      <c r="I2112" s="234" t="s">
        <v>586</v>
      </c>
    </row>
    <row r="2113" spans="1:10" x14ac:dyDescent="0.25">
      <c r="A2113" s="235">
        <v>189711634</v>
      </c>
      <c r="B2113" s="238" t="s">
        <v>7083</v>
      </c>
      <c r="C2113" s="234" t="s">
        <v>273</v>
      </c>
      <c r="D2113" s="199" t="s">
        <v>10705</v>
      </c>
      <c r="E2113" s="199" t="s">
        <v>10771</v>
      </c>
      <c r="F2113" s="235">
        <v>20</v>
      </c>
      <c r="G2113" s="235">
        <v>14</v>
      </c>
      <c r="H2113" s="235">
        <v>14</v>
      </c>
      <c r="I2113" s="234" t="s">
        <v>586</v>
      </c>
      <c r="J2113" t="s">
        <v>10635</v>
      </c>
    </row>
    <row r="2114" spans="1:10" x14ac:dyDescent="0.25">
      <c r="A2114" s="235">
        <v>189711634</v>
      </c>
      <c r="B2114" s="238" t="s">
        <v>7083</v>
      </c>
      <c r="C2114" s="234" t="s">
        <v>273</v>
      </c>
      <c r="D2114" s="199" t="s">
        <v>10216</v>
      </c>
      <c r="E2114" s="199" t="s">
        <v>10411</v>
      </c>
      <c r="F2114" s="235">
        <v>1</v>
      </c>
      <c r="G2114" s="235">
        <v>1</v>
      </c>
      <c r="H2114" s="235">
        <v>1</v>
      </c>
      <c r="I2114" s="234" t="s">
        <v>586</v>
      </c>
    </row>
    <row r="2115" spans="1:10" x14ac:dyDescent="0.25">
      <c r="A2115" s="234" t="s">
        <v>274</v>
      </c>
      <c r="B2115" s="234" t="s">
        <v>275</v>
      </c>
      <c r="C2115" s="234" t="s">
        <v>276</v>
      </c>
      <c r="D2115" s="199" t="s">
        <v>10207</v>
      </c>
      <c r="E2115" s="199" t="s">
        <v>10411</v>
      </c>
      <c r="F2115" s="235">
        <v>3</v>
      </c>
      <c r="G2115" s="235">
        <v>3</v>
      </c>
      <c r="H2115" s="235">
        <v>0</v>
      </c>
      <c r="I2115" s="234" t="s">
        <v>586</v>
      </c>
      <c r="J2115" t="s">
        <v>10634</v>
      </c>
    </row>
    <row r="2116" spans="1:10" x14ac:dyDescent="0.25">
      <c r="A2116" s="235">
        <v>189707998</v>
      </c>
      <c r="B2116" s="238" t="s">
        <v>7225</v>
      </c>
      <c r="C2116" s="234" t="s">
        <v>298</v>
      </c>
      <c r="D2116" s="199" t="s">
        <v>10705</v>
      </c>
      <c r="E2116" s="199" t="s">
        <v>10771</v>
      </c>
      <c r="F2116" s="235">
        <v>4</v>
      </c>
      <c r="G2116" s="235">
        <v>4</v>
      </c>
      <c r="H2116" s="235">
        <v>4</v>
      </c>
      <c r="I2116" s="234" t="s">
        <v>586</v>
      </c>
    </row>
    <row r="2117" spans="1:10" x14ac:dyDescent="0.25">
      <c r="A2117" s="235">
        <v>189707998</v>
      </c>
      <c r="B2117" s="238" t="s">
        <v>7225</v>
      </c>
      <c r="C2117" s="234" t="s">
        <v>298</v>
      </c>
      <c r="D2117" s="199" t="s">
        <v>10207</v>
      </c>
      <c r="E2117" s="199" t="s">
        <v>10411</v>
      </c>
      <c r="F2117" s="235">
        <v>5</v>
      </c>
      <c r="G2117" s="235">
        <v>5</v>
      </c>
      <c r="H2117" s="235">
        <v>0</v>
      </c>
      <c r="I2117" s="234" t="s">
        <v>586</v>
      </c>
      <c r="J2117" t="s">
        <v>10634</v>
      </c>
    </row>
    <row r="2118" spans="1:10" x14ac:dyDescent="0.25">
      <c r="A2118" s="235">
        <v>222001099</v>
      </c>
      <c r="B2118" s="235">
        <v>606100</v>
      </c>
      <c r="C2118" s="234" t="s">
        <v>522</v>
      </c>
      <c r="D2118" s="199" t="s">
        <v>10705</v>
      </c>
      <c r="E2118" s="199" t="s">
        <v>10771</v>
      </c>
      <c r="F2118" s="235">
        <v>28</v>
      </c>
      <c r="G2118" s="235">
        <v>28</v>
      </c>
      <c r="H2118" s="235">
        <v>0</v>
      </c>
      <c r="I2118" s="234" t="s">
        <v>586</v>
      </c>
      <c r="J2118" t="s">
        <v>10634</v>
      </c>
    </row>
    <row r="2119" spans="1:10" x14ac:dyDescent="0.25">
      <c r="A2119" s="235">
        <v>222001099</v>
      </c>
      <c r="B2119" s="235">
        <v>606100</v>
      </c>
      <c r="C2119" s="234" t="s">
        <v>522</v>
      </c>
      <c r="D2119" s="199" t="s">
        <v>10705</v>
      </c>
      <c r="E2119" s="199" t="s">
        <v>10771</v>
      </c>
      <c r="F2119" s="235">
        <v>28</v>
      </c>
      <c r="G2119" s="235">
        <v>28</v>
      </c>
      <c r="H2119" s="235">
        <v>0</v>
      </c>
      <c r="I2119" s="234" t="s">
        <v>586</v>
      </c>
      <c r="J2119" t="s">
        <v>10634</v>
      </c>
    </row>
    <row r="2120" spans="1:10" x14ac:dyDescent="0.25">
      <c r="A2120" s="235">
        <v>222001099</v>
      </c>
      <c r="B2120" s="235">
        <v>606100</v>
      </c>
      <c r="C2120" s="234" t="s">
        <v>522</v>
      </c>
      <c r="D2120" s="199" t="s">
        <v>10207</v>
      </c>
      <c r="E2120" s="199" t="s">
        <v>10411</v>
      </c>
      <c r="F2120" s="235">
        <v>78</v>
      </c>
      <c r="G2120" s="235">
        <v>78</v>
      </c>
      <c r="H2120" s="235">
        <v>0</v>
      </c>
      <c r="I2120" s="234" t="s">
        <v>586</v>
      </c>
      <c r="J2120" t="s">
        <v>10634</v>
      </c>
    </row>
    <row r="2121" spans="1:10" x14ac:dyDescent="0.25">
      <c r="A2121" s="235">
        <v>222001099</v>
      </c>
      <c r="B2121" s="235">
        <v>606100</v>
      </c>
      <c r="C2121" s="234" t="s">
        <v>522</v>
      </c>
      <c r="D2121" s="199" t="s">
        <v>10207</v>
      </c>
      <c r="E2121" s="199" t="s">
        <v>10411</v>
      </c>
      <c r="F2121" s="235">
        <v>78</v>
      </c>
      <c r="G2121" s="235">
        <v>78</v>
      </c>
      <c r="H2121" s="235">
        <v>0</v>
      </c>
      <c r="I2121" s="234" t="s">
        <v>586</v>
      </c>
      <c r="J2121" t="s">
        <v>10634</v>
      </c>
    </row>
    <row r="2122" spans="1:10" x14ac:dyDescent="0.25">
      <c r="A2122" s="235">
        <v>180076306</v>
      </c>
      <c r="B2122" s="238" t="s">
        <v>7091</v>
      </c>
      <c r="C2122" s="234" t="s">
        <v>214</v>
      </c>
      <c r="D2122" s="199" t="s">
        <v>10207</v>
      </c>
      <c r="E2122" s="199" t="s">
        <v>10411</v>
      </c>
      <c r="F2122" s="235">
        <v>1</v>
      </c>
      <c r="G2122" s="235">
        <v>1</v>
      </c>
      <c r="H2122" s="235">
        <v>1</v>
      </c>
      <c r="I2122" s="234" t="s">
        <v>586</v>
      </c>
    </row>
    <row r="2123" spans="1:10" x14ac:dyDescent="0.25">
      <c r="A2123" s="235">
        <v>189703157</v>
      </c>
      <c r="B2123" s="238" t="s">
        <v>7095</v>
      </c>
      <c r="C2123" s="234" t="s">
        <v>237</v>
      </c>
      <c r="D2123" s="199" t="s">
        <v>10207</v>
      </c>
      <c r="E2123" s="199" t="s">
        <v>10411</v>
      </c>
      <c r="F2123" s="235">
        <v>1</v>
      </c>
      <c r="G2123" s="235">
        <v>1</v>
      </c>
      <c r="H2123" s="235">
        <v>1</v>
      </c>
      <c r="I2123" s="234" t="s">
        <v>586</v>
      </c>
    </row>
    <row r="2124" spans="1:10" x14ac:dyDescent="0.25">
      <c r="A2124" s="235">
        <v>189710479</v>
      </c>
      <c r="B2124" s="238" t="s">
        <v>7423</v>
      </c>
      <c r="C2124" s="234" t="s">
        <v>217</v>
      </c>
      <c r="D2124" s="199" t="s">
        <v>10705</v>
      </c>
      <c r="E2124" s="199" t="s">
        <v>10771</v>
      </c>
      <c r="F2124" s="235">
        <v>19</v>
      </c>
      <c r="G2124" s="235">
        <v>12</v>
      </c>
      <c r="H2124" s="235">
        <v>12</v>
      </c>
      <c r="I2124" s="234" t="s">
        <v>586</v>
      </c>
      <c r="J2124" t="s">
        <v>10635</v>
      </c>
    </row>
    <row r="2125" spans="1:10" x14ac:dyDescent="0.25">
      <c r="A2125" s="235">
        <v>189710479</v>
      </c>
      <c r="B2125" s="238" t="s">
        <v>7423</v>
      </c>
      <c r="C2125" s="234" t="s">
        <v>217</v>
      </c>
      <c r="D2125" s="199" t="s">
        <v>10705</v>
      </c>
      <c r="E2125" s="199" t="s">
        <v>10771</v>
      </c>
      <c r="F2125" s="235">
        <v>19</v>
      </c>
      <c r="G2125" s="235">
        <v>12</v>
      </c>
      <c r="H2125" s="235">
        <v>12</v>
      </c>
      <c r="I2125" s="234" t="s">
        <v>586</v>
      </c>
      <c r="J2125" t="s">
        <v>10635</v>
      </c>
    </row>
    <row r="2126" spans="1:10" x14ac:dyDescent="0.25">
      <c r="A2126" s="235">
        <v>189710479</v>
      </c>
      <c r="B2126" s="238" t="s">
        <v>7423</v>
      </c>
      <c r="C2126" s="234" t="s">
        <v>217</v>
      </c>
      <c r="D2126" s="199" t="s">
        <v>10207</v>
      </c>
      <c r="E2126" s="199" t="s">
        <v>10411</v>
      </c>
      <c r="F2126" s="235">
        <v>5</v>
      </c>
      <c r="G2126" s="235">
        <v>5</v>
      </c>
      <c r="H2126" s="235">
        <v>5</v>
      </c>
      <c r="I2126" s="234" t="s">
        <v>586</v>
      </c>
    </row>
    <row r="2127" spans="1:10" x14ac:dyDescent="0.25">
      <c r="A2127" s="235">
        <v>189710479</v>
      </c>
      <c r="B2127" s="238" t="s">
        <v>7423</v>
      </c>
      <c r="C2127" s="234" t="s">
        <v>217</v>
      </c>
      <c r="D2127" s="199" t="s">
        <v>10207</v>
      </c>
      <c r="E2127" s="199" t="s">
        <v>10411</v>
      </c>
      <c r="F2127" s="235">
        <v>5</v>
      </c>
      <c r="G2127" s="235">
        <v>5</v>
      </c>
      <c r="H2127" s="235">
        <v>5</v>
      </c>
      <c r="I2127" s="234" t="s">
        <v>586</v>
      </c>
    </row>
    <row r="2128" spans="1:10" x14ac:dyDescent="0.25">
      <c r="A2128" s="235">
        <v>180339466</v>
      </c>
      <c r="B2128" s="235">
        <v>6064</v>
      </c>
      <c r="C2128" s="234" t="s">
        <v>595</v>
      </c>
      <c r="D2128" s="199" t="s">
        <v>10207</v>
      </c>
      <c r="E2128" s="199" t="s">
        <v>10411</v>
      </c>
      <c r="F2128" s="235">
        <v>2</v>
      </c>
      <c r="G2128" s="235">
        <v>2</v>
      </c>
      <c r="H2128" s="235">
        <v>2</v>
      </c>
      <c r="I2128" s="234" t="s">
        <v>586</v>
      </c>
    </row>
    <row r="2129" spans="1:10" x14ac:dyDescent="0.25">
      <c r="A2129" s="235">
        <v>189708035</v>
      </c>
      <c r="B2129" s="235">
        <v>5634</v>
      </c>
      <c r="C2129" s="234" t="s">
        <v>435</v>
      </c>
      <c r="D2129" s="199" t="s">
        <v>10705</v>
      </c>
      <c r="E2129" s="199" t="s">
        <v>10771</v>
      </c>
      <c r="F2129" s="235">
        <v>2</v>
      </c>
      <c r="G2129" s="235">
        <v>2</v>
      </c>
      <c r="H2129" s="235">
        <v>0</v>
      </c>
      <c r="I2129" s="234" t="s">
        <v>586</v>
      </c>
      <c r="J2129" t="s">
        <v>10634</v>
      </c>
    </row>
    <row r="2130" spans="1:10" x14ac:dyDescent="0.25">
      <c r="A2130" s="235">
        <v>189708035</v>
      </c>
      <c r="B2130" s="235">
        <v>5634</v>
      </c>
      <c r="C2130" s="234" t="s">
        <v>435</v>
      </c>
      <c r="D2130" s="199" t="s">
        <v>10207</v>
      </c>
      <c r="E2130" s="199" t="s">
        <v>10411</v>
      </c>
      <c r="F2130" s="235">
        <v>2</v>
      </c>
      <c r="G2130" s="235">
        <v>2</v>
      </c>
      <c r="H2130" s="235">
        <v>0</v>
      </c>
      <c r="I2130" s="234" t="s">
        <v>586</v>
      </c>
      <c r="J2130" t="s">
        <v>10634</v>
      </c>
    </row>
    <row r="2131" spans="1:10" x14ac:dyDescent="0.25">
      <c r="A2131" s="235">
        <v>180146448</v>
      </c>
      <c r="B2131" s="235">
        <v>5632</v>
      </c>
      <c r="C2131" s="234" t="s">
        <v>592</v>
      </c>
      <c r="D2131" s="199" t="s">
        <v>10207</v>
      </c>
      <c r="E2131" s="199" t="s">
        <v>10411</v>
      </c>
      <c r="F2131" s="235">
        <v>42</v>
      </c>
      <c r="G2131" s="235">
        <v>42</v>
      </c>
      <c r="H2131" s="235">
        <v>42</v>
      </c>
      <c r="I2131" s="234" t="s">
        <v>586</v>
      </c>
    </row>
    <row r="2132" spans="1:10" x14ac:dyDescent="0.25">
      <c r="A2132" s="235">
        <v>180670492</v>
      </c>
      <c r="B2132" s="235">
        <v>5629</v>
      </c>
      <c r="C2132" s="234" t="s">
        <v>233</v>
      </c>
      <c r="D2132" s="199" t="s">
        <v>10705</v>
      </c>
      <c r="E2132" s="199" t="s">
        <v>10771</v>
      </c>
      <c r="F2132" s="235">
        <v>10</v>
      </c>
      <c r="G2132" s="235">
        <v>5</v>
      </c>
      <c r="H2132" s="235">
        <v>5</v>
      </c>
      <c r="I2132" s="234" t="s">
        <v>586</v>
      </c>
      <c r="J2132" t="s">
        <v>10635</v>
      </c>
    </row>
    <row r="2133" spans="1:10" x14ac:dyDescent="0.25">
      <c r="A2133" s="235">
        <v>180670492</v>
      </c>
      <c r="B2133" s="235">
        <v>5629</v>
      </c>
      <c r="C2133" s="234" t="s">
        <v>233</v>
      </c>
      <c r="D2133" s="199" t="s">
        <v>10207</v>
      </c>
      <c r="E2133" s="199" t="s">
        <v>10411</v>
      </c>
      <c r="F2133" s="235">
        <v>2</v>
      </c>
      <c r="G2133" s="235">
        <v>2</v>
      </c>
      <c r="H2133" s="235">
        <v>2</v>
      </c>
      <c r="I2133" s="234" t="s">
        <v>586</v>
      </c>
    </row>
    <row r="2134" spans="1:10" x14ac:dyDescent="0.25">
      <c r="A2134" s="235">
        <v>180339480</v>
      </c>
      <c r="B2134" s="235">
        <v>6066</v>
      </c>
      <c r="C2134" s="234" t="s">
        <v>243</v>
      </c>
      <c r="D2134" s="199" t="s">
        <v>10705</v>
      </c>
      <c r="E2134" s="199" t="s">
        <v>10771</v>
      </c>
      <c r="F2134" s="235">
        <v>5</v>
      </c>
      <c r="G2134" s="235">
        <v>4</v>
      </c>
      <c r="H2134" s="235">
        <v>0</v>
      </c>
      <c r="I2134" s="234" t="s">
        <v>586</v>
      </c>
      <c r="J2134" t="s">
        <v>10635</v>
      </c>
    </row>
    <row r="2135" spans="1:10" x14ac:dyDescent="0.25">
      <c r="A2135" s="235">
        <v>180339480</v>
      </c>
      <c r="B2135" s="235">
        <v>6066</v>
      </c>
      <c r="C2135" s="234" t="s">
        <v>243</v>
      </c>
      <c r="D2135" s="199" t="s">
        <v>10207</v>
      </c>
      <c r="E2135" s="199" t="s">
        <v>10411</v>
      </c>
      <c r="F2135" s="235">
        <v>6</v>
      </c>
      <c r="G2135" s="235">
        <v>6</v>
      </c>
      <c r="H2135" s="235">
        <v>2</v>
      </c>
      <c r="I2135" s="234" t="s">
        <v>586</v>
      </c>
      <c r="J2135" t="s">
        <v>10635</v>
      </c>
    </row>
    <row r="2136" spans="1:10" x14ac:dyDescent="0.25">
      <c r="A2136" s="235">
        <v>189711806</v>
      </c>
      <c r="B2136" s="235">
        <v>6067</v>
      </c>
      <c r="C2136" s="234" t="s">
        <v>526</v>
      </c>
      <c r="D2136" s="199" t="s">
        <v>10207</v>
      </c>
      <c r="E2136" s="199" t="s">
        <v>10411</v>
      </c>
      <c r="F2136" s="235">
        <v>2</v>
      </c>
      <c r="G2136" s="235">
        <v>2</v>
      </c>
      <c r="H2136" s="235">
        <v>2</v>
      </c>
      <c r="I2136" s="234" t="s">
        <v>586</v>
      </c>
    </row>
    <row r="2137" spans="1:10" x14ac:dyDescent="0.25">
      <c r="A2137" s="235">
        <v>180670494</v>
      </c>
      <c r="B2137" s="235">
        <v>5435</v>
      </c>
      <c r="C2137" s="234" t="s">
        <v>266</v>
      </c>
      <c r="D2137" s="199" t="s">
        <v>10705</v>
      </c>
      <c r="E2137" s="199" t="s">
        <v>10771</v>
      </c>
      <c r="F2137" s="235">
        <v>5</v>
      </c>
      <c r="G2137" s="235">
        <v>0</v>
      </c>
      <c r="H2137" s="235">
        <v>0</v>
      </c>
      <c r="I2137" s="234" t="s">
        <v>586</v>
      </c>
      <c r="J2137" t="s">
        <v>10635</v>
      </c>
    </row>
    <row r="2138" spans="1:10" x14ac:dyDescent="0.25">
      <c r="A2138" s="235">
        <v>180670494</v>
      </c>
      <c r="B2138" s="235">
        <v>5435</v>
      </c>
      <c r="C2138" s="234" t="s">
        <v>266</v>
      </c>
      <c r="D2138" s="199" t="s">
        <v>10705</v>
      </c>
      <c r="E2138" s="199" t="s">
        <v>10771</v>
      </c>
      <c r="F2138" s="235">
        <v>5</v>
      </c>
      <c r="G2138" s="235">
        <v>0</v>
      </c>
      <c r="H2138" s="235">
        <v>0</v>
      </c>
      <c r="I2138" s="234" t="s">
        <v>586</v>
      </c>
      <c r="J2138" t="s">
        <v>10635</v>
      </c>
    </row>
    <row r="2139" spans="1:10" x14ac:dyDescent="0.25">
      <c r="A2139" s="235">
        <v>180670494</v>
      </c>
      <c r="B2139" s="235">
        <v>5435</v>
      </c>
      <c r="C2139" s="234" t="s">
        <v>266</v>
      </c>
      <c r="D2139" s="199" t="s">
        <v>10207</v>
      </c>
      <c r="E2139" s="199" t="s">
        <v>10411</v>
      </c>
      <c r="F2139" s="235">
        <v>11</v>
      </c>
      <c r="G2139" s="235">
        <v>11</v>
      </c>
      <c r="H2139" s="235">
        <v>11</v>
      </c>
      <c r="I2139" s="234" t="s">
        <v>586</v>
      </c>
    </row>
    <row r="2140" spans="1:10" x14ac:dyDescent="0.25">
      <c r="A2140" s="235">
        <v>180670494</v>
      </c>
      <c r="B2140" s="235">
        <v>5435</v>
      </c>
      <c r="C2140" s="234" t="s">
        <v>266</v>
      </c>
      <c r="D2140" s="199" t="s">
        <v>10207</v>
      </c>
      <c r="E2140" s="199" t="s">
        <v>10411</v>
      </c>
      <c r="F2140" s="235">
        <v>11</v>
      </c>
      <c r="G2140" s="235">
        <v>11</v>
      </c>
      <c r="H2140" s="235">
        <v>11</v>
      </c>
      <c r="I2140" s="234" t="s">
        <v>586</v>
      </c>
    </row>
    <row r="2141" spans="1:10" x14ac:dyDescent="0.25">
      <c r="A2141" s="235">
        <v>189711808</v>
      </c>
      <c r="B2141" s="235">
        <v>5436</v>
      </c>
      <c r="C2141" s="234" t="s">
        <v>199</v>
      </c>
      <c r="D2141" s="199" t="s">
        <v>10705</v>
      </c>
      <c r="E2141" s="199" t="s">
        <v>10771</v>
      </c>
      <c r="F2141" s="235">
        <v>10</v>
      </c>
      <c r="G2141" s="235">
        <v>10</v>
      </c>
      <c r="H2141" s="235">
        <v>10</v>
      </c>
      <c r="I2141" s="234" t="s">
        <v>586</v>
      </c>
    </row>
    <row r="2142" spans="1:10" x14ac:dyDescent="0.25">
      <c r="A2142" s="235">
        <v>189711808</v>
      </c>
      <c r="B2142" s="235">
        <v>5436</v>
      </c>
      <c r="C2142" s="234" t="s">
        <v>199</v>
      </c>
      <c r="D2142" s="199" t="s">
        <v>10705</v>
      </c>
      <c r="E2142" s="199" t="s">
        <v>10771</v>
      </c>
      <c r="F2142" s="235">
        <v>10</v>
      </c>
      <c r="G2142" s="235">
        <v>10</v>
      </c>
      <c r="H2142" s="235">
        <v>10</v>
      </c>
      <c r="I2142" s="234" t="s">
        <v>586</v>
      </c>
    </row>
    <row r="2143" spans="1:10" x14ac:dyDescent="0.25">
      <c r="A2143" s="235">
        <v>189711808</v>
      </c>
      <c r="B2143" s="235">
        <v>5436</v>
      </c>
      <c r="C2143" s="234" t="s">
        <v>199</v>
      </c>
      <c r="D2143" s="199" t="s">
        <v>10207</v>
      </c>
      <c r="E2143" s="199" t="s">
        <v>10411</v>
      </c>
      <c r="F2143" s="235">
        <v>9</v>
      </c>
      <c r="G2143" s="235">
        <v>9</v>
      </c>
      <c r="H2143" s="235">
        <v>9</v>
      </c>
      <c r="I2143" s="234" t="s">
        <v>586</v>
      </c>
    </row>
    <row r="2144" spans="1:10" x14ac:dyDescent="0.25">
      <c r="A2144" s="235">
        <v>189711808</v>
      </c>
      <c r="B2144" s="235">
        <v>5436</v>
      </c>
      <c r="C2144" s="234" t="s">
        <v>199</v>
      </c>
      <c r="D2144" s="199" t="s">
        <v>10207</v>
      </c>
      <c r="E2144" s="199" t="s">
        <v>10411</v>
      </c>
      <c r="F2144" s="235">
        <v>9</v>
      </c>
      <c r="G2144" s="235">
        <v>9</v>
      </c>
      <c r="H2144" s="235">
        <v>9</v>
      </c>
      <c r="I2144" s="234" t="s">
        <v>586</v>
      </c>
    </row>
    <row r="2145" spans="1:10" x14ac:dyDescent="0.25">
      <c r="A2145" s="235">
        <v>189711948</v>
      </c>
      <c r="B2145" s="238" t="s">
        <v>7322</v>
      </c>
      <c r="C2145" s="234" t="s">
        <v>527</v>
      </c>
      <c r="D2145" s="199" t="s">
        <v>10705</v>
      </c>
      <c r="E2145" s="199" t="s">
        <v>10771</v>
      </c>
      <c r="F2145" s="235">
        <v>100</v>
      </c>
      <c r="G2145" s="235">
        <v>100</v>
      </c>
      <c r="H2145" s="235">
        <v>100</v>
      </c>
      <c r="I2145" s="234" t="s">
        <v>586</v>
      </c>
    </row>
    <row r="2146" spans="1:10" x14ac:dyDescent="0.25">
      <c r="A2146" s="235">
        <v>189711948</v>
      </c>
      <c r="B2146" s="238" t="s">
        <v>7322</v>
      </c>
      <c r="C2146" s="234" t="s">
        <v>527</v>
      </c>
      <c r="D2146" s="199" t="s">
        <v>10207</v>
      </c>
      <c r="E2146" s="199" t="s">
        <v>10411</v>
      </c>
      <c r="F2146" s="235">
        <v>300</v>
      </c>
      <c r="G2146" s="235">
        <v>300</v>
      </c>
      <c r="H2146" s="235">
        <v>300</v>
      </c>
      <c r="I2146" s="234" t="s">
        <v>586</v>
      </c>
    </row>
    <row r="2147" spans="1:10" x14ac:dyDescent="0.25">
      <c r="A2147" s="235">
        <v>181798176</v>
      </c>
      <c r="B2147" s="235">
        <v>5437</v>
      </c>
      <c r="C2147" s="234" t="s">
        <v>226</v>
      </c>
      <c r="D2147" s="199" t="s">
        <v>10207</v>
      </c>
      <c r="E2147" s="199" t="s">
        <v>10411</v>
      </c>
      <c r="F2147" s="235">
        <v>4</v>
      </c>
      <c r="G2147" s="235">
        <v>4</v>
      </c>
      <c r="H2147" s="235">
        <v>4</v>
      </c>
      <c r="I2147" s="234" t="s">
        <v>586</v>
      </c>
    </row>
    <row r="2148" spans="1:10" x14ac:dyDescent="0.25">
      <c r="A2148" s="235">
        <v>181798176</v>
      </c>
      <c r="B2148" s="235">
        <v>5437</v>
      </c>
      <c r="C2148" s="234" t="s">
        <v>226</v>
      </c>
      <c r="D2148" s="199" t="s">
        <v>10207</v>
      </c>
      <c r="E2148" s="199" t="s">
        <v>10411</v>
      </c>
      <c r="F2148" s="235">
        <v>4</v>
      </c>
      <c r="G2148" s="235">
        <v>4</v>
      </c>
      <c r="H2148" s="235">
        <v>4</v>
      </c>
      <c r="I2148" s="234" t="s">
        <v>586</v>
      </c>
    </row>
    <row r="2149" spans="1:10" x14ac:dyDescent="0.25">
      <c r="A2149" s="235">
        <v>189750013</v>
      </c>
      <c r="B2149" s="238" t="s">
        <v>7437</v>
      </c>
      <c r="C2149" s="234" t="s">
        <v>267</v>
      </c>
      <c r="D2149" s="199" t="s">
        <v>10705</v>
      </c>
      <c r="E2149" s="199" t="s">
        <v>10771</v>
      </c>
      <c r="F2149" s="235">
        <v>15</v>
      </c>
      <c r="G2149" s="235">
        <v>15</v>
      </c>
      <c r="H2149" s="235">
        <v>0</v>
      </c>
      <c r="I2149" s="234" t="s">
        <v>586</v>
      </c>
      <c r="J2149" t="s">
        <v>10634</v>
      </c>
    </row>
    <row r="2150" spans="1:10" x14ac:dyDescent="0.25">
      <c r="A2150" s="235">
        <v>189750013</v>
      </c>
      <c r="B2150" s="238" t="s">
        <v>7437</v>
      </c>
      <c r="C2150" s="234" t="s">
        <v>267</v>
      </c>
      <c r="D2150" s="199" t="s">
        <v>10705</v>
      </c>
      <c r="E2150" s="199" t="s">
        <v>10771</v>
      </c>
      <c r="F2150" s="235">
        <v>15</v>
      </c>
      <c r="G2150" s="235">
        <v>15</v>
      </c>
      <c r="H2150" s="235">
        <v>0</v>
      </c>
      <c r="I2150" s="234" t="s">
        <v>586</v>
      </c>
      <c r="J2150" t="s">
        <v>10634</v>
      </c>
    </row>
    <row r="2151" spans="1:10" x14ac:dyDescent="0.25">
      <c r="A2151" s="235">
        <v>189750013</v>
      </c>
      <c r="B2151" s="238" t="s">
        <v>7437</v>
      </c>
      <c r="C2151" s="234" t="s">
        <v>267</v>
      </c>
      <c r="D2151" s="199" t="s">
        <v>10207</v>
      </c>
      <c r="E2151" s="199" t="s">
        <v>10411</v>
      </c>
      <c r="F2151" s="235">
        <v>14</v>
      </c>
      <c r="G2151" s="235">
        <v>14</v>
      </c>
      <c r="H2151" s="235">
        <v>0</v>
      </c>
      <c r="I2151" s="234" t="s">
        <v>586</v>
      </c>
      <c r="J2151" t="s">
        <v>10634</v>
      </c>
    </row>
    <row r="2152" spans="1:10" x14ac:dyDescent="0.25">
      <c r="A2152" s="235">
        <v>189750013</v>
      </c>
      <c r="B2152" s="238" t="s">
        <v>7437</v>
      </c>
      <c r="C2152" s="234" t="s">
        <v>267</v>
      </c>
      <c r="D2152" s="199" t="s">
        <v>10207</v>
      </c>
      <c r="E2152" s="199" t="s">
        <v>10411</v>
      </c>
      <c r="F2152" s="235">
        <v>14</v>
      </c>
      <c r="G2152" s="235">
        <v>14</v>
      </c>
      <c r="H2152" s="235">
        <v>0</v>
      </c>
      <c r="I2152" s="234" t="s">
        <v>586</v>
      </c>
      <c r="J2152" t="s">
        <v>10634</v>
      </c>
    </row>
    <row r="2153" spans="1:10" x14ac:dyDescent="0.25">
      <c r="A2153" s="235">
        <v>181859997</v>
      </c>
      <c r="B2153" s="235">
        <v>5847</v>
      </c>
      <c r="C2153" s="234" t="s">
        <v>445</v>
      </c>
      <c r="D2153" s="199" t="s">
        <v>10207</v>
      </c>
      <c r="E2153" s="199" t="s">
        <v>10411</v>
      </c>
      <c r="F2153" s="235">
        <v>4</v>
      </c>
      <c r="G2153" s="235">
        <v>4</v>
      </c>
      <c r="H2153" s="235">
        <v>4</v>
      </c>
      <c r="I2153" s="234" t="s">
        <v>586</v>
      </c>
    </row>
    <row r="2154" spans="1:10" x14ac:dyDescent="0.25">
      <c r="A2154" s="235">
        <v>181859997</v>
      </c>
      <c r="B2154" s="235">
        <v>5847</v>
      </c>
      <c r="C2154" s="234" t="s">
        <v>445</v>
      </c>
      <c r="D2154" s="199" t="s">
        <v>10207</v>
      </c>
      <c r="E2154" s="199" t="s">
        <v>10411</v>
      </c>
      <c r="F2154" s="235">
        <v>4</v>
      </c>
      <c r="G2154" s="235">
        <v>4</v>
      </c>
      <c r="H2154" s="235">
        <v>4</v>
      </c>
      <c r="I2154" s="234" t="s">
        <v>586</v>
      </c>
    </row>
    <row r="2155" spans="1:10" x14ac:dyDescent="0.25">
      <c r="A2155" s="235">
        <v>181798177</v>
      </c>
      <c r="B2155" s="235">
        <v>5999</v>
      </c>
      <c r="C2155" s="234" t="s">
        <v>535</v>
      </c>
      <c r="D2155" s="199" t="s">
        <v>10207</v>
      </c>
      <c r="E2155" s="199" t="s">
        <v>10411</v>
      </c>
      <c r="F2155" s="235">
        <v>3</v>
      </c>
      <c r="G2155" s="235">
        <v>3</v>
      </c>
      <c r="H2155" s="235">
        <v>3</v>
      </c>
      <c r="I2155" s="234" t="s">
        <v>586</v>
      </c>
    </row>
    <row r="2156" spans="1:10" x14ac:dyDescent="0.25">
      <c r="A2156" s="235">
        <v>181798178</v>
      </c>
      <c r="B2156" s="235">
        <v>5585</v>
      </c>
      <c r="C2156" s="234" t="s">
        <v>619</v>
      </c>
      <c r="D2156" s="199" t="s">
        <v>10705</v>
      </c>
      <c r="E2156" s="199" t="s">
        <v>10771</v>
      </c>
      <c r="F2156" s="235">
        <v>2</v>
      </c>
      <c r="G2156" s="235">
        <v>2</v>
      </c>
      <c r="H2156" s="235">
        <v>2</v>
      </c>
      <c r="I2156" s="234" t="s">
        <v>586</v>
      </c>
    </row>
    <row r="2157" spans="1:10" x14ac:dyDescent="0.25">
      <c r="A2157" s="235">
        <v>181798178</v>
      </c>
      <c r="B2157" s="235">
        <v>5585</v>
      </c>
      <c r="C2157" s="234" t="s">
        <v>619</v>
      </c>
      <c r="D2157" s="199" t="s">
        <v>10207</v>
      </c>
      <c r="E2157" s="199" t="s">
        <v>10411</v>
      </c>
      <c r="F2157" s="235">
        <v>2</v>
      </c>
      <c r="G2157" s="235">
        <v>2</v>
      </c>
      <c r="H2157" s="235">
        <v>2</v>
      </c>
      <c r="I2157" s="234" t="s">
        <v>586</v>
      </c>
    </row>
    <row r="2158" spans="1:10" x14ac:dyDescent="0.25">
      <c r="A2158" s="235">
        <v>180282750</v>
      </c>
      <c r="B2158" s="235">
        <v>5848</v>
      </c>
      <c r="C2158" s="234" t="s">
        <v>436</v>
      </c>
      <c r="D2158" s="199" t="s">
        <v>10705</v>
      </c>
      <c r="E2158" s="199" t="s">
        <v>10771</v>
      </c>
      <c r="F2158" s="235">
        <v>20</v>
      </c>
      <c r="G2158" s="235">
        <v>3</v>
      </c>
      <c r="H2158" s="235">
        <v>3</v>
      </c>
      <c r="I2158" s="234" t="s">
        <v>586</v>
      </c>
      <c r="J2158" t="s">
        <v>10635</v>
      </c>
    </row>
    <row r="2159" spans="1:10" x14ac:dyDescent="0.25">
      <c r="A2159" s="235">
        <v>180282750</v>
      </c>
      <c r="B2159" s="235">
        <v>5848</v>
      </c>
      <c r="C2159" s="234" t="s">
        <v>436</v>
      </c>
      <c r="D2159" s="199" t="s">
        <v>10207</v>
      </c>
      <c r="E2159" s="199" t="s">
        <v>10411</v>
      </c>
      <c r="F2159" s="235">
        <v>20</v>
      </c>
      <c r="G2159" s="235">
        <v>20</v>
      </c>
      <c r="H2159" s="235">
        <v>20</v>
      </c>
      <c r="I2159" s="234" t="s">
        <v>586</v>
      </c>
    </row>
    <row r="2160" spans="1:10" x14ac:dyDescent="0.25">
      <c r="A2160" s="234" t="s">
        <v>467</v>
      </c>
      <c r="B2160" s="234" t="s">
        <v>468</v>
      </c>
      <c r="C2160" s="234" t="s">
        <v>469</v>
      </c>
      <c r="D2160" s="199" t="s">
        <v>10705</v>
      </c>
      <c r="E2160" s="199" t="s">
        <v>10771</v>
      </c>
      <c r="F2160" s="235">
        <v>31</v>
      </c>
      <c r="G2160" s="235">
        <v>31</v>
      </c>
      <c r="H2160" s="235">
        <v>31</v>
      </c>
      <c r="I2160" s="234" t="s">
        <v>586</v>
      </c>
    </row>
    <row r="2161" spans="1:10" x14ac:dyDescent="0.25">
      <c r="A2161" s="234" t="s">
        <v>467</v>
      </c>
      <c r="B2161" s="234" t="s">
        <v>468</v>
      </c>
      <c r="C2161" s="234" t="s">
        <v>469</v>
      </c>
      <c r="D2161" s="199" t="s">
        <v>10216</v>
      </c>
      <c r="E2161" s="199" t="s">
        <v>10411</v>
      </c>
      <c r="F2161" s="235">
        <v>31</v>
      </c>
      <c r="G2161" s="235">
        <v>31</v>
      </c>
      <c r="H2161" s="235">
        <v>31</v>
      </c>
      <c r="I2161" s="234" t="s">
        <v>586</v>
      </c>
    </row>
    <row r="2162" spans="1:10" x14ac:dyDescent="0.25">
      <c r="A2162" s="235">
        <v>189712135</v>
      </c>
      <c r="B2162" s="238" t="s">
        <v>6953</v>
      </c>
      <c r="C2162" s="234" t="s">
        <v>215</v>
      </c>
      <c r="D2162" s="199" t="s">
        <v>10705</v>
      </c>
      <c r="E2162" s="199" t="s">
        <v>10771</v>
      </c>
      <c r="F2162" s="235">
        <v>3</v>
      </c>
      <c r="G2162" s="235">
        <v>3</v>
      </c>
      <c r="H2162" s="235">
        <v>3</v>
      </c>
      <c r="I2162" s="234" t="s">
        <v>586</v>
      </c>
    </row>
    <row r="2163" spans="1:10" x14ac:dyDescent="0.25">
      <c r="A2163" s="235">
        <v>189712135</v>
      </c>
      <c r="B2163" s="238" t="s">
        <v>6953</v>
      </c>
      <c r="C2163" s="234" t="s">
        <v>215</v>
      </c>
      <c r="D2163" s="199" t="s">
        <v>10207</v>
      </c>
      <c r="E2163" s="199" t="s">
        <v>10411</v>
      </c>
      <c r="F2163" s="235">
        <v>3</v>
      </c>
      <c r="G2163" s="235">
        <v>3</v>
      </c>
      <c r="H2163" s="235">
        <v>0</v>
      </c>
      <c r="I2163" s="234" t="s">
        <v>586</v>
      </c>
      <c r="J2163" t="s">
        <v>10634</v>
      </c>
    </row>
    <row r="2164" spans="1:10" x14ac:dyDescent="0.25">
      <c r="A2164" s="235">
        <v>181892392</v>
      </c>
      <c r="B2164" s="235">
        <v>5665</v>
      </c>
      <c r="C2164" s="234" t="s">
        <v>10732</v>
      </c>
      <c r="D2164" s="199" t="s">
        <v>10411</v>
      </c>
      <c r="E2164" s="199" t="s">
        <v>10411</v>
      </c>
      <c r="F2164" s="235">
        <v>6</v>
      </c>
      <c r="G2164" s="235">
        <v>6</v>
      </c>
      <c r="H2164" s="235">
        <v>6</v>
      </c>
      <c r="I2164" s="234" t="s">
        <v>586</v>
      </c>
    </row>
    <row r="2165" spans="1:10" x14ac:dyDescent="0.25">
      <c r="A2165" s="235">
        <v>181892392</v>
      </c>
      <c r="B2165" s="235">
        <v>5665</v>
      </c>
      <c r="C2165" s="234" t="s">
        <v>10733</v>
      </c>
      <c r="D2165" s="199" t="s">
        <v>10411</v>
      </c>
      <c r="E2165" s="199" t="s">
        <v>10411</v>
      </c>
      <c r="F2165" s="235">
        <v>6</v>
      </c>
      <c r="G2165" s="235">
        <v>6</v>
      </c>
      <c r="H2165" s="235">
        <v>6</v>
      </c>
      <c r="I2165" s="234" t="s">
        <v>586</v>
      </c>
    </row>
    <row r="2166" spans="1:10" x14ac:dyDescent="0.25">
      <c r="A2166" s="235">
        <v>189762924</v>
      </c>
      <c r="B2166" s="235">
        <v>665500</v>
      </c>
      <c r="C2166" s="234" t="s">
        <v>10413</v>
      </c>
      <c r="D2166" s="199" t="s">
        <v>10705</v>
      </c>
      <c r="E2166" s="199" t="s">
        <v>10771</v>
      </c>
      <c r="F2166" s="235">
        <v>28</v>
      </c>
      <c r="G2166" s="235">
        <v>28</v>
      </c>
      <c r="H2166" s="235">
        <v>28</v>
      </c>
      <c r="I2166" s="234" t="s">
        <v>586</v>
      </c>
    </row>
    <row r="2167" spans="1:10" x14ac:dyDescent="0.25">
      <c r="A2167" s="235">
        <v>222000966</v>
      </c>
      <c r="B2167" s="235">
        <v>6004</v>
      </c>
      <c r="C2167" s="234" t="s">
        <v>278</v>
      </c>
      <c r="D2167" s="199" t="s">
        <v>10705</v>
      </c>
      <c r="E2167" s="199" t="s">
        <v>10771</v>
      </c>
      <c r="F2167" s="235">
        <v>4</v>
      </c>
      <c r="G2167" s="235">
        <v>4</v>
      </c>
      <c r="H2167" s="235">
        <v>0</v>
      </c>
      <c r="I2167" s="234" t="s">
        <v>586</v>
      </c>
      <c r="J2167" t="s">
        <v>10634</v>
      </c>
    </row>
    <row r="2168" spans="1:10" x14ac:dyDescent="0.25">
      <c r="A2168" s="235">
        <v>222000966</v>
      </c>
      <c r="B2168" s="235">
        <v>6004</v>
      </c>
      <c r="C2168" s="234" t="s">
        <v>278</v>
      </c>
      <c r="D2168" s="199" t="s">
        <v>10207</v>
      </c>
      <c r="E2168" s="199" t="s">
        <v>10411</v>
      </c>
      <c r="F2168" s="235">
        <v>4</v>
      </c>
      <c r="G2168" s="235">
        <v>4</v>
      </c>
      <c r="H2168" s="235">
        <v>0</v>
      </c>
      <c r="I2168" s="234" t="s">
        <v>586</v>
      </c>
      <c r="J2168" t="s">
        <v>10634</v>
      </c>
    </row>
    <row r="2169" spans="1:10" x14ac:dyDescent="0.25">
      <c r="A2169" s="235">
        <v>181899908</v>
      </c>
      <c r="B2169" s="239" t="s">
        <v>477</v>
      </c>
      <c r="C2169" s="234" t="s">
        <v>478</v>
      </c>
      <c r="D2169" s="199" t="s">
        <v>10705</v>
      </c>
      <c r="E2169" s="199" t="s">
        <v>10771</v>
      </c>
      <c r="F2169" s="235">
        <v>1</v>
      </c>
      <c r="G2169" s="235">
        <v>1</v>
      </c>
      <c r="H2169" s="235">
        <v>1</v>
      </c>
      <c r="I2169" s="234" t="s">
        <v>586</v>
      </c>
    </row>
    <row r="2170" spans="1:10" x14ac:dyDescent="0.25">
      <c r="A2170" s="235">
        <v>181899908</v>
      </c>
      <c r="B2170" s="239" t="s">
        <v>477</v>
      </c>
      <c r="C2170" s="234" t="s">
        <v>478</v>
      </c>
      <c r="D2170" s="199" t="s">
        <v>10207</v>
      </c>
      <c r="E2170" s="199" t="s">
        <v>10411</v>
      </c>
      <c r="F2170" s="235">
        <v>4</v>
      </c>
      <c r="G2170" s="235">
        <v>4</v>
      </c>
      <c r="H2170" s="235">
        <v>4</v>
      </c>
      <c r="I2170" s="234" t="s">
        <v>586</v>
      </c>
    </row>
    <row r="2171" spans="1:10" x14ac:dyDescent="0.25">
      <c r="A2171" s="235">
        <v>180339585</v>
      </c>
      <c r="B2171" s="235">
        <v>5438</v>
      </c>
      <c r="C2171" s="234" t="s">
        <v>10727</v>
      </c>
      <c r="D2171" s="199" t="s">
        <v>10411</v>
      </c>
      <c r="E2171" s="199" t="s">
        <v>10411</v>
      </c>
      <c r="F2171" s="235">
        <v>1</v>
      </c>
      <c r="G2171" s="235">
        <v>1</v>
      </c>
      <c r="H2171" s="235">
        <v>1</v>
      </c>
      <c r="I2171" s="234" t="s">
        <v>586</v>
      </c>
    </row>
    <row r="2172" spans="1:10" x14ac:dyDescent="0.25">
      <c r="A2172" s="235">
        <v>180339585</v>
      </c>
      <c r="B2172" s="235">
        <v>5438</v>
      </c>
      <c r="C2172" s="234" t="s">
        <v>10727</v>
      </c>
      <c r="D2172" s="199" t="s">
        <v>10411</v>
      </c>
      <c r="E2172" s="199" t="s">
        <v>10411</v>
      </c>
      <c r="F2172" s="235">
        <v>1</v>
      </c>
      <c r="G2172" s="235">
        <v>1</v>
      </c>
      <c r="H2172" s="235">
        <v>1</v>
      </c>
      <c r="I2172" s="234" t="s">
        <v>586</v>
      </c>
    </row>
    <row r="2173" spans="1:10" x14ac:dyDescent="0.25">
      <c r="A2173" s="235">
        <v>180139617</v>
      </c>
      <c r="B2173" s="235">
        <v>5866</v>
      </c>
      <c r="C2173" s="234" t="s">
        <v>235</v>
      </c>
      <c r="D2173" s="199" t="s">
        <v>10705</v>
      </c>
      <c r="E2173" s="199" t="s">
        <v>10771</v>
      </c>
      <c r="F2173" s="235">
        <v>3</v>
      </c>
      <c r="G2173" s="235">
        <v>3</v>
      </c>
      <c r="H2173" s="235">
        <v>0</v>
      </c>
      <c r="I2173" s="234" t="s">
        <v>586</v>
      </c>
      <c r="J2173" t="s">
        <v>10634</v>
      </c>
    </row>
    <row r="2174" spans="1:10" x14ac:dyDescent="0.25">
      <c r="A2174" s="235">
        <v>180139617</v>
      </c>
      <c r="B2174" s="235">
        <v>5866</v>
      </c>
      <c r="C2174" s="234" t="s">
        <v>235</v>
      </c>
      <c r="D2174" s="199" t="s">
        <v>10207</v>
      </c>
      <c r="E2174" s="199" t="s">
        <v>10411</v>
      </c>
      <c r="F2174" s="235">
        <v>3</v>
      </c>
      <c r="G2174" s="235">
        <v>3</v>
      </c>
      <c r="H2174" s="235">
        <v>0</v>
      </c>
      <c r="I2174" s="234" t="s">
        <v>586</v>
      </c>
      <c r="J2174" t="s">
        <v>10634</v>
      </c>
    </row>
    <row r="2175" spans="1:10" x14ac:dyDescent="0.25">
      <c r="A2175" s="235">
        <v>189707389</v>
      </c>
      <c r="B2175" s="235">
        <v>6038</v>
      </c>
      <c r="C2175" s="234" t="s">
        <v>441</v>
      </c>
      <c r="D2175" s="199" t="s">
        <v>10207</v>
      </c>
      <c r="E2175" s="199" t="s">
        <v>10411</v>
      </c>
      <c r="F2175" s="235">
        <v>1</v>
      </c>
      <c r="G2175" s="235">
        <v>1</v>
      </c>
      <c r="H2175" s="235">
        <v>1</v>
      </c>
      <c r="I2175" s="234" t="s">
        <v>586</v>
      </c>
    </row>
    <row r="2176" spans="1:10" x14ac:dyDescent="0.25">
      <c r="A2176" s="235">
        <v>181783743</v>
      </c>
      <c r="B2176" s="238" t="s">
        <v>7234</v>
      </c>
      <c r="C2176" s="234" t="s">
        <v>234</v>
      </c>
      <c r="D2176" s="199" t="s">
        <v>10207</v>
      </c>
      <c r="E2176" s="199" t="s">
        <v>10411</v>
      </c>
      <c r="F2176" s="235">
        <v>8</v>
      </c>
      <c r="G2176" s="235">
        <v>8</v>
      </c>
      <c r="H2176" s="235">
        <v>8</v>
      </c>
      <c r="I2176" s="234" t="s">
        <v>586</v>
      </c>
    </row>
    <row r="2177" spans="1:10" x14ac:dyDescent="0.25">
      <c r="A2177" s="235">
        <v>181783743</v>
      </c>
      <c r="B2177" s="238" t="s">
        <v>7234</v>
      </c>
      <c r="C2177" s="234" t="s">
        <v>234</v>
      </c>
      <c r="D2177" s="199" t="s">
        <v>10207</v>
      </c>
      <c r="E2177" s="199" t="s">
        <v>10411</v>
      </c>
      <c r="F2177" s="235">
        <v>8</v>
      </c>
      <c r="G2177" s="235">
        <v>8</v>
      </c>
      <c r="H2177" s="235">
        <v>8</v>
      </c>
      <c r="I2177" s="234" t="s">
        <v>586</v>
      </c>
    </row>
    <row r="2178" spans="1:10" x14ac:dyDescent="0.25">
      <c r="A2178" s="235">
        <v>189712404</v>
      </c>
      <c r="B2178" s="238" t="s">
        <v>7236</v>
      </c>
      <c r="C2178" s="234" t="s">
        <v>284</v>
      </c>
      <c r="D2178" s="199" t="s">
        <v>10207</v>
      </c>
      <c r="E2178" s="199" t="s">
        <v>10411</v>
      </c>
      <c r="F2178" s="235">
        <v>42</v>
      </c>
      <c r="G2178" s="235">
        <v>42</v>
      </c>
      <c r="H2178" s="235">
        <v>42</v>
      </c>
      <c r="I2178" s="234" t="s">
        <v>586</v>
      </c>
    </row>
    <row r="2179" spans="1:10" x14ac:dyDescent="0.25">
      <c r="A2179" s="235">
        <v>180155484</v>
      </c>
      <c r="B2179" s="235">
        <v>5901</v>
      </c>
      <c r="C2179" s="234" t="s">
        <v>299</v>
      </c>
      <c r="D2179" s="199" t="s">
        <v>10705</v>
      </c>
      <c r="E2179" s="199" t="s">
        <v>10771</v>
      </c>
      <c r="F2179" s="235">
        <v>100</v>
      </c>
      <c r="G2179" s="235">
        <v>50</v>
      </c>
      <c r="H2179" s="235">
        <v>50</v>
      </c>
      <c r="I2179" s="234" t="s">
        <v>586</v>
      </c>
      <c r="J2179" t="s">
        <v>10635</v>
      </c>
    </row>
    <row r="2180" spans="1:10" x14ac:dyDescent="0.25">
      <c r="A2180" s="235">
        <v>180155484</v>
      </c>
      <c r="B2180" s="235">
        <v>5901</v>
      </c>
      <c r="C2180" s="234" t="s">
        <v>299</v>
      </c>
      <c r="D2180" s="199" t="s">
        <v>10207</v>
      </c>
      <c r="E2180" s="199" t="s">
        <v>10411</v>
      </c>
      <c r="F2180" s="235">
        <v>150</v>
      </c>
      <c r="G2180" s="235">
        <v>150</v>
      </c>
      <c r="H2180" s="235">
        <v>150</v>
      </c>
      <c r="I2180" s="234" t="s">
        <v>586</v>
      </c>
    </row>
    <row r="2181" spans="1:10" x14ac:dyDescent="0.25">
      <c r="A2181" s="235">
        <v>189703675</v>
      </c>
      <c r="B2181" s="238" t="s">
        <v>6955</v>
      </c>
      <c r="C2181" s="234" t="s">
        <v>10213</v>
      </c>
      <c r="D2181" s="199" t="s">
        <v>10207</v>
      </c>
      <c r="E2181" s="199" t="s">
        <v>10411</v>
      </c>
      <c r="F2181" s="235">
        <v>1</v>
      </c>
      <c r="G2181" s="235">
        <v>1</v>
      </c>
      <c r="H2181" s="235">
        <v>1</v>
      </c>
      <c r="I2181" s="234" t="s">
        <v>586</v>
      </c>
    </row>
    <row r="2182" spans="1:10" x14ac:dyDescent="0.25">
      <c r="A2182" s="235">
        <v>189706020</v>
      </c>
      <c r="B2182" s="235">
        <v>3444</v>
      </c>
      <c r="C2182" s="234" t="s">
        <v>272</v>
      </c>
      <c r="D2182" s="199" t="s">
        <v>10207</v>
      </c>
      <c r="E2182" s="199" t="s">
        <v>10411</v>
      </c>
      <c r="F2182" s="235">
        <v>1</v>
      </c>
      <c r="G2182" s="235">
        <v>1</v>
      </c>
      <c r="H2182" s="235">
        <v>1</v>
      </c>
      <c r="I2182" s="234" t="s">
        <v>586</v>
      </c>
    </row>
    <row r="2183" spans="1:10" x14ac:dyDescent="0.25">
      <c r="A2183" s="235">
        <v>189711804</v>
      </c>
      <c r="B2183" s="235">
        <v>6162</v>
      </c>
      <c r="C2183" s="234" t="s">
        <v>10710</v>
      </c>
      <c r="D2183" s="199" t="s">
        <v>10411</v>
      </c>
      <c r="E2183" s="199" t="s">
        <v>10411</v>
      </c>
      <c r="F2183" s="235">
        <v>4</v>
      </c>
      <c r="G2183" s="235">
        <v>4</v>
      </c>
      <c r="H2183" s="235">
        <v>4</v>
      </c>
      <c r="I2183" s="234" t="s">
        <v>586</v>
      </c>
    </row>
    <row r="2184" spans="1:10" x14ac:dyDescent="0.25">
      <c r="A2184" s="235">
        <v>189711804</v>
      </c>
      <c r="B2184" s="235">
        <v>6162</v>
      </c>
      <c r="C2184" s="234" t="s">
        <v>10710</v>
      </c>
      <c r="D2184" s="199" t="s">
        <v>10411</v>
      </c>
      <c r="E2184" s="199" t="s">
        <v>10411</v>
      </c>
      <c r="F2184" s="235">
        <v>4</v>
      </c>
      <c r="G2184" s="235">
        <v>4</v>
      </c>
      <c r="H2184" s="235">
        <v>4</v>
      </c>
      <c r="I2184" s="234" t="s">
        <v>586</v>
      </c>
    </row>
    <row r="2185" spans="1:10" x14ac:dyDescent="0.25">
      <c r="A2185" s="235">
        <v>189711804</v>
      </c>
      <c r="B2185" s="235">
        <v>6162</v>
      </c>
      <c r="C2185" s="234" t="s">
        <v>10710</v>
      </c>
      <c r="D2185" s="199" t="s">
        <v>10411</v>
      </c>
      <c r="E2185" s="199" t="s">
        <v>10411</v>
      </c>
      <c r="F2185" s="235">
        <v>4</v>
      </c>
      <c r="G2185" s="235">
        <v>4</v>
      </c>
      <c r="H2185" s="235">
        <v>4</v>
      </c>
      <c r="I2185" s="234" t="s">
        <v>586</v>
      </c>
    </row>
    <row r="2186" spans="1:10" x14ac:dyDescent="0.25">
      <c r="A2186" s="235">
        <v>189707388</v>
      </c>
      <c r="B2186" s="238" t="s">
        <v>7336</v>
      </c>
      <c r="C2186" s="234" t="s">
        <v>282</v>
      </c>
      <c r="D2186" s="199" t="s">
        <v>10705</v>
      </c>
      <c r="E2186" s="199" t="s">
        <v>10771</v>
      </c>
      <c r="F2186" s="235">
        <v>1</v>
      </c>
      <c r="G2186" s="235">
        <v>1</v>
      </c>
      <c r="H2186" s="235">
        <v>0</v>
      </c>
      <c r="I2186" s="234" t="s">
        <v>586</v>
      </c>
      <c r="J2186" t="s">
        <v>10634</v>
      </c>
    </row>
    <row r="2187" spans="1:10" x14ac:dyDescent="0.25">
      <c r="A2187" s="235">
        <v>189707388</v>
      </c>
      <c r="B2187" s="238" t="s">
        <v>7336</v>
      </c>
      <c r="C2187" s="234" t="s">
        <v>282</v>
      </c>
      <c r="D2187" s="199" t="s">
        <v>10207</v>
      </c>
      <c r="E2187" s="199" t="s">
        <v>10411</v>
      </c>
      <c r="F2187" s="235">
        <v>1</v>
      </c>
      <c r="G2187" s="235">
        <v>1</v>
      </c>
      <c r="H2187" s="235">
        <v>0</v>
      </c>
      <c r="I2187" s="234" t="s">
        <v>586</v>
      </c>
      <c r="J2187" t="s">
        <v>10634</v>
      </c>
    </row>
    <row r="2188" spans="1:10" x14ac:dyDescent="0.25">
      <c r="A2188" s="235">
        <v>189712302</v>
      </c>
      <c r="B2188" s="238" t="s">
        <v>7244</v>
      </c>
      <c r="C2188" s="234" t="s">
        <v>524</v>
      </c>
      <c r="D2188" s="199" t="s">
        <v>10705</v>
      </c>
      <c r="E2188" s="199" t="s">
        <v>10771</v>
      </c>
      <c r="F2188" s="235">
        <v>1</v>
      </c>
      <c r="G2188" s="235">
        <v>1</v>
      </c>
      <c r="H2188" s="235">
        <v>0</v>
      </c>
      <c r="I2188" s="234" t="s">
        <v>586</v>
      </c>
      <c r="J2188" t="s">
        <v>10634</v>
      </c>
    </row>
    <row r="2189" spans="1:10" x14ac:dyDescent="0.25">
      <c r="A2189" s="235">
        <v>189712302</v>
      </c>
      <c r="B2189" s="238" t="s">
        <v>7244</v>
      </c>
      <c r="C2189" s="234" t="s">
        <v>524</v>
      </c>
      <c r="D2189" s="199" t="s">
        <v>10207</v>
      </c>
      <c r="E2189" s="199" t="s">
        <v>10411</v>
      </c>
      <c r="F2189" s="235">
        <v>1</v>
      </c>
      <c r="G2189" s="235">
        <v>1</v>
      </c>
      <c r="H2189" s="235">
        <v>0</v>
      </c>
      <c r="I2189" s="234" t="s">
        <v>586</v>
      </c>
      <c r="J2189" t="s">
        <v>10634</v>
      </c>
    </row>
    <row r="2190" spans="1:10" x14ac:dyDescent="0.25">
      <c r="A2190" s="235">
        <v>180119662</v>
      </c>
      <c r="B2190" s="238" t="s">
        <v>7334</v>
      </c>
      <c r="C2190" s="234" t="s">
        <v>10781</v>
      </c>
      <c r="D2190" s="199" t="s">
        <v>10705</v>
      </c>
      <c r="E2190" s="199" t="s">
        <v>10771</v>
      </c>
      <c r="F2190" s="235">
        <v>1</v>
      </c>
      <c r="G2190" s="235">
        <v>1</v>
      </c>
      <c r="H2190" s="235">
        <v>0</v>
      </c>
      <c r="I2190" s="234" t="s">
        <v>586</v>
      </c>
      <c r="J2190" t="s">
        <v>10634</v>
      </c>
    </row>
    <row r="2191" spans="1:10" x14ac:dyDescent="0.25">
      <c r="A2191" s="235">
        <v>189708213</v>
      </c>
      <c r="B2191" s="235">
        <v>3419</v>
      </c>
      <c r="C2191" s="234" t="s">
        <v>10419</v>
      </c>
      <c r="D2191" s="199" t="s">
        <v>10705</v>
      </c>
      <c r="E2191" s="199" t="s">
        <v>10771</v>
      </c>
      <c r="F2191" s="235">
        <v>1</v>
      </c>
      <c r="G2191" s="235">
        <v>1</v>
      </c>
      <c r="H2191" s="235">
        <v>0</v>
      </c>
      <c r="I2191" s="234" t="s">
        <v>586</v>
      </c>
      <c r="J2191" t="s">
        <v>10634</v>
      </c>
    </row>
    <row r="2192" spans="1:10" x14ac:dyDescent="0.25">
      <c r="A2192" s="235">
        <v>181798179</v>
      </c>
      <c r="B2192" s="235">
        <v>5443</v>
      </c>
      <c r="C2192" s="234" t="s">
        <v>236</v>
      </c>
      <c r="D2192" s="199" t="s">
        <v>10705</v>
      </c>
      <c r="E2192" s="199" t="s">
        <v>10771</v>
      </c>
      <c r="F2192" s="235">
        <v>10</v>
      </c>
      <c r="G2192" s="235">
        <v>2</v>
      </c>
      <c r="H2192" s="235">
        <v>2</v>
      </c>
      <c r="I2192" s="234" t="s">
        <v>586</v>
      </c>
      <c r="J2192" t="s">
        <v>10635</v>
      </c>
    </row>
    <row r="2193" spans="1:10" x14ac:dyDescent="0.25">
      <c r="A2193" s="235">
        <v>181798179</v>
      </c>
      <c r="B2193" s="235">
        <v>5443</v>
      </c>
      <c r="C2193" s="234" t="s">
        <v>236</v>
      </c>
      <c r="D2193" s="199" t="s">
        <v>10705</v>
      </c>
      <c r="E2193" s="199" t="s">
        <v>10771</v>
      </c>
      <c r="F2193" s="235">
        <v>10</v>
      </c>
      <c r="G2193" s="235">
        <v>2</v>
      </c>
      <c r="H2193" s="235">
        <v>2</v>
      </c>
      <c r="I2193" s="234" t="s">
        <v>586</v>
      </c>
      <c r="J2193" t="s">
        <v>10635</v>
      </c>
    </row>
    <row r="2194" spans="1:10" x14ac:dyDescent="0.25">
      <c r="A2194" s="235">
        <v>181798179</v>
      </c>
      <c r="B2194" s="235">
        <v>5443</v>
      </c>
      <c r="C2194" s="234" t="s">
        <v>236</v>
      </c>
      <c r="D2194" s="199" t="s">
        <v>10705</v>
      </c>
      <c r="E2194" s="199" t="s">
        <v>10771</v>
      </c>
      <c r="F2194" s="235">
        <v>10</v>
      </c>
      <c r="G2194" s="235">
        <v>2</v>
      </c>
      <c r="H2194" s="235">
        <v>2</v>
      </c>
      <c r="I2194" s="234" t="s">
        <v>586</v>
      </c>
      <c r="J2194" t="s">
        <v>10635</v>
      </c>
    </row>
    <row r="2195" spans="1:10" x14ac:dyDescent="0.25">
      <c r="A2195" s="235">
        <v>181798179</v>
      </c>
      <c r="B2195" s="235">
        <v>5443</v>
      </c>
      <c r="C2195" s="234" t="s">
        <v>236</v>
      </c>
      <c r="D2195" s="199" t="s">
        <v>10207</v>
      </c>
      <c r="E2195" s="199" t="s">
        <v>10411</v>
      </c>
      <c r="F2195" s="235">
        <v>18</v>
      </c>
      <c r="G2195" s="235">
        <v>18</v>
      </c>
      <c r="H2195" s="235">
        <v>18</v>
      </c>
      <c r="I2195" s="234" t="s">
        <v>586</v>
      </c>
    </row>
    <row r="2196" spans="1:10" x14ac:dyDescent="0.25">
      <c r="A2196" s="235">
        <v>181798179</v>
      </c>
      <c r="B2196" s="235">
        <v>5443</v>
      </c>
      <c r="C2196" s="234" t="s">
        <v>236</v>
      </c>
      <c r="D2196" s="199" t="s">
        <v>10207</v>
      </c>
      <c r="E2196" s="199" t="s">
        <v>10411</v>
      </c>
      <c r="F2196" s="235">
        <v>18</v>
      </c>
      <c r="G2196" s="235">
        <v>18</v>
      </c>
      <c r="H2196" s="235">
        <v>18</v>
      </c>
      <c r="I2196" s="234" t="s">
        <v>586</v>
      </c>
    </row>
    <row r="2197" spans="1:10" x14ac:dyDescent="0.25">
      <c r="A2197" s="235">
        <v>181798179</v>
      </c>
      <c r="B2197" s="235">
        <v>5443</v>
      </c>
      <c r="C2197" s="234" t="s">
        <v>236</v>
      </c>
      <c r="D2197" s="199" t="s">
        <v>10207</v>
      </c>
      <c r="E2197" s="199" t="s">
        <v>10411</v>
      </c>
      <c r="F2197" s="235">
        <v>18</v>
      </c>
      <c r="G2197" s="235">
        <v>18</v>
      </c>
      <c r="H2197" s="235">
        <v>18</v>
      </c>
      <c r="I2197" s="234" t="s">
        <v>586</v>
      </c>
    </row>
    <row r="2198" spans="1:10" x14ac:dyDescent="0.25">
      <c r="A2198" s="235">
        <v>189761537</v>
      </c>
      <c r="B2198" s="235">
        <v>5349</v>
      </c>
      <c r="C2198" s="234" t="s">
        <v>616</v>
      </c>
      <c r="D2198" s="199" t="s">
        <v>10705</v>
      </c>
      <c r="E2198" s="199" t="s">
        <v>10771</v>
      </c>
      <c r="F2198" s="235">
        <v>2</v>
      </c>
      <c r="G2198" s="235">
        <v>2</v>
      </c>
      <c r="H2198" s="235">
        <v>0</v>
      </c>
      <c r="I2198" s="234" t="s">
        <v>586</v>
      </c>
      <c r="J2198" t="s">
        <v>10634</v>
      </c>
    </row>
    <row r="2199" spans="1:10" x14ac:dyDescent="0.25">
      <c r="A2199" s="235">
        <v>181799554</v>
      </c>
      <c r="B2199" s="235">
        <v>5318</v>
      </c>
      <c r="C2199" s="234" t="s">
        <v>10734</v>
      </c>
      <c r="D2199" s="199" t="s">
        <v>10411</v>
      </c>
      <c r="E2199" s="199" t="s">
        <v>10411</v>
      </c>
      <c r="F2199" s="235">
        <v>1</v>
      </c>
      <c r="G2199" s="235">
        <v>1</v>
      </c>
      <c r="H2199" s="235">
        <v>0</v>
      </c>
      <c r="I2199" s="234" t="s">
        <v>586</v>
      </c>
      <c r="J2199" t="s">
        <v>10634</v>
      </c>
    </row>
    <row r="2200" spans="1:10" x14ac:dyDescent="0.25">
      <c r="A2200" s="235">
        <v>180339003</v>
      </c>
      <c r="B2200" s="235">
        <v>5553</v>
      </c>
      <c r="C2200" s="234" t="s">
        <v>10736</v>
      </c>
      <c r="D2200" s="199" t="s">
        <v>10411</v>
      </c>
      <c r="E2200" s="199" t="s">
        <v>10411</v>
      </c>
      <c r="F2200" s="235">
        <v>17</v>
      </c>
      <c r="G2200" s="235">
        <v>17</v>
      </c>
      <c r="H2200" s="235">
        <v>0</v>
      </c>
      <c r="I2200" s="234" t="s">
        <v>586</v>
      </c>
      <c r="J2200" t="s">
        <v>10634</v>
      </c>
    </row>
    <row r="2201" spans="1:10" x14ac:dyDescent="0.25">
      <c r="A2201" s="235">
        <v>189715489</v>
      </c>
      <c r="B2201" s="235">
        <v>5864</v>
      </c>
      <c r="C2201" s="234" t="s">
        <v>461</v>
      </c>
      <c r="D2201" s="199" t="s">
        <v>10705</v>
      </c>
      <c r="E2201" s="199" t="s">
        <v>10771</v>
      </c>
      <c r="F2201" s="235">
        <v>2</v>
      </c>
      <c r="G2201" s="235">
        <v>2</v>
      </c>
      <c r="H2201" s="235">
        <v>0</v>
      </c>
      <c r="I2201" s="234" t="s">
        <v>586</v>
      </c>
      <c r="J2201" t="s">
        <v>10634</v>
      </c>
    </row>
    <row r="2202" spans="1:10" x14ac:dyDescent="0.25">
      <c r="A2202" s="235">
        <v>189715489</v>
      </c>
      <c r="B2202" s="235">
        <v>5864</v>
      </c>
      <c r="C2202" s="234" t="s">
        <v>461</v>
      </c>
      <c r="D2202" s="199" t="s">
        <v>10207</v>
      </c>
      <c r="E2202" s="199" t="s">
        <v>10411</v>
      </c>
      <c r="F2202" s="235">
        <v>2</v>
      </c>
      <c r="G2202" s="235">
        <v>2</v>
      </c>
      <c r="H2202" s="235">
        <v>0</v>
      </c>
      <c r="I2202" s="234" t="s">
        <v>586</v>
      </c>
      <c r="J2202" t="s">
        <v>10634</v>
      </c>
    </row>
    <row r="2203" spans="1:10" x14ac:dyDescent="0.25">
      <c r="A2203" s="235">
        <v>189703618</v>
      </c>
      <c r="B2203" s="235">
        <v>6018</v>
      </c>
      <c r="C2203" s="234" t="s">
        <v>220</v>
      </c>
      <c r="D2203" s="199" t="s">
        <v>10207</v>
      </c>
      <c r="E2203" s="199" t="s">
        <v>10411</v>
      </c>
      <c r="F2203" s="235">
        <v>50</v>
      </c>
      <c r="G2203" s="235">
        <v>50</v>
      </c>
      <c r="H2203" s="235">
        <v>50</v>
      </c>
      <c r="I2203" s="234" t="s">
        <v>586</v>
      </c>
    </row>
    <row r="2204" spans="1:10" x14ac:dyDescent="0.25">
      <c r="A2204" s="235">
        <v>222001010</v>
      </c>
      <c r="B2204" s="234" t="s">
        <v>540</v>
      </c>
      <c r="C2204" s="234" t="s">
        <v>541</v>
      </c>
      <c r="D2204" s="199" t="s">
        <v>10207</v>
      </c>
      <c r="E2204" s="199" t="s">
        <v>10411</v>
      </c>
      <c r="F2204" s="235">
        <v>3</v>
      </c>
      <c r="G2204" s="235">
        <v>3</v>
      </c>
      <c r="H2204" s="235">
        <v>3</v>
      </c>
      <c r="I2204" s="234" t="s">
        <v>586</v>
      </c>
    </row>
    <row r="2205" spans="1:10" x14ac:dyDescent="0.25">
      <c r="A2205" s="235">
        <v>189762856</v>
      </c>
      <c r="B2205" s="235">
        <v>3180</v>
      </c>
      <c r="C2205" s="234" t="s">
        <v>260</v>
      </c>
      <c r="D2205" s="199" t="s">
        <v>10705</v>
      </c>
      <c r="E2205" s="199" t="s">
        <v>10771</v>
      </c>
      <c r="F2205" s="235">
        <v>30</v>
      </c>
      <c r="G2205" s="235">
        <v>22</v>
      </c>
      <c r="H2205" s="235">
        <v>22</v>
      </c>
      <c r="I2205" s="234" t="s">
        <v>586</v>
      </c>
      <c r="J2205" t="s">
        <v>10635</v>
      </c>
    </row>
    <row r="2206" spans="1:10" x14ac:dyDescent="0.25">
      <c r="A2206" s="235">
        <v>189762856</v>
      </c>
      <c r="B2206" s="235">
        <v>3180</v>
      </c>
      <c r="C2206" s="234" t="s">
        <v>260</v>
      </c>
      <c r="D2206" s="199" t="s">
        <v>10207</v>
      </c>
      <c r="E2206" s="199" t="s">
        <v>10411</v>
      </c>
      <c r="F2206" s="235">
        <v>39</v>
      </c>
      <c r="G2206" s="235">
        <v>39</v>
      </c>
      <c r="H2206" s="235">
        <v>39</v>
      </c>
      <c r="I2206" s="234" t="s">
        <v>586</v>
      </c>
    </row>
    <row r="2207" spans="1:10" x14ac:dyDescent="0.25">
      <c r="A2207" s="235">
        <v>222000166</v>
      </c>
      <c r="B2207" s="235">
        <v>6415</v>
      </c>
      <c r="C2207" s="234" t="s">
        <v>593</v>
      </c>
      <c r="D2207" s="199" t="s">
        <v>10207</v>
      </c>
      <c r="E2207" s="199" t="s">
        <v>10411</v>
      </c>
      <c r="F2207" s="235">
        <v>1</v>
      </c>
      <c r="G2207" s="235">
        <v>1</v>
      </c>
      <c r="H2207" s="235">
        <v>0</v>
      </c>
      <c r="I2207" s="234" t="s">
        <v>586</v>
      </c>
      <c r="J2207" t="s">
        <v>10634</v>
      </c>
    </row>
    <row r="2208" spans="1:10" x14ac:dyDescent="0.25">
      <c r="A2208" s="234" t="s">
        <v>529</v>
      </c>
      <c r="B2208" s="235">
        <v>2463</v>
      </c>
      <c r="C2208" s="234" t="s">
        <v>530</v>
      </c>
      <c r="D2208" s="199" t="s">
        <v>10705</v>
      </c>
      <c r="E2208" s="199" t="s">
        <v>10771</v>
      </c>
      <c r="F2208" s="235">
        <v>1</v>
      </c>
      <c r="G2208" s="235">
        <v>1</v>
      </c>
      <c r="H2208" s="235">
        <v>1</v>
      </c>
      <c r="I2208" s="234" t="s">
        <v>586</v>
      </c>
    </row>
    <row r="2209" spans="1:10" x14ac:dyDescent="0.25">
      <c r="A2209" s="234" t="s">
        <v>529</v>
      </c>
      <c r="B2209" s="235">
        <v>2463</v>
      </c>
      <c r="C2209" s="234" t="s">
        <v>530</v>
      </c>
      <c r="D2209" s="199" t="s">
        <v>10207</v>
      </c>
      <c r="E2209" s="199" t="s">
        <v>10411</v>
      </c>
      <c r="F2209" s="235">
        <v>1</v>
      </c>
      <c r="G2209" s="235">
        <v>1</v>
      </c>
      <c r="H2209" s="235">
        <v>1</v>
      </c>
      <c r="I2209" s="234" t="s">
        <v>586</v>
      </c>
    </row>
    <row r="2210" spans="1:10" x14ac:dyDescent="0.25">
      <c r="A2210" s="235">
        <v>181813972</v>
      </c>
      <c r="B2210" s="235">
        <v>6084</v>
      </c>
      <c r="C2210" s="234" t="s">
        <v>10724</v>
      </c>
      <c r="D2210" s="199" t="s">
        <v>10411</v>
      </c>
      <c r="E2210" s="199" t="s">
        <v>10411</v>
      </c>
      <c r="F2210" s="235">
        <v>9</v>
      </c>
      <c r="G2210" s="235">
        <v>9</v>
      </c>
      <c r="H2210" s="235">
        <v>9</v>
      </c>
      <c r="I2210" s="234" t="s">
        <v>586</v>
      </c>
    </row>
    <row r="2211" spans="1:10" x14ac:dyDescent="0.25">
      <c r="A2211" s="235">
        <v>181813972</v>
      </c>
      <c r="B2211" s="235">
        <v>6084</v>
      </c>
      <c r="C2211" s="234" t="s">
        <v>10724</v>
      </c>
      <c r="D2211" s="199" t="s">
        <v>10411</v>
      </c>
      <c r="E2211" s="199" t="s">
        <v>10411</v>
      </c>
      <c r="F2211" s="235">
        <v>9</v>
      </c>
      <c r="G2211" s="235">
        <v>9</v>
      </c>
      <c r="H2211" s="235">
        <v>9</v>
      </c>
      <c r="I2211" s="234" t="s">
        <v>586</v>
      </c>
    </row>
    <row r="2212" spans="1:10" x14ac:dyDescent="0.25">
      <c r="A2212" s="235">
        <v>181798184</v>
      </c>
      <c r="B2212" s="235">
        <v>5904</v>
      </c>
      <c r="C2212" s="234" t="s">
        <v>10726</v>
      </c>
      <c r="D2212" s="199" t="s">
        <v>10411</v>
      </c>
      <c r="E2212" s="199" t="s">
        <v>10411</v>
      </c>
      <c r="F2212" s="235">
        <v>11</v>
      </c>
      <c r="G2212" s="235">
        <v>11</v>
      </c>
      <c r="H2212" s="235">
        <v>11</v>
      </c>
      <c r="I2212" s="234" t="s">
        <v>586</v>
      </c>
    </row>
    <row r="2213" spans="1:10" x14ac:dyDescent="0.25">
      <c r="A2213" s="235">
        <v>181915443</v>
      </c>
      <c r="B2213" s="235">
        <v>5337</v>
      </c>
      <c r="C2213" s="234" t="s">
        <v>230</v>
      </c>
      <c r="D2213" s="199" t="s">
        <v>10705</v>
      </c>
      <c r="E2213" s="199" t="s">
        <v>10771</v>
      </c>
      <c r="F2213" s="235">
        <v>2</v>
      </c>
      <c r="G2213" s="235">
        <v>2</v>
      </c>
      <c r="H2213" s="235">
        <v>0</v>
      </c>
      <c r="I2213" s="234" t="s">
        <v>586</v>
      </c>
      <c r="J2213" t="s">
        <v>10634</v>
      </c>
    </row>
    <row r="2214" spans="1:10" x14ac:dyDescent="0.25">
      <c r="A2214" s="235">
        <v>181915443</v>
      </c>
      <c r="B2214" s="235">
        <v>5337</v>
      </c>
      <c r="C2214" s="234" t="s">
        <v>230</v>
      </c>
      <c r="D2214" s="199" t="s">
        <v>10705</v>
      </c>
      <c r="E2214" s="199" t="s">
        <v>10771</v>
      </c>
      <c r="F2214" s="235">
        <v>2</v>
      </c>
      <c r="G2214" s="235">
        <v>2</v>
      </c>
      <c r="H2214" s="235">
        <v>0</v>
      </c>
      <c r="I2214" s="234" t="s">
        <v>586</v>
      </c>
      <c r="J2214" t="s">
        <v>10634</v>
      </c>
    </row>
    <row r="2215" spans="1:10" x14ac:dyDescent="0.25">
      <c r="A2215" s="235">
        <v>181915443</v>
      </c>
      <c r="B2215" s="235">
        <v>5337</v>
      </c>
      <c r="C2215" s="234" t="s">
        <v>230</v>
      </c>
      <c r="D2215" s="199" t="s">
        <v>10207</v>
      </c>
      <c r="E2215" s="199" t="s">
        <v>10411</v>
      </c>
      <c r="F2215" s="235">
        <v>2</v>
      </c>
      <c r="G2215" s="235">
        <v>2</v>
      </c>
      <c r="H2215" s="235">
        <v>0</v>
      </c>
      <c r="I2215" s="234" t="s">
        <v>586</v>
      </c>
      <c r="J2215" t="s">
        <v>10634</v>
      </c>
    </row>
    <row r="2216" spans="1:10" x14ac:dyDescent="0.25">
      <c r="A2216" s="235">
        <v>181915443</v>
      </c>
      <c r="B2216" s="235">
        <v>5337</v>
      </c>
      <c r="C2216" s="234" t="s">
        <v>230</v>
      </c>
      <c r="D2216" s="199" t="s">
        <v>10207</v>
      </c>
      <c r="E2216" s="199" t="s">
        <v>10411</v>
      </c>
      <c r="F2216" s="235">
        <v>2</v>
      </c>
      <c r="G2216" s="235">
        <v>2</v>
      </c>
      <c r="H2216" s="235">
        <v>0</v>
      </c>
      <c r="I2216" s="234" t="s">
        <v>586</v>
      </c>
      <c r="J2216" t="s">
        <v>10634</v>
      </c>
    </row>
    <row r="2217" spans="1:10" x14ac:dyDescent="0.25">
      <c r="A2217" s="235">
        <v>180141782</v>
      </c>
      <c r="B2217" s="235">
        <v>2789</v>
      </c>
      <c r="C2217" s="234" t="s">
        <v>269</v>
      </c>
      <c r="D2217" s="199" t="s">
        <v>10705</v>
      </c>
      <c r="E2217" s="199" t="s">
        <v>10771</v>
      </c>
      <c r="F2217" s="235">
        <v>5</v>
      </c>
      <c r="G2217" s="235">
        <v>2</v>
      </c>
      <c r="H2217" s="235">
        <v>2</v>
      </c>
      <c r="I2217" s="234" t="s">
        <v>586</v>
      </c>
      <c r="J2217" t="s">
        <v>10635</v>
      </c>
    </row>
    <row r="2218" spans="1:10" x14ac:dyDescent="0.25">
      <c r="A2218" s="235">
        <v>180141782</v>
      </c>
      <c r="B2218" s="235">
        <v>2789</v>
      </c>
      <c r="C2218" s="234" t="s">
        <v>269</v>
      </c>
      <c r="D2218" s="199" t="s">
        <v>10207</v>
      </c>
      <c r="E2218" s="199" t="s">
        <v>10411</v>
      </c>
      <c r="F2218" s="235">
        <v>4</v>
      </c>
      <c r="G2218" s="235">
        <v>4</v>
      </c>
      <c r="H2218" s="235">
        <v>4</v>
      </c>
      <c r="I2218" s="234" t="s">
        <v>586</v>
      </c>
    </row>
    <row r="2219" spans="1:10" x14ac:dyDescent="0.25">
      <c r="A2219" s="235">
        <v>189715427</v>
      </c>
      <c r="B2219" s="235">
        <v>5861</v>
      </c>
      <c r="C2219" s="234" t="s">
        <v>437</v>
      </c>
      <c r="D2219" s="199" t="s">
        <v>10705</v>
      </c>
      <c r="E2219" s="199" t="s">
        <v>10771</v>
      </c>
      <c r="F2219" s="235">
        <v>2</v>
      </c>
      <c r="G2219" s="235">
        <v>2</v>
      </c>
      <c r="H2219" s="235">
        <v>0</v>
      </c>
      <c r="I2219" s="234" t="s">
        <v>586</v>
      </c>
      <c r="J2219" t="s">
        <v>10634</v>
      </c>
    </row>
    <row r="2220" spans="1:10" x14ac:dyDescent="0.25">
      <c r="A2220" s="235">
        <v>189715427</v>
      </c>
      <c r="B2220" s="235">
        <v>5861</v>
      </c>
      <c r="C2220" s="234" t="s">
        <v>437</v>
      </c>
      <c r="D2220" s="199" t="s">
        <v>10207</v>
      </c>
      <c r="E2220" s="199" t="s">
        <v>10411</v>
      </c>
      <c r="F2220" s="235">
        <v>2</v>
      </c>
      <c r="G2220" s="235">
        <v>2</v>
      </c>
      <c r="H2220" s="235">
        <v>0</v>
      </c>
      <c r="I2220" s="234" t="s">
        <v>586</v>
      </c>
      <c r="J2220" t="s">
        <v>10634</v>
      </c>
    </row>
    <row r="2221" spans="1:10" x14ac:dyDescent="0.25">
      <c r="A2221" s="235">
        <v>222001102</v>
      </c>
      <c r="B2221" s="235">
        <v>5906</v>
      </c>
      <c r="C2221" s="234" t="s">
        <v>10721</v>
      </c>
      <c r="D2221" s="199" t="s">
        <v>10411</v>
      </c>
      <c r="E2221" s="199" t="s">
        <v>10411</v>
      </c>
      <c r="F2221" s="235">
        <v>1</v>
      </c>
      <c r="G2221" s="235">
        <v>1</v>
      </c>
      <c r="H2221" s="235">
        <v>1</v>
      </c>
      <c r="I2221" s="234" t="s">
        <v>586</v>
      </c>
    </row>
    <row r="2222" spans="1:10" x14ac:dyDescent="0.25">
      <c r="A2222" s="235">
        <v>222001104</v>
      </c>
      <c r="B2222" s="235">
        <v>5905</v>
      </c>
      <c r="C2222" s="234" t="s">
        <v>10720</v>
      </c>
      <c r="D2222" s="199" t="s">
        <v>10411</v>
      </c>
      <c r="E2222" s="199" t="s">
        <v>10411</v>
      </c>
      <c r="F2222" s="235">
        <v>1</v>
      </c>
      <c r="G2222" s="235">
        <v>1</v>
      </c>
      <c r="H2222" s="235">
        <v>1</v>
      </c>
      <c r="I2222" s="234" t="s">
        <v>586</v>
      </c>
    </row>
    <row r="2223" spans="1:10" x14ac:dyDescent="0.25">
      <c r="A2223" s="235">
        <v>180070238</v>
      </c>
      <c r="B2223" s="235">
        <v>5858</v>
      </c>
      <c r="C2223" s="234" t="s">
        <v>10707</v>
      </c>
      <c r="D2223" s="199" t="s">
        <v>10411</v>
      </c>
      <c r="E2223" s="199" t="s">
        <v>10411</v>
      </c>
      <c r="F2223" s="235">
        <v>15</v>
      </c>
      <c r="G2223" s="235">
        <v>15</v>
      </c>
      <c r="H2223" s="235">
        <v>15</v>
      </c>
      <c r="I2223" s="234" t="s">
        <v>586</v>
      </c>
    </row>
    <row r="2224" spans="1:10" x14ac:dyDescent="0.25">
      <c r="A2224" s="235">
        <v>181798187</v>
      </c>
      <c r="B2224" s="235">
        <v>5814</v>
      </c>
      <c r="C2224" s="234" t="s">
        <v>521</v>
      </c>
      <c r="D2224" s="199" t="s">
        <v>10705</v>
      </c>
      <c r="E2224" s="199" t="s">
        <v>10771</v>
      </c>
      <c r="F2224" s="235">
        <v>1</v>
      </c>
      <c r="G2224" s="235">
        <v>1</v>
      </c>
      <c r="H2224" s="235">
        <v>1</v>
      </c>
      <c r="I2224" s="234" t="s">
        <v>586</v>
      </c>
    </row>
    <row r="2225" spans="1:10" x14ac:dyDescent="0.25">
      <c r="A2225" s="235">
        <v>181798187</v>
      </c>
      <c r="B2225" s="235">
        <v>5814</v>
      </c>
      <c r="C2225" s="234" t="s">
        <v>521</v>
      </c>
      <c r="D2225" s="199" t="s">
        <v>10705</v>
      </c>
      <c r="E2225" s="199" t="s">
        <v>10771</v>
      </c>
      <c r="F2225" s="235">
        <v>1</v>
      </c>
      <c r="G2225" s="235">
        <v>1</v>
      </c>
      <c r="H2225" s="235">
        <v>1</v>
      </c>
      <c r="I2225" s="234" t="s">
        <v>586</v>
      </c>
    </row>
    <row r="2226" spans="1:10" x14ac:dyDescent="0.25">
      <c r="A2226" s="235">
        <v>181798190</v>
      </c>
      <c r="B2226" s="235">
        <v>5595</v>
      </c>
      <c r="C2226" s="234" t="s">
        <v>463</v>
      </c>
      <c r="D2226" s="199" t="s">
        <v>10207</v>
      </c>
      <c r="E2226" s="199" t="s">
        <v>10411</v>
      </c>
      <c r="F2226" s="235">
        <v>2</v>
      </c>
      <c r="G2226" s="235">
        <v>2</v>
      </c>
      <c r="H2226" s="235">
        <v>2</v>
      </c>
      <c r="I2226" s="234" t="s">
        <v>586</v>
      </c>
    </row>
    <row r="2227" spans="1:10" x14ac:dyDescent="0.25">
      <c r="A2227" s="235">
        <v>181798190</v>
      </c>
      <c r="B2227" s="235">
        <v>5595</v>
      </c>
      <c r="C2227" s="234" t="s">
        <v>452</v>
      </c>
      <c r="D2227" s="199" t="s">
        <v>10207</v>
      </c>
      <c r="E2227" s="199" t="s">
        <v>10411</v>
      </c>
      <c r="F2227" s="235">
        <v>2</v>
      </c>
      <c r="G2227" s="235">
        <v>2</v>
      </c>
      <c r="H2227" s="235">
        <v>2</v>
      </c>
      <c r="I2227" s="234" t="s">
        <v>586</v>
      </c>
    </row>
    <row r="2228" spans="1:10" x14ac:dyDescent="0.25">
      <c r="A2228" s="235">
        <v>181798190</v>
      </c>
      <c r="B2228" s="235">
        <v>5595</v>
      </c>
      <c r="C2228" s="234" t="s">
        <v>452</v>
      </c>
      <c r="D2228" s="199" t="s">
        <v>10207</v>
      </c>
      <c r="E2228" s="199" t="s">
        <v>10411</v>
      </c>
      <c r="F2228" s="235">
        <v>2</v>
      </c>
      <c r="G2228" s="235">
        <v>2</v>
      </c>
      <c r="H2228" s="235">
        <v>2</v>
      </c>
      <c r="I2228" s="234" t="s">
        <v>586</v>
      </c>
    </row>
    <row r="2229" spans="1:10" x14ac:dyDescent="0.25">
      <c r="A2229" s="235">
        <v>181798190</v>
      </c>
      <c r="B2229" s="235">
        <v>5595</v>
      </c>
      <c r="C2229" s="234" t="s">
        <v>452</v>
      </c>
      <c r="D2229" s="199" t="s">
        <v>10207</v>
      </c>
      <c r="E2229" s="199" t="s">
        <v>10411</v>
      </c>
      <c r="F2229" s="235">
        <v>2</v>
      </c>
      <c r="G2229" s="235">
        <v>2</v>
      </c>
      <c r="H2229" s="235">
        <v>2</v>
      </c>
      <c r="I2229" s="234" t="s">
        <v>586</v>
      </c>
    </row>
    <row r="2230" spans="1:10" x14ac:dyDescent="0.25">
      <c r="A2230" s="235">
        <v>180339610</v>
      </c>
      <c r="B2230" s="235">
        <v>2403</v>
      </c>
      <c r="C2230" s="234" t="s">
        <v>197</v>
      </c>
      <c r="D2230" s="199" t="s">
        <v>10705</v>
      </c>
      <c r="E2230" s="199" t="s">
        <v>10771</v>
      </c>
      <c r="F2230" s="235">
        <v>30</v>
      </c>
      <c r="G2230" s="235">
        <v>17</v>
      </c>
      <c r="H2230" s="235">
        <v>12</v>
      </c>
      <c r="I2230" s="234" t="s">
        <v>586</v>
      </c>
      <c r="J2230" t="s">
        <v>10635</v>
      </c>
    </row>
    <row r="2231" spans="1:10" x14ac:dyDescent="0.25">
      <c r="A2231" s="235">
        <v>180339610</v>
      </c>
      <c r="B2231" s="235">
        <v>2403</v>
      </c>
      <c r="C2231" s="234" t="s">
        <v>197</v>
      </c>
      <c r="D2231" s="199" t="s">
        <v>10705</v>
      </c>
      <c r="E2231" s="199" t="s">
        <v>10771</v>
      </c>
      <c r="F2231" s="235">
        <v>30</v>
      </c>
      <c r="G2231" s="235">
        <v>17</v>
      </c>
      <c r="H2231" s="235">
        <v>12</v>
      </c>
      <c r="I2231" s="234" t="s">
        <v>586</v>
      </c>
      <c r="J2231" t="s">
        <v>10635</v>
      </c>
    </row>
    <row r="2232" spans="1:10" x14ac:dyDescent="0.25">
      <c r="A2232" s="235">
        <v>180339610</v>
      </c>
      <c r="B2232" s="235">
        <v>2403</v>
      </c>
      <c r="C2232" s="234" t="s">
        <v>197</v>
      </c>
      <c r="D2232" s="199" t="s">
        <v>10705</v>
      </c>
      <c r="E2232" s="199" t="s">
        <v>10771</v>
      </c>
      <c r="F2232" s="235">
        <v>30</v>
      </c>
      <c r="G2232" s="235">
        <v>17</v>
      </c>
      <c r="H2232" s="235">
        <v>12</v>
      </c>
      <c r="I2232" s="234" t="s">
        <v>586</v>
      </c>
      <c r="J2232" t="s">
        <v>10635</v>
      </c>
    </row>
    <row r="2233" spans="1:10" x14ac:dyDescent="0.25">
      <c r="A2233" s="235">
        <v>180091833</v>
      </c>
      <c r="B2233" s="235">
        <v>5650</v>
      </c>
      <c r="C2233" s="234" t="s">
        <v>10153</v>
      </c>
      <c r="D2233" s="199" t="s">
        <v>10705</v>
      </c>
      <c r="E2233" s="199" t="s">
        <v>10771</v>
      </c>
      <c r="F2233" s="235">
        <v>20</v>
      </c>
      <c r="G2233" s="235">
        <v>20</v>
      </c>
      <c r="H2233" s="235">
        <v>0</v>
      </c>
      <c r="I2233" s="234" t="s">
        <v>586</v>
      </c>
      <c r="J2233" t="s">
        <v>10634</v>
      </c>
    </row>
    <row r="2234" spans="1:10" x14ac:dyDescent="0.25">
      <c r="A2234" s="235">
        <v>180091833</v>
      </c>
      <c r="B2234" s="235">
        <v>5650</v>
      </c>
      <c r="C2234" s="234" t="s">
        <v>10153</v>
      </c>
      <c r="D2234" s="199" t="s">
        <v>10705</v>
      </c>
      <c r="E2234" s="199" t="s">
        <v>10771</v>
      </c>
      <c r="F2234" s="235">
        <v>20</v>
      </c>
      <c r="G2234" s="235">
        <v>20</v>
      </c>
      <c r="H2234" s="235">
        <v>0</v>
      </c>
      <c r="I2234" s="234" t="s">
        <v>586</v>
      </c>
      <c r="J2234" t="s">
        <v>10634</v>
      </c>
    </row>
    <row r="2235" spans="1:10" x14ac:dyDescent="0.25">
      <c r="A2235" s="235">
        <v>189718286</v>
      </c>
      <c r="B2235" s="238" t="s">
        <v>7272</v>
      </c>
      <c r="C2235" s="234" t="s">
        <v>294</v>
      </c>
      <c r="D2235" s="199" t="s">
        <v>10705</v>
      </c>
      <c r="E2235" s="199" t="s">
        <v>10771</v>
      </c>
      <c r="F2235" s="235">
        <v>3</v>
      </c>
      <c r="G2235" s="235">
        <v>2</v>
      </c>
      <c r="H2235" s="235">
        <v>2</v>
      </c>
      <c r="I2235" s="234" t="s">
        <v>586</v>
      </c>
      <c r="J2235" t="s">
        <v>10635</v>
      </c>
    </row>
    <row r="2236" spans="1:10" x14ac:dyDescent="0.25">
      <c r="A2236" s="235">
        <v>189718286</v>
      </c>
      <c r="B2236" s="238" t="s">
        <v>7272</v>
      </c>
      <c r="C2236" s="234" t="s">
        <v>294</v>
      </c>
      <c r="D2236" s="199" t="s">
        <v>10207</v>
      </c>
      <c r="E2236" s="199" t="s">
        <v>10411</v>
      </c>
      <c r="F2236" s="235">
        <v>5</v>
      </c>
      <c r="G2236" s="235">
        <v>5</v>
      </c>
      <c r="H2236" s="235">
        <v>5</v>
      </c>
      <c r="I2236" s="234" t="s">
        <v>586</v>
      </c>
    </row>
    <row r="2237" spans="1:10" x14ac:dyDescent="0.25">
      <c r="A2237" s="235">
        <v>189710871</v>
      </c>
      <c r="B2237" s="238" t="s">
        <v>7145</v>
      </c>
      <c r="C2237" s="234" t="s">
        <v>440</v>
      </c>
      <c r="D2237" s="199" t="s">
        <v>10705</v>
      </c>
      <c r="E2237" s="199" t="s">
        <v>10771</v>
      </c>
      <c r="F2237" s="235">
        <v>5</v>
      </c>
      <c r="G2237" s="235">
        <v>5</v>
      </c>
      <c r="H2237" s="235">
        <v>5</v>
      </c>
      <c r="I2237" s="234" t="s">
        <v>586</v>
      </c>
    </row>
    <row r="2238" spans="1:10" x14ac:dyDescent="0.25">
      <c r="A2238" s="235">
        <v>189710871</v>
      </c>
      <c r="B2238" s="238" t="s">
        <v>7145</v>
      </c>
      <c r="C2238" s="234" t="s">
        <v>440</v>
      </c>
      <c r="D2238" s="199" t="s">
        <v>10207</v>
      </c>
      <c r="E2238" s="199" t="s">
        <v>10411</v>
      </c>
      <c r="F2238" s="235">
        <v>5</v>
      </c>
      <c r="G2238" s="235">
        <v>5</v>
      </c>
      <c r="H2238" s="235">
        <v>5</v>
      </c>
      <c r="I2238" s="234" t="s">
        <v>586</v>
      </c>
    </row>
    <row r="2239" spans="1:10" x14ac:dyDescent="0.25">
      <c r="A2239" s="235">
        <v>189710862</v>
      </c>
      <c r="B2239" s="235">
        <v>3242</v>
      </c>
      <c r="C2239" s="234" t="s">
        <v>588</v>
      </c>
      <c r="D2239" s="199" t="s">
        <v>10705</v>
      </c>
      <c r="E2239" s="199" t="s">
        <v>10771</v>
      </c>
      <c r="F2239" s="235">
        <v>5</v>
      </c>
      <c r="G2239" s="235">
        <v>5</v>
      </c>
      <c r="H2239" s="235">
        <v>0</v>
      </c>
      <c r="I2239" s="234" t="s">
        <v>586</v>
      </c>
      <c r="J2239" t="s">
        <v>10634</v>
      </c>
    </row>
    <row r="2240" spans="1:10" x14ac:dyDescent="0.25">
      <c r="A2240" s="235">
        <v>189710862</v>
      </c>
      <c r="B2240" s="235">
        <v>3242</v>
      </c>
      <c r="C2240" s="234" t="s">
        <v>588</v>
      </c>
      <c r="D2240" s="199" t="s">
        <v>10207</v>
      </c>
      <c r="E2240" s="199" t="s">
        <v>10411</v>
      </c>
      <c r="F2240" s="235">
        <v>2</v>
      </c>
      <c r="G2240" s="235">
        <v>2</v>
      </c>
      <c r="H2240" s="235">
        <v>0</v>
      </c>
      <c r="I2240" s="234" t="s">
        <v>586</v>
      </c>
      <c r="J2240" t="s">
        <v>10634</v>
      </c>
    </row>
    <row r="2241" spans="1:10" x14ac:dyDescent="0.25">
      <c r="A2241" s="235">
        <v>181896936</v>
      </c>
      <c r="B2241" s="235">
        <v>5874</v>
      </c>
      <c r="C2241" s="234" t="s">
        <v>597</v>
      </c>
      <c r="D2241" s="199" t="s">
        <v>10705</v>
      </c>
      <c r="E2241" s="199" t="s">
        <v>10771</v>
      </c>
      <c r="F2241" s="235">
        <v>1</v>
      </c>
      <c r="G2241" s="235">
        <v>1</v>
      </c>
      <c r="H2241" s="235">
        <v>0</v>
      </c>
      <c r="I2241" s="234" t="s">
        <v>586</v>
      </c>
      <c r="J2241" t="s">
        <v>10634</v>
      </c>
    </row>
    <row r="2242" spans="1:10" x14ac:dyDescent="0.25">
      <c r="A2242" s="235">
        <v>181896936</v>
      </c>
      <c r="B2242" s="235">
        <v>5874</v>
      </c>
      <c r="C2242" s="234" t="s">
        <v>597</v>
      </c>
      <c r="D2242" s="199" t="s">
        <v>10207</v>
      </c>
      <c r="E2242" s="199" t="s">
        <v>10411</v>
      </c>
      <c r="F2242" s="235">
        <v>1</v>
      </c>
      <c r="G2242" s="235">
        <v>1</v>
      </c>
      <c r="H2242" s="235">
        <v>0</v>
      </c>
      <c r="I2242" s="234" t="s">
        <v>586</v>
      </c>
      <c r="J2242" t="s">
        <v>10634</v>
      </c>
    </row>
    <row r="2243" spans="1:10" x14ac:dyDescent="0.25">
      <c r="A2243" s="235">
        <v>181896936</v>
      </c>
      <c r="B2243" s="235">
        <v>5874</v>
      </c>
      <c r="C2243" s="234" t="s">
        <v>596</v>
      </c>
      <c r="D2243" s="199" t="s">
        <v>10705</v>
      </c>
      <c r="E2243" s="199" t="s">
        <v>10771</v>
      </c>
      <c r="F2243" s="235">
        <v>1</v>
      </c>
      <c r="G2243" s="235">
        <v>1</v>
      </c>
      <c r="H2243" s="235">
        <v>0</v>
      </c>
      <c r="I2243" s="234" t="s">
        <v>586</v>
      </c>
      <c r="J2243" t="s">
        <v>10634</v>
      </c>
    </row>
    <row r="2244" spans="1:10" x14ac:dyDescent="0.25">
      <c r="A2244" s="235">
        <v>181896936</v>
      </c>
      <c r="B2244" s="235">
        <v>5874</v>
      </c>
      <c r="C2244" s="234" t="s">
        <v>596</v>
      </c>
      <c r="D2244" s="199" t="s">
        <v>10207</v>
      </c>
      <c r="E2244" s="199" t="s">
        <v>10411</v>
      </c>
      <c r="F2244" s="235">
        <v>1</v>
      </c>
      <c r="G2244" s="235">
        <v>1</v>
      </c>
      <c r="H2244" s="235">
        <v>0</v>
      </c>
      <c r="I2244" s="234" t="s">
        <v>586</v>
      </c>
      <c r="J2244" t="s">
        <v>10634</v>
      </c>
    </row>
    <row r="2245" spans="1:10" x14ac:dyDescent="0.25">
      <c r="A2245" s="235">
        <v>189715429</v>
      </c>
      <c r="B2245" s="238" t="s">
        <v>7356</v>
      </c>
      <c r="C2245" s="234" t="s">
        <v>207</v>
      </c>
      <c r="D2245" s="199" t="s">
        <v>10705</v>
      </c>
      <c r="E2245" s="199" t="s">
        <v>10771</v>
      </c>
      <c r="F2245" s="235">
        <v>1</v>
      </c>
      <c r="G2245" s="235">
        <v>1</v>
      </c>
      <c r="H2245" s="235">
        <v>0</v>
      </c>
      <c r="I2245" s="234" t="s">
        <v>586</v>
      </c>
      <c r="J2245" t="s">
        <v>10634</v>
      </c>
    </row>
    <row r="2246" spans="1:10" x14ac:dyDescent="0.25">
      <c r="A2246" s="235">
        <v>189715429</v>
      </c>
      <c r="B2246" s="238" t="s">
        <v>7356</v>
      </c>
      <c r="C2246" s="234" t="s">
        <v>207</v>
      </c>
      <c r="D2246" s="199" t="s">
        <v>10207</v>
      </c>
      <c r="E2246" s="199" t="s">
        <v>10411</v>
      </c>
      <c r="F2246" s="235">
        <v>1</v>
      </c>
      <c r="G2246" s="235">
        <v>1</v>
      </c>
      <c r="H2246" s="235">
        <v>0</v>
      </c>
      <c r="I2246" s="234" t="s">
        <v>586</v>
      </c>
      <c r="J2246" t="s">
        <v>10634</v>
      </c>
    </row>
    <row r="2247" spans="1:10" x14ac:dyDescent="0.25">
      <c r="A2247" s="235">
        <v>189715429</v>
      </c>
      <c r="B2247" s="238" t="s">
        <v>7356</v>
      </c>
      <c r="C2247" s="234" t="s">
        <v>10209</v>
      </c>
      <c r="D2247" s="199" t="s">
        <v>10705</v>
      </c>
      <c r="E2247" s="199" t="s">
        <v>10771</v>
      </c>
      <c r="F2247" s="235">
        <v>1</v>
      </c>
      <c r="G2247" s="235">
        <v>1</v>
      </c>
      <c r="H2247" s="235">
        <v>0</v>
      </c>
      <c r="I2247" s="234" t="s">
        <v>586</v>
      </c>
      <c r="J2247" t="s">
        <v>10634</v>
      </c>
    </row>
    <row r="2248" spans="1:10" x14ac:dyDescent="0.25">
      <c r="A2248" s="235">
        <v>189715429</v>
      </c>
      <c r="B2248" s="238" t="s">
        <v>7356</v>
      </c>
      <c r="C2248" s="234" t="s">
        <v>10209</v>
      </c>
      <c r="D2248" s="199" t="s">
        <v>10207</v>
      </c>
      <c r="E2248" s="199" t="s">
        <v>10411</v>
      </c>
      <c r="F2248" s="235">
        <v>1</v>
      </c>
      <c r="G2248" s="235">
        <v>1</v>
      </c>
      <c r="H2248" s="235">
        <v>0</v>
      </c>
      <c r="I2248" s="234" t="s">
        <v>586</v>
      </c>
      <c r="J2248" t="s">
        <v>10634</v>
      </c>
    </row>
    <row r="2249" spans="1:10" x14ac:dyDescent="0.25">
      <c r="A2249" s="235">
        <v>181919467</v>
      </c>
      <c r="B2249" s="235">
        <v>5685</v>
      </c>
      <c r="C2249" s="234" t="s">
        <v>196</v>
      </c>
      <c r="D2249" s="199" t="s">
        <v>10705</v>
      </c>
      <c r="E2249" s="199" t="s">
        <v>10771</v>
      </c>
      <c r="F2249" s="235">
        <v>1</v>
      </c>
      <c r="G2249" s="235">
        <v>1</v>
      </c>
      <c r="H2249" s="235">
        <v>1</v>
      </c>
      <c r="I2249" s="234" t="s">
        <v>586</v>
      </c>
    </row>
    <row r="2250" spans="1:10" x14ac:dyDescent="0.25">
      <c r="A2250" s="235">
        <v>180965681</v>
      </c>
      <c r="B2250" s="235">
        <v>2025</v>
      </c>
      <c r="C2250" s="234" t="s">
        <v>346</v>
      </c>
      <c r="D2250" s="199" t="s">
        <v>10705</v>
      </c>
      <c r="E2250" s="199" t="s">
        <v>10771</v>
      </c>
      <c r="F2250" s="235">
        <v>1</v>
      </c>
      <c r="G2250" s="235">
        <v>1</v>
      </c>
      <c r="H2250" s="235">
        <v>0</v>
      </c>
      <c r="I2250" s="234" t="s">
        <v>599</v>
      </c>
      <c r="J2250" t="s">
        <v>10634</v>
      </c>
    </row>
    <row r="2251" spans="1:10" x14ac:dyDescent="0.25">
      <c r="A2251" s="235">
        <v>180965681</v>
      </c>
      <c r="B2251" s="235">
        <v>2025</v>
      </c>
      <c r="C2251" s="234" t="s">
        <v>346</v>
      </c>
      <c r="D2251" s="199" t="s">
        <v>10207</v>
      </c>
      <c r="E2251" s="199" t="s">
        <v>10411</v>
      </c>
      <c r="F2251" s="235">
        <v>1</v>
      </c>
      <c r="G2251" s="235">
        <v>1</v>
      </c>
      <c r="H2251" s="235">
        <v>0</v>
      </c>
      <c r="I2251" s="234" t="s">
        <v>599</v>
      </c>
      <c r="J2251" t="s">
        <v>10634</v>
      </c>
    </row>
    <row r="2252" spans="1:10" x14ac:dyDescent="0.25">
      <c r="A2252" s="235">
        <v>181931944</v>
      </c>
      <c r="B2252" s="235">
        <v>619400</v>
      </c>
      <c r="C2252" s="234" t="s">
        <v>333</v>
      </c>
      <c r="D2252" s="199" t="s">
        <v>10705</v>
      </c>
      <c r="E2252" s="199" t="s">
        <v>10771</v>
      </c>
      <c r="F2252" s="235">
        <v>2</v>
      </c>
      <c r="G2252" s="235">
        <v>2</v>
      </c>
      <c r="H2252" s="235">
        <v>0</v>
      </c>
      <c r="I2252" s="234" t="s">
        <v>599</v>
      </c>
      <c r="J2252" t="s">
        <v>10634</v>
      </c>
    </row>
    <row r="2253" spans="1:10" x14ac:dyDescent="0.25">
      <c r="A2253" s="235">
        <v>181931944</v>
      </c>
      <c r="B2253" s="235">
        <v>619400</v>
      </c>
      <c r="C2253" s="234" t="s">
        <v>333</v>
      </c>
      <c r="D2253" s="199" t="s">
        <v>10207</v>
      </c>
      <c r="E2253" s="199" t="s">
        <v>10411</v>
      </c>
      <c r="F2253" s="235">
        <v>1</v>
      </c>
      <c r="G2253" s="235">
        <v>1</v>
      </c>
      <c r="H2253" s="235">
        <v>0</v>
      </c>
      <c r="I2253" s="234" t="s">
        <v>599</v>
      </c>
      <c r="J2253" t="s">
        <v>10634</v>
      </c>
    </row>
    <row r="2254" spans="1:10" x14ac:dyDescent="0.25">
      <c r="A2254" s="235">
        <v>181932774</v>
      </c>
      <c r="B2254" s="235">
        <v>2069</v>
      </c>
      <c r="C2254" s="234" t="s">
        <v>331</v>
      </c>
      <c r="D2254" s="199" t="s">
        <v>10705</v>
      </c>
      <c r="E2254" s="199" t="s">
        <v>10771</v>
      </c>
      <c r="F2254" s="235">
        <v>10</v>
      </c>
      <c r="G2254" s="235">
        <v>0</v>
      </c>
      <c r="H2254" s="235">
        <v>0</v>
      </c>
      <c r="I2254" s="234" t="s">
        <v>599</v>
      </c>
      <c r="J2254" t="s">
        <v>10635</v>
      </c>
    </row>
    <row r="2255" spans="1:10" x14ac:dyDescent="0.25">
      <c r="A2255" s="235">
        <v>189701758</v>
      </c>
      <c r="B2255" s="235">
        <v>2084</v>
      </c>
      <c r="C2255" s="234" t="s">
        <v>497</v>
      </c>
      <c r="D2255" s="199" t="s">
        <v>10705</v>
      </c>
      <c r="E2255" s="199" t="s">
        <v>10771</v>
      </c>
      <c r="F2255" s="235">
        <v>1</v>
      </c>
      <c r="G2255" s="235">
        <v>1</v>
      </c>
      <c r="H2255" s="235">
        <v>0</v>
      </c>
      <c r="I2255" s="234" t="s">
        <v>599</v>
      </c>
      <c r="J2255" t="s">
        <v>10634</v>
      </c>
    </row>
    <row r="2256" spans="1:10" x14ac:dyDescent="0.25">
      <c r="A2256" s="235">
        <v>189701758</v>
      </c>
      <c r="B2256" s="235">
        <v>2084</v>
      </c>
      <c r="C2256" s="234" t="s">
        <v>497</v>
      </c>
      <c r="D2256" s="199" t="s">
        <v>10207</v>
      </c>
      <c r="E2256" s="199" t="s">
        <v>10411</v>
      </c>
      <c r="F2256" s="235">
        <v>1</v>
      </c>
      <c r="G2256" s="235">
        <v>1</v>
      </c>
      <c r="H2256" s="235">
        <v>0</v>
      </c>
      <c r="I2256" s="234" t="s">
        <v>599</v>
      </c>
      <c r="J2256" t="s">
        <v>10634</v>
      </c>
    </row>
    <row r="2257" spans="1:10" x14ac:dyDescent="0.25">
      <c r="A2257" s="235">
        <v>189701760</v>
      </c>
      <c r="B2257" s="235">
        <v>2086</v>
      </c>
      <c r="C2257" s="234" t="s">
        <v>338</v>
      </c>
      <c r="D2257" s="199" t="s">
        <v>10705</v>
      </c>
      <c r="E2257" s="199" t="s">
        <v>10771</v>
      </c>
      <c r="F2257" s="235">
        <v>1</v>
      </c>
      <c r="G2257" s="235">
        <v>1</v>
      </c>
      <c r="H2257" s="235">
        <v>0</v>
      </c>
      <c r="I2257" s="234" t="s">
        <v>599</v>
      </c>
      <c r="J2257" t="s">
        <v>10634</v>
      </c>
    </row>
    <row r="2258" spans="1:10" x14ac:dyDescent="0.25">
      <c r="A2258" s="235">
        <v>189701760</v>
      </c>
      <c r="B2258" s="235">
        <v>2086</v>
      </c>
      <c r="C2258" s="234" t="s">
        <v>338</v>
      </c>
      <c r="D2258" s="199" t="s">
        <v>10207</v>
      </c>
      <c r="E2258" s="199" t="s">
        <v>10411</v>
      </c>
      <c r="F2258" s="235">
        <v>1</v>
      </c>
      <c r="G2258" s="235">
        <v>1</v>
      </c>
      <c r="H2258" s="235">
        <v>0</v>
      </c>
      <c r="I2258" s="234" t="s">
        <v>599</v>
      </c>
      <c r="J2258" t="s">
        <v>10634</v>
      </c>
    </row>
    <row r="2259" spans="1:10" x14ac:dyDescent="0.25">
      <c r="A2259" s="235">
        <v>181875225</v>
      </c>
      <c r="B2259" s="235">
        <v>6521</v>
      </c>
      <c r="C2259" s="234" t="s">
        <v>492</v>
      </c>
      <c r="D2259" s="199" t="s">
        <v>10705</v>
      </c>
      <c r="E2259" s="199" t="s">
        <v>10771</v>
      </c>
      <c r="F2259" s="235">
        <v>2</v>
      </c>
      <c r="G2259" s="235">
        <v>2</v>
      </c>
      <c r="H2259" s="235">
        <v>2</v>
      </c>
      <c r="I2259" s="234" t="s">
        <v>599</v>
      </c>
    </row>
    <row r="2260" spans="1:10" x14ac:dyDescent="0.25">
      <c r="A2260" s="235">
        <v>181875225</v>
      </c>
      <c r="B2260" s="235">
        <v>6521</v>
      </c>
      <c r="C2260" s="234" t="s">
        <v>492</v>
      </c>
      <c r="D2260" s="199" t="s">
        <v>10207</v>
      </c>
      <c r="E2260" s="199" t="s">
        <v>10411</v>
      </c>
      <c r="F2260" s="235">
        <v>2</v>
      </c>
      <c r="G2260" s="235">
        <v>2</v>
      </c>
      <c r="H2260" s="235">
        <v>0</v>
      </c>
      <c r="I2260" s="234" t="s">
        <v>599</v>
      </c>
      <c r="J2260" t="s">
        <v>10634</v>
      </c>
    </row>
    <row r="2261" spans="1:10" x14ac:dyDescent="0.25">
      <c r="B2261" s="235">
        <v>6522</v>
      </c>
      <c r="C2261" s="234" t="s">
        <v>491</v>
      </c>
      <c r="D2261" s="199" t="s">
        <v>10705</v>
      </c>
      <c r="E2261" s="199" t="s">
        <v>10771</v>
      </c>
      <c r="F2261" s="235">
        <v>2</v>
      </c>
      <c r="G2261" s="235">
        <v>2</v>
      </c>
      <c r="H2261" s="235">
        <v>0</v>
      </c>
      <c r="I2261" s="234" t="s">
        <v>599</v>
      </c>
      <c r="J2261" t="s">
        <v>10634</v>
      </c>
    </row>
    <row r="2262" spans="1:10" x14ac:dyDescent="0.25">
      <c r="A2262" s="235">
        <v>180154468</v>
      </c>
      <c r="B2262" s="235">
        <v>6612</v>
      </c>
      <c r="C2262" s="234" t="s">
        <v>10181</v>
      </c>
      <c r="D2262" s="199" t="s">
        <v>10703</v>
      </c>
      <c r="E2262" s="199" t="s">
        <v>10703</v>
      </c>
      <c r="F2262" s="235">
        <v>1</v>
      </c>
      <c r="G2262" s="235">
        <v>1</v>
      </c>
      <c r="H2262" s="235">
        <v>1</v>
      </c>
      <c r="I2262" s="234" t="s">
        <v>599</v>
      </c>
    </row>
    <row r="2263" spans="1:10" x14ac:dyDescent="0.25">
      <c r="A2263" s="235">
        <v>181932176</v>
      </c>
      <c r="B2263" s="238" t="s">
        <v>7013</v>
      </c>
      <c r="C2263" s="234" t="s">
        <v>10191</v>
      </c>
      <c r="D2263" s="199" t="s">
        <v>10703</v>
      </c>
      <c r="E2263" s="199" t="s">
        <v>10703</v>
      </c>
      <c r="F2263" s="235">
        <v>2</v>
      </c>
      <c r="G2263" s="235">
        <v>2</v>
      </c>
      <c r="H2263" s="235">
        <v>1</v>
      </c>
      <c r="I2263" s="234" t="s">
        <v>599</v>
      </c>
      <c r="J2263" t="s">
        <v>10635</v>
      </c>
    </row>
    <row r="2264" spans="1:10" x14ac:dyDescent="0.25">
      <c r="A2264" s="235">
        <v>180219999</v>
      </c>
      <c r="B2264" s="235">
        <v>2008</v>
      </c>
      <c r="C2264" s="234" t="s">
        <v>488</v>
      </c>
      <c r="D2264" s="199" t="s">
        <v>10411</v>
      </c>
      <c r="E2264" s="199" t="s">
        <v>10411</v>
      </c>
      <c r="F2264" s="235">
        <v>4</v>
      </c>
      <c r="G2264" s="235">
        <v>4</v>
      </c>
      <c r="H2264" s="235">
        <v>4</v>
      </c>
      <c r="I2264" s="234" t="s">
        <v>599</v>
      </c>
    </row>
    <row r="2265" spans="1:10" x14ac:dyDescent="0.25">
      <c r="A2265" s="235">
        <v>189704309</v>
      </c>
      <c r="B2265" s="238" t="s">
        <v>7270</v>
      </c>
      <c r="C2265" s="234" t="s">
        <v>488</v>
      </c>
      <c r="D2265" s="199" t="s">
        <v>10703</v>
      </c>
      <c r="E2265" s="199" t="s">
        <v>10703</v>
      </c>
      <c r="F2265" s="235">
        <v>3</v>
      </c>
      <c r="G2265" s="235">
        <v>3</v>
      </c>
      <c r="H2265" s="235">
        <v>3</v>
      </c>
      <c r="I2265" s="234" t="s">
        <v>599</v>
      </c>
    </row>
    <row r="2266" spans="1:10" x14ac:dyDescent="0.25">
      <c r="A2266" s="235">
        <v>181932197</v>
      </c>
      <c r="B2266" s="235">
        <v>6613</v>
      </c>
      <c r="C2266" s="234" t="s">
        <v>10190</v>
      </c>
      <c r="D2266" s="199" t="s">
        <v>10703</v>
      </c>
      <c r="E2266" s="199" t="s">
        <v>10703</v>
      </c>
      <c r="F2266" s="235">
        <v>3</v>
      </c>
      <c r="G2266" s="235">
        <v>3</v>
      </c>
      <c r="H2266" s="235">
        <v>3</v>
      </c>
      <c r="I2266" s="234" t="s">
        <v>599</v>
      </c>
    </row>
    <row r="2267" spans="1:10" x14ac:dyDescent="0.25">
      <c r="A2267" s="235">
        <v>189714346</v>
      </c>
      <c r="B2267" s="235">
        <v>3733</v>
      </c>
      <c r="C2267" s="234" t="s">
        <v>573</v>
      </c>
      <c r="D2267" s="199" t="s">
        <v>10705</v>
      </c>
      <c r="E2267" s="199" t="s">
        <v>10771</v>
      </c>
      <c r="F2267" s="235">
        <v>1</v>
      </c>
      <c r="G2267" s="235">
        <v>1</v>
      </c>
      <c r="H2267" s="235">
        <v>0</v>
      </c>
      <c r="I2267" s="234" t="s">
        <v>599</v>
      </c>
      <c r="J2267" t="s">
        <v>10634</v>
      </c>
    </row>
    <row r="2268" spans="1:10" x14ac:dyDescent="0.25">
      <c r="A2268" s="235">
        <v>189714346</v>
      </c>
      <c r="B2268" s="235">
        <v>3733</v>
      </c>
      <c r="C2268" s="234" t="s">
        <v>573</v>
      </c>
      <c r="D2268" s="199" t="s">
        <v>10207</v>
      </c>
      <c r="E2268" s="199" t="s">
        <v>10411</v>
      </c>
      <c r="F2268" s="235">
        <v>1</v>
      </c>
      <c r="G2268" s="235">
        <v>1</v>
      </c>
      <c r="H2268" s="235">
        <v>0</v>
      </c>
      <c r="I2268" s="234" t="s">
        <v>599</v>
      </c>
      <c r="J2268" t="s">
        <v>10634</v>
      </c>
    </row>
    <row r="2269" spans="1:10" x14ac:dyDescent="0.25">
      <c r="A2269" s="235">
        <v>189704611</v>
      </c>
      <c r="B2269" s="235">
        <v>2116</v>
      </c>
      <c r="C2269" s="234" t="s">
        <v>322</v>
      </c>
      <c r="D2269" s="199" t="s">
        <v>10207</v>
      </c>
      <c r="E2269" s="199" t="s">
        <v>10411</v>
      </c>
      <c r="F2269" s="235">
        <v>1</v>
      </c>
      <c r="G2269" s="235">
        <v>1</v>
      </c>
      <c r="H2269" s="235">
        <v>1</v>
      </c>
      <c r="I2269" s="234" t="s">
        <v>599</v>
      </c>
    </row>
    <row r="2270" spans="1:10" x14ac:dyDescent="0.25">
      <c r="B2270" s="235">
        <v>6608</v>
      </c>
      <c r="C2270" s="234" t="s">
        <v>372</v>
      </c>
      <c r="D2270" s="199" t="s">
        <v>10705</v>
      </c>
      <c r="E2270" s="199" t="s">
        <v>10771</v>
      </c>
      <c r="F2270" s="235">
        <v>22</v>
      </c>
      <c r="G2270" s="235">
        <v>22</v>
      </c>
      <c r="H2270" s="235">
        <v>0</v>
      </c>
      <c r="I2270" s="234" t="s">
        <v>599</v>
      </c>
      <c r="J2270" t="s">
        <v>10634</v>
      </c>
    </row>
    <row r="2271" spans="1:10" x14ac:dyDescent="0.25">
      <c r="B2271" s="235">
        <v>6608</v>
      </c>
      <c r="C2271" s="234" t="s">
        <v>372</v>
      </c>
      <c r="D2271" s="199" t="s">
        <v>10207</v>
      </c>
      <c r="E2271" s="199" t="s">
        <v>10411</v>
      </c>
      <c r="F2271" s="235">
        <v>22</v>
      </c>
      <c r="G2271" s="235">
        <v>22</v>
      </c>
      <c r="H2271" s="235">
        <v>0</v>
      </c>
      <c r="I2271" s="234" t="s">
        <v>599</v>
      </c>
      <c r="J2271" t="s">
        <v>10634</v>
      </c>
    </row>
    <row r="2272" spans="1:10" x14ac:dyDescent="0.25">
      <c r="A2272" s="235">
        <v>189713992</v>
      </c>
      <c r="B2272" s="235">
        <v>3883</v>
      </c>
      <c r="C2272" s="234" t="s">
        <v>378</v>
      </c>
      <c r="D2272" s="199" t="s">
        <v>10705</v>
      </c>
      <c r="E2272" s="199" t="s">
        <v>10771</v>
      </c>
      <c r="F2272" s="235">
        <v>2</v>
      </c>
      <c r="G2272" s="235">
        <v>2</v>
      </c>
      <c r="H2272" s="235">
        <v>0</v>
      </c>
      <c r="I2272" s="234" t="s">
        <v>599</v>
      </c>
      <c r="J2272" t="s">
        <v>10634</v>
      </c>
    </row>
    <row r="2273" spans="1:10" x14ac:dyDescent="0.25">
      <c r="A2273" s="235">
        <v>189713992</v>
      </c>
      <c r="B2273" s="235">
        <v>3883</v>
      </c>
      <c r="C2273" s="234" t="s">
        <v>378</v>
      </c>
      <c r="D2273" s="199" t="s">
        <v>10207</v>
      </c>
      <c r="E2273" s="199" t="s">
        <v>10411</v>
      </c>
      <c r="F2273" s="235">
        <v>2</v>
      </c>
      <c r="G2273" s="235">
        <v>2</v>
      </c>
      <c r="H2273" s="235">
        <v>0</v>
      </c>
      <c r="I2273" s="234" t="s">
        <v>599</v>
      </c>
      <c r="J2273" t="s">
        <v>10634</v>
      </c>
    </row>
    <row r="2274" spans="1:10" x14ac:dyDescent="0.25">
      <c r="A2274" s="235">
        <v>180254530</v>
      </c>
      <c r="B2274" s="234" t="s">
        <v>381</v>
      </c>
      <c r="C2274" s="234" t="s">
        <v>382</v>
      </c>
      <c r="D2274" s="199" t="s">
        <v>10705</v>
      </c>
      <c r="E2274" s="199" t="s">
        <v>10771</v>
      </c>
      <c r="F2274" s="235">
        <v>5</v>
      </c>
      <c r="G2274" s="235">
        <v>5</v>
      </c>
      <c r="H2274" s="235">
        <v>5</v>
      </c>
      <c r="I2274" s="234" t="s">
        <v>599</v>
      </c>
    </row>
    <row r="2275" spans="1:10" x14ac:dyDescent="0.25">
      <c r="A2275" s="235">
        <v>180254530</v>
      </c>
      <c r="B2275" s="234" t="s">
        <v>381</v>
      </c>
      <c r="C2275" s="234" t="s">
        <v>382</v>
      </c>
      <c r="D2275" s="199" t="s">
        <v>10207</v>
      </c>
      <c r="E2275" s="199" t="s">
        <v>10411</v>
      </c>
      <c r="F2275" s="235">
        <v>5</v>
      </c>
      <c r="G2275" s="235">
        <v>5</v>
      </c>
      <c r="H2275" s="235">
        <v>0</v>
      </c>
      <c r="I2275" s="234" t="s">
        <v>599</v>
      </c>
      <c r="J2275" t="s">
        <v>10634</v>
      </c>
    </row>
    <row r="2276" spans="1:10" x14ac:dyDescent="0.25">
      <c r="A2276" s="235">
        <v>222000984</v>
      </c>
      <c r="B2276" s="235">
        <v>6309</v>
      </c>
      <c r="C2276" s="234" t="s">
        <v>345</v>
      </c>
      <c r="D2276" s="199" t="s">
        <v>10705</v>
      </c>
      <c r="E2276" s="199" t="s">
        <v>10771</v>
      </c>
      <c r="F2276" s="235">
        <v>2</v>
      </c>
      <c r="G2276" s="235">
        <v>1</v>
      </c>
      <c r="H2276" s="235">
        <v>0</v>
      </c>
      <c r="I2276" s="234" t="s">
        <v>599</v>
      </c>
      <c r="J2276" t="s">
        <v>10635</v>
      </c>
    </row>
    <row r="2277" spans="1:10" x14ac:dyDescent="0.25">
      <c r="A2277" s="235">
        <v>222000984</v>
      </c>
      <c r="B2277" s="235">
        <v>6309</v>
      </c>
      <c r="C2277" s="234" t="s">
        <v>345</v>
      </c>
      <c r="D2277" s="199" t="s">
        <v>10207</v>
      </c>
      <c r="E2277" s="199" t="s">
        <v>10411</v>
      </c>
      <c r="F2277" s="235">
        <v>1</v>
      </c>
      <c r="G2277" s="235">
        <v>1</v>
      </c>
      <c r="H2277" s="235">
        <v>0</v>
      </c>
      <c r="I2277" s="234" t="s">
        <v>599</v>
      </c>
      <c r="J2277" t="s">
        <v>10634</v>
      </c>
    </row>
    <row r="2278" spans="1:10" x14ac:dyDescent="0.25">
      <c r="A2278" s="235">
        <v>222000983</v>
      </c>
      <c r="B2278" s="235">
        <v>6308</v>
      </c>
      <c r="C2278" s="234" t="s">
        <v>403</v>
      </c>
      <c r="D2278" s="199" t="s">
        <v>10705</v>
      </c>
      <c r="E2278" s="199" t="s">
        <v>10771</v>
      </c>
      <c r="F2278" s="235">
        <v>1</v>
      </c>
      <c r="G2278" s="235">
        <v>1</v>
      </c>
      <c r="H2278" s="235">
        <v>0</v>
      </c>
      <c r="I2278" s="234" t="s">
        <v>599</v>
      </c>
      <c r="J2278" t="s">
        <v>10634</v>
      </c>
    </row>
    <row r="2279" spans="1:10" x14ac:dyDescent="0.25">
      <c r="A2279" s="235">
        <v>222000983</v>
      </c>
      <c r="B2279" s="235">
        <v>6308</v>
      </c>
      <c r="C2279" s="234" t="s">
        <v>403</v>
      </c>
      <c r="D2279" s="199" t="s">
        <v>10207</v>
      </c>
      <c r="E2279" s="199" t="s">
        <v>10411</v>
      </c>
      <c r="F2279" s="235">
        <v>1</v>
      </c>
      <c r="G2279" s="235">
        <v>1</v>
      </c>
      <c r="H2279" s="235">
        <v>0</v>
      </c>
      <c r="I2279" s="234" t="s">
        <v>599</v>
      </c>
      <c r="J2279" t="s">
        <v>10634</v>
      </c>
    </row>
    <row r="2280" spans="1:10" x14ac:dyDescent="0.25">
      <c r="A2280" s="235">
        <v>222000987</v>
      </c>
      <c r="B2280" s="235">
        <v>2214</v>
      </c>
      <c r="C2280" s="234" t="s">
        <v>408</v>
      </c>
      <c r="D2280" s="199" t="s">
        <v>10705</v>
      </c>
      <c r="E2280" s="199" t="s">
        <v>10771</v>
      </c>
      <c r="F2280" s="235">
        <v>1</v>
      </c>
      <c r="G2280" s="235">
        <v>1</v>
      </c>
      <c r="H2280" s="235">
        <v>0</v>
      </c>
      <c r="I2280" s="234" t="s">
        <v>599</v>
      </c>
      <c r="J2280" t="s">
        <v>10634</v>
      </c>
    </row>
    <row r="2281" spans="1:10" x14ac:dyDescent="0.25">
      <c r="A2281" s="235">
        <v>222000987</v>
      </c>
      <c r="B2281" s="235">
        <v>2214</v>
      </c>
      <c r="C2281" s="234" t="s">
        <v>408</v>
      </c>
      <c r="D2281" s="199" t="s">
        <v>10207</v>
      </c>
      <c r="E2281" s="199" t="s">
        <v>10411</v>
      </c>
      <c r="F2281" s="235">
        <v>1</v>
      </c>
      <c r="G2281" s="235">
        <v>1</v>
      </c>
      <c r="H2281" s="235">
        <v>0</v>
      </c>
      <c r="I2281" s="234" t="s">
        <v>599</v>
      </c>
      <c r="J2281" t="s">
        <v>10634</v>
      </c>
    </row>
    <row r="2282" spans="1:10" x14ac:dyDescent="0.25">
      <c r="A2282" s="235">
        <v>222000989</v>
      </c>
      <c r="B2282" s="235">
        <v>2212</v>
      </c>
      <c r="C2282" s="234" t="s">
        <v>484</v>
      </c>
      <c r="D2282" s="199" t="s">
        <v>10705</v>
      </c>
      <c r="E2282" s="199" t="s">
        <v>10771</v>
      </c>
      <c r="F2282" s="235">
        <v>1</v>
      </c>
      <c r="G2282" s="235">
        <v>0</v>
      </c>
      <c r="H2282" s="235">
        <v>0</v>
      </c>
      <c r="I2282" s="234" t="s">
        <v>599</v>
      </c>
      <c r="J2282" t="s">
        <v>10635</v>
      </c>
    </row>
    <row r="2283" spans="1:10" x14ac:dyDescent="0.25">
      <c r="A2283" s="235">
        <v>222000989</v>
      </c>
      <c r="B2283" s="235">
        <v>2212</v>
      </c>
      <c r="C2283" s="234" t="s">
        <v>484</v>
      </c>
      <c r="D2283" s="199" t="s">
        <v>10207</v>
      </c>
      <c r="E2283" s="199" t="s">
        <v>10411</v>
      </c>
      <c r="F2283" s="235">
        <v>1</v>
      </c>
      <c r="G2283" s="235">
        <v>1</v>
      </c>
      <c r="H2283" s="235">
        <v>1</v>
      </c>
      <c r="I2283" s="234" t="s">
        <v>599</v>
      </c>
    </row>
    <row r="2284" spans="1:10" x14ac:dyDescent="0.25">
      <c r="A2284" s="235">
        <v>222000989</v>
      </c>
      <c r="B2284" s="235">
        <v>2212</v>
      </c>
      <c r="C2284" s="234" t="s">
        <v>490</v>
      </c>
      <c r="D2284" s="199" t="s">
        <v>10705</v>
      </c>
      <c r="E2284" s="199" t="s">
        <v>10771</v>
      </c>
      <c r="F2284" s="235">
        <v>1</v>
      </c>
      <c r="G2284" s="235">
        <v>0</v>
      </c>
      <c r="H2284" s="235">
        <v>0</v>
      </c>
      <c r="I2284" s="234" t="s">
        <v>599</v>
      </c>
      <c r="J2284" t="s">
        <v>10635</v>
      </c>
    </row>
    <row r="2285" spans="1:10" x14ac:dyDescent="0.25">
      <c r="A2285" s="235">
        <v>222000989</v>
      </c>
      <c r="B2285" s="235">
        <v>2212</v>
      </c>
      <c r="C2285" s="234" t="s">
        <v>490</v>
      </c>
      <c r="D2285" s="199" t="s">
        <v>10207</v>
      </c>
      <c r="E2285" s="199" t="s">
        <v>10411</v>
      </c>
      <c r="F2285" s="235">
        <v>1</v>
      </c>
      <c r="G2285" s="235">
        <v>1</v>
      </c>
      <c r="H2285" s="235">
        <v>1</v>
      </c>
      <c r="I2285" s="234" t="s">
        <v>599</v>
      </c>
    </row>
    <row r="2286" spans="1:10" x14ac:dyDescent="0.25">
      <c r="A2286" s="235">
        <v>222000988</v>
      </c>
      <c r="B2286" s="235">
        <v>2213</v>
      </c>
      <c r="C2286" s="234" t="s">
        <v>363</v>
      </c>
      <c r="D2286" s="199" t="s">
        <v>10705</v>
      </c>
      <c r="E2286" s="199" t="s">
        <v>10771</v>
      </c>
      <c r="F2286" s="235">
        <v>2</v>
      </c>
      <c r="G2286" s="235">
        <v>2</v>
      </c>
      <c r="H2286" s="235">
        <v>0</v>
      </c>
      <c r="I2286" s="234" t="s">
        <v>599</v>
      </c>
      <c r="J2286" t="s">
        <v>10634</v>
      </c>
    </row>
    <row r="2287" spans="1:10" x14ac:dyDescent="0.25">
      <c r="A2287" s="235">
        <v>222000988</v>
      </c>
      <c r="B2287" s="235">
        <v>2213</v>
      </c>
      <c r="C2287" s="234" t="s">
        <v>363</v>
      </c>
      <c r="D2287" s="199" t="s">
        <v>10207</v>
      </c>
      <c r="E2287" s="199" t="s">
        <v>10411</v>
      </c>
      <c r="F2287" s="235">
        <v>2</v>
      </c>
      <c r="G2287" s="235">
        <v>2</v>
      </c>
      <c r="H2287" s="235">
        <v>0</v>
      </c>
      <c r="I2287" s="234" t="s">
        <v>599</v>
      </c>
      <c r="J2287" t="s">
        <v>10634</v>
      </c>
    </row>
    <row r="2288" spans="1:10" x14ac:dyDescent="0.25">
      <c r="A2288" s="235">
        <v>222000987</v>
      </c>
      <c r="B2288" s="235">
        <v>2214</v>
      </c>
      <c r="C2288" s="234" t="s">
        <v>380</v>
      </c>
      <c r="D2288" s="199" t="s">
        <v>10705</v>
      </c>
      <c r="E2288" s="199" t="s">
        <v>10771</v>
      </c>
      <c r="F2288" s="235">
        <v>1</v>
      </c>
      <c r="G2288" s="235">
        <v>1</v>
      </c>
      <c r="H2288" s="235">
        <v>0</v>
      </c>
      <c r="I2288" s="234" t="s">
        <v>599</v>
      </c>
      <c r="J2288" t="s">
        <v>10634</v>
      </c>
    </row>
    <row r="2289" spans="1:10" x14ac:dyDescent="0.25">
      <c r="A2289" s="235">
        <v>222000987</v>
      </c>
      <c r="B2289" s="235">
        <v>2214</v>
      </c>
      <c r="C2289" s="234" t="s">
        <v>380</v>
      </c>
      <c r="D2289" s="199" t="s">
        <v>10207</v>
      </c>
      <c r="E2289" s="199" t="s">
        <v>10411</v>
      </c>
      <c r="F2289" s="235">
        <v>1</v>
      </c>
      <c r="G2289" s="235">
        <v>1</v>
      </c>
      <c r="H2289" s="235">
        <v>0</v>
      </c>
      <c r="I2289" s="234" t="s">
        <v>599</v>
      </c>
      <c r="J2289" t="s">
        <v>10634</v>
      </c>
    </row>
    <row r="2290" spans="1:10" x14ac:dyDescent="0.25">
      <c r="B2290" s="235">
        <v>6608</v>
      </c>
      <c r="C2290" s="234" t="s">
        <v>340</v>
      </c>
      <c r="D2290" s="199" t="s">
        <v>10705</v>
      </c>
      <c r="E2290" s="199" t="s">
        <v>10771</v>
      </c>
      <c r="F2290" s="235">
        <v>22</v>
      </c>
      <c r="G2290" s="235">
        <v>22</v>
      </c>
      <c r="H2290" s="235">
        <v>0</v>
      </c>
      <c r="I2290" s="234" t="s">
        <v>599</v>
      </c>
      <c r="J2290" t="s">
        <v>10634</v>
      </c>
    </row>
    <row r="2291" spans="1:10" x14ac:dyDescent="0.25">
      <c r="B2291" s="235">
        <v>6608</v>
      </c>
      <c r="C2291" s="234" t="s">
        <v>340</v>
      </c>
      <c r="D2291" s="199" t="s">
        <v>10207</v>
      </c>
      <c r="E2291" s="199" t="s">
        <v>10411</v>
      </c>
      <c r="F2291" s="235">
        <v>22</v>
      </c>
      <c r="G2291" s="235">
        <v>22</v>
      </c>
      <c r="H2291" s="235">
        <v>0</v>
      </c>
      <c r="I2291" s="234" t="s">
        <v>599</v>
      </c>
      <c r="J2291" t="s">
        <v>10634</v>
      </c>
    </row>
    <row r="2292" spans="1:10" x14ac:dyDescent="0.25">
      <c r="B2292" s="235">
        <v>6608</v>
      </c>
      <c r="C2292" s="234" t="s">
        <v>387</v>
      </c>
      <c r="D2292" s="199" t="s">
        <v>10705</v>
      </c>
      <c r="E2292" s="199" t="s">
        <v>10771</v>
      </c>
      <c r="F2292" s="235">
        <v>22</v>
      </c>
      <c r="G2292" s="235">
        <v>22</v>
      </c>
      <c r="H2292" s="235">
        <v>0</v>
      </c>
      <c r="I2292" s="234" t="s">
        <v>599</v>
      </c>
      <c r="J2292" t="s">
        <v>10634</v>
      </c>
    </row>
    <row r="2293" spans="1:10" x14ac:dyDescent="0.25">
      <c r="B2293" s="235">
        <v>6608</v>
      </c>
      <c r="C2293" s="234" t="s">
        <v>387</v>
      </c>
      <c r="D2293" s="199" t="s">
        <v>10207</v>
      </c>
      <c r="E2293" s="199" t="s">
        <v>10411</v>
      </c>
      <c r="F2293" s="235">
        <v>22</v>
      </c>
      <c r="G2293" s="235">
        <v>22</v>
      </c>
      <c r="H2293" s="235">
        <v>0</v>
      </c>
      <c r="I2293" s="234" t="s">
        <v>599</v>
      </c>
      <c r="J2293" t="s">
        <v>10634</v>
      </c>
    </row>
    <row r="2294" spans="1:10" x14ac:dyDescent="0.25">
      <c r="A2294" s="235">
        <v>222001006</v>
      </c>
      <c r="B2294" s="235">
        <v>6509</v>
      </c>
      <c r="C2294" s="234" t="s">
        <v>182</v>
      </c>
      <c r="D2294" s="199" t="s">
        <v>10207</v>
      </c>
      <c r="E2294" s="199" t="s">
        <v>10411</v>
      </c>
      <c r="F2294" s="235">
        <v>1</v>
      </c>
      <c r="G2294" s="235">
        <v>1</v>
      </c>
      <c r="H2294" s="235">
        <v>1</v>
      </c>
      <c r="I2294" s="234" t="s">
        <v>599</v>
      </c>
    </row>
    <row r="2295" spans="1:10" x14ac:dyDescent="0.25">
      <c r="A2295" s="235">
        <v>222001006</v>
      </c>
      <c r="B2295" s="235">
        <v>6509</v>
      </c>
      <c r="C2295" s="234" t="s">
        <v>181</v>
      </c>
      <c r="D2295" s="199" t="s">
        <v>10207</v>
      </c>
      <c r="E2295" s="199" t="s">
        <v>10411</v>
      </c>
      <c r="F2295" s="235">
        <v>1</v>
      </c>
      <c r="G2295" s="235">
        <v>1</v>
      </c>
      <c r="H2295" s="235">
        <v>1</v>
      </c>
      <c r="I2295" s="234" t="s">
        <v>599</v>
      </c>
    </row>
    <row r="2296" spans="1:10" x14ac:dyDescent="0.25">
      <c r="A2296" s="235">
        <v>180103104</v>
      </c>
      <c r="B2296" s="234" t="s">
        <v>389</v>
      </c>
      <c r="C2296" s="234" t="s">
        <v>390</v>
      </c>
      <c r="D2296" s="199" t="s">
        <v>10705</v>
      </c>
      <c r="E2296" s="199" t="s">
        <v>10771</v>
      </c>
      <c r="F2296" s="235">
        <v>100</v>
      </c>
      <c r="G2296" s="235">
        <v>100</v>
      </c>
      <c r="H2296" s="235">
        <v>100</v>
      </c>
      <c r="I2296" s="234" t="s">
        <v>599</v>
      </c>
    </row>
    <row r="2297" spans="1:10" x14ac:dyDescent="0.25">
      <c r="A2297" s="235">
        <v>180103104</v>
      </c>
      <c r="B2297" s="234" t="s">
        <v>389</v>
      </c>
      <c r="C2297" s="234" t="s">
        <v>390</v>
      </c>
      <c r="D2297" s="199" t="s">
        <v>10705</v>
      </c>
      <c r="E2297" s="199" t="s">
        <v>10771</v>
      </c>
      <c r="F2297" s="235">
        <v>200</v>
      </c>
      <c r="G2297" s="235">
        <v>200</v>
      </c>
      <c r="H2297" s="235">
        <v>200</v>
      </c>
      <c r="I2297" s="234" t="s">
        <v>599</v>
      </c>
    </row>
    <row r="2298" spans="1:10" x14ac:dyDescent="0.25">
      <c r="B2298" s="235">
        <v>6608</v>
      </c>
      <c r="C2298" s="234" t="s">
        <v>354</v>
      </c>
      <c r="D2298" s="199" t="s">
        <v>10705</v>
      </c>
      <c r="E2298" s="199" t="s">
        <v>10771</v>
      </c>
      <c r="F2298" s="235">
        <v>22</v>
      </c>
      <c r="G2298" s="235">
        <v>22</v>
      </c>
      <c r="H2298" s="235">
        <v>0</v>
      </c>
      <c r="I2298" s="234" t="s">
        <v>599</v>
      </c>
      <c r="J2298" t="s">
        <v>10634</v>
      </c>
    </row>
    <row r="2299" spans="1:10" x14ac:dyDescent="0.25">
      <c r="B2299" s="235">
        <v>6608</v>
      </c>
      <c r="C2299" s="234" t="s">
        <v>354</v>
      </c>
      <c r="D2299" s="199" t="s">
        <v>10207</v>
      </c>
      <c r="E2299" s="199" t="s">
        <v>10411</v>
      </c>
      <c r="F2299" s="235">
        <v>22</v>
      </c>
      <c r="G2299" s="235">
        <v>22</v>
      </c>
      <c r="H2299" s="235">
        <v>0</v>
      </c>
      <c r="I2299" s="234" t="s">
        <v>599</v>
      </c>
      <c r="J2299" t="s">
        <v>10634</v>
      </c>
    </row>
    <row r="2300" spans="1:10" x14ac:dyDescent="0.25">
      <c r="B2300" s="235">
        <v>6607</v>
      </c>
      <c r="C2300" s="234" t="s">
        <v>327</v>
      </c>
      <c r="D2300" s="199" t="s">
        <v>10705</v>
      </c>
      <c r="E2300" s="199" t="s">
        <v>10771</v>
      </c>
      <c r="F2300" s="235">
        <v>15</v>
      </c>
      <c r="G2300" s="235">
        <v>15</v>
      </c>
      <c r="H2300" s="235">
        <v>0</v>
      </c>
      <c r="I2300" s="234" t="s">
        <v>599</v>
      </c>
      <c r="J2300" t="s">
        <v>10634</v>
      </c>
    </row>
    <row r="2301" spans="1:10" x14ac:dyDescent="0.25">
      <c r="B2301" s="235">
        <v>6607</v>
      </c>
      <c r="C2301" s="234" t="s">
        <v>327</v>
      </c>
      <c r="D2301" s="199" t="s">
        <v>10207</v>
      </c>
      <c r="E2301" s="199" t="s">
        <v>10411</v>
      </c>
      <c r="F2301" s="235">
        <v>15</v>
      </c>
      <c r="G2301" s="235">
        <v>15</v>
      </c>
      <c r="H2301" s="235">
        <v>0</v>
      </c>
      <c r="I2301" s="234" t="s">
        <v>599</v>
      </c>
      <c r="J2301" t="s">
        <v>10634</v>
      </c>
    </row>
    <row r="2302" spans="1:10" x14ac:dyDescent="0.25">
      <c r="A2302" s="234" t="s">
        <v>549</v>
      </c>
      <c r="B2302" s="235">
        <v>6504</v>
      </c>
      <c r="C2302" s="234" t="s">
        <v>327</v>
      </c>
      <c r="D2302" s="199" t="s">
        <v>10207</v>
      </c>
      <c r="E2302" s="199" t="s">
        <v>10411</v>
      </c>
      <c r="F2302" s="235">
        <v>2</v>
      </c>
      <c r="G2302" s="235">
        <v>2</v>
      </c>
      <c r="H2302" s="235">
        <v>2</v>
      </c>
      <c r="I2302" s="234" t="s">
        <v>599</v>
      </c>
    </row>
    <row r="2303" spans="1:10" x14ac:dyDescent="0.25">
      <c r="A2303" s="235">
        <v>180381932</v>
      </c>
      <c r="B2303" s="235">
        <v>3907</v>
      </c>
      <c r="C2303" s="234" t="s">
        <v>572</v>
      </c>
      <c r="D2303" s="199" t="s">
        <v>10705</v>
      </c>
      <c r="E2303" s="199" t="s">
        <v>10771</v>
      </c>
      <c r="F2303" s="235">
        <v>1</v>
      </c>
      <c r="G2303" s="235">
        <v>1</v>
      </c>
      <c r="H2303" s="235">
        <v>0</v>
      </c>
      <c r="I2303" s="234" t="s">
        <v>599</v>
      </c>
      <c r="J2303" t="s">
        <v>10634</v>
      </c>
    </row>
    <row r="2304" spans="1:10" x14ac:dyDescent="0.25">
      <c r="A2304" s="235">
        <v>180381932</v>
      </c>
      <c r="B2304" s="235">
        <v>3907</v>
      </c>
      <c r="C2304" s="234" t="s">
        <v>572</v>
      </c>
      <c r="D2304" s="199" t="s">
        <v>10207</v>
      </c>
      <c r="E2304" s="199" t="s">
        <v>10411</v>
      </c>
      <c r="F2304" s="235">
        <v>1</v>
      </c>
      <c r="G2304" s="235">
        <v>1</v>
      </c>
      <c r="H2304" s="235">
        <v>0</v>
      </c>
      <c r="I2304" s="234" t="s">
        <v>599</v>
      </c>
      <c r="J2304" t="s">
        <v>10634</v>
      </c>
    </row>
    <row r="2305" spans="1:10" x14ac:dyDescent="0.25">
      <c r="A2305" s="235">
        <v>222000738</v>
      </c>
      <c r="B2305" s="235">
        <v>5520</v>
      </c>
      <c r="C2305" s="234" t="s">
        <v>485</v>
      </c>
      <c r="D2305" s="199" t="s">
        <v>10705</v>
      </c>
      <c r="E2305" s="199" t="s">
        <v>10771</v>
      </c>
      <c r="F2305" s="235">
        <v>1</v>
      </c>
      <c r="G2305" s="235">
        <v>1</v>
      </c>
      <c r="H2305" s="235">
        <v>1</v>
      </c>
      <c r="I2305" s="234" t="s">
        <v>599</v>
      </c>
    </row>
    <row r="2306" spans="1:10" x14ac:dyDescent="0.25">
      <c r="A2306" s="235">
        <v>222000738</v>
      </c>
      <c r="B2306" s="235">
        <v>5520</v>
      </c>
      <c r="C2306" s="234" t="s">
        <v>485</v>
      </c>
      <c r="D2306" s="199" t="s">
        <v>10207</v>
      </c>
      <c r="E2306" s="199" t="s">
        <v>10411</v>
      </c>
      <c r="F2306" s="235">
        <v>1</v>
      </c>
      <c r="G2306" s="235">
        <v>1</v>
      </c>
      <c r="H2306" s="235">
        <v>1</v>
      </c>
      <c r="I2306" s="234" t="s">
        <v>599</v>
      </c>
    </row>
    <row r="2307" spans="1:10" x14ac:dyDescent="0.25">
      <c r="A2307" s="235">
        <v>181848641</v>
      </c>
      <c r="B2307" s="238" t="s">
        <v>7592</v>
      </c>
      <c r="C2307" s="234" t="s">
        <v>10782</v>
      </c>
      <c r="D2307" s="199" t="s">
        <v>10705</v>
      </c>
      <c r="E2307" s="199" t="s">
        <v>10771</v>
      </c>
      <c r="F2307" s="235">
        <v>1</v>
      </c>
      <c r="G2307" s="235">
        <v>1</v>
      </c>
      <c r="H2307" s="235">
        <v>1</v>
      </c>
      <c r="I2307" s="234" t="s">
        <v>599</v>
      </c>
    </row>
    <row r="2308" spans="1:10" x14ac:dyDescent="0.25">
      <c r="A2308" s="235">
        <v>181932173</v>
      </c>
      <c r="B2308" s="235">
        <v>6171</v>
      </c>
      <c r="C2308" s="234" t="s">
        <v>169</v>
      </c>
      <c r="D2308" s="199" t="s">
        <v>10411</v>
      </c>
      <c r="E2308" s="199" t="s">
        <v>10411</v>
      </c>
      <c r="F2308" s="235">
        <v>6</v>
      </c>
      <c r="G2308" s="235">
        <v>6</v>
      </c>
      <c r="H2308" s="235">
        <v>6</v>
      </c>
      <c r="I2308" s="234" t="s">
        <v>599</v>
      </c>
    </row>
    <row r="2309" spans="1:10" x14ac:dyDescent="0.25">
      <c r="A2309" s="235">
        <v>181932173</v>
      </c>
      <c r="B2309" s="235">
        <v>6171</v>
      </c>
      <c r="C2309" s="234" t="s">
        <v>156</v>
      </c>
      <c r="D2309" s="199" t="s">
        <v>10411</v>
      </c>
      <c r="E2309" s="199" t="s">
        <v>10411</v>
      </c>
      <c r="F2309" s="235">
        <v>6</v>
      </c>
      <c r="G2309" s="235">
        <v>6</v>
      </c>
      <c r="H2309" s="235">
        <v>6</v>
      </c>
      <c r="I2309" s="234" t="s">
        <v>599</v>
      </c>
    </row>
    <row r="2310" spans="1:10" x14ac:dyDescent="0.25">
      <c r="B2310" s="235">
        <v>6608</v>
      </c>
      <c r="C2310" s="234" t="s">
        <v>401</v>
      </c>
      <c r="D2310" s="199" t="s">
        <v>10705</v>
      </c>
      <c r="E2310" s="199" t="s">
        <v>10771</v>
      </c>
      <c r="F2310" s="235">
        <v>22</v>
      </c>
      <c r="G2310" s="235">
        <v>22</v>
      </c>
      <c r="H2310" s="235">
        <v>0</v>
      </c>
      <c r="I2310" s="234" t="s">
        <v>599</v>
      </c>
      <c r="J2310" t="s">
        <v>10634</v>
      </c>
    </row>
    <row r="2311" spans="1:10" x14ac:dyDescent="0.25">
      <c r="B2311" s="235">
        <v>6608</v>
      </c>
      <c r="C2311" s="234" t="s">
        <v>401</v>
      </c>
      <c r="D2311" s="199" t="s">
        <v>10705</v>
      </c>
      <c r="E2311" s="199" t="s">
        <v>10771</v>
      </c>
      <c r="F2311" s="235">
        <v>22</v>
      </c>
      <c r="G2311" s="235">
        <v>22</v>
      </c>
      <c r="H2311" s="235">
        <v>0</v>
      </c>
      <c r="I2311" s="234" t="s">
        <v>599</v>
      </c>
      <c r="J2311" t="s">
        <v>10634</v>
      </c>
    </row>
    <row r="2312" spans="1:10" x14ac:dyDescent="0.25">
      <c r="B2312" s="235">
        <v>6608</v>
      </c>
      <c r="C2312" s="234" t="s">
        <v>401</v>
      </c>
      <c r="D2312" s="199" t="s">
        <v>10207</v>
      </c>
      <c r="E2312" s="199" t="s">
        <v>10411</v>
      </c>
      <c r="F2312" s="235">
        <v>22</v>
      </c>
      <c r="G2312" s="235">
        <v>22</v>
      </c>
      <c r="H2312" s="235">
        <v>0</v>
      </c>
      <c r="I2312" s="234" t="s">
        <v>599</v>
      </c>
      <c r="J2312" t="s">
        <v>10634</v>
      </c>
    </row>
    <row r="2313" spans="1:10" x14ac:dyDescent="0.25">
      <c r="B2313" s="235">
        <v>6608</v>
      </c>
      <c r="C2313" s="234" t="s">
        <v>401</v>
      </c>
      <c r="D2313" s="199" t="s">
        <v>10207</v>
      </c>
      <c r="E2313" s="199" t="s">
        <v>10411</v>
      </c>
      <c r="F2313" s="235">
        <v>22</v>
      </c>
      <c r="G2313" s="235">
        <v>22</v>
      </c>
      <c r="H2313" s="235">
        <v>0</v>
      </c>
      <c r="I2313" s="234" t="s">
        <v>599</v>
      </c>
      <c r="J2313" t="s">
        <v>10634</v>
      </c>
    </row>
    <row r="2314" spans="1:10" x14ac:dyDescent="0.25">
      <c r="B2314" s="235">
        <v>6607</v>
      </c>
      <c r="C2314" s="234" t="s">
        <v>373</v>
      </c>
      <c r="D2314" s="199" t="s">
        <v>10705</v>
      </c>
      <c r="E2314" s="199" t="s">
        <v>10771</v>
      </c>
      <c r="F2314" s="235">
        <v>15</v>
      </c>
      <c r="G2314" s="235">
        <v>15</v>
      </c>
      <c r="H2314" s="235">
        <v>0</v>
      </c>
      <c r="I2314" s="234" t="s">
        <v>599</v>
      </c>
      <c r="J2314" t="s">
        <v>10634</v>
      </c>
    </row>
    <row r="2315" spans="1:10" x14ac:dyDescent="0.25">
      <c r="B2315" s="235">
        <v>6607</v>
      </c>
      <c r="C2315" s="234" t="s">
        <v>373</v>
      </c>
      <c r="D2315" s="199" t="s">
        <v>10705</v>
      </c>
      <c r="E2315" s="199" t="s">
        <v>10771</v>
      </c>
      <c r="F2315" s="235">
        <v>15</v>
      </c>
      <c r="G2315" s="235">
        <v>15</v>
      </c>
      <c r="H2315" s="235">
        <v>0</v>
      </c>
      <c r="I2315" s="234" t="s">
        <v>599</v>
      </c>
      <c r="J2315" t="s">
        <v>10634</v>
      </c>
    </row>
    <row r="2316" spans="1:10" x14ac:dyDescent="0.25">
      <c r="B2316" s="235">
        <v>6607</v>
      </c>
      <c r="C2316" s="234" t="s">
        <v>373</v>
      </c>
      <c r="D2316" s="199" t="s">
        <v>10207</v>
      </c>
      <c r="E2316" s="199" t="s">
        <v>10411</v>
      </c>
      <c r="F2316" s="235">
        <v>15</v>
      </c>
      <c r="G2316" s="235">
        <v>15</v>
      </c>
      <c r="H2316" s="235">
        <v>0</v>
      </c>
      <c r="I2316" s="234" t="s">
        <v>599</v>
      </c>
      <c r="J2316" t="s">
        <v>10634</v>
      </c>
    </row>
    <row r="2317" spans="1:10" x14ac:dyDescent="0.25">
      <c r="A2317" s="234" t="s">
        <v>549</v>
      </c>
      <c r="B2317" s="235">
        <v>6504</v>
      </c>
      <c r="C2317" s="234" t="s">
        <v>373</v>
      </c>
      <c r="D2317" s="199" t="s">
        <v>10207</v>
      </c>
      <c r="E2317" s="199" t="s">
        <v>10411</v>
      </c>
      <c r="F2317" s="235">
        <v>2</v>
      </c>
      <c r="G2317" s="235">
        <v>2</v>
      </c>
      <c r="H2317" s="235">
        <v>2</v>
      </c>
      <c r="I2317" s="234" t="s">
        <v>599</v>
      </c>
    </row>
    <row r="2318" spans="1:10" x14ac:dyDescent="0.25">
      <c r="B2318" s="235">
        <v>6607</v>
      </c>
      <c r="C2318" s="234" t="s">
        <v>373</v>
      </c>
      <c r="D2318" s="199" t="s">
        <v>10207</v>
      </c>
      <c r="E2318" s="199" t="s">
        <v>10411</v>
      </c>
      <c r="F2318" s="235">
        <v>15</v>
      </c>
      <c r="G2318" s="235">
        <v>15</v>
      </c>
      <c r="H2318" s="235">
        <v>0</v>
      </c>
      <c r="I2318" s="234" t="s">
        <v>599</v>
      </c>
      <c r="J2318" t="s">
        <v>10634</v>
      </c>
    </row>
    <row r="2319" spans="1:10" x14ac:dyDescent="0.25">
      <c r="A2319" s="234" t="s">
        <v>549</v>
      </c>
      <c r="B2319" s="235">
        <v>6504</v>
      </c>
      <c r="C2319" s="234" t="s">
        <v>373</v>
      </c>
      <c r="D2319" s="199" t="s">
        <v>10207</v>
      </c>
      <c r="E2319" s="199" t="s">
        <v>10411</v>
      </c>
      <c r="F2319" s="235">
        <v>2</v>
      </c>
      <c r="G2319" s="235">
        <v>2</v>
      </c>
      <c r="H2319" s="235">
        <v>2</v>
      </c>
      <c r="I2319" s="234" t="s">
        <v>599</v>
      </c>
    </row>
    <row r="2320" spans="1:10" x14ac:dyDescent="0.25">
      <c r="A2320" s="235">
        <v>189711584</v>
      </c>
      <c r="B2320" s="235">
        <v>2239</v>
      </c>
      <c r="C2320" s="234" t="s">
        <v>552</v>
      </c>
      <c r="D2320" s="199" t="s">
        <v>10207</v>
      </c>
      <c r="E2320" s="199" t="s">
        <v>10411</v>
      </c>
      <c r="F2320" s="235">
        <v>1</v>
      </c>
      <c r="G2320" s="235">
        <v>1</v>
      </c>
      <c r="H2320" s="235">
        <v>1</v>
      </c>
      <c r="I2320" s="234" t="s">
        <v>599</v>
      </c>
    </row>
    <row r="2321" spans="1:10" x14ac:dyDescent="0.25">
      <c r="B2321" s="235">
        <v>6608</v>
      </c>
      <c r="C2321" s="234" t="s">
        <v>409</v>
      </c>
      <c r="D2321" s="199" t="s">
        <v>10705</v>
      </c>
      <c r="E2321" s="199" t="s">
        <v>10771</v>
      </c>
      <c r="F2321" s="235">
        <v>22</v>
      </c>
      <c r="G2321" s="235">
        <v>22</v>
      </c>
      <c r="H2321" s="235">
        <v>0</v>
      </c>
      <c r="I2321" s="234" t="s">
        <v>599</v>
      </c>
      <c r="J2321" t="s">
        <v>10634</v>
      </c>
    </row>
    <row r="2322" spans="1:10" x14ac:dyDescent="0.25">
      <c r="B2322" s="235">
        <v>6608</v>
      </c>
      <c r="C2322" s="234" t="s">
        <v>409</v>
      </c>
      <c r="D2322" s="199" t="s">
        <v>10207</v>
      </c>
      <c r="E2322" s="199" t="s">
        <v>10411</v>
      </c>
      <c r="F2322" s="235">
        <v>22</v>
      </c>
      <c r="G2322" s="235">
        <v>22</v>
      </c>
      <c r="H2322" s="235">
        <v>0</v>
      </c>
      <c r="I2322" s="234" t="s">
        <v>599</v>
      </c>
      <c r="J2322" t="s">
        <v>10634</v>
      </c>
    </row>
    <row r="2323" spans="1:10" x14ac:dyDescent="0.25">
      <c r="B2323" s="235">
        <v>6607</v>
      </c>
      <c r="C2323" s="234" t="s">
        <v>319</v>
      </c>
      <c r="D2323" s="199" t="s">
        <v>10705</v>
      </c>
      <c r="E2323" s="199" t="s">
        <v>10771</v>
      </c>
      <c r="F2323" s="235">
        <v>15</v>
      </c>
      <c r="G2323" s="235">
        <v>15</v>
      </c>
      <c r="H2323" s="235">
        <v>0</v>
      </c>
      <c r="I2323" s="234" t="s">
        <v>599</v>
      </c>
      <c r="J2323" t="s">
        <v>10634</v>
      </c>
    </row>
    <row r="2324" spans="1:10" x14ac:dyDescent="0.25">
      <c r="B2324" s="235">
        <v>6607</v>
      </c>
      <c r="C2324" s="234" t="s">
        <v>319</v>
      </c>
      <c r="D2324" s="199" t="s">
        <v>10207</v>
      </c>
      <c r="E2324" s="199" t="s">
        <v>10411</v>
      </c>
      <c r="F2324" s="235">
        <v>15</v>
      </c>
      <c r="G2324" s="235">
        <v>15</v>
      </c>
      <c r="H2324" s="235">
        <v>0</v>
      </c>
      <c r="I2324" s="234" t="s">
        <v>599</v>
      </c>
      <c r="J2324" t="s">
        <v>10634</v>
      </c>
    </row>
    <row r="2325" spans="1:10" x14ac:dyDescent="0.25">
      <c r="A2325" s="234" t="s">
        <v>549</v>
      </c>
      <c r="B2325" s="235">
        <v>6504</v>
      </c>
      <c r="C2325" s="234" t="s">
        <v>319</v>
      </c>
      <c r="D2325" s="199" t="s">
        <v>10207</v>
      </c>
      <c r="E2325" s="199" t="s">
        <v>10411</v>
      </c>
      <c r="F2325" s="235">
        <v>2</v>
      </c>
      <c r="G2325" s="235">
        <v>2</v>
      </c>
      <c r="H2325" s="235">
        <v>2</v>
      </c>
      <c r="I2325" s="234" t="s">
        <v>599</v>
      </c>
    </row>
    <row r="2326" spans="1:10" x14ac:dyDescent="0.25">
      <c r="B2326" s="235">
        <v>6607</v>
      </c>
      <c r="C2326" s="234" t="s">
        <v>385</v>
      </c>
      <c r="D2326" s="199" t="s">
        <v>10705</v>
      </c>
      <c r="E2326" s="199" t="s">
        <v>10771</v>
      </c>
      <c r="F2326" s="235">
        <v>15</v>
      </c>
      <c r="G2326" s="235">
        <v>15</v>
      </c>
      <c r="H2326" s="235">
        <v>0</v>
      </c>
      <c r="I2326" s="234" t="s">
        <v>599</v>
      </c>
      <c r="J2326" t="s">
        <v>10634</v>
      </c>
    </row>
    <row r="2327" spans="1:10" x14ac:dyDescent="0.25">
      <c r="B2327" s="235">
        <v>6607</v>
      </c>
      <c r="C2327" s="234" t="s">
        <v>385</v>
      </c>
      <c r="D2327" s="199" t="s">
        <v>10207</v>
      </c>
      <c r="E2327" s="199" t="s">
        <v>10411</v>
      </c>
      <c r="F2327" s="235">
        <v>15</v>
      </c>
      <c r="G2327" s="235">
        <v>15</v>
      </c>
      <c r="H2327" s="235">
        <v>0</v>
      </c>
      <c r="I2327" s="234" t="s">
        <v>599</v>
      </c>
      <c r="J2327" t="s">
        <v>10634</v>
      </c>
    </row>
    <row r="2328" spans="1:10" x14ac:dyDescent="0.25">
      <c r="A2328" s="234" t="s">
        <v>549</v>
      </c>
      <c r="B2328" s="235">
        <v>6504</v>
      </c>
      <c r="C2328" s="234" t="s">
        <v>385</v>
      </c>
      <c r="D2328" s="199" t="s">
        <v>10207</v>
      </c>
      <c r="E2328" s="199" t="s">
        <v>10411</v>
      </c>
      <c r="F2328" s="235">
        <v>2</v>
      </c>
      <c r="G2328" s="235">
        <v>2</v>
      </c>
      <c r="H2328" s="235">
        <v>2</v>
      </c>
      <c r="I2328" s="234" t="s">
        <v>599</v>
      </c>
    </row>
    <row r="2329" spans="1:10" x14ac:dyDescent="0.25">
      <c r="B2329" s="235">
        <v>6608</v>
      </c>
      <c r="C2329" s="234" t="s">
        <v>342</v>
      </c>
      <c r="D2329" s="199" t="s">
        <v>10705</v>
      </c>
      <c r="E2329" s="199" t="s">
        <v>10771</v>
      </c>
      <c r="F2329" s="235">
        <v>22</v>
      </c>
      <c r="G2329" s="235">
        <v>22</v>
      </c>
      <c r="H2329" s="235">
        <v>0</v>
      </c>
      <c r="I2329" s="234" t="s">
        <v>599</v>
      </c>
      <c r="J2329" t="s">
        <v>10634</v>
      </c>
    </row>
    <row r="2330" spans="1:10" x14ac:dyDescent="0.25">
      <c r="B2330" s="235">
        <v>6608</v>
      </c>
      <c r="C2330" s="234" t="s">
        <v>342</v>
      </c>
      <c r="D2330" s="199" t="s">
        <v>10207</v>
      </c>
      <c r="E2330" s="199" t="s">
        <v>10411</v>
      </c>
      <c r="F2330" s="235">
        <v>22</v>
      </c>
      <c r="G2330" s="235">
        <v>22</v>
      </c>
      <c r="H2330" s="235">
        <v>0</v>
      </c>
      <c r="I2330" s="234" t="s">
        <v>599</v>
      </c>
      <c r="J2330" t="s">
        <v>10634</v>
      </c>
    </row>
    <row r="2331" spans="1:10" x14ac:dyDescent="0.25">
      <c r="A2331" s="235">
        <v>189705873</v>
      </c>
      <c r="B2331" s="235">
        <v>2161</v>
      </c>
      <c r="C2331" s="234" t="s">
        <v>494</v>
      </c>
      <c r="D2331" s="199" t="s">
        <v>10705</v>
      </c>
      <c r="E2331" s="199" t="s">
        <v>10771</v>
      </c>
      <c r="F2331" s="235">
        <v>1</v>
      </c>
      <c r="G2331" s="235">
        <v>0</v>
      </c>
      <c r="H2331" s="235">
        <v>0</v>
      </c>
      <c r="I2331" s="234" t="s">
        <v>599</v>
      </c>
      <c r="J2331" t="s">
        <v>10635</v>
      </c>
    </row>
    <row r="2332" spans="1:10" x14ac:dyDescent="0.25">
      <c r="A2332" s="235">
        <v>189705873</v>
      </c>
      <c r="B2332" s="235">
        <v>2161</v>
      </c>
      <c r="C2332" s="234" t="s">
        <v>494</v>
      </c>
      <c r="D2332" s="199" t="s">
        <v>10207</v>
      </c>
      <c r="E2332" s="199" t="s">
        <v>10411</v>
      </c>
      <c r="F2332" s="235">
        <v>3</v>
      </c>
      <c r="G2332" s="235">
        <v>3</v>
      </c>
      <c r="H2332" s="235">
        <v>3</v>
      </c>
      <c r="I2332" s="234" t="s">
        <v>599</v>
      </c>
    </row>
    <row r="2333" spans="1:10" x14ac:dyDescent="0.25">
      <c r="A2333" s="235">
        <v>181906672</v>
      </c>
      <c r="B2333" s="235">
        <v>2157</v>
      </c>
      <c r="C2333" s="234" t="s">
        <v>410</v>
      </c>
      <c r="D2333" s="199" t="s">
        <v>10705</v>
      </c>
      <c r="E2333" s="199" t="s">
        <v>10771</v>
      </c>
      <c r="F2333" s="235">
        <v>2</v>
      </c>
      <c r="G2333" s="235">
        <v>2</v>
      </c>
      <c r="H2333" s="235">
        <v>0</v>
      </c>
      <c r="I2333" s="234" t="s">
        <v>599</v>
      </c>
      <c r="J2333" t="s">
        <v>10634</v>
      </c>
    </row>
    <row r="2334" spans="1:10" x14ac:dyDescent="0.25">
      <c r="A2334" s="235">
        <v>181906672</v>
      </c>
      <c r="B2334" s="235">
        <v>2157</v>
      </c>
      <c r="C2334" s="234" t="s">
        <v>410</v>
      </c>
      <c r="D2334" s="199" t="s">
        <v>10207</v>
      </c>
      <c r="E2334" s="199" t="s">
        <v>10411</v>
      </c>
      <c r="F2334" s="235">
        <v>3</v>
      </c>
      <c r="G2334" s="235">
        <v>3</v>
      </c>
      <c r="H2334" s="235">
        <v>0</v>
      </c>
      <c r="I2334" s="234" t="s">
        <v>599</v>
      </c>
      <c r="J2334" t="s">
        <v>10634</v>
      </c>
    </row>
    <row r="2335" spans="1:10" x14ac:dyDescent="0.25">
      <c r="A2335" s="235">
        <v>180219999</v>
      </c>
      <c r="B2335" s="235">
        <v>2008</v>
      </c>
      <c r="C2335" s="234" t="s">
        <v>482</v>
      </c>
      <c r="D2335" s="199" t="s">
        <v>10411</v>
      </c>
      <c r="E2335" s="199" t="s">
        <v>10411</v>
      </c>
      <c r="F2335" s="235">
        <v>4</v>
      </c>
      <c r="G2335" s="235">
        <v>4</v>
      </c>
      <c r="H2335" s="235">
        <v>4</v>
      </c>
      <c r="I2335" s="234" t="s">
        <v>599</v>
      </c>
    </row>
    <row r="2336" spans="1:10" x14ac:dyDescent="0.25">
      <c r="A2336" s="235">
        <v>180219999</v>
      </c>
      <c r="B2336" s="235">
        <v>2008</v>
      </c>
      <c r="C2336" s="234" t="s">
        <v>482</v>
      </c>
      <c r="D2336" s="199" t="s">
        <v>10411</v>
      </c>
      <c r="E2336" s="199" t="s">
        <v>10411</v>
      </c>
      <c r="F2336" s="235">
        <v>4</v>
      </c>
      <c r="G2336" s="235">
        <v>4</v>
      </c>
      <c r="H2336" s="235">
        <v>4</v>
      </c>
      <c r="I2336" s="234" t="s">
        <v>599</v>
      </c>
    </row>
    <row r="2337" spans="1:10" x14ac:dyDescent="0.25">
      <c r="A2337" s="235">
        <v>189704309</v>
      </c>
      <c r="B2337" s="238" t="s">
        <v>7270</v>
      </c>
      <c r="C2337" s="234" t="s">
        <v>482</v>
      </c>
      <c r="D2337" s="199" t="s">
        <v>10703</v>
      </c>
      <c r="E2337" s="199" t="s">
        <v>10703</v>
      </c>
      <c r="F2337" s="235">
        <v>3</v>
      </c>
      <c r="G2337" s="235">
        <v>3</v>
      </c>
      <c r="H2337" s="235">
        <v>3</v>
      </c>
      <c r="I2337" s="234" t="s">
        <v>599</v>
      </c>
    </row>
    <row r="2338" spans="1:10" x14ac:dyDescent="0.25">
      <c r="A2338" s="235">
        <v>189704309</v>
      </c>
      <c r="B2338" s="238" t="s">
        <v>7270</v>
      </c>
      <c r="C2338" s="234" t="s">
        <v>482</v>
      </c>
      <c r="D2338" s="199" t="s">
        <v>10703</v>
      </c>
      <c r="E2338" s="199" t="s">
        <v>10703</v>
      </c>
      <c r="F2338" s="235">
        <v>3</v>
      </c>
      <c r="G2338" s="235">
        <v>3</v>
      </c>
      <c r="H2338" s="235">
        <v>3</v>
      </c>
      <c r="I2338" s="234" t="s">
        <v>599</v>
      </c>
    </row>
    <row r="2339" spans="1:10" x14ac:dyDescent="0.25">
      <c r="A2339" s="235">
        <v>222000739</v>
      </c>
      <c r="B2339" s="235">
        <v>5730</v>
      </c>
      <c r="C2339" s="234" t="s">
        <v>370</v>
      </c>
      <c r="D2339" s="199" t="s">
        <v>10705</v>
      </c>
      <c r="E2339" s="199" t="s">
        <v>10771</v>
      </c>
      <c r="F2339" s="235">
        <v>3</v>
      </c>
      <c r="G2339" s="235">
        <v>1</v>
      </c>
      <c r="H2339" s="235">
        <v>1</v>
      </c>
      <c r="I2339" s="234" t="s">
        <v>599</v>
      </c>
      <c r="J2339" t="s">
        <v>10635</v>
      </c>
    </row>
    <row r="2340" spans="1:10" x14ac:dyDescent="0.25">
      <c r="A2340" s="235">
        <v>222000739</v>
      </c>
      <c r="B2340" s="235">
        <v>5730</v>
      </c>
      <c r="C2340" s="234" t="s">
        <v>370</v>
      </c>
      <c r="D2340" s="199" t="s">
        <v>10705</v>
      </c>
      <c r="E2340" s="199" t="s">
        <v>10771</v>
      </c>
      <c r="F2340" s="235">
        <v>3</v>
      </c>
      <c r="G2340" s="235">
        <v>1</v>
      </c>
      <c r="H2340" s="235">
        <v>1</v>
      </c>
      <c r="I2340" s="234" t="s">
        <v>599</v>
      </c>
      <c r="J2340" t="s">
        <v>10635</v>
      </c>
    </row>
    <row r="2341" spans="1:10" x14ac:dyDescent="0.25">
      <c r="A2341" s="235">
        <v>222000739</v>
      </c>
      <c r="B2341" s="235">
        <v>5730</v>
      </c>
      <c r="C2341" s="234" t="s">
        <v>370</v>
      </c>
      <c r="D2341" s="199" t="s">
        <v>10207</v>
      </c>
      <c r="E2341" s="199" t="s">
        <v>10411</v>
      </c>
      <c r="F2341" s="235">
        <v>1</v>
      </c>
      <c r="G2341" s="235">
        <v>1</v>
      </c>
      <c r="H2341" s="235">
        <v>1</v>
      </c>
      <c r="I2341" s="234" t="s">
        <v>599</v>
      </c>
    </row>
    <row r="2342" spans="1:10" x14ac:dyDescent="0.25">
      <c r="A2342" s="235">
        <v>222000739</v>
      </c>
      <c r="B2342" s="235">
        <v>5730</v>
      </c>
      <c r="C2342" s="234" t="s">
        <v>370</v>
      </c>
      <c r="D2342" s="199" t="s">
        <v>10207</v>
      </c>
      <c r="E2342" s="199" t="s">
        <v>10411</v>
      </c>
      <c r="F2342" s="235">
        <v>1</v>
      </c>
      <c r="G2342" s="235">
        <v>1</v>
      </c>
      <c r="H2342" s="235">
        <v>1</v>
      </c>
      <c r="I2342" s="234" t="s">
        <v>599</v>
      </c>
    </row>
    <row r="2343" spans="1:10" x14ac:dyDescent="0.25">
      <c r="A2343" s="235">
        <v>222000738</v>
      </c>
      <c r="B2343" s="235">
        <v>5520</v>
      </c>
      <c r="C2343" s="234" t="s">
        <v>502</v>
      </c>
      <c r="D2343" s="199" t="s">
        <v>10705</v>
      </c>
      <c r="E2343" s="199" t="s">
        <v>10771</v>
      </c>
      <c r="F2343" s="235">
        <v>1</v>
      </c>
      <c r="G2343" s="235">
        <v>1</v>
      </c>
      <c r="H2343" s="235">
        <v>1</v>
      </c>
      <c r="I2343" s="234" t="s">
        <v>599</v>
      </c>
    </row>
    <row r="2344" spans="1:10" x14ac:dyDescent="0.25">
      <c r="A2344" s="235">
        <v>222000738</v>
      </c>
      <c r="B2344" s="235">
        <v>5520</v>
      </c>
      <c r="C2344" s="234" t="s">
        <v>502</v>
      </c>
      <c r="D2344" s="199" t="s">
        <v>10207</v>
      </c>
      <c r="E2344" s="199" t="s">
        <v>10411</v>
      </c>
      <c r="F2344" s="235">
        <v>1</v>
      </c>
      <c r="G2344" s="235">
        <v>1</v>
      </c>
      <c r="H2344" s="235">
        <v>1</v>
      </c>
      <c r="I2344" s="234" t="s">
        <v>599</v>
      </c>
    </row>
    <row r="2345" spans="1:10" x14ac:dyDescent="0.25">
      <c r="A2345" s="235">
        <v>181932197</v>
      </c>
      <c r="B2345" s="235">
        <v>6613</v>
      </c>
      <c r="C2345" s="234" t="s">
        <v>10192</v>
      </c>
      <c r="D2345" s="199" t="s">
        <v>10703</v>
      </c>
      <c r="E2345" s="199" t="s">
        <v>10703</v>
      </c>
      <c r="F2345" s="235">
        <v>3</v>
      </c>
      <c r="G2345" s="235">
        <v>3</v>
      </c>
      <c r="H2345" s="235">
        <v>3</v>
      </c>
      <c r="I2345" s="234" t="s">
        <v>599</v>
      </c>
    </row>
    <row r="2346" spans="1:10" x14ac:dyDescent="0.25">
      <c r="A2346" s="235">
        <v>180219999</v>
      </c>
      <c r="B2346" s="235">
        <v>2008</v>
      </c>
      <c r="C2346" s="234" t="s">
        <v>483</v>
      </c>
      <c r="D2346" s="199" t="s">
        <v>10411</v>
      </c>
      <c r="E2346" s="199" t="s">
        <v>10411</v>
      </c>
      <c r="F2346" s="235">
        <v>4</v>
      </c>
      <c r="G2346" s="235">
        <v>4</v>
      </c>
      <c r="H2346" s="235">
        <v>4</v>
      </c>
      <c r="I2346" s="234" t="s">
        <v>599</v>
      </c>
    </row>
    <row r="2347" spans="1:10" x14ac:dyDescent="0.25">
      <c r="A2347" s="235">
        <v>189704309</v>
      </c>
      <c r="B2347" s="238" t="s">
        <v>7270</v>
      </c>
      <c r="C2347" s="234" t="s">
        <v>483</v>
      </c>
      <c r="D2347" s="199" t="s">
        <v>10703</v>
      </c>
      <c r="E2347" s="199" t="s">
        <v>10703</v>
      </c>
      <c r="F2347" s="235">
        <v>3</v>
      </c>
      <c r="G2347" s="235">
        <v>3</v>
      </c>
      <c r="H2347" s="235">
        <v>3</v>
      </c>
      <c r="I2347" s="234" t="s">
        <v>599</v>
      </c>
    </row>
    <row r="2348" spans="1:10" x14ac:dyDescent="0.25">
      <c r="A2348" s="235">
        <v>222001006</v>
      </c>
      <c r="B2348" s="235">
        <v>6509</v>
      </c>
      <c r="C2348" s="234" t="s">
        <v>171</v>
      </c>
      <c r="D2348" s="199" t="s">
        <v>10207</v>
      </c>
      <c r="E2348" s="199" t="s">
        <v>10411</v>
      </c>
      <c r="F2348" s="235">
        <v>1</v>
      </c>
      <c r="G2348" s="235">
        <v>1</v>
      </c>
      <c r="H2348" s="235">
        <v>1</v>
      </c>
      <c r="I2348" s="234" t="s">
        <v>599</v>
      </c>
    </row>
    <row r="2349" spans="1:10" x14ac:dyDescent="0.25">
      <c r="A2349" s="234" t="s">
        <v>493</v>
      </c>
      <c r="B2349" s="235">
        <v>6574</v>
      </c>
      <c r="C2349" s="234" t="s">
        <v>600</v>
      </c>
      <c r="D2349" s="199" t="s">
        <v>10705</v>
      </c>
      <c r="E2349" s="199" t="s">
        <v>10771</v>
      </c>
      <c r="F2349" s="235">
        <v>1</v>
      </c>
      <c r="G2349" s="235">
        <v>1</v>
      </c>
      <c r="H2349" s="235">
        <v>0</v>
      </c>
      <c r="I2349" s="234" t="s">
        <v>599</v>
      </c>
      <c r="J2349" t="s">
        <v>10634</v>
      </c>
    </row>
    <row r="2350" spans="1:10" x14ac:dyDescent="0.25">
      <c r="A2350" s="234" t="s">
        <v>493</v>
      </c>
      <c r="B2350" s="235">
        <v>6574</v>
      </c>
      <c r="C2350" s="234" t="s">
        <v>600</v>
      </c>
      <c r="D2350" s="199" t="s">
        <v>10207</v>
      </c>
      <c r="E2350" s="199" t="s">
        <v>10411</v>
      </c>
      <c r="F2350" s="235">
        <v>1</v>
      </c>
      <c r="G2350" s="235">
        <v>1</v>
      </c>
      <c r="H2350" s="235">
        <v>0</v>
      </c>
      <c r="I2350" s="234" t="s">
        <v>599</v>
      </c>
      <c r="J2350" t="s">
        <v>10634</v>
      </c>
    </row>
    <row r="2351" spans="1:10" x14ac:dyDescent="0.25">
      <c r="A2351" s="235">
        <v>222001006</v>
      </c>
      <c r="B2351" s="235">
        <v>6509</v>
      </c>
      <c r="C2351" s="234" t="s">
        <v>165</v>
      </c>
      <c r="D2351" s="199" t="s">
        <v>10207</v>
      </c>
      <c r="E2351" s="199" t="s">
        <v>10411</v>
      </c>
      <c r="F2351" s="235">
        <v>1</v>
      </c>
      <c r="G2351" s="235">
        <v>1</v>
      </c>
      <c r="H2351" s="235">
        <v>1</v>
      </c>
      <c r="I2351" s="234" t="s">
        <v>599</v>
      </c>
    </row>
    <row r="2352" spans="1:10" x14ac:dyDescent="0.25">
      <c r="A2352" s="235">
        <v>181879045</v>
      </c>
      <c r="B2352" s="235">
        <v>5681</v>
      </c>
      <c r="C2352" s="234" t="s">
        <v>422</v>
      </c>
      <c r="D2352" s="199" t="s">
        <v>10705</v>
      </c>
      <c r="E2352" s="199" t="s">
        <v>10771</v>
      </c>
      <c r="F2352" s="235">
        <v>40</v>
      </c>
      <c r="G2352" s="235">
        <v>0</v>
      </c>
      <c r="H2352" s="235">
        <v>0</v>
      </c>
      <c r="I2352" s="234" t="s">
        <v>601</v>
      </c>
      <c r="J2352" t="s">
        <v>10635</v>
      </c>
    </row>
    <row r="2353" spans="1:10" x14ac:dyDescent="0.25">
      <c r="A2353" s="235">
        <v>181879045</v>
      </c>
      <c r="B2353" s="235">
        <v>5681</v>
      </c>
      <c r="C2353" s="234" t="s">
        <v>422</v>
      </c>
      <c r="D2353" s="199" t="s">
        <v>10207</v>
      </c>
      <c r="E2353" s="199" t="s">
        <v>10411</v>
      </c>
      <c r="F2353" s="235">
        <v>56</v>
      </c>
      <c r="G2353" s="235">
        <v>56</v>
      </c>
      <c r="H2353" s="235">
        <v>56</v>
      </c>
      <c r="I2353" s="234" t="s">
        <v>601</v>
      </c>
    </row>
    <row r="2354" spans="1:10" x14ac:dyDescent="0.25">
      <c r="A2354" s="235">
        <v>181817608</v>
      </c>
      <c r="B2354" s="235">
        <v>5559</v>
      </c>
      <c r="C2354" s="234" t="s">
        <v>419</v>
      </c>
      <c r="D2354" s="199" t="s">
        <v>10705</v>
      </c>
      <c r="E2354" s="199" t="s">
        <v>10771</v>
      </c>
      <c r="F2354" s="235">
        <v>4</v>
      </c>
      <c r="G2354" s="235">
        <v>1</v>
      </c>
      <c r="H2354" s="235">
        <v>0</v>
      </c>
      <c r="I2354" s="234" t="s">
        <v>601</v>
      </c>
      <c r="J2354" t="s">
        <v>10635</v>
      </c>
    </row>
    <row r="2355" spans="1:10" x14ac:dyDescent="0.25">
      <c r="A2355" s="235">
        <v>181817608</v>
      </c>
      <c r="B2355" s="235">
        <v>5559</v>
      </c>
      <c r="C2355" s="234" t="s">
        <v>419</v>
      </c>
      <c r="D2355" s="199" t="s">
        <v>10207</v>
      </c>
      <c r="E2355" s="199" t="s">
        <v>10411</v>
      </c>
      <c r="F2355" s="235">
        <v>1</v>
      </c>
      <c r="G2355" s="235">
        <v>1</v>
      </c>
      <c r="H2355" s="235">
        <v>0</v>
      </c>
      <c r="I2355" s="234" t="s">
        <v>601</v>
      </c>
      <c r="J2355" t="s">
        <v>10634</v>
      </c>
    </row>
    <row r="2356" spans="1:10" x14ac:dyDescent="0.25">
      <c r="A2356" s="235">
        <v>181817624</v>
      </c>
      <c r="B2356" s="235">
        <v>5800</v>
      </c>
      <c r="C2356" s="234" t="s">
        <v>10229</v>
      </c>
      <c r="D2356" s="199" t="s">
        <v>10207</v>
      </c>
      <c r="E2356" s="199" t="s">
        <v>10411</v>
      </c>
      <c r="F2356" s="235">
        <v>2</v>
      </c>
      <c r="G2356" s="235">
        <v>2</v>
      </c>
      <c r="H2356" s="235">
        <v>2</v>
      </c>
      <c r="I2356" s="234" t="s">
        <v>601</v>
      </c>
    </row>
    <row r="2357" spans="1:10" x14ac:dyDescent="0.25">
      <c r="A2357" s="235">
        <v>181817626</v>
      </c>
      <c r="B2357" s="235">
        <v>5560</v>
      </c>
      <c r="C2357" s="234" t="s">
        <v>503</v>
      </c>
      <c r="D2357" s="199" t="s">
        <v>10705</v>
      </c>
      <c r="E2357" s="199" t="s">
        <v>10771</v>
      </c>
      <c r="F2357" s="235">
        <v>5</v>
      </c>
      <c r="G2357" s="235">
        <v>2</v>
      </c>
      <c r="H2357" s="235">
        <v>2</v>
      </c>
      <c r="I2357" s="234" t="s">
        <v>601</v>
      </c>
      <c r="J2357" t="s">
        <v>10635</v>
      </c>
    </row>
    <row r="2358" spans="1:10" x14ac:dyDescent="0.25">
      <c r="A2358" s="235">
        <v>181817627</v>
      </c>
      <c r="B2358" s="235">
        <v>5561</v>
      </c>
      <c r="C2358" s="234" t="s">
        <v>421</v>
      </c>
      <c r="D2358" s="199" t="s">
        <v>10705</v>
      </c>
      <c r="E2358" s="199" t="s">
        <v>10771</v>
      </c>
      <c r="F2358" s="235">
        <v>2</v>
      </c>
      <c r="G2358" s="235">
        <v>0</v>
      </c>
      <c r="H2358" s="235">
        <v>0</v>
      </c>
      <c r="I2358" s="234" t="s">
        <v>601</v>
      </c>
      <c r="J2358" t="s">
        <v>10635</v>
      </c>
    </row>
    <row r="2359" spans="1:10" x14ac:dyDescent="0.25">
      <c r="A2359" s="235">
        <v>181817627</v>
      </c>
      <c r="B2359" s="235">
        <v>5561</v>
      </c>
      <c r="C2359" s="234" t="s">
        <v>421</v>
      </c>
      <c r="D2359" s="199" t="s">
        <v>10207</v>
      </c>
      <c r="E2359" s="199" t="s">
        <v>10411</v>
      </c>
      <c r="F2359" s="235">
        <v>2</v>
      </c>
      <c r="G2359" s="235">
        <v>2</v>
      </c>
      <c r="H2359" s="235">
        <v>2</v>
      </c>
      <c r="I2359" s="234" t="s">
        <v>601</v>
      </c>
    </row>
    <row r="2360" spans="1:10" x14ac:dyDescent="0.25">
      <c r="A2360" s="235">
        <v>181817633</v>
      </c>
      <c r="B2360" s="235">
        <v>2444</v>
      </c>
      <c r="C2360" s="234" t="s">
        <v>629</v>
      </c>
      <c r="D2360" s="199" t="s">
        <v>10705</v>
      </c>
      <c r="E2360" s="199" t="s">
        <v>10771</v>
      </c>
      <c r="F2360" s="235">
        <v>4</v>
      </c>
      <c r="G2360" s="235">
        <v>1</v>
      </c>
      <c r="H2360" s="235">
        <v>0</v>
      </c>
      <c r="I2360" s="234" t="s">
        <v>601</v>
      </c>
      <c r="J2360" t="s">
        <v>10635</v>
      </c>
    </row>
    <row r="2361" spans="1:10" x14ac:dyDescent="0.25">
      <c r="A2361" s="235">
        <v>181817634</v>
      </c>
      <c r="B2361" s="235">
        <v>5537</v>
      </c>
      <c r="C2361" s="234" t="s">
        <v>424</v>
      </c>
      <c r="D2361" s="199" t="s">
        <v>10705</v>
      </c>
      <c r="E2361" s="199" t="s">
        <v>10771</v>
      </c>
      <c r="F2361" s="235">
        <v>5</v>
      </c>
      <c r="G2361" s="235">
        <v>2</v>
      </c>
      <c r="H2361" s="235">
        <v>2</v>
      </c>
      <c r="I2361" s="234" t="s">
        <v>601</v>
      </c>
      <c r="J2361" t="s">
        <v>10635</v>
      </c>
    </row>
    <row r="2362" spans="1:10" x14ac:dyDescent="0.25">
      <c r="A2362" s="235">
        <v>181817575</v>
      </c>
      <c r="B2362" s="235">
        <v>5532</v>
      </c>
      <c r="C2362" s="234" t="s">
        <v>610</v>
      </c>
      <c r="D2362" s="199" t="s">
        <v>10207</v>
      </c>
      <c r="E2362" s="199" t="s">
        <v>10411</v>
      </c>
      <c r="F2362" s="235">
        <v>3</v>
      </c>
      <c r="G2362" s="235">
        <v>3</v>
      </c>
      <c r="H2362" s="235">
        <v>3</v>
      </c>
      <c r="I2362" s="234" t="s">
        <v>601</v>
      </c>
    </row>
    <row r="2363" spans="1:10" x14ac:dyDescent="0.25">
      <c r="A2363" s="235">
        <v>222000933</v>
      </c>
      <c r="B2363" s="235">
        <v>6591</v>
      </c>
      <c r="C2363" s="234" t="s">
        <v>10193</v>
      </c>
      <c r="D2363" s="199" t="s">
        <v>10207</v>
      </c>
      <c r="E2363" s="199" t="s">
        <v>10411</v>
      </c>
      <c r="F2363" s="235">
        <v>2</v>
      </c>
      <c r="G2363" s="235">
        <v>2</v>
      </c>
      <c r="H2363" s="235">
        <v>0</v>
      </c>
      <c r="I2363" s="234" t="s">
        <v>601</v>
      </c>
      <c r="J2363" t="s">
        <v>10634</v>
      </c>
    </row>
    <row r="2364" spans="1:10" x14ac:dyDescent="0.25">
      <c r="A2364" s="235">
        <v>180141728</v>
      </c>
      <c r="B2364" s="235">
        <v>3678</v>
      </c>
      <c r="C2364" s="234" t="s">
        <v>423</v>
      </c>
      <c r="D2364" s="199" t="s">
        <v>10705</v>
      </c>
      <c r="E2364" s="199" t="s">
        <v>10771</v>
      </c>
      <c r="F2364" s="235">
        <v>2</v>
      </c>
      <c r="G2364" s="235">
        <v>1</v>
      </c>
      <c r="H2364" s="235">
        <v>0</v>
      </c>
      <c r="I2364" s="234" t="s">
        <v>601</v>
      </c>
      <c r="J2364" t="s">
        <v>10635</v>
      </c>
    </row>
    <row r="2365" spans="1:10" x14ac:dyDescent="0.25">
      <c r="A2365" s="235">
        <v>180141728</v>
      </c>
      <c r="B2365" s="235">
        <v>3678</v>
      </c>
      <c r="C2365" s="234" t="s">
        <v>423</v>
      </c>
      <c r="D2365" s="199" t="s">
        <v>10207</v>
      </c>
      <c r="E2365" s="199" t="s">
        <v>10411</v>
      </c>
      <c r="F2365" s="235">
        <v>1</v>
      </c>
      <c r="G2365" s="235">
        <v>1</v>
      </c>
      <c r="H2365" s="235">
        <v>0</v>
      </c>
      <c r="I2365" s="234" t="s">
        <v>601</v>
      </c>
      <c r="J2365" t="s">
        <v>10634</v>
      </c>
    </row>
    <row r="2366" spans="1:10" x14ac:dyDescent="0.25">
      <c r="A2366" s="235">
        <v>222001211</v>
      </c>
      <c r="B2366" s="235">
        <v>6686</v>
      </c>
      <c r="C2366" s="234" t="s">
        <v>10173</v>
      </c>
      <c r="D2366" s="199" t="s">
        <v>10783</v>
      </c>
      <c r="E2366" s="199" t="s">
        <v>10768</v>
      </c>
      <c r="F2366" s="235">
        <v>10</v>
      </c>
      <c r="G2366" s="235">
        <v>10</v>
      </c>
      <c r="H2366" s="235">
        <v>0</v>
      </c>
      <c r="I2366" s="234" t="s">
        <v>10194</v>
      </c>
      <c r="J2366" t="s">
        <v>10634</v>
      </c>
    </row>
    <row r="2367" spans="1:10" x14ac:dyDescent="0.25">
      <c r="A2367" s="235">
        <v>181900960</v>
      </c>
      <c r="B2367" s="235">
        <v>5920</v>
      </c>
      <c r="C2367" s="234" t="s">
        <v>127</v>
      </c>
      <c r="D2367" s="199" t="s">
        <v>10783</v>
      </c>
      <c r="E2367" s="199" t="s">
        <v>10768</v>
      </c>
      <c r="F2367" s="235">
        <v>8</v>
      </c>
      <c r="G2367" s="235">
        <v>8</v>
      </c>
      <c r="H2367" s="235">
        <v>8</v>
      </c>
      <c r="I2367" s="234" t="s">
        <v>10194</v>
      </c>
    </row>
    <row r="2368" spans="1:10" x14ac:dyDescent="0.25">
      <c r="A2368" s="235">
        <v>181781208</v>
      </c>
      <c r="B2368" s="235">
        <v>5293</v>
      </c>
      <c r="C2368" s="234" t="s">
        <v>141</v>
      </c>
      <c r="D2368" s="199" t="s">
        <v>10783</v>
      </c>
      <c r="E2368" s="199" t="s">
        <v>10768</v>
      </c>
      <c r="F2368" s="235">
        <v>6</v>
      </c>
      <c r="G2368" s="235">
        <v>6</v>
      </c>
      <c r="H2368" s="235">
        <v>6</v>
      </c>
      <c r="I2368" s="234" t="s">
        <v>10194</v>
      </c>
    </row>
    <row r="2369" spans="1:9" x14ac:dyDescent="0.25">
      <c r="A2369" s="235">
        <v>181896191</v>
      </c>
      <c r="B2369" s="235">
        <v>5840</v>
      </c>
      <c r="C2369" s="234" t="s">
        <v>507</v>
      </c>
      <c r="D2369" s="199" t="s">
        <v>10783</v>
      </c>
      <c r="E2369" s="199" t="s">
        <v>10768</v>
      </c>
      <c r="F2369" s="235">
        <v>1</v>
      </c>
      <c r="G2369" s="235">
        <v>1</v>
      </c>
      <c r="H2369" s="235">
        <v>1</v>
      </c>
      <c r="I2369" s="234" t="s">
        <v>10194</v>
      </c>
    </row>
    <row r="2370" spans="1:9" x14ac:dyDescent="0.25">
      <c r="A2370" s="235">
        <v>181896191</v>
      </c>
      <c r="B2370" s="235">
        <v>5840</v>
      </c>
      <c r="C2370" s="234" t="s">
        <v>507</v>
      </c>
      <c r="D2370" s="199" t="s">
        <v>10783</v>
      </c>
      <c r="E2370" s="199" t="s">
        <v>10768</v>
      </c>
      <c r="F2370" s="235">
        <v>1</v>
      </c>
      <c r="G2370" s="235">
        <v>1</v>
      </c>
      <c r="H2370" s="235">
        <v>1</v>
      </c>
      <c r="I2370" s="234" t="s">
        <v>10194</v>
      </c>
    </row>
    <row r="2371" spans="1:9" x14ac:dyDescent="0.25">
      <c r="A2371" s="235">
        <v>181901076</v>
      </c>
      <c r="B2371" s="235">
        <v>5916</v>
      </c>
      <c r="C2371" s="234" t="s">
        <v>10174</v>
      </c>
      <c r="D2371" s="199" t="s">
        <v>10783</v>
      </c>
      <c r="E2371" s="199" t="s">
        <v>10768</v>
      </c>
      <c r="F2371" s="235">
        <v>2</v>
      </c>
      <c r="G2371" s="235">
        <v>2</v>
      </c>
      <c r="H2371" s="235">
        <v>2</v>
      </c>
      <c r="I2371" s="234" t="s">
        <v>10194</v>
      </c>
    </row>
    <row r="2372" spans="1:9" x14ac:dyDescent="0.25">
      <c r="A2372" s="235">
        <v>181936065</v>
      </c>
      <c r="B2372" s="235">
        <v>6471</v>
      </c>
      <c r="C2372" s="234" t="s">
        <v>143</v>
      </c>
      <c r="D2372" s="199" t="s">
        <v>10783</v>
      </c>
      <c r="E2372" s="199" t="s">
        <v>10768</v>
      </c>
      <c r="F2372" s="235">
        <v>8</v>
      </c>
      <c r="G2372" s="235">
        <v>8</v>
      </c>
      <c r="H2372" s="235">
        <v>8</v>
      </c>
      <c r="I2372" s="234" t="s">
        <v>10194</v>
      </c>
    </row>
    <row r="2373" spans="1:9" x14ac:dyDescent="0.25">
      <c r="A2373" s="235">
        <v>181896256</v>
      </c>
      <c r="B2373" s="235">
        <v>5822</v>
      </c>
      <c r="C2373" s="234" t="s">
        <v>508</v>
      </c>
      <c r="D2373" s="199" t="s">
        <v>10783</v>
      </c>
      <c r="E2373" s="199" t="s">
        <v>10768</v>
      </c>
      <c r="F2373" s="235">
        <v>87</v>
      </c>
      <c r="G2373" s="235">
        <v>87</v>
      </c>
      <c r="H2373" s="235">
        <v>87</v>
      </c>
      <c r="I2373" s="234" t="s">
        <v>10194</v>
      </c>
    </row>
    <row r="2374" spans="1:9" x14ac:dyDescent="0.25">
      <c r="A2374" s="235">
        <v>181936065</v>
      </c>
      <c r="B2374" s="235">
        <v>6471</v>
      </c>
      <c r="C2374" s="234" t="s">
        <v>131</v>
      </c>
      <c r="D2374" s="199" t="s">
        <v>10783</v>
      </c>
      <c r="E2374" s="199" t="s">
        <v>10768</v>
      </c>
      <c r="F2374" s="235">
        <v>8</v>
      </c>
      <c r="G2374" s="235">
        <v>8</v>
      </c>
      <c r="H2374" s="235">
        <v>8</v>
      </c>
      <c r="I2374" s="234" t="s">
        <v>10194</v>
      </c>
    </row>
    <row r="2375" spans="1:9" x14ac:dyDescent="0.25">
      <c r="A2375" s="235">
        <v>181936065</v>
      </c>
      <c r="B2375" s="235">
        <v>6471</v>
      </c>
      <c r="C2375" s="234" t="s">
        <v>125</v>
      </c>
      <c r="D2375" s="199" t="s">
        <v>10783</v>
      </c>
      <c r="E2375" s="199" t="s">
        <v>10768</v>
      </c>
      <c r="F2375" s="235">
        <v>8</v>
      </c>
      <c r="G2375" s="235">
        <v>8</v>
      </c>
      <c r="H2375" s="235">
        <v>8</v>
      </c>
      <c r="I2375" s="234" t="s">
        <v>10194</v>
      </c>
    </row>
    <row r="2376" spans="1:9" x14ac:dyDescent="0.25">
      <c r="A2376" s="235">
        <v>181936065</v>
      </c>
      <c r="B2376" s="235">
        <v>6471</v>
      </c>
      <c r="C2376" s="234" t="s">
        <v>125</v>
      </c>
      <c r="D2376" s="199" t="s">
        <v>10783</v>
      </c>
      <c r="E2376" s="199" t="s">
        <v>10768</v>
      </c>
      <c r="F2376" s="235">
        <v>8</v>
      </c>
      <c r="G2376" s="235">
        <v>8</v>
      </c>
      <c r="H2376" s="235">
        <v>8</v>
      </c>
      <c r="I2376" s="234" t="s">
        <v>10194</v>
      </c>
    </row>
    <row r="2377" spans="1:9" x14ac:dyDescent="0.25">
      <c r="A2377" s="235">
        <v>181936065</v>
      </c>
      <c r="B2377" s="235">
        <v>6471</v>
      </c>
      <c r="C2377" s="234" t="s">
        <v>125</v>
      </c>
      <c r="D2377" s="199" t="s">
        <v>10783</v>
      </c>
      <c r="E2377" s="199" t="s">
        <v>10768</v>
      </c>
      <c r="F2377" s="235">
        <v>8</v>
      </c>
      <c r="G2377" s="235">
        <v>8</v>
      </c>
      <c r="H2377" s="235">
        <v>8</v>
      </c>
      <c r="I2377" s="234" t="s">
        <v>10194</v>
      </c>
    </row>
    <row r="2378" spans="1:9" x14ac:dyDescent="0.25">
      <c r="A2378" s="234" t="s">
        <v>136</v>
      </c>
      <c r="B2378" s="234" t="s">
        <v>137</v>
      </c>
      <c r="C2378" s="234" t="s">
        <v>138</v>
      </c>
      <c r="D2378" s="199" t="s">
        <v>10783</v>
      </c>
      <c r="E2378" s="199" t="s">
        <v>10768</v>
      </c>
      <c r="F2378" s="235">
        <v>1</v>
      </c>
      <c r="G2378" s="235">
        <v>1</v>
      </c>
      <c r="H2378" s="235">
        <v>1</v>
      </c>
      <c r="I2378" s="234" t="s">
        <v>10194</v>
      </c>
    </row>
    <row r="2379" spans="1:9" x14ac:dyDescent="0.25">
      <c r="A2379" s="234" t="s">
        <v>145</v>
      </c>
      <c r="B2379" s="234" t="s">
        <v>146</v>
      </c>
      <c r="C2379" s="234" t="s">
        <v>147</v>
      </c>
      <c r="D2379" s="199" t="s">
        <v>10783</v>
      </c>
      <c r="E2379" s="199" t="s">
        <v>10768</v>
      </c>
      <c r="F2379" s="235">
        <v>11</v>
      </c>
      <c r="G2379" s="235">
        <v>11</v>
      </c>
      <c r="H2379" s="235">
        <v>11</v>
      </c>
      <c r="I2379" s="234" t="s">
        <v>10194</v>
      </c>
    </row>
    <row r="2380" spans="1:9" x14ac:dyDescent="0.25">
      <c r="A2380" s="235">
        <v>181896196</v>
      </c>
      <c r="B2380" s="235">
        <v>5827</v>
      </c>
      <c r="C2380" s="234" t="s">
        <v>139</v>
      </c>
      <c r="D2380" s="199" t="s">
        <v>10783</v>
      </c>
      <c r="E2380" s="199" t="s">
        <v>10768</v>
      </c>
      <c r="F2380" s="235">
        <v>12</v>
      </c>
      <c r="G2380" s="235">
        <v>12</v>
      </c>
      <c r="H2380" s="235">
        <v>12</v>
      </c>
      <c r="I2380" s="234" t="s">
        <v>10194</v>
      </c>
    </row>
    <row r="2381" spans="1:9" x14ac:dyDescent="0.25">
      <c r="A2381" s="235">
        <v>181896255</v>
      </c>
      <c r="B2381" s="235">
        <v>5833</v>
      </c>
      <c r="C2381" s="234" t="s">
        <v>148</v>
      </c>
      <c r="D2381" s="199" t="s">
        <v>10783</v>
      </c>
      <c r="E2381" s="199" t="s">
        <v>10768</v>
      </c>
      <c r="F2381" s="235">
        <v>33</v>
      </c>
      <c r="G2381" s="235">
        <v>33</v>
      </c>
      <c r="H2381" s="235">
        <v>33</v>
      </c>
      <c r="I2381" s="234" t="s">
        <v>10194</v>
      </c>
    </row>
    <row r="2382" spans="1:9" x14ac:dyDescent="0.25">
      <c r="A2382" s="235">
        <v>180205026</v>
      </c>
      <c r="B2382" s="235">
        <v>3711</v>
      </c>
      <c r="C2382" s="234" t="s">
        <v>144</v>
      </c>
      <c r="D2382" s="199" t="s">
        <v>10783</v>
      </c>
      <c r="E2382" s="199" t="s">
        <v>10768</v>
      </c>
      <c r="F2382" s="235">
        <v>8</v>
      </c>
      <c r="G2382" s="235">
        <v>8</v>
      </c>
      <c r="H2382" s="235">
        <v>8</v>
      </c>
      <c r="I2382" s="234" t="s">
        <v>10194</v>
      </c>
    </row>
    <row r="2383" spans="1:9" x14ac:dyDescent="0.25">
      <c r="A2383" s="235">
        <v>181922256</v>
      </c>
      <c r="B2383" s="235">
        <v>5736</v>
      </c>
      <c r="C2383" s="234" t="s">
        <v>10172</v>
      </c>
      <c r="D2383" s="199" t="s">
        <v>10783</v>
      </c>
      <c r="E2383" s="199" t="s">
        <v>10768</v>
      </c>
      <c r="F2383" s="235">
        <v>1</v>
      </c>
      <c r="G2383" s="235">
        <v>1</v>
      </c>
      <c r="H2383" s="235">
        <v>1</v>
      </c>
      <c r="I2383" s="234" t="s">
        <v>10194</v>
      </c>
    </row>
    <row r="2384" spans="1:9" x14ac:dyDescent="0.25">
      <c r="A2384" s="235">
        <v>181896251</v>
      </c>
      <c r="B2384" s="235">
        <v>5578</v>
      </c>
      <c r="C2384" s="234" t="s">
        <v>130</v>
      </c>
      <c r="D2384" s="199" t="s">
        <v>10783</v>
      </c>
      <c r="E2384" s="199" t="s">
        <v>10768</v>
      </c>
      <c r="F2384" s="235">
        <v>23</v>
      </c>
      <c r="G2384" s="235">
        <v>23</v>
      </c>
      <c r="H2384" s="235">
        <v>23</v>
      </c>
      <c r="I2384" s="234" t="s">
        <v>10194</v>
      </c>
    </row>
    <row r="2385" spans="1:10" x14ac:dyDescent="0.25">
      <c r="A2385" s="235">
        <v>222000968</v>
      </c>
      <c r="B2385" s="235">
        <v>6518</v>
      </c>
      <c r="C2385" s="234" t="s">
        <v>10418</v>
      </c>
      <c r="D2385" s="199" t="s">
        <v>10783</v>
      </c>
      <c r="E2385" s="199" t="s">
        <v>10768</v>
      </c>
      <c r="F2385" s="235">
        <v>4</v>
      </c>
      <c r="G2385" s="235">
        <v>1</v>
      </c>
      <c r="H2385" s="235">
        <v>1</v>
      </c>
      <c r="I2385" s="234" t="s">
        <v>10194</v>
      </c>
      <c r="J2385" t="s">
        <v>10635</v>
      </c>
    </row>
    <row r="2386" spans="1:10" x14ac:dyDescent="0.25">
      <c r="A2386" s="235">
        <v>181936065</v>
      </c>
      <c r="B2386" s="235">
        <v>6471</v>
      </c>
      <c r="C2386" s="234" t="s">
        <v>151</v>
      </c>
      <c r="D2386" s="199" t="s">
        <v>10783</v>
      </c>
      <c r="E2386" s="199" t="s">
        <v>10768</v>
      </c>
      <c r="F2386" s="235">
        <v>8</v>
      </c>
      <c r="G2386" s="235">
        <v>8</v>
      </c>
      <c r="H2386" s="235">
        <v>8</v>
      </c>
      <c r="I2386" s="234" t="s">
        <v>10194</v>
      </c>
    </row>
    <row r="2387" spans="1:10" x14ac:dyDescent="0.25">
      <c r="A2387" s="235">
        <v>181922275</v>
      </c>
      <c r="B2387" s="235">
        <v>5836</v>
      </c>
      <c r="C2387" s="234" t="s">
        <v>509</v>
      </c>
      <c r="D2387" s="199" t="s">
        <v>10783</v>
      </c>
      <c r="E2387" s="199" t="s">
        <v>10768</v>
      </c>
      <c r="F2387" s="235">
        <v>1</v>
      </c>
      <c r="G2387" s="235">
        <v>0</v>
      </c>
      <c r="H2387" s="235">
        <v>0</v>
      </c>
      <c r="I2387" s="234" t="s">
        <v>10194</v>
      </c>
      <c r="J2387" t="s">
        <v>10635</v>
      </c>
    </row>
    <row r="2388" spans="1:10" x14ac:dyDescent="0.25">
      <c r="A2388" s="235">
        <v>180387396</v>
      </c>
      <c r="B2388" s="235">
        <v>2305</v>
      </c>
      <c r="C2388" s="234" t="s">
        <v>510</v>
      </c>
      <c r="D2388" s="199" t="s">
        <v>10783</v>
      </c>
      <c r="E2388" s="199" t="s">
        <v>10768</v>
      </c>
      <c r="F2388" s="235">
        <v>1</v>
      </c>
      <c r="G2388" s="235">
        <v>1</v>
      </c>
      <c r="H2388" s="235">
        <v>1</v>
      </c>
      <c r="I2388" s="234" t="s">
        <v>10194</v>
      </c>
    </row>
    <row r="2389" spans="1:10" x14ac:dyDescent="0.25">
      <c r="A2389" s="235">
        <v>181900960</v>
      </c>
      <c r="B2389" s="235">
        <v>5920</v>
      </c>
      <c r="C2389" s="234" t="s">
        <v>140</v>
      </c>
      <c r="D2389" s="199" t="s">
        <v>10783</v>
      </c>
      <c r="E2389" s="199" t="s">
        <v>10768</v>
      </c>
      <c r="F2389" s="235">
        <v>8</v>
      </c>
      <c r="G2389" s="235">
        <v>8</v>
      </c>
      <c r="H2389" s="235">
        <v>8</v>
      </c>
      <c r="I2389" s="234" t="s">
        <v>10194</v>
      </c>
    </row>
    <row r="2390" spans="1:10" x14ac:dyDescent="0.25">
      <c r="A2390" s="235">
        <v>181936065</v>
      </c>
      <c r="B2390" s="235">
        <v>6471</v>
      </c>
      <c r="C2390" s="234" t="s">
        <v>135</v>
      </c>
      <c r="D2390" s="199" t="s">
        <v>10783</v>
      </c>
      <c r="E2390" s="199" t="s">
        <v>10768</v>
      </c>
      <c r="F2390" s="235">
        <v>8</v>
      </c>
      <c r="G2390" s="235">
        <v>8</v>
      </c>
      <c r="H2390" s="235">
        <v>8</v>
      </c>
      <c r="I2390" s="234" t="s">
        <v>10194</v>
      </c>
    </row>
    <row r="2391" spans="1:10" x14ac:dyDescent="0.25">
      <c r="A2391" s="235">
        <v>181936065</v>
      </c>
      <c r="B2391" s="235">
        <v>6471</v>
      </c>
      <c r="C2391" s="234" t="s">
        <v>135</v>
      </c>
      <c r="D2391" s="199" t="s">
        <v>10783</v>
      </c>
      <c r="E2391" s="199" t="s">
        <v>10768</v>
      </c>
      <c r="F2391" s="235">
        <v>8</v>
      </c>
      <c r="G2391" s="235">
        <v>8</v>
      </c>
      <c r="H2391" s="235">
        <v>8</v>
      </c>
      <c r="I2391" s="234" t="s">
        <v>10194</v>
      </c>
    </row>
    <row r="2392" spans="1:10" x14ac:dyDescent="0.25">
      <c r="A2392" s="235">
        <v>181900960</v>
      </c>
      <c r="B2392" s="235">
        <v>5920</v>
      </c>
      <c r="C2392" s="234" t="s">
        <v>150</v>
      </c>
      <c r="D2392" s="199" t="s">
        <v>10783</v>
      </c>
      <c r="E2392" s="199" t="s">
        <v>10768</v>
      </c>
      <c r="F2392" s="235">
        <v>8</v>
      </c>
      <c r="G2392" s="235">
        <v>8</v>
      </c>
      <c r="H2392" s="235">
        <v>8</v>
      </c>
      <c r="I2392" s="234" t="s">
        <v>10194</v>
      </c>
    </row>
    <row r="2393" spans="1:10" x14ac:dyDescent="0.25">
      <c r="A2393" s="235">
        <v>181896256</v>
      </c>
      <c r="B2393" s="235">
        <v>5822</v>
      </c>
      <c r="C2393" s="234" t="s">
        <v>505</v>
      </c>
      <c r="D2393" s="199" t="s">
        <v>10783</v>
      </c>
      <c r="E2393" s="199" t="s">
        <v>10768</v>
      </c>
      <c r="F2393" s="235">
        <v>87</v>
      </c>
      <c r="G2393" s="235">
        <v>87</v>
      </c>
      <c r="H2393" s="235">
        <v>87</v>
      </c>
      <c r="I2393" s="234" t="s">
        <v>10194</v>
      </c>
    </row>
    <row r="2394" spans="1:10" x14ac:dyDescent="0.25">
      <c r="A2394" s="235">
        <v>181896256</v>
      </c>
      <c r="B2394" s="235">
        <v>5822</v>
      </c>
      <c r="C2394" s="234" t="s">
        <v>506</v>
      </c>
      <c r="D2394" s="199" t="s">
        <v>10783</v>
      </c>
      <c r="E2394" s="199" t="s">
        <v>10768</v>
      </c>
      <c r="F2394" s="235">
        <v>87</v>
      </c>
      <c r="G2394" s="235">
        <v>87</v>
      </c>
      <c r="H2394" s="235">
        <v>87</v>
      </c>
      <c r="I2394" s="234" t="s">
        <v>10194</v>
      </c>
    </row>
    <row r="2395" spans="1:10" x14ac:dyDescent="0.25">
      <c r="A2395" s="235">
        <v>181896252</v>
      </c>
      <c r="B2395" s="235">
        <v>5830</v>
      </c>
      <c r="C2395" s="234" t="s">
        <v>142</v>
      </c>
      <c r="D2395" s="199" t="s">
        <v>10783</v>
      </c>
      <c r="E2395" s="199" t="s">
        <v>10768</v>
      </c>
      <c r="F2395" s="235">
        <v>21</v>
      </c>
      <c r="G2395" s="235">
        <v>5</v>
      </c>
      <c r="H2395" s="235">
        <v>5</v>
      </c>
      <c r="I2395" s="234" t="s">
        <v>10194</v>
      </c>
      <c r="J2395" t="s">
        <v>10635</v>
      </c>
    </row>
    <row r="2396" spans="1:10" x14ac:dyDescent="0.25">
      <c r="A2396" s="235">
        <v>181900960</v>
      </c>
      <c r="B2396" s="235">
        <v>5920</v>
      </c>
      <c r="C2396" s="234" t="s">
        <v>149</v>
      </c>
      <c r="D2396" s="199" t="s">
        <v>10783</v>
      </c>
      <c r="E2396" s="199" t="s">
        <v>10768</v>
      </c>
      <c r="F2396" s="235">
        <v>8</v>
      </c>
      <c r="G2396" s="235">
        <v>8</v>
      </c>
      <c r="H2396" s="235">
        <v>8</v>
      </c>
      <c r="I2396" s="234" t="s">
        <v>10194</v>
      </c>
    </row>
    <row r="2397" spans="1:10" x14ac:dyDescent="0.25">
      <c r="A2397" s="235">
        <v>222000207</v>
      </c>
      <c r="B2397" s="235">
        <v>6412</v>
      </c>
      <c r="C2397" s="234" t="s">
        <v>132</v>
      </c>
      <c r="D2397" s="199" t="s">
        <v>10772</v>
      </c>
      <c r="E2397" s="199" t="s">
        <v>10772</v>
      </c>
      <c r="F2397" s="235">
        <v>500</v>
      </c>
      <c r="G2397" s="235">
        <v>500</v>
      </c>
      <c r="H2397" s="235">
        <v>500</v>
      </c>
      <c r="I2397" s="234" t="s">
        <v>10194</v>
      </c>
    </row>
    <row r="2398" spans="1:10" x14ac:dyDescent="0.25">
      <c r="A2398" s="235">
        <v>222000207</v>
      </c>
      <c r="B2398" s="235">
        <v>6412</v>
      </c>
      <c r="C2398" s="234" t="s">
        <v>132</v>
      </c>
      <c r="D2398" s="199" t="s">
        <v>10783</v>
      </c>
      <c r="E2398" s="199" t="s">
        <v>10768</v>
      </c>
      <c r="F2398" s="235">
        <v>505</v>
      </c>
      <c r="G2398" s="235">
        <v>0</v>
      </c>
      <c r="H2398" s="235">
        <v>0</v>
      </c>
      <c r="I2398" s="234" t="s">
        <v>10194</v>
      </c>
      <c r="J2398" t="s">
        <v>10635</v>
      </c>
    </row>
    <row r="2399" spans="1:10" x14ac:dyDescent="0.25">
      <c r="A2399" s="235">
        <v>222000207</v>
      </c>
      <c r="B2399" s="235">
        <v>6412</v>
      </c>
      <c r="C2399" s="234" t="s">
        <v>128</v>
      </c>
      <c r="D2399" s="199" t="s">
        <v>10772</v>
      </c>
      <c r="E2399" s="199" t="s">
        <v>10772</v>
      </c>
      <c r="F2399" s="235">
        <v>500</v>
      </c>
      <c r="G2399" s="235">
        <v>500</v>
      </c>
      <c r="H2399" s="235">
        <v>500</v>
      </c>
      <c r="I2399" s="234" t="s">
        <v>10194</v>
      </c>
    </row>
    <row r="2400" spans="1:10" x14ac:dyDescent="0.25">
      <c r="A2400" s="235">
        <v>222000207</v>
      </c>
      <c r="B2400" s="235">
        <v>6412</v>
      </c>
      <c r="C2400" s="234" t="s">
        <v>128</v>
      </c>
      <c r="D2400" s="199" t="s">
        <v>10783</v>
      </c>
      <c r="E2400" s="199" t="s">
        <v>10768</v>
      </c>
      <c r="F2400" s="235">
        <v>505</v>
      </c>
      <c r="G2400" s="235">
        <v>0</v>
      </c>
      <c r="H2400" s="235">
        <v>0</v>
      </c>
      <c r="I2400" s="234" t="s">
        <v>10194</v>
      </c>
      <c r="J2400" t="s">
        <v>10635</v>
      </c>
    </row>
    <row r="2401" spans="1:10" x14ac:dyDescent="0.25">
      <c r="A2401" s="235">
        <v>222000207</v>
      </c>
      <c r="B2401" s="235">
        <v>6412</v>
      </c>
      <c r="C2401" s="234" t="s">
        <v>129</v>
      </c>
      <c r="D2401" s="199" t="s">
        <v>10772</v>
      </c>
      <c r="E2401" s="199" t="s">
        <v>10772</v>
      </c>
      <c r="F2401" s="235">
        <v>500</v>
      </c>
      <c r="G2401" s="235">
        <v>500</v>
      </c>
      <c r="H2401" s="235">
        <v>500</v>
      </c>
      <c r="I2401" s="234" t="s">
        <v>10194</v>
      </c>
    </row>
    <row r="2402" spans="1:10" x14ac:dyDescent="0.25">
      <c r="A2402" s="235">
        <v>222000207</v>
      </c>
      <c r="B2402" s="235">
        <v>6412</v>
      </c>
      <c r="C2402" s="234" t="s">
        <v>129</v>
      </c>
      <c r="D2402" s="199" t="s">
        <v>10783</v>
      </c>
      <c r="E2402" s="199" t="s">
        <v>10768</v>
      </c>
      <c r="F2402" s="235">
        <v>505</v>
      </c>
      <c r="G2402" s="235">
        <v>0</v>
      </c>
      <c r="H2402" s="235">
        <v>0</v>
      </c>
      <c r="I2402" s="234" t="s">
        <v>10194</v>
      </c>
      <c r="J2402" t="s">
        <v>10635</v>
      </c>
    </row>
    <row r="2403" spans="1:10" x14ac:dyDescent="0.25">
      <c r="A2403" s="235">
        <v>180165395</v>
      </c>
      <c r="B2403" s="235">
        <v>3672</v>
      </c>
      <c r="C2403" s="234" t="s">
        <v>612</v>
      </c>
      <c r="D2403" s="199" t="s">
        <v>10783</v>
      </c>
      <c r="E2403" s="199" t="s">
        <v>10768</v>
      </c>
      <c r="F2403" s="235">
        <v>1</v>
      </c>
      <c r="G2403" s="235">
        <v>1</v>
      </c>
      <c r="H2403" s="235">
        <v>1</v>
      </c>
      <c r="I2403" s="234" t="s">
        <v>10194</v>
      </c>
    </row>
    <row r="2404" spans="1:10" x14ac:dyDescent="0.25">
      <c r="A2404" s="235">
        <v>181932173</v>
      </c>
      <c r="B2404" s="234" t="s">
        <v>158</v>
      </c>
      <c r="C2404" s="234" t="s">
        <v>180</v>
      </c>
      <c r="D2404" s="199" t="s">
        <v>10783</v>
      </c>
      <c r="E2404" s="199" t="s">
        <v>10768</v>
      </c>
      <c r="F2404" s="235">
        <v>30</v>
      </c>
      <c r="G2404" s="235">
        <v>30</v>
      </c>
      <c r="H2404" s="235">
        <v>30</v>
      </c>
      <c r="I2404" s="234" t="s">
        <v>10784</v>
      </c>
    </row>
    <row r="2405" spans="1:10" x14ac:dyDescent="0.25">
      <c r="A2405" s="235">
        <v>181932173</v>
      </c>
      <c r="B2405" s="234" t="s">
        <v>158</v>
      </c>
      <c r="C2405" s="234" t="s">
        <v>177</v>
      </c>
      <c r="D2405" s="199" t="s">
        <v>10783</v>
      </c>
      <c r="E2405" s="199" t="s">
        <v>10768</v>
      </c>
      <c r="F2405" s="235">
        <v>30</v>
      </c>
      <c r="G2405" s="235">
        <v>30</v>
      </c>
      <c r="H2405" s="235">
        <v>30</v>
      </c>
      <c r="I2405" s="234" t="s">
        <v>10784</v>
      </c>
    </row>
    <row r="2406" spans="1:10" x14ac:dyDescent="0.25">
      <c r="A2406" s="235">
        <v>181932173</v>
      </c>
      <c r="B2406" s="234" t="s">
        <v>158</v>
      </c>
      <c r="C2406" s="234" t="s">
        <v>177</v>
      </c>
      <c r="D2406" s="199" t="s">
        <v>10783</v>
      </c>
      <c r="E2406" s="199" t="s">
        <v>10768</v>
      </c>
      <c r="F2406" s="235">
        <v>30</v>
      </c>
      <c r="G2406" s="235">
        <v>30</v>
      </c>
      <c r="H2406" s="235">
        <v>30</v>
      </c>
      <c r="I2406" s="234" t="s">
        <v>10784</v>
      </c>
    </row>
    <row r="2407" spans="1:10" x14ac:dyDescent="0.25">
      <c r="A2407" s="234" t="s">
        <v>163</v>
      </c>
      <c r="B2407" s="234" t="s">
        <v>164</v>
      </c>
      <c r="C2407" s="234" t="s">
        <v>182</v>
      </c>
      <c r="D2407" s="199" t="s">
        <v>10783</v>
      </c>
      <c r="E2407" s="199" t="s">
        <v>10768</v>
      </c>
      <c r="F2407" s="235">
        <v>2</v>
      </c>
      <c r="G2407" s="235">
        <v>1</v>
      </c>
      <c r="H2407" s="235">
        <v>1</v>
      </c>
      <c r="I2407" s="234" t="s">
        <v>10784</v>
      </c>
      <c r="J2407" t="s">
        <v>10635</v>
      </c>
    </row>
    <row r="2408" spans="1:10" x14ac:dyDescent="0.25">
      <c r="A2408" s="234" t="s">
        <v>163</v>
      </c>
      <c r="B2408" s="234" t="s">
        <v>164</v>
      </c>
      <c r="C2408" s="234" t="s">
        <v>181</v>
      </c>
      <c r="D2408" s="199" t="s">
        <v>10783</v>
      </c>
      <c r="E2408" s="199" t="s">
        <v>10768</v>
      </c>
      <c r="F2408" s="235">
        <v>2</v>
      </c>
      <c r="G2408" s="235">
        <v>1</v>
      </c>
      <c r="H2408" s="235">
        <v>1</v>
      </c>
      <c r="I2408" s="234" t="s">
        <v>10784</v>
      </c>
      <c r="J2408" t="s">
        <v>10635</v>
      </c>
    </row>
    <row r="2409" spans="1:10" x14ac:dyDescent="0.25">
      <c r="A2409" s="235">
        <v>181932173</v>
      </c>
      <c r="B2409" s="234" t="s">
        <v>158</v>
      </c>
      <c r="C2409" s="234" t="s">
        <v>187</v>
      </c>
      <c r="D2409" s="199" t="s">
        <v>10783</v>
      </c>
      <c r="E2409" s="199" t="s">
        <v>10768</v>
      </c>
      <c r="F2409" s="235">
        <v>30</v>
      </c>
      <c r="G2409" s="235">
        <v>30</v>
      </c>
      <c r="H2409" s="235">
        <v>30</v>
      </c>
      <c r="I2409" s="234" t="s">
        <v>10784</v>
      </c>
    </row>
    <row r="2410" spans="1:10" x14ac:dyDescent="0.25">
      <c r="A2410" s="235">
        <v>181932173</v>
      </c>
      <c r="B2410" s="235">
        <v>6171</v>
      </c>
      <c r="C2410" s="234" t="s">
        <v>169</v>
      </c>
      <c r="D2410" s="199" t="s">
        <v>10772</v>
      </c>
      <c r="E2410" s="199" t="s">
        <v>10772</v>
      </c>
      <c r="F2410" s="235">
        <v>2</v>
      </c>
      <c r="G2410" s="235">
        <v>2</v>
      </c>
      <c r="H2410" s="235">
        <v>2</v>
      </c>
      <c r="I2410" s="234" t="s">
        <v>10784</v>
      </c>
    </row>
    <row r="2411" spans="1:10" x14ac:dyDescent="0.25">
      <c r="A2411" s="235">
        <v>181932173</v>
      </c>
      <c r="B2411" s="235">
        <v>6171</v>
      </c>
      <c r="C2411" s="234" t="s">
        <v>156</v>
      </c>
      <c r="D2411" s="199" t="s">
        <v>10772</v>
      </c>
      <c r="E2411" s="199" t="s">
        <v>10772</v>
      </c>
      <c r="F2411" s="235">
        <v>2</v>
      </c>
      <c r="G2411" s="235">
        <v>2</v>
      </c>
      <c r="H2411" s="235">
        <v>2</v>
      </c>
      <c r="I2411" s="234" t="s">
        <v>10784</v>
      </c>
    </row>
    <row r="2412" spans="1:10" x14ac:dyDescent="0.25">
      <c r="A2412" s="235">
        <v>181932173</v>
      </c>
      <c r="B2412" s="234" t="s">
        <v>158</v>
      </c>
      <c r="C2412" s="234" t="s">
        <v>170</v>
      </c>
      <c r="D2412" s="199" t="s">
        <v>10783</v>
      </c>
      <c r="E2412" s="199" t="s">
        <v>10768</v>
      </c>
      <c r="F2412" s="235">
        <v>30</v>
      </c>
      <c r="G2412" s="235">
        <v>30</v>
      </c>
      <c r="H2412" s="235">
        <v>30</v>
      </c>
      <c r="I2412" s="234" t="s">
        <v>10784</v>
      </c>
    </row>
    <row r="2413" spans="1:10" x14ac:dyDescent="0.25">
      <c r="A2413" s="235">
        <v>181932173</v>
      </c>
      <c r="B2413" s="234" t="s">
        <v>158</v>
      </c>
      <c r="C2413" s="234" t="s">
        <v>159</v>
      </c>
      <c r="D2413" s="199" t="s">
        <v>10783</v>
      </c>
      <c r="E2413" s="199" t="s">
        <v>10768</v>
      </c>
      <c r="F2413" s="235">
        <v>30</v>
      </c>
      <c r="G2413" s="235">
        <v>30</v>
      </c>
      <c r="H2413" s="235">
        <v>30</v>
      </c>
      <c r="I2413" s="234" t="s">
        <v>10784</v>
      </c>
    </row>
    <row r="2414" spans="1:10" x14ac:dyDescent="0.25">
      <c r="A2414" s="235">
        <v>181932173</v>
      </c>
      <c r="B2414" s="234" t="s">
        <v>158</v>
      </c>
      <c r="C2414" s="234" t="s">
        <v>176</v>
      </c>
      <c r="D2414" s="199" t="s">
        <v>10783</v>
      </c>
      <c r="E2414" s="199" t="s">
        <v>10768</v>
      </c>
      <c r="F2414" s="235">
        <v>30</v>
      </c>
      <c r="G2414" s="235">
        <v>30</v>
      </c>
      <c r="H2414" s="235">
        <v>30</v>
      </c>
      <c r="I2414" s="234" t="s">
        <v>10784</v>
      </c>
    </row>
    <row r="2415" spans="1:10" x14ac:dyDescent="0.25">
      <c r="A2415" s="235">
        <v>181932173</v>
      </c>
      <c r="B2415" s="234" t="s">
        <v>158</v>
      </c>
      <c r="C2415" s="234" t="s">
        <v>175</v>
      </c>
      <c r="D2415" s="199" t="s">
        <v>10783</v>
      </c>
      <c r="E2415" s="199" t="s">
        <v>10768</v>
      </c>
      <c r="F2415" s="235">
        <v>30</v>
      </c>
      <c r="G2415" s="235">
        <v>30</v>
      </c>
      <c r="H2415" s="235">
        <v>30</v>
      </c>
      <c r="I2415" s="234" t="s">
        <v>10784</v>
      </c>
    </row>
    <row r="2416" spans="1:10" x14ac:dyDescent="0.25">
      <c r="A2416" s="235">
        <v>180948941</v>
      </c>
      <c r="B2416" s="234" t="s">
        <v>183</v>
      </c>
      <c r="C2416" s="234" t="s">
        <v>184</v>
      </c>
      <c r="D2416" s="199" t="s">
        <v>10783</v>
      </c>
      <c r="E2416" s="199" t="s">
        <v>10768</v>
      </c>
      <c r="F2416" s="235">
        <v>3</v>
      </c>
      <c r="G2416" s="235">
        <v>3</v>
      </c>
      <c r="H2416" s="235">
        <v>3</v>
      </c>
      <c r="I2416" s="234" t="s">
        <v>10784</v>
      </c>
    </row>
    <row r="2417" spans="1:10" x14ac:dyDescent="0.25">
      <c r="A2417" s="234" t="s">
        <v>163</v>
      </c>
      <c r="B2417" s="234" t="s">
        <v>164</v>
      </c>
      <c r="C2417" s="234" t="s">
        <v>171</v>
      </c>
      <c r="D2417" s="199" t="s">
        <v>10783</v>
      </c>
      <c r="E2417" s="199" t="s">
        <v>10768</v>
      </c>
      <c r="F2417" s="235">
        <v>2</v>
      </c>
      <c r="G2417" s="235">
        <v>1</v>
      </c>
      <c r="H2417" s="235">
        <v>1</v>
      </c>
      <c r="I2417" s="234" t="s">
        <v>10784</v>
      </c>
      <c r="J2417" t="s">
        <v>10635</v>
      </c>
    </row>
    <row r="2418" spans="1:10" x14ac:dyDescent="0.25">
      <c r="A2418" s="235">
        <v>181932173</v>
      </c>
      <c r="B2418" s="234" t="s">
        <v>158</v>
      </c>
      <c r="C2418" s="234" t="s">
        <v>161</v>
      </c>
      <c r="D2418" s="199" t="s">
        <v>10783</v>
      </c>
      <c r="E2418" s="199" t="s">
        <v>10768</v>
      </c>
      <c r="F2418" s="235">
        <v>30</v>
      </c>
      <c r="G2418" s="235">
        <v>30</v>
      </c>
      <c r="H2418" s="235">
        <v>30</v>
      </c>
      <c r="I2418" s="234" t="s">
        <v>10784</v>
      </c>
    </row>
    <row r="2419" spans="1:10" x14ac:dyDescent="0.25">
      <c r="A2419" s="235">
        <v>181932173</v>
      </c>
      <c r="B2419" s="234" t="s">
        <v>158</v>
      </c>
      <c r="C2419" s="234" t="s">
        <v>186</v>
      </c>
      <c r="D2419" s="199" t="s">
        <v>10783</v>
      </c>
      <c r="E2419" s="199" t="s">
        <v>10768</v>
      </c>
      <c r="F2419" s="235">
        <v>30</v>
      </c>
      <c r="G2419" s="235">
        <v>30</v>
      </c>
      <c r="H2419" s="235">
        <v>30</v>
      </c>
      <c r="I2419" s="234" t="s">
        <v>10784</v>
      </c>
    </row>
    <row r="2420" spans="1:10" x14ac:dyDescent="0.25">
      <c r="A2420" s="235">
        <v>181932173</v>
      </c>
      <c r="B2420" s="234" t="s">
        <v>158</v>
      </c>
      <c r="C2420" s="234" t="s">
        <v>166</v>
      </c>
      <c r="D2420" s="199" t="s">
        <v>10783</v>
      </c>
      <c r="E2420" s="199" t="s">
        <v>10768</v>
      </c>
      <c r="F2420" s="235">
        <v>30</v>
      </c>
      <c r="G2420" s="235">
        <v>30</v>
      </c>
      <c r="H2420" s="235">
        <v>30</v>
      </c>
      <c r="I2420" s="234" t="s">
        <v>10784</v>
      </c>
    </row>
    <row r="2421" spans="1:10" x14ac:dyDescent="0.25">
      <c r="A2421" s="235">
        <v>181872565</v>
      </c>
      <c r="B2421" s="235">
        <v>5605</v>
      </c>
      <c r="C2421" s="234" t="s">
        <v>174</v>
      </c>
      <c r="D2421" s="199" t="s">
        <v>10783</v>
      </c>
      <c r="E2421" s="199" t="s">
        <v>10768</v>
      </c>
      <c r="F2421" s="235">
        <v>20</v>
      </c>
      <c r="G2421" s="235">
        <v>20</v>
      </c>
      <c r="H2421" s="235">
        <v>20</v>
      </c>
      <c r="I2421" s="234" t="s">
        <v>10784</v>
      </c>
    </row>
    <row r="2422" spans="1:10" x14ac:dyDescent="0.25">
      <c r="A2422" s="235">
        <v>181810302</v>
      </c>
      <c r="B2422" s="235">
        <v>5604</v>
      </c>
      <c r="C2422" s="234" t="s">
        <v>174</v>
      </c>
      <c r="D2422" s="199" t="s">
        <v>10783</v>
      </c>
      <c r="E2422" s="199" t="s">
        <v>10768</v>
      </c>
      <c r="F2422" s="235">
        <v>40</v>
      </c>
      <c r="G2422" s="235">
        <v>40</v>
      </c>
      <c r="H2422" s="235">
        <v>40</v>
      </c>
      <c r="I2422" s="234" t="s">
        <v>10784</v>
      </c>
    </row>
    <row r="2423" spans="1:10" x14ac:dyDescent="0.25">
      <c r="A2423" s="235">
        <v>181922609</v>
      </c>
      <c r="B2423" s="235">
        <v>6153</v>
      </c>
      <c r="C2423" s="234" t="s">
        <v>174</v>
      </c>
      <c r="D2423" s="199" t="s">
        <v>10783</v>
      </c>
      <c r="E2423" s="199" t="s">
        <v>10768</v>
      </c>
      <c r="F2423" s="235">
        <v>40</v>
      </c>
      <c r="G2423" s="235">
        <v>40</v>
      </c>
      <c r="H2423" s="235">
        <v>40</v>
      </c>
      <c r="I2423" s="234" t="s">
        <v>10784</v>
      </c>
    </row>
    <row r="2424" spans="1:10" x14ac:dyDescent="0.25">
      <c r="A2424" s="235">
        <v>180327653</v>
      </c>
      <c r="B2424" s="235">
        <v>2675</v>
      </c>
      <c r="C2424" s="234" t="s">
        <v>428</v>
      </c>
      <c r="D2424" s="199" t="s">
        <v>10783</v>
      </c>
      <c r="E2424" s="199" t="s">
        <v>10768</v>
      </c>
      <c r="F2424" s="235">
        <v>1</v>
      </c>
      <c r="G2424" s="235">
        <v>0</v>
      </c>
      <c r="H2424" s="235">
        <v>0</v>
      </c>
      <c r="I2424" s="234" t="s">
        <v>10784</v>
      </c>
      <c r="J2424" t="s">
        <v>10635</v>
      </c>
    </row>
    <row r="2425" spans="1:10" x14ac:dyDescent="0.25">
      <c r="A2425" s="235">
        <v>180327653</v>
      </c>
      <c r="B2425" s="235">
        <v>2675</v>
      </c>
      <c r="C2425" s="234" t="s">
        <v>428</v>
      </c>
      <c r="D2425" s="199" t="s">
        <v>10783</v>
      </c>
      <c r="E2425" s="199" t="s">
        <v>10768</v>
      </c>
      <c r="F2425" s="235">
        <v>1</v>
      </c>
      <c r="G2425" s="235">
        <v>0</v>
      </c>
      <c r="H2425" s="235">
        <v>0</v>
      </c>
      <c r="I2425" s="234" t="s">
        <v>10784</v>
      </c>
      <c r="J2425" t="s">
        <v>10635</v>
      </c>
    </row>
    <row r="2426" spans="1:10" x14ac:dyDescent="0.25">
      <c r="A2426" s="234" t="s">
        <v>163</v>
      </c>
      <c r="B2426" s="234" t="s">
        <v>427</v>
      </c>
      <c r="C2426" s="234" t="s">
        <v>154</v>
      </c>
      <c r="D2426" s="199" t="s">
        <v>10783</v>
      </c>
      <c r="E2426" s="199" t="s">
        <v>10768</v>
      </c>
      <c r="F2426" s="235">
        <v>1</v>
      </c>
      <c r="G2426" s="235">
        <v>0</v>
      </c>
      <c r="H2426" s="235">
        <v>0</v>
      </c>
      <c r="I2426" s="234" t="s">
        <v>10784</v>
      </c>
      <c r="J2426" t="s">
        <v>10635</v>
      </c>
    </row>
    <row r="2427" spans="1:10" x14ac:dyDescent="0.25">
      <c r="A2427" s="235">
        <v>181930538</v>
      </c>
      <c r="B2427" s="235">
        <v>6177</v>
      </c>
      <c r="C2427" s="234" t="s">
        <v>154</v>
      </c>
      <c r="D2427" s="199" t="s">
        <v>10783</v>
      </c>
      <c r="E2427" s="199" t="s">
        <v>10768</v>
      </c>
      <c r="F2427" s="235">
        <v>2</v>
      </c>
      <c r="G2427" s="235">
        <v>1</v>
      </c>
      <c r="H2427" s="235">
        <v>1</v>
      </c>
      <c r="I2427" s="234" t="s">
        <v>10784</v>
      </c>
      <c r="J2427" t="s">
        <v>10635</v>
      </c>
    </row>
    <row r="2428" spans="1:10" x14ac:dyDescent="0.25">
      <c r="A2428" s="235">
        <v>181872565</v>
      </c>
      <c r="B2428" s="235">
        <v>5605</v>
      </c>
      <c r="C2428" s="234" t="s">
        <v>178</v>
      </c>
      <c r="D2428" s="199" t="s">
        <v>10783</v>
      </c>
      <c r="E2428" s="199" t="s">
        <v>10768</v>
      </c>
      <c r="F2428" s="235">
        <v>20</v>
      </c>
      <c r="G2428" s="235">
        <v>20</v>
      </c>
      <c r="H2428" s="235">
        <v>20</v>
      </c>
      <c r="I2428" s="234" t="s">
        <v>10784</v>
      </c>
    </row>
    <row r="2429" spans="1:10" x14ac:dyDescent="0.25">
      <c r="A2429" s="235">
        <v>181810302</v>
      </c>
      <c r="B2429" s="235">
        <v>5604</v>
      </c>
      <c r="C2429" s="234" t="s">
        <v>178</v>
      </c>
      <c r="D2429" s="199" t="s">
        <v>10783</v>
      </c>
      <c r="E2429" s="199" t="s">
        <v>10768</v>
      </c>
      <c r="F2429" s="235">
        <v>40</v>
      </c>
      <c r="G2429" s="235">
        <v>40</v>
      </c>
      <c r="H2429" s="235">
        <v>40</v>
      </c>
      <c r="I2429" s="234" t="s">
        <v>10784</v>
      </c>
    </row>
    <row r="2430" spans="1:10" x14ac:dyDescent="0.25">
      <c r="A2430" s="235">
        <v>181922609</v>
      </c>
      <c r="B2430" s="235">
        <v>6153</v>
      </c>
      <c r="C2430" s="234" t="s">
        <v>178</v>
      </c>
      <c r="D2430" s="199" t="s">
        <v>10783</v>
      </c>
      <c r="E2430" s="199" t="s">
        <v>10768</v>
      </c>
      <c r="F2430" s="235">
        <v>40</v>
      </c>
      <c r="G2430" s="235">
        <v>40</v>
      </c>
      <c r="H2430" s="235">
        <v>40</v>
      </c>
      <c r="I2430" s="234" t="s">
        <v>10784</v>
      </c>
    </row>
    <row r="2431" spans="1:10" x14ac:dyDescent="0.25">
      <c r="A2431" s="235">
        <v>181922609</v>
      </c>
      <c r="B2431" s="235">
        <v>6153</v>
      </c>
      <c r="C2431" s="234" t="s">
        <v>162</v>
      </c>
      <c r="D2431" s="199" t="s">
        <v>10783</v>
      </c>
      <c r="E2431" s="199" t="s">
        <v>10768</v>
      </c>
      <c r="F2431" s="235">
        <v>40</v>
      </c>
      <c r="G2431" s="235">
        <v>40</v>
      </c>
      <c r="H2431" s="235">
        <v>40</v>
      </c>
      <c r="I2431" s="234" t="s">
        <v>10784</v>
      </c>
    </row>
    <row r="2432" spans="1:10" x14ac:dyDescent="0.25">
      <c r="A2432" s="235">
        <v>181872565</v>
      </c>
      <c r="B2432" s="235">
        <v>5605</v>
      </c>
      <c r="C2432" s="234" t="s">
        <v>162</v>
      </c>
      <c r="D2432" s="199" t="s">
        <v>10783</v>
      </c>
      <c r="E2432" s="199" t="s">
        <v>10768</v>
      </c>
      <c r="F2432" s="235">
        <v>20</v>
      </c>
      <c r="G2432" s="235">
        <v>20</v>
      </c>
      <c r="H2432" s="235">
        <v>20</v>
      </c>
      <c r="I2432" s="234" t="s">
        <v>10784</v>
      </c>
    </row>
    <row r="2433" spans="1:9" x14ac:dyDescent="0.25">
      <c r="A2433" s="235">
        <v>181810302</v>
      </c>
      <c r="B2433" s="235">
        <v>5604</v>
      </c>
      <c r="C2433" s="234" t="s">
        <v>162</v>
      </c>
      <c r="D2433" s="199" t="s">
        <v>10783</v>
      </c>
      <c r="E2433" s="199" t="s">
        <v>10768</v>
      </c>
      <c r="F2433" s="235">
        <v>40</v>
      </c>
      <c r="G2433" s="235">
        <v>40</v>
      </c>
      <c r="H2433" s="235">
        <v>40</v>
      </c>
      <c r="I2433" s="234" t="s">
        <v>10784</v>
      </c>
    </row>
    <row r="2434" spans="1:9" x14ac:dyDescent="0.25">
      <c r="A2434" s="235">
        <v>181872565</v>
      </c>
      <c r="B2434" s="235">
        <v>5605</v>
      </c>
      <c r="C2434" s="234" t="s">
        <v>162</v>
      </c>
      <c r="D2434" s="199" t="s">
        <v>10783</v>
      </c>
      <c r="E2434" s="199" t="s">
        <v>10768</v>
      </c>
      <c r="F2434" s="235">
        <v>20</v>
      </c>
      <c r="G2434" s="235">
        <v>20</v>
      </c>
      <c r="H2434" s="235">
        <v>20</v>
      </c>
      <c r="I2434" s="234" t="s">
        <v>10784</v>
      </c>
    </row>
    <row r="2435" spans="1:9" x14ac:dyDescent="0.25">
      <c r="A2435" s="235">
        <v>181810302</v>
      </c>
      <c r="B2435" s="235">
        <v>5604</v>
      </c>
      <c r="C2435" s="234" t="s">
        <v>162</v>
      </c>
      <c r="D2435" s="199" t="s">
        <v>10783</v>
      </c>
      <c r="E2435" s="199" t="s">
        <v>10768</v>
      </c>
      <c r="F2435" s="235">
        <v>40</v>
      </c>
      <c r="G2435" s="235">
        <v>40</v>
      </c>
      <c r="H2435" s="235">
        <v>40</v>
      </c>
      <c r="I2435" s="234" t="s">
        <v>10784</v>
      </c>
    </row>
    <row r="2436" spans="1:9" x14ac:dyDescent="0.25">
      <c r="A2436" s="235">
        <v>181922609</v>
      </c>
      <c r="B2436" s="235">
        <v>6153</v>
      </c>
      <c r="C2436" s="234" t="s">
        <v>162</v>
      </c>
      <c r="D2436" s="199" t="s">
        <v>10783</v>
      </c>
      <c r="E2436" s="199" t="s">
        <v>10768</v>
      </c>
      <c r="F2436" s="235">
        <v>40</v>
      </c>
      <c r="G2436" s="235">
        <v>40</v>
      </c>
      <c r="H2436" s="235">
        <v>40</v>
      </c>
      <c r="I2436" s="234" t="s">
        <v>10784</v>
      </c>
    </row>
    <row r="2437" spans="1:9" x14ac:dyDescent="0.25">
      <c r="A2437" s="235">
        <v>181922609</v>
      </c>
      <c r="B2437" s="235">
        <v>6153</v>
      </c>
      <c r="C2437" s="234" t="s">
        <v>185</v>
      </c>
      <c r="D2437" s="199" t="s">
        <v>10783</v>
      </c>
      <c r="E2437" s="199" t="s">
        <v>10768</v>
      </c>
      <c r="F2437" s="235">
        <v>40</v>
      </c>
      <c r="G2437" s="235">
        <v>40</v>
      </c>
      <c r="H2437" s="235">
        <v>40</v>
      </c>
      <c r="I2437" s="234" t="s">
        <v>10784</v>
      </c>
    </row>
    <row r="2438" spans="1:9" x14ac:dyDescent="0.25">
      <c r="A2438" s="235">
        <v>181872565</v>
      </c>
      <c r="B2438" s="235">
        <v>5605</v>
      </c>
      <c r="C2438" s="234" t="s">
        <v>185</v>
      </c>
      <c r="D2438" s="199" t="s">
        <v>10783</v>
      </c>
      <c r="E2438" s="199" t="s">
        <v>10768</v>
      </c>
      <c r="F2438" s="235">
        <v>20</v>
      </c>
      <c r="G2438" s="235">
        <v>20</v>
      </c>
      <c r="H2438" s="235">
        <v>20</v>
      </c>
      <c r="I2438" s="234" t="s">
        <v>10784</v>
      </c>
    </row>
    <row r="2439" spans="1:9" x14ac:dyDescent="0.25">
      <c r="A2439" s="235">
        <v>181810302</v>
      </c>
      <c r="B2439" s="235">
        <v>5604</v>
      </c>
      <c r="C2439" s="234" t="s">
        <v>185</v>
      </c>
      <c r="D2439" s="199" t="s">
        <v>10783</v>
      </c>
      <c r="E2439" s="199" t="s">
        <v>10768</v>
      </c>
      <c r="F2439" s="235">
        <v>40</v>
      </c>
      <c r="G2439" s="235">
        <v>40</v>
      </c>
      <c r="H2439" s="235">
        <v>40</v>
      </c>
      <c r="I2439" s="234" t="s">
        <v>10784</v>
      </c>
    </row>
    <row r="2440" spans="1:9" x14ac:dyDescent="0.25">
      <c r="A2440" s="235">
        <v>189706269</v>
      </c>
      <c r="B2440" s="235">
        <v>6172</v>
      </c>
      <c r="C2440" s="234" t="s">
        <v>168</v>
      </c>
      <c r="D2440" s="199" t="s">
        <v>10772</v>
      </c>
      <c r="E2440" s="199" t="s">
        <v>10772</v>
      </c>
      <c r="F2440" s="235">
        <v>10</v>
      </c>
      <c r="G2440" s="235">
        <v>10</v>
      </c>
      <c r="H2440" s="235">
        <v>10</v>
      </c>
      <c r="I2440" s="234" t="s">
        <v>10784</v>
      </c>
    </row>
    <row r="2441" spans="1:9" x14ac:dyDescent="0.25">
      <c r="A2441" s="235">
        <v>181897255</v>
      </c>
      <c r="B2441" s="235">
        <v>6175</v>
      </c>
      <c r="C2441" s="234" t="s">
        <v>168</v>
      </c>
      <c r="D2441" s="199" t="s">
        <v>10772</v>
      </c>
      <c r="E2441" s="199" t="s">
        <v>10772</v>
      </c>
      <c r="F2441" s="235">
        <v>10</v>
      </c>
      <c r="G2441" s="235">
        <v>10</v>
      </c>
      <c r="H2441" s="235">
        <v>10</v>
      </c>
      <c r="I2441" s="234" t="s">
        <v>10784</v>
      </c>
    </row>
    <row r="2442" spans="1:9" x14ac:dyDescent="0.25">
      <c r="A2442" s="235">
        <v>189706269</v>
      </c>
      <c r="B2442" s="235">
        <v>6172</v>
      </c>
      <c r="C2442" s="234" t="s">
        <v>168</v>
      </c>
      <c r="D2442" s="199" t="s">
        <v>10772</v>
      </c>
      <c r="E2442" s="199" t="s">
        <v>10772</v>
      </c>
      <c r="F2442" s="235">
        <v>10</v>
      </c>
      <c r="G2442" s="235">
        <v>10</v>
      </c>
      <c r="H2442" s="235">
        <v>10</v>
      </c>
      <c r="I2442" s="234" t="s">
        <v>10784</v>
      </c>
    </row>
    <row r="2443" spans="1:9" x14ac:dyDescent="0.25">
      <c r="A2443" s="235">
        <v>181897255</v>
      </c>
      <c r="B2443" s="235">
        <v>6175</v>
      </c>
      <c r="C2443" s="234" t="s">
        <v>168</v>
      </c>
      <c r="D2443" s="199" t="s">
        <v>10772</v>
      </c>
      <c r="E2443" s="199" t="s">
        <v>10772</v>
      </c>
      <c r="F2443" s="235">
        <v>10</v>
      </c>
      <c r="G2443" s="235">
        <v>10</v>
      </c>
      <c r="H2443" s="235">
        <v>10</v>
      </c>
      <c r="I2443" s="234" t="s">
        <v>10784</v>
      </c>
    </row>
    <row r="2444" spans="1:9" x14ac:dyDescent="0.25">
      <c r="A2444" s="235">
        <v>189706269</v>
      </c>
      <c r="B2444" s="235">
        <v>6172</v>
      </c>
      <c r="C2444" s="234" t="s">
        <v>172</v>
      </c>
      <c r="D2444" s="199" t="s">
        <v>10772</v>
      </c>
      <c r="E2444" s="199" t="s">
        <v>10772</v>
      </c>
      <c r="F2444" s="235">
        <v>10</v>
      </c>
      <c r="G2444" s="235">
        <v>10</v>
      </c>
      <c r="H2444" s="235">
        <v>10</v>
      </c>
      <c r="I2444" s="234" t="s">
        <v>10784</v>
      </c>
    </row>
    <row r="2445" spans="1:9" x14ac:dyDescent="0.25">
      <c r="A2445" s="235">
        <v>181897255</v>
      </c>
      <c r="B2445" s="235">
        <v>6175</v>
      </c>
      <c r="C2445" s="234" t="s">
        <v>172</v>
      </c>
      <c r="D2445" s="199" t="s">
        <v>10772</v>
      </c>
      <c r="E2445" s="199" t="s">
        <v>10772</v>
      </c>
      <c r="F2445" s="235">
        <v>10</v>
      </c>
      <c r="G2445" s="235">
        <v>10</v>
      </c>
      <c r="H2445" s="235">
        <v>10</v>
      </c>
      <c r="I2445" s="234" t="s">
        <v>10784</v>
      </c>
    </row>
    <row r="2446" spans="1:9" x14ac:dyDescent="0.25">
      <c r="A2446" s="235">
        <v>189706269</v>
      </c>
      <c r="B2446" s="235">
        <v>6172</v>
      </c>
      <c r="C2446" s="234" t="s">
        <v>172</v>
      </c>
      <c r="D2446" s="199" t="s">
        <v>10772</v>
      </c>
      <c r="E2446" s="199" t="s">
        <v>10772</v>
      </c>
      <c r="F2446" s="235">
        <v>10</v>
      </c>
      <c r="G2446" s="235">
        <v>10</v>
      </c>
      <c r="H2446" s="235">
        <v>10</v>
      </c>
      <c r="I2446" s="234" t="s">
        <v>10784</v>
      </c>
    </row>
    <row r="2447" spans="1:9" x14ac:dyDescent="0.25">
      <c r="A2447" s="235">
        <v>181897255</v>
      </c>
      <c r="B2447" s="235">
        <v>6175</v>
      </c>
      <c r="C2447" s="234" t="s">
        <v>172</v>
      </c>
      <c r="D2447" s="199" t="s">
        <v>10772</v>
      </c>
      <c r="E2447" s="199" t="s">
        <v>10772</v>
      </c>
      <c r="F2447" s="235">
        <v>10</v>
      </c>
      <c r="G2447" s="235">
        <v>10</v>
      </c>
      <c r="H2447" s="235">
        <v>10</v>
      </c>
      <c r="I2447" s="234" t="s">
        <v>10784</v>
      </c>
    </row>
    <row r="2448" spans="1:9" x14ac:dyDescent="0.25">
      <c r="A2448" s="235">
        <v>181872565</v>
      </c>
      <c r="B2448" s="235">
        <v>5605</v>
      </c>
      <c r="C2448" s="234" t="s">
        <v>167</v>
      </c>
      <c r="D2448" s="199" t="s">
        <v>10783</v>
      </c>
      <c r="E2448" s="199" t="s">
        <v>10768</v>
      </c>
      <c r="F2448" s="235">
        <v>20</v>
      </c>
      <c r="G2448" s="235">
        <v>20</v>
      </c>
      <c r="H2448" s="235">
        <v>20</v>
      </c>
      <c r="I2448" s="234" t="s">
        <v>10784</v>
      </c>
    </row>
    <row r="2449" spans="1:10" x14ac:dyDescent="0.25">
      <c r="A2449" s="235">
        <v>181810302</v>
      </c>
      <c r="B2449" s="235">
        <v>5604</v>
      </c>
      <c r="C2449" s="234" t="s">
        <v>167</v>
      </c>
      <c r="D2449" s="199" t="s">
        <v>10783</v>
      </c>
      <c r="E2449" s="199" t="s">
        <v>10768</v>
      </c>
      <c r="F2449" s="235">
        <v>40</v>
      </c>
      <c r="G2449" s="235">
        <v>40</v>
      </c>
      <c r="H2449" s="235">
        <v>40</v>
      </c>
      <c r="I2449" s="234" t="s">
        <v>10784</v>
      </c>
    </row>
    <row r="2450" spans="1:10" x14ac:dyDescent="0.25">
      <c r="A2450" s="235">
        <v>181922609</v>
      </c>
      <c r="B2450" s="235">
        <v>6153</v>
      </c>
      <c r="C2450" s="234" t="s">
        <v>167</v>
      </c>
      <c r="D2450" s="199" t="s">
        <v>10783</v>
      </c>
      <c r="E2450" s="199" t="s">
        <v>10768</v>
      </c>
      <c r="F2450" s="235">
        <v>40</v>
      </c>
      <c r="G2450" s="235">
        <v>40</v>
      </c>
      <c r="H2450" s="235">
        <v>40</v>
      </c>
      <c r="I2450" s="234" t="s">
        <v>10784</v>
      </c>
    </row>
    <row r="2451" spans="1:10" x14ac:dyDescent="0.25">
      <c r="A2451" s="235">
        <v>181872565</v>
      </c>
      <c r="B2451" s="235">
        <v>5605</v>
      </c>
      <c r="C2451" s="234" t="s">
        <v>167</v>
      </c>
      <c r="D2451" s="199" t="s">
        <v>10783</v>
      </c>
      <c r="E2451" s="199" t="s">
        <v>10768</v>
      </c>
      <c r="F2451" s="235">
        <v>20</v>
      </c>
      <c r="G2451" s="235">
        <v>20</v>
      </c>
      <c r="H2451" s="235">
        <v>20</v>
      </c>
      <c r="I2451" s="234" t="s">
        <v>10784</v>
      </c>
    </row>
    <row r="2452" spans="1:10" x14ac:dyDescent="0.25">
      <c r="A2452" s="235">
        <v>181810302</v>
      </c>
      <c r="B2452" s="235">
        <v>5604</v>
      </c>
      <c r="C2452" s="234" t="s">
        <v>167</v>
      </c>
      <c r="D2452" s="199" t="s">
        <v>10783</v>
      </c>
      <c r="E2452" s="199" t="s">
        <v>10768</v>
      </c>
      <c r="F2452" s="235">
        <v>40</v>
      </c>
      <c r="G2452" s="235">
        <v>40</v>
      </c>
      <c r="H2452" s="235">
        <v>40</v>
      </c>
      <c r="I2452" s="234" t="s">
        <v>10784</v>
      </c>
    </row>
    <row r="2453" spans="1:10" x14ac:dyDescent="0.25">
      <c r="A2453" s="235">
        <v>181922609</v>
      </c>
      <c r="B2453" s="235">
        <v>6153</v>
      </c>
      <c r="C2453" s="234" t="s">
        <v>167</v>
      </c>
      <c r="D2453" s="199" t="s">
        <v>10783</v>
      </c>
      <c r="E2453" s="199" t="s">
        <v>10768</v>
      </c>
      <c r="F2453" s="235">
        <v>40</v>
      </c>
      <c r="G2453" s="235">
        <v>40</v>
      </c>
      <c r="H2453" s="235">
        <v>40</v>
      </c>
      <c r="I2453" s="234" t="s">
        <v>10784</v>
      </c>
    </row>
    <row r="2454" spans="1:10" x14ac:dyDescent="0.25">
      <c r="A2454" s="234" t="s">
        <v>163</v>
      </c>
      <c r="B2454" s="234" t="s">
        <v>427</v>
      </c>
      <c r="C2454" s="234" t="s">
        <v>173</v>
      </c>
      <c r="D2454" s="199" t="s">
        <v>10783</v>
      </c>
      <c r="E2454" s="199" t="s">
        <v>10768</v>
      </c>
      <c r="F2454" s="235">
        <v>1</v>
      </c>
      <c r="G2454" s="235">
        <v>0</v>
      </c>
      <c r="H2454" s="235">
        <v>0</v>
      </c>
      <c r="I2454" s="234" t="s">
        <v>10784</v>
      </c>
      <c r="J2454" t="s">
        <v>10635</v>
      </c>
    </row>
    <row r="2455" spans="1:10" x14ac:dyDescent="0.25">
      <c r="A2455" s="235">
        <v>181930538</v>
      </c>
      <c r="B2455" s="235">
        <v>6177</v>
      </c>
      <c r="C2455" s="234" t="s">
        <v>173</v>
      </c>
      <c r="D2455" s="199" t="s">
        <v>10783</v>
      </c>
      <c r="E2455" s="199" t="s">
        <v>10768</v>
      </c>
      <c r="F2455" s="235">
        <v>2</v>
      </c>
      <c r="G2455" s="235">
        <v>1</v>
      </c>
      <c r="H2455" s="235">
        <v>1</v>
      </c>
      <c r="I2455" s="234" t="s">
        <v>10784</v>
      </c>
      <c r="J2455" t="s">
        <v>10635</v>
      </c>
    </row>
    <row r="2456" spans="1:10" x14ac:dyDescent="0.25">
      <c r="A2456" s="234" t="s">
        <v>163</v>
      </c>
      <c r="B2456" s="234" t="s">
        <v>427</v>
      </c>
      <c r="C2456" s="234" t="s">
        <v>173</v>
      </c>
      <c r="D2456" s="199" t="s">
        <v>10783</v>
      </c>
      <c r="E2456" s="199" t="s">
        <v>10768</v>
      </c>
      <c r="F2456" s="235">
        <v>1</v>
      </c>
      <c r="G2456" s="235">
        <v>0</v>
      </c>
      <c r="H2456" s="235">
        <v>0</v>
      </c>
      <c r="I2456" s="234" t="s">
        <v>10784</v>
      </c>
      <c r="J2456" t="s">
        <v>10635</v>
      </c>
    </row>
    <row r="2457" spans="1:10" x14ac:dyDescent="0.25">
      <c r="A2457" s="235">
        <v>181930538</v>
      </c>
      <c r="B2457" s="235">
        <v>6177</v>
      </c>
      <c r="C2457" s="234" t="s">
        <v>173</v>
      </c>
      <c r="D2457" s="199" t="s">
        <v>10783</v>
      </c>
      <c r="E2457" s="199" t="s">
        <v>10768</v>
      </c>
      <c r="F2457" s="235">
        <v>2</v>
      </c>
      <c r="G2457" s="235">
        <v>1</v>
      </c>
      <c r="H2457" s="235">
        <v>1</v>
      </c>
      <c r="I2457" s="234" t="s">
        <v>10784</v>
      </c>
      <c r="J2457" t="s">
        <v>10635</v>
      </c>
    </row>
    <row r="2458" spans="1:10" x14ac:dyDescent="0.25">
      <c r="A2458" s="234" t="s">
        <v>163</v>
      </c>
      <c r="B2458" s="234" t="s">
        <v>164</v>
      </c>
      <c r="C2458" s="234" t="s">
        <v>165</v>
      </c>
      <c r="D2458" s="199" t="s">
        <v>10783</v>
      </c>
      <c r="E2458" s="199" t="s">
        <v>10768</v>
      </c>
      <c r="F2458" s="235">
        <v>2</v>
      </c>
      <c r="G2458" s="235">
        <v>1</v>
      </c>
      <c r="H2458" s="235">
        <v>1</v>
      </c>
      <c r="I2458" s="234" t="s">
        <v>10784</v>
      </c>
      <c r="J2458" t="s">
        <v>10635</v>
      </c>
    </row>
    <row r="2459" spans="1:10" x14ac:dyDescent="0.25">
      <c r="A2459" s="235">
        <v>181825242</v>
      </c>
      <c r="B2459" s="235">
        <v>5538</v>
      </c>
      <c r="C2459" s="234" t="s">
        <v>179</v>
      </c>
      <c r="D2459" s="199" t="s">
        <v>10783</v>
      </c>
      <c r="E2459" s="199" t="s">
        <v>10768</v>
      </c>
      <c r="F2459" s="235">
        <v>2</v>
      </c>
      <c r="G2459" s="235">
        <v>2</v>
      </c>
      <c r="H2459" s="235">
        <v>2</v>
      </c>
      <c r="I2459" s="234" t="s">
        <v>10784</v>
      </c>
    </row>
    <row r="2460" spans="1:10" x14ac:dyDescent="0.25">
      <c r="A2460" s="235">
        <v>181825242</v>
      </c>
      <c r="B2460" s="235">
        <v>5538</v>
      </c>
      <c r="C2460" s="234" t="s">
        <v>179</v>
      </c>
      <c r="D2460" s="199" t="s">
        <v>10783</v>
      </c>
      <c r="E2460" s="199" t="s">
        <v>10768</v>
      </c>
      <c r="F2460" s="235">
        <v>2</v>
      </c>
      <c r="G2460" s="235">
        <v>2</v>
      </c>
      <c r="H2460" s="235">
        <v>2</v>
      </c>
      <c r="I2460" s="234" t="s">
        <v>10784</v>
      </c>
    </row>
    <row r="2461" spans="1:10" x14ac:dyDescent="0.25">
      <c r="A2461" s="235">
        <v>181872565</v>
      </c>
      <c r="B2461" s="235">
        <v>5605</v>
      </c>
      <c r="C2461" s="234" t="s">
        <v>160</v>
      </c>
      <c r="D2461" s="199" t="s">
        <v>10783</v>
      </c>
      <c r="E2461" s="199" t="s">
        <v>10768</v>
      </c>
      <c r="F2461" s="235">
        <v>20</v>
      </c>
      <c r="G2461" s="235">
        <v>20</v>
      </c>
      <c r="H2461" s="235">
        <v>20</v>
      </c>
      <c r="I2461" s="234" t="s">
        <v>10784</v>
      </c>
    </row>
    <row r="2462" spans="1:10" x14ac:dyDescent="0.25">
      <c r="A2462" s="235">
        <v>181810302</v>
      </c>
      <c r="B2462" s="235">
        <v>5604</v>
      </c>
      <c r="C2462" s="234" t="s">
        <v>160</v>
      </c>
      <c r="D2462" s="199" t="s">
        <v>10783</v>
      </c>
      <c r="E2462" s="199" t="s">
        <v>10768</v>
      </c>
      <c r="F2462" s="235">
        <v>40</v>
      </c>
      <c r="G2462" s="235">
        <v>40</v>
      </c>
      <c r="H2462" s="235">
        <v>40</v>
      </c>
      <c r="I2462" s="234" t="s">
        <v>10784</v>
      </c>
    </row>
    <row r="2463" spans="1:10" x14ac:dyDescent="0.25">
      <c r="A2463" s="235">
        <v>181922609</v>
      </c>
      <c r="B2463" s="235">
        <v>6153</v>
      </c>
      <c r="C2463" s="234" t="s">
        <v>160</v>
      </c>
      <c r="D2463" s="199" t="s">
        <v>10783</v>
      </c>
      <c r="E2463" s="199" t="s">
        <v>10768</v>
      </c>
      <c r="F2463" s="235">
        <v>40</v>
      </c>
      <c r="G2463" s="235">
        <v>40</v>
      </c>
      <c r="H2463" s="235">
        <v>40</v>
      </c>
      <c r="I2463" s="234" t="s">
        <v>10784</v>
      </c>
    </row>
    <row r="2464" spans="1:10" x14ac:dyDescent="0.25">
      <c r="A2464" s="235">
        <v>181872565</v>
      </c>
      <c r="B2464" s="235">
        <v>5605</v>
      </c>
      <c r="C2464" s="234" t="s">
        <v>160</v>
      </c>
      <c r="D2464" s="199" t="s">
        <v>10783</v>
      </c>
      <c r="E2464" s="199" t="s">
        <v>10768</v>
      </c>
      <c r="F2464" s="235">
        <v>20</v>
      </c>
      <c r="G2464" s="235">
        <v>20</v>
      </c>
      <c r="H2464" s="235">
        <v>20</v>
      </c>
      <c r="I2464" s="234" t="s">
        <v>10784</v>
      </c>
    </row>
    <row r="2465" spans="1:10" x14ac:dyDescent="0.25">
      <c r="A2465" s="235">
        <v>181810302</v>
      </c>
      <c r="B2465" s="235">
        <v>5604</v>
      </c>
      <c r="C2465" s="234" t="s">
        <v>160</v>
      </c>
      <c r="D2465" s="199" t="s">
        <v>10783</v>
      </c>
      <c r="E2465" s="199" t="s">
        <v>10768</v>
      </c>
      <c r="F2465" s="235">
        <v>40</v>
      </c>
      <c r="G2465" s="235">
        <v>40</v>
      </c>
      <c r="H2465" s="235">
        <v>40</v>
      </c>
      <c r="I2465" s="234" t="s">
        <v>10784</v>
      </c>
    </row>
    <row r="2466" spans="1:10" x14ac:dyDescent="0.25">
      <c r="A2466" s="235">
        <v>181922609</v>
      </c>
      <c r="B2466" s="235">
        <v>6153</v>
      </c>
      <c r="C2466" s="234" t="s">
        <v>160</v>
      </c>
      <c r="D2466" s="199" t="s">
        <v>10783</v>
      </c>
      <c r="E2466" s="199" t="s">
        <v>10768</v>
      </c>
      <c r="F2466" s="235">
        <v>40</v>
      </c>
      <c r="G2466" s="235">
        <v>40</v>
      </c>
      <c r="H2466" s="235">
        <v>40</v>
      </c>
      <c r="I2466" s="234" t="s">
        <v>10784</v>
      </c>
    </row>
    <row r="2467" spans="1:10" x14ac:dyDescent="0.25">
      <c r="A2467" s="235">
        <v>181767326</v>
      </c>
      <c r="B2467" s="238" t="s">
        <v>7163</v>
      </c>
      <c r="C2467" s="234" t="s">
        <v>157</v>
      </c>
      <c r="D2467" s="199" t="s">
        <v>10783</v>
      </c>
      <c r="E2467" s="199" t="s">
        <v>10768</v>
      </c>
      <c r="F2467" s="235">
        <v>2</v>
      </c>
      <c r="G2467" s="235">
        <v>2</v>
      </c>
      <c r="H2467" s="235">
        <v>2</v>
      </c>
      <c r="I2467" s="234" t="s">
        <v>10784</v>
      </c>
    </row>
    <row r="2468" spans="1:10" x14ac:dyDescent="0.25">
      <c r="A2468" s="235">
        <v>181767326</v>
      </c>
      <c r="B2468" s="238" t="s">
        <v>7163</v>
      </c>
      <c r="C2468" s="234" t="s">
        <v>157</v>
      </c>
      <c r="D2468" s="199" t="s">
        <v>10783</v>
      </c>
      <c r="E2468" s="199" t="s">
        <v>10768</v>
      </c>
      <c r="F2468" s="235">
        <v>2</v>
      </c>
      <c r="G2468" s="235">
        <v>2</v>
      </c>
      <c r="H2468" s="235">
        <v>2</v>
      </c>
      <c r="I2468" s="234" t="s">
        <v>10784</v>
      </c>
    </row>
    <row r="2469" spans="1:10" x14ac:dyDescent="0.25">
      <c r="A2469" s="235">
        <v>181916239</v>
      </c>
      <c r="B2469" s="235">
        <v>6570</v>
      </c>
      <c r="C2469" s="234" t="s">
        <v>192</v>
      </c>
      <c r="D2469" s="199" t="s">
        <v>10783</v>
      </c>
      <c r="E2469" s="199" t="s">
        <v>10768</v>
      </c>
      <c r="F2469" s="235">
        <v>13</v>
      </c>
      <c r="G2469" s="235">
        <v>12</v>
      </c>
      <c r="H2469" s="235">
        <v>12</v>
      </c>
      <c r="I2469" s="234" t="s">
        <v>10197</v>
      </c>
      <c r="J2469" t="s">
        <v>10635</v>
      </c>
    </row>
    <row r="2470" spans="1:10" x14ac:dyDescent="0.25">
      <c r="A2470" s="234" t="s">
        <v>513</v>
      </c>
      <c r="B2470" s="235">
        <v>6565</v>
      </c>
      <c r="C2470" s="234" t="s">
        <v>517</v>
      </c>
      <c r="D2470" s="199" t="s">
        <v>10783</v>
      </c>
      <c r="E2470" s="199" t="s">
        <v>10768</v>
      </c>
      <c r="F2470" s="235">
        <v>64</v>
      </c>
      <c r="G2470" s="235">
        <v>64</v>
      </c>
      <c r="H2470" s="235">
        <v>0</v>
      </c>
      <c r="I2470" s="234" t="s">
        <v>10197</v>
      </c>
      <c r="J2470" t="s">
        <v>10634</v>
      </c>
    </row>
    <row r="2471" spans="1:10" x14ac:dyDescent="0.25">
      <c r="A2471" s="234" t="s">
        <v>513</v>
      </c>
      <c r="B2471" s="235">
        <v>6565</v>
      </c>
      <c r="C2471" s="234" t="s">
        <v>516</v>
      </c>
      <c r="D2471" s="199" t="s">
        <v>10783</v>
      </c>
      <c r="E2471" s="199" t="s">
        <v>10768</v>
      </c>
      <c r="F2471" s="235">
        <v>64</v>
      </c>
      <c r="G2471" s="235">
        <v>64</v>
      </c>
      <c r="H2471" s="235">
        <v>0</v>
      </c>
      <c r="I2471" s="234" t="s">
        <v>10197</v>
      </c>
      <c r="J2471" t="s">
        <v>10634</v>
      </c>
    </row>
    <row r="2472" spans="1:10" x14ac:dyDescent="0.25">
      <c r="A2472" s="234" t="s">
        <v>513</v>
      </c>
      <c r="B2472" s="235">
        <v>6565</v>
      </c>
      <c r="C2472" s="234" t="s">
        <v>514</v>
      </c>
      <c r="D2472" s="199" t="s">
        <v>10783</v>
      </c>
      <c r="E2472" s="199" t="s">
        <v>10768</v>
      </c>
      <c r="F2472" s="235">
        <v>64</v>
      </c>
      <c r="G2472" s="235">
        <v>64</v>
      </c>
      <c r="H2472" s="235">
        <v>0</v>
      </c>
      <c r="I2472" s="234" t="s">
        <v>10197</v>
      </c>
      <c r="J2472" t="s">
        <v>10634</v>
      </c>
    </row>
    <row r="2473" spans="1:10" x14ac:dyDescent="0.25">
      <c r="A2473" s="235">
        <v>180256112</v>
      </c>
      <c r="B2473" s="235">
        <v>2548</v>
      </c>
      <c r="C2473" s="234" t="s">
        <v>221</v>
      </c>
      <c r="D2473" s="199" t="s">
        <v>10783</v>
      </c>
      <c r="E2473" s="199" t="s">
        <v>10768</v>
      </c>
      <c r="F2473" s="235">
        <v>2</v>
      </c>
      <c r="G2473" s="235">
        <v>2</v>
      </c>
      <c r="H2473" s="235">
        <v>2</v>
      </c>
      <c r="I2473" s="234" t="s">
        <v>603</v>
      </c>
    </row>
    <row r="2474" spans="1:10" x14ac:dyDescent="0.25">
      <c r="A2474" s="235">
        <v>180256112</v>
      </c>
      <c r="B2474" s="235">
        <v>2548</v>
      </c>
      <c r="C2474" s="234" t="s">
        <v>221</v>
      </c>
      <c r="D2474" s="199" t="s">
        <v>10783</v>
      </c>
      <c r="E2474" s="199" t="s">
        <v>10768</v>
      </c>
      <c r="F2474" s="235">
        <v>2</v>
      </c>
      <c r="G2474" s="235">
        <v>2</v>
      </c>
      <c r="H2474" s="235">
        <v>2</v>
      </c>
      <c r="I2474" s="234" t="s">
        <v>603</v>
      </c>
    </row>
    <row r="2475" spans="1:10" x14ac:dyDescent="0.25">
      <c r="A2475" s="235">
        <v>181902532</v>
      </c>
      <c r="B2475" s="235">
        <v>5912</v>
      </c>
      <c r="C2475" s="234" t="s">
        <v>180</v>
      </c>
      <c r="D2475" s="199" t="s">
        <v>10783</v>
      </c>
      <c r="E2475" s="199" t="s">
        <v>10768</v>
      </c>
      <c r="F2475" s="235">
        <v>6</v>
      </c>
      <c r="G2475" s="235">
        <v>6</v>
      </c>
      <c r="H2475" s="235">
        <v>6</v>
      </c>
      <c r="I2475" s="234" t="s">
        <v>603</v>
      </c>
    </row>
    <row r="2476" spans="1:10" x14ac:dyDescent="0.25">
      <c r="A2476" s="235">
        <v>181823255</v>
      </c>
      <c r="B2476" s="235">
        <v>5684</v>
      </c>
      <c r="C2476" s="234" t="s">
        <v>211</v>
      </c>
      <c r="D2476" s="199" t="s">
        <v>10783</v>
      </c>
      <c r="E2476" s="199" t="s">
        <v>10768</v>
      </c>
      <c r="F2476" s="235">
        <v>152</v>
      </c>
      <c r="G2476" s="235">
        <v>152</v>
      </c>
      <c r="H2476" s="235">
        <v>152</v>
      </c>
      <c r="I2476" s="234" t="s">
        <v>603</v>
      </c>
    </row>
    <row r="2477" spans="1:10" x14ac:dyDescent="0.25">
      <c r="A2477" s="235">
        <v>181936074</v>
      </c>
      <c r="B2477" s="235">
        <v>5870</v>
      </c>
      <c r="C2477" s="234" t="s">
        <v>314</v>
      </c>
      <c r="D2477" s="199" t="s">
        <v>10783</v>
      </c>
      <c r="E2477" s="199" t="s">
        <v>10768</v>
      </c>
      <c r="F2477" s="235">
        <v>465</v>
      </c>
      <c r="G2477" s="235">
        <v>465</v>
      </c>
      <c r="H2477" s="235">
        <v>0</v>
      </c>
      <c r="I2477" s="234" t="s">
        <v>603</v>
      </c>
      <c r="J2477" t="s">
        <v>10634</v>
      </c>
    </row>
    <row r="2478" spans="1:10" x14ac:dyDescent="0.25">
      <c r="A2478" s="235">
        <v>189704685</v>
      </c>
      <c r="B2478" s="238" t="s">
        <v>6914</v>
      </c>
      <c r="C2478" s="234" t="s">
        <v>303</v>
      </c>
      <c r="D2478" s="199" t="s">
        <v>10783</v>
      </c>
      <c r="E2478" s="199" t="s">
        <v>10768</v>
      </c>
      <c r="F2478" s="235">
        <v>32</v>
      </c>
      <c r="G2478" s="235">
        <v>32</v>
      </c>
      <c r="H2478" s="235">
        <v>25</v>
      </c>
      <c r="I2478" s="234" t="s">
        <v>603</v>
      </c>
      <c r="J2478" t="s">
        <v>10635</v>
      </c>
    </row>
    <row r="2479" spans="1:10" x14ac:dyDescent="0.25">
      <c r="A2479" s="235">
        <v>189704685</v>
      </c>
      <c r="B2479" s="238" t="s">
        <v>6914</v>
      </c>
      <c r="C2479" s="234" t="s">
        <v>303</v>
      </c>
      <c r="D2479" s="199" t="s">
        <v>10783</v>
      </c>
      <c r="E2479" s="199" t="s">
        <v>10768</v>
      </c>
      <c r="F2479" s="235">
        <v>0</v>
      </c>
      <c r="G2479" s="235">
        <v>0</v>
      </c>
      <c r="H2479" s="235">
        <v>7</v>
      </c>
      <c r="I2479" s="234" t="s">
        <v>603</v>
      </c>
    </row>
    <row r="2480" spans="1:10" x14ac:dyDescent="0.25">
      <c r="A2480" s="235">
        <v>180198245</v>
      </c>
      <c r="B2480" s="235">
        <v>3320</v>
      </c>
      <c r="C2480" s="234" t="s">
        <v>591</v>
      </c>
      <c r="D2480" s="199" t="s">
        <v>10783</v>
      </c>
      <c r="E2480" s="199" t="s">
        <v>10768</v>
      </c>
      <c r="F2480" s="235">
        <v>5</v>
      </c>
      <c r="G2480" s="235">
        <v>5</v>
      </c>
      <c r="H2480" s="235">
        <v>5</v>
      </c>
      <c r="I2480" s="234" t="s">
        <v>603</v>
      </c>
    </row>
    <row r="2481" spans="1:10" x14ac:dyDescent="0.25">
      <c r="A2481" s="235">
        <v>180198245</v>
      </c>
      <c r="B2481" s="235">
        <v>3320</v>
      </c>
      <c r="C2481" s="234" t="s">
        <v>591</v>
      </c>
      <c r="D2481" s="199" t="s">
        <v>10783</v>
      </c>
      <c r="E2481" s="199" t="s">
        <v>10768</v>
      </c>
      <c r="F2481" s="235">
        <v>5</v>
      </c>
      <c r="G2481" s="235">
        <v>5</v>
      </c>
      <c r="H2481" s="235">
        <v>5</v>
      </c>
      <c r="I2481" s="234" t="s">
        <v>603</v>
      </c>
    </row>
    <row r="2482" spans="1:10" x14ac:dyDescent="0.25">
      <c r="A2482" s="235">
        <v>180198245</v>
      </c>
      <c r="B2482" s="235">
        <v>3320</v>
      </c>
      <c r="C2482" s="234" t="s">
        <v>591</v>
      </c>
      <c r="D2482" s="199" t="s">
        <v>10783</v>
      </c>
      <c r="E2482" s="199" t="s">
        <v>10768</v>
      </c>
      <c r="F2482" s="235">
        <v>5</v>
      </c>
      <c r="G2482" s="235">
        <v>5</v>
      </c>
      <c r="H2482" s="235">
        <v>5</v>
      </c>
      <c r="I2482" s="234" t="s">
        <v>603</v>
      </c>
    </row>
    <row r="2483" spans="1:10" x14ac:dyDescent="0.25">
      <c r="A2483" s="235">
        <v>180292354</v>
      </c>
      <c r="B2483" s="238" t="s">
        <v>6910</v>
      </c>
      <c r="C2483" s="234" t="s">
        <v>258</v>
      </c>
      <c r="D2483" s="199" t="s">
        <v>10783</v>
      </c>
      <c r="E2483" s="199" t="s">
        <v>10768</v>
      </c>
      <c r="F2483" s="235">
        <v>60</v>
      </c>
      <c r="G2483" s="235">
        <v>43</v>
      </c>
      <c r="H2483" s="235">
        <v>41</v>
      </c>
      <c r="I2483" s="234" t="s">
        <v>603</v>
      </c>
      <c r="J2483" t="s">
        <v>10635</v>
      </c>
    </row>
    <row r="2484" spans="1:10" x14ac:dyDescent="0.25">
      <c r="A2484" s="235">
        <v>180002781</v>
      </c>
      <c r="B2484" s="235">
        <v>3430</v>
      </c>
      <c r="C2484" s="234" t="s">
        <v>444</v>
      </c>
      <c r="D2484" s="199" t="s">
        <v>10783</v>
      </c>
      <c r="E2484" s="199" t="s">
        <v>10768</v>
      </c>
      <c r="F2484" s="235">
        <v>1</v>
      </c>
      <c r="G2484" s="235">
        <v>1</v>
      </c>
      <c r="H2484" s="235">
        <v>0</v>
      </c>
      <c r="I2484" s="234" t="s">
        <v>603</v>
      </c>
      <c r="J2484" t="s">
        <v>10634</v>
      </c>
    </row>
    <row r="2485" spans="1:10" x14ac:dyDescent="0.25">
      <c r="A2485" s="235">
        <v>181854324</v>
      </c>
      <c r="B2485" s="235">
        <v>5952</v>
      </c>
      <c r="C2485" s="234" t="s">
        <v>281</v>
      </c>
      <c r="D2485" s="199" t="s">
        <v>10783</v>
      </c>
      <c r="E2485" s="199" t="s">
        <v>10768</v>
      </c>
      <c r="F2485" s="235">
        <v>29</v>
      </c>
      <c r="G2485" s="235">
        <v>29</v>
      </c>
      <c r="H2485" s="235">
        <v>29</v>
      </c>
      <c r="I2485" s="234" t="s">
        <v>603</v>
      </c>
    </row>
    <row r="2486" spans="1:10" x14ac:dyDescent="0.25">
      <c r="A2486" s="235">
        <v>189711199</v>
      </c>
      <c r="B2486" s="235">
        <v>3409</v>
      </c>
      <c r="C2486" s="234" t="s">
        <v>242</v>
      </c>
      <c r="D2486" s="199" t="s">
        <v>10783</v>
      </c>
      <c r="E2486" s="199" t="s">
        <v>10768</v>
      </c>
      <c r="F2486" s="235">
        <v>127</v>
      </c>
      <c r="G2486" s="235">
        <v>127</v>
      </c>
      <c r="H2486" s="235">
        <v>0</v>
      </c>
      <c r="I2486" s="234" t="s">
        <v>603</v>
      </c>
      <c r="J2486" t="s">
        <v>10634</v>
      </c>
    </row>
    <row r="2487" spans="1:10" x14ac:dyDescent="0.25">
      <c r="A2487" s="235">
        <v>189715110</v>
      </c>
      <c r="B2487" s="238" t="s">
        <v>7276</v>
      </c>
      <c r="C2487" s="234" t="s">
        <v>229</v>
      </c>
      <c r="D2487" s="199" t="s">
        <v>10783</v>
      </c>
      <c r="E2487" s="199" t="s">
        <v>10768</v>
      </c>
      <c r="F2487" s="235">
        <v>2</v>
      </c>
      <c r="G2487" s="235">
        <v>2</v>
      </c>
      <c r="H2487" s="235">
        <v>0</v>
      </c>
      <c r="I2487" s="234" t="s">
        <v>603</v>
      </c>
      <c r="J2487" t="s">
        <v>10634</v>
      </c>
    </row>
    <row r="2488" spans="1:10" x14ac:dyDescent="0.25">
      <c r="A2488" s="235">
        <v>189710125</v>
      </c>
      <c r="B2488" s="238" t="s">
        <v>7364</v>
      </c>
      <c r="C2488" s="234" t="s">
        <v>259</v>
      </c>
      <c r="D2488" s="199" t="s">
        <v>10783</v>
      </c>
      <c r="E2488" s="199" t="s">
        <v>10768</v>
      </c>
      <c r="F2488" s="235">
        <v>20</v>
      </c>
      <c r="G2488" s="235">
        <v>20</v>
      </c>
      <c r="H2488" s="235">
        <v>20</v>
      </c>
      <c r="I2488" s="234" t="s">
        <v>603</v>
      </c>
    </row>
    <row r="2489" spans="1:10" x14ac:dyDescent="0.25">
      <c r="A2489" s="235">
        <v>181798133</v>
      </c>
      <c r="B2489" s="235">
        <v>5353</v>
      </c>
      <c r="C2489" s="234" t="s">
        <v>473</v>
      </c>
      <c r="D2489" s="199" t="s">
        <v>10783</v>
      </c>
      <c r="E2489" s="199" t="s">
        <v>10768</v>
      </c>
      <c r="F2489" s="235">
        <v>2</v>
      </c>
      <c r="G2489" s="235">
        <v>2</v>
      </c>
      <c r="H2489" s="235">
        <v>2</v>
      </c>
      <c r="I2489" s="234" t="s">
        <v>603</v>
      </c>
    </row>
    <row r="2490" spans="1:10" x14ac:dyDescent="0.25">
      <c r="A2490" s="235">
        <v>180291039</v>
      </c>
      <c r="B2490" s="235">
        <v>5957</v>
      </c>
      <c r="C2490" s="234" t="s">
        <v>289</v>
      </c>
      <c r="D2490" s="199" t="s">
        <v>10783</v>
      </c>
      <c r="E2490" s="199" t="s">
        <v>10768</v>
      </c>
      <c r="F2490" s="235">
        <v>60</v>
      </c>
      <c r="G2490" s="235">
        <v>60</v>
      </c>
      <c r="H2490" s="235">
        <v>60</v>
      </c>
      <c r="I2490" s="234" t="s">
        <v>603</v>
      </c>
    </row>
    <row r="2491" spans="1:10" x14ac:dyDescent="0.25">
      <c r="A2491" s="235">
        <v>180034705</v>
      </c>
      <c r="B2491" s="238" t="s">
        <v>6971</v>
      </c>
      <c r="C2491" s="234" t="s">
        <v>462</v>
      </c>
      <c r="D2491" s="199" t="s">
        <v>10783</v>
      </c>
      <c r="E2491" s="199" t="s">
        <v>10768</v>
      </c>
      <c r="F2491" s="235">
        <v>10</v>
      </c>
      <c r="G2491" s="235">
        <v>10</v>
      </c>
      <c r="H2491" s="235">
        <v>0</v>
      </c>
      <c r="I2491" s="234" t="s">
        <v>603</v>
      </c>
      <c r="J2491" t="s">
        <v>10634</v>
      </c>
    </row>
    <row r="2492" spans="1:10" x14ac:dyDescent="0.25">
      <c r="A2492" s="235">
        <v>180034705</v>
      </c>
      <c r="B2492" s="238" t="s">
        <v>6971</v>
      </c>
      <c r="C2492" s="234" t="s">
        <v>462</v>
      </c>
      <c r="D2492" s="199" t="s">
        <v>10783</v>
      </c>
      <c r="E2492" s="199" t="s">
        <v>10768</v>
      </c>
      <c r="F2492" s="235">
        <v>10</v>
      </c>
      <c r="G2492" s="235">
        <v>10</v>
      </c>
      <c r="H2492" s="235">
        <v>0</v>
      </c>
      <c r="I2492" s="234" t="s">
        <v>603</v>
      </c>
      <c r="J2492" t="s">
        <v>10634</v>
      </c>
    </row>
    <row r="2493" spans="1:10" x14ac:dyDescent="0.25">
      <c r="A2493" s="235">
        <v>189700011</v>
      </c>
      <c r="B2493" s="238" t="s">
        <v>6926</v>
      </c>
      <c r="C2493" s="234" t="s">
        <v>256</v>
      </c>
      <c r="D2493" s="199" t="s">
        <v>10783</v>
      </c>
      <c r="E2493" s="199" t="s">
        <v>10768</v>
      </c>
      <c r="F2493" s="235">
        <v>2</v>
      </c>
      <c r="G2493" s="235">
        <v>2</v>
      </c>
      <c r="H2493" s="235">
        <v>2</v>
      </c>
      <c r="I2493" s="234" t="s">
        <v>603</v>
      </c>
    </row>
    <row r="2494" spans="1:10" x14ac:dyDescent="0.25">
      <c r="A2494" s="235">
        <v>189707445</v>
      </c>
      <c r="B2494" s="238" t="s">
        <v>7175</v>
      </c>
      <c r="C2494" s="234" t="s">
        <v>257</v>
      </c>
      <c r="D2494" s="199" t="s">
        <v>10783</v>
      </c>
      <c r="E2494" s="199" t="s">
        <v>10768</v>
      </c>
      <c r="F2494" s="235">
        <v>1</v>
      </c>
      <c r="G2494" s="235">
        <v>1</v>
      </c>
      <c r="H2494" s="235">
        <v>1</v>
      </c>
      <c r="I2494" s="234" t="s">
        <v>603</v>
      </c>
    </row>
    <row r="2495" spans="1:10" x14ac:dyDescent="0.25">
      <c r="A2495" s="235">
        <v>180326881</v>
      </c>
      <c r="B2495" s="235">
        <v>2260</v>
      </c>
      <c r="C2495" s="234" t="s">
        <v>594</v>
      </c>
      <c r="D2495" s="199" t="s">
        <v>10783</v>
      </c>
      <c r="E2495" s="199" t="s">
        <v>10768</v>
      </c>
      <c r="F2495" s="235">
        <v>1</v>
      </c>
      <c r="G2495" s="235">
        <v>1</v>
      </c>
      <c r="H2495" s="235">
        <v>0</v>
      </c>
      <c r="I2495" s="234" t="s">
        <v>603</v>
      </c>
      <c r="J2495" t="s">
        <v>10634</v>
      </c>
    </row>
    <row r="2496" spans="1:10" x14ac:dyDescent="0.25">
      <c r="A2496" s="235">
        <v>189703365</v>
      </c>
      <c r="B2496" s="238" t="s">
        <v>7177</v>
      </c>
      <c r="C2496" s="234" t="s">
        <v>223</v>
      </c>
      <c r="D2496" s="199" t="s">
        <v>10783</v>
      </c>
      <c r="E2496" s="199" t="s">
        <v>10768</v>
      </c>
      <c r="F2496" s="235">
        <v>8</v>
      </c>
      <c r="G2496" s="235">
        <v>8</v>
      </c>
      <c r="H2496" s="235">
        <v>0</v>
      </c>
      <c r="I2496" s="234" t="s">
        <v>603</v>
      </c>
      <c r="J2496" t="s">
        <v>10634</v>
      </c>
    </row>
    <row r="2497" spans="1:10" x14ac:dyDescent="0.25">
      <c r="A2497" s="235">
        <v>181917243</v>
      </c>
      <c r="B2497" s="235">
        <v>604300</v>
      </c>
      <c r="C2497" s="234" t="s">
        <v>292</v>
      </c>
      <c r="D2497" s="199" t="s">
        <v>10772</v>
      </c>
      <c r="E2497" s="199" t="s">
        <v>10772</v>
      </c>
      <c r="F2497" s="235">
        <v>50</v>
      </c>
      <c r="G2497" s="235">
        <v>50</v>
      </c>
      <c r="H2497" s="235">
        <v>50</v>
      </c>
      <c r="I2497" s="234" t="s">
        <v>603</v>
      </c>
    </row>
    <row r="2498" spans="1:10" x14ac:dyDescent="0.25">
      <c r="A2498" s="235">
        <v>181917243</v>
      </c>
      <c r="B2498" s="235">
        <v>604300</v>
      </c>
      <c r="C2498" s="234" t="s">
        <v>292</v>
      </c>
      <c r="D2498" s="199" t="s">
        <v>10772</v>
      </c>
      <c r="E2498" s="199" t="s">
        <v>10772</v>
      </c>
      <c r="F2498" s="235">
        <v>50</v>
      </c>
      <c r="G2498" s="235">
        <v>50</v>
      </c>
      <c r="H2498" s="235">
        <v>50</v>
      </c>
      <c r="I2498" s="234" t="s">
        <v>603</v>
      </c>
    </row>
    <row r="2499" spans="1:10" x14ac:dyDescent="0.25">
      <c r="A2499" s="235">
        <v>181917243</v>
      </c>
      <c r="B2499" s="235">
        <v>6043</v>
      </c>
      <c r="C2499" s="234" t="s">
        <v>292</v>
      </c>
      <c r="D2499" s="199" t="s">
        <v>10783</v>
      </c>
      <c r="E2499" s="199" t="s">
        <v>10768</v>
      </c>
      <c r="F2499" s="235">
        <v>25</v>
      </c>
      <c r="G2499" s="235">
        <v>25</v>
      </c>
      <c r="H2499" s="235">
        <v>0</v>
      </c>
      <c r="I2499" s="234" t="s">
        <v>603</v>
      </c>
      <c r="J2499" t="s">
        <v>10634</v>
      </c>
    </row>
    <row r="2500" spans="1:10" x14ac:dyDescent="0.25">
      <c r="A2500" s="235">
        <v>181917243</v>
      </c>
      <c r="B2500" s="235">
        <v>6043</v>
      </c>
      <c r="C2500" s="234" t="s">
        <v>292</v>
      </c>
      <c r="D2500" s="199" t="s">
        <v>10783</v>
      </c>
      <c r="E2500" s="199" t="s">
        <v>10768</v>
      </c>
      <c r="F2500" s="235">
        <v>25</v>
      </c>
      <c r="G2500" s="235">
        <v>25</v>
      </c>
      <c r="H2500" s="235">
        <v>0</v>
      </c>
      <c r="I2500" s="234" t="s">
        <v>603</v>
      </c>
      <c r="J2500" t="s">
        <v>10634</v>
      </c>
    </row>
    <row r="2501" spans="1:10" x14ac:dyDescent="0.25">
      <c r="A2501" s="235">
        <v>189712347</v>
      </c>
      <c r="B2501" s="235">
        <v>2639</v>
      </c>
      <c r="C2501" s="234" t="s">
        <v>10403</v>
      </c>
      <c r="D2501" s="199" t="s">
        <v>10783</v>
      </c>
      <c r="E2501" s="199" t="s">
        <v>10768</v>
      </c>
      <c r="F2501" s="235">
        <v>1</v>
      </c>
      <c r="G2501" s="235">
        <v>1</v>
      </c>
      <c r="H2501" s="235">
        <v>1</v>
      </c>
      <c r="I2501" s="234" t="s">
        <v>603</v>
      </c>
    </row>
    <row r="2502" spans="1:10" x14ac:dyDescent="0.25">
      <c r="A2502" s="235">
        <v>180339437</v>
      </c>
      <c r="B2502" s="235">
        <v>6046</v>
      </c>
      <c r="C2502" s="234" t="s">
        <v>447</v>
      </c>
      <c r="D2502" s="199" t="s">
        <v>10783</v>
      </c>
      <c r="E2502" s="199" t="s">
        <v>10768</v>
      </c>
      <c r="F2502" s="235">
        <v>10</v>
      </c>
      <c r="G2502" s="235">
        <v>10</v>
      </c>
      <c r="H2502" s="235">
        <v>10</v>
      </c>
      <c r="I2502" s="234" t="s">
        <v>603</v>
      </c>
    </row>
    <row r="2503" spans="1:10" x14ac:dyDescent="0.25">
      <c r="A2503" s="235">
        <v>180339437</v>
      </c>
      <c r="B2503" s="235">
        <v>6046</v>
      </c>
      <c r="C2503" s="234" t="s">
        <v>447</v>
      </c>
      <c r="D2503" s="199" t="s">
        <v>10783</v>
      </c>
      <c r="E2503" s="199" t="s">
        <v>10768</v>
      </c>
      <c r="F2503" s="235">
        <v>10</v>
      </c>
      <c r="G2503" s="235">
        <v>10</v>
      </c>
      <c r="H2503" s="235">
        <v>10</v>
      </c>
      <c r="I2503" s="234" t="s">
        <v>603</v>
      </c>
    </row>
    <row r="2504" spans="1:10" x14ac:dyDescent="0.25">
      <c r="A2504" s="235">
        <v>180155487</v>
      </c>
      <c r="B2504" s="238" t="s">
        <v>7635</v>
      </c>
      <c r="C2504" s="234" t="s">
        <v>10717</v>
      </c>
      <c r="D2504" s="199" t="s">
        <v>10411</v>
      </c>
      <c r="E2504" s="199" t="s">
        <v>10411</v>
      </c>
      <c r="F2504" s="235">
        <v>6</v>
      </c>
      <c r="G2504" s="235">
        <v>6</v>
      </c>
      <c r="H2504" s="235">
        <v>6</v>
      </c>
      <c r="I2504" s="234" t="s">
        <v>603</v>
      </c>
    </row>
    <row r="2505" spans="1:10" x14ac:dyDescent="0.25">
      <c r="A2505" s="235">
        <v>181775872</v>
      </c>
      <c r="B2505" s="235">
        <v>3435</v>
      </c>
      <c r="C2505" s="234" t="s">
        <v>471</v>
      </c>
      <c r="D2505" s="199" t="s">
        <v>10783</v>
      </c>
      <c r="E2505" s="199" t="s">
        <v>10768</v>
      </c>
      <c r="F2505" s="235">
        <v>30</v>
      </c>
      <c r="G2505" s="235">
        <v>30</v>
      </c>
      <c r="H2505" s="235">
        <v>30</v>
      </c>
      <c r="I2505" s="234" t="s">
        <v>603</v>
      </c>
    </row>
    <row r="2506" spans="1:10" x14ac:dyDescent="0.25">
      <c r="A2506" s="235">
        <v>222000438</v>
      </c>
      <c r="B2506" s="235">
        <v>5333</v>
      </c>
      <c r="C2506" s="234" t="s">
        <v>293</v>
      </c>
      <c r="D2506" s="199" t="s">
        <v>10783</v>
      </c>
      <c r="E2506" s="199" t="s">
        <v>10768</v>
      </c>
      <c r="F2506" s="235">
        <v>2</v>
      </c>
      <c r="G2506" s="235">
        <v>2</v>
      </c>
      <c r="H2506" s="235">
        <v>0</v>
      </c>
      <c r="I2506" s="234" t="s">
        <v>603</v>
      </c>
      <c r="J2506" t="s">
        <v>10634</v>
      </c>
    </row>
    <row r="2507" spans="1:10" x14ac:dyDescent="0.25">
      <c r="A2507" s="235">
        <v>181894020</v>
      </c>
      <c r="B2507" s="235">
        <v>5965</v>
      </c>
      <c r="C2507" s="234" t="s">
        <v>222</v>
      </c>
      <c r="D2507" s="199" t="s">
        <v>10783</v>
      </c>
      <c r="E2507" s="199" t="s">
        <v>10768</v>
      </c>
      <c r="F2507" s="235">
        <v>1</v>
      </c>
      <c r="G2507" s="235">
        <v>1</v>
      </c>
      <c r="H2507" s="235">
        <v>1</v>
      </c>
      <c r="I2507" s="234" t="s">
        <v>603</v>
      </c>
    </row>
    <row r="2508" spans="1:10" x14ac:dyDescent="0.25">
      <c r="A2508" s="235">
        <v>189712259</v>
      </c>
      <c r="B2508" s="238" t="s">
        <v>7288</v>
      </c>
      <c r="C2508" s="234" t="s">
        <v>10412</v>
      </c>
      <c r="D2508" s="199" t="s">
        <v>10783</v>
      </c>
      <c r="E2508" s="199" t="s">
        <v>10768</v>
      </c>
      <c r="F2508" s="235">
        <v>1</v>
      </c>
      <c r="G2508" s="235">
        <v>1</v>
      </c>
      <c r="H2508" s="235">
        <v>0</v>
      </c>
      <c r="I2508" s="234" t="s">
        <v>603</v>
      </c>
      <c r="J2508" t="s">
        <v>10634</v>
      </c>
    </row>
    <row r="2509" spans="1:10" x14ac:dyDescent="0.25">
      <c r="A2509" s="235">
        <v>189700731</v>
      </c>
      <c r="B2509" s="238" t="s">
        <v>6938</v>
      </c>
      <c r="C2509" s="234" t="s">
        <v>291</v>
      </c>
      <c r="D2509" s="199" t="s">
        <v>10783</v>
      </c>
      <c r="E2509" s="199" t="s">
        <v>10768</v>
      </c>
      <c r="F2509" s="235">
        <v>44</v>
      </c>
      <c r="G2509" s="235">
        <v>44</v>
      </c>
      <c r="H2509" s="235">
        <v>44</v>
      </c>
      <c r="I2509" s="234" t="s">
        <v>603</v>
      </c>
    </row>
    <row r="2510" spans="1:10" x14ac:dyDescent="0.25">
      <c r="A2510" s="235">
        <v>189705153</v>
      </c>
      <c r="B2510" s="235">
        <v>2420</v>
      </c>
      <c r="C2510" s="234" t="s">
        <v>288</v>
      </c>
      <c r="D2510" s="199" t="s">
        <v>10783</v>
      </c>
      <c r="E2510" s="199" t="s">
        <v>10768</v>
      </c>
      <c r="F2510" s="235">
        <v>2</v>
      </c>
      <c r="G2510" s="235">
        <v>2</v>
      </c>
      <c r="H2510" s="235">
        <v>0</v>
      </c>
      <c r="I2510" s="234" t="s">
        <v>603</v>
      </c>
      <c r="J2510" t="s">
        <v>10634</v>
      </c>
    </row>
    <row r="2511" spans="1:10" x14ac:dyDescent="0.25">
      <c r="A2511" s="235">
        <v>189714848</v>
      </c>
      <c r="B2511" s="235">
        <v>6366</v>
      </c>
      <c r="C2511" s="234" t="s">
        <v>250</v>
      </c>
      <c r="D2511" s="199" t="s">
        <v>10783</v>
      </c>
      <c r="E2511" s="199" t="s">
        <v>10768</v>
      </c>
      <c r="F2511" s="235">
        <v>2</v>
      </c>
      <c r="G2511" s="235">
        <v>2</v>
      </c>
      <c r="H2511" s="235">
        <v>1</v>
      </c>
      <c r="I2511" s="234" t="s">
        <v>603</v>
      </c>
      <c r="J2511" t="s">
        <v>10635</v>
      </c>
    </row>
    <row r="2512" spans="1:10" x14ac:dyDescent="0.25">
      <c r="A2512" s="235">
        <v>189711414</v>
      </c>
      <c r="B2512" s="235">
        <v>2899</v>
      </c>
      <c r="C2512" s="234" t="s">
        <v>212</v>
      </c>
      <c r="D2512" s="199" t="s">
        <v>10783</v>
      </c>
      <c r="E2512" s="199" t="s">
        <v>10768</v>
      </c>
      <c r="F2512" s="235">
        <v>2</v>
      </c>
      <c r="G2512" s="235">
        <v>2</v>
      </c>
      <c r="H2512" s="235">
        <v>2</v>
      </c>
      <c r="I2512" s="234" t="s">
        <v>603</v>
      </c>
    </row>
    <row r="2513" spans="1:10" x14ac:dyDescent="0.25">
      <c r="A2513" s="235">
        <v>181821882</v>
      </c>
      <c r="B2513" s="235">
        <v>5857</v>
      </c>
      <c r="C2513" s="234" t="s">
        <v>248</v>
      </c>
      <c r="D2513" s="199" t="s">
        <v>10783</v>
      </c>
      <c r="E2513" s="199" t="s">
        <v>10768</v>
      </c>
      <c r="F2513" s="235">
        <v>52</v>
      </c>
      <c r="G2513" s="235">
        <v>52</v>
      </c>
      <c r="H2513" s="235">
        <v>52</v>
      </c>
      <c r="I2513" s="234" t="s">
        <v>603</v>
      </c>
    </row>
    <row r="2514" spans="1:10" x14ac:dyDescent="0.25">
      <c r="A2514" s="235">
        <v>180302525</v>
      </c>
      <c r="B2514" s="235">
        <v>5774</v>
      </c>
      <c r="C2514" s="234" t="s">
        <v>201</v>
      </c>
      <c r="D2514" s="199" t="s">
        <v>10783</v>
      </c>
      <c r="E2514" s="199" t="s">
        <v>10768</v>
      </c>
      <c r="F2514" s="235">
        <v>1</v>
      </c>
      <c r="G2514" s="235">
        <v>0</v>
      </c>
      <c r="H2514" s="235">
        <v>0</v>
      </c>
      <c r="I2514" s="234" t="s">
        <v>603</v>
      </c>
      <c r="J2514" t="s">
        <v>10635</v>
      </c>
    </row>
    <row r="2515" spans="1:10" x14ac:dyDescent="0.25">
      <c r="A2515" s="235">
        <v>189763034</v>
      </c>
      <c r="B2515" s="235">
        <v>2716</v>
      </c>
      <c r="C2515" s="234" t="s">
        <v>450</v>
      </c>
      <c r="D2515" s="199" t="s">
        <v>10783</v>
      </c>
      <c r="E2515" s="199" t="s">
        <v>10768</v>
      </c>
      <c r="F2515" s="235">
        <v>2</v>
      </c>
      <c r="G2515" s="235">
        <v>2</v>
      </c>
      <c r="H2515" s="235">
        <v>2</v>
      </c>
      <c r="I2515" s="234" t="s">
        <v>603</v>
      </c>
    </row>
    <row r="2516" spans="1:10" x14ac:dyDescent="0.25">
      <c r="A2516" s="235">
        <v>189705118</v>
      </c>
      <c r="B2516" s="238" t="s">
        <v>7296</v>
      </c>
      <c r="C2516" s="234" t="s">
        <v>253</v>
      </c>
      <c r="D2516" s="199" t="s">
        <v>10783</v>
      </c>
      <c r="E2516" s="199" t="s">
        <v>10768</v>
      </c>
      <c r="F2516" s="235">
        <v>104</v>
      </c>
      <c r="G2516" s="235">
        <v>104</v>
      </c>
      <c r="H2516" s="235">
        <v>0</v>
      </c>
      <c r="I2516" s="234" t="s">
        <v>603</v>
      </c>
      <c r="J2516" t="s">
        <v>10634</v>
      </c>
    </row>
    <row r="2517" spans="1:10" x14ac:dyDescent="0.25">
      <c r="A2517" s="235">
        <v>189710836</v>
      </c>
      <c r="B2517" s="235">
        <v>2535</v>
      </c>
      <c r="C2517" s="234" t="s">
        <v>228</v>
      </c>
      <c r="D2517" s="199" t="s">
        <v>10783</v>
      </c>
      <c r="E2517" s="199" t="s">
        <v>10768</v>
      </c>
      <c r="F2517" s="235">
        <v>2</v>
      </c>
      <c r="G2517" s="235">
        <v>2</v>
      </c>
      <c r="H2517" s="235">
        <v>2</v>
      </c>
      <c r="I2517" s="234" t="s">
        <v>603</v>
      </c>
    </row>
    <row r="2518" spans="1:10" x14ac:dyDescent="0.25">
      <c r="A2518" s="235">
        <v>181932694</v>
      </c>
      <c r="B2518" s="235">
        <v>5863</v>
      </c>
      <c r="C2518" s="234" t="s">
        <v>304</v>
      </c>
      <c r="D2518" s="199" t="s">
        <v>10783</v>
      </c>
      <c r="E2518" s="199" t="s">
        <v>10768</v>
      </c>
      <c r="F2518" s="235">
        <v>3</v>
      </c>
      <c r="G2518" s="235">
        <v>3</v>
      </c>
      <c r="H2518" s="235">
        <v>0</v>
      </c>
      <c r="I2518" s="234" t="s">
        <v>603</v>
      </c>
      <c r="J2518" t="s">
        <v>10634</v>
      </c>
    </row>
    <row r="2519" spans="1:10" x14ac:dyDescent="0.25">
      <c r="A2519" s="235">
        <v>189703514</v>
      </c>
      <c r="B2519" s="238" t="s">
        <v>7189</v>
      </c>
      <c r="C2519" s="234" t="s">
        <v>279</v>
      </c>
      <c r="D2519" s="199" t="s">
        <v>10783</v>
      </c>
      <c r="E2519" s="199" t="s">
        <v>10768</v>
      </c>
      <c r="F2519" s="235">
        <v>67</v>
      </c>
      <c r="G2519" s="235">
        <v>67</v>
      </c>
      <c r="H2519" s="235">
        <v>67</v>
      </c>
      <c r="I2519" s="234" t="s">
        <v>603</v>
      </c>
    </row>
    <row r="2520" spans="1:10" x14ac:dyDescent="0.25">
      <c r="A2520" s="235">
        <v>189711315</v>
      </c>
      <c r="B2520" s="238" t="s">
        <v>7187</v>
      </c>
      <c r="C2520" s="234" t="s">
        <v>305</v>
      </c>
      <c r="D2520" s="199" t="s">
        <v>10783</v>
      </c>
      <c r="E2520" s="199" t="s">
        <v>10768</v>
      </c>
      <c r="F2520" s="235">
        <v>45</v>
      </c>
      <c r="G2520" s="235">
        <v>45</v>
      </c>
      <c r="H2520" s="235">
        <v>0</v>
      </c>
      <c r="I2520" s="234" t="s">
        <v>603</v>
      </c>
      <c r="J2520" t="s">
        <v>10634</v>
      </c>
    </row>
    <row r="2521" spans="1:10" x14ac:dyDescent="0.25">
      <c r="A2521" s="235">
        <v>181860989</v>
      </c>
      <c r="B2521" s="235">
        <v>5825</v>
      </c>
      <c r="C2521" s="234" t="s">
        <v>472</v>
      </c>
      <c r="D2521" s="199" t="s">
        <v>10783</v>
      </c>
      <c r="E2521" s="199" t="s">
        <v>10768</v>
      </c>
      <c r="F2521" s="235">
        <v>2</v>
      </c>
      <c r="G2521" s="235">
        <v>2</v>
      </c>
      <c r="H2521" s="235">
        <v>2</v>
      </c>
      <c r="I2521" s="234" t="s">
        <v>603</v>
      </c>
    </row>
    <row r="2522" spans="1:10" x14ac:dyDescent="0.25">
      <c r="A2522" s="235">
        <v>181798147</v>
      </c>
      <c r="B2522" s="235">
        <v>5408</v>
      </c>
      <c r="C2522" s="234" t="s">
        <v>205</v>
      </c>
      <c r="D2522" s="199" t="s">
        <v>10783</v>
      </c>
      <c r="E2522" s="199" t="s">
        <v>10768</v>
      </c>
      <c r="F2522" s="235">
        <v>46</v>
      </c>
      <c r="G2522" s="235">
        <v>46</v>
      </c>
      <c r="H2522" s="235">
        <v>46</v>
      </c>
      <c r="I2522" s="234" t="s">
        <v>603</v>
      </c>
    </row>
    <row r="2523" spans="1:10" x14ac:dyDescent="0.25">
      <c r="A2523" s="235">
        <v>181798147</v>
      </c>
      <c r="B2523" s="235">
        <v>5408</v>
      </c>
      <c r="C2523" s="234" t="s">
        <v>205</v>
      </c>
      <c r="D2523" s="199" t="s">
        <v>10783</v>
      </c>
      <c r="E2523" s="199" t="s">
        <v>10768</v>
      </c>
      <c r="F2523" s="235">
        <v>46</v>
      </c>
      <c r="G2523" s="235">
        <v>46</v>
      </c>
      <c r="H2523" s="235">
        <v>46</v>
      </c>
      <c r="I2523" s="234" t="s">
        <v>603</v>
      </c>
    </row>
    <row r="2524" spans="1:10" x14ac:dyDescent="0.25">
      <c r="A2524" s="235">
        <v>181798147</v>
      </c>
      <c r="B2524" s="235">
        <v>5408</v>
      </c>
      <c r="C2524" s="234" t="s">
        <v>205</v>
      </c>
      <c r="D2524" s="199" t="s">
        <v>10783</v>
      </c>
      <c r="E2524" s="199" t="s">
        <v>10768</v>
      </c>
      <c r="F2524" s="235">
        <v>46</v>
      </c>
      <c r="G2524" s="235">
        <v>46</v>
      </c>
      <c r="H2524" s="235">
        <v>46</v>
      </c>
      <c r="I2524" s="234" t="s">
        <v>603</v>
      </c>
    </row>
    <row r="2525" spans="1:10" x14ac:dyDescent="0.25">
      <c r="A2525" s="235">
        <v>189703042</v>
      </c>
      <c r="B2525" s="235">
        <v>3481</v>
      </c>
      <c r="C2525" s="234" t="s">
        <v>271</v>
      </c>
      <c r="D2525" s="199" t="s">
        <v>10783</v>
      </c>
      <c r="E2525" s="199" t="s">
        <v>10768</v>
      </c>
      <c r="F2525" s="235">
        <v>1</v>
      </c>
      <c r="G2525" s="235">
        <v>1</v>
      </c>
      <c r="H2525" s="235">
        <v>0</v>
      </c>
      <c r="I2525" s="234" t="s">
        <v>603</v>
      </c>
      <c r="J2525" t="s">
        <v>10634</v>
      </c>
    </row>
    <row r="2526" spans="1:10" x14ac:dyDescent="0.25">
      <c r="A2526" s="235">
        <v>180212218</v>
      </c>
      <c r="B2526" s="235">
        <v>5369</v>
      </c>
      <c r="C2526" s="234" t="s">
        <v>590</v>
      </c>
      <c r="D2526" s="199" t="s">
        <v>10783</v>
      </c>
      <c r="E2526" s="199" t="s">
        <v>10768</v>
      </c>
      <c r="F2526" s="235">
        <v>1</v>
      </c>
      <c r="G2526" s="235">
        <v>1</v>
      </c>
      <c r="H2526" s="235">
        <v>0</v>
      </c>
      <c r="I2526" s="234" t="s">
        <v>603</v>
      </c>
      <c r="J2526" t="s">
        <v>10634</v>
      </c>
    </row>
    <row r="2527" spans="1:10" x14ac:dyDescent="0.25">
      <c r="A2527" s="235">
        <v>222000939</v>
      </c>
      <c r="B2527" s="235">
        <v>2392</v>
      </c>
      <c r="C2527" s="234" t="s">
        <v>443</v>
      </c>
      <c r="D2527" s="199" t="s">
        <v>10783</v>
      </c>
      <c r="E2527" s="199" t="s">
        <v>10768</v>
      </c>
      <c r="F2527" s="235">
        <v>5</v>
      </c>
      <c r="G2527" s="235">
        <v>5</v>
      </c>
      <c r="H2527" s="235">
        <v>5</v>
      </c>
      <c r="I2527" s="234" t="s">
        <v>603</v>
      </c>
    </row>
    <row r="2528" spans="1:10" x14ac:dyDescent="0.25">
      <c r="A2528" s="235">
        <v>222000939</v>
      </c>
      <c r="B2528" s="235">
        <v>2392</v>
      </c>
      <c r="C2528" s="234" t="s">
        <v>443</v>
      </c>
      <c r="D2528" s="199" t="s">
        <v>10783</v>
      </c>
      <c r="E2528" s="199" t="s">
        <v>10768</v>
      </c>
      <c r="F2528" s="235">
        <v>5</v>
      </c>
      <c r="G2528" s="235">
        <v>5</v>
      </c>
      <c r="H2528" s="235">
        <v>5</v>
      </c>
      <c r="I2528" s="234" t="s">
        <v>603</v>
      </c>
    </row>
    <row r="2529" spans="1:10" x14ac:dyDescent="0.25">
      <c r="A2529" s="235">
        <v>222000939</v>
      </c>
      <c r="B2529" s="235">
        <v>2392</v>
      </c>
      <c r="C2529" s="234" t="s">
        <v>443</v>
      </c>
      <c r="D2529" s="199" t="s">
        <v>10783</v>
      </c>
      <c r="E2529" s="199" t="s">
        <v>10768</v>
      </c>
      <c r="F2529" s="235">
        <v>5</v>
      </c>
      <c r="G2529" s="235">
        <v>5</v>
      </c>
      <c r="H2529" s="235">
        <v>5</v>
      </c>
      <c r="I2529" s="234" t="s">
        <v>603</v>
      </c>
    </row>
    <row r="2530" spans="1:10" x14ac:dyDescent="0.25">
      <c r="A2530" s="235">
        <v>189710187</v>
      </c>
      <c r="B2530" s="238" t="s">
        <v>7406</v>
      </c>
      <c r="C2530" s="234" t="s">
        <v>286</v>
      </c>
      <c r="D2530" s="199" t="s">
        <v>10783</v>
      </c>
      <c r="E2530" s="199" t="s">
        <v>10768</v>
      </c>
      <c r="F2530" s="235">
        <v>338</v>
      </c>
      <c r="G2530" s="235">
        <v>338</v>
      </c>
      <c r="H2530" s="235">
        <v>338</v>
      </c>
      <c r="I2530" s="234" t="s">
        <v>603</v>
      </c>
    </row>
    <row r="2531" spans="1:10" x14ac:dyDescent="0.25">
      <c r="A2531" s="235">
        <v>181902532</v>
      </c>
      <c r="B2531" s="235">
        <v>5912</v>
      </c>
      <c r="C2531" s="234" t="s">
        <v>177</v>
      </c>
      <c r="D2531" s="199" t="s">
        <v>10783</v>
      </c>
      <c r="E2531" s="199" t="s">
        <v>10768</v>
      </c>
      <c r="F2531" s="235">
        <v>6</v>
      </c>
      <c r="G2531" s="235">
        <v>6</v>
      </c>
      <c r="H2531" s="235">
        <v>6</v>
      </c>
      <c r="I2531" s="234" t="s">
        <v>603</v>
      </c>
    </row>
    <row r="2532" spans="1:10" x14ac:dyDescent="0.25">
      <c r="A2532" s="235">
        <v>181902532</v>
      </c>
      <c r="B2532" s="235">
        <v>5912</v>
      </c>
      <c r="C2532" s="234" t="s">
        <v>177</v>
      </c>
      <c r="D2532" s="199" t="s">
        <v>10783</v>
      </c>
      <c r="E2532" s="199" t="s">
        <v>10768</v>
      </c>
      <c r="F2532" s="235">
        <v>6</v>
      </c>
      <c r="G2532" s="235">
        <v>6</v>
      </c>
      <c r="H2532" s="235">
        <v>6</v>
      </c>
      <c r="I2532" s="234" t="s">
        <v>603</v>
      </c>
    </row>
    <row r="2533" spans="1:10" x14ac:dyDescent="0.25">
      <c r="A2533" s="235">
        <v>181923349</v>
      </c>
      <c r="B2533" s="235">
        <v>5896</v>
      </c>
      <c r="C2533" s="234" t="s">
        <v>309</v>
      </c>
      <c r="D2533" s="199" t="s">
        <v>10783</v>
      </c>
      <c r="E2533" s="199" t="s">
        <v>10768</v>
      </c>
      <c r="F2533" s="235">
        <v>1</v>
      </c>
      <c r="G2533" s="235">
        <v>1</v>
      </c>
      <c r="H2533" s="235">
        <v>1</v>
      </c>
      <c r="I2533" s="234" t="s">
        <v>603</v>
      </c>
    </row>
    <row r="2534" spans="1:10" x14ac:dyDescent="0.25">
      <c r="A2534" s="235">
        <v>181923348</v>
      </c>
      <c r="B2534" s="238" t="s">
        <v>7411</v>
      </c>
      <c r="C2534" s="234" t="s">
        <v>306</v>
      </c>
      <c r="D2534" s="199" t="s">
        <v>10783</v>
      </c>
      <c r="E2534" s="199" t="s">
        <v>10768</v>
      </c>
      <c r="F2534" s="235">
        <v>70</v>
      </c>
      <c r="G2534" s="235">
        <v>70</v>
      </c>
      <c r="H2534" s="235">
        <v>70</v>
      </c>
      <c r="I2534" s="234" t="s">
        <v>603</v>
      </c>
    </row>
    <row r="2535" spans="1:10" x14ac:dyDescent="0.25">
      <c r="A2535" s="235">
        <v>180342029</v>
      </c>
      <c r="B2535" s="235">
        <v>3270</v>
      </c>
      <c r="C2535" s="234" t="s">
        <v>442</v>
      </c>
      <c r="D2535" s="199" t="s">
        <v>10783</v>
      </c>
      <c r="E2535" s="199" t="s">
        <v>10768</v>
      </c>
      <c r="F2535" s="235">
        <v>27</v>
      </c>
      <c r="G2535" s="235">
        <v>27</v>
      </c>
      <c r="H2535" s="235">
        <v>20</v>
      </c>
      <c r="I2535" s="234" t="s">
        <v>603</v>
      </c>
      <c r="J2535" t="s">
        <v>10635</v>
      </c>
    </row>
    <row r="2536" spans="1:10" x14ac:dyDescent="0.25">
      <c r="A2536" s="235">
        <v>180342029</v>
      </c>
      <c r="B2536" s="235">
        <v>3270</v>
      </c>
      <c r="C2536" s="234" t="s">
        <v>442</v>
      </c>
      <c r="D2536" s="199" t="s">
        <v>10783</v>
      </c>
      <c r="E2536" s="199" t="s">
        <v>10768</v>
      </c>
      <c r="F2536" s="235">
        <v>0</v>
      </c>
      <c r="G2536" s="235">
        <v>0</v>
      </c>
      <c r="H2536" s="235">
        <v>7</v>
      </c>
      <c r="I2536" s="234" t="s">
        <v>603</v>
      </c>
    </row>
    <row r="2537" spans="1:10" x14ac:dyDescent="0.25">
      <c r="A2537" s="235">
        <v>180342029</v>
      </c>
      <c r="B2537" s="235">
        <v>3270</v>
      </c>
      <c r="C2537" s="234" t="s">
        <v>442</v>
      </c>
      <c r="D2537" s="199" t="s">
        <v>10783</v>
      </c>
      <c r="E2537" s="199" t="s">
        <v>10768</v>
      </c>
      <c r="F2537" s="235">
        <v>27</v>
      </c>
      <c r="G2537" s="235">
        <v>27</v>
      </c>
      <c r="H2537" s="235">
        <v>20</v>
      </c>
      <c r="I2537" s="234" t="s">
        <v>603</v>
      </c>
      <c r="J2537" t="s">
        <v>10635</v>
      </c>
    </row>
    <row r="2538" spans="1:10" x14ac:dyDescent="0.25">
      <c r="A2538" s="235">
        <v>180342029</v>
      </c>
      <c r="B2538" s="235">
        <v>3270</v>
      </c>
      <c r="C2538" s="234" t="s">
        <v>442</v>
      </c>
      <c r="D2538" s="199" t="s">
        <v>10783</v>
      </c>
      <c r="E2538" s="199" t="s">
        <v>10768</v>
      </c>
      <c r="F2538" s="235">
        <v>0</v>
      </c>
      <c r="G2538" s="235">
        <v>0</v>
      </c>
      <c r="H2538" s="235">
        <v>7</v>
      </c>
      <c r="I2538" s="234" t="s">
        <v>603</v>
      </c>
    </row>
    <row r="2539" spans="1:10" x14ac:dyDescent="0.25">
      <c r="A2539" s="235">
        <v>180017761</v>
      </c>
      <c r="B2539" s="238" t="s">
        <v>7065</v>
      </c>
      <c r="C2539" s="234" t="s">
        <v>10738</v>
      </c>
      <c r="D2539" s="199" t="s">
        <v>10411</v>
      </c>
      <c r="E2539" s="199" t="s">
        <v>10411</v>
      </c>
      <c r="F2539" s="235">
        <v>2</v>
      </c>
      <c r="G2539" s="235">
        <v>2</v>
      </c>
      <c r="H2539" s="235">
        <v>2</v>
      </c>
      <c r="I2539" s="234" t="s">
        <v>603</v>
      </c>
    </row>
    <row r="2540" spans="1:10" x14ac:dyDescent="0.25">
      <c r="A2540" s="235">
        <v>189713751</v>
      </c>
      <c r="B2540" s="235">
        <v>2270</v>
      </c>
      <c r="C2540" s="234" t="s">
        <v>232</v>
      </c>
      <c r="D2540" s="199" t="s">
        <v>10772</v>
      </c>
      <c r="E2540" s="199" t="s">
        <v>10772</v>
      </c>
      <c r="F2540" s="235">
        <v>50</v>
      </c>
      <c r="G2540" s="235">
        <v>50</v>
      </c>
      <c r="H2540" s="235">
        <v>50</v>
      </c>
      <c r="I2540" s="234" t="s">
        <v>603</v>
      </c>
    </row>
    <row r="2541" spans="1:10" x14ac:dyDescent="0.25">
      <c r="A2541" s="235">
        <v>189713751</v>
      </c>
      <c r="B2541" s="235">
        <v>2270</v>
      </c>
      <c r="C2541" s="234" t="s">
        <v>232</v>
      </c>
      <c r="D2541" s="199" t="s">
        <v>10772</v>
      </c>
      <c r="E2541" s="199" t="s">
        <v>10772</v>
      </c>
      <c r="F2541" s="235">
        <v>50</v>
      </c>
      <c r="G2541" s="235">
        <v>50</v>
      </c>
      <c r="H2541" s="235">
        <v>50</v>
      </c>
      <c r="I2541" s="234" t="s">
        <v>603</v>
      </c>
    </row>
    <row r="2542" spans="1:10" x14ac:dyDescent="0.25">
      <c r="A2542" s="235">
        <v>189713751</v>
      </c>
      <c r="B2542" s="235">
        <v>2270</v>
      </c>
      <c r="C2542" s="234" t="s">
        <v>232</v>
      </c>
      <c r="D2542" s="199" t="s">
        <v>10783</v>
      </c>
      <c r="E2542" s="199" t="s">
        <v>10768</v>
      </c>
      <c r="F2542" s="235">
        <v>172</v>
      </c>
      <c r="G2542" s="235">
        <v>172</v>
      </c>
      <c r="H2542" s="235">
        <v>172</v>
      </c>
      <c r="I2542" s="234" t="s">
        <v>603</v>
      </c>
    </row>
    <row r="2543" spans="1:10" x14ac:dyDescent="0.25">
      <c r="A2543" s="235">
        <v>189713751</v>
      </c>
      <c r="B2543" s="235">
        <v>2270</v>
      </c>
      <c r="C2543" s="234" t="s">
        <v>232</v>
      </c>
      <c r="D2543" s="199" t="s">
        <v>10783</v>
      </c>
      <c r="E2543" s="199" t="s">
        <v>10768</v>
      </c>
      <c r="F2543" s="235">
        <v>172</v>
      </c>
      <c r="G2543" s="235">
        <v>172</v>
      </c>
      <c r="H2543" s="235">
        <v>172</v>
      </c>
      <c r="I2543" s="234" t="s">
        <v>603</v>
      </c>
    </row>
    <row r="2544" spans="1:10" x14ac:dyDescent="0.25">
      <c r="A2544" s="235">
        <v>189713751</v>
      </c>
      <c r="B2544" s="235">
        <v>2270</v>
      </c>
      <c r="C2544" s="234" t="s">
        <v>232</v>
      </c>
      <c r="D2544" s="199" t="s">
        <v>10411</v>
      </c>
      <c r="E2544" s="199" t="s">
        <v>10411</v>
      </c>
      <c r="F2544" s="235">
        <v>1</v>
      </c>
      <c r="G2544" s="235">
        <v>1</v>
      </c>
      <c r="H2544" s="235">
        <v>1</v>
      </c>
      <c r="I2544" s="234" t="s">
        <v>603</v>
      </c>
    </row>
    <row r="2545" spans="1:10" x14ac:dyDescent="0.25">
      <c r="A2545" s="235">
        <v>189713751</v>
      </c>
      <c r="B2545" s="235">
        <v>2270</v>
      </c>
      <c r="C2545" s="234" t="s">
        <v>232</v>
      </c>
      <c r="D2545" s="199" t="s">
        <v>10411</v>
      </c>
      <c r="E2545" s="199" t="s">
        <v>10411</v>
      </c>
      <c r="F2545" s="235">
        <v>1</v>
      </c>
      <c r="G2545" s="235">
        <v>1</v>
      </c>
      <c r="H2545" s="235">
        <v>1</v>
      </c>
      <c r="I2545" s="234" t="s">
        <v>603</v>
      </c>
    </row>
    <row r="2546" spans="1:10" x14ac:dyDescent="0.25">
      <c r="A2546" s="235">
        <v>180339712</v>
      </c>
      <c r="B2546" s="238" t="s">
        <v>7205</v>
      </c>
      <c r="C2546" s="234" t="s">
        <v>231</v>
      </c>
      <c r="D2546" s="199" t="s">
        <v>10783</v>
      </c>
      <c r="E2546" s="199" t="s">
        <v>10768</v>
      </c>
      <c r="F2546" s="235">
        <v>14</v>
      </c>
      <c r="G2546" s="235">
        <v>14</v>
      </c>
      <c r="H2546" s="235">
        <v>14</v>
      </c>
      <c r="I2546" s="234" t="s">
        <v>603</v>
      </c>
    </row>
    <row r="2547" spans="1:10" x14ac:dyDescent="0.25">
      <c r="A2547" s="235">
        <v>180339712</v>
      </c>
      <c r="B2547" s="238" t="s">
        <v>7205</v>
      </c>
      <c r="C2547" s="234" t="s">
        <v>231</v>
      </c>
      <c r="D2547" s="199" t="s">
        <v>10783</v>
      </c>
      <c r="E2547" s="199" t="s">
        <v>10768</v>
      </c>
      <c r="F2547" s="235">
        <v>14</v>
      </c>
      <c r="G2547" s="235">
        <v>14</v>
      </c>
      <c r="H2547" s="235">
        <v>14</v>
      </c>
      <c r="I2547" s="234" t="s">
        <v>603</v>
      </c>
    </row>
    <row r="2548" spans="1:10" x14ac:dyDescent="0.25">
      <c r="A2548" s="235">
        <v>222001094</v>
      </c>
      <c r="B2548" s="235">
        <v>6667</v>
      </c>
      <c r="C2548" s="234" t="s">
        <v>432</v>
      </c>
      <c r="D2548" s="199" t="s">
        <v>10783</v>
      </c>
      <c r="E2548" s="199" t="s">
        <v>10768</v>
      </c>
      <c r="F2548" s="235">
        <v>8</v>
      </c>
      <c r="G2548" s="235">
        <v>8</v>
      </c>
      <c r="H2548" s="235">
        <v>8</v>
      </c>
      <c r="I2548" s="234" t="s">
        <v>603</v>
      </c>
    </row>
    <row r="2549" spans="1:10" x14ac:dyDescent="0.25">
      <c r="A2549" s="235">
        <v>222001094</v>
      </c>
      <c r="B2549" s="235">
        <v>6667</v>
      </c>
      <c r="C2549" s="234" t="s">
        <v>432</v>
      </c>
      <c r="D2549" s="199" t="s">
        <v>10783</v>
      </c>
      <c r="E2549" s="199" t="s">
        <v>10768</v>
      </c>
      <c r="F2549" s="235">
        <v>8</v>
      </c>
      <c r="G2549" s="235">
        <v>8</v>
      </c>
      <c r="H2549" s="235">
        <v>8</v>
      </c>
      <c r="I2549" s="234" t="s">
        <v>603</v>
      </c>
    </row>
    <row r="2550" spans="1:10" x14ac:dyDescent="0.25">
      <c r="A2550" s="235">
        <v>222001095</v>
      </c>
      <c r="B2550" s="235">
        <v>6668</v>
      </c>
      <c r="C2550" s="234" t="s">
        <v>434</v>
      </c>
      <c r="D2550" s="199" t="s">
        <v>10783</v>
      </c>
      <c r="E2550" s="199" t="s">
        <v>10768</v>
      </c>
      <c r="F2550" s="235">
        <v>20</v>
      </c>
      <c r="G2550" s="235">
        <v>20</v>
      </c>
      <c r="H2550" s="235">
        <v>20</v>
      </c>
      <c r="I2550" s="234" t="s">
        <v>603</v>
      </c>
    </row>
    <row r="2551" spans="1:10" x14ac:dyDescent="0.25">
      <c r="A2551" s="235">
        <v>222001095</v>
      </c>
      <c r="B2551" s="235">
        <v>6668</v>
      </c>
      <c r="C2551" s="234" t="s">
        <v>434</v>
      </c>
      <c r="D2551" s="199" t="s">
        <v>10783</v>
      </c>
      <c r="E2551" s="199" t="s">
        <v>10768</v>
      </c>
      <c r="F2551" s="235">
        <v>20</v>
      </c>
      <c r="G2551" s="235">
        <v>20</v>
      </c>
      <c r="H2551" s="235">
        <v>20</v>
      </c>
      <c r="I2551" s="234" t="s">
        <v>603</v>
      </c>
    </row>
    <row r="2552" spans="1:10" x14ac:dyDescent="0.25">
      <c r="A2552" s="235">
        <v>222001096</v>
      </c>
      <c r="B2552" s="235">
        <v>6669</v>
      </c>
      <c r="C2552" s="234" t="s">
        <v>448</v>
      </c>
      <c r="D2552" s="199" t="s">
        <v>10783</v>
      </c>
      <c r="E2552" s="199" t="s">
        <v>10768</v>
      </c>
      <c r="F2552" s="235">
        <v>3</v>
      </c>
      <c r="G2552" s="235">
        <v>3</v>
      </c>
      <c r="H2552" s="235">
        <v>0</v>
      </c>
      <c r="I2552" s="234" t="s">
        <v>603</v>
      </c>
      <c r="J2552" t="s">
        <v>10634</v>
      </c>
    </row>
    <row r="2553" spans="1:10" x14ac:dyDescent="0.25">
      <c r="A2553" s="235">
        <v>222001096</v>
      </c>
      <c r="B2553" s="235">
        <v>6669</v>
      </c>
      <c r="C2553" s="234" t="s">
        <v>448</v>
      </c>
      <c r="D2553" s="199" t="s">
        <v>10783</v>
      </c>
      <c r="E2553" s="199" t="s">
        <v>10768</v>
      </c>
      <c r="F2553" s="235">
        <v>3</v>
      </c>
      <c r="G2553" s="235">
        <v>3</v>
      </c>
      <c r="H2553" s="235">
        <v>0</v>
      </c>
      <c r="I2553" s="234" t="s">
        <v>603</v>
      </c>
      <c r="J2553" t="s">
        <v>10634</v>
      </c>
    </row>
    <row r="2554" spans="1:10" x14ac:dyDescent="0.25">
      <c r="A2554" s="235">
        <v>189705449</v>
      </c>
      <c r="B2554" s="238" t="s">
        <v>7213</v>
      </c>
      <c r="C2554" s="234" t="s">
        <v>203</v>
      </c>
      <c r="D2554" s="199" t="s">
        <v>10783</v>
      </c>
      <c r="E2554" s="199" t="s">
        <v>10768</v>
      </c>
      <c r="F2554" s="235">
        <v>1</v>
      </c>
      <c r="G2554" s="235">
        <v>1</v>
      </c>
      <c r="H2554" s="235">
        <v>0</v>
      </c>
      <c r="I2554" s="234" t="s">
        <v>603</v>
      </c>
      <c r="J2554" t="s">
        <v>10634</v>
      </c>
    </row>
    <row r="2555" spans="1:10" x14ac:dyDescent="0.25">
      <c r="A2555" s="235">
        <v>189711189</v>
      </c>
      <c r="B2555" s="235">
        <v>3492</v>
      </c>
      <c r="C2555" s="234" t="s">
        <v>10180</v>
      </c>
      <c r="D2555" s="199" t="s">
        <v>10783</v>
      </c>
      <c r="E2555" s="199" t="s">
        <v>10768</v>
      </c>
      <c r="F2555" s="235">
        <v>1</v>
      </c>
      <c r="G2555" s="235">
        <v>1</v>
      </c>
      <c r="H2555" s="235">
        <v>0</v>
      </c>
      <c r="I2555" s="234" t="s">
        <v>603</v>
      </c>
      <c r="J2555" t="s">
        <v>10634</v>
      </c>
    </row>
    <row r="2556" spans="1:10" x14ac:dyDescent="0.25">
      <c r="A2556" s="235">
        <v>189705608</v>
      </c>
      <c r="B2556" s="235">
        <v>2029</v>
      </c>
      <c r="C2556" s="234" t="s">
        <v>10158</v>
      </c>
      <c r="D2556" s="199" t="s">
        <v>10783</v>
      </c>
      <c r="E2556" s="199" t="s">
        <v>10768</v>
      </c>
      <c r="F2556" s="235">
        <v>1</v>
      </c>
      <c r="G2556" s="235">
        <v>1</v>
      </c>
      <c r="H2556" s="235">
        <v>1</v>
      </c>
      <c r="I2556" s="234" t="s">
        <v>603</v>
      </c>
    </row>
    <row r="2557" spans="1:10" x14ac:dyDescent="0.25">
      <c r="A2557" s="235">
        <v>189710367</v>
      </c>
      <c r="B2557" s="235">
        <v>5680</v>
      </c>
      <c r="C2557" s="234" t="s">
        <v>10747</v>
      </c>
      <c r="D2557" s="199" t="s">
        <v>10783</v>
      </c>
      <c r="F2557" s="235">
        <v>6</v>
      </c>
      <c r="G2557" s="235">
        <v>6</v>
      </c>
      <c r="H2557" s="235">
        <v>6</v>
      </c>
      <c r="I2557" s="234" t="s">
        <v>603</v>
      </c>
    </row>
    <row r="2558" spans="1:10" x14ac:dyDescent="0.25">
      <c r="A2558" s="235">
        <v>189710367</v>
      </c>
      <c r="B2558" s="235">
        <v>5680</v>
      </c>
      <c r="C2558" s="234" t="s">
        <v>10747</v>
      </c>
      <c r="D2558" s="199" t="s">
        <v>10783</v>
      </c>
      <c r="F2558" s="235">
        <v>6</v>
      </c>
      <c r="G2558" s="235">
        <v>6</v>
      </c>
      <c r="H2558" s="235">
        <v>6</v>
      </c>
      <c r="I2558" s="234" t="s">
        <v>603</v>
      </c>
    </row>
    <row r="2559" spans="1:10" x14ac:dyDescent="0.25">
      <c r="A2559" s="235">
        <v>189710367</v>
      </c>
      <c r="B2559" s="239" t="s">
        <v>1567</v>
      </c>
      <c r="C2559" s="234" t="s">
        <v>10737</v>
      </c>
      <c r="D2559" s="199" t="s">
        <v>10411</v>
      </c>
      <c r="E2559" s="199" t="s">
        <v>10411</v>
      </c>
      <c r="F2559" s="235">
        <v>1</v>
      </c>
      <c r="G2559" s="235">
        <v>1</v>
      </c>
      <c r="H2559" s="235">
        <v>1</v>
      </c>
      <c r="I2559" s="234" t="s">
        <v>603</v>
      </c>
    </row>
    <row r="2560" spans="1:10" x14ac:dyDescent="0.25">
      <c r="A2560" s="235">
        <v>181923352</v>
      </c>
      <c r="B2560" s="235">
        <v>5747</v>
      </c>
      <c r="C2560" s="234" t="s">
        <v>10725</v>
      </c>
      <c r="D2560" s="199" t="s">
        <v>10411</v>
      </c>
      <c r="E2560" s="199" t="s">
        <v>10411</v>
      </c>
      <c r="F2560" s="235">
        <v>1</v>
      </c>
      <c r="G2560" s="235">
        <v>1</v>
      </c>
      <c r="H2560" s="235">
        <v>1</v>
      </c>
      <c r="I2560" s="234" t="s">
        <v>603</v>
      </c>
    </row>
    <row r="2561" spans="1:10" x14ac:dyDescent="0.25">
      <c r="A2561" s="235">
        <v>181923352</v>
      </c>
      <c r="B2561" s="235">
        <v>5747</v>
      </c>
      <c r="C2561" s="234" t="s">
        <v>10725</v>
      </c>
      <c r="D2561" s="199" t="s">
        <v>10411</v>
      </c>
      <c r="E2561" s="199" t="s">
        <v>10411</v>
      </c>
      <c r="F2561" s="235">
        <v>5</v>
      </c>
      <c r="G2561" s="235">
        <v>5</v>
      </c>
      <c r="H2561" s="235">
        <v>5</v>
      </c>
      <c r="I2561" s="234" t="s">
        <v>603</v>
      </c>
    </row>
    <row r="2562" spans="1:10" x14ac:dyDescent="0.25">
      <c r="A2562" s="235">
        <v>181923352</v>
      </c>
      <c r="B2562" s="235">
        <v>5747</v>
      </c>
      <c r="C2562" s="234" t="s">
        <v>10725</v>
      </c>
      <c r="D2562" s="199" t="s">
        <v>10411</v>
      </c>
      <c r="E2562" s="199" t="s">
        <v>10411</v>
      </c>
      <c r="F2562" s="235">
        <v>5</v>
      </c>
      <c r="G2562" s="235">
        <v>5</v>
      </c>
      <c r="H2562" s="235">
        <v>5</v>
      </c>
      <c r="I2562" s="234" t="s">
        <v>603</v>
      </c>
    </row>
    <row r="2563" spans="1:10" x14ac:dyDescent="0.25">
      <c r="A2563" s="235">
        <v>222001007</v>
      </c>
      <c r="B2563" s="235">
        <v>6498</v>
      </c>
      <c r="C2563" s="234" t="s">
        <v>542</v>
      </c>
      <c r="D2563" s="199" t="s">
        <v>10783</v>
      </c>
      <c r="E2563" s="199" t="s">
        <v>10768</v>
      </c>
      <c r="F2563" s="235">
        <v>2</v>
      </c>
      <c r="G2563" s="235">
        <v>2</v>
      </c>
      <c r="H2563" s="235">
        <v>0</v>
      </c>
      <c r="I2563" s="234" t="s">
        <v>603</v>
      </c>
      <c r="J2563" t="s">
        <v>10634</v>
      </c>
    </row>
    <row r="2564" spans="1:10" x14ac:dyDescent="0.25">
      <c r="A2564" s="235">
        <v>181821883</v>
      </c>
      <c r="B2564" s="235">
        <v>5557</v>
      </c>
      <c r="C2564" s="234" t="s">
        <v>206</v>
      </c>
      <c r="D2564" s="199" t="s">
        <v>10783</v>
      </c>
      <c r="E2564" s="199" t="s">
        <v>10768</v>
      </c>
      <c r="F2564" s="235">
        <v>622</v>
      </c>
      <c r="G2564" s="235">
        <v>622</v>
      </c>
      <c r="H2564" s="235">
        <v>622</v>
      </c>
      <c r="I2564" s="234" t="s">
        <v>603</v>
      </c>
    </row>
    <row r="2565" spans="1:10" x14ac:dyDescent="0.25">
      <c r="A2565" s="235">
        <v>180190405</v>
      </c>
      <c r="B2565" s="235">
        <v>2278</v>
      </c>
      <c r="C2565" s="234" t="s">
        <v>251</v>
      </c>
      <c r="D2565" s="199" t="s">
        <v>10783</v>
      </c>
      <c r="E2565" s="199" t="s">
        <v>10768</v>
      </c>
      <c r="F2565" s="235">
        <v>172</v>
      </c>
      <c r="G2565" s="235">
        <v>172</v>
      </c>
      <c r="H2565" s="235">
        <v>11</v>
      </c>
      <c r="I2565" s="234" t="s">
        <v>603</v>
      </c>
      <c r="J2565" t="s">
        <v>10635</v>
      </c>
    </row>
    <row r="2566" spans="1:10" x14ac:dyDescent="0.25">
      <c r="A2566" s="235">
        <v>180190405</v>
      </c>
      <c r="B2566" s="235">
        <v>2278</v>
      </c>
      <c r="C2566" s="234" t="s">
        <v>251</v>
      </c>
      <c r="D2566" s="199" t="s">
        <v>10783</v>
      </c>
      <c r="E2566" s="199" t="s">
        <v>10768</v>
      </c>
      <c r="F2566" s="235">
        <v>0</v>
      </c>
      <c r="G2566" s="235">
        <v>0</v>
      </c>
      <c r="H2566" s="235">
        <v>110</v>
      </c>
      <c r="I2566" s="234" t="s">
        <v>603</v>
      </c>
    </row>
    <row r="2567" spans="1:10" x14ac:dyDescent="0.25">
      <c r="A2567" s="235">
        <v>180190405</v>
      </c>
      <c r="B2567" s="235">
        <v>2278</v>
      </c>
      <c r="C2567" s="234" t="s">
        <v>251</v>
      </c>
      <c r="D2567" s="199" t="s">
        <v>10783</v>
      </c>
      <c r="E2567" s="199" t="s">
        <v>10768</v>
      </c>
      <c r="F2567" s="235">
        <v>0</v>
      </c>
      <c r="G2567" s="235">
        <v>0</v>
      </c>
      <c r="H2567" s="235">
        <v>49</v>
      </c>
      <c r="I2567" s="234" t="s">
        <v>603</v>
      </c>
    </row>
    <row r="2568" spans="1:10" x14ac:dyDescent="0.25">
      <c r="A2568" s="235">
        <v>180190405</v>
      </c>
      <c r="B2568" s="235">
        <v>2278</v>
      </c>
      <c r="C2568" s="234" t="s">
        <v>251</v>
      </c>
      <c r="D2568" s="199" t="s">
        <v>10783</v>
      </c>
      <c r="E2568" s="199" t="s">
        <v>10768</v>
      </c>
      <c r="F2568" s="235">
        <v>0</v>
      </c>
      <c r="G2568" s="235">
        <v>0</v>
      </c>
      <c r="H2568" s="235">
        <v>2</v>
      </c>
      <c r="I2568" s="234" t="s">
        <v>603</v>
      </c>
    </row>
    <row r="2569" spans="1:10" x14ac:dyDescent="0.25">
      <c r="A2569" s="235">
        <v>180190405</v>
      </c>
      <c r="B2569" s="235">
        <v>2278</v>
      </c>
      <c r="C2569" s="234" t="s">
        <v>251</v>
      </c>
      <c r="D2569" s="199" t="s">
        <v>10783</v>
      </c>
      <c r="E2569" s="199" t="s">
        <v>10768</v>
      </c>
      <c r="F2569" s="235">
        <v>172</v>
      </c>
      <c r="G2569" s="235">
        <v>172</v>
      </c>
      <c r="H2569" s="235">
        <v>11</v>
      </c>
      <c r="I2569" s="234" t="s">
        <v>603</v>
      </c>
      <c r="J2569" t="s">
        <v>10635</v>
      </c>
    </row>
    <row r="2570" spans="1:10" x14ac:dyDescent="0.25">
      <c r="A2570" s="235">
        <v>180190405</v>
      </c>
      <c r="B2570" s="235">
        <v>2278</v>
      </c>
      <c r="C2570" s="234" t="s">
        <v>251</v>
      </c>
      <c r="D2570" s="199" t="s">
        <v>10783</v>
      </c>
      <c r="E2570" s="199" t="s">
        <v>10768</v>
      </c>
      <c r="F2570" s="235">
        <v>0</v>
      </c>
      <c r="G2570" s="235">
        <v>0</v>
      </c>
      <c r="H2570" s="235">
        <v>110</v>
      </c>
      <c r="I2570" s="234" t="s">
        <v>603</v>
      </c>
    </row>
    <row r="2571" spans="1:10" x14ac:dyDescent="0.25">
      <c r="A2571" s="235">
        <v>180190405</v>
      </c>
      <c r="B2571" s="235">
        <v>2278</v>
      </c>
      <c r="C2571" s="234" t="s">
        <v>251</v>
      </c>
      <c r="D2571" s="199" t="s">
        <v>10783</v>
      </c>
      <c r="E2571" s="199" t="s">
        <v>10768</v>
      </c>
      <c r="F2571" s="235">
        <v>0</v>
      </c>
      <c r="G2571" s="235">
        <v>0</v>
      </c>
      <c r="H2571" s="235">
        <v>49</v>
      </c>
      <c r="I2571" s="234" t="s">
        <v>603</v>
      </c>
    </row>
    <row r="2572" spans="1:10" x14ac:dyDescent="0.25">
      <c r="A2572" s="235">
        <v>180190405</v>
      </c>
      <c r="B2572" s="235">
        <v>2278</v>
      </c>
      <c r="C2572" s="234" t="s">
        <v>251</v>
      </c>
      <c r="D2572" s="199" t="s">
        <v>10783</v>
      </c>
      <c r="E2572" s="199" t="s">
        <v>10768</v>
      </c>
      <c r="F2572" s="235">
        <v>0</v>
      </c>
      <c r="G2572" s="235">
        <v>0</v>
      </c>
      <c r="H2572" s="235">
        <v>2</v>
      </c>
      <c r="I2572" s="234" t="s">
        <v>603</v>
      </c>
    </row>
    <row r="2573" spans="1:10" x14ac:dyDescent="0.25">
      <c r="A2573" s="235">
        <v>189709037</v>
      </c>
      <c r="B2573" s="238" t="s">
        <v>7308</v>
      </c>
      <c r="C2573" s="234" t="s">
        <v>312</v>
      </c>
      <c r="D2573" s="199" t="s">
        <v>10783</v>
      </c>
      <c r="E2573" s="199" t="s">
        <v>10768</v>
      </c>
      <c r="F2573" s="235">
        <v>70</v>
      </c>
      <c r="G2573" s="235">
        <v>70</v>
      </c>
      <c r="H2573" s="235">
        <v>0</v>
      </c>
      <c r="I2573" s="234" t="s">
        <v>603</v>
      </c>
      <c r="J2573" t="s">
        <v>10634</v>
      </c>
    </row>
    <row r="2574" spans="1:10" x14ac:dyDescent="0.25">
      <c r="A2574" s="235">
        <v>189711820</v>
      </c>
      <c r="B2574" s="235">
        <v>5432</v>
      </c>
      <c r="C2574" s="234" t="s">
        <v>283</v>
      </c>
      <c r="D2574" s="199" t="s">
        <v>10783</v>
      </c>
      <c r="E2574" s="199" t="s">
        <v>10768</v>
      </c>
      <c r="F2574" s="235">
        <v>20</v>
      </c>
      <c r="G2574" s="235">
        <v>20</v>
      </c>
      <c r="H2574" s="235">
        <v>20</v>
      </c>
      <c r="I2574" s="234" t="s">
        <v>603</v>
      </c>
    </row>
    <row r="2575" spans="1:10" x14ac:dyDescent="0.25">
      <c r="A2575" s="235">
        <v>180074004</v>
      </c>
      <c r="B2575" s="235">
        <v>3182</v>
      </c>
      <c r="C2575" s="234" t="s">
        <v>241</v>
      </c>
      <c r="D2575" s="199" t="s">
        <v>10783</v>
      </c>
      <c r="E2575" s="199" t="s">
        <v>10768</v>
      </c>
      <c r="F2575" s="235">
        <v>1</v>
      </c>
      <c r="G2575" s="235">
        <v>1</v>
      </c>
      <c r="H2575" s="235">
        <v>1</v>
      </c>
      <c r="I2575" s="234" t="s">
        <v>603</v>
      </c>
    </row>
    <row r="2576" spans="1:10" x14ac:dyDescent="0.25">
      <c r="A2576" s="235">
        <v>189712348</v>
      </c>
      <c r="B2576" s="238" t="s">
        <v>7219</v>
      </c>
      <c r="C2576" s="234" t="s">
        <v>249</v>
      </c>
      <c r="D2576" s="199" t="s">
        <v>10783</v>
      </c>
      <c r="E2576" s="199" t="s">
        <v>10768</v>
      </c>
      <c r="F2576" s="235">
        <v>38</v>
      </c>
      <c r="G2576" s="235">
        <v>38</v>
      </c>
      <c r="H2576" s="235">
        <v>38</v>
      </c>
      <c r="I2576" s="234" t="s">
        <v>603</v>
      </c>
    </row>
    <row r="2577" spans="1:10" x14ac:dyDescent="0.25">
      <c r="A2577" s="235">
        <v>180339460</v>
      </c>
      <c r="B2577" s="235">
        <v>3975</v>
      </c>
      <c r="C2577" s="234" t="s">
        <v>208</v>
      </c>
      <c r="D2577" s="199" t="s">
        <v>10783</v>
      </c>
      <c r="E2577" s="199" t="s">
        <v>10768</v>
      </c>
      <c r="F2577" s="235">
        <v>391</v>
      </c>
      <c r="G2577" s="235">
        <v>391</v>
      </c>
      <c r="H2577" s="235">
        <v>391</v>
      </c>
      <c r="I2577" s="234" t="s">
        <v>603</v>
      </c>
    </row>
    <row r="2578" spans="1:10" x14ac:dyDescent="0.25">
      <c r="A2578" s="235">
        <v>180339460</v>
      </c>
      <c r="B2578" s="235">
        <v>3975</v>
      </c>
      <c r="C2578" s="234" t="s">
        <v>208</v>
      </c>
      <c r="D2578" s="199" t="s">
        <v>10783</v>
      </c>
      <c r="E2578" s="199" t="s">
        <v>10768</v>
      </c>
      <c r="F2578" s="235">
        <v>391</v>
      </c>
      <c r="G2578" s="235">
        <v>391</v>
      </c>
      <c r="H2578" s="235">
        <v>391</v>
      </c>
      <c r="I2578" s="234" t="s">
        <v>603</v>
      </c>
    </row>
    <row r="2579" spans="1:10" x14ac:dyDescent="0.25">
      <c r="A2579" s="235">
        <v>180339460</v>
      </c>
      <c r="B2579" s="235">
        <v>3975</v>
      </c>
      <c r="C2579" s="234" t="s">
        <v>208</v>
      </c>
      <c r="D2579" s="199" t="s">
        <v>10783</v>
      </c>
      <c r="E2579" s="199" t="s">
        <v>10768</v>
      </c>
      <c r="F2579" s="235">
        <v>391</v>
      </c>
      <c r="G2579" s="235">
        <v>391</v>
      </c>
      <c r="H2579" s="235">
        <v>391</v>
      </c>
      <c r="I2579" s="234" t="s">
        <v>603</v>
      </c>
    </row>
    <row r="2580" spans="1:10" x14ac:dyDescent="0.25">
      <c r="A2580" s="235">
        <v>181923355</v>
      </c>
      <c r="B2580" s="235">
        <v>5815</v>
      </c>
      <c r="C2580" s="234" t="s">
        <v>195</v>
      </c>
      <c r="D2580" s="199" t="s">
        <v>10783</v>
      </c>
      <c r="E2580" s="199" t="s">
        <v>10768</v>
      </c>
      <c r="F2580" s="235">
        <v>6</v>
      </c>
      <c r="G2580" s="235">
        <v>6</v>
      </c>
      <c r="H2580" s="235">
        <v>6</v>
      </c>
      <c r="I2580" s="234" t="s">
        <v>603</v>
      </c>
    </row>
    <row r="2581" spans="1:10" x14ac:dyDescent="0.25">
      <c r="A2581" s="235">
        <v>189710585</v>
      </c>
      <c r="B2581" s="238" t="s">
        <v>7081</v>
      </c>
      <c r="C2581" s="234" t="s">
        <v>10182</v>
      </c>
      <c r="D2581" s="199" t="s">
        <v>10783</v>
      </c>
      <c r="E2581" s="199" t="s">
        <v>10768</v>
      </c>
      <c r="F2581" s="235">
        <v>1</v>
      </c>
      <c r="G2581" s="235">
        <v>1</v>
      </c>
      <c r="H2581" s="235">
        <v>1</v>
      </c>
      <c r="I2581" s="234" t="s">
        <v>603</v>
      </c>
    </row>
    <row r="2582" spans="1:10" x14ac:dyDescent="0.25">
      <c r="A2582" s="235">
        <v>189711634</v>
      </c>
      <c r="B2582" s="238" t="s">
        <v>7083</v>
      </c>
      <c r="C2582" s="234" t="s">
        <v>273</v>
      </c>
      <c r="D2582" s="199" t="s">
        <v>10783</v>
      </c>
      <c r="E2582" s="199" t="s">
        <v>10768</v>
      </c>
      <c r="F2582" s="235">
        <v>7</v>
      </c>
      <c r="G2582" s="235">
        <v>7</v>
      </c>
      <c r="H2582" s="235">
        <v>7</v>
      </c>
      <c r="I2582" s="234" t="s">
        <v>603</v>
      </c>
    </row>
    <row r="2583" spans="1:10" x14ac:dyDescent="0.25">
      <c r="A2583" s="235">
        <v>180309126</v>
      </c>
      <c r="B2583" s="235">
        <v>2378</v>
      </c>
      <c r="C2583" s="234" t="s">
        <v>459</v>
      </c>
      <c r="D2583" s="199" t="s">
        <v>10783</v>
      </c>
      <c r="E2583" s="199" t="s">
        <v>10768</v>
      </c>
      <c r="F2583" s="235">
        <v>1</v>
      </c>
      <c r="G2583" s="235">
        <v>0</v>
      </c>
      <c r="H2583" s="235">
        <v>0</v>
      </c>
      <c r="I2583" s="234" t="s">
        <v>603</v>
      </c>
      <c r="J2583" t="s">
        <v>10635</v>
      </c>
    </row>
    <row r="2584" spans="1:10" x14ac:dyDescent="0.25">
      <c r="A2584" s="234" t="s">
        <v>274</v>
      </c>
      <c r="B2584" s="234" t="s">
        <v>275</v>
      </c>
      <c r="C2584" s="234" t="s">
        <v>276</v>
      </c>
      <c r="D2584" s="199" t="s">
        <v>10783</v>
      </c>
      <c r="E2584" s="199" t="s">
        <v>10768</v>
      </c>
      <c r="F2584" s="235">
        <v>8</v>
      </c>
      <c r="G2584" s="235">
        <v>8</v>
      </c>
      <c r="H2584" s="235">
        <v>0</v>
      </c>
      <c r="I2584" s="234" t="s">
        <v>603</v>
      </c>
      <c r="J2584" t="s">
        <v>10634</v>
      </c>
    </row>
    <row r="2585" spans="1:10" x14ac:dyDescent="0.25">
      <c r="A2585" s="234" t="s">
        <v>238</v>
      </c>
      <c r="B2585" s="234" t="s">
        <v>239</v>
      </c>
      <c r="C2585" s="234" t="s">
        <v>240</v>
      </c>
      <c r="D2585" s="199" t="s">
        <v>10783</v>
      </c>
      <c r="E2585" s="199" t="s">
        <v>10768</v>
      </c>
      <c r="F2585" s="235">
        <v>2</v>
      </c>
      <c r="G2585" s="235">
        <v>2</v>
      </c>
      <c r="H2585" s="235">
        <v>2</v>
      </c>
      <c r="I2585" s="234" t="s">
        <v>603</v>
      </c>
    </row>
    <row r="2586" spans="1:10" x14ac:dyDescent="0.25">
      <c r="A2586" s="234" t="s">
        <v>455</v>
      </c>
      <c r="B2586" s="239" t="s">
        <v>456</v>
      </c>
      <c r="C2586" s="234" t="s">
        <v>457</v>
      </c>
      <c r="D2586" s="199" t="s">
        <v>10783</v>
      </c>
      <c r="E2586" s="199" t="s">
        <v>10768</v>
      </c>
      <c r="F2586" s="235">
        <v>4</v>
      </c>
      <c r="G2586" s="235">
        <v>4</v>
      </c>
      <c r="H2586" s="235">
        <v>0</v>
      </c>
      <c r="I2586" s="234" t="s">
        <v>603</v>
      </c>
      <c r="J2586" t="s">
        <v>10634</v>
      </c>
    </row>
    <row r="2587" spans="1:10" x14ac:dyDescent="0.25">
      <c r="A2587" s="235">
        <v>189707998</v>
      </c>
      <c r="B2587" s="238" t="s">
        <v>7225</v>
      </c>
      <c r="C2587" s="234" t="s">
        <v>298</v>
      </c>
      <c r="D2587" s="199" t="s">
        <v>10783</v>
      </c>
      <c r="E2587" s="199" t="s">
        <v>10768</v>
      </c>
      <c r="F2587" s="235">
        <v>13</v>
      </c>
      <c r="G2587" s="235">
        <v>13</v>
      </c>
      <c r="H2587" s="235">
        <v>13</v>
      </c>
      <c r="I2587" s="234" t="s">
        <v>603</v>
      </c>
    </row>
    <row r="2588" spans="1:10" x14ac:dyDescent="0.25">
      <c r="A2588" s="235">
        <v>180108137</v>
      </c>
      <c r="B2588" s="238" t="s">
        <v>7386</v>
      </c>
      <c r="C2588" s="234" t="s">
        <v>10718</v>
      </c>
      <c r="D2588" s="199" t="s">
        <v>10411</v>
      </c>
      <c r="E2588" s="199" t="s">
        <v>10411</v>
      </c>
      <c r="F2588" s="235">
        <v>2</v>
      </c>
      <c r="G2588" s="235">
        <v>2</v>
      </c>
      <c r="H2588" s="235">
        <v>2</v>
      </c>
      <c r="I2588" s="234" t="s">
        <v>603</v>
      </c>
    </row>
    <row r="2589" spans="1:10" x14ac:dyDescent="0.25">
      <c r="A2589" s="235">
        <v>222001099</v>
      </c>
      <c r="B2589" s="235">
        <v>606100</v>
      </c>
      <c r="C2589" s="234" t="s">
        <v>522</v>
      </c>
      <c r="D2589" s="199" t="s">
        <v>10783</v>
      </c>
      <c r="E2589" s="199" t="s">
        <v>10768</v>
      </c>
      <c r="F2589" s="235">
        <v>77</v>
      </c>
      <c r="G2589" s="235">
        <v>77</v>
      </c>
      <c r="H2589" s="235">
        <v>0</v>
      </c>
      <c r="I2589" s="234" t="s">
        <v>603</v>
      </c>
      <c r="J2589" t="s">
        <v>10634</v>
      </c>
    </row>
    <row r="2590" spans="1:10" x14ac:dyDescent="0.25">
      <c r="A2590" s="235">
        <v>222001099</v>
      </c>
      <c r="B2590" s="235">
        <v>606100</v>
      </c>
      <c r="C2590" s="234" t="s">
        <v>522</v>
      </c>
      <c r="D2590" s="199" t="s">
        <v>10783</v>
      </c>
      <c r="E2590" s="199" t="s">
        <v>10768</v>
      </c>
      <c r="F2590" s="235">
        <v>77</v>
      </c>
      <c r="G2590" s="235">
        <v>77</v>
      </c>
      <c r="H2590" s="235">
        <v>0</v>
      </c>
      <c r="I2590" s="234" t="s">
        <v>603</v>
      </c>
      <c r="J2590" t="s">
        <v>10634</v>
      </c>
    </row>
    <row r="2591" spans="1:10" x14ac:dyDescent="0.25">
      <c r="A2591" s="235">
        <v>222001099</v>
      </c>
      <c r="B2591" s="235">
        <v>606100</v>
      </c>
      <c r="C2591" s="234" t="s">
        <v>522</v>
      </c>
      <c r="D2591" s="199" t="s">
        <v>10411</v>
      </c>
      <c r="E2591" s="199" t="s">
        <v>10411</v>
      </c>
      <c r="F2591" s="235">
        <v>1</v>
      </c>
      <c r="G2591" s="235">
        <v>1</v>
      </c>
      <c r="H2591" s="235">
        <v>0</v>
      </c>
      <c r="I2591" s="234" t="s">
        <v>603</v>
      </c>
      <c r="J2591" t="s">
        <v>10634</v>
      </c>
    </row>
    <row r="2592" spans="1:10" x14ac:dyDescent="0.25">
      <c r="A2592" s="235">
        <v>222001099</v>
      </c>
      <c r="B2592" s="235">
        <v>606100</v>
      </c>
      <c r="C2592" s="234" t="s">
        <v>522</v>
      </c>
      <c r="D2592" s="199" t="s">
        <v>10411</v>
      </c>
      <c r="E2592" s="199" t="s">
        <v>10411</v>
      </c>
      <c r="F2592" s="235">
        <v>1</v>
      </c>
      <c r="G2592" s="235">
        <v>1</v>
      </c>
      <c r="H2592" s="235">
        <v>0</v>
      </c>
      <c r="I2592" s="234" t="s">
        <v>603</v>
      </c>
      <c r="J2592" t="s">
        <v>10634</v>
      </c>
    </row>
    <row r="2593" spans="1:10" x14ac:dyDescent="0.25">
      <c r="A2593" s="235">
        <v>189703093</v>
      </c>
      <c r="B2593" s="238" t="s">
        <v>7001</v>
      </c>
      <c r="C2593" s="234" t="s">
        <v>602</v>
      </c>
      <c r="D2593" s="199" t="s">
        <v>10783</v>
      </c>
      <c r="E2593" s="199" t="s">
        <v>10768</v>
      </c>
      <c r="F2593" s="235">
        <v>7</v>
      </c>
      <c r="G2593" s="235">
        <v>5</v>
      </c>
      <c r="H2593" s="235">
        <v>5</v>
      </c>
      <c r="I2593" s="234" t="s">
        <v>603</v>
      </c>
      <c r="J2593" t="s">
        <v>10635</v>
      </c>
    </row>
    <row r="2594" spans="1:10" x14ac:dyDescent="0.25">
      <c r="A2594" s="235">
        <v>189705223</v>
      </c>
      <c r="B2594" s="238" t="s">
        <v>6999</v>
      </c>
      <c r="C2594" s="234" t="s">
        <v>190</v>
      </c>
      <c r="D2594" s="199" t="s">
        <v>10783</v>
      </c>
      <c r="E2594" s="199" t="s">
        <v>10768</v>
      </c>
      <c r="F2594" s="235">
        <v>14</v>
      </c>
      <c r="G2594" s="235">
        <v>4</v>
      </c>
      <c r="H2594" s="235">
        <v>4</v>
      </c>
      <c r="I2594" s="234" t="s">
        <v>603</v>
      </c>
      <c r="J2594" t="s">
        <v>10635</v>
      </c>
    </row>
    <row r="2595" spans="1:10" x14ac:dyDescent="0.25">
      <c r="A2595" s="235">
        <v>189707391</v>
      </c>
      <c r="B2595" s="238" t="s">
        <v>7009</v>
      </c>
      <c r="C2595" s="234" t="s">
        <v>429</v>
      </c>
      <c r="D2595" s="199" t="s">
        <v>10783</v>
      </c>
      <c r="E2595" s="199" t="s">
        <v>10768</v>
      </c>
      <c r="F2595" s="235">
        <v>150</v>
      </c>
      <c r="G2595" s="235">
        <v>150</v>
      </c>
      <c r="H2595" s="235">
        <v>150</v>
      </c>
      <c r="I2595" s="234" t="s">
        <v>603</v>
      </c>
    </row>
    <row r="2596" spans="1:10" x14ac:dyDescent="0.25">
      <c r="A2596" s="235">
        <v>180076306</v>
      </c>
      <c r="B2596" s="238" t="s">
        <v>7091</v>
      </c>
      <c r="C2596" s="234" t="s">
        <v>214</v>
      </c>
      <c r="D2596" s="199" t="s">
        <v>10783</v>
      </c>
      <c r="E2596" s="199" t="s">
        <v>10768</v>
      </c>
      <c r="F2596" s="235">
        <v>2</v>
      </c>
      <c r="G2596" s="235">
        <v>1</v>
      </c>
      <c r="H2596" s="235">
        <v>1</v>
      </c>
      <c r="I2596" s="234" t="s">
        <v>603</v>
      </c>
      <c r="J2596" t="s">
        <v>10635</v>
      </c>
    </row>
    <row r="2597" spans="1:10" x14ac:dyDescent="0.25">
      <c r="A2597" s="235">
        <v>189712120</v>
      </c>
      <c r="B2597" s="238" t="s">
        <v>7312</v>
      </c>
      <c r="C2597" s="234" t="s">
        <v>587</v>
      </c>
      <c r="D2597" s="199" t="s">
        <v>10783</v>
      </c>
      <c r="E2597" s="199" t="s">
        <v>10768</v>
      </c>
      <c r="F2597" s="235">
        <v>1</v>
      </c>
      <c r="G2597" s="235">
        <v>1</v>
      </c>
      <c r="H2597" s="235">
        <v>0</v>
      </c>
      <c r="I2597" s="234" t="s">
        <v>603</v>
      </c>
      <c r="J2597" t="s">
        <v>10634</v>
      </c>
    </row>
    <row r="2598" spans="1:10" x14ac:dyDescent="0.25">
      <c r="A2598" s="235">
        <v>189710479</v>
      </c>
      <c r="B2598" s="238" t="s">
        <v>7423</v>
      </c>
      <c r="C2598" s="234" t="s">
        <v>217</v>
      </c>
      <c r="D2598" s="199" t="s">
        <v>10783</v>
      </c>
      <c r="E2598" s="199" t="s">
        <v>10768</v>
      </c>
      <c r="F2598" s="235">
        <v>30</v>
      </c>
      <c r="G2598" s="235">
        <v>30</v>
      </c>
      <c r="H2598" s="235">
        <v>30</v>
      </c>
      <c r="I2598" s="234" t="s">
        <v>603</v>
      </c>
    </row>
    <row r="2599" spans="1:10" x14ac:dyDescent="0.25">
      <c r="A2599" s="235">
        <v>189710479</v>
      </c>
      <c r="B2599" s="238" t="s">
        <v>7423</v>
      </c>
      <c r="C2599" s="234" t="s">
        <v>217</v>
      </c>
      <c r="D2599" s="199" t="s">
        <v>10783</v>
      </c>
      <c r="E2599" s="199" t="s">
        <v>10768</v>
      </c>
      <c r="F2599" s="235">
        <v>30</v>
      </c>
      <c r="G2599" s="235">
        <v>30</v>
      </c>
      <c r="H2599" s="235">
        <v>30</v>
      </c>
      <c r="I2599" s="234" t="s">
        <v>603</v>
      </c>
    </row>
    <row r="2600" spans="1:10" x14ac:dyDescent="0.25">
      <c r="A2600" s="235">
        <v>189710942</v>
      </c>
      <c r="B2600" s="238" t="s">
        <v>7101</v>
      </c>
      <c r="C2600" s="234" t="s">
        <v>620</v>
      </c>
      <c r="D2600" s="199" t="s">
        <v>10783</v>
      </c>
      <c r="E2600" s="199" t="s">
        <v>10768</v>
      </c>
      <c r="F2600" s="235">
        <v>20</v>
      </c>
      <c r="G2600" s="235">
        <v>0</v>
      </c>
      <c r="H2600" s="235">
        <v>0</v>
      </c>
      <c r="I2600" s="234" t="s">
        <v>603</v>
      </c>
      <c r="J2600" t="s">
        <v>10635</v>
      </c>
    </row>
    <row r="2601" spans="1:10" x14ac:dyDescent="0.25">
      <c r="A2601" s="235">
        <v>180339466</v>
      </c>
      <c r="B2601" s="235">
        <v>6064</v>
      </c>
      <c r="C2601" s="234" t="s">
        <v>595</v>
      </c>
      <c r="D2601" s="199" t="s">
        <v>10783</v>
      </c>
      <c r="E2601" s="199" t="s">
        <v>10768</v>
      </c>
      <c r="F2601" s="235">
        <v>1</v>
      </c>
      <c r="G2601" s="235">
        <v>1</v>
      </c>
      <c r="H2601" s="235">
        <v>1</v>
      </c>
      <c r="I2601" s="234" t="s">
        <v>603</v>
      </c>
    </row>
    <row r="2602" spans="1:10" x14ac:dyDescent="0.25">
      <c r="A2602" s="235">
        <v>189708035</v>
      </c>
      <c r="B2602" s="235">
        <v>5634</v>
      </c>
      <c r="C2602" s="234" t="s">
        <v>435</v>
      </c>
      <c r="D2602" s="199" t="s">
        <v>10783</v>
      </c>
      <c r="E2602" s="199" t="s">
        <v>10768</v>
      </c>
      <c r="F2602" s="235">
        <v>10</v>
      </c>
      <c r="G2602" s="235">
        <v>10</v>
      </c>
      <c r="H2602" s="235">
        <v>0</v>
      </c>
      <c r="I2602" s="234" t="s">
        <v>603</v>
      </c>
      <c r="J2602" t="s">
        <v>10634</v>
      </c>
    </row>
    <row r="2603" spans="1:10" x14ac:dyDescent="0.25">
      <c r="A2603" s="235">
        <v>180146448</v>
      </c>
      <c r="B2603" s="235">
        <v>5632</v>
      </c>
      <c r="C2603" s="234" t="s">
        <v>592</v>
      </c>
      <c r="D2603" s="199" t="s">
        <v>10783</v>
      </c>
      <c r="E2603" s="199" t="s">
        <v>10768</v>
      </c>
      <c r="F2603" s="235">
        <v>6</v>
      </c>
      <c r="G2603" s="235">
        <v>6</v>
      </c>
      <c r="H2603" s="235">
        <v>6</v>
      </c>
      <c r="I2603" s="234" t="s">
        <v>603</v>
      </c>
    </row>
    <row r="2604" spans="1:10" x14ac:dyDescent="0.25">
      <c r="A2604" s="235">
        <v>189762873</v>
      </c>
      <c r="B2604" s="238" t="s">
        <v>7003</v>
      </c>
      <c r="C2604" s="234" t="s">
        <v>191</v>
      </c>
      <c r="D2604" s="199" t="s">
        <v>10783</v>
      </c>
      <c r="E2604" s="199" t="s">
        <v>10768</v>
      </c>
      <c r="F2604" s="235">
        <v>59</v>
      </c>
      <c r="G2604" s="235">
        <v>59</v>
      </c>
      <c r="H2604" s="235">
        <v>59</v>
      </c>
      <c r="I2604" s="234" t="s">
        <v>603</v>
      </c>
    </row>
    <row r="2605" spans="1:10" x14ac:dyDescent="0.25">
      <c r="A2605" s="235">
        <v>180670492</v>
      </c>
      <c r="B2605" s="235">
        <v>5629</v>
      </c>
      <c r="C2605" s="234" t="s">
        <v>233</v>
      </c>
      <c r="D2605" s="199" t="s">
        <v>10783</v>
      </c>
      <c r="E2605" s="199" t="s">
        <v>10768</v>
      </c>
      <c r="F2605" s="235">
        <v>9</v>
      </c>
      <c r="G2605" s="235">
        <v>9</v>
      </c>
      <c r="H2605" s="235">
        <v>9</v>
      </c>
      <c r="I2605" s="234" t="s">
        <v>603</v>
      </c>
    </row>
    <row r="2606" spans="1:10" x14ac:dyDescent="0.25">
      <c r="A2606" s="235">
        <v>180339480</v>
      </c>
      <c r="B2606" s="235">
        <v>6066</v>
      </c>
      <c r="C2606" s="234" t="s">
        <v>243</v>
      </c>
      <c r="D2606" s="199" t="s">
        <v>10783</v>
      </c>
      <c r="E2606" s="199" t="s">
        <v>10768</v>
      </c>
      <c r="F2606" s="235">
        <v>3</v>
      </c>
      <c r="G2606" s="235">
        <v>3</v>
      </c>
      <c r="H2606" s="235">
        <v>0</v>
      </c>
      <c r="I2606" s="234" t="s">
        <v>603</v>
      </c>
      <c r="J2606" t="s">
        <v>10634</v>
      </c>
    </row>
    <row r="2607" spans="1:10" x14ac:dyDescent="0.25">
      <c r="A2607" s="235">
        <v>189711806</v>
      </c>
      <c r="B2607" s="235">
        <v>6067</v>
      </c>
      <c r="C2607" s="234" t="s">
        <v>526</v>
      </c>
      <c r="D2607" s="199" t="s">
        <v>10783</v>
      </c>
      <c r="E2607" s="199" t="s">
        <v>10768</v>
      </c>
      <c r="F2607" s="235">
        <v>1</v>
      </c>
      <c r="G2607" s="235">
        <v>1</v>
      </c>
      <c r="H2607" s="235">
        <v>1</v>
      </c>
      <c r="I2607" s="234" t="s">
        <v>603</v>
      </c>
    </row>
    <row r="2608" spans="1:10" x14ac:dyDescent="0.25">
      <c r="A2608" s="235">
        <v>180670494</v>
      </c>
      <c r="B2608" s="235">
        <v>5435</v>
      </c>
      <c r="C2608" s="234" t="s">
        <v>266</v>
      </c>
      <c r="D2608" s="199" t="s">
        <v>10783</v>
      </c>
      <c r="E2608" s="199" t="s">
        <v>10768</v>
      </c>
      <c r="F2608" s="235">
        <v>3</v>
      </c>
      <c r="G2608" s="235">
        <v>3</v>
      </c>
      <c r="H2608" s="235">
        <v>3</v>
      </c>
      <c r="I2608" s="234" t="s">
        <v>603</v>
      </c>
    </row>
    <row r="2609" spans="1:10" x14ac:dyDescent="0.25">
      <c r="A2609" s="235">
        <v>180670494</v>
      </c>
      <c r="B2609" s="235">
        <v>5435</v>
      </c>
      <c r="C2609" s="234" t="s">
        <v>266</v>
      </c>
      <c r="D2609" s="199" t="s">
        <v>10783</v>
      </c>
      <c r="E2609" s="199" t="s">
        <v>10768</v>
      </c>
      <c r="F2609" s="235">
        <v>3</v>
      </c>
      <c r="G2609" s="235">
        <v>3</v>
      </c>
      <c r="H2609" s="235">
        <v>3</v>
      </c>
      <c r="I2609" s="234" t="s">
        <v>603</v>
      </c>
    </row>
    <row r="2610" spans="1:10" x14ac:dyDescent="0.25">
      <c r="A2610" s="235">
        <v>189711808</v>
      </c>
      <c r="B2610" s="235">
        <v>5436</v>
      </c>
      <c r="C2610" s="234" t="s">
        <v>199</v>
      </c>
      <c r="D2610" s="199" t="s">
        <v>10783</v>
      </c>
      <c r="E2610" s="199" t="s">
        <v>10768</v>
      </c>
      <c r="F2610" s="235">
        <v>56</v>
      </c>
      <c r="G2610" s="235">
        <v>56</v>
      </c>
      <c r="H2610" s="235">
        <v>56</v>
      </c>
      <c r="I2610" s="234" t="s">
        <v>603</v>
      </c>
    </row>
    <row r="2611" spans="1:10" x14ac:dyDescent="0.25">
      <c r="A2611" s="235">
        <v>189711808</v>
      </c>
      <c r="B2611" s="235">
        <v>5436</v>
      </c>
      <c r="C2611" s="234" t="s">
        <v>199</v>
      </c>
      <c r="D2611" s="199" t="s">
        <v>10783</v>
      </c>
      <c r="E2611" s="199" t="s">
        <v>10768</v>
      </c>
      <c r="F2611" s="235">
        <v>56</v>
      </c>
      <c r="G2611" s="235">
        <v>56</v>
      </c>
      <c r="H2611" s="235">
        <v>56</v>
      </c>
      <c r="I2611" s="234" t="s">
        <v>603</v>
      </c>
    </row>
    <row r="2612" spans="1:10" x14ac:dyDescent="0.25">
      <c r="A2612" s="235">
        <v>189711948</v>
      </c>
      <c r="B2612" s="238" t="s">
        <v>7322</v>
      </c>
      <c r="C2612" s="234" t="s">
        <v>527</v>
      </c>
      <c r="D2612" s="199" t="s">
        <v>10783</v>
      </c>
      <c r="E2612" s="199" t="s">
        <v>10768</v>
      </c>
      <c r="F2612" s="235">
        <v>600</v>
      </c>
      <c r="G2612" s="235">
        <v>600</v>
      </c>
      <c r="H2612" s="235">
        <v>600</v>
      </c>
      <c r="I2612" s="234" t="s">
        <v>603</v>
      </c>
    </row>
    <row r="2613" spans="1:10" x14ac:dyDescent="0.25">
      <c r="A2613" s="235">
        <v>189711810</v>
      </c>
      <c r="B2613" s="235">
        <v>2286</v>
      </c>
      <c r="C2613" s="234" t="s">
        <v>474</v>
      </c>
      <c r="D2613" s="199" t="s">
        <v>10783</v>
      </c>
      <c r="E2613" s="199" t="s">
        <v>10768</v>
      </c>
      <c r="F2613" s="235">
        <v>1</v>
      </c>
      <c r="G2613" s="235">
        <v>1</v>
      </c>
      <c r="H2613" s="235">
        <v>1</v>
      </c>
      <c r="I2613" s="234" t="s">
        <v>603</v>
      </c>
    </row>
    <row r="2614" spans="1:10" x14ac:dyDescent="0.25">
      <c r="A2614" s="235">
        <v>189711810</v>
      </c>
      <c r="B2614" s="235">
        <v>2286</v>
      </c>
      <c r="C2614" s="234" t="s">
        <v>474</v>
      </c>
      <c r="D2614" s="199" t="s">
        <v>10783</v>
      </c>
      <c r="E2614" s="199" t="s">
        <v>10768</v>
      </c>
      <c r="F2614" s="235">
        <v>1</v>
      </c>
      <c r="G2614" s="235">
        <v>1</v>
      </c>
      <c r="H2614" s="235">
        <v>1</v>
      </c>
      <c r="I2614" s="234" t="s">
        <v>603</v>
      </c>
    </row>
    <row r="2615" spans="1:10" x14ac:dyDescent="0.25">
      <c r="A2615" s="235">
        <v>189710812</v>
      </c>
      <c r="B2615" s="235">
        <v>2374</v>
      </c>
      <c r="C2615" s="234" t="s">
        <v>460</v>
      </c>
      <c r="D2615" s="199" t="s">
        <v>10783</v>
      </c>
      <c r="E2615" s="199" t="s">
        <v>10768</v>
      </c>
      <c r="F2615" s="235">
        <v>7</v>
      </c>
      <c r="G2615" s="235">
        <v>5</v>
      </c>
      <c r="H2615" s="235">
        <v>5</v>
      </c>
      <c r="I2615" s="234" t="s">
        <v>603</v>
      </c>
      <c r="J2615" t="s">
        <v>10635</v>
      </c>
    </row>
    <row r="2616" spans="1:10" x14ac:dyDescent="0.25">
      <c r="A2616" s="235">
        <v>189710812</v>
      </c>
      <c r="B2616" s="235">
        <v>2374</v>
      </c>
      <c r="C2616" s="234" t="s">
        <v>460</v>
      </c>
      <c r="D2616" s="199" t="s">
        <v>10783</v>
      </c>
      <c r="E2616" s="199" t="s">
        <v>10768</v>
      </c>
      <c r="F2616" s="235">
        <v>7</v>
      </c>
      <c r="G2616" s="235">
        <v>5</v>
      </c>
      <c r="H2616" s="235">
        <v>5</v>
      </c>
      <c r="I2616" s="234" t="s">
        <v>603</v>
      </c>
      <c r="J2616" t="s">
        <v>10635</v>
      </c>
    </row>
    <row r="2617" spans="1:10" x14ac:dyDescent="0.25">
      <c r="A2617" s="235">
        <v>181798176</v>
      </c>
      <c r="B2617" s="235">
        <v>5437</v>
      </c>
      <c r="C2617" s="234" t="s">
        <v>226</v>
      </c>
      <c r="D2617" s="199" t="s">
        <v>10783</v>
      </c>
      <c r="E2617" s="199" t="s">
        <v>10768</v>
      </c>
      <c r="F2617" s="235">
        <v>18</v>
      </c>
      <c r="G2617" s="235">
        <v>18</v>
      </c>
      <c r="H2617" s="235">
        <v>18</v>
      </c>
      <c r="I2617" s="234" t="s">
        <v>603</v>
      </c>
    </row>
    <row r="2618" spans="1:10" x14ac:dyDescent="0.25">
      <c r="A2618" s="235">
        <v>181798176</v>
      </c>
      <c r="B2618" s="235">
        <v>5437</v>
      </c>
      <c r="C2618" s="234" t="s">
        <v>226</v>
      </c>
      <c r="D2618" s="199" t="s">
        <v>10783</v>
      </c>
      <c r="E2618" s="199" t="s">
        <v>10768</v>
      </c>
      <c r="F2618" s="235">
        <v>18</v>
      </c>
      <c r="G2618" s="235">
        <v>18</v>
      </c>
      <c r="H2618" s="235">
        <v>18</v>
      </c>
      <c r="I2618" s="234" t="s">
        <v>603</v>
      </c>
    </row>
    <row r="2619" spans="1:10" x14ac:dyDescent="0.25">
      <c r="A2619" s="235">
        <v>189707039</v>
      </c>
      <c r="B2619" s="238" t="s">
        <v>7232</v>
      </c>
      <c r="C2619" s="234" t="s">
        <v>10420</v>
      </c>
      <c r="D2619" s="199" t="s">
        <v>10783</v>
      </c>
      <c r="E2619" s="199" t="s">
        <v>10768</v>
      </c>
      <c r="F2619" s="235">
        <v>1</v>
      </c>
      <c r="G2619" s="235">
        <v>1</v>
      </c>
      <c r="H2619" s="235">
        <v>1</v>
      </c>
      <c r="I2619" s="234" t="s">
        <v>603</v>
      </c>
    </row>
    <row r="2620" spans="1:10" x14ac:dyDescent="0.25">
      <c r="A2620" s="235">
        <v>189750013</v>
      </c>
      <c r="B2620" s="238" t="s">
        <v>7437</v>
      </c>
      <c r="C2620" s="234" t="s">
        <v>267</v>
      </c>
      <c r="D2620" s="199" t="s">
        <v>10783</v>
      </c>
      <c r="E2620" s="199" t="s">
        <v>10768</v>
      </c>
      <c r="F2620" s="235">
        <v>15</v>
      </c>
      <c r="G2620" s="235">
        <v>15</v>
      </c>
      <c r="H2620" s="235">
        <v>0</v>
      </c>
      <c r="I2620" s="234" t="s">
        <v>603</v>
      </c>
      <c r="J2620" t="s">
        <v>10634</v>
      </c>
    </row>
    <row r="2621" spans="1:10" x14ac:dyDescent="0.25">
      <c r="A2621" s="235">
        <v>189750013</v>
      </c>
      <c r="B2621" s="238" t="s">
        <v>7437</v>
      </c>
      <c r="C2621" s="234" t="s">
        <v>267</v>
      </c>
      <c r="D2621" s="199" t="s">
        <v>10783</v>
      </c>
      <c r="E2621" s="199" t="s">
        <v>10768</v>
      </c>
      <c r="F2621" s="235">
        <v>15</v>
      </c>
      <c r="G2621" s="235">
        <v>15</v>
      </c>
      <c r="H2621" s="235">
        <v>0</v>
      </c>
      <c r="I2621" s="234" t="s">
        <v>603</v>
      </c>
      <c r="J2621" t="s">
        <v>10634</v>
      </c>
    </row>
    <row r="2622" spans="1:10" x14ac:dyDescent="0.25">
      <c r="A2622" s="235">
        <v>181859997</v>
      </c>
      <c r="B2622" s="235">
        <v>5847</v>
      </c>
      <c r="C2622" s="234" t="s">
        <v>445</v>
      </c>
      <c r="D2622" s="199" t="s">
        <v>10783</v>
      </c>
      <c r="E2622" s="199" t="s">
        <v>10768</v>
      </c>
      <c r="F2622" s="235">
        <v>2</v>
      </c>
      <c r="G2622" s="235">
        <v>2</v>
      </c>
      <c r="H2622" s="235">
        <v>2</v>
      </c>
      <c r="I2622" s="234" t="s">
        <v>603</v>
      </c>
    </row>
    <row r="2623" spans="1:10" x14ac:dyDescent="0.25">
      <c r="A2623" s="235">
        <v>181859997</v>
      </c>
      <c r="B2623" s="235">
        <v>5847</v>
      </c>
      <c r="C2623" s="234" t="s">
        <v>445</v>
      </c>
      <c r="D2623" s="199" t="s">
        <v>10783</v>
      </c>
      <c r="E2623" s="199" t="s">
        <v>10768</v>
      </c>
      <c r="F2623" s="235">
        <v>2</v>
      </c>
      <c r="G2623" s="235">
        <v>2</v>
      </c>
      <c r="H2623" s="235">
        <v>2</v>
      </c>
      <c r="I2623" s="234" t="s">
        <v>603</v>
      </c>
    </row>
    <row r="2624" spans="1:10" x14ac:dyDescent="0.25">
      <c r="A2624" s="235">
        <v>189706001</v>
      </c>
      <c r="B2624" s="235">
        <v>2513</v>
      </c>
      <c r="C2624" s="234" t="s">
        <v>287</v>
      </c>
      <c r="D2624" s="199" t="s">
        <v>10783</v>
      </c>
      <c r="E2624" s="199" t="s">
        <v>10768</v>
      </c>
      <c r="F2624" s="235">
        <v>3</v>
      </c>
      <c r="G2624" s="235">
        <v>3</v>
      </c>
      <c r="H2624" s="235">
        <v>3</v>
      </c>
      <c r="I2624" s="234" t="s">
        <v>603</v>
      </c>
    </row>
    <row r="2625" spans="1:10" x14ac:dyDescent="0.25">
      <c r="A2625" s="235">
        <v>181798177</v>
      </c>
      <c r="B2625" s="235">
        <v>5999</v>
      </c>
      <c r="C2625" s="234" t="s">
        <v>535</v>
      </c>
      <c r="D2625" s="199" t="s">
        <v>10783</v>
      </c>
      <c r="E2625" s="199" t="s">
        <v>10768</v>
      </c>
      <c r="F2625" s="235">
        <v>1</v>
      </c>
      <c r="G2625" s="235">
        <v>1</v>
      </c>
      <c r="H2625" s="235">
        <v>1</v>
      </c>
      <c r="I2625" s="234" t="s">
        <v>603</v>
      </c>
    </row>
    <row r="2626" spans="1:10" x14ac:dyDescent="0.25">
      <c r="A2626" s="235">
        <v>180282750</v>
      </c>
      <c r="B2626" s="235">
        <v>5848</v>
      </c>
      <c r="C2626" s="234" t="s">
        <v>436</v>
      </c>
      <c r="D2626" s="199" t="s">
        <v>10783</v>
      </c>
      <c r="E2626" s="199" t="s">
        <v>10768</v>
      </c>
      <c r="F2626" s="235">
        <v>40</v>
      </c>
      <c r="G2626" s="235">
        <v>40</v>
      </c>
      <c r="H2626" s="235">
        <v>40</v>
      </c>
      <c r="I2626" s="234" t="s">
        <v>603</v>
      </c>
    </row>
    <row r="2627" spans="1:10" x14ac:dyDescent="0.25">
      <c r="A2627" s="235">
        <v>181902532</v>
      </c>
      <c r="B2627" s="235">
        <v>5912</v>
      </c>
      <c r="C2627" s="234" t="s">
        <v>187</v>
      </c>
      <c r="D2627" s="199" t="s">
        <v>10783</v>
      </c>
      <c r="E2627" s="199" t="s">
        <v>10768</v>
      </c>
      <c r="F2627" s="235">
        <v>6</v>
      </c>
      <c r="G2627" s="235">
        <v>6</v>
      </c>
      <c r="H2627" s="235">
        <v>6</v>
      </c>
      <c r="I2627" s="234" t="s">
        <v>603</v>
      </c>
    </row>
    <row r="2628" spans="1:10" x14ac:dyDescent="0.25">
      <c r="A2628" s="235">
        <v>181902532</v>
      </c>
      <c r="B2628" s="235">
        <v>5912</v>
      </c>
      <c r="C2628" s="234" t="s">
        <v>170</v>
      </c>
      <c r="D2628" s="199" t="s">
        <v>10783</v>
      </c>
      <c r="E2628" s="199" t="s">
        <v>10768</v>
      </c>
      <c r="F2628" s="235">
        <v>6</v>
      </c>
      <c r="G2628" s="235">
        <v>6</v>
      </c>
      <c r="H2628" s="235">
        <v>6</v>
      </c>
      <c r="I2628" s="234" t="s">
        <v>603</v>
      </c>
    </row>
    <row r="2629" spans="1:10" x14ac:dyDescent="0.25">
      <c r="A2629" s="235">
        <v>181902532</v>
      </c>
      <c r="B2629" s="235">
        <v>5912</v>
      </c>
      <c r="C2629" s="234" t="s">
        <v>159</v>
      </c>
      <c r="D2629" s="199" t="s">
        <v>10783</v>
      </c>
      <c r="E2629" s="199" t="s">
        <v>10768</v>
      </c>
      <c r="F2629" s="235">
        <v>6</v>
      </c>
      <c r="G2629" s="235">
        <v>6</v>
      </c>
      <c r="H2629" s="235">
        <v>6</v>
      </c>
      <c r="I2629" s="234" t="s">
        <v>603</v>
      </c>
    </row>
    <row r="2630" spans="1:10" x14ac:dyDescent="0.25">
      <c r="A2630" s="235">
        <v>181902532</v>
      </c>
      <c r="B2630" s="235">
        <v>5912</v>
      </c>
      <c r="C2630" s="234" t="s">
        <v>176</v>
      </c>
      <c r="D2630" s="199" t="s">
        <v>10783</v>
      </c>
      <c r="E2630" s="199" t="s">
        <v>10768</v>
      </c>
      <c r="F2630" s="235">
        <v>6</v>
      </c>
      <c r="G2630" s="235">
        <v>6</v>
      </c>
      <c r="H2630" s="235">
        <v>6</v>
      </c>
      <c r="I2630" s="234" t="s">
        <v>603</v>
      </c>
    </row>
    <row r="2631" spans="1:10" x14ac:dyDescent="0.25">
      <c r="A2631" s="234" t="s">
        <v>467</v>
      </c>
      <c r="B2631" s="234" t="s">
        <v>468</v>
      </c>
      <c r="C2631" s="234" t="s">
        <v>469</v>
      </c>
      <c r="D2631" s="199" t="s">
        <v>10783</v>
      </c>
      <c r="E2631" s="199" t="s">
        <v>10768</v>
      </c>
      <c r="F2631" s="235">
        <v>47</v>
      </c>
      <c r="G2631" s="235">
        <v>47</v>
      </c>
      <c r="H2631" s="235">
        <v>47</v>
      </c>
      <c r="I2631" s="234" t="s">
        <v>603</v>
      </c>
    </row>
    <row r="2632" spans="1:10" x14ac:dyDescent="0.25">
      <c r="A2632" s="235">
        <v>181902532</v>
      </c>
      <c r="B2632" s="235">
        <v>5912</v>
      </c>
      <c r="C2632" s="234" t="s">
        <v>175</v>
      </c>
      <c r="D2632" s="199" t="s">
        <v>10783</v>
      </c>
      <c r="E2632" s="199" t="s">
        <v>10768</v>
      </c>
      <c r="F2632" s="235">
        <v>6</v>
      </c>
      <c r="G2632" s="235">
        <v>6</v>
      </c>
      <c r="H2632" s="235">
        <v>6</v>
      </c>
      <c r="I2632" s="234" t="s">
        <v>603</v>
      </c>
    </row>
    <row r="2633" spans="1:10" x14ac:dyDescent="0.25">
      <c r="A2633" s="235">
        <v>180056346</v>
      </c>
      <c r="B2633" s="235">
        <v>4011</v>
      </c>
      <c r="C2633" s="234" t="s">
        <v>10785</v>
      </c>
      <c r="D2633" s="199" t="s">
        <v>10783</v>
      </c>
      <c r="E2633" s="199" t="s">
        <v>10768</v>
      </c>
      <c r="F2633" s="235">
        <v>1</v>
      </c>
      <c r="G2633" s="235">
        <v>1</v>
      </c>
      <c r="H2633" s="235">
        <v>1</v>
      </c>
      <c r="I2633" s="234" t="s">
        <v>603</v>
      </c>
    </row>
    <row r="2634" spans="1:10" x14ac:dyDescent="0.25">
      <c r="A2634" s="235">
        <v>189705261</v>
      </c>
      <c r="B2634" s="238" t="s">
        <v>7005</v>
      </c>
      <c r="C2634" s="234" t="s">
        <v>189</v>
      </c>
      <c r="D2634" s="199" t="s">
        <v>10783</v>
      </c>
      <c r="E2634" s="199" t="s">
        <v>10768</v>
      </c>
      <c r="F2634" s="235">
        <v>44</v>
      </c>
      <c r="G2634" s="235">
        <v>44</v>
      </c>
      <c r="H2634" s="235">
        <v>44</v>
      </c>
      <c r="I2634" s="234" t="s">
        <v>603</v>
      </c>
    </row>
    <row r="2635" spans="1:10" x14ac:dyDescent="0.25">
      <c r="A2635" s="235">
        <v>189702739</v>
      </c>
      <c r="B2635" s="238" t="s">
        <v>7007</v>
      </c>
      <c r="C2635" s="234" t="s">
        <v>430</v>
      </c>
      <c r="D2635" s="199" t="s">
        <v>10783</v>
      </c>
      <c r="E2635" s="199" t="s">
        <v>10768</v>
      </c>
      <c r="F2635" s="235">
        <v>3</v>
      </c>
      <c r="G2635" s="235">
        <v>3</v>
      </c>
      <c r="H2635" s="235">
        <v>3</v>
      </c>
      <c r="I2635" s="234" t="s">
        <v>603</v>
      </c>
    </row>
    <row r="2636" spans="1:10" x14ac:dyDescent="0.25">
      <c r="A2636" s="235">
        <v>189712135</v>
      </c>
      <c r="B2636" s="238" t="s">
        <v>6953</v>
      </c>
      <c r="C2636" s="234" t="s">
        <v>215</v>
      </c>
      <c r="D2636" s="199" t="s">
        <v>10783</v>
      </c>
      <c r="E2636" s="199" t="s">
        <v>10768</v>
      </c>
      <c r="F2636" s="235">
        <v>22</v>
      </c>
      <c r="G2636" s="235">
        <v>22</v>
      </c>
      <c r="H2636" s="235">
        <v>22</v>
      </c>
      <c r="I2636" s="234" t="s">
        <v>603</v>
      </c>
    </row>
    <row r="2637" spans="1:10" x14ac:dyDescent="0.25">
      <c r="A2637" s="235">
        <v>181892392</v>
      </c>
      <c r="B2637" s="235">
        <v>5665</v>
      </c>
      <c r="C2637" s="234" t="s">
        <v>10732</v>
      </c>
      <c r="D2637" s="199" t="s">
        <v>10411</v>
      </c>
      <c r="E2637" s="199" t="s">
        <v>10411</v>
      </c>
      <c r="F2637" s="235">
        <v>7</v>
      </c>
      <c r="G2637" s="235">
        <v>7</v>
      </c>
      <c r="H2637" s="235">
        <v>7</v>
      </c>
      <c r="I2637" s="234" t="s">
        <v>603</v>
      </c>
    </row>
    <row r="2638" spans="1:10" x14ac:dyDescent="0.25">
      <c r="A2638" s="235">
        <v>181892392</v>
      </c>
      <c r="B2638" s="235">
        <v>5665</v>
      </c>
      <c r="C2638" s="234" t="s">
        <v>10733</v>
      </c>
      <c r="D2638" s="199" t="s">
        <v>10411</v>
      </c>
      <c r="E2638" s="199" t="s">
        <v>10411</v>
      </c>
      <c r="F2638" s="235">
        <v>7</v>
      </c>
      <c r="G2638" s="235">
        <v>7</v>
      </c>
      <c r="H2638" s="235">
        <v>7</v>
      </c>
      <c r="I2638" s="234" t="s">
        <v>603</v>
      </c>
    </row>
    <row r="2639" spans="1:10" x14ac:dyDescent="0.25">
      <c r="A2639" s="235">
        <v>222000966</v>
      </c>
      <c r="B2639" s="235">
        <v>6004</v>
      </c>
      <c r="C2639" s="234" t="s">
        <v>278</v>
      </c>
      <c r="D2639" s="199" t="s">
        <v>10783</v>
      </c>
      <c r="E2639" s="199" t="s">
        <v>10768</v>
      </c>
      <c r="F2639" s="235">
        <v>73</v>
      </c>
      <c r="G2639" s="235">
        <v>73</v>
      </c>
      <c r="H2639" s="235">
        <v>0</v>
      </c>
      <c r="I2639" s="234" t="s">
        <v>603</v>
      </c>
      <c r="J2639" t="s">
        <v>10634</v>
      </c>
    </row>
    <row r="2640" spans="1:10" x14ac:dyDescent="0.25">
      <c r="A2640" s="235">
        <v>180339583</v>
      </c>
      <c r="B2640" s="238" t="s">
        <v>7388</v>
      </c>
      <c r="C2640" s="234" t="s">
        <v>10714</v>
      </c>
      <c r="D2640" s="199" t="s">
        <v>10411</v>
      </c>
      <c r="E2640" s="199" t="s">
        <v>10411</v>
      </c>
      <c r="F2640" s="235">
        <v>38</v>
      </c>
      <c r="G2640" s="235">
        <v>38</v>
      </c>
      <c r="H2640" s="235">
        <v>38</v>
      </c>
      <c r="I2640" s="234" t="s">
        <v>603</v>
      </c>
    </row>
    <row r="2641" spans="1:10" x14ac:dyDescent="0.25">
      <c r="A2641" s="235">
        <v>180339583</v>
      </c>
      <c r="B2641" s="238" t="s">
        <v>7388</v>
      </c>
      <c r="C2641" s="234" t="s">
        <v>10714</v>
      </c>
      <c r="D2641" s="199" t="s">
        <v>10411</v>
      </c>
      <c r="E2641" s="199" t="s">
        <v>10411</v>
      </c>
      <c r="F2641" s="235">
        <v>38</v>
      </c>
      <c r="G2641" s="235">
        <v>38</v>
      </c>
      <c r="H2641" s="235">
        <v>38</v>
      </c>
      <c r="I2641" s="234" t="s">
        <v>603</v>
      </c>
    </row>
    <row r="2642" spans="1:10" x14ac:dyDescent="0.25">
      <c r="A2642" s="235">
        <v>180339585</v>
      </c>
      <c r="B2642" s="235">
        <v>5438</v>
      </c>
      <c r="C2642" s="234" t="s">
        <v>10727</v>
      </c>
      <c r="D2642" s="199" t="s">
        <v>10411</v>
      </c>
      <c r="E2642" s="199" t="s">
        <v>10411</v>
      </c>
      <c r="F2642" s="235">
        <v>1</v>
      </c>
      <c r="G2642" s="235">
        <v>1</v>
      </c>
      <c r="H2642" s="235">
        <v>1</v>
      </c>
      <c r="I2642" s="234" t="s">
        <v>603</v>
      </c>
    </row>
    <row r="2643" spans="1:10" x14ac:dyDescent="0.25">
      <c r="A2643" s="235">
        <v>180339585</v>
      </c>
      <c r="B2643" s="235">
        <v>5438</v>
      </c>
      <c r="C2643" s="234" t="s">
        <v>10727</v>
      </c>
      <c r="D2643" s="199" t="s">
        <v>10411</v>
      </c>
      <c r="E2643" s="199" t="s">
        <v>10411</v>
      </c>
      <c r="F2643" s="235">
        <v>1</v>
      </c>
      <c r="G2643" s="235">
        <v>1</v>
      </c>
      <c r="H2643" s="235">
        <v>1</v>
      </c>
      <c r="I2643" s="234" t="s">
        <v>603</v>
      </c>
    </row>
    <row r="2644" spans="1:10" x14ac:dyDescent="0.25">
      <c r="A2644" s="235">
        <v>180139617</v>
      </c>
      <c r="B2644" s="235">
        <v>5866</v>
      </c>
      <c r="C2644" s="234" t="s">
        <v>235</v>
      </c>
      <c r="D2644" s="199" t="s">
        <v>10783</v>
      </c>
      <c r="E2644" s="199" t="s">
        <v>10768</v>
      </c>
      <c r="F2644" s="235">
        <v>20</v>
      </c>
      <c r="G2644" s="235">
        <v>20</v>
      </c>
      <c r="H2644" s="235">
        <v>0</v>
      </c>
      <c r="I2644" s="234" t="s">
        <v>603</v>
      </c>
      <c r="J2644" t="s">
        <v>10634</v>
      </c>
    </row>
    <row r="2645" spans="1:10" x14ac:dyDescent="0.25">
      <c r="A2645" s="235">
        <v>180076472</v>
      </c>
      <c r="B2645" s="238" t="s">
        <v>7117</v>
      </c>
      <c r="C2645" s="234" t="s">
        <v>538</v>
      </c>
      <c r="D2645" s="199" t="s">
        <v>10783</v>
      </c>
      <c r="E2645" s="199" t="s">
        <v>10768</v>
      </c>
      <c r="F2645" s="235">
        <v>1</v>
      </c>
      <c r="G2645" s="235">
        <v>1</v>
      </c>
      <c r="H2645" s="235">
        <v>1</v>
      </c>
      <c r="I2645" s="234" t="s">
        <v>603</v>
      </c>
    </row>
    <row r="2646" spans="1:10" x14ac:dyDescent="0.25">
      <c r="A2646" s="235">
        <v>180076470</v>
      </c>
      <c r="B2646" s="235">
        <v>5330</v>
      </c>
      <c r="C2646" s="234" t="s">
        <v>10406</v>
      </c>
      <c r="D2646" s="199" t="s">
        <v>10783</v>
      </c>
      <c r="E2646" s="199" t="s">
        <v>10768</v>
      </c>
      <c r="F2646" s="235">
        <v>1</v>
      </c>
      <c r="G2646" s="235">
        <v>1</v>
      </c>
      <c r="H2646" s="235">
        <v>1</v>
      </c>
      <c r="I2646" s="234" t="s">
        <v>603</v>
      </c>
    </row>
    <row r="2647" spans="1:10" x14ac:dyDescent="0.25">
      <c r="A2647" s="235">
        <v>180076474</v>
      </c>
      <c r="B2647" s="238" t="s">
        <v>7115</v>
      </c>
      <c r="C2647" s="234" t="s">
        <v>533</v>
      </c>
      <c r="D2647" s="199" t="s">
        <v>10783</v>
      </c>
      <c r="E2647" s="199" t="s">
        <v>10768</v>
      </c>
      <c r="F2647" s="235">
        <v>1</v>
      </c>
      <c r="G2647" s="235">
        <v>1</v>
      </c>
      <c r="H2647" s="235">
        <v>1</v>
      </c>
      <c r="I2647" s="234" t="s">
        <v>603</v>
      </c>
    </row>
    <row r="2648" spans="1:10" x14ac:dyDescent="0.25">
      <c r="A2648" s="235">
        <v>181783743</v>
      </c>
      <c r="B2648" s="238" t="s">
        <v>7234</v>
      </c>
      <c r="C2648" s="234" t="s">
        <v>234</v>
      </c>
      <c r="D2648" s="199" t="s">
        <v>10783</v>
      </c>
      <c r="E2648" s="199" t="s">
        <v>10768</v>
      </c>
      <c r="F2648" s="235">
        <v>16</v>
      </c>
      <c r="G2648" s="235">
        <v>16</v>
      </c>
      <c r="H2648" s="235">
        <v>16</v>
      </c>
      <c r="I2648" s="234" t="s">
        <v>603</v>
      </c>
    </row>
    <row r="2649" spans="1:10" x14ac:dyDescent="0.25">
      <c r="A2649" s="235">
        <v>181783743</v>
      </c>
      <c r="B2649" s="238" t="s">
        <v>7234</v>
      </c>
      <c r="C2649" s="234" t="s">
        <v>234</v>
      </c>
      <c r="D2649" s="199" t="s">
        <v>10783</v>
      </c>
      <c r="E2649" s="199" t="s">
        <v>10768</v>
      </c>
      <c r="F2649" s="235">
        <v>16</v>
      </c>
      <c r="G2649" s="235">
        <v>16</v>
      </c>
      <c r="H2649" s="235">
        <v>16</v>
      </c>
      <c r="I2649" s="234" t="s">
        <v>603</v>
      </c>
    </row>
    <row r="2650" spans="1:10" x14ac:dyDescent="0.25">
      <c r="A2650" s="235">
        <v>189712404</v>
      </c>
      <c r="B2650" s="238" t="s">
        <v>7236</v>
      </c>
      <c r="C2650" s="234" t="s">
        <v>284</v>
      </c>
      <c r="D2650" s="199" t="s">
        <v>10783</v>
      </c>
      <c r="E2650" s="199" t="s">
        <v>10768</v>
      </c>
      <c r="F2650" s="235">
        <v>57</v>
      </c>
      <c r="G2650" s="235">
        <v>57</v>
      </c>
      <c r="H2650" s="235">
        <v>46</v>
      </c>
      <c r="I2650" s="234" t="s">
        <v>603</v>
      </c>
      <c r="J2650" t="s">
        <v>10635</v>
      </c>
    </row>
    <row r="2651" spans="1:10" x14ac:dyDescent="0.25">
      <c r="A2651" s="235">
        <v>180155484</v>
      </c>
      <c r="B2651" s="235">
        <v>5901</v>
      </c>
      <c r="C2651" s="234" t="s">
        <v>299</v>
      </c>
      <c r="D2651" s="199" t="s">
        <v>10783</v>
      </c>
      <c r="E2651" s="199" t="s">
        <v>10768</v>
      </c>
      <c r="F2651" s="235">
        <v>948</v>
      </c>
      <c r="G2651" s="235">
        <v>948</v>
      </c>
      <c r="H2651" s="235">
        <v>948</v>
      </c>
      <c r="I2651" s="234" t="s">
        <v>603</v>
      </c>
    </row>
    <row r="2652" spans="1:10" x14ac:dyDescent="0.25">
      <c r="A2652" s="235">
        <v>180190436</v>
      </c>
      <c r="B2652" s="235">
        <v>2629</v>
      </c>
      <c r="C2652" s="234" t="s">
        <v>10712</v>
      </c>
      <c r="D2652" s="199" t="s">
        <v>10411</v>
      </c>
      <c r="E2652" s="199" t="s">
        <v>10411</v>
      </c>
      <c r="F2652" s="235">
        <v>1</v>
      </c>
      <c r="G2652" s="235">
        <v>1</v>
      </c>
      <c r="H2652" s="235">
        <v>1</v>
      </c>
      <c r="I2652" s="234" t="s">
        <v>603</v>
      </c>
    </row>
    <row r="2653" spans="1:10" x14ac:dyDescent="0.25">
      <c r="A2653" s="235">
        <v>180190436</v>
      </c>
      <c r="B2653" s="235">
        <v>2629</v>
      </c>
      <c r="C2653" s="234" t="s">
        <v>10712</v>
      </c>
      <c r="D2653" s="199" t="s">
        <v>10411</v>
      </c>
      <c r="E2653" s="199" t="s">
        <v>10411</v>
      </c>
      <c r="F2653" s="235">
        <v>1</v>
      </c>
      <c r="G2653" s="235">
        <v>1</v>
      </c>
      <c r="H2653" s="235">
        <v>1</v>
      </c>
      <c r="I2653" s="234" t="s">
        <v>603</v>
      </c>
    </row>
    <row r="2654" spans="1:10" x14ac:dyDescent="0.25">
      <c r="A2654" s="235">
        <v>180190436</v>
      </c>
      <c r="B2654" s="235">
        <v>2629</v>
      </c>
      <c r="C2654" s="234" t="s">
        <v>10712</v>
      </c>
      <c r="D2654" s="199" t="s">
        <v>10411</v>
      </c>
      <c r="E2654" s="199" t="s">
        <v>10411</v>
      </c>
      <c r="F2654" s="235">
        <v>1</v>
      </c>
      <c r="G2654" s="235">
        <v>1</v>
      </c>
      <c r="H2654" s="235">
        <v>1</v>
      </c>
      <c r="I2654" s="234" t="s">
        <v>603</v>
      </c>
    </row>
    <row r="2655" spans="1:10" x14ac:dyDescent="0.25">
      <c r="A2655" s="235">
        <v>180292357</v>
      </c>
      <c r="B2655" s="235">
        <v>5849</v>
      </c>
      <c r="C2655" s="234" t="s">
        <v>466</v>
      </c>
      <c r="D2655" s="199" t="s">
        <v>10783</v>
      </c>
      <c r="E2655" s="199" t="s">
        <v>10768</v>
      </c>
      <c r="F2655" s="235">
        <v>12</v>
      </c>
      <c r="G2655" s="235">
        <v>12</v>
      </c>
      <c r="H2655" s="235">
        <v>12</v>
      </c>
      <c r="I2655" s="234" t="s">
        <v>603</v>
      </c>
    </row>
    <row r="2656" spans="1:10" x14ac:dyDescent="0.25">
      <c r="A2656" s="235">
        <v>189706020</v>
      </c>
      <c r="B2656" s="235">
        <v>3444</v>
      </c>
      <c r="C2656" s="234" t="s">
        <v>272</v>
      </c>
      <c r="D2656" s="199" t="s">
        <v>10783</v>
      </c>
      <c r="E2656" s="199" t="s">
        <v>10768</v>
      </c>
      <c r="F2656" s="235">
        <v>8</v>
      </c>
      <c r="G2656" s="235">
        <v>8</v>
      </c>
      <c r="H2656" s="235">
        <v>8</v>
      </c>
      <c r="I2656" s="234" t="s">
        <v>603</v>
      </c>
    </row>
    <row r="2657" spans="1:10" x14ac:dyDescent="0.25">
      <c r="A2657" s="235">
        <v>189711804</v>
      </c>
      <c r="B2657" s="235">
        <v>6162</v>
      </c>
      <c r="C2657" s="234" t="s">
        <v>10710</v>
      </c>
      <c r="D2657" s="199" t="s">
        <v>10411</v>
      </c>
      <c r="E2657" s="199" t="s">
        <v>10411</v>
      </c>
      <c r="F2657" s="235">
        <v>6</v>
      </c>
      <c r="G2657" s="235">
        <v>6</v>
      </c>
      <c r="H2657" s="235">
        <v>6</v>
      </c>
      <c r="I2657" s="234" t="s">
        <v>603</v>
      </c>
    </row>
    <row r="2658" spans="1:10" x14ac:dyDescent="0.25">
      <c r="A2658" s="235">
        <v>189711804</v>
      </c>
      <c r="B2658" s="235">
        <v>6162</v>
      </c>
      <c r="C2658" s="234" t="s">
        <v>10710</v>
      </c>
      <c r="D2658" s="199" t="s">
        <v>10411</v>
      </c>
      <c r="E2658" s="199" t="s">
        <v>10411</v>
      </c>
      <c r="F2658" s="235">
        <v>6</v>
      </c>
      <c r="G2658" s="235">
        <v>6</v>
      </c>
      <c r="H2658" s="235">
        <v>6</v>
      </c>
      <c r="I2658" s="234" t="s">
        <v>603</v>
      </c>
    </row>
    <row r="2659" spans="1:10" x14ac:dyDescent="0.25">
      <c r="A2659" s="235">
        <v>189711804</v>
      </c>
      <c r="B2659" s="235">
        <v>6162</v>
      </c>
      <c r="C2659" s="234" t="s">
        <v>10710</v>
      </c>
      <c r="D2659" s="199" t="s">
        <v>10411</v>
      </c>
      <c r="E2659" s="199" t="s">
        <v>10411</v>
      </c>
      <c r="F2659" s="235">
        <v>6</v>
      </c>
      <c r="G2659" s="235">
        <v>6</v>
      </c>
      <c r="H2659" s="235">
        <v>6</v>
      </c>
      <c r="I2659" s="234" t="s">
        <v>603</v>
      </c>
    </row>
    <row r="2660" spans="1:10" x14ac:dyDescent="0.25">
      <c r="A2660" s="235">
        <v>189703515</v>
      </c>
      <c r="B2660" s="235">
        <v>3420</v>
      </c>
      <c r="C2660" s="234" t="s">
        <v>295</v>
      </c>
      <c r="D2660" s="199" t="s">
        <v>10783</v>
      </c>
      <c r="E2660" s="199" t="s">
        <v>10768</v>
      </c>
      <c r="F2660" s="235">
        <v>18</v>
      </c>
      <c r="G2660" s="235">
        <v>18</v>
      </c>
      <c r="H2660" s="235">
        <v>18</v>
      </c>
      <c r="I2660" s="234" t="s">
        <v>603</v>
      </c>
    </row>
    <row r="2661" spans="1:10" x14ac:dyDescent="0.25">
      <c r="A2661" s="235">
        <v>189707388</v>
      </c>
      <c r="B2661" s="238" t="s">
        <v>7336</v>
      </c>
      <c r="C2661" s="234" t="s">
        <v>282</v>
      </c>
      <c r="D2661" s="199" t="s">
        <v>10783</v>
      </c>
      <c r="E2661" s="199" t="s">
        <v>10768</v>
      </c>
      <c r="F2661" s="235">
        <v>2</v>
      </c>
      <c r="G2661" s="235">
        <v>2</v>
      </c>
      <c r="H2661" s="235">
        <v>0</v>
      </c>
      <c r="I2661" s="234" t="s">
        <v>603</v>
      </c>
      <c r="J2661" t="s">
        <v>10634</v>
      </c>
    </row>
    <row r="2662" spans="1:10" x14ac:dyDescent="0.25">
      <c r="A2662" s="235">
        <v>189712302</v>
      </c>
      <c r="B2662" s="238" t="s">
        <v>7244</v>
      </c>
      <c r="C2662" s="234" t="s">
        <v>524</v>
      </c>
      <c r="D2662" s="199" t="s">
        <v>10783</v>
      </c>
      <c r="E2662" s="199" t="s">
        <v>10768</v>
      </c>
      <c r="F2662" s="235">
        <v>1</v>
      </c>
      <c r="G2662" s="235">
        <v>1</v>
      </c>
      <c r="H2662" s="235">
        <v>0</v>
      </c>
      <c r="I2662" s="234" t="s">
        <v>603</v>
      </c>
      <c r="J2662" t="s">
        <v>10634</v>
      </c>
    </row>
    <row r="2663" spans="1:10" x14ac:dyDescent="0.25">
      <c r="A2663" s="235">
        <v>181861436</v>
      </c>
      <c r="B2663" s="235">
        <v>6009</v>
      </c>
      <c r="C2663" s="234" t="s">
        <v>268</v>
      </c>
      <c r="D2663" s="199" t="s">
        <v>10783</v>
      </c>
      <c r="E2663" s="199" t="s">
        <v>10768</v>
      </c>
      <c r="F2663" s="235">
        <v>1</v>
      </c>
      <c r="G2663" s="235">
        <v>1</v>
      </c>
      <c r="H2663" s="235">
        <v>1</v>
      </c>
      <c r="I2663" s="234" t="s">
        <v>603</v>
      </c>
    </row>
    <row r="2664" spans="1:10" x14ac:dyDescent="0.25">
      <c r="A2664" s="235">
        <v>181861436</v>
      </c>
      <c r="B2664" s="235">
        <v>6009</v>
      </c>
      <c r="C2664" s="234" t="s">
        <v>268</v>
      </c>
      <c r="D2664" s="199" t="s">
        <v>10783</v>
      </c>
      <c r="E2664" s="199" t="s">
        <v>10768</v>
      </c>
      <c r="F2664" s="235">
        <v>1</v>
      </c>
      <c r="G2664" s="235">
        <v>1</v>
      </c>
      <c r="H2664" s="235">
        <v>1</v>
      </c>
      <c r="I2664" s="234" t="s">
        <v>603</v>
      </c>
    </row>
    <row r="2665" spans="1:10" x14ac:dyDescent="0.25">
      <c r="A2665" s="235">
        <v>189708213</v>
      </c>
      <c r="B2665" s="235">
        <v>3419</v>
      </c>
      <c r="C2665" s="234" t="s">
        <v>10419</v>
      </c>
      <c r="D2665" s="199" t="s">
        <v>10783</v>
      </c>
      <c r="E2665" s="199" t="s">
        <v>10768</v>
      </c>
      <c r="F2665" s="235">
        <v>2</v>
      </c>
      <c r="G2665" s="235">
        <v>2</v>
      </c>
      <c r="H2665" s="235">
        <v>0</v>
      </c>
      <c r="I2665" s="234" t="s">
        <v>603</v>
      </c>
      <c r="J2665" t="s">
        <v>10634</v>
      </c>
    </row>
    <row r="2666" spans="1:10" x14ac:dyDescent="0.25">
      <c r="A2666" s="235">
        <v>189712111</v>
      </c>
      <c r="B2666" s="235">
        <v>3267</v>
      </c>
      <c r="C2666" s="234" t="s">
        <v>605</v>
      </c>
      <c r="D2666" s="199" t="s">
        <v>10783</v>
      </c>
      <c r="E2666" s="199" t="s">
        <v>10768</v>
      </c>
      <c r="F2666" s="235">
        <v>1</v>
      </c>
      <c r="G2666" s="235">
        <v>1</v>
      </c>
      <c r="H2666" s="235">
        <v>0</v>
      </c>
      <c r="I2666" s="234" t="s">
        <v>603</v>
      </c>
      <c r="J2666" t="s">
        <v>10634</v>
      </c>
    </row>
    <row r="2667" spans="1:10" x14ac:dyDescent="0.25">
      <c r="A2667" s="235">
        <v>181798179</v>
      </c>
      <c r="B2667" s="235">
        <v>5443</v>
      </c>
      <c r="C2667" s="234" t="s">
        <v>236</v>
      </c>
      <c r="D2667" s="199" t="s">
        <v>10783</v>
      </c>
      <c r="E2667" s="199" t="s">
        <v>10768</v>
      </c>
      <c r="F2667" s="235">
        <v>58</v>
      </c>
      <c r="G2667" s="235">
        <v>58</v>
      </c>
      <c r="H2667" s="235">
        <v>58</v>
      </c>
      <c r="I2667" s="234" t="s">
        <v>603</v>
      </c>
    </row>
    <row r="2668" spans="1:10" x14ac:dyDescent="0.25">
      <c r="A2668" s="235">
        <v>181798179</v>
      </c>
      <c r="B2668" s="235">
        <v>5443</v>
      </c>
      <c r="C2668" s="234" t="s">
        <v>236</v>
      </c>
      <c r="D2668" s="199" t="s">
        <v>10783</v>
      </c>
      <c r="E2668" s="199" t="s">
        <v>10768</v>
      </c>
      <c r="F2668" s="235">
        <v>58</v>
      </c>
      <c r="G2668" s="235">
        <v>58</v>
      </c>
      <c r="H2668" s="235">
        <v>58</v>
      </c>
      <c r="I2668" s="234" t="s">
        <v>603</v>
      </c>
    </row>
    <row r="2669" spans="1:10" x14ac:dyDescent="0.25">
      <c r="A2669" s="235">
        <v>181798179</v>
      </c>
      <c r="B2669" s="235">
        <v>5443</v>
      </c>
      <c r="C2669" s="234" t="s">
        <v>236</v>
      </c>
      <c r="D2669" s="199" t="s">
        <v>10783</v>
      </c>
      <c r="E2669" s="199" t="s">
        <v>10768</v>
      </c>
      <c r="F2669" s="235">
        <v>58</v>
      </c>
      <c r="G2669" s="235">
        <v>58</v>
      </c>
      <c r="H2669" s="235">
        <v>58</v>
      </c>
      <c r="I2669" s="234" t="s">
        <v>603</v>
      </c>
    </row>
    <row r="2670" spans="1:10" x14ac:dyDescent="0.25">
      <c r="A2670" s="235">
        <v>180018948</v>
      </c>
      <c r="B2670" s="235">
        <v>2058</v>
      </c>
      <c r="C2670" s="234" t="s">
        <v>534</v>
      </c>
      <c r="D2670" s="199" t="s">
        <v>10783</v>
      </c>
      <c r="E2670" s="199" t="s">
        <v>10768</v>
      </c>
      <c r="F2670" s="235">
        <v>3</v>
      </c>
      <c r="G2670" s="235">
        <v>3</v>
      </c>
      <c r="H2670" s="235">
        <v>3</v>
      </c>
      <c r="I2670" s="234" t="s">
        <v>603</v>
      </c>
    </row>
    <row r="2671" spans="1:10" x14ac:dyDescent="0.25">
      <c r="A2671" s="235">
        <v>181799554</v>
      </c>
      <c r="B2671" s="235">
        <v>5318</v>
      </c>
      <c r="C2671" s="234" t="s">
        <v>10734</v>
      </c>
      <c r="D2671" s="199" t="s">
        <v>10411</v>
      </c>
      <c r="E2671" s="199" t="s">
        <v>10411</v>
      </c>
      <c r="F2671" s="235">
        <v>1</v>
      </c>
      <c r="G2671" s="235">
        <v>1</v>
      </c>
      <c r="H2671" s="235">
        <v>0</v>
      </c>
      <c r="I2671" s="234" t="s">
        <v>603</v>
      </c>
      <c r="J2671" t="s">
        <v>10634</v>
      </c>
    </row>
    <row r="2672" spans="1:10" x14ac:dyDescent="0.25">
      <c r="A2672" s="235">
        <v>180339003</v>
      </c>
      <c r="B2672" s="235">
        <v>5553</v>
      </c>
      <c r="C2672" s="234" t="s">
        <v>10736</v>
      </c>
      <c r="D2672" s="199" t="s">
        <v>10411</v>
      </c>
      <c r="E2672" s="199" t="s">
        <v>10411</v>
      </c>
      <c r="F2672" s="235">
        <v>20</v>
      </c>
      <c r="G2672" s="235">
        <v>20</v>
      </c>
      <c r="H2672" s="235">
        <v>0</v>
      </c>
      <c r="I2672" s="234" t="s">
        <v>603</v>
      </c>
      <c r="J2672" t="s">
        <v>10634</v>
      </c>
    </row>
    <row r="2673" spans="1:10" x14ac:dyDescent="0.25">
      <c r="A2673" s="235">
        <v>180965107</v>
      </c>
      <c r="B2673" s="235">
        <v>2122</v>
      </c>
      <c r="C2673" s="234" t="s">
        <v>10715</v>
      </c>
      <c r="D2673" s="199" t="s">
        <v>10411</v>
      </c>
      <c r="E2673" s="199" t="s">
        <v>10411</v>
      </c>
      <c r="F2673" s="235">
        <v>23</v>
      </c>
      <c r="G2673" s="235">
        <v>23</v>
      </c>
      <c r="H2673" s="235">
        <v>23</v>
      </c>
      <c r="I2673" s="234" t="s">
        <v>603</v>
      </c>
    </row>
    <row r="2674" spans="1:10" x14ac:dyDescent="0.25">
      <c r="A2674" s="235">
        <v>189715489</v>
      </c>
      <c r="B2674" s="235">
        <v>5864</v>
      </c>
      <c r="C2674" s="234" t="s">
        <v>461</v>
      </c>
      <c r="D2674" s="199" t="s">
        <v>10783</v>
      </c>
      <c r="E2674" s="199" t="s">
        <v>10768</v>
      </c>
      <c r="F2674" s="235">
        <v>2</v>
      </c>
      <c r="G2674" s="235">
        <v>2</v>
      </c>
      <c r="H2674" s="235">
        <v>0</v>
      </c>
      <c r="I2674" s="234" t="s">
        <v>603</v>
      </c>
      <c r="J2674" t="s">
        <v>10634</v>
      </c>
    </row>
    <row r="2675" spans="1:10" x14ac:dyDescent="0.25">
      <c r="A2675" s="235">
        <v>189703618</v>
      </c>
      <c r="B2675" s="235">
        <v>6018</v>
      </c>
      <c r="C2675" s="234" t="s">
        <v>220</v>
      </c>
      <c r="D2675" s="199" t="s">
        <v>10783</v>
      </c>
      <c r="E2675" s="199" t="s">
        <v>10768</v>
      </c>
      <c r="F2675" s="235">
        <v>40</v>
      </c>
      <c r="G2675" s="235">
        <v>40</v>
      </c>
      <c r="H2675" s="235">
        <v>40</v>
      </c>
      <c r="I2675" s="234" t="s">
        <v>603</v>
      </c>
    </row>
    <row r="2676" spans="1:10" x14ac:dyDescent="0.25">
      <c r="A2676" s="235">
        <v>222001007</v>
      </c>
      <c r="B2676" s="235">
        <v>6498</v>
      </c>
      <c r="C2676" s="234" t="s">
        <v>541</v>
      </c>
      <c r="D2676" s="199" t="s">
        <v>10783</v>
      </c>
      <c r="E2676" s="199" t="s">
        <v>10768</v>
      </c>
      <c r="F2676" s="235">
        <v>2</v>
      </c>
      <c r="G2676" s="235">
        <v>2</v>
      </c>
      <c r="H2676" s="235">
        <v>0</v>
      </c>
      <c r="I2676" s="234" t="s">
        <v>603</v>
      </c>
      <c r="J2676" t="s">
        <v>10634</v>
      </c>
    </row>
    <row r="2677" spans="1:10" x14ac:dyDescent="0.25">
      <c r="A2677" s="235">
        <v>189714836</v>
      </c>
      <c r="B2677" s="238" t="s">
        <v>7252</v>
      </c>
      <c r="C2677" s="234" t="s">
        <v>10157</v>
      </c>
      <c r="D2677" s="199" t="s">
        <v>10783</v>
      </c>
      <c r="E2677" s="199" t="s">
        <v>10768</v>
      </c>
      <c r="F2677" s="235">
        <v>1</v>
      </c>
      <c r="G2677" s="235">
        <v>1</v>
      </c>
      <c r="H2677" s="235">
        <v>0</v>
      </c>
      <c r="I2677" s="234" t="s">
        <v>603</v>
      </c>
      <c r="J2677" t="s">
        <v>10634</v>
      </c>
    </row>
    <row r="2678" spans="1:10" x14ac:dyDescent="0.25">
      <c r="A2678" s="235">
        <v>189762856</v>
      </c>
      <c r="B2678" s="235">
        <v>3180</v>
      </c>
      <c r="C2678" s="234" t="s">
        <v>260</v>
      </c>
      <c r="D2678" s="199" t="s">
        <v>10783</v>
      </c>
      <c r="E2678" s="199" t="s">
        <v>10768</v>
      </c>
      <c r="F2678" s="235">
        <v>189</v>
      </c>
      <c r="G2678" s="235">
        <v>189</v>
      </c>
      <c r="H2678" s="235">
        <v>107</v>
      </c>
      <c r="I2678" s="234" t="s">
        <v>603</v>
      </c>
      <c r="J2678" t="s">
        <v>10635</v>
      </c>
    </row>
    <row r="2679" spans="1:10" x14ac:dyDescent="0.25">
      <c r="A2679" s="235">
        <v>189762856</v>
      </c>
      <c r="B2679" s="235">
        <v>3180</v>
      </c>
      <c r="C2679" s="234" t="s">
        <v>260</v>
      </c>
      <c r="D2679" s="199" t="s">
        <v>10783</v>
      </c>
      <c r="E2679" s="199" t="s">
        <v>10768</v>
      </c>
      <c r="F2679" s="235">
        <v>0</v>
      </c>
      <c r="G2679" s="235">
        <v>0</v>
      </c>
      <c r="H2679" s="235">
        <v>82</v>
      </c>
      <c r="I2679" s="234" t="s">
        <v>603</v>
      </c>
    </row>
    <row r="2680" spans="1:10" x14ac:dyDescent="0.25">
      <c r="A2680" s="235">
        <v>189762970</v>
      </c>
      <c r="B2680" s="235">
        <v>3378</v>
      </c>
      <c r="C2680" s="234" t="s">
        <v>290</v>
      </c>
      <c r="D2680" s="199" t="s">
        <v>10783</v>
      </c>
      <c r="E2680" s="199" t="s">
        <v>10768</v>
      </c>
      <c r="F2680" s="235">
        <v>18</v>
      </c>
      <c r="G2680" s="235">
        <v>18</v>
      </c>
      <c r="H2680" s="235">
        <v>18</v>
      </c>
      <c r="I2680" s="234" t="s">
        <v>603</v>
      </c>
    </row>
    <row r="2681" spans="1:10" x14ac:dyDescent="0.25">
      <c r="A2681" s="235">
        <v>189761566</v>
      </c>
      <c r="B2681" s="235">
        <v>2062</v>
      </c>
      <c r="C2681" s="234" t="s">
        <v>433</v>
      </c>
      <c r="D2681" s="199" t="s">
        <v>10783</v>
      </c>
      <c r="E2681" s="199" t="s">
        <v>10768</v>
      </c>
      <c r="F2681" s="235">
        <v>1</v>
      </c>
      <c r="G2681" s="235">
        <v>1</v>
      </c>
      <c r="H2681" s="235">
        <v>1</v>
      </c>
      <c r="I2681" s="234" t="s">
        <v>603</v>
      </c>
    </row>
    <row r="2682" spans="1:10" x14ac:dyDescent="0.25">
      <c r="A2682" s="235">
        <v>189761566</v>
      </c>
      <c r="B2682" s="235">
        <v>2062</v>
      </c>
      <c r="C2682" s="234" t="s">
        <v>433</v>
      </c>
      <c r="D2682" s="199" t="s">
        <v>10783</v>
      </c>
      <c r="E2682" s="199" t="s">
        <v>10768</v>
      </c>
      <c r="F2682" s="235">
        <v>1</v>
      </c>
      <c r="G2682" s="235">
        <v>1</v>
      </c>
      <c r="H2682" s="235">
        <v>1</v>
      </c>
      <c r="I2682" s="234" t="s">
        <v>603</v>
      </c>
    </row>
    <row r="2683" spans="1:10" x14ac:dyDescent="0.25">
      <c r="A2683" s="235">
        <v>189761566</v>
      </c>
      <c r="B2683" s="235">
        <v>2062</v>
      </c>
      <c r="C2683" s="234" t="s">
        <v>433</v>
      </c>
      <c r="D2683" s="199" t="s">
        <v>10783</v>
      </c>
      <c r="E2683" s="199" t="s">
        <v>10768</v>
      </c>
      <c r="F2683" s="235">
        <v>1</v>
      </c>
      <c r="G2683" s="235">
        <v>1</v>
      </c>
      <c r="H2683" s="235">
        <v>1</v>
      </c>
      <c r="I2683" s="234" t="s">
        <v>603</v>
      </c>
    </row>
    <row r="2684" spans="1:10" x14ac:dyDescent="0.25">
      <c r="A2684" s="235">
        <v>180301667</v>
      </c>
      <c r="B2684" s="235">
        <v>5871</v>
      </c>
      <c r="C2684" s="234" t="s">
        <v>604</v>
      </c>
      <c r="D2684" s="199" t="s">
        <v>10783</v>
      </c>
      <c r="E2684" s="199" t="s">
        <v>10768</v>
      </c>
      <c r="F2684" s="235">
        <v>2</v>
      </c>
      <c r="G2684" s="235">
        <v>2</v>
      </c>
      <c r="H2684" s="235">
        <v>0</v>
      </c>
      <c r="I2684" s="234" t="s">
        <v>603</v>
      </c>
      <c r="J2684" t="s">
        <v>10634</v>
      </c>
    </row>
    <row r="2685" spans="1:10" x14ac:dyDescent="0.25">
      <c r="A2685" s="235">
        <v>180031142</v>
      </c>
      <c r="B2685" s="235">
        <v>2061</v>
      </c>
      <c r="C2685" s="234" t="s">
        <v>453</v>
      </c>
      <c r="D2685" s="199" t="s">
        <v>10783</v>
      </c>
      <c r="E2685" s="199" t="s">
        <v>10768</v>
      </c>
      <c r="F2685" s="235">
        <v>7</v>
      </c>
      <c r="G2685" s="235">
        <v>7</v>
      </c>
      <c r="H2685" s="235">
        <v>7</v>
      </c>
      <c r="I2685" s="234" t="s">
        <v>603</v>
      </c>
    </row>
    <row r="2686" spans="1:10" x14ac:dyDescent="0.25">
      <c r="A2686" s="235">
        <v>181813970</v>
      </c>
      <c r="B2686" s="235">
        <v>6083</v>
      </c>
      <c r="C2686" s="234" t="s">
        <v>10719</v>
      </c>
      <c r="D2686" s="199" t="s">
        <v>10411</v>
      </c>
      <c r="E2686" s="199" t="s">
        <v>10411</v>
      </c>
      <c r="F2686" s="235">
        <v>24</v>
      </c>
      <c r="G2686" s="235">
        <v>24</v>
      </c>
      <c r="H2686" s="235">
        <v>24</v>
      </c>
      <c r="I2686" s="234" t="s">
        <v>603</v>
      </c>
    </row>
    <row r="2687" spans="1:10" x14ac:dyDescent="0.25">
      <c r="A2687" s="235">
        <v>181813970</v>
      </c>
      <c r="B2687" s="235">
        <v>6083</v>
      </c>
      <c r="C2687" s="234" t="s">
        <v>10719</v>
      </c>
      <c r="D2687" s="199" t="s">
        <v>10411</v>
      </c>
      <c r="E2687" s="199" t="s">
        <v>10411</v>
      </c>
      <c r="F2687" s="235">
        <v>24</v>
      </c>
      <c r="G2687" s="235">
        <v>24</v>
      </c>
      <c r="H2687" s="235">
        <v>24</v>
      </c>
      <c r="I2687" s="234" t="s">
        <v>603</v>
      </c>
    </row>
    <row r="2688" spans="1:10" x14ac:dyDescent="0.25">
      <c r="A2688" s="235">
        <v>181813972</v>
      </c>
      <c r="B2688" s="235">
        <v>6084</v>
      </c>
      <c r="C2688" s="234" t="s">
        <v>10724</v>
      </c>
      <c r="D2688" s="199" t="s">
        <v>10411</v>
      </c>
      <c r="E2688" s="199" t="s">
        <v>10411</v>
      </c>
      <c r="F2688" s="235">
        <v>16</v>
      </c>
      <c r="G2688" s="235">
        <v>16</v>
      </c>
      <c r="H2688" s="235">
        <v>16</v>
      </c>
      <c r="I2688" s="234" t="s">
        <v>603</v>
      </c>
    </row>
    <row r="2689" spans="1:10" x14ac:dyDescent="0.25">
      <c r="A2689" s="235">
        <v>181813972</v>
      </c>
      <c r="B2689" s="235">
        <v>6084</v>
      </c>
      <c r="C2689" s="234" t="s">
        <v>10724</v>
      </c>
      <c r="D2689" s="199" t="s">
        <v>10411</v>
      </c>
      <c r="E2689" s="199" t="s">
        <v>10411</v>
      </c>
      <c r="F2689" s="235">
        <v>16</v>
      </c>
      <c r="G2689" s="235">
        <v>16</v>
      </c>
      <c r="H2689" s="235">
        <v>16</v>
      </c>
      <c r="I2689" s="234" t="s">
        <v>603</v>
      </c>
    </row>
    <row r="2690" spans="1:10" x14ac:dyDescent="0.25">
      <c r="A2690" s="235">
        <v>181813974</v>
      </c>
      <c r="B2690" s="235">
        <v>6085</v>
      </c>
      <c r="C2690" s="234" t="s">
        <v>10713</v>
      </c>
      <c r="D2690" s="199" t="s">
        <v>10411</v>
      </c>
      <c r="E2690" s="199" t="s">
        <v>10411</v>
      </c>
      <c r="F2690" s="235">
        <v>3</v>
      </c>
      <c r="G2690" s="235">
        <v>3</v>
      </c>
      <c r="H2690" s="235">
        <v>3</v>
      </c>
      <c r="I2690" s="234" t="s">
        <v>603</v>
      </c>
    </row>
    <row r="2691" spans="1:10" x14ac:dyDescent="0.25">
      <c r="A2691" s="235">
        <v>181813974</v>
      </c>
      <c r="B2691" s="235">
        <v>6085</v>
      </c>
      <c r="C2691" s="234" t="s">
        <v>10713</v>
      </c>
      <c r="D2691" s="199" t="s">
        <v>10411</v>
      </c>
      <c r="E2691" s="199" t="s">
        <v>10411</v>
      </c>
      <c r="F2691" s="235">
        <v>13</v>
      </c>
      <c r="G2691" s="235">
        <v>13</v>
      </c>
      <c r="H2691" s="235">
        <v>13</v>
      </c>
      <c r="I2691" s="234" t="s">
        <v>603</v>
      </c>
    </row>
    <row r="2692" spans="1:10" x14ac:dyDescent="0.25">
      <c r="A2692" s="235">
        <v>181813974</v>
      </c>
      <c r="B2692" s="235">
        <v>6085</v>
      </c>
      <c r="C2692" s="234" t="s">
        <v>10713</v>
      </c>
      <c r="D2692" s="199" t="s">
        <v>10411</v>
      </c>
      <c r="E2692" s="199" t="s">
        <v>10411</v>
      </c>
      <c r="F2692" s="235">
        <v>3</v>
      </c>
      <c r="G2692" s="235">
        <v>3</v>
      </c>
      <c r="H2692" s="235">
        <v>3</v>
      </c>
      <c r="I2692" s="234" t="s">
        <v>603</v>
      </c>
    </row>
    <row r="2693" spans="1:10" x14ac:dyDescent="0.25">
      <c r="A2693" s="235">
        <v>181813974</v>
      </c>
      <c r="B2693" s="235">
        <v>6085</v>
      </c>
      <c r="C2693" s="234" t="s">
        <v>10713</v>
      </c>
      <c r="D2693" s="199" t="s">
        <v>10411</v>
      </c>
      <c r="E2693" s="199" t="s">
        <v>10411</v>
      </c>
      <c r="F2693" s="235">
        <v>13</v>
      </c>
      <c r="G2693" s="235">
        <v>13</v>
      </c>
      <c r="H2693" s="235">
        <v>13</v>
      </c>
      <c r="I2693" s="234" t="s">
        <v>603</v>
      </c>
    </row>
    <row r="2694" spans="1:10" x14ac:dyDescent="0.25">
      <c r="A2694" s="235">
        <v>181798184</v>
      </c>
      <c r="B2694" s="235">
        <v>5904</v>
      </c>
      <c r="C2694" s="234" t="s">
        <v>10726</v>
      </c>
      <c r="D2694" s="199" t="s">
        <v>10411</v>
      </c>
      <c r="E2694" s="199" t="s">
        <v>10411</v>
      </c>
      <c r="F2694" s="235">
        <v>7</v>
      </c>
      <c r="G2694" s="235">
        <v>7</v>
      </c>
      <c r="H2694" s="235">
        <v>7</v>
      </c>
      <c r="I2694" s="234" t="s">
        <v>603</v>
      </c>
    </row>
    <row r="2695" spans="1:10" x14ac:dyDescent="0.25">
      <c r="A2695" s="235">
        <v>181747912</v>
      </c>
      <c r="B2695" s="235">
        <v>6028</v>
      </c>
      <c r="C2695" s="234" t="s">
        <v>10711</v>
      </c>
      <c r="D2695" s="199" t="s">
        <v>10411</v>
      </c>
      <c r="E2695" s="199" t="s">
        <v>10411</v>
      </c>
      <c r="F2695" s="235">
        <v>1</v>
      </c>
      <c r="G2695" s="235">
        <v>1</v>
      </c>
      <c r="H2695" s="235">
        <v>1</v>
      </c>
      <c r="I2695" s="234" t="s">
        <v>603</v>
      </c>
    </row>
    <row r="2696" spans="1:10" x14ac:dyDescent="0.25">
      <c r="A2696" s="235">
        <v>181747912</v>
      </c>
      <c r="B2696" s="235">
        <v>6028</v>
      </c>
      <c r="C2696" s="234" t="s">
        <v>10711</v>
      </c>
      <c r="D2696" s="199" t="s">
        <v>10411</v>
      </c>
      <c r="E2696" s="199" t="s">
        <v>10411</v>
      </c>
      <c r="F2696" s="235">
        <v>1</v>
      </c>
      <c r="G2696" s="235">
        <v>1</v>
      </c>
      <c r="H2696" s="235">
        <v>1</v>
      </c>
      <c r="I2696" s="234" t="s">
        <v>603</v>
      </c>
    </row>
    <row r="2697" spans="1:10" x14ac:dyDescent="0.25">
      <c r="A2697" s="235">
        <v>180141782</v>
      </c>
      <c r="B2697" s="235">
        <v>2789</v>
      </c>
      <c r="C2697" s="234" t="s">
        <v>269</v>
      </c>
      <c r="D2697" s="199" t="s">
        <v>10783</v>
      </c>
      <c r="E2697" s="199" t="s">
        <v>10768</v>
      </c>
      <c r="F2697" s="235">
        <v>4</v>
      </c>
      <c r="G2697" s="235">
        <v>3</v>
      </c>
      <c r="H2697" s="235">
        <v>3</v>
      </c>
      <c r="I2697" s="234" t="s">
        <v>603</v>
      </c>
      <c r="J2697" t="s">
        <v>10635</v>
      </c>
    </row>
    <row r="2698" spans="1:10" x14ac:dyDescent="0.25">
      <c r="A2698" s="235">
        <v>222001178</v>
      </c>
      <c r="B2698" s="235">
        <v>6685</v>
      </c>
      <c r="C2698" s="234" t="s">
        <v>311</v>
      </c>
      <c r="D2698" s="199" t="s">
        <v>10783</v>
      </c>
      <c r="E2698" s="199" t="s">
        <v>10768</v>
      </c>
      <c r="F2698" s="235">
        <v>2</v>
      </c>
      <c r="G2698" s="235">
        <v>2</v>
      </c>
      <c r="H2698" s="235">
        <v>2</v>
      </c>
      <c r="I2698" s="234" t="s">
        <v>603</v>
      </c>
    </row>
    <row r="2699" spans="1:10" x14ac:dyDescent="0.25">
      <c r="A2699" s="235">
        <v>222001178</v>
      </c>
      <c r="B2699" s="235">
        <v>6685</v>
      </c>
      <c r="C2699" s="234" t="s">
        <v>313</v>
      </c>
      <c r="D2699" s="199" t="s">
        <v>10783</v>
      </c>
      <c r="E2699" s="199" t="s">
        <v>10768</v>
      </c>
      <c r="F2699" s="235">
        <v>2</v>
      </c>
      <c r="G2699" s="235">
        <v>2</v>
      </c>
      <c r="H2699" s="235">
        <v>2</v>
      </c>
      <c r="I2699" s="234" t="s">
        <v>603</v>
      </c>
    </row>
    <row r="2700" spans="1:10" x14ac:dyDescent="0.25">
      <c r="A2700" s="235">
        <v>222001178</v>
      </c>
      <c r="B2700" s="235">
        <v>6685</v>
      </c>
      <c r="C2700" s="234" t="s">
        <v>307</v>
      </c>
      <c r="D2700" s="199" t="s">
        <v>10783</v>
      </c>
      <c r="E2700" s="199" t="s">
        <v>10768</v>
      </c>
      <c r="F2700" s="235">
        <v>2</v>
      </c>
      <c r="G2700" s="235">
        <v>2</v>
      </c>
      <c r="H2700" s="235">
        <v>2</v>
      </c>
      <c r="I2700" s="234" t="s">
        <v>603</v>
      </c>
    </row>
    <row r="2701" spans="1:10" x14ac:dyDescent="0.25">
      <c r="A2701" s="235">
        <v>222001178</v>
      </c>
      <c r="B2701" s="235">
        <v>6685</v>
      </c>
      <c r="C2701" s="234" t="s">
        <v>200</v>
      </c>
      <c r="D2701" s="199" t="s">
        <v>10783</v>
      </c>
      <c r="E2701" s="199" t="s">
        <v>10768</v>
      </c>
      <c r="F2701" s="235">
        <v>2</v>
      </c>
      <c r="G2701" s="235">
        <v>2</v>
      </c>
      <c r="H2701" s="235">
        <v>2</v>
      </c>
      <c r="I2701" s="234" t="s">
        <v>603</v>
      </c>
    </row>
    <row r="2702" spans="1:10" x14ac:dyDescent="0.25">
      <c r="A2702" s="235">
        <v>180120128</v>
      </c>
      <c r="B2702" s="235">
        <v>3993</v>
      </c>
      <c r="C2702" s="234" t="s">
        <v>10746</v>
      </c>
      <c r="D2702" s="199" t="s">
        <v>10783</v>
      </c>
      <c r="E2702" s="199" t="s">
        <v>10768</v>
      </c>
      <c r="F2702" s="235">
        <v>1</v>
      </c>
      <c r="G2702" s="235">
        <v>1</v>
      </c>
      <c r="H2702" s="235">
        <v>1</v>
      </c>
      <c r="I2702" s="234" t="s">
        <v>603</v>
      </c>
    </row>
    <row r="2703" spans="1:10" x14ac:dyDescent="0.25">
      <c r="A2703" s="235">
        <v>180120128</v>
      </c>
      <c r="B2703" s="235">
        <v>3993</v>
      </c>
      <c r="C2703" s="234" t="s">
        <v>10746</v>
      </c>
      <c r="D2703" s="199" t="s">
        <v>10783</v>
      </c>
      <c r="E2703" s="199" t="s">
        <v>10768</v>
      </c>
      <c r="F2703" s="235">
        <v>1</v>
      </c>
      <c r="G2703" s="235">
        <v>1</v>
      </c>
      <c r="H2703" s="235">
        <v>1</v>
      </c>
      <c r="I2703" s="234" t="s">
        <v>603</v>
      </c>
    </row>
    <row r="2704" spans="1:10" x14ac:dyDescent="0.25">
      <c r="A2704" s="235">
        <v>189715427</v>
      </c>
      <c r="B2704" s="235">
        <v>5861</v>
      </c>
      <c r="C2704" s="234" t="s">
        <v>437</v>
      </c>
      <c r="D2704" s="199" t="s">
        <v>10783</v>
      </c>
      <c r="E2704" s="199" t="s">
        <v>10768</v>
      </c>
      <c r="F2704" s="235">
        <v>1</v>
      </c>
      <c r="G2704" s="235">
        <v>1</v>
      </c>
      <c r="H2704" s="235">
        <v>0</v>
      </c>
      <c r="I2704" s="234" t="s">
        <v>603</v>
      </c>
      <c r="J2704" t="s">
        <v>10634</v>
      </c>
    </row>
    <row r="2705" spans="1:10" x14ac:dyDescent="0.25">
      <c r="A2705" s="235">
        <v>222001104</v>
      </c>
      <c r="B2705" s="235">
        <v>5905</v>
      </c>
      <c r="C2705" s="234" t="s">
        <v>10720</v>
      </c>
      <c r="D2705" s="199" t="s">
        <v>10411</v>
      </c>
      <c r="E2705" s="199" t="s">
        <v>10411</v>
      </c>
      <c r="F2705" s="235">
        <v>4</v>
      </c>
      <c r="G2705" s="235">
        <v>4</v>
      </c>
      <c r="H2705" s="235">
        <v>4</v>
      </c>
      <c r="I2705" s="234" t="s">
        <v>603</v>
      </c>
    </row>
    <row r="2706" spans="1:10" x14ac:dyDescent="0.25">
      <c r="A2706" s="235">
        <v>180070238</v>
      </c>
      <c r="B2706" s="235">
        <v>5858</v>
      </c>
      <c r="C2706" s="234" t="s">
        <v>10707</v>
      </c>
      <c r="D2706" s="199" t="s">
        <v>10411</v>
      </c>
      <c r="E2706" s="199" t="s">
        <v>10411</v>
      </c>
      <c r="F2706" s="235">
        <v>33</v>
      </c>
      <c r="G2706" s="235">
        <v>33</v>
      </c>
      <c r="H2706" s="235">
        <v>33</v>
      </c>
      <c r="I2706" s="234" t="s">
        <v>603</v>
      </c>
    </row>
    <row r="2707" spans="1:10" x14ac:dyDescent="0.25">
      <c r="A2707" s="235">
        <v>181902532</v>
      </c>
      <c r="B2707" s="235">
        <v>5912</v>
      </c>
      <c r="C2707" s="234" t="s">
        <v>161</v>
      </c>
      <c r="D2707" s="199" t="s">
        <v>10783</v>
      </c>
      <c r="E2707" s="199" t="s">
        <v>10768</v>
      </c>
      <c r="F2707" s="235">
        <v>6</v>
      </c>
      <c r="G2707" s="235">
        <v>6</v>
      </c>
      <c r="H2707" s="235">
        <v>6</v>
      </c>
      <c r="I2707" s="234" t="s">
        <v>603</v>
      </c>
    </row>
    <row r="2708" spans="1:10" x14ac:dyDescent="0.25">
      <c r="A2708" s="235">
        <v>181902532</v>
      </c>
      <c r="B2708" s="235">
        <v>5912</v>
      </c>
      <c r="C2708" s="234" t="s">
        <v>186</v>
      </c>
      <c r="D2708" s="199" t="s">
        <v>10783</v>
      </c>
      <c r="E2708" s="199" t="s">
        <v>10768</v>
      </c>
      <c r="F2708" s="235">
        <v>6</v>
      </c>
      <c r="G2708" s="235">
        <v>6</v>
      </c>
      <c r="H2708" s="235">
        <v>6</v>
      </c>
      <c r="I2708" s="234" t="s">
        <v>603</v>
      </c>
    </row>
    <row r="2709" spans="1:10" x14ac:dyDescent="0.25">
      <c r="A2709" s="235">
        <v>181902532</v>
      </c>
      <c r="B2709" s="235">
        <v>5912</v>
      </c>
      <c r="C2709" s="234" t="s">
        <v>166</v>
      </c>
      <c r="D2709" s="199" t="s">
        <v>10783</v>
      </c>
      <c r="E2709" s="199" t="s">
        <v>10768</v>
      </c>
      <c r="F2709" s="235">
        <v>6</v>
      </c>
      <c r="G2709" s="235">
        <v>6</v>
      </c>
      <c r="H2709" s="235">
        <v>6</v>
      </c>
      <c r="I2709" s="234" t="s">
        <v>603</v>
      </c>
    </row>
    <row r="2710" spans="1:10" x14ac:dyDescent="0.25">
      <c r="A2710" s="235">
        <v>181798190</v>
      </c>
      <c r="B2710" s="235">
        <v>5595</v>
      </c>
      <c r="C2710" s="234" t="s">
        <v>463</v>
      </c>
      <c r="D2710" s="199" t="s">
        <v>10783</v>
      </c>
      <c r="E2710" s="199" t="s">
        <v>10768</v>
      </c>
      <c r="F2710" s="235">
        <v>2</v>
      </c>
      <c r="G2710" s="235">
        <v>2</v>
      </c>
      <c r="H2710" s="235">
        <v>2</v>
      </c>
      <c r="I2710" s="234" t="s">
        <v>603</v>
      </c>
    </row>
    <row r="2711" spans="1:10" x14ac:dyDescent="0.25">
      <c r="A2711" s="235">
        <v>181798190</v>
      </c>
      <c r="B2711" s="235">
        <v>5595</v>
      </c>
      <c r="C2711" s="234" t="s">
        <v>452</v>
      </c>
      <c r="D2711" s="199" t="s">
        <v>10783</v>
      </c>
      <c r="E2711" s="199" t="s">
        <v>10768</v>
      </c>
      <c r="F2711" s="235">
        <v>2</v>
      </c>
      <c r="G2711" s="235">
        <v>2</v>
      </c>
      <c r="H2711" s="235">
        <v>2</v>
      </c>
      <c r="I2711" s="234" t="s">
        <v>603</v>
      </c>
    </row>
    <row r="2712" spans="1:10" x14ac:dyDescent="0.25">
      <c r="A2712" s="235">
        <v>181798190</v>
      </c>
      <c r="B2712" s="235">
        <v>5595</v>
      </c>
      <c r="C2712" s="234" t="s">
        <v>452</v>
      </c>
      <c r="D2712" s="199" t="s">
        <v>10783</v>
      </c>
      <c r="E2712" s="199" t="s">
        <v>10768</v>
      </c>
      <c r="F2712" s="235">
        <v>2</v>
      </c>
      <c r="G2712" s="235">
        <v>2</v>
      </c>
      <c r="H2712" s="235">
        <v>2</v>
      </c>
      <c r="I2712" s="234" t="s">
        <v>603</v>
      </c>
    </row>
    <row r="2713" spans="1:10" x14ac:dyDescent="0.25">
      <c r="A2713" s="235">
        <v>181798190</v>
      </c>
      <c r="B2713" s="235">
        <v>5595</v>
      </c>
      <c r="C2713" s="234" t="s">
        <v>452</v>
      </c>
      <c r="D2713" s="199" t="s">
        <v>10783</v>
      </c>
      <c r="E2713" s="199" t="s">
        <v>10768</v>
      </c>
      <c r="F2713" s="235">
        <v>2</v>
      </c>
      <c r="G2713" s="235">
        <v>2</v>
      </c>
      <c r="H2713" s="235">
        <v>2</v>
      </c>
      <c r="I2713" s="234" t="s">
        <v>603</v>
      </c>
    </row>
    <row r="2714" spans="1:10" x14ac:dyDescent="0.25">
      <c r="A2714" s="235">
        <v>181798189</v>
      </c>
      <c r="B2714" s="235">
        <v>5868</v>
      </c>
      <c r="C2714" s="234" t="s">
        <v>213</v>
      </c>
      <c r="D2714" s="199" t="s">
        <v>10783</v>
      </c>
      <c r="E2714" s="199" t="s">
        <v>10768</v>
      </c>
      <c r="F2714" s="235">
        <v>2</v>
      </c>
      <c r="G2714" s="235">
        <v>2</v>
      </c>
      <c r="H2714" s="235">
        <v>2</v>
      </c>
      <c r="I2714" s="234" t="s">
        <v>603</v>
      </c>
    </row>
    <row r="2715" spans="1:10" x14ac:dyDescent="0.25">
      <c r="A2715" s="235">
        <v>181798189</v>
      </c>
      <c r="B2715" s="235">
        <v>5868</v>
      </c>
      <c r="C2715" s="234" t="s">
        <v>213</v>
      </c>
      <c r="D2715" s="199" t="s">
        <v>10783</v>
      </c>
      <c r="E2715" s="199" t="s">
        <v>10768</v>
      </c>
      <c r="F2715" s="235">
        <v>2</v>
      </c>
      <c r="G2715" s="235">
        <v>2</v>
      </c>
      <c r="H2715" s="235">
        <v>2</v>
      </c>
      <c r="I2715" s="234" t="s">
        <v>603</v>
      </c>
    </row>
    <row r="2716" spans="1:10" x14ac:dyDescent="0.25">
      <c r="A2716" s="235">
        <v>180339610</v>
      </c>
      <c r="B2716" s="235">
        <v>2403</v>
      </c>
      <c r="C2716" s="234" t="s">
        <v>197</v>
      </c>
      <c r="D2716" s="199" t="s">
        <v>10783</v>
      </c>
      <c r="E2716" s="199" t="s">
        <v>10768</v>
      </c>
      <c r="F2716" s="235">
        <v>147</v>
      </c>
      <c r="G2716" s="235">
        <v>147</v>
      </c>
      <c r="H2716" s="235">
        <v>0</v>
      </c>
      <c r="I2716" s="234" t="s">
        <v>603</v>
      </c>
      <c r="J2716" t="s">
        <v>10634</v>
      </c>
    </row>
    <row r="2717" spans="1:10" x14ac:dyDescent="0.25">
      <c r="A2717" s="235">
        <v>180339610</v>
      </c>
      <c r="B2717" s="235">
        <v>2403</v>
      </c>
      <c r="C2717" s="234" t="s">
        <v>197</v>
      </c>
      <c r="D2717" s="199" t="s">
        <v>10783</v>
      </c>
      <c r="E2717" s="199" t="s">
        <v>10768</v>
      </c>
      <c r="F2717" s="235">
        <v>147</v>
      </c>
      <c r="G2717" s="235">
        <v>147</v>
      </c>
      <c r="H2717" s="235">
        <v>0</v>
      </c>
      <c r="I2717" s="234" t="s">
        <v>603</v>
      </c>
      <c r="J2717" t="s">
        <v>10634</v>
      </c>
    </row>
    <row r="2718" spans="1:10" x14ac:dyDescent="0.25">
      <c r="A2718" s="235">
        <v>180339610</v>
      </c>
      <c r="B2718" s="235">
        <v>2403</v>
      </c>
      <c r="C2718" s="234" t="s">
        <v>197</v>
      </c>
      <c r="D2718" s="199" t="s">
        <v>10783</v>
      </c>
      <c r="E2718" s="199" t="s">
        <v>10768</v>
      </c>
      <c r="F2718" s="235">
        <v>147</v>
      </c>
      <c r="G2718" s="235">
        <v>147</v>
      </c>
      <c r="H2718" s="235">
        <v>0</v>
      </c>
      <c r="I2718" s="234" t="s">
        <v>603</v>
      </c>
      <c r="J2718" t="s">
        <v>10634</v>
      </c>
    </row>
    <row r="2719" spans="1:10" x14ac:dyDescent="0.25">
      <c r="A2719" s="235">
        <v>189718286</v>
      </c>
      <c r="B2719" s="238" t="s">
        <v>7272</v>
      </c>
      <c r="C2719" s="234" t="s">
        <v>294</v>
      </c>
      <c r="D2719" s="199" t="s">
        <v>10783</v>
      </c>
      <c r="E2719" s="199" t="s">
        <v>10768</v>
      </c>
      <c r="F2719" s="235">
        <v>30</v>
      </c>
      <c r="G2719" s="235">
        <v>30</v>
      </c>
      <c r="H2719" s="235">
        <v>30</v>
      </c>
      <c r="I2719" s="234" t="s">
        <v>603</v>
      </c>
    </row>
    <row r="2720" spans="1:10" x14ac:dyDescent="0.25">
      <c r="A2720" s="235">
        <v>189710871</v>
      </c>
      <c r="B2720" s="238" t="s">
        <v>7145</v>
      </c>
      <c r="C2720" s="234" t="s">
        <v>440</v>
      </c>
      <c r="D2720" s="199" t="s">
        <v>10783</v>
      </c>
      <c r="E2720" s="199" t="s">
        <v>10768</v>
      </c>
      <c r="F2720" s="235">
        <v>19</v>
      </c>
      <c r="G2720" s="235">
        <v>19</v>
      </c>
      <c r="H2720" s="235">
        <v>19</v>
      </c>
      <c r="I2720" s="234" t="s">
        <v>603</v>
      </c>
    </row>
    <row r="2721" spans="1:10" x14ac:dyDescent="0.25">
      <c r="A2721" s="235">
        <v>189710862</v>
      </c>
      <c r="B2721" s="235">
        <v>3242</v>
      </c>
      <c r="C2721" s="234" t="s">
        <v>588</v>
      </c>
      <c r="D2721" s="199" t="s">
        <v>10783</v>
      </c>
      <c r="E2721" s="199" t="s">
        <v>10768</v>
      </c>
      <c r="F2721" s="235">
        <v>4</v>
      </c>
      <c r="G2721" s="235">
        <v>4</v>
      </c>
      <c r="H2721" s="235">
        <v>0</v>
      </c>
      <c r="I2721" s="234" t="s">
        <v>603</v>
      </c>
      <c r="J2721" t="s">
        <v>10634</v>
      </c>
    </row>
    <row r="2722" spans="1:10" x14ac:dyDescent="0.25">
      <c r="A2722" s="235">
        <v>181896936</v>
      </c>
      <c r="B2722" s="235">
        <v>5874</v>
      </c>
      <c r="C2722" s="234" t="s">
        <v>597</v>
      </c>
      <c r="D2722" s="199" t="s">
        <v>10783</v>
      </c>
      <c r="E2722" s="199" t="s">
        <v>10768</v>
      </c>
      <c r="F2722" s="235">
        <v>10</v>
      </c>
      <c r="G2722" s="235">
        <v>10</v>
      </c>
      <c r="H2722" s="235">
        <v>0</v>
      </c>
      <c r="I2722" s="234" t="s">
        <v>603</v>
      </c>
      <c r="J2722" t="s">
        <v>10634</v>
      </c>
    </row>
    <row r="2723" spans="1:10" x14ac:dyDescent="0.25">
      <c r="A2723" s="235">
        <v>181896936</v>
      </c>
      <c r="B2723" s="235">
        <v>5874</v>
      </c>
      <c r="C2723" s="234" t="s">
        <v>596</v>
      </c>
      <c r="D2723" s="199" t="s">
        <v>10783</v>
      </c>
      <c r="E2723" s="199" t="s">
        <v>10768</v>
      </c>
      <c r="F2723" s="235">
        <v>10</v>
      </c>
      <c r="G2723" s="235">
        <v>10</v>
      </c>
      <c r="H2723" s="235">
        <v>0</v>
      </c>
      <c r="I2723" s="234" t="s">
        <v>603</v>
      </c>
      <c r="J2723" t="s">
        <v>10634</v>
      </c>
    </row>
    <row r="2724" spans="1:10" x14ac:dyDescent="0.25">
      <c r="A2724" s="235">
        <v>189715429</v>
      </c>
      <c r="B2724" s="238" t="s">
        <v>7356</v>
      </c>
      <c r="C2724" s="234" t="s">
        <v>207</v>
      </c>
      <c r="D2724" s="199" t="s">
        <v>10783</v>
      </c>
      <c r="E2724" s="199" t="s">
        <v>10768</v>
      </c>
      <c r="F2724" s="235">
        <v>10</v>
      </c>
      <c r="G2724" s="235">
        <v>10</v>
      </c>
      <c r="H2724" s="235">
        <v>0</v>
      </c>
      <c r="I2724" s="234" t="s">
        <v>603</v>
      </c>
      <c r="J2724" t="s">
        <v>10634</v>
      </c>
    </row>
    <row r="2725" spans="1:10" x14ac:dyDescent="0.25">
      <c r="A2725" s="235">
        <v>189715429</v>
      </c>
      <c r="B2725" s="238" t="s">
        <v>7356</v>
      </c>
      <c r="C2725" s="234" t="s">
        <v>10209</v>
      </c>
      <c r="D2725" s="199" t="s">
        <v>10783</v>
      </c>
      <c r="E2725" s="199" t="s">
        <v>10768</v>
      </c>
      <c r="F2725" s="235">
        <v>10</v>
      </c>
      <c r="G2725" s="235">
        <v>10</v>
      </c>
      <c r="H2725" s="235">
        <v>0</v>
      </c>
      <c r="I2725" s="234" t="s">
        <v>603</v>
      </c>
      <c r="J2725" t="s">
        <v>10634</v>
      </c>
    </row>
    <row r="2726" spans="1:10" x14ac:dyDescent="0.25">
      <c r="A2726" s="235">
        <v>181919467</v>
      </c>
      <c r="B2726" s="235">
        <v>5685</v>
      </c>
      <c r="C2726" s="234" t="s">
        <v>196</v>
      </c>
      <c r="D2726" s="199" t="s">
        <v>10783</v>
      </c>
      <c r="E2726" s="199" t="s">
        <v>10768</v>
      </c>
      <c r="F2726" s="235">
        <v>1</v>
      </c>
      <c r="G2726" s="235">
        <v>1</v>
      </c>
      <c r="H2726" s="235">
        <v>1</v>
      </c>
      <c r="I2726" s="234" t="s">
        <v>603</v>
      </c>
    </row>
    <row r="2727" spans="1:10" x14ac:dyDescent="0.25">
      <c r="A2727" s="235">
        <v>180057631</v>
      </c>
      <c r="B2727" s="238" t="s">
        <v>7155</v>
      </c>
      <c r="C2727" s="234" t="s">
        <v>10708</v>
      </c>
      <c r="D2727" s="199" t="s">
        <v>10411</v>
      </c>
      <c r="E2727" s="199" t="s">
        <v>10411</v>
      </c>
      <c r="F2727" s="235">
        <v>23</v>
      </c>
      <c r="G2727" s="235">
        <v>23</v>
      </c>
      <c r="H2727" s="235">
        <v>23</v>
      </c>
      <c r="I2727" s="234" t="s">
        <v>603</v>
      </c>
    </row>
    <row r="2728" spans="1:10" x14ac:dyDescent="0.25">
      <c r="A2728" s="235">
        <v>180965681</v>
      </c>
      <c r="B2728" s="235">
        <v>2025</v>
      </c>
      <c r="C2728" s="234" t="s">
        <v>346</v>
      </c>
      <c r="D2728" s="199" t="s">
        <v>10772</v>
      </c>
      <c r="E2728" s="199" t="s">
        <v>10705</v>
      </c>
      <c r="F2728" s="235">
        <v>4</v>
      </c>
      <c r="G2728" s="235">
        <v>4</v>
      </c>
      <c r="H2728" s="235">
        <v>0</v>
      </c>
      <c r="I2728" s="234" t="s">
        <v>10422</v>
      </c>
      <c r="J2728" t="s">
        <v>10634</v>
      </c>
    </row>
    <row r="2729" spans="1:10" x14ac:dyDescent="0.25">
      <c r="A2729" s="234" t="s">
        <v>317</v>
      </c>
      <c r="B2729" s="235">
        <v>6220</v>
      </c>
      <c r="C2729" s="234" t="s">
        <v>388</v>
      </c>
      <c r="D2729" s="199" t="s">
        <v>10772</v>
      </c>
      <c r="E2729" s="199" t="s">
        <v>10705</v>
      </c>
      <c r="F2729" s="235">
        <v>1</v>
      </c>
      <c r="G2729" s="235">
        <v>1</v>
      </c>
      <c r="H2729" s="235">
        <v>0</v>
      </c>
      <c r="I2729" s="234" t="s">
        <v>10422</v>
      </c>
      <c r="J2729" t="s">
        <v>10634</v>
      </c>
    </row>
    <row r="2730" spans="1:10" x14ac:dyDescent="0.25">
      <c r="A2730" s="235">
        <v>189706090</v>
      </c>
      <c r="B2730" s="238" t="s">
        <v>7497</v>
      </c>
      <c r="C2730" s="234" t="s">
        <v>10224</v>
      </c>
      <c r="D2730" s="199" t="s">
        <v>10772</v>
      </c>
      <c r="E2730" s="199" t="s">
        <v>10705</v>
      </c>
      <c r="F2730" s="235">
        <v>1</v>
      </c>
      <c r="G2730" s="235">
        <v>1</v>
      </c>
      <c r="H2730" s="235">
        <v>1</v>
      </c>
      <c r="I2730" s="234" t="s">
        <v>10422</v>
      </c>
    </row>
    <row r="2731" spans="1:10" x14ac:dyDescent="0.25">
      <c r="A2731" s="235">
        <v>189702998</v>
      </c>
      <c r="B2731" s="238" t="s">
        <v>10692</v>
      </c>
      <c r="C2731" s="234" t="s">
        <v>558</v>
      </c>
      <c r="D2731" s="199" t="s">
        <v>10772</v>
      </c>
      <c r="E2731" s="199" t="s">
        <v>10705</v>
      </c>
      <c r="F2731" s="235">
        <v>2</v>
      </c>
      <c r="G2731" s="235">
        <v>2</v>
      </c>
      <c r="H2731" s="235">
        <v>0</v>
      </c>
      <c r="I2731" s="234" t="s">
        <v>10422</v>
      </c>
      <c r="J2731" t="s">
        <v>10634</v>
      </c>
    </row>
    <row r="2732" spans="1:10" x14ac:dyDescent="0.25">
      <c r="A2732" s="235">
        <v>181931944</v>
      </c>
      <c r="B2732" s="235">
        <v>619400</v>
      </c>
      <c r="C2732" s="234" t="s">
        <v>333</v>
      </c>
      <c r="D2732" s="199" t="s">
        <v>10772</v>
      </c>
      <c r="E2732" s="199" t="s">
        <v>10705</v>
      </c>
      <c r="F2732" s="235">
        <v>2</v>
      </c>
      <c r="G2732" s="235">
        <v>2</v>
      </c>
      <c r="H2732" s="235">
        <v>0</v>
      </c>
      <c r="I2732" s="234" t="s">
        <v>10422</v>
      </c>
      <c r="J2732" t="s">
        <v>10634</v>
      </c>
    </row>
    <row r="2733" spans="1:10" x14ac:dyDescent="0.25">
      <c r="A2733" s="235">
        <v>181931943</v>
      </c>
      <c r="B2733" s="235">
        <v>619300</v>
      </c>
      <c r="C2733" s="234" t="s">
        <v>487</v>
      </c>
      <c r="D2733" s="199" t="s">
        <v>10772</v>
      </c>
      <c r="E2733" s="199" t="s">
        <v>10705</v>
      </c>
      <c r="F2733" s="235">
        <v>2</v>
      </c>
      <c r="G2733" s="235">
        <v>2</v>
      </c>
      <c r="H2733" s="235">
        <v>0</v>
      </c>
      <c r="I2733" s="234" t="s">
        <v>10422</v>
      </c>
      <c r="J2733" t="s">
        <v>10634</v>
      </c>
    </row>
    <row r="2734" spans="1:10" x14ac:dyDescent="0.25">
      <c r="A2734" s="235">
        <v>181931713</v>
      </c>
      <c r="B2734" s="235">
        <v>6206</v>
      </c>
      <c r="C2734" s="234" t="s">
        <v>350</v>
      </c>
      <c r="D2734" s="199" t="s">
        <v>10772</v>
      </c>
      <c r="E2734" s="199" t="s">
        <v>10705</v>
      </c>
      <c r="F2734" s="235">
        <v>5</v>
      </c>
      <c r="G2734" s="235">
        <v>5</v>
      </c>
      <c r="H2734" s="235">
        <v>0</v>
      </c>
      <c r="I2734" s="234" t="s">
        <v>10422</v>
      </c>
      <c r="J2734" t="s">
        <v>10634</v>
      </c>
    </row>
    <row r="2735" spans="1:10" x14ac:dyDescent="0.25">
      <c r="A2735" s="235">
        <v>180174140</v>
      </c>
      <c r="B2735" s="235">
        <v>6210</v>
      </c>
      <c r="C2735" s="234" t="s">
        <v>350</v>
      </c>
      <c r="D2735" s="199" t="s">
        <v>10772</v>
      </c>
      <c r="E2735" s="199" t="s">
        <v>10705</v>
      </c>
      <c r="F2735" s="235">
        <v>6</v>
      </c>
      <c r="G2735" s="235">
        <v>6</v>
      </c>
      <c r="H2735" s="235">
        <v>6</v>
      </c>
      <c r="I2735" s="234" t="s">
        <v>10422</v>
      </c>
    </row>
    <row r="2736" spans="1:10" x14ac:dyDescent="0.25">
      <c r="A2736" s="235">
        <v>180059279</v>
      </c>
      <c r="B2736" s="235">
        <v>6212</v>
      </c>
      <c r="C2736" s="234" t="s">
        <v>350</v>
      </c>
      <c r="D2736" s="199" t="s">
        <v>10772</v>
      </c>
      <c r="E2736" s="199" t="s">
        <v>10705</v>
      </c>
      <c r="F2736" s="235">
        <v>1</v>
      </c>
      <c r="G2736" s="235">
        <v>1</v>
      </c>
      <c r="H2736" s="235">
        <v>0</v>
      </c>
      <c r="I2736" s="234" t="s">
        <v>10422</v>
      </c>
      <c r="J2736" t="s">
        <v>10634</v>
      </c>
    </row>
    <row r="2737" spans="1:10" x14ac:dyDescent="0.25">
      <c r="A2737" s="235">
        <v>181813881</v>
      </c>
      <c r="B2737" s="235">
        <v>6207</v>
      </c>
      <c r="C2737" s="234" t="s">
        <v>394</v>
      </c>
      <c r="D2737" s="199" t="s">
        <v>10772</v>
      </c>
      <c r="E2737" s="199" t="s">
        <v>10705</v>
      </c>
      <c r="F2737" s="235">
        <v>5</v>
      </c>
      <c r="G2737" s="235">
        <v>5</v>
      </c>
      <c r="H2737" s="235">
        <v>0</v>
      </c>
      <c r="I2737" s="234" t="s">
        <v>10422</v>
      </c>
      <c r="J2737" t="s">
        <v>10634</v>
      </c>
    </row>
    <row r="2738" spans="1:10" x14ac:dyDescent="0.25">
      <c r="A2738" s="235">
        <v>180174034</v>
      </c>
      <c r="B2738" s="235">
        <v>6211</v>
      </c>
      <c r="C2738" s="234" t="s">
        <v>394</v>
      </c>
      <c r="D2738" s="199" t="s">
        <v>10772</v>
      </c>
      <c r="E2738" s="199" t="s">
        <v>10705</v>
      </c>
      <c r="F2738" s="235">
        <v>2</v>
      </c>
      <c r="G2738" s="235">
        <v>2</v>
      </c>
      <c r="H2738" s="235">
        <v>2</v>
      </c>
      <c r="I2738" s="234" t="s">
        <v>10422</v>
      </c>
    </row>
    <row r="2739" spans="1:10" x14ac:dyDescent="0.25">
      <c r="A2739" s="235">
        <v>181932776</v>
      </c>
      <c r="B2739" s="235">
        <v>2071</v>
      </c>
      <c r="C2739" s="234" t="s">
        <v>384</v>
      </c>
      <c r="D2739" s="199" t="s">
        <v>10772</v>
      </c>
      <c r="E2739" s="199" t="s">
        <v>10705</v>
      </c>
      <c r="F2739" s="235">
        <v>32</v>
      </c>
      <c r="G2739" s="235">
        <v>32</v>
      </c>
      <c r="H2739" s="235">
        <v>32</v>
      </c>
      <c r="I2739" s="234" t="s">
        <v>10422</v>
      </c>
    </row>
    <row r="2740" spans="1:10" x14ac:dyDescent="0.25">
      <c r="A2740" s="235">
        <v>181932774</v>
      </c>
      <c r="B2740" s="235">
        <v>2069</v>
      </c>
      <c r="C2740" s="234" t="s">
        <v>331</v>
      </c>
      <c r="D2740" s="199" t="s">
        <v>10772</v>
      </c>
      <c r="E2740" s="199" t="s">
        <v>10705</v>
      </c>
      <c r="F2740" s="235">
        <v>23</v>
      </c>
      <c r="G2740" s="235">
        <v>23</v>
      </c>
      <c r="H2740" s="235">
        <v>23</v>
      </c>
      <c r="I2740" s="234" t="s">
        <v>10422</v>
      </c>
    </row>
    <row r="2741" spans="1:10" x14ac:dyDescent="0.25">
      <c r="A2741" s="235">
        <v>189701758</v>
      </c>
      <c r="B2741" s="235">
        <v>2084</v>
      </c>
      <c r="C2741" s="234" t="s">
        <v>497</v>
      </c>
      <c r="D2741" s="199" t="s">
        <v>10772</v>
      </c>
      <c r="E2741" s="199" t="s">
        <v>10705</v>
      </c>
      <c r="F2741" s="235">
        <v>2</v>
      </c>
      <c r="G2741" s="235">
        <v>2</v>
      </c>
      <c r="H2741" s="235">
        <v>0</v>
      </c>
      <c r="I2741" s="234" t="s">
        <v>10422</v>
      </c>
      <c r="J2741" t="s">
        <v>10634</v>
      </c>
    </row>
    <row r="2742" spans="1:10" x14ac:dyDescent="0.25">
      <c r="A2742" s="235">
        <v>189701760</v>
      </c>
      <c r="B2742" s="235">
        <v>2086</v>
      </c>
      <c r="C2742" s="234" t="s">
        <v>338</v>
      </c>
      <c r="D2742" s="199" t="s">
        <v>10772</v>
      </c>
      <c r="E2742" s="199" t="s">
        <v>10705</v>
      </c>
      <c r="F2742" s="235">
        <v>2</v>
      </c>
      <c r="G2742" s="235">
        <v>2</v>
      </c>
      <c r="H2742" s="235">
        <v>0</v>
      </c>
      <c r="I2742" s="234" t="s">
        <v>10422</v>
      </c>
      <c r="J2742" t="s">
        <v>10634</v>
      </c>
    </row>
    <row r="2743" spans="1:10" x14ac:dyDescent="0.25">
      <c r="A2743" s="235">
        <v>180174037</v>
      </c>
      <c r="B2743" s="235">
        <v>6208</v>
      </c>
      <c r="C2743" s="234" t="s">
        <v>416</v>
      </c>
      <c r="D2743" s="199" t="s">
        <v>10772</v>
      </c>
      <c r="E2743" s="199" t="s">
        <v>10705</v>
      </c>
      <c r="F2743" s="235">
        <v>1</v>
      </c>
      <c r="G2743" s="235">
        <v>1</v>
      </c>
      <c r="H2743" s="235">
        <v>1</v>
      </c>
      <c r="I2743" s="234" t="s">
        <v>10422</v>
      </c>
    </row>
    <row r="2744" spans="1:10" x14ac:dyDescent="0.25">
      <c r="A2744" s="235">
        <v>180174140</v>
      </c>
      <c r="B2744" s="235">
        <v>6210</v>
      </c>
      <c r="C2744" s="234" t="s">
        <v>412</v>
      </c>
      <c r="D2744" s="199" t="s">
        <v>10772</v>
      </c>
      <c r="E2744" s="199" t="s">
        <v>10705</v>
      </c>
      <c r="F2744" s="235">
        <v>6</v>
      </c>
      <c r="G2744" s="235">
        <v>6</v>
      </c>
      <c r="H2744" s="235">
        <v>6</v>
      </c>
      <c r="I2744" s="234" t="s">
        <v>10422</v>
      </c>
    </row>
    <row r="2745" spans="1:10" x14ac:dyDescent="0.25">
      <c r="A2745" s="235">
        <v>180059279</v>
      </c>
      <c r="B2745" s="235">
        <v>6212</v>
      </c>
      <c r="C2745" s="234" t="s">
        <v>412</v>
      </c>
      <c r="D2745" s="199" t="s">
        <v>10772</v>
      </c>
      <c r="E2745" s="199" t="s">
        <v>10705</v>
      </c>
      <c r="F2745" s="235">
        <v>1</v>
      </c>
      <c r="G2745" s="235">
        <v>1</v>
      </c>
      <c r="H2745" s="235">
        <v>0</v>
      </c>
      <c r="I2745" s="234" t="s">
        <v>10422</v>
      </c>
      <c r="J2745" t="s">
        <v>10634</v>
      </c>
    </row>
    <row r="2746" spans="1:10" x14ac:dyDescent="0.25">
      <c r="A2746" s="235">
        <v>181931713</v>
      </c>
      <c r="B2746" s="235">
        <v>6206</v>
      </c>
      <c r="C2746" s="234" t="s">
        <v>412</v>
      </c>
      <c r="D2746" s="199" t="s">
        <v>10772</v>
      </c>
      <c r="E2746" s="199" t="s">
        <v>10705</v>
      </c>
      <c r="F2746" s="235">
        <v>5</v>
      </c>
      <c r="G2746" s="235">
        <v>5</v>
      </c>
      <c r="H2746" s="235">
        <v>0</v>
      </c>
      <c r="I2746" s="234" t="s">
        <v>10422</v>
      </c>
      <c r="J2746" t="s">
        <v>10634</v>
      </c>
    </row>
    <row r="2747" spans="1:10" x14ac:dyDescent="0.25">
      <c r="A2747" s="235">
        <v>181813881</v>
      </c>
      <c r="B2747" s="235">
        <v>6207</v>
      </c>
      <c r="C2747" s="234" t="s">
        <v>315</v>
      </c>
      <c r="D2747" s="199" t="s">
        <v>10772</v>
      </c>
      <c r="E2747" s="199" t="s">
        <v>10705</v>
      </c>
      <c r="F2747" s="235">
        <v>5</v>
      </c>
      <c r="G2747" s="235">
        <v>5</v>
      </c>
      <c r="H2747" s="235">
        <v>0</v>
      </c>
      <c r="I2747" s="234" t="s">
        <v>10422</v>
      </c>
      <c r="J2747" t="s">
        <v>10634</v>
      </c>
    </row>
    <row r="2748" spans="1:10" x14ac:dyDescent="0.25">
      <c r="A2748" s="235">
        <v>180174034</v>
      </c>
      <c r="B2748" s="235">
        <v>6211</v>
      </c>
      <c r="C2748" s="234" t="s">
        <v>315</v>
      </c>
      <c r="D2748" s="199" t="s">
        <v>10772</v>
      </c>
      <c r="E2748" s="199" t="s">
        <v>10705</v>
      </c>
      <c r="F2748" s="235">
        <v>2</v>
      </c>
      <c r="G2748" s="235">
        <v>2</v>
      </c>
      <c r="H2748" s="235">
        <v>2</v>
      </c>
      <c r="I2748" s="234" t="s">
        <v>10422</v>
      </c>
    </row>
    <row r="2749" spans="1:10" x14ac:dyDescent="0.25">
      <c r="A2749" s="235">
        <v>180059469</v>
      </c>
      <c r="B2749" s="235">
        <v>2419</v>
      </c>
      <c r="C2749" s="234" t="s">
        <v>357</v>
      </c>
      <c r="D2749" s="199" t="s">
        <v>10772</v>
      </c>
      <c r="E2749" s="199" t="s">
        <v>10705</v>
      </c>
      <c r="F2749" s="235">
        <v>2</v>
      </c>
      <c r="G2749" s="235">
        <v>2</v>
      </c>
      <c r="H2749" s="235">
        <v>0</v>
      </c>
      <c r="I2749" s="234" t="s">
        <v>10422</v>
      </c>
      <c r="J2749" t="s">
        <v>10634</v>
      </c>
    </row>
    <row r="2750" spans="1:10" x14ac:dyDescent="0.25">
      <c r="A2750" s="235">
        <v>180175079</v>
      </c>
      <c r="B2750" s="235">
        <v>2097</v>
      </c>
      <c r="C2750" s="234" t="s">
        <v>495</v>
      </c>
      <c r="D2750" s="199" t="s">
        <v>10772</v>
      </c>
      <c r="E2750" s="199" t="s">
        <v>10705</v>
      </c>
      <c r="F2750" s="235">
        <v>1</v>
      </c>
      <c r="G2750" s="235">
        <v>1</v>
      </c>
      <c r="H2750" s="235">
        <v>0</v>
      </c>
      <c r="I2750" s="234" t="s">
        <v>10422</v>
      </c>
      <c r="J2750" t="s">
        <v>10634</v>
      </c>
    </row>
    <row r="2751" spans="1:10" x14ac:dyDescent="0.25">
      <c r="A2751" s="235">
        <v>181875225</v>
      </c>
      <c r="B2751" s="235">
        <v>6521</v>
      </c>
      <c r="C2751" s="234" t="s">
        <v>492</v>
      </c>
      <c r="D2751" s="199" t="s">
        <v>10772</v>
      </c>
      <c r="E2751" s="199" t="s">
        <v>10705</v>
      </c>
      <c r="F2751" s="235">
        <v>5</v>
      </c>
      <c r="G2751" s="235">
        <v>1</v>
      </c>
      <c r="H2751" s="235">
        <v>1</v>
      </c>
      <c r="I2751" s="234" t="s">
        <v>10422</v>
      </c>
      <c r="J2751" t="s">
        <v>10635</v>
      </c>
    </row>
    <row r="2752" spans="1:10" x14ac:dyDescent="0.25">
      <c r="B2752" s="235">
        <v>6522</v>
      </c>
      <c r="C2752" s="234" t="s">
        <v>491</v>
      </c>
      <c r="D2752" s="199" t="s">
        <v>10772</v>
      </c>
      <c r="E2752" s="199" t="s">
        <v>10705</v>
      </c>
      <c r="F2752" s="235">
        <v>1</v>
      </c>
      <c r="G2752" s="235">
        <v>1</v>
      </c>
      <c r="H2752" s="235">
        <v>0</v>
      </c>
      <c r="I2752" s="234" t="s">
        <v>10422</v>
      </c>
      <c r="J2752" t="s">
        <v>10634</v>
      </c>
    </row>
    <row r="2753" spans="1:10" x14ac:dyDescent="0.25">
      <c r="A2753" s="234" t="s">
        <v>317</v>
      </c>
      <c r="B2753" s="235">
        <v>6220</v>
      </c>
      <c r="C2753" s="234" t="s">
        <v>332</v>
      </c>
      <c r="D2753" s="199" t="s">
        <v>10772</v>
      </c>
      <c r="E2753" s="199" t="s">
        <v>10705</v>
      </c>
      <c r="F2753" s="235">
        <v>1</v>
      </c>
      <c r="G2753" s="235">
        <v>1</v>
      </c>
      <c r="H2753" s="235">
        <v>0</v>
      </c>
      <c r="I2753" s="234" t="s">
        <v>10422</v>
      </c>
      <c r="J2753" t="s">
        <v>10634</v>
      </c>
    </row>
    <row r="2754" spans="1:10" x14ac:dyDescent="0.25">
      <c r="A2754" s="234" t="s">
        <v>317</v>
      </c>
      <c r="B2754" s="235">
        <v>6220</v>
      </c>
      <c r="C2754" s="234" t="s">
        <v>358</v>
      </c>
      <c r="D2754" s="199" t="s">
        <v>10772</v>
      </c>
      <c r="E2754" s="199" t="s">
        <v>10705</v>
      </c>
      <c r="F2754" s="235">
        <v>1</v>
      </c>
      <c r="G2754" s="235">
        <v>1</v>
      </c>
      <c r="H2754" s="235">
        <v>0</v>
      </c>
      <c r="I2754" s="234" t="s">
        <v>10422</v>
      </c>
      <c r="J2754" t="s">
        <v>10634</v>
      </c>
    </row>
    <row r="2755" spans="1:10" x14ac:dyDescent="0.25">
      <c r="A2755" s="235">
        <v>180220000</v>
      </c>
      <c r="B2755" s="235">
        <v>2009</v>
      </c>
      <c r="C2755" s="234" t="s">
        <v>10790</v>
      </c>
      <c r="D2755" s="199" t="s">
        <v>10772</v>
      </c>
      <c r="E2755" s="199" t="s">
        <v>10705</v>
      </c>
      <c r="F2755" s="235">
        <v>4</v>
      </c>
      <c r="G2755" s="235">
        <v>4</v>
      </c>
      <c r="H2755" s="235">
        <v>0</v>
      </c>
      <c r="I2755" s="234" t="s">
        <v>10422</v>
      </c>
      <c r="J2755" t="s">
        <v>10634</v>
      </c>
    </row>
    <row r="2756" spans="1:10" x14ac:dyDescent="0.25">
      <c r="A2756" s="235">
        <v>180056769</v>
      </c>
      <c r="B2756" s="238" t="s">
        <v>7540</v>
      </c>
      <c r="C2756" s="234" t="s">
        <v>607</v>
      </c>
      <c r="D2756" s="199" t="s">
        <v>10772</v>
      </c>
      <c r="E2756" s="199" t="s">
        <v>10705</v>
      </c>
      <c r="F2756" s="235">
        <v>2</v>
      </c>
      <c r="G2756" s="235">
        <v>2</v>
      </c>
      <c r="H2756" s="235">
        <v>0</v>
      </c>
      <c r="I2756" s="234" t="s">
        <v>10422</v>
      </c>
      <c r="J2756" t="s">
        <v>10634</v>
      </c>
    </row>
    <row r="2757" spans="1:10" x14ac:dyDescent="0.25">
      <c r="A2757" s="234" t="s">
        <v>493</v>
      </c>
      <c r="B2757" s="235">
        <v>6414</v>
      </c>
      <c r="C2757" s="234" t="s">
        <v>499</v>
      </c>
      <c r="D2757" s="199" t="s">
        <v>10772</v>
      </c>
      <c r="E2757" s="199" t="s">
        <v>10705</v>
      </c>
      <c r="F2757" s="235">
        <v>500</v>
      </c>
      <c r="G2757" s="235">
        <v>500</v>
      </c>
      <c r="H2757" s="235">
        <v>0</v>
      </c>
      <c r="I2757" s="234" t="s">
        <v>10422</v>
      </c>
      <c r="J2757" t="s">
        <v>10634</v>
      </c>
    </row>
    <row r="2758" spans="1:10" x14ac:dyDescent="0.25">
      <c r="A2758" s="235">
        <v>180967261</v>
      </c>
      <c r="B2758" s="235">
        <v>2197</v>
      </c>
      <c r="C2758" s="234" t="s">
        <v>548</v>
      </c>
      <c r="D2758" s="199" t="s">
        <v>10772</v>
      </c>
      <c r="E2758" s="199" t="s">
        <v>10705</v>
      </c>
      <c r="F2758" s="235">
        <v>3</v>
      </c>
      <c r="G2758" s="235">
        <v>3</v>
      </c>
      <c r="H2758" s="235">
        <v>3</v>
      </c>
      <c r="I2758" s="234" t="s">
        <v>10422</v>
      </c>
    </row>
    <row r="2759" spans="1:10" x14ac:dyDescent="0.25">
      <c r="A2759" s="235">
        <v>181931952</v>
      </c>
      <c r="B2759" s="235">
        <v>6257</v>
      </c>
      <c r="C2759" s="234" t="s">
        <v>364</v>
      </c>
      <c r="D2759" s="199" t="s">
        <v>10772</v>
      </c>
      <c r="E2759" s="199" t="s">
        <v>10705</v>
      </c>
      <c r="F2759" s="235">
        <v>1</v>
      </c>
      <c r="G2759" s="235">
        <v>1</v>
      </c>
      <c r="H2759" s="235">
        <v>1</v>
      </c>
      <c r="I2759" s="234" t="s">
        <v>10422</v>
      </c>
    </row>
    <row r="2760" spans="1:10" x14ac:dyDescent="0.25">
      <c r="A2760" s="235">
        <v>189704611</v>
      </c>
      <c r="B2760" s="235">
        <v>2116</v>
      </c>
      <c r="C2760" s="234" t="s">
        <v>322</v>
      </c>
      <c r="D2760" s="199" t="s">
        <v>10772</v>
      </c>
      <c r="E2760" s="199" t="s">
        <v>10705</v>
      </c>
      <c r="F2760" s="235">
        <v>3</v>
      </c>
      <c r="G2760" s="235">
        <v>3</v>
      </c>
      <c r="H2760" s="235">
        <v>3</v>
      </c>
      <c r="I2760" s="234" t="s">
        <v>10422</v>
      </c>
    </row>
    <row r="2761" spans="1:10" x14ac:dyDescent="0.25">
      <c r="B2761" s="235">
        <v>6609</v>
      </c>
      <c r="C2761" s="234" t="s">
        <v>371</v>
      </c>
      <c r="D2761" s="199" t="s">
        <v>10772</v>
      </c>
      <c r="E2761" s="199" t="s">
        <v>10705</v>
      </c>
      <c r="F2761" s="235">
        <v>22</v>
      </c>
      <c r="G2761" s="235">
        <v>22</v>
      </c>
      <c r="H2761" s="235">
        <v>0</v>
      </c>
      <c r="I2761" s="234" t="s">
        <v>10422</v>
      </c>
      <c r="J2761" t="s">
        <v>10634</v>
      </c>
    </row>
    <row r="2762" spans="1:10" x14ac:dyDescent="0.25">
      <c r="B2762" s="235">
        <v>6608</v>
      </c>
      <c r="C2762" s="234" t="s">
        <v>372</v>
      </c>
      <c r="D2762" s="199" t="s">
        <v>10772</v>
      </c>
      <c r="E2762" s="199" t="s">
        <v>10705</v>
      </c>
      <c r="F2762" s="235">
        <v>10</v>
      </c>
      <c r="G2762" s="235">
        <v>10</v>
      </c>
      <c r="H2762" s="235">
        <v>0</v>
      </c>
      <c r="I2762" s="234" t="s">
        <v>10422</v>
      </c>
      <c r="J2762" t="s">
        <v>10634</v>
      </c>
    </row>
    <row r="2763" spans="1:10" x14ac:dyDescent="0.25">
      <c r="A2763" s="235">
        <v>189713992</v>
      </c>
      <c r="B2763" s="235">
        <v>3883</v>
      </c>
      <c r="C2763" s="234" t="s">
        <v>378</v>
      </c>
      <c r="D2763" s="199" t="s">
        <v>10772</v>
      </c>
      <c r="E2763" s="199" t="s">
        <v>10705</v>
      </c>
      <c r="F2763" s="235">
        <v>2</v>
      </c>
      <c r="G2763" s="235">
        <v>2</v>
      </c>
      <c r="H2763" s="235">
        <v>0</v>
      </c>
      <c r="I2763" s="234" t="s">
        <v>10422</v>
      </c>
      <c r="J2763" t="s">
        <v>10634</v>
      </c>
    </row>
    <row r="2764" spans="1:10" x14ac:dyDescent="0.25">
      <c r="A2764" s="235">
        <v>180254530</v>
      </c>
      <c r="B2764" s="234" t="s">
        <v>381</v>
      </c>
      <c r="C2764" s="234" t="s">
        <v>382</v>
      </c>
      <c r="D2764" s="199" t="s">
        <v>10772</v>
      </c>
      <c r="E2764" s="199" t="s">
        <v>10705</v>
      </c>
      <c r="F2764" s="235">
        <v>8</v>
      </c>
      <c r="G2764" s="235">
        <v>8</v>
      </c>
      <c r="H2764" s="235">
        <v>8</v>
      </c>
      <c r="I2764" s="234" t="s">
        <v>10422</v>
      </c>
    </row>
    <row r="2765" spans="1:10" x14ac:dyDescent="0.25">
      <c r="A2765" s="235">
        <v>180057778</v>
      </c>
      <c r="B2765" s="235">
        <v>2125</v>
      </c>
      <c r="C2765" s="234" t="s">
        <v>392</v>
      </c>
      <c r="D2765" s="199" t="s">
        <v>10772</v>
      </c>
      <c r="E2765" s="199" t="s">
        <v>10705</v>
      </c>
      <c r="F2765" s="235">
        <v>1</v>
      </c>
      <c r="G2765" s="235">
        <v>1</v>
      </c>
      <c r="H2765" s="235">
        <v>1</v>
      </c>
      <c r="I2765" s="234" t="s">
        <v>10422</v>
      </c>
    </row>
    <row r="2766" spans="1:10" x14ac:dyDescent="0.25">
      <c r="A2766" s="235">
        <v>181931713</v>
      </c>
      <c r="B2766" s="235">
        <v>6206</v>
      </c>
      <c r="C2766" s="234" t="s">
        <v>376</v>
      </c>
      <c r="D2766" s="199" t="s">
        <v>10772</v>
      </c>
      <c r="E2766" s="199" t="s">
        <v>10705</v>
      </c>
      <c r="F2766" s="235">
        <v>5</v>
      </c>
      <c r="G2766" s="235">
        <v>5</v>
      </c>
      <c r="H2766" s="235">
        <v>0</v>
      </c>
      <c r="I2766" s="234" t="s">
        <v>10422</v>
      </c>
      <c r="J2766" t="s">
        <v>10634</v>
      </c>
    </row>
    <row r="2767" spans="1:10" x14ac:dyDescent="0.25">
      <c r="A2767" s="235">
        <v>180174140</v>
      </c>
      <c r="B2767" s="235">
        <v>6210</v>
      </c>
      <c r="C2767" s="234" t="s">
        <v>376</v>
      </c>
      <c r="D2767" s="199" t="s">
        <v>10772</v>
      </c>
      <c r="E2767" s="199" t="s">
        <v>10705</v>
      </c>
      <c r="F2767" s="235">
        <v>6</v>
      </c>
      <c r="G2767" s="235">
        <v>6</v>
      </c>
      <c r="H2767" s="235">
        <v>6</v>
      </c>
      <c r="I2767" s="234" t="s">
        <v>10422</v>
      </c>
    </row>
    <row r="2768" spans="1:10" x14ac:dyDescent="0.25">
      <c r="A2768" s="235">
        <v>180059279</v>
      </c>
      <c r="B2768" s="235">
        <v>6212</v>
      </c>
      <c r="C2768" s="234" t="s">
        <v>376</v>
      </c>
      <c r="D2768" s="199" t="s">
        <v>10772</v>
      </c>
      <c r="E2768" s="199" t="s">
        <v>10705</v>
      </c>
      <c r="F2768" s="235">
        <v>1</v>
      </c>
      <c r="G2768" s="235">
        <v>1</v>
      </c>
      <c r="H2768" s="235">
        <v>0</v>
      </c>
      <c r="I2768" s="234" t="s">
        <v>10422</v>
      </c>
      <c r="J2768" t="s">
        <v>10634</v>
      </c>
    </row>
    <row r="2769" spans="1:10" x14ac:dyDescent="0.25">
      <c r="A2769" s="235">
        <v>180174140</v>
      </c>
      <c r="B2769" s="235">
        <v>6210</v>
      </c>
      <c r="C2769" s="234" t="s">
        <v>399</v>
      </c>
      <c r="D2769" s="199" t="s">
        <v>10772</v>
      </c>
      <c r="E2769" s="199" t="s">
        <v>10705</v>
      </c>
      <c r="F2769" s="235">
        <v>6</v>
      </c>
      <c r="G2769" s="235">
        <v>6</v>
      </c>
      <c r="H2769" s="235">
        <v>6</v>
      </c>
      <c r="I2769" s="234" t="s">
        <v>10422</v>
      </c>
    </row>
    <row r="2770" spans="1:10" x14ac:dyDescent="0.25">
      <c r="A2770" s="235">
        <v>180059279</v>
      </c>
      <c r="B2770" s="235">
        <v>6212</v>
      </c>
      <c r="C2770" s="234" t="s">
        <v>399</v>
      </c>
      <c r="D2770" s="199" t="s">
        <v>10772</v>
      </c>
      <c r="E2770" s="199" t="s">
        <v>10705</v>
      </c>
      <c r="F2770" s="235">
        <v>1</v>
      </c>
      <c r="G2770" s="235">
        <v>1</v>
      </c>
      <c r="H2770" s="235">
        <v>0</v>
      </c>
      <c r="I2770" s="234" t="s">
        <v>10422</v>
      </c>
      <c r="J2770" t="s">
        <v>10634</v>
      </c>
    </row>
    <row r="2771" spans="1:10" x14ac:dyDescent="0.25">
      <c r="A2771" s="235">
        <v>181931713</v>
      </c>
      <c r="B2771" s="235">
        <v>6206</v>
      </c>
      <c r="C2771" s="234" t="s">
        <v>399</v>
      </c>
      <c r="D2771" s="199" t="s">
        <v>10772</v>
      </c>
      <c r="E2771" s="199" t="s">
        <v>10705</v>
      </c>
      <c r="F2771" s="235">
        <v>5</v>
      </c>
      <c r="G2771" s="235">
        <v>5</v>
      </c>
      <c r="H2771" s="235">
        <v>0</v>
      </c>
      <c r="I2771" s="234" t="s">
        <v>10422</v>
      </c>
      <c r="J2771" t="s">
        <v>10634</v>
      </c>
    </row>
    <row r="2772" spans="1:10" x14ac:dyDescent="0.25">
      <c r="A2772" s="235">
        <v>222000984</v>
      </c>
      <c r="B2772" s="235">
        <v>6309</v>
      </c>
      <c r="C2772" s="234" t="s">
        <v>345</v>
      </c>
      <c r="D2772" s="199" t="s">
        <v>10772</v>
      </c>
      <c r="E2772" s="199" t="s">
        <v>10705</v>
      </c>
      <c r="F2772" s="235">
        <v>1</v>
      </c>
      <c r="G2772" s="235">
        <v>1</v>
      </c>
      <c r="H2772" s="235">
        <v>0</v>
      </c>
      <c r="I2772" s="234" t="s">
        <v>10422</v>
      </c>
      <c r="J2772" t="s">
        <v>10634</v>
      </c>
    </row>
    <row r="2773" spans="1:10" x14ac:dyDescent="0.25">
      <c r="A2773" s="235">
        <v>222000983</v>
      </c>
      <c r="B2773" s="235">
        <v>6308</v>
      </c>
      <c r="C2773" s="234" t="s">
        <v>403</v>
      </c>
      <c r="D2773" s="199" t="s">
        <v>10772</v>
      </c>
      <c r="E2773" s="199" t="s">
        <v>10705</v>
      </c>
      <c r="F2773" s="235">
        <v>1</v>
      </c>
      <c r="G2773" s="235">
        <v>1</v>
      </c>
      <c r="H2773" s="235">
        <v>0</v>
      </c>
      <c r="I2773" s="234" t="s">
        <v>10422</v>
      </c>
      <c r="J2773" t="s">
        <v>10634</v>
      </c>
    </row>
    <row r="2774" spans="1:10" x14ac:dyDescent="0.25">
      <c r="A2774" s="235">
        <v>222000987</v>
      </c>
      <c r="B2774" s="235">
        <v>2214</v>
      </c>
      <c r="C2774" s="234" t="s">
        <v>408</v>
      </c>
      <c r="D2774" s="199" t="s">
        <v>10772</v>
      </c>
      <c r="E2774" s="199" t="s">
        <v>10705</v>
      </c>
      <c r="F2774" s="235">
        <v>2</v>
      </c>
      <c r="G2774" s="235">
        <v>2</v>
      </c>
      <c r="H2774" s="235">
        <v>0</v>
      </c>
      <c r="I2774" s="234" t="s">
        <v>10422</v>
      </c>
      <c r="J2774" t="s">
        <v>10634</v>
      </c>
    </row>
    <row r="2775" spans="1:10" x14ac:dyDescent="0.25">
      <c r="A2775" s="235">
        <v>222000988</v>
      </c>
      <c r="B2775" s="235">
        <v>2213</v>
      </c>
      <c r="C2775" s="234" t="s">
        <v>363</v>
      </c>
      <c r="D2775" s="199" t="s">
        <v>10772</v>
      </c>
      <c r="E2775" s="199" t="s">
        <v>10705</v>
      </c>
      <c r="F2775" s="235">
        <v>3</v>
      </c>
      <c r="G2775" s="235">
        <v>3</v>
      </c>
      <c r="H2775" s="235">
        <v>0</v>
      </c>
      <c r="I2775" s="234" t="s">
        <v>10422</v>
      </c>
      <c r="J2775" t="s">
        <v>10634</v>
      </c>
    </row>
    <row r="2776" spans="1:10" x14ac:dyDescent="0.25">
      <c r="A2776" s="235">
        <v>222000987</v>
      </c>
      <c r="B2776" s="235">
        <v>2214</v>
      </c>
      <c r="C2776" s="234" t="s">
        <v>380</v>
      </c>
      <c r="D2776" s="199" t="s">
        <v>10772</v>
      </c>
      <c r="E2776" s="199" t="s">
        <v>10705</v>
      </c>
      <c r="F2776" s="235">
        <v>2</v>
      </c>
      <c r="G2776" s="235">
        <v>2</v>
      </c>
      <c r="H2776" s="235">
        <v>0</v>
      </c>
      <c r="I2776" s="234" t="s">
        <v>10422</v>
      </c>
      <c r="J2776" t="s">
        <v>10634</v>
      </c>
    </row>
    <row r="2777" spans="1:10" x14ac:dyDescent="0.25">
      <c r="B2777" s="235">
        <v>6609</v>
      </c>
      <c r="C2777" s="234" t="s">
        <v>361</v>
      </c>
      <c r="D2777" s="199" t="s">
        <v>10772</v>
      </c>
      <c r="E2777" s="199" t="s">
        <v>10705</v>
      </c>
      <c r="F2777" s="235">
        <v>22</v>
      </c>
      <c r="G2777" s="235">
        <v>22</v>
      </c>
      <c r="H2777" s="235">
        <v>0</v>
      </c>
      <c r="I2777" s="234" t="s">
        <v>10422</v>
      </c>
      <c r="J2777" t="s">
        <v>10634</v>
      </c>
    </row>
    <row r="2778" spans="1:10" x14ac:dyDescent="0.25">
      <c r="B2778" s="235">
        <v>6608</v>
      </c>
      <c r="C2778" s="234" t="s">
        <v>340</v>
      </c>
      <c r="D2778" s="199" t="s">
        <v>10772</v>
      </c>
      <c r="E2778" s="199" t="s">
        <v>10705</v>
      </c>
      <c r="F2778" s="235">
        <v>10</v>
      </c>
      <c r="G2778" s="235">
        <v>10</v>
      </c>
      <c r="H2778" s="235">
        <v>0</v>
      </c>
      <c r="I2778" s="234" t="s">
        <v>10422</v>
      </c>
      <c r="J2778" t="s">
        <v>10634</v>
      </c>
    </row>
    <row r="2779" spans="1:10" x14ac:dyDescent="0.25">
      <c r="A2779" s="235">
        <v>180229109</v>
      </c>
      <c r="B2779" s="234" t="s">
        <v>4221</v>
      </c>
      <c r="C2779" s="234" t="s">
        <v>10183</v>
      </c>
      <c r="D2779" s="199" t="s">
        <v>10772</v>
      </c>
      <c r="E2779" s="199" t="s">
        <v>10705</v>
      </c>
      <c r="F2779" s="235">
        <v>2</v>
      </c>
      <c r="G2779" s="235">
        <v>2</v>
      </c>
      <c r="H2779" s="235">
        <v>0</v>
      </c>
      <c r="I2779" s="234" t="s">
        <v>10422</v>
      </c>
      <c r="J2779" t="s">
        <v>10634</v>
      </c>
    </row>
    <row r="2780" spans="1:10" x14ac:dyDescent="0.25">
      <c r="A2780" s="235">
        <v>222000969</v>
      </c>
      <c r="B2780" s="235">
        <v>6390</v>
      </c>
      <c r="C2780" s="234" t="s">
        <v>553</v>
      </c>
      <c r="D2780" s="199" t="s">
        <v>10772</v>
      </c>
      <c r="E2780" s="199" t="s">
        <v>10705</v>
      </c>
      <c r="F2780" s="235">
        <v>2</v>
      </c>
      <c r="G2780" s="235">
        <v>2</v>
      </c>
      <c r="H2780" s="235">
        <v>0</v>
      </c>
      <c r="I2780" s="234" t="s">
        <v>10422</v>
      </c>
      <c r="J2780" t="s">
        <v>10634</v>
      </c>
    </row>
    <row r="2781" spans="1:10" x14ac:dyDescent="0.25">
      <c r="A2781" s="235">
        <v>222000976</v>
      </c>
      <c r="B2781" s="235">
        <v>5405</v>
      </c>
      <c r="C2781" s="234" t="s">
        <v>553</v>
      </c>
      <c r="D2781" s="199" t="s">
        <v>10772</v>
      </c>
      <c r="E2781" s="199" t="s">
        <v>10705</v>
      </c>
      <c r="F2781" s="235">
        <v>1</v>
      </c>
      <c r="G2781" s="235">
        <v>1</v>
      </c>
      <c r="H2781" s="235">
        <v>0</v>
      </c>
      <c r="I2781" s="234" t="s">
        <v>10422</v>
      </c>
      <c r="J2781" t="s">
        <v>10634</v>
      </c>
    </row>
    <row r="2782" spans="1:10" x14ac:dyDescent="0.25">
      <c r="A2782" s="234" t="s">
        <v>317</v>
      </c>
      <c r="B2782" s="235">
        <v>6220</v>
      </c>
      <c r="C2782" s="234" t="s">
        <v>367</v>
      </c>
      <c r="D2782" s="199" t="s">
        <v>10772</v>
      </c>
      <c r="E2782" s="199" t="s">
        <v>10705</v>
      </c>
      <c r="F2782" s="235">
        <v>1</v>
      </c>
      <c r="G2782" s="235">
        <v>1</v>
      </c>
      <c r="H2782" s="235">
        <v>0</v>
      </c>
      <c r="I2782" s="234" t="s">
        <v>10422</v>
      </c>
      <c r="J2782" t="s">
        <v>10634</v>
      </c>
    </row>
    <row r="2783" spans="1:10" x14ac:dyDescent="0.25">
      <c r="A2783" s="234" t="s">
        <v>317</v>
      </c>
      <c r="B2783" s="235">
        <v>6220</v>
      </c>
      <c r="C2783" s="234" t="s">
        <v>335</v>
      </c>
      <c r="D2783" s="199" t="s">
        <v>10772</v>
      </c>
      <c r="E2783" s="199" t="s">
        <v>10705</v>
      </c>
      <c r="F2783" s="235">
        <v>1</v>
      </c>
      <c r="G2783" s="235">
        <v>1</v>
      </c>
      <c r="H2783" s="235">
        <v>0</v>
      </c>
      <c r="I2783" s="234" t="s">
        <v>10422</v>
      </c>
      <c r="J2783" t="s">
        <v>10634</v>
      </c>
    </row>
    <row r="2784" spans="1:10" x14ac:dyDescent="0.25">
      <c r="A2784" s="235">
        <v>222000969</v>
      </c>
      <c r="B2784" s="235">
        <v>6390</v>
      </c>
      <c r="C2784" s="234" t="s">
        <v>559</v>
      </c>
      <c r="D2784" s="199" t="s">
        <v>10772</v>
      </c>
      <c r="E2784" s="199" t="s">
        <v>10705</v>
      </c>
      <c r="F2784" s="235">
        <v>2</v>
      </c>
      <c r="G2784" s="235">
        <v>2</v>
      </c>
      <c r="H2784" s="235">
        <v>0</v>
      </c>
      <c r="I2784" s="234" t="s">
        <v>10422</v>
      </c>
      <c r="J2784" t="s">
        <v>10634</v>
      </c>
    </row>
    <row r="2785" spans="1:10" x14ac:dyDescent="0.25">
      <c r="A2785" s="235">
        <v>222000976</v>
      </c>
      <c r="B2785" s="235">
        <v>5405</v>
      </c>
      <c r="C2785" s="234" t="s">
        <v>559</v>
      </c>
      <c r="D2785" s="199" t="s">
        <v>10772</v>
      </c>
      <c r="E2785" s="199" t="s">
        <v>10705</v>
      </c>
      <c r="F2785" s="235">
        <v>1</v>
      </c>
      <c r="G2785" s="235">
        <v>1</v>
      </c>
      <c r="H2785" s="235">
        <v>0</v>
      </c>
      <c r="I2785" s="234" t="s">
        <v>10422</v>
      </c>
      <c r="J2785" t="s">
        <v>10634</v>
      </c>
    </row>
    <row r="2786" spans="1:10" x14ac:dyDescent="0.25">
      <c r="A2786" s="235">
        <v>222000970</v>
      </c>
      <c r="B2786" s="235">
        <v>3114</v>
      </c>
      <c r="C2786" s="234" t="s">
        <v>556</v>
      </c>
      <c r="D2786" s="199" t="s">
        <v>10772</v>
      </c>
      <c r="E2786" s="199" t="s">
        <v>10705</v>
      </c>
      <c r="F2786" s="235">
        <v>2</v>
      </c>
      <c r="G2786" s="235">
        <v>2</v>
      </c>
      <c r="H2786" s="235">
        <v>2</v>
      </c>
      <c r="I2786" s="234" t="s">
        <v>10422</v>
      </c>
    </row>
    <row r="2787" spans="1:10" x14ac:dyDescent="0.25">
      <c r="A2787" s="235">
        <v>222000977</v>
      </c>
      <c r="B2787" s="235">
        <v>5404</v>
      </c>
      <c r="C2787" s="234" t="s">
        <v>556</v>
      </c>
      <c r="D2787" s="199" t="s">
        <v>10772</v>
      </c>
      <c r="E2787" s="199" t="s">
        <v>10705</v>
      </c>
      <c r="F2787" s="235">
        <v>1</v>
      </c>
      <c r="G2787" s="235">
        <v>1</v>
      </c>
      <c r="H2787" s="235">
        <v>0</v>
      </c>
      <c r="I2787" s="234" t="s">
        <v>10422</v>
      </c>
      <c r="J2787" t="s">
        <v>10634</v>
      </c>
    </row>
    <row r="2788" spans="1:10" x14ac:dyDescent="0.25">
      <c r="A2788" s="235">
        <v>222000972</v>
      </c>
      <c r="B2788" s="235">
        <v>4017</v>
      </c>
      <c r="C2788" s="234" t="s">
        <v>10223</v>
      </c>
      <c r="D2788" s="199" t="s">
        <v>10772</v>
      </c>
      <c r="E2788" s="199" t="s">
        <v>10705</v>
      </c>
      <c r="F2788" s="235">
        <v>1</v>
      </c>
      <c r="G2788" s="235">
        <v>1</v>
      </c>
      <c r="H2788" s="235">
        <v>1</v>
      </c>
      <c r="I2788" s="234" t="s">
        <v>10422</v>
      </c>
    </row>
    <row r="2789" spans="1:10" x14ac:dyDescent="0.25">
      <c r="A2789" s="235">
        <v>222000969</v>
      </c>
      <c r="B2789" s="235">
        <v>6390</v>
      </c>
      <c r="C2789" s="234" t="s">
        <v>562</v>
      </c>
      <c r="D2789" s="199" t="s">
        <v>10772</v>
      </c>
      <c r="E2789" s="199" t="s">
        <v>10705</v>
      </c>
      <c r="F2789" s="235">
        <v>2</v>
      </c>
      <c r="G2789" s="235">
        <v>2</v>
      </c>
      <c r="H2789" s="235">
        <v>0</v>
      </c>
      <c r="I2789" s="234" t="s">
        <v>10422</v>
      </c>
      <c r="J2789" t="s">
        <v>10634</v>
      </c>
    </row>
    <row r="2790" spans="1:10" x14ac:dyDescent="0.25">
      <c r="A2790" s="235">
        <v>222000976</v>
      </c>
      <c r="B2790" s="235">
        <v>5405</v>
      </c>
      <c r="C2790" s="234" t="s">
        <v>562</v>
      </c>
      <c r="D2790" s="199" t="s">
        <v>10772</v>
      </c>
      <c r="E2790" s="199" t="s">
        <v>10705</v>
      </c>
      <c r="F2790" s="235">
        <v>1</v>
      </c>
      <c r="G2790" s="235">
        <v>1</v>
      </c>
      <c r="H2790" s="235">
        <v>0</v>
      </c>
      <c r="I2790" s="234" t="s">
        <v>10422</v>
      </c>
      <c r="J2790" t="s">
        <v>10634</v>
      </c>
    </row>
    <row r="2791" spans="1:10" x14ac:dyDescent="0.25">
      <c r="A2791" s="235">
        <v>222000970</v>
      </c>
      <c r="B2791" s="235">
        <v>3114</v>
      </c>
      <c r="C2791" s="234" t="s">
        <v>546</v>
      </c>
      <c r="D2791" s="199" t="s">
        <v>10772</v>
      </c>
      <c r="E2791" s="199" t="s">
        <v>10705</v>
      </c>
      <c r="F2791" s="235">
        <v>2</v>
      </c>
      <c r="G2791" s="235">
        <v>2</v>
      </c>
      <c r="H2791" s="235">
        <v>2</v>
      </c>
      <c r="I2791" s="234" t="s">
        <v>10422</v>
      </c>
    </row>
    <row r="2792" spans="1:10" x14ac:dyDescent="0.25">
      <c r="A2792" s="235">
        <v>222000977</v>
      </c>
      <c r="B2792" s="235">
        <v>5404</v>
      </c>
      <c r="C2792" s="234" t="s">
        <v>546</v>
      </c>
      <c r="D2792" s="199" t="s">
        <v>10772</v>
      </c>
      <c r="E2792" s="199" t="s">
        <v>10705</v>
      </c>
      <c r="F2792" s="235">
        <v>1</v>
      </c>
      <c r="G2792" s="235">
        <v>1</v>
      </c>
      <c r="H2792" s="235">
        <v>0</v>
      </c>
      <c r="I2792" s="234" t="s">
        <v>10422</v>
      </c>
      <c r="J2792" t="s">
        <v>10634</v>
      </c>
    </row>
    <row r="2793" spans="1:10" x14ac:dyDescent="0.25">
      <c r="B2793" s="235">
        <v>6609</v>
      </c>
      <c r="C2793" s="234" t="s">
        <v>362</v>
      </c>
      <c r="D2793" s="199" t="s">
        <v>10772</v>
      </c>
      <c r="E2793" s="199" t="s">
        <v>10705</v>
      </c>
      <c r="F2793" s="235">
        <v>22</v>
      </c>
      <c r="G2793" s="235">
        <v>22</v>
      </c>
      <c r="H2793" s="235">
        <v>0</v>
      </c>
      <c r="I2793" s="234" t="s">
        <v>10422</v>
      </c>
      <c r="J2793" t="s">
        <v>10634</v>
      </c>
    </row>
    <row r="2794" spans="1:10" x14ac:dyDescent="0.25">
      <c r="B2794" s="235">
        <v>6608</v>
      </c>
      <c r="C2794" s="234" t="s">
        <v>387</v>
      </c>
      <c r="D2794" s="199" t="s">
        <v>10772</v>
      </c>
      <c r="E2794" s="199" t="s">
        <v>10705</v>
      </c>
      <c r="F2794" s="235">
        <v>10</v>
      </c>
      <c r="G2794" s="235">
        <v>10</v>
      </c>
      <c r="H2794" s="235">
        <v>0</v>
      </c>
      <c r="I2794" s="234" t="s">
        <v>10422</v>
      </c>
      <c r="J2794" t="s">
        <v>10634</v>
      </c>
    </row>
    <row r="2795" spans="1:10" x14ac:dyDescent="0.25">
      <c r="B2795" s="235">
        <v>6609</v>
      </c>
      <c r="C2795" s="234" t="s">
        <v>321</v>
      </c>
      <c r="D2795" s="199" t="s">
        <v>10772</v>
      </c>
      <c r="E2795" s="199" t="s">
        <v>10705</v>
      </c>
      <c r="F2795" s="235">
        <v>22</v>
      </c>
      <c r="G2795" s="235">
        <v>22</v>
      </c>
      <c r="H2795" s="235">
        <v>0</v>
      </c>
      <c r="I2795" s="234" t="s">
        <v>10422</v>
      </c>
      <c r="J2795" t="s">
        <v>10634</v>
      </c>
    </row>
    <row r="2796" spans="1:10" x14ac:dyDescent="0.25">
      <c r="B2796" s="235">
        <v>6609</v>
      </c>
      <c r="C2796" s="234" t="s">
        <v>321</v>
      </c>
      <c r="D2796" s="199" t="s">
        <v>10772</v>
      </c>
      <c r="E2796" s="199" t="s">
        <v>10705</v>
      </c>
      <c r="F2796" s="235">
        <v>22</v>
      </c>
      <c r="G2796" s="235">
        <v>22</v>
      </c>
      <c r="H2796" s="235">
        <v>0</v>
      </c>
      <c r="I2796" s="234" t="s">
        <v>10422</v>
      </c>
      <c r="J2796" t="s">
        <v>10634</v>
      </c>
    </row>
    <row r="2797" spans="1:10" x14ac:dyDescent="0.25">
      <c r="A2797" s="234" t="s">
        <v>317</v>
      </c>
      <c r="B2797" s="235">
        <v>6220</v>
      </c>
      <c r="C2797" s="234" t="s">
        <v>365</v>
      </c>
      <c r="D2797" s="199" t="s">
        <v>10772</v>
      </c>
      <c r="E2797" s="199" t="s">
        <v>10705</v>
      </c>
      <c r="F2797" s="235">
        <v>1</v>
      </c>
      <c r="G2797" s="235">
        <v>1</v>
      </c>
      <c r="H2797" s="235">
        <v>0</v>
      </c>
      <c r="I2797" s="234" t="s">
        <v>10422</v>
      </c>
      <c r="J2797" t="s">
        <v>10634</v>
      </c>
    </row>
    <row r="2798" spans="1:10" x14ac:dyDescent="0.25">
      <c r="A2798" s="234" t="s">
        <v>317</v>
      </c>
      <c r="B2798" s="235">
        <v>6220</v>
      </c>
      <c r="C2798" s="234" t="s">
        <v>341</v>
      </c>
      <c r="D2798" s="199" t="s">
        <v>10772</v>
      </c>
      <c r="E2798" s="199" t="s">
        <v>10705</v>
      </c>
      <c r="F2798" s="235">
        <v>1</v>
      </c>
      <c r="G2798" s="235">
        <v>1</v>
      </c>
      <c r="H2798" s="235">
        <v>0</v>
      </c>
      <c r="I2798" s="234" t="s">
        <v>10422</v>
      </c>
      <c r="J2798" t="s">
        <v>10634</v>
      </c>
    </row>
    <row r="2799" spans="1:10" x14ac:dyDescent="0.25">
      <c r="A2799" s="234" t="s">
        <v>317</v>
      </c>
      <c r="B2799" s="235">
        <v>6220</v>
      </c>
      <c r="C2799" s="234" t="s">
        <v>411</v>
      </c>
      <c r="D2799" s="199" t="s">
        <v>10772</v>
      </c>
      <c r="E2799" s="199" t="s">
        <v>10705</v>
      </c>
      <c r="F2799" s="235">
        <v>1</v>
      </c>
      <c r="G2799" s="235">
        <v>1</v>
      </c>
      <c r="H2799" s="235">
        <v>0</v>
      </c>
      <c r="I2799" s="234" t="s">
        <v>10422</v>
      </c>
      <c r="J2799" t="s">
        <v>10634</v>
      </c>
    </row>
    <row r="2800" spans="1:10" x14ac:dyDescent="0.25">
      <c r="A2800" s="235">
        <v>180192393</v>
      </c>
      <c r="B2800" s="235">
        <v>2047</v>
      </c>
      <c r="C2800" s="234" t="s">
        <v>336</v>
      </c>
      <c r="D2800" s="199" t="s">
        <v>10772</v>
      </c>
      <c r="E2800" s="199" t="s">
        <v>10705</v>
      </c>
      <c r="F2800" s="235">
        <v>13</v>
      </c>
      <c r="G2800" s="235">
        <v>13</v>
      </c>
      <c r="H2800" s="235">
        <v>0</v>
      </c>
      <c r="I2800" s="234" t="s">
        <v>10422</v>
      </c>
      <c r="J2800" t="s">
        <v>10634</v>
      </c>
    </row>
    <row r="2801" spans="1:10" x14ac:dyDescent="0.25">
      <c r="A2801" s="235">
        <v>180192392</v>
      </c>
      <c r="B2801" s="235">
        <v>2048</v>
      </c>
      <c r="C2801" s="234" t="s">
        <v>339</v>
      </c>
      <c r="D2801" s="199" t="s">
        <v>10772</v>
      </c>
      <c r="E2801" s="199" t="s">
        <v>10705</v>
      </c>
      <c r="F2801" s="235">
        <v>1</v>
      </c>
      <c r="G2801" s="235">
        <v>1</v>
      </c>
      <c r="H2801" s="235">
        <v>1</v>
      </c>
      <c r="I2801" s="234" t="s">
        <v>10422</v>
      </c>
    </row>
    <row r="2802" spans="1:10" x14ac:dyDescent="0.25">
      <c r="A2802" s="234" t="s">
        <v>317</v>
      </c>
      <c r="B2802" s="235">
        <v>6220</v>
      </c>
      <c r="C2802" s="234" t="s">
        <v>393</v>
      </c>
      <c r="D2802" s="199" t="s">
        <v>10772</v>
      </c>
      <c r="E2802" s="199" t="s">
        <v>10705</v>
      </c>
      <c r="F2802" s="235">
        <v>1</v>
      </c>
      <c r="G2802" s="235">
        <v>1</v>
      </c>
      <c r="H2802" s="235">
        <v>0</v>
      </c>
      <c r="I2802" s="234" t="s">
        <v>10422</v>
      </c>
      <c r="J2802" t="s">
        <v>10634</v>
      </c>
    </row>
    <row r="2803" spans="1:10" x14ac:dyDescent="0.25">
      <c r="A2803" s="234" t="s">
        <v>317</v>
      </c>
      <c r="B2803" s="235">
        <v>6220</v>
      </c>
      <c r="C2803" s="234" t="s">
        <v>344</v>
      </c>
      <c r="D2803" s="199" t="s">
        <v>10772</v>
      </c>
      <c r="E2803" s="199" t="s">
        <v>10705</v>
      </c>
      <c r="F2803" s="235">
        <v>1</v>
      </c>
      <c r="G2803" s="235">
        <v>1</v>
      </c>
      <c r="H2803" s="235">
        <v>0</v>
      </c>
      <c r="I2803" s="234" t="s">
        <v>10422</v>
      </c>
      <c r="J2803" t="s">
        <v>10634</v>
      </c>
    </row>
    <row r="2804" spans="1:10" x14ac:dyDescent="0.25">
      <c r="A2804" s="234" t="s">
        <v>317</v>
      </c>
      <c r="B2804" s="235">
        <v>6220</v>
      </c>
      <c r="C2804" s="234" t="s">
        <v>318</v>
      </c>
      <c r="D2804" s="199" t="s">
        <v>10772</v>
      </c>
      <c r="E2804" s="199" t="s">
        <v>10705</v>
      </c>
      <c r="F2804" s="235">
        <v>1</v>
      </c>
      <c r="G2804" s="235">
        <v>1</v>
      </c>
      <c r="H2804" s="235">
        <v>0</v>
      </c>
      <c r="I2804" s="234" t="s">
        <v>10422</v>
      </c>
      <c r="J2804" t="s">
        <v>10634</v>
      </c>
    </row>
    <row r="2805" spans="1:10" x14ac:dyDescent="0.25">
      <c r="A2805" s="234" t="s">
        <v>317</v>
      </c>
      <c r="B2805" s="235">
        <v>6220</v>
      </c>
      <c r="C2805" s="234" t="s">
        <v>320</v>
      </c>
      <c r="D2805" s="199" t="s">
        <v>10772</v>
      </c>
      <c r="E2805" s="199" t="s">
        <v>10705</v>
      </c>
      <c r="F2805" s="235">
        <v>1</v>
      </c>
      <c r="G2805" s="235">
        <v>1</v>
      </c>
      <c r="H2805" s="235">
        <v>0</v>
      </c>
      <c r="I2805" s="234" t="s">
        <v>10422</v>
      </c>
      <c r="J2805" t="s">
        <v>10634</v>
      </c>
    </row>
    <row r="2806" spans="1:10" x14ac:dyDescent="0.25">
      <c r="A2806" s="235">
        <v>180103104</v>
      </c>
      <c r="B2806" s="234" t="s">
        <v>389</v>
      </c>
      <c r="C2806" s="234" t="s">
        <v>390</v>
      </c>
      <c r="D2806" s="199" t="s">
        <v>10772</v>
      </c>
      <c r="E2806" s="199" t="s">
        <v>10705</v>
      </c>
      <c r="F2806" s="235">
        <v>400</v>
      </c>
      <c r="G2806" s="235">
        <v>400</v>
      </c>
      <c r="H2806" s="235">
        <v>400</v>
      </c>
      <c r="I2806" s="234" t="s">
        <v>10422</v>
      </c>
    </row>
    <row r="2807" spans="1:10" x14ac:dyDescent="0.25">
      <c r="A2807" s="235">
        <v>180103104</v>
      </c>
      <c r="B2807" s="234" t="s">
        <v>389</v>
      </c>
      <c r="C2807" s="234" t="s">
        <v>390</v>
      </c>
      <c r="D2807" s="199" t="s">
        <v>10772</v>
      </c>
      <c r="E2807" s="199" t="s">
        <v>10705</v>
      </c>
      <c r="F2807" s="235">
        <v>200</v>
      </c>
      <c r="G2807" s="235">
        <v>200</v>
      </c>
      <c r="H2807" s="235">
        <v>200</v>
      </c>
      <c r="I2807" s="234" t="s">
        <v>10422</v>
      </c>
    </row>
    <row r="2808" spans="1:10" x14ac:dyDescent="0.25">
      <c r="A2808" s="235">
        <v>180079183</v>
      </c>
      <c r="B2808" s="235">
        <v>2000</v>
      </c>
      <c r="C2808" s="234" t="s">
        <v>498</v>
      </c>
      <c r="D2808" s="199" t="s">
        <v>10772</v>
      </c>
      <c r="E2808" s="199" t="s">
        <v>10705</v>
      </c>
      <c r="F2808" s="235">
        <v>2</v>
      </c>
      <c r="G2808" s="235">
        <v>2</v>
      </c>
      <c r="H2808" s="235">
        <v>0</v>
      </c>
      <c r="I2808" s="234" t="s">
        <v>10422</v>
      </c>
      <c r="J2808" t="s">
        <v>10634</v>
      </c>
    </row>
    <row r="2809" spans="1:10" x14ac:dyDescent="0.25">
      <c r="B2809" s="235">
        <v>6609</v>
      </c>
      <c r="C2809" s="234" t="s">
        <v>386</v>
      </c>
      <c r="D2809" s="199" t="s">
        <v>10772</v>
      </c>
      <c r="E2809" s="199" t="s">
        <v>10705</v>
      </c>
      <c r="F2809" s="235">
        <v>22</v>
      </c>
      <c r="G2809" s="235">
        <v>22</v>
      </c>
      <c r="H2809" s="235">
        <v>0</v>
      </c>
      <c r="I2809" s="234" t="s">
        <v>10422</v>
      </c>
      <c r="J2809" t="s">
        <v>10634</v>
      </c>
    </row>
    <row r="2810" spans="1:10" x14ac:dyDescent="0.25">
      <c r="B2810" s="235">
        <v>6608</v>
      </c>
      <c r="C2810" s="234" t="s">
        <v>354</v>
      </c>
      <c r="D2810" s="199" t="s">
        <v>10772</v>
      </c>
      <c r="E2810" s="199" t="s">
        <v>10705</v>
      </c>
      <c r="F2810" s="235">
        <v>10</v>
      </c>
      <c r="G2810" s="235">
        <v>10</v>
      </c>
      <c r="H2810" s="235">
        <v>0</v>
      </c>
      <c r="I2810" s="234" t="s">
        <v>10422</v>
      </c>
      <c r="J2810" t="s">
        <v>10634</v>
      </c>
    </row>
    <row r="2811" spans="1:10" x14ac:dyDescent="0.25">
      <c r="B2811" s="235">
        <v>6607</v>
      </c>
      <c r="C2811" s="234" t="s">
        <v>327</v>
      </c>
      <c r="D2811" s="199" t="s">
        <v>10772</v>
      </c>
      <c r="E2811" s="199" t="s">
        <v>10705</v>
      </c>
      <c r="F2811" s="235">
        <v>7</v>
      </c>
      <c r="G2811" s="235">
        <v>7</v>
      </c>
      <c r="H2811" s="235">
        <v>0</v>
      </c>
      <c r="I2811" s="234" t="s">
        <v>10422</v>
      </c>
      <c r="J2811" t="s">
        <v>10634</v>
      </c>
    </row>
    <row r="2812" spans="1:10" x14ac:dyDescent="0.25">
      <c r="A2812" s="235">
        <v>189704441</v>
      </c>
      <c r="B2812" s="238" t="s">
        <v>7586</v>
      </c>
      <c r="C2812" s="234" t="s">
        <v>579</v>
      </c>
      <c r="D2812" s="199" t="s">
        <v>10772</v>
      </c>
      <c r="E2812" s="199" t="s">
        <v>10705</v>
      </c>
      <c r="F2812" s="235">
        <v>2</v>
      </c>
      <c r="G2812" s="235">
        <v>2</v>
      </c>
      <c r="H2812" s="235">
        <v>0</v>
      </c>
      <c r="I2812" s="234" t="s">
        <v>10422</v>
      </c>
      <c r="J2812" t="s">
        <v>10634</v>
      </c>
    </row>
    <row r="2813" spans="1:10" x14ac:dyDescent="0.25">
      <c r="A2813" s="235">
        <v>180381932</v>
      </c>
      <c r="B2813" s="235">
        <v>3907</v>
      </c>
      <c r="C2813" s="234" t="s">
        <v>572</v>
      </c>
      <c r="D2813" s="199" t="s">
        <v>10772</v>
      </c>
      <c r="E2813" s="199" t="s">
        <v>10705</v>
      </c>
      <c r="F2813" s="235">
        <v>3</v>
      </c>
      <c r="G2813" s="235">
        <v>3</v>
      </c>
      <c r="H2813" s="235">
        <v>0</v>
      </c>
      <c r="I2813" s="234" t="s">
        <v>10422</v>
      </c>
      <c r="J2813" t="s">
        <v>10634</v>
      </c>
    </row>
    <row r="2814" spans="1:10" x14ac:dyDescent="0.25">
      <c r="B2814" s="235">
        <v>6573</v>
      </c>
      <c r="C2814" s="234" t="s">
        <v>10423</v>
      </c>
      <c r="D2814" s="199" t="s">
        <v>10772</v>
      </c>
      <c r="E2814" s="199" t="s">
        <v>10705</v>
      </c>
      <c r="F2814" s="235">
        <v>1</v>
      </c>
      <c r="G2814" s="235">
        <v>1</v>
      </c>
      <c r="H2814" s="235">
        <v>0</v>
      </c>
      <c r="I2814" s="234" t="s">
        <v>10422</v>
      </c>
      <c r="J2814" t="s">
        <v>10634</v>
      </c>
    </row>
    <row r="2815" spans="1:10" x14ac:dyDescent="0.25">
      <c r="A2815" s="235">
        <v>222000992</v>
      </c>
      <c r="B2815" s="235">
        <v>2205</v>
      </c>
      <c r="C2815" s="234" t="s">
        <v>10214</v>
      </c>
      <c r="D2815" s="199" t="s">
        <v>10772</v>
      </c>
      <c r="E2815" s="199" t="s">
        <v>10705</v>
      </c>
      <c r="F2815" s="235">
        <v>2</v>
      </c>
      <c r="G2815" s="235">
        <v>2</v>
      </c>
      <c r="H2815" s="235">
        <v>2</v>
      </c>
      <c r="I2815" s="234" t="s">
        <v>10422</v>
      </c>
    </row>
    <row r="2816" spans="1:10" x14ac:dyDescent="0.25">
      <c r="A2816" s="235">
        <v>180012892</v>
      </c>
      <c r="B2816" s="235">
        <v>2204</v>
      </c>
      <c r="C2816" s="234" t="s">
        <v>10789</v>
      </c>
      <c r="D2816" s="199" t="s">
        <v>10772</v>
      </c>
      <c r="E2816" s="199" t="s">
        <v>10705</v>
      </c>
      <c r="F2816" s="235">
        <v>2</v>
      </c>
      <c r="G2816" s="235">
        <v>2</v>
      </c>
      <c r="H2816" s="235">
        <v>0</v>
      </c>
      <c r="I2816" s="234" t="s">
        <v>10422</v>
      </c>
      <c r="J2816" t="s">
        <v>10634</v>
      </c>
    </row>
    <row r="2817" spans="1:10" x14ac:dyDescent="0.25">
      <c r="A2817" s="235">
        <v>222000738</v>
      </c>
      <c r="B2817" s="235">
        <v>5520</v>
      </c>
      <c r="C2817" s="234" t="s">
        <v>485</v>
      </c>
      <c r="D2817" s="199" t="s">
        <v>10772</v>
      </c>
      <c r="E2817" s="199" t="s">
        <v>10705</v>
      </c>
      <c r="F2817" s="235">
        <v>2</v>
      </c>
      <c r="G2817" s="235">
        <v>2</v>
      </c>
      <c r="H2817" s="235">
        <v>2</v>
      </c>
      <c r="I2817" s="234" t="s">
        <v>10422</v>
      </c>
    </row>
    <row r="2818" spans="1:10" x14ac:dyDescent="0.25">
      <c r="A2818" s="235">
        <v>180198178</v>
      </c>
      <c r="B2818" s="238" t="s">
        <v>7590</v>
      </c>
      <c r="C2818" s="234" t="s">
        <v>10228</v>
      </c>
      <c r="D2818" s="199" t="s">
        <v>10772</v>
      </c>
      <c r="E2818" s="199" t="s">
        <v>10705</v>
      </c>
      <c r="F2818" s="235">
        <v>1</v>
      </c>
      <c r="G2818" s="235">
        <v>1</v>
      </c>
      <c r="H2818" s="235">
        <v>1</v>
      </c>
      <c r="I2818" s="234" t="s">
        <v>10422</v>
      </c>
    </row>
    <row r="2819" spans="1:10" x14ac:dyDescent="0.25">
      <c r="A2819" s="235">
        <v>181932181</v>
      </c>
      <c r="B2819" s="235">
        <v>2001</v>
      </c>
      <c r="C2819" s="234" t="s">
        <v>415</v>
      </c>
      <c r="D2819" s="199" t="s">
        <v>10772</v>
      </c>
      <c r="E2819" s="199" t="s">
        <v>10705</v>
      </c>
      <c r="F2819" s="235">
        <v>2</v>
      </c>
      <c r="G2819" s="235">
        <v>2</v>
      </c>
      <c r="H2819" s="235">
        <v>2</v>
      </c>
      <c r="I2819" s="234" t="s">
        <v>10422</v>
      </c>
    </row>
    <row r="2820" spans="1:10" x14ac:dyDescent="0.25">
      <c r="A2820" s="235">
        <v>180154468</v>
      </c>
      <c r="B2820" s="235">
        <v>2003</v>
      </c>
      <c r="C2820" s="234" t="s">
        <v>565</v>
      </c>
      <c r="D2820" s="199" t="s">
        <v>10772</v>
      </c>
      <c r="E2820" s="199" t="s">
        <v>10705</v>
      </c>
      <c r="F2820" s="235">
        <v>4</v>
      </c>
      <c r="G2820" s="235">
        <v>4</v>
      </c>
      <c r="H2820" s="235">
        <v>4</v>
      </c>
      <c r="I2820" s="234" t="s">
        <v>10422</v>
      </c>
    </row>
    <row r="2821" spans="1:10" x14ac:dyDescent="0.25">
      <c r="A2821" s="235">
        <v>181932176</v>
      </c>
      <c r="B2821" s="235">
        <v>2005</v>
      </c>
      <c r="C2821" s="234" t="s">
        <v>481</v>
      </c>
      <c r="D2821" s="199" t="s">
        <v>10772</v>
      </c>
      <c r="E2821" s="199" t="s">
        <v>10705</v>
      </c>
      <c r="F2821" s="235">
        <v>4</v>
      </c>
      <c r="G2821" s="235">
        <v>4</v>
      </c>
      <c r="H2821" s="235">
        <v>4</v>
      </c>
      <c r="I2821" s="234" t="s">
        <v>10422</v>
      </c>
    </row>
    <row r="2822" spans="1:10" x14ac:dyDescent="0.25">
      <c r="A2822" s="235">
        <v>181932176</v>
      </c>
      <c r="B2822" s="235">
        <v>2005</v>
      </c>
      <c r="C2822" s="234" t="s">
        <v>481</v>
      </c>
      <c r="D2822" s="199" t="s">
        <v>10772</v>
      </c>
      <c r="E2822" s="199" t="s">
        <v>10705</v>
      </c>
      <c r="F2822" s="235">
        <v>4</v>
      </c>
      <c r="G2822" s="235">
        <v>4</v>
      </c>
      <c r="H2822" s="235">
        <v>4</v>
      </c>
      <c r="I2822" s="234" t="s">
        <v>10422</v>
      </c>
    </row>
    <row r="2823" spans="1:10" x14ac:dyDescent="0.25">
      <c r="A2823" s="235">
        <v>189705303</v>
      </c>
      <c r="B2823" s="235">
        <v>2007</v>
      </c>
      <c r="C2823" s="234" t="s">
        <v>379</v>
      </c>
      <c r="D2823" s="199" t="s">
        <v>10772</v>
      </c>
      <c r="E2823" s="199" t="s">
        <v>10705</v>
      </c>
      <c r="F2823" s="235">
        <v>4</v>
      </c>
      <c r="G2823" s="235">
        <v>4</v>
      </c>
      <c r="H2823" s="235">
        <v>0</v>
      </c>
      <c r="I2823" s="234" t="s">
        <v>10422</v>
      </c>
      <c r="J2823" t="s">
        <v>10634</v>
      </c>
    </row>
    <row r="2824" spans="1:10" x14ac:dyDescent="0.25">
      <c r="B2824" s="235">
        <v>6609</v>
      </c>
      <c r="C2824" s="234" t="s">
        <v>397</v>
      </c>
      <c r="D2824" s="199" t="s">
        <v>10772</v>
      </c>
      <c r="E2824" s="199" t="s">
        <v>10705</v>
      </c>
      <c r="F2824" s="235">
        <v>22</v>
      </c>
      <c r="G2824" s="235">
        <v>22</v>
      </c>
      <c r="H2824" s="235">
        <v>0</v>
      </c>
      <c r="I2824" s="234" t="s">
        <v>10422</v>
      </c>
      <c r="J2824" t="s">
        <v>10634</v>
      </c>
    </row>
    <row r="2825" spans="1:10" x14ac:dyDescent="0.25">
      <c r="B2825" s="235">
        <v>6609</v>
      </c>
      <c r="C2825" s="234" t="s">
        <v>397</v>
      </c>
      <c r="D2825" s="199" t="s">
        <v>10772</v>
      </c>
      <c r="E2825" s="199" t="s">
        <v>10705</v>
      </c>
      <c r="F2825" s="235">
        <v>22</v>
      </c>
      <c r="G2825" s="235">
        <v>22</v>
      </c>
      <c r="H2825" s="235">
        <v>0</v>
      </c>
      <c r="I2825" s="234" t="s">
        <v>10422</v>
      </c>
      <c r="J2825" t="s">
        <v>10634</v>
      </c>
    </row>
    <row r="2826" spans="1:10" x14ac:dyDescent="0.25">
      <c r="B2826" s="235">
        <v>6608</v>
      </c>
      <c r="C2826" s="234" t="s">
        <v>401</v>
      </c>
      <c r="D2826" s="199" t="s">
        <v>10772</v>
      </c>
      <c r="E2826" s="199" t="s">
        <v>10705</v>
      </c>
      <c r="F2826" s="235">
        <v>10</v>
      </c>
      <c r="G2826" s="235">
        <v>10</v>
      </c>
      <c r="H2826" s="235">
        <v>0</v>
      </c>
      <c r="I2826" s="234" t="s">
        <v>10422</v>
      </c>
      <c r="J2826" t="s">
        <v>10634</v>
      </c>
    </row>
    <row r="2827" spans="1:10" x14ac:dyDescent="0.25">
      <c r="B2827" s="235">
        <v>6608</v>
      </c>
      <c r="C2827" s="234" t="s">
        <v>401</v>
      </c>
      <c r="D2827" s="199" t="s">
        <v>10772</v>
      </c>
      <c r="E2827" s="199" t="s">
        <v>10705</v>
      </c>
      <c r="F2827" s="235">
        <v>10</v>
      </c>
      <c r="G2827" s="235">
        <v>10</v>
      </c>
      <c r="H2827" s="235">
        <v>0</v>
      </c>
      <c r="I2827" s="234" t="s">
        <v>10422</v>
      </c>
      <c r="J2827" t="s">
        <v>10634</v>
      </c>
    </row>
    <row r="2828" spans="1:10" x14ac:dyDescent="0.25">
      <c r="B2828" s="235">
        <v>6607</v>
      </c>
      <c r="C2828" s="234" t="s">
        <v>373</v>
      </c>
      <c r="D2828" s="199" t="s">
        <v>10772</v>
      </c>
      <c r="E2828" s="199" t="s">
        <v>10705</v>
      </c>
      <c r="F2828" s="235">
        <v>7</v>
      </c>
      <c r="G2828" s="235">
        <v>7</v>
      </c>
      <c r="H2828" s="235">
        <v>0</v>
      </c>
      <c r="I2828" s="234" t="s">
        <v>10422</v>
      </c>
      <c r="J2828" t="s">
        <v>10634</v>
      </c>
    </row>
    <row r="2829" spans="1:10" x14ac:dyDescent="0.25">
      <c r="B2829" s="235">
        <v>6607</v>
      </c>
      <c r="C2829" s="234" t="s">
        <v>373</v>
      </c>
      <c r="D2829" s="199" t="s">
        <v>10772</v>
      </c>
      <c r="E2829" s="199" t="s">
        <v>10705</v>
      </c>
      <c r="F2829" s="235">
        <v>7</v>
      </c>
      <c r="G2829" s="235">
        <v>7</v>
      </c>
      <c r="H2829" s="235">
        <v>0</v>
      </c>
      <c r="I2829" s="234" t="s">
        <v>10422</v>
      </c>
      <c r="J2829" t="s">
        <v>10634</v>
      </c>
    </row>
    <row r="2830" spans="1:10" x14ac:dyDescent="0.25">
      <c r="A2830" s="235">
        <v>189707139</v>
      </c>
      <c r="B2830" s="234" t="s">
        <v>500</v>
      </c>
      <c r="C2830" s="234" t="s">
        <v>501</v>
      </c>
      <c r="D2830" s="199" t="s">
        <v>10772</v>
      </c>
      <c r="E2830" s="199" t="s">
        <v>10705</v>
      </c>
      <c r="F2830" s="235">
        <v>1</v>
      </c>
      <c r="G2830" s="235">
        <v>1</v>
      </c>
      <c r="H2830" s="235">
        <v>1</v>
      </c>
      <c r="I2830" s="234" t="s">
        <v>10422</v>
      </c>
    </row>
    <row r="2831" spans="1:10" x14ac:dyDescent="0.25">
      <c r="A2831" s="234" t="s">
        <v>317</v>
      </c>
      <c r="B2831" s="235">
        <v>6220</v>
      </c>
      <c r="C2831" s="234" t="s">
        <v>391</v>
      </c>
      <c r="D2831" s="199" t="s">
        <v>10772</v>
      </c>
      <c r="E2831" s="199" t="s">
        <v>10705</v>
      </c>
      <c r="F2831" s="235">
        <v>1</v>
      </c>
      <c r="G2831" s="235">
        <v>1</v>
      </c>
      <c r="H2831" s="235">
        <v>0</v>
      </c>
      <c r="I2831" s="234" t="s">
        <v>10422</v>
      </c>
      <c r="J2831" t="s">
        <v>10634</v>
      </c>
    </row>
    <row r="2832" spans="1:10" x14ac:dyDescent="0.25">
      <c r="A2832" s="234" t="s">
        <v>317</v>
      </c>
      <c r="B2832" s="235">
        <v>6220</v>
      </c>
      <c r="C2832" s="234" t="s">
        <v>404</v>
      </c>
      <c r="D2832" s="199" t="s">
        <v>10772</v>
      </c>
      <c r="E2832" s="199" t="s">
        <v>10705</v>
      </c>
      <c r="F2832" s="235">
        <v>1</v>
      </c>
      <c r="G2832" s="235">
        <v>1</v>
      </c>
      <c r="H2832" s="235">
        <v>0</v>
      </c>
      <c r="I2832" s="234" t="s">
        <v>10422</v>
      </c>
      <c r="J2832" t="s">
        <v>10634</v>
      </c>
    </row>
    <row r="2833" spans="1:10" x14ac:dyDescent="0.25">
      <c r="A2833" s="234" t="s">
        <v>317</v>
      </c>
      <c r="B2833" s="235">
        <v>6220</v>
      </c>
      <c r="C2833" s="234" t="s">
        <v>351</v>
      </c>
      <c r="D2833" s="199" t="s">
        <v>10772</v>
      </c>
      <c r="E2833" s="199" t="s">
        <v>10705</v>
      </c>
      <c r="F2833" s="235">
        <v>1</v>
      </c>
      <c r="G2833" s="235">
        <v>1</v>
      </c>
      <c r="H2833" s="235">
        <v>0</v>
      </c>
      <c r="I2833" s="234" t="s">
        <v>10422</v>
      </c>
      <c r="J2833" t="s">
        <v>10634</v>
      </c>
    </row>
    <row r="2834" spans="1:10" x14ac:dyDescent="0.25">
      <c r="A2834" s="234" t="s">
        <v>317</v>
      </c>
      <c r="B2834" s="235">
        <v>6220</v>
      </c>
      <c r="C2834" s="234" t="s">
        <v>343</v>
      </c>
      <c r="D2834" s="199" t="s">
        <v>10772</v>
      </c>
      <c r="E2834" s="199" t="s">
        <v>10705</v>
      </c>
      <c r="F2834" s="235">
        <v>1</v>
      </c>
      <c r="G2834" s="235">
        <v>1</v>
      </c>
      <c r="H2834" s="235">
        <v>0</v>
      </c>
      <c r="I2834" s="234" t="s">
        <v>10422</v>
      </c>
      <c r="J2834" t="s">
        <v>10634</v>
      </c>
    </row>
    <row r="2835" spans="1:10" x14ac:dyDescent="0.25">
      <c r="A2835" s="234" t="s">
        <v>317</v>
      </c>
      <c r="B2835" s="235">
        <v>6220</v>
      </c>
      <c r="C2835" s="234" t="s">
        <v>334</v>
      </c>
      <c r="D2835" s="199" t="s">
        <v>10772</v>
      </c>
      <c r="E2835" s="199" t="s">
        <v>10705</v>
      </c>
      <c r="F2835" s="235">
        <v>1</v>
      </c>
      <c r="G2835" s="235">
        <v>1</v>
      </c>
      <c r="H2835" s="235">
        <v>0</v>
      </c>
      <c r="I2835" s="234" t="s">
        <v>10422</v>
      </c>
      <c r="J2835" t="s">
        <v>10634</v>
      </c>
    </row>
    <row r="2836" spans="1:10" x14ac:dyDescent="0.25">
      <c r="A2836" s="234" t="s">
        <v>317</v>
      </c>
      <c r="B2836" s="235">
        <v>6220</v>
      </c>
      <c r="C2836" s="234" t="s">
        <v>337</v>
      </c>
      <c r="D2836" s="199" t="s">
        <v>10772</v>
      </c>
      <c r="E2836" s="199" t="s">
        <v>10705</v>
      </c>
      <c r="F2836" s="235">
        <v>1</v>
      </c>
      <c r="G2836" s="235">
        <v>1</v>
      </c>
      <c r="H2836" s="235">
        <v>0</v>
      </c>
      <c r="I2836" s="234" t="s">
        <v>10422</v>
      </c>
      <c r="J2836" t="s">
        <v>10634</v>
      </c>
    </row>
    <row r="2837" spans="1:10" x14ac:dyDescent="0.25">
      <c r="B2837" s="235">
        <v>6609</v>
      </c>
      <c r="C2837" s="234" t="s">
        <v>406</v>
      </c>
      <c r="D2837" s="199" t="s">
        <v>10772</v>
      </c>
      <c r="E2837" s="199" t="s">
        <v>10705</v>
      </c>
      <c r="F2837" s="235">
        <v>22</v>
      </c>
      <c r="G2837" s="235">
        <v>22</v>
      </c>
      <c r="H2837" s="235">
        <v>0</v>
      </c>
      <c r="I2837" s="234" t="s">
        <v>10422</v>
      </c>
      <c r="J2837" t="s">
        <v>10634</v>
      </c>
    </row>
    <row r="2838" spans="1:10" x14ac:dyDescent="0.25">
      <c r="B2838" s="235">
        <v>6608</v>
      </c>
      <c r="C2838" s="234" t="s">
        <v>409</v>
      </c>
      <c r="D2838" s="199" t="s">
        <v>10772</v>
      </c>
      <c r="E2838" s="199" t="s">
        <v>10705</v>
      </c>
      <c r="F2838" s="235">
        <v>10</v>
      </c>
      <c r="G2838" s="235">
        <v>10</v>
      </c>
      <c r="H2838" s="235">
        <v>0</v>
      </c>
      <c r="I2838" s="234" t="s">
        <v>10422</v>
      </c>
      <c r="J2838" t="s">
        <v>10634</v>
      </c>
    </row>
    <row r="2839" spans="1:10" x14ac:dyDescent="0.25">
      <c r="B2839" s="235">
        <v>6607</v>
      </c>
      <c r="C2839" s="234" t="s">
        <v>319</v>
      </c>
      <c r="D2839" s="199" t="s">
        <v>10772</v>
      </c>
      <c r="E2839" s="199" t="s">
        <v>10705</v>
      </c>
      <c r="F2839" s="235">
        <v>7</v>
      </c>
      <c r="G2839" s="235">
        <v>7</v>
      </c>
      <c r="H2839" s="235">
        <v>0</v>
      </c>
      <c r="I2839" s="234" t="s">
        <v>10422</v>
      </c>
      <c r="J2839" t="s">
        <v>10634</v>
      </c>
    </row>
    <row r="2840" spans="1:10" x14ac:dyDescent="0.25">
      <c r="B2840" s="235">
        <v>6609</v>
      </c>
      <c r="C2840" s="234" t="s">
        <v>348</v>
      </c>
      <c r="D2840" s="199" t="s">
        <v>10772</v>
      </c>
      <c r="E2840" s="199" t="s">
        <v>10705</v>
      </c>
      <c r="F2840" s="235">
        <v>22</v>
      </c>
      <c r="G2840" s="235">
        <v>22</v>
      </c>
      <c r="H2840" s="235">
        <v>0</v>
      </c>
      <c r="I2840" s="234" t="s">
        <v>10422</v>
      </c>
      <c r="J2840" t="s">
        <v>10634</v>
      </c>
    </row>
    <row r="2841" spans="1:10" x14ac:dyDescent="0.25">
      <c r="B2841" s="235">
        <v>6607</v>
      </c>
      <c r="C2841" s="234" t="s">
        <v>385</v>
      </c>
      <c r="D2841" s="199" t="s">
        <v>10772</v>
      </c>
      <c r="E2841" s="199" t="s">
        <v>10705</v>
      </c>
      <c r="F2841" s="235">
        <v>7</v>
      </c>
      <c r="G2841" s="235">
        <v>7</v>
      </c>
      <c r="H2841" s="235">
        <v>0</v>
      </c>
      <c r="I2841" s="234" t="s">
        <v>10422</v>
      </c>
      <c r="J2841" t="s">
        <v>10634</v>
      </c>
    </row>
    <row r="2842" spans="1:10" x14ac:dyDescent="0.25">
      <c r="B2842" s="235">
        <v>6608</v>
      </c>
      <c r="C2842" s="234" t="s">
        <v>342</v>
      </c>
      <c r="D2842" s="199" t="s">
        <v>10772</v>
      </c>
      <c r="E2842" s="199" t="s">
        <v>10705</v>
      </c>
      <c r="F2842" s="235">
        <v>10</v>
      </c>
      <c r="G2842" s="235">
        <v>10</v>
      </c>
      <c r="H2842" s="235">
        <v>0</v>
      </c>
      <c r="I2842" s="234" t="s">
        <v>10422</v>
      </c>
      <c r="J2842" t="s">
        <v>10634</v>
      </c>
    </row>
    <row r="2843" spans="1:10" x14ac:dyDescent="0.25">
      <c r="A2843" s="235">
        <v>189705873</v>
      </c>
      <c r="B2843" s="235">
        <v>2161</v>
      </c>
      <c r="C2843" s="234" t="s">
        <v>494</v>
      </c>
      <c r="D2843" s="199" t="s">
        <v>10772</v>
      </c>
      <c r="E2843" s="199" t="s">
        <v>10705</v>
      </c>
      <c r="F2843" s="235">
        <v>2</v>
      </c>
      <c r="G2843" s="235">
        <v>2</v>
      </c>
      <c r="H2843" s="235">
        <v>2</v>
      </c>
      <c r="I2843" s="234" t="s">
        <v>10422</v>
      </c>
    </row>
    <row r="2844" spans="1:10" x14ac:dyDescent="0.25">
      <c r="A2844" s="235">
        <v>189705296</v>
      </c>
      <c r="B2844" s="235">
        <v>6265</v>
      </c>
      <c r="C2844" s="234" t="s">
        <v>395</v>
      </c>
      <c r="D2844" s="199" t="s">
        <v>10772</v>
      </c>
      <c r="E2844" s="199" t="s">
        <v>10705</v>
      </c>
      <c r="F2844" s="235">
        <v>2</v>
      </c>
      <c r="G2844" s="235">
        <v>2</v>
      </c>
      <c r="H2844" s="235">
        <v>0</v>
      </c>
      <c r="I2844" s="234" t="s">
        <v>10422</v>
      </c>
      <c r="J2844" t="s">
        <v>10634</v>
      </c>
    </row>
    <row r="2845" spans="1:10" x14ac:dyDescent="0.25">
      <c r="A2845" s="235">
        <v>181906672</v>
      </c>
      <c r="B2845" s="235">
        <v>2157</v>
      </c>
      <c r="C2845" s="234" t="s">
        <v>410</v>
      </c>
      <c r="D2845" s="199" t="s">
        <v>10772</v>
      </c>
      <c r="E2845" s="199" t="s">
        <v>10705</v>
      </c>
      <c r="F2845" s="235">
        <v>23</v>
      </c>
      <c r="G2845" s="235">
        <v>23</v>
      </c>
      <c r="H2845" s="235">
        <v>0</v>
      </c>
      <c r="I2845" s="234" t="s">
        <v>10422</v>
      </c>
      <c r="J2845" t="s">
        <v>10634</v>
      </c>
    </row>
    <row r="2846" spans="1:10" x14ac:dyDescent="0.25">
      <c r="A2846" s="235">
        <v>189705296</v>
      </c>
      <c r="B2846" s="235">
        <v>6265</v>
      </c>
      <c r="C2846" s="234" t="s">
        <v>356</v>
      </c>
      <c r="D2846" s="199" t="s">
        <v>10772</v>
      </c>
      <c r="E2846" s="199" t="s">
        <v>10705</v>
      </c>
      <c r="F2846" s="235">
        <v>2</v>
      </c>
      <c r="G2846" s="235">
        <v>2</v>
      </c>
      <c r="H2846" s="235">
        <v>0</v>
      </c>
      <c r="I2846" s="234" t="s">
        <v>10422</v>
      </c>
      <c r="J2846" t="s">
        <v>10634</v>
      </c>
    </row>
    <row r="2847" spans="1:10" x14ac:dyDescent="0.25">
      <c r="A2847" s="235">
        <v>180171586</v>
      </c>
      <c r="B2847" s="235">
        <v>2013</v>
      </c>
      <c r="C2847" s="234" t="s">
        <v>375</v>
      </c>
      <c r="D2847" s="199" t="s">
        <v>10772</v>
      </c>
      <c r="E2847" s="199" t="s">
        <v>10705</v>
      </c>
      <c r="F2847" s="235">
        <v>7</v>
      </c>
      <c r="G2847" s="235">
        <v>7</v>
      </c>
      <c r="H2847" s="235">
        <v>7</v>
      </c>
      <c r="I2847" s="234" t="s">
        <v>10422</v>
      </c>
    </row>
    <row r="2848" spans="1:10" x14ac:dyDescent="0.25">
      <c r="A2848" s="235">
        <v>180220001</v>
      </c>
      <c r="B2848" s="235">
        <v>2010</v>
      </c>
      <c r="C2848" s="234" t="s">
        <v>10787</v>
      </c>
      <c r="D2848" s="199" t="s">
        <v>10772</v>
      </c>
      <c r="E2848" s="199" t="s">
        <v>10705</v>
      </c>
      <c r="F2848" s="235">
        <v>5</v>
      </c>
      <c r="G2848" s="235">
        <v>5</v>
      </c>
      <c r="H2848" s="235">
        <v>0</v>
      </c>
      <c r="I2848" s="234" t="s">
        <v>10422</v>
      </c>
      <c r="J2848" t="s">
        <v>10634</v>
      </c>
    </row>
    <row r="2849" spans="1:10" x14ac:dyDescent="0.25">
      <c r="A2849" s="235">
        <v>180220001</v>
      </c>
      <c r="B2849" s="235">
        <v>2010</v>
      </c>
      <c r="C2849" s="234" t="s">
        <v>10787</v>
      </c>
      <c r="D2849" s="199" t="s">
        <v>10772</v>
      </c>
      <c r="E2849" s="199" t="s">
        <v>10705</v>
      </c>
      <c r="F2849" s="235">
        <v>5</v>
      </c>
      <c r="G2849" s="235">
        <v>5</v>
      </c>
      <c r="H2849" s="235">
        <v>0</v>
      </c>
      <c r="I2849" s="234" t="s">
        <v>10422</v>
      </c>
      <c r="J2849" t="s">
        <v>10634</v>
      </c>
    </row>
    <row r="2850" spans="1:10" x14ac:dyDescent="0.25">
      <c r="A2850" s="235">
        <v>180220000</v>
      </c>
      <c r="B2850" s="235">
        <v>2009</v>
      </c>
      <c r="C2850" s="234" t="s">
        <v>10786</v>
      </c>
      <c r="D2850" s="199" t="s">
        <v>10772</v>
      </c>
      <c r="E2850" s="199" t="s">
        <v>10705</v>
      </c>
      <c r="F2850" s="235">
        <v>4</v>
      </c>
      <c r="G2850" s="235">
        <v>4</v>
      </c>
      <c r="H2850" s="235">
        <v>0</v>
      </c>
      <c r="I2850" s="234" t="s">
        <v>10422</v>
      </c>
      <c r="J2850" t="s">
        <v>10634</v>
      </c>
    </row>
    <row r="2851" spans="1:10" x14ac:dyDescent="0.25">
      <c r="A2851" s="235">
        <v>180220000</v>
      </c>
      <c r="B2851" s="235">
        <v>2009</v>
      </c>
      <c r="C2851" s="234" t="s">
        <v>10786</v>
      </c>
      <c r="D2851" s="199" t="s">
        <v>10772</v>
      </c>
      <c r="E2851" s="199" t="s">
        <v>10705</v>
      </c>
      <c r="F2851" s="235">
        <v>4</v>
      </c>
      <c r="G2851" s="235">
        <v>4</v>
      </c>
      <c r="H2851" s="235">
        <v>0</v>
      </c>
      <c r="I2851" s="234" t="s">
        <v>10422</v>
      </c>
      <c r="J2851" t="s">
        <v>10634</v>
      </c>
    </row>
    <row r="2852" spans="1:10" x14ac:dyDescent="0.25">
      <c r="A2852" s="235">
        <v>189704617</v>
      </c>
      <c r="B2852" s="235">
        <v>5525</v>
      </c>
      <c r="C2852" s="234" t="s">
        <v>402</v>
      </c>
      <c r="D2852" s="199" t="s">
        <v>10772</v>
      </c>
      <c r="E2852" s="199" t="s">
        <v>10705</v>
      </c>
      <c r="F2852" s="235">
        <v>2</v>
      </c>
      <c r="G2852" s="235">
        <v>2</v>
      </c>
      <c r="H2852" s="235">
        <v>2</v>
      </c>
      <c r="I2852" s="234" t="s">
        <v>10422</v>
      </c>
    </row>
    <row r="2853" spans="1:10" x14ac:dyDescent="0.25">
      <c r="A2853" s="235">
        <v>222000739</v>
      </c>
      <c r="B2853" s="235">
        <v>5730</v>
      </c>
      <c r="C2853" s="234" t="s">
        <v>370</v>
      </c>
      <c r="D2853" s="199" t="s">
        <v>10772</v>
      </c>
      <c r="E2853" s="199" t="s">
        <v>10705</v>
      </c>
      <c r="F2853" s="235">
        <v>3</v>
      </c>
      <c r="G2853" s="235">
        <v>3</v>
      </c>
      <c r="H2853" s="235">
        <v>3</v>
      </c>
      <c r="I2853" s="234" t="s">
        <v>10422</v>
      </c>
    </row>
    <row r="2854" spans="1:10" x14ac:dyDescent="0.25">
      <c r="A2854" s="235">
        <v>222000739</v>
      </c>
      <c r="B2854" s="235">
        <v>5730</v>
      </c>
      <c r="C2854" s="234" t="s">
        <v>370</v>
      </c>
      <c r="D2854" s="199" t="s">
        <v>10772</v>
      </c>
      <c r="E2854" s="199" t="s">
        <v>10705</v>
      </c>
      <c r="F2854" s="235">
        <v>3</v>
      </c>
      <c r="G2854" s="235">
        <v>3</v>
      </c>
      <c r="H2854" s="235">
        <v>3</v>
      </c>
      <c r="I2854" s="234" t="s">
        <v>10422</v>
      </c>
    </row>
    <row r="2855" spans="1:10" x14ac:dyDescent="0.25">
      <c r="A2855" s="235">
        <v>222000738</v>
      </c>
      <c r="B2855" s="235">
        <v>5520</v>
      </c>
      <c r="C2855" s="234" t="s">
        <v>502</v>
      </c>
      <c r="D2855" s="199" t="s">
        <v>10772</v>
      </c>
      <c r="E2855" s="199" t="s">
        <v>10705</v>
      </c>
      <c r="F2855" s="235">
        <v>2</v>
      </c>
      <c r="G2855" s="235">
        <v>2</v>
      </c>
      <c r="H2855" s="235">
        <v>2</v>
      </c>
      <c r="I2855" s="234" t="s">
        <v>10422</v>
      </c>
    </row>
    <row r="2856" spans="1:10" x14ac:dyDescent="0.25">
      <c r="A2856" s="235">
        <v>180220000</v>
      </c>
      <c r="B2856" s="235">
        <v>2009</v>
      </c>
      <c r="C2856" s="234" t="s">
        <v>10788</v>
      </c>
      <c r="D2856" s="199" t="s">
        <v>10772</v>
      </c>
      <c r="E2856" s="199" t="s">
        <v>10705</v>
      </c>
      <c r="F2856" s="235">
        <v>4</v>
      </c>
      <c r="G2856" s="235">
        <v>4</v>
      </c>
      <c r="H2856" s="235">
        <v>0</v>
      </c>
      <c r="I2856" s="234" t="s">
        <v>10422</v>
      </c>
      <c r="J2856" t="s">
        <v>10634</v>
      </c>
    </row>
    <row r="2857" spans="1:10" x14ac:dyDescent="0.25">
      <c r="A2857" s="235">
        <v>180153248</v>
      </c>
      <c r="B2857" s="235">
        <v>6253</v>
      </c>
      <c r="C2857" s="234" t="s">
        <v>347</v>
      </c>
      <c r="D2857" s="199" t="s">
        <v>10772</v>
      </c>
      <c r="E2857" s="199" t="s">
        <v>10705</v>
      </c>
      <c r="F2857" s="235">
        <v>3</v>
      </c>
      <c r="G2857" s="235">
        <v>3</v>
      </c>
      <c r="H2857" s="235">
        <v>1</v>
      </c>
      <c r="I2857" s="234" t="s">
        <v>10422</v>
      </c>
      <c r="J2857" t="s">
        <v>10635</v>
      </c>
    </row>
    <row r="2858" spans="1:10" x14ac:dyDescent="0.25">
      <c r="A2858" s="235">
        <v>180153248</v>
      </c>
      <c r="B2858" s="235">
        <v>6253</v>
      </c>
      <c r="C2858" s="234" t="s">
        <v>360</v>
      </c>
      <c r="D2858" s="199" t="s">
        <v>10772</v>
      </c>
      <c r="E2858" s="199" t="s">
        <v>10705</v>
      </c>
      <c r="F2858" s="235">
        <v>3</v>
      </c>
      <c r="G2858" s="235">
        <v>3</v>
      </c>
      <c r="H2858" s="235">
        <v>1</v>
      </c>
      <c r="I2858" s="234" t="s">
        <v>10422</v>
      </c>
      <c r="J2858" t="s">
        <v>10635</v>
      </c>
    </row>
    <row r="2859" spans="1:10" x14ac:dyDescent="0.25">
      <c r="A2859" s="235">
        <v>180153248</v>
      </c>
      <c r="B2859" s="235">
        <v>6253</v>
      </c>
      <c r="C2859" s="234" t="s">
        <v>352</v>
      </c>
      <c r="D2859" s="199" t="s">
        <v>10772</v>
      </c>
      <c r="E2859" s="199" t="s">
        <v>10705</v>
      </c>
      <c r="F2859" s="235">
        <v>3</v>
      </c>
      <c r="G2859" s="235">
        <v>3</v>
      </c>
      <c r="H2859" s="235">
        <v>1</v>
      </c>
      <c r="I2859" s="234" t="s">
        <v>10422</v>
      </c>
      <c r="J2859" t="s">
        <v>10635</v>
      </c>
    </row>
    <row r="2860" spans="1:10" x14ac:dyDescent="0.25">
      <c r="A2860" s="235">
        <v>180153248</v>
      </c>
      <c r="B2860" s="235">
        <v>6253</v>
      </c>
      <c r="C2860" s="234" t="s">
        <v>329</v>
      </c>
      <c r="D2860" s="199" t="s">
        <v>10772</v>
      </c>
      <c r="E2860" s="199" t="s">
        <v>10705</v>
      </c>
      <c r="F2860" s="235">
        <v>3</v>
      </c>
      <c r="G2860" s="235">
        <v>3</v>
      </c>
      <c r="H2860" s="235">
        <v>1</v>
      </c>
      <c r="I2860" s="234" t="s">
        <v>10422</v>
      </c>
      <c r="J2860" t="s">
        <v>10635</v>
      </c>
    </row>
    <row r="2861" spans="1:10" x14ac:dyDescent="0.25">
      <c r="A2861" s="235">
        <v>181931713</v>
      </c>
      <c r="B2861" s="235">
        <v>6206</v>
      </c>
      <c r="C2861" s="234" t="s">
        <v>400</v>
      </c>
      <c r="D2861" s="199" t="s">
        <v>10772</v>
      </c>
      <c r="E2861" s="199" t="s">
        <v>10705</v>
      </c>
      <c r="F2861" s="235">
        <v>5</v>
      </c>
      <c r="G2861" s="235">
        <v>5</v>
      </c>
      <c r="H2861" s="235">
        <v>0</v>
      </c>
      <c r="I2861" s="234" t="s">
        <v>10422</v>
      </c>
      <c r="J2861" t="s">
        <v>10634</v>
      </c>
    </row>
    <row r="2862" spans="1:10" x14ac:dyDescent="0.25">
      <c r="A2862" s="235">
        <v>180174140</v>
      </c>
      <c r="B2862" s="235">
        <v>6210</v>
      </c>
      <c r="C2862" s="234" t="s">
        <v>400</v>
      </c>
      <c r="D2862" s="199" t="s">
        <v>10772</v>
      </c>
      <c r="E2862" s="199" t="s">
        <v>10705</v>
      </c>
      <c r="F2862" s="235">
        <v>6</v>
      </c>
      <c r="G2862" s="235">
        <v>6</v>
      </c>
      <c r="H2862" s="235">
        <v>6</v>
      </c>
      <c r="I2862" s="234" t="s">
        <v>10422</v>
      </c>
    </row>
    <row r="2863" spans="1:10" x14ac:dyDescent="0.25">
      <c r="A2863" s="235">
        <v>180059279</v>
      </c>
      <c r="B2863" s="235">
        <v>6212</v>
      </c>
      <c r="C2863" s="234" t="s">
        <v>400</v>
      </c>
      <c r="D2863" s="199" t="s">
        <v>10772</v>
      </c>
      <c r="E2863" s="199" t="s">
        <v>10705</v>
      </c>
      <c r="F2863" s="235">
        <v>1</v>
      </c>
      <c r="G2863" s="235">
        <v>1</v>
      </c>
      <c r="H2863" s="235">
        <v>0</v>
      </c>
      <c r="I2863" s="234" t="s">
        <v>10422</v>
      </c>
      <c r="J2863" t="s">
        <v>10634</v>
      </c>
    </row>
    <row r="2864" spans="1:10" x14ac:dyDescent="0.25">
      <c r="A2864" s="235">
        <v>181931955</v>
      </c>
      <c r="B2864" s="235">
        <v>6213</v>
      </c>
      <c r="C2864" s="234" t="s">
        <v>486</v>
      </c>
      <c r="D2864" s="199" t="s">
        <v>10772</v>
      </c>
      <c r="E2864" s="199" t="s">
        <v>10705</v>
      </c>
      <c r="F2864" s="235">
        <v>3</v>
      </c>
      <c r="G2864" s="235">
        <v>3</v>
      </c>
      <c r="H2864" s="235">
        <v>3</v>
      </c>
      <c r="I2864" s="234" t="s">
        <v>10422</v>
      </c>
    </row>
    <row r="2865" spans="1:10" x14ac:dyDescent="0.25">
      <c r="A2865" s="235">
        <v>181931955</v>
      </c>
      <c r="B2865" s="235">
        <v>6213</v>
      </c>
      <c r="C2865" s="234" t="s">
        <v>479</v>
      </c>
      <c r="D2865" s="199" t="s">
        <v>10772</v>
      </c>
      <c r="E2865" s="199" t="s">
        <v>10705</v>
      </c>
      <c r="F2865" s="235">
        <v>3</v>
      </c>
      <c r="G2865" s="235">
        <v>3</v>
      </c>
      <c r="H2865" s="235">
        <v>3</v>
      </c>
      <c r="I2865" s="234" t="s">
        <v>10422</v>
      </c>
    </row>
    <row r="2866" spans="1:10" x14ac:dyDescent="0.25">
      <c r="A2866" s="235">
        <v>180059314</v>
      </c>
      <c r="B2866" s="235">
        <v>2172</v>
      </c>
      <c r="C2866" s="234" t="s">
        <v>366</v>
      </c>
      <c r="D2866" s="199" t="s">
        <v>10772</v>
      </c>
      <c r="E2866" s="199" t="s">
        <v>10705</v>
      </c>
      <c r="F2866" s="235">
        <v>2</v>
      </c>
      <c r="G2866" s="235">
        <v>2</v>
      </c>
      <c r="H2866" s="235">
        <v>0</v>
      </c>
      <c r="I2866" s="234" t="s">
        <v>10422</v>
      </c>
      <c r="J2866" t="s">
        <v>10634</v>
      </c>
    </row>
    <row r="2867" spans="1:10" x14ac:dyDescent="0.25">
      <c r="A2867" s="235">
        <v>180059305</v>
      </c>
      <c r="B2867" s="235">
        <v>2170</v>
      </c>
      <c r="C2867" s="234" t="s">
        <v>369</v>
      </c>
      <c r="D2867" s="199" t="s">
        <v>10772</v>
      </c>
      <c r="E2867" s="199" t="s">
        <v>10705</v>
      </c>
      <c r="F2867" s="235">
        <v>1</v>
      </c>
      <c r="G2867" s="235">
        <v>1</v>
      </c>
      <c r="H2867" s="235">
        <v>0</v>
      </c>
      <c r="I2867" s="234" t="s">
        <v>10422</v>
      </c>
      <c r="J2867" t="s">
        <v>10634</v>
      </c>
    </row>
    <row r="2868" spans="1:10" x14ac:dyDescent="0.25">
      <c r="A2868" s="235">
        <v>181817413</v>
      </c>
      <c r="B2868" s="235">
        <v>5645</v>
      </c>
      <c r="C2868" s="234" t="s">
        <v>417</v>
      </c>
      <c r="D2868" s="199" t="s">
        <v>10783</v>
      </c>
      <c r="E2868" s="199" t="s">
        <v>10768</v>
      </c>
      <c r="F2868" s="235">
        <v>1</v>
      </c>
      <c r="G2868" s="235">
        <v>1</v>
      </c>
      <c r="H2868" s="235">
        <v>1</v>
      </c>
      <c r="I2868" s="234" t="s">
        <v>10201</v>
      </c>
    </row>
    <row r="2869" spans="1:10" x14ac:dyDescent="0.25">
      <c r="A2869" s="235">
        <v>181817413</v>
      </c>
      <c r="B2869" s="235">
        <v>5645</v>
      </c>
      <c r="C2869" s="234" t="s">
        <v>417</v>
      </c>
      <c r="D2869" s="199" t="s">
        <v>10783</v>
      </c>
      <c r="E2869" s="199" t="s">
        <v>10768</v>
      </c>
      <c r="F2869" s="235">
        <v>1</v>
      </c>
      <c r="G2869" s="235">
        <v>1</v>
      </c>
      <c r="H2869" s="235">
        <v>1</v>
      </c>
      <c r="I2869" s="234" t="s">
        <v>10201</v>
      </c>
    </row>
    <row r="2870" spans="1:10" x14ac:dyDescent="0.25">
      <c r="A2870" s="235">
        <v>181817608</v>
      </c>
      <c r="B2870" s="235">
        <v>5559</v>
      </c>
      <c r="C2870" s="234" t="s">
        <v>419</v>
      </c>
      <c r="D2870" s="199" t="s">
        <v>10783</v>
      </c>
      <c r="E2870" s="199" t="s">
        <v>10768</v>
      </c>
      <c r="F2870" s="235">
        <v>6</v>
      </c>
      <c r="G2870" s="235">
        <v>6</v>
      </c>
      <c r="H2870" s="235">
        <v>0</v>
      </c>
      <c r="I2870" s="234" t="s">
        <v>10201</v>
      </c>
      <c r="J2870" t="s">
        <v>10634</v>
      </c>
    </row>
    <row r="2871" spans="1:10" x14ac:dyDescent="0.25">
      <c r="A2871" s="235">
        <v>181817634</v>
      </c>
      <c r="B2871" s="235">
        <v>5537</v>
      </c>
      <c r="C2871" s="234" t="s">
        <v>424</v>
      </c>
      <c r="D2871" s="199" t="s">
        <v>10783</v>
      </c>
      <c r="E2871" s="199" t="s">
        <v>10768</v>
      </c>
      <c r="F2871" s="235">
        <v>11</v>
      </c>
      <c r="G2871" s="235">
        <v>11</v>
      </c>
      <c r="H2871" s="235">
        <v>11</v>
      </c>
      <c r="I2871" s="234" t="s">
        <v>10201</v>
      </c>
    </row>
    <row r="2872" spans="1:10" x14ac:dyDescent="0.25">
      <c r="A2872" s="235">
        <v>181817575</v>
      </c>
      <c r="B2872" s="235">
        <v>5532</v>
      </c>
      <c r="C2872" s="234" t="s">
        <v>610</v>
      </c>
      <c r="D2872" s="199" t="s">
        <v>10783</v>
      </c>
      <c r="E2872" s="199" t="s">
        <v>10768</v>
      </c>
      <c r="F2872" s="235">
        <v>6</v>
      </c>
      <c r="G2872" s="235">
        <v>6</v>
      </c>
      <c r="H2872" s="235">
        <v>6</v>
      </c>
      <c r="I2872" s="234" t="s">
        <v>10201</v>
      </c>
    </row>
    <row r="2873" spans="1:10" x14ac:dyDescent="0.25">
      <c r="A2873" s="235">
        <v>222001210</v>
      </c>
      <c r="B2873" s="235">
        <v>6725</v>
      </c>
      <c r="C2873" s="234" t="s">
        <v>133</v>
      </c>
      <c r="D2873" s="199" t="s">
        <v>10704</v>
      </c>
      <c r="E2873" s="199" t="s">
        <v>10705</v>
      </c>
      <c r="F2873" s="235">
        <v>15</v>
      </c>
      <c r="G2873" s="235">
        <v>15</v>
      </c>
      <c r="H2873" s="235">
        <v>0</v>
      </c>
      <c r="I2873" s="234" t="s">
        <v>611</v>
      </c>
      <c r="J2873" t="s">
        <v>10634</v>
      </c>
    </row>
    <row r="2874" spans="1:10" x14ac:dyDescent="0.25">
      <c r="A2874" s="235">
        <v>222001210</v>
      </c>
      <c r="B2874" s="235">
        <v>6725</v>
      </c>
      <c r="C2874" s="234" t="s">
        <v>133</v>
      </c>
      <c r="D2874" s="199" t="s">
        <v>10704</v>
      </c>
      <c r="E2874" s="199" t="s">
        <v>10705</v>
      </c>
      <c r="F2874" s="235">
        <v>15</v>
      </c>
      <c r="G2874" s="235">
        <v>15</v>
      </c>
      <c r="H2874" s="235">
        <v>0</v>
      </c>
      <c r="I2874" s="234" t="s">
        <v>611</v>
      </c>
      <c r="J2874" t="s">
        <v>10634</v>
      </c>
    </row>
    <row r="2875" spans="1:10" x14ac:dyDescent="0.25">
      <c r="A2875" s="235">
        <v>181900960</v>
      </c>
      <c r="B2875" s="235">
        <v>5920</v>
      </c>
      <c r="C2875" s="234" t="s">
        <v>127</v>
      </c>
      <c r="D2875" s="199" t="s">
        <v>10704</v>
      </c>
      <c r="E2875" s="199" t="s">
        <v>10705</v>
      </c>
      <c r="F2875" s="235">
        <v>57</v>
      </c>
      <c r="G2875" s="235">
        <v>57</v>
      </c>
      <c r="H2875" s="235">
        <v>57</v>
      </c>
      <c r="I2875" s="234" t="s">
        <v>611</v>
      </c>
    </row>
    <row r="2876" spans="1:10" x14ac:dyDescent="0.25">
      <c r="A2876" s="235">
        <v>181781208</v>
      </c>
      <c r="B2876" s="235">
        <v>5293</v>
      </c>
      <c r="C2876" s="234" t="s">
        <v>141</v>
      </c>
      <c r="D2876" s="199" t="s">
        <v>10704</v>
      </c>
      <c r="E2876" s="199" t="s">
        <v>10705</v>
      </c>
      <c r="F2876" s="235">
        <v>23</v>
      </c>
      <c r="G2876" s="235">
        <v>23</v>
      </c>
      <c r="H2876" s="235">
        <v>23</v>
      </c>
      <c r="I2876" s="234" t="s">
        <v>611</v>
      </c>
    </row>
    <row r="2877" spans="1:10" x14ac:dyDescent="0.25">
      <c r="A2877" s="235">
        <v>181901076</v>
      </c>
      <c r="B2877" s="235">
        <v>5916</v>
      </c>
      <c r="C2877" s="234" t="s">
        <v>10174</v>
      </c>
      <c r="D2877" s="199" t="s">
        <v>10704</v>
      </c>
      <c r="E2877" s="199" t="s">
        <v>10705</v>
      </c>
      <c r="F2877" s="235">
        <v>2</v>
      </c>
      <c r="G2877" s="235">
        <v>2</v>
      </c>
      <c r="H2877" s="235">
        <v>2</v>
      </c>
      <c r="I2877" s="234" t="s">
        <v>611</v>
      </c>
    </row>
    <row r="2878" spans="1:10" x14ac:dyDescent="0.25">
      <c r="A2878" s="235">
        <v>181936065</v>
      </c>
      <c r="B2878" s="235">
        <v>6471</v>
      </c>
      <c r="C2878" s="234" t="s">
        <v>143</v>
      </c>
      <c r="D2878" s="199" t="s">
        <v>10704</v>
      </c>
      <c r="E2878" s="199" t="s">
        <v>10704</v>
      </c>
      <c r="F2878" s="235">
        <v>100</v>
      </c>
      <c r="G2878" s="235">
        <v>100</v>
      </c>
      <c r="H2878" s="235">
        <v>100</v>
      </c>
      <c r="I2878" s="234" t="s">
        <v>611</v>
      </c>
    </row>
    <row r="2879" spans="1:10" x14ac:dyDescent="0.25">
      <c r="A2879" s="235">
        <v>181936065</v>
      </c>
      <c r="B2879" s="235">
        <v>6471</v>
      </c>
      <c r="C2879" s="234" t="s">
        <v>143</v>
      </c>
      <c r="D2879" s="199" t="s">
        <v>10704</v>
      </c>
      <c r="E2879" s="199" t="s">
        <v>10705</v>
      </c>
      <c r="F2879" s="235">
        <v>60</v>
      </c>
      <c r="G2879" s="235">
        <v>60</v>
      </c>
      <c r="H2879" s="235">
        <v>60</v>
      </c>
      <c r="I2879" s="234" t="s">
        <v>611</v>
      </c>
    </row>
    <row r="2880" spans="1:10" x14ac:dyDescent="0.25">
      <c r="A2880" s="235">
        <v>181896256</v>
      </c>
      <c r="B2880" s="235">
        <v>5822</v>
      </c>
      <c r="C2880" s="234" t="s">
        <v>508</v>
      </c>
      <c r="D2880" s="199" t="s">
        <v>10704</v>
      </c>
      <c r="E2880" s="199" t="s">
        <v>10705</v>
      </c>
      <c r="F2880" s="235">
        <v>213</v>
      </c>
      <c r="G2880" s="235">
        <v>213</v>
      </c>
      <c r="H2880" s="235">
        <v>213</v>
      </c>
      <c r="I2880" s="234" t="s">
        <v>611</v>
      </c>
    </row>
    <row r="2881" spans="1:9" x14ac:dyDescent="0.25">
      <c r="A2881" s="235">
        <v>181936065</v>
      </c>
      <c r="B2881" s="235">
        <v>6471</v>
      </c>
      <c r="C2881" s="234" t="s">
        <v>131</v>
      </c>
      <c r="D2881" s="199" t="s">
        <v>10704</v>
      </c>
      <c r="E2881" s="199" t="s">
        <v>10704</v>
      </c>
      <c r="F2881" s="235">
        <v>100</v>
      </c>
      <c r="G2881" s="235">
        <v>100</v>
      </c>
      <c r="H2881" s="235">
        <v>100</v>
      </c>
      <c r="I2881" s="234" t="s">
        <v>611</v>
      </c>
    </row>
    <row r="2882" spans="1:9" x14ac:dyDescent="0.25">
      <c r="A2882" s="235">
        <v>181936065</v>
      </c>
      <c r="B2882" s="235">
        <v>6471</v>
      </c>
      <c r="C2882" s="234" t="s">
        <v>131</v>
      </c>
      <c r="D2882" s="199" t="s">
        <v>10704</v>
      </c>
      <c r="E2882" s="199" t="s">
        <v>10705</v>
      </c>
      <c r="F2882" s="235">
        <v>60</v>
      </c>
      <c r="G2882" s="235">
        <v>60</v>
      </c>
      <c r="H2882" s="235">
        <v>60</v>
      </c>
      <c r="I2882" s="234" t="s">
        <v>611</v>
      </c>
    </row>
    <row r="2883" spans="1:9" x14ac:dyDescent="0.25">
      <c r="A2883" s="235">
        <v>181936065</v>
      </c>
      <c r="B2883" s="235">
        <v>6471</v>
      </c>
      <c r="C2883" s="234" t="s">
        <v>125</v>
      </c>
      <c r="D2883" s="199" t="s">
        <v>10704</v>
      </c>
      <c r="E2883" s="199" t="s">
        <v>10705</v>
      </c>
      <c r="F2883" s="235">
        <v>60</v>
      </c>
      <c r="G2883" s="235">
        <v>60</v>
      </c>
      <c r="H2883" s="235">
        <v>60</v>
      </c>
      <c r="I2883" s="234" t="s">
        <v>611</v>
      </c>
    </row>
    <row r="2884" spans="1:9" x14ac:dyDescent="0.25">
      <c r="A2884" s="235">
        <v>181936065</v>
      </c>
      <c r="B2884" s="235">
        <v>6471</v>
      </c>
      <c r="C2884" s="234" t="s">
        <v>125</v>
      </c>
      <c r="D2884" s="199" t="s">
        <v>10704</v>
      </c>
      <c r="E2884" s="199" t="s">
        <v>10704</v>
      </c>
      <c r="F2884" s="235">
        <v>100</v>
      </c>
      <c r="G2884" s="235">
        <v>100</v>
      </c>
      <c r="H2884" s="235">
        <v>100</v>
      </c>
      <c r="I2884" s="234" t="s">
        <v>611</v>
      </c>
    </row>
    <row r="2885" spans="1:9" x14ac:dyDescent="0.25">
      <c r="A2885" s="235">
        <v>181936065</v>
      </c>
      <c r="B2885" s="235">
        <v>6471</v>
      </c>
      <c r="C2885" s="234" t="s">
        <v>125</v>
      </c>
      <c r="D2885" s="199" t="s">
        <v>10704</v>
      </c>
      <c r="E2885" s="199" t="s">
        <v>10704</v>
      </c>
      <c r="F2885" s="235">
        <v>100</v>
      </c>
      <c r="G2885" s="235">
        <v>100</v>
      </c>
      <c r="H2885" s="235">
        <v>100</v>
      </c>
      <c r="I2885" s="234" t="s">
        <v>611</v>
      </c>
    </row>
    <row r="2886" spans="1:9" x14ac:dyDescent="0.25">
      <c r="A2886" s="235">
        <v>181936065</v>
      </c>
      <c r="B2886" s="235">
        <v>6471</v>
      </c>
      <c r="C2886" s="234" t="s">
        <v>125</v>
      </c>
      <c r="D2886" s="199" t="s">
        <v>10704</v>
      </c>
      <c r="E2886" s="199" t="s">
        <v>10705</v>
      </c>
      <c r="F2886" s="235">
        <v>60</v>
      </c>
      <c r="G2886" s="235">
        <v>60</v>
      </c>
      <c r="H2886" s="235">
        <v>60</v>
      </c>
      <c r="I2886" s="234" t="s">
        <v>611</v>
      </c>
    </row>
    <row r="2887" spans="1:9" x14ac:dyDescent="0.25">
      <c r="A2887" s="235">
        <v>181936065</v>
      </c>
      <c r="B2887" s="235">
        <v>6471</v>
      </c>
      <c r="C2887" s="234" t="s">
        <v>125</v>
      </c>
      <c r="D2887" s="199" t="s">
        <v>10704</v>
      </c>
      <c r="E2887" s="199" t="s">
        <v>10704</v>
      </c>
      <c r="F2887" s="235">
        <v>100</v>
      </c>
      <c r="G2887" s="235">
        <v>100</v>
      </c>
      <c r="H2887" s="235">
        <v>100</v>
      </c>
      <c r="I2887" s="234" t="s">
        <v>611</v>
      </c>
    </row>
    <row r="2888" spans="1:9" x14ac:dyDescent="0.25">
      <c r="A2888" s="235">
        <v>181936065</v>
      </c>
      <c r="B2888" s="235">
        <v>6471</v>
      </c>
      <c r="C2888" s="234" t="s">
        <v>125</v>
      </c>
      <c r="D2888" s="199" t="s">
        <v>10704</v>
      </c>
      <c r="E2888" s="199" t="s">
        <v>10705</v>
      </c>
      <c r="F2888" s="235">
        <v>60</v>
      </c>
      <c r="G2888" s="235">
        <v>60</v>
      </c>
      <c r="H2888" s="235">
        <v>60</v>
      </c>
      <c r="I2888" s="234" t="s">
        <v>611</v>
      </c>
    </row>
    <row r="2889" spans="1:9" x14ac:dyDescent="0.25">
      <c r="A2889" s="234" t="s">
        <v>136</v>
      </c>
      <c r="B2889" s="234" t="s">
        <v>137</v>
      </c>
      <c r="C2889" s="234" t="s">
        <v>138</v>
      </c>
      <c r="D2889" s="199" t="s">
        <v>10704</v>
      </c>
      <c r="E2889" s="199" t="s">
        <v>10705</v>
      </c>
      <c r="F2889" s="235">
        <v>8</v>
      </c>
      <c r="G2889" s="235">
        <v>8</v>
      </c>
      <c r="H2889" s="235">
        <v>8</v>
      </c>
      <c r="I2889" s="234" t="s">
        <v>611</v>
      </c>
    </row>
    <row r="2890" spans="1:9" x14ac:dyDescent="0.25">
      <c r="A2890" s="234" t="s">
        <v>145</v>
      </c>
      <c r="B2890" s="234" t="s">
        <v>146</v>
      </c>
      <c r="C2890" s="234" t="s">
        <v>147</v>
      </c>
      <c r="D2890" s="199" t="s">
        <v>10704</v>
      </c>
      <c r="E2890" s="199" t="s">
        <v>10705</v>
      </c>
      <c r="F2890" s="235">
        <v>26</v>
      </c>
      <c r="G2890" s="235">
        <v>26</v>
      </c>
      <c r="H2890" s="235">
        <v>26</v>
      </c>
      <c r="I2890" s="234" t="s">
        <v>611</v>
      </c>
    </row>
    <row r="2891" spans="1:9" x14ac:dyDescent="0.25">
      <c r="A2891" s="235">
        <v>181896194</v>
      </c>
      <c r="B2891" s="235">
        <v>5839</v>
      </c>
      <c r="C2891" s="234" t="s">
        <v>10217</v>
      </c>
      <c r="D2891" s="199" t="s">
        <v>10704</v>
      </c>
      <c r="E2891" s="199" t="s">
        <v>10705</v>
      </c>
      <c r="F2891" s="235">
        <v>1</v>
      </c>
      <c r="G2891" s="235">
        <v>1</v>
      </c>
      <c r="H2891" s="235">
        <v>1</v>
      </c>
      <c r="I2891" s="234" t="s">
        <v>611</v>
      </c>
    </row>
    <row r="2892" spans="1:9" x14ac:dyDescent="0.25">
      <c r="A2892" s="235">
        <v>181896196</v>
      </c>
      <c r="B2892" s="235">
        <v>5827</v>
      </c>
      <c r="C2892" s="234" t="s">
        <v>139</v>
      </c>
      <c r="D2892" s="199" t="s">
        <v>10704</v>
      </c>
      <c r="E2892" s="199" t="s">
        <v>10705</v>
      </c>
      <c r="F2892" s="235">
        <v>16</v>
      </c>
      <c r="G2892" s="235">
        <v>16</v>
      </c>
      <c r="H2892" s="235">
        <v>16</v>
      </c>
      <c r="I2892" s="234" t="s">
        <v>611</v>
      </c>
    </row>
    <row r="2893" spans="1:9" x14ac:dyDescent="0.25">
      <c r="A2893" s="235">
        <v>181896255</v>
      </c>
      <c r="B2893" s="235">
        <v>5833</v>
      </c>
      <c r="C2893" s="234" t="s">
        <v>148</v>
      </c>
      <c r="D2893" s="199" t="s">
        <v>10704</v>
      </c>
      <c r="E2893" s="199" t="s">
        <v>10705</v>
      </c>
      <c r="F2893" s="235">
        <v>13</v>
      </c>
      <c r="G2893" s="235">
        <v>13</v>
      </c>
      <c r="H2893" s="235">
        <v>13</v>
      </c>
      <c r="I2893" s="234" t="s">
        <v>611</v>
      </c>
    </row>
    <row r="2894" spans="1:9" x14ac:dyDescent="0.25">
      <c r="A2894" s="235">
        <v>180205026</v>
      </c>
      <c r="B2894" s="235">
        <v>3711</v>
      </c>
      <c r="C2894" s="234" t="s">
        <v>144</v>
      </c>
      <c r="D2894" s="199" t="s">
        <v>10704</v>
      </c>
      <c r="E2894" s="199" t="s">
        <v>10705</v>
      </c>
      <c r="F2894" s="235">
        <v>21</v>
      </c>
      <c r="G2894" s="235">
        <v>21</v>
      </c>
      <c r="H2894" s="235">
        <v>21</v>
      </c>
      <c r="I2894" s="234" t="s">
        <v>611</v>
      </c>
    </row>
    <row r="2895" spans="1:9" x14ac:dyDescent="0.25">
      <c r="A2895" s="235">
        <v>181896198</v>
      </c>
      <c r="B2895" s="235">
        <v>5829</v>
      </c>
      <c r="C2895" s="234" t="s">
        <v>10196</v>
      </c>
      <c r="D2895" s="199" t="s">
        <v>10704</v>
      </c>
      <c r="E2895" s="199" t="s">
        <v>10705</v>
      </c>
      <c r="F2895" s="235">
        <v>2</v>
      </c>
      <c r="G2895" s="235">
        <v>2</v>
      </c>
      <c r="H2895" s="235">
        <v>2</v>
      </c>
      <c r="I2895" s="234" t="s">
        <v>611</v>
      </c>
    </row>
    <row r="2896" spans="1:9" x14ac:dyDescent="0.25">
      <c r="A2896" s="235">
        <v>181896251</v>
      </c>
      <c r="B2896" s="235">
        <v>5578</v>
      </c>
      <c r="C2896" s="234" t="s">
        <v>130</v>
      </c>
      <c r="D2896" s="199" t="s">
        <v>10704</v>
      </c>
      <c r="E2896" s="199" t="s">
        <v>10705</v>
      </c>
      <c r="F2896" s="235">
        <v>17</v>
      </c>
      <c r="G2896" s="235">
        <v>17</v>
      </c>
      <c r="H2896" s="235">
        <v>17</v>
      </c>
      <c r="I2896" s="234" t="s">
        <v>611</v>
      </c>
    </row>
    <row r="2897" spans="1:9" x14ac:dyDescent="0.25">
      <c r="A2897" s="235">
        <v>181779132</v>
      </c>
      <c r="B2897" s="235">
        <v>5315</v>
      </c>
      <c r="C2897" s="234" t="s">
        <v>134</v>
      </c>
      <c r="D2897" s="199" t="s">
        <v>10704</v>
      </c>
      <c r="E2897" s="199" t="s">
        <v>10705</v>
      </c>
      <c r="F2897" s="235">
        <v>14</v>
      </c>
      <c r="G2897" s="235">
        <v>14</v>
      </c>
      <c r="H2897" s="235">
        <v>14</v>
      </c>
      <c r="I2897" s="234" t="s">
        <v>611</v>
      </c>
    </row>
    <row r="2898" spans="1:9" x14ac:dyDescent="0.25">
      <c r="A2898" s="235">
        <v>181936065</v>
      </c>
      <c r="B2898" s="235">
        <v>6471</v>
      </c>
      <c r="C2898" s="234" t="s">
        <v>151</v>
      </c>
      <c r="D2898" s="199" t="s">
        <v>10704</v>
      </c>
      <c r="E2898" s="199" t="s">
        <v>10704</v>
      </c>
      <c r="F2898" s="235">
        <v>100</v>
      </c>
      <c r="G2898" s="235">
        <v>100</v>
      </c>
      <c r="H2898" s="235">
        <v>100</v>
      </c>
      <c r="I2898" s="234" t="s">
        <v>611</v>
      </c>
    </row>
    <row r="2899" spans="1:9" x14ac:dyDescent="0.25">
      <c r="A2899" s="235">
        <v>181936065</v>
      </c>
      <c r="B2899" s="235">
        <v>6471</v>
      </c>
      <c r="C2899" s="234" t="s">
        <v>151</v>
      </c>
      <c r="D2899" s="199" t="s">
        <v>10704</v>
      </c>
      <c r="E2899" s="199" t="s">
        <v>10705</v>
      </c>
      <c r="F2899" s="235">
        <v>60</v>
      </c>
      <c r="G2899" s="235">
        <v>60</v>
      </c>
      <c r="H2899" s="235">
        <v>60</v>
      </c>
      <c r="I2899" s="234" t="s">
        <v>611</v>
      </c>
    </row>
    <row r="2900" spans="1:9" x14ac:dyDescent="0.25">
      <c r="A2900" s="235">
        <v>181922275</v>
      </c>
      <c r="B2900" s="235">
        <v>5836</v>
      </c>
      <c r="C2900" s="234" t="s">
        <v>509</v>
      </c>
      <c r="D2900" s="199" t="s">
        <v>10704</v>
      </c>
      <c r="E2900" s="199" t="s">
        <v>10705</v>
      </c>
      <c r="F2900" s="235">
        <v>2</v>
      </c>
      <c r="G2900" s="235">
        <v>2</v>
      </c>
      <c r="H2900" s="235">
        <v>2</v>
      </c>
      <c r="I2900" s="234" t="s">
        <v>611</v>
      </c>
    </row>
    <row r="2901" spans="1:9" x14ac:dyDescent="0.25">
      <c r="A2901" s="235">
        <v>181871672</v>
      </c>
      <c r="B2901" s="235">
        <v>5763</v>
      </c>
      <c r="C2901" s="234" t="s">
        <v>425</v>
      </c>
      <c r="D2901" s="199" t="s">
        <v>10704</v>
      </c>
      <c r="E2901" s="199" t="s">
        <v>10705</v>
      </c>
      <c r="F2901" s="235">
        <v>7</v>
      </c>
      <c r="G2901" s="235">
        <v>7</v>
      </c>
      <c r="H2901" s="235">
        <v>7</v>
      </c>
      <c r="I2901" s="234" t="s">
        <v>611</v>
      </c>
    </row>
    <row r="2902" spans="1:9" x14ac:dyDescent="0.25">
      <c r="A2902" s="235">
        <v>181871672</v>
      </c>
      <c r="B2902" s="235">
        <v>5763</v>
      </c>
      <c r="C2902" s="234" t="s">
        <v>425</v>
      </c>
      <c r="D2902" s="199" t="s">
        <v>10704</v>
      </c>
      <c r="E2902" s="199" t="s">
        <v>10704</v>
      </c>
      <c r="F2902" s="235">
        <v>6</v>
      </c>
      <c r="G2902" s="235">
        <v>6</v>
      </c>
      <c r="H2902" s="235">
        <v>6</v>
      </c>
      <c r="I2902" s="234" t="s">
        <v>611</v>
      </c>
    </row>
    <row r="2903" spans="1:9" x14ac:dyDescent="0.25">
      <c r="A2903" s="235">
        <v>181871672</v>
      </c>
      <c r="B2903" s="235">
        <v>5763</v>
      </c>
      <c r="C2903" s="234" t="s">
        <v>425</v>
      </c>
      <c r="D2903" s="199" t="s">
        <v>10704</v>
      </c>
      <c r="E2903" s="199" t="s">
        <v>10705</v>
      </c>
      <c r="F2903" s="235">
        <v>7</v>
      </c>
      <c r="G2903" s="235">
        <v>7</v>
      </c>
      <c r="H2903" s="235">
        <v>7</v>
      </c>
      <c r="I2903" s="234" t="s">
        <v>611</v>
      </c>
    </row>
    <row r="2904" spans="1:9" x14ac:dyDescent="0.25">
      <c r="A2904" s="235">
        <v>181871672</v>
      </c>
      <c r="B2904" s="235">
        <v>5763</v>
      </c>
      <c r="C2904" s="234" t="s">
        <v>425</v>
      </c>
      <c r="D2904" s="199" t="s">
        <v>10704</v>
      </c>
      <c r="E2904" s="199" t="s">
        <v>10704</v>
      </c>
      <c r="F2904" s="235">
        <v>6</v>
      </c>
      <c r="G2904" s="235">
        <v>6</v>
      </c>
      <c r="H2904" s="235">
        <v>6</v>
      </c>
      <c r="I2904" s="234" t="s">
        <v>611</v>
      </c>
    </row>
    <row r="2905" spans="1:9" x14ac:dyDescent="0.25">
      <c r="A2905" s="235">
        <v>181900960</v>
      </c>
      <c r="B2905" s="235">
        <v>5920</v>
      </c>
      <c r="C2905" s="234" t="s">
        <v>140</v>
      </c>
      <c r="D2905" s="199" t="s">
        <v>10704</v>
      </c>
      <c r="E2905" s="199" t="s">
        <v>10705</v>
      </c>
      <c r="F2905" s="235">
        <v>57</v>
      </c>
      <c r="G2905" s="235">
        <v>57</v>
      </c>
      <c r="H2905" s="235">
        <v>57</v>
      </c>
      <c r="I2905" s="234" t="s">
        <v>611</v>
      </c>
    </row>
    <row r="2906" spans="1:9" x14ac:dyDescent="0.25">
      <c r="A2906" s="235">
        <v>181936065</v>
      </c>
      <c r="B2906" s="235">
        <v>6471</v>
      </c>
      <c r="C2906" s="234" t="s">
        <v>135</v>
      </c>
      <c r="D2906" s="199" t="s">
        <v>10704</v>
      </c>
      <c r="E2906" s="199" t="s">
        <v>10704</v>
      </c>
      <c r="F2906" s="235">
        <v>100</v>
      </c>
      <c r="G2906" s="235">
        <v>100</v>
      </c>
      <c r="H2906" s="235">
        <v>100</v>
      </c>
      <c r="I2906" s="234" t="s">
        <v>611</v>
      </c>
    </row>
    <row r="2907" spans="1:9" x14ac:dyDescent="0.25">
      <c r="A2907" s="235">
        <v>181936065</v>
      </c>
      <c r="B2907" s="235">
        <v>6471</v>
      </c>
      <c r="C2907" s="234" t="s">
        <v>135</v>
      </c>
      <c r="D2907" s="199" t="s">
        <v>10704</v>
      </c>
      <c r="E2907" s="199" t="s">
        <v>10705</v>
      </c>
      <c r="F2907" s="235">
        <v>60</v>
      </c>
      <c r="G2907" s="235">
        <v>60</v>
      </c>
      <c r="H2907" s="235">
        <v>60</v>
      </c>
      <c r="I2907" s="234" t="s">
        <v>611</v>
      </c>
    </row>
    <row r="2908" spans="1:9" x14ac:dyDescent="0.25">
      <c r="A2908" s="235">
        <v>181936065</v>
      </c>
      <c r="B2908" s="235">
        <v>6471</v>
      </c>
      <c r="C2908" s="234" t="s">
        <v>135</v>
      </c>
      <c r="D2908" s="199" t="s">
        <v>10704</v>
      </c>
      <c r="E2908" s="199" t="s">
        <v>10705</v>
      </c>
      <c r="F2908" s="235">
        <v>60</v>
      </c>
      <c r="G2908" s="235">
        <v>60</v>
      </c>
      <c r="H2908" s="235">
        <v>60</v>
      </c>
      <c r="I2908" s="234" t="s">
        <v>611</v>
      </c>
    </row>
    <row r="2909" spans="1:9" x14ac:dyDescent="0.25">
      <c r="A2909" s="235">
        <v>181936065</v>
      </c>
      <c r="B2909" s="235">
        <v>6471</v>
      </c>
      <c r="C2909" s="234" t="s">
        <v>135</v>
      </c>
      <c r="D2909" s="199" t="s">
        <v>10704</v>
      </c>
      <c r="E2909" s="199" t="s">
        <v>10704</v>
      </c>
      <c r="F2909" s="235">
        <v>100</v>
      </c>
      <c r="G2909" s="235">
        <v>100</v>
      </c>
      <c r="H2909" s="235">
        <v>100</v>
      </c>
      <c r="I2909" s="234" t="s">
        <v>611</v>
      </c>
    </row>
    <row r="2910" spans="1:9" x14ac:dyDescent="0.25">
      <c r="A2910" s="235">
        <v>181900960</v>
      </c>
      <c r="B2910" s="235">
        <v>5920</v>
      </c>
      <c r="C2910" s="234" t="s">
        <v>150</v>
      </c>
      <c r="D2910" s="199" t="s">
        <v>10704</v>
      </c>
      <c r="E2910" s="199" t="s">
        <v>10705</v>
      </c>
      <c r="F2910" s="235">
        <v>57</v>
      </c>
      <c r="G2910" s="235">
        <v>57</v>
      </c>
      <c r="H2910" s="235">
        <v>57</v>
      </c>
      <c r="I2910" s="234" t="s">
        <v>611</v>
      </c>
    </row>
    <row r="2911" spans="1:9" x14ac:dyDescent="0.25">
      <c r="A2911" s="235">
        <v>181896256</v>
      </c>
      <c r="B2911" s="235">
        <v>5822</v>
      </c>
      <c r="C2911" s="234" t="s">
        <v>505</v>
      </c>
      <c r="D2911" s="199" t="s">
        <v>10704</v>
      </c>
      <c r="E2911" s="199" t="s">
        <v>10705</v>
      </c>
      <c r="F2911" s="235">
        <v>213</v>
      </c>
      <c r="G2911" s="235">
        <v>213</v>
      </c>
      <c r="H2911" s="235">
        <v>213</v>
      </c>
      <c r="I2911" s="234" t="s">
        <v>611</v>
      </c>
    </row>
    <row r="2912" spans="1:9" x14ac:dyDescent="0.25">
      <c r="A2912" s="235">
        <v>181896256</v>
      </c>
      <c r="B2912" s="235">
        <v>5822</v>
      </c>
      <c r="C2912" s="234" t="s">
        <v>506</v>
      </c>
      <c r="D2912" s="199" t="s">
        <v>10704</v>
      </c>
      <c r="E2912" s="199" t="s">
        <v>10705</v>
      </c>
      <c r="F2912" s="235">
        <v>213</v>
      </c>
      <c r="G2912" s="235">
        <v>213</v>
      </c>
      <c r="H2912" s="235">
        <v>213</v>
      </c>
      <c r="I2912" s="234" t="s">
        <v>611</v>
      </c>
    </row>
    <row r="2913" spans="1:10" x14ac:dyDescent="0.25">
      <c r="A2913" s="235">
        <v>181896252</v>
      </c>
      <c r="B2913" s="235">
        <v>5830</v>
      </c>
      <c r="C2913" s="234" t="s">
        <v>142</v>
      </c>
      <c r="D2913" s="199" t="s">
        <v>10704</v>
      </c>
      <c r="E2913" s="199" t="s">
        <v>10705</v>
      </c>
      <c r="F2913" s="235">
        <v>12</v>
      </c>
      <c r="G2913" s="235">
        <v>12</v>
      </c>
      <c r="H2913" s="235">
        <v>12</v>
      </c>
      <c r="I2913" s="234" t="s">
        <v>611</v>
      </c>
    </row>
    <row r="2914" spans="1:10" x14ac:dyDescent="0.25">
      <c r="A2914" s="235">
        <v>181900960</v>
      </c>
      <c r="B2914" s="235">
        <v>5920</v>
      </c>
      <c r="C2914" s="234" t="s">
        <v>149</v>
      </c>
      <c r="D2914" s="199" t="s">
        <v>10704</v>
      </c>
      <c r="E2914" s="199" t="s">
        <v>10705</v>
      </c>
      <c r="F2914" s="235">
        <v>57</v>
      </c>
      <c r="G2914" s="235">
        <v>57</v>
      </c>
      <c r="H2914" s="235">
        <v>57</v>
      </c>
      <c r="I2914" s="234" t="s">
        <v>611</v>
      </c>
    </row>
    <row r="2915" spans="1:10" x14ac:dyDescent="0.25">
      <c r="A2915" s="235">
        <v>222000207</v>
      </c>
      <c r="B2915" s="235">
        <v>6412</v>
      </c>
      <c r="C2915" s="234" t="s">
        <v>132</v>
      </c>
      <c r="D2915" s="199" t="s">
        <v>10704</v>
      </c>
      <c r="E2915" s="199" t="s">
        <v>10705</v>
      </c>
      <c r="F2915" s="235">
        <v>775</v>
      </c>
      <c r="G2915" s="235">
        <v>0</v>
      </c>
      <c r="H2915" s="235">
        <v>0</v>
      </c>
      <c r="I2915" s="234" t="s">
        <v>611</v>
      </c>
      <c r="J2915" t="s">
        <v>10635</v>
      </c>
    </row>
    <row r="2916" spans="1:10" x14ac:dyDescent="0.25">
      <c r="A2916" s="235">
        <v>222000207</v>
      </c>
      <c r="B2916" s="235">
        <v>6412</v>
      </c>
      <c r="C2916" s="234" t="s">
        <v>132</v>
      </c>
      <c r="D2916" s="199" t="s">
        <v>10704</v>
      </c>
      <c r="E2916" s="199" t="s">
        <v>10704</v>
      </c>
      <c r="F2916" s="235">
        <v>300</v>
      </c>
      <c r="G2916" s="235">
        <v>300</v>
      </c>
      <c r="H2916" s="235">
        <v>300</v>
      </c>
      <c r="I2916" s="234" t="s">
        <v>611</v>
      </c>
    </row>
    <row r="2917" spans="1:10" x14ac:dyDescent="0.25">
      <c r="A2917" s="235">
        <v>222000207</v>
      </c>
      <c r="B2917" s="235">
        <v>6412</v>
      </c>
      <c r="C2917" s="234" t="s">
        <v>128</v>
      </c>
      <c r="D2917" s="199" t="s">
        <v>10704</v>
      </c>
      <c r="E2917" s="199" t="s">
        <v>10705</v>
      </c>
      <c r="F2917" s="235">
        <v>775</v>
      </c>
      <c r="G2917" s="235">
        <v>0</v>
      </c>
      <c r="H2917" s="235">
        <v>0</v>
      </c>
      <c r="I2917" s="234" t="s">
        <v>611</v>
      </c>
      <c r="J2917" t="s">
        <v>10635</v>
      </c>
    </row>
    <row r="2918" spans="1:10" x14ac:dyDescent="0.25">
      <c r="A2918" s="235">
        <v>222000207</v>
      </c>
      <c r="B2918" s="235">
        <v>6412</v>
      </c>
      <c r="C2918" s="234" t="s">
        <v>128</v>
      </c>
      <c r="D2918" s="199" t="s">
        <v>10704</v>
      </c>
      <c r="E2918" s="199" t="s">
        <v>10704</v>
      </c>
      <c r="F2918" s="235">
        <v>300</v>
      </c>
      <c r="G2918" s="235">
        <v>300</v>
      </c>
      <c r="H2918" s="235">
        <v>300</v>
      </c>
      <c r="I2918" s="234" t="s">
        <v>611</v>
      </c>
    </row>
    <row r="2919" spans="1:10" x14ac:dyDescent="0.25">
      <c r="A2919" s="235">
        <v>222000207</v>
      </c>
      <c r="B2919" s="235">
        <v>6412</v>
      </c>
      <c r="C2919" s="234" t="s">
        <v>129</v>
      </c>
      <c r="D2919" s="199" t="s">
        <v>10704</v>
      </c>
      <c r="E2919" s="199" t="s">
        <v>10705</v>
      </c>
      <c r="F2919" s="235">
        <v>775</v>
      </c>
      <c r="G2919" s="235">
        <v>0</v>
      </c>
      <c r="H2919" s="235">
        <v>0</v>
      </c>
      <c r="I2919" s="234" t="s">
        <v>611</v>
      </c>
      <c r="J2919" t="s">
        <v>10635</v>
      </c>
    </row>
    <row r="2920" spans="1:10" x14ac:dyDescent="0.25">
      <c r="A2920" s="235">
        <v>222000207</v>
      </c>
      <c r="B2920" s="235">
        <v>6412</v>
      </c>
      <c r="C2920" s="234" t="s">
        <v>129</v>
      </c>
      <c r="D2920" s="199" t="s">
        <v>10704</v>
      </c>
      <c r="E2920" s="199" t="s">
        <v>10704</v>
      </c>
      <c r="F2920" s="235">
        <v>300</v>
      </c>
      <c r="G2920" s="235">
        <v>300</v>
      </c>
      <c r="H2920" s="235">
        <v>300</v>
      </c>
      <c r="I2920" s="234" t="s">
        <v>611</v>
      </c>
    </row>
    <row r="2921" spans="1:10" x14ac:dyDescent="0.25">
      <c r="A2921" s="235">
        <v>180165395</v>
      </c>
      <c r="B2921" s="235">
        <v>3672</v>
      </c>
      <c r="C2921" s="234" t="s">
        <v>612</v>
      </c>
      <c r="D2921" s="199" t="s">
        <v>10704</v>
      </c>
      <c r="E2921" s="199" t="s">
        <v>10704</v>
      </c>
      <c r="F2921" s="235">
        <v>6</v>
      </c>
      <c r="G2921" s="235">
        <v>6</v>
      </c>
      <c r="H2921" s="235">
        <v>6</v>
      </c>
      <c r="I2921" s="234" t="s">
        <v>611</v>
      </c>
    </row>
    <row r="2922" spans="1:10" x14ac:dyDescent="0.25">
      <c r="A2922" s="235">
        <v>180165395</v>
      </c>
      <c r="B2922" s="235">
        <v>3672</v>
      </c>
      <c r="C2922" s="234" t="s">
        <v>612</v>
      </c>
      <c r="D2922" s="199" t="s">
        <v>10704</v>
      </c>
      <c r="E2922" s="199" t="s">
        <v>10705</v>
      </c>
      <c r="F2922" s="235">
        <v>2</v>
      </c>
      <c r="G2922" s="235">
        <v>2</v>
      </c>
      <c r="H2922" s="235">
        <v>2</v>
      </c>
      <c r="I2922" s="234" t="s">
        <v>611</v>
      </c>
    </row>
    <row r="2923" spans="1:10" x14ac:dyDescent="0.25">
      <c r="A2923" s="235">
        <v>181932173</v>
      </c>
      <c r="B2923" s="234" t="s">
        <v>158</v>
      </c>
      <c r="C2923" s="234" t="s">
        <v>180</v>
      </c>
      <c r="D2923" s="199" t="s">
        <v>10704</v>
      </c>
      <c r="E2923" s="199" t="s">
        <v>10705</v>
      </c>
      <c r="F2923" s="235">
        <v>167</v>
      </c>
      <c r="G2923" s="235">
        <v>167</v>
      </c>
      <c r="H2923" s="235">
        <v>167</v>
      </c>
      <c r="I2923" s="234" t="s">
        <v>613</v>
      </c>
    </row>
    <row r="2924" spans="1:10" x14ac:dyDescent="0.25">
      <c r="A2924" s="235">
        <v>180219999</v>
      </c>
      <c r="B2924" s="235">
        <v>2008</v>
      </c>
      <c r="C2924" s="234" t="s">
        <v>488</v>
      </c>
      <c r="D2924" s="199" t="s">
        <v>10410</v>
      </c>
      <c r="E2924" s="199" t="s">
        <v>10410</v>
      </c>
      <c r="F2924" s="235">
        <v>3</v>
      </c>
      <c r="G2924" s="235">
        <v>3</v>
      </c>
      <c r="H2924" s="235">
        <v>3</v>
      </c>
      <c r="I2924" s="234" t="s">
        <v>613</v>
      </c>
    </row>
    <row r="2925" spans="1:10" x14ac:dyDescent="0.25">
      <c r="A2925" s="235">
        <v>181932173</v>
      </c>
      <c r="B2925" s="234" t="s">
        <v>158</v>
      </c>
      <c r="C2925" s="234" t="s">
        <v>177</v>
      </c>
      <c r="D2925" s="199" t="s">
        <v>10704</v>
      </c>
      <c r="E2925" s="199" t="s">
        <v>10705</v>
      </c>
      <c r="F2925" s="235">
        <v>167</v>
      </c>
      <c r="G2925" s="235">
        <v>167</v>
      </c>
      <c r="H2925" s="235">
        <v>167</v>
      </c>
      <c r="I2925" s="234" t="s">
        <v>613</v>
      </c>
    </row>
    <row r="2926" spans="1:10" x14ac:dyDescent="0.25">
      <c r="A2926" s="235">
        <v>181932173</v>
      </c>
      <c r="B2926" s="234" t="s">
        <v>158</v>
      </c>
      <c r="C2926" s="234" t="s">
        <v>177</v>
      </c>
      <c r="D2926" s="199" t="s">
        <v>10704</v>
      </c>
      <c r="E2926" s="199" t="s">
        <v>10705</v>
      </c>
      <c r="F2926" s="235">
        <v>167</v>
      </c>
      <c r="G2926" s="235">
        <v>167</v>
      </c>
      <c r="H2926" s="235">
        <v>167</v>
      </c>
      <c r="I2926" s="234" t="s">
        <v>613</v>
      </c>
    </row>
    <row r="2927" spans="1:10" x14ac:dyDescent="0.25">
      <c r="A2927" s="234" t="s">
        <v>163</v>
      </c>
      <c r="B2927" s="234" t="s">
        <v>164</v>
      </c>
      <c r="C2927" s="234" t="s">
        <v>182</v>
      </c>
      <c r="D2927" s="199" t="s">
        <v>10704</v>
      </c>
      <c r="E2927" s="199" t="s">
        <v>10705</v>
      </c>
      <c r="F2927" s="235">
        <v>3</v>
      </c>
      <c r="G2927" s="235">
        <v>3</v>
      </c>
      <c r="H2927" s="235">
        <v>3</v>
      </c>
      <c r="I2927" s="234" t="s">
        <v>613</v>
      </c>
    </row>
    <row r="2928" spans="1:10" x14ac:dyDescent="0.25">
      <c r="A2928" s="234" t="s">
        <v>163</v>
      </c>
      <c r="B2928" s="234" t="s">
        <v>164</v>
      </c>
      <c r="C2928" s="234" t="s">
        <v>181</v>
      </c>
      <c r="D2928" s="199" t="s">
        <v>10704</v>
      </c>
      <c r="E2928" s="199" t="s">
        <v>10705</v>
      </c>
      <c r="F2928" s="235">
        <v>3</v>
      </c>
      <c r="G2928" s="235">
        <v>3</v>
      </c>
      <c r="H2928" s="235">
        <v>3</v>
      </c>
      <c r="I2928" s="234" t="s">
        <v>613</v>
      </c>
    </row>
    <row r="2929" spans="1:9" x14ac:dyDescent="0.25">
      <c r="A2929" s="235">
        <v>181932173</v>
      </c>
      <c r="B2929" s="234" t="s">
        <v>158</v>
      </c>
      <c r="C2929" s="234" t="s">
        <v>187</v>
      </c>
      <c r="D2929" s="199" t="s">
        <v>10704</v>
      </c>
      <c r="E2929" s="199" t="s">
        <v>10705</v>
      </c>
      <c r="F2929" s="235">
        <v>167</v>
      </c>
      <c r="G2929" s="235">
        <v>167</v>
      </c>
      <c r="H2929" s="235">
        <v>167</v>
      </c>
      <c r="I2929" s="234" t="s">
        <v>613</v>
      </c>
    </row>
    <row r="2930" spans="1:9" x14ac:dyDescent="0.25">
      <c r="A2930" s="235">
        <v>181932173</v>
      </c>
      <c r="B2930" s="235">
        <v>6171</v>
      </c>
      <c r="C2930" s="234" t="s">
        <v>169</v>
      </c>
      <c r="D2930" s="199" t="s">
        <v>10410</v>
      </c>
      <c r="E2930" s="199" t="s">
        <v>10410</v>
      </c>
      <c r="F2930" s="235">
        <v>3</v>
      </c>
      <c r="G2930" s="235">
        <v>3</v>
      </c>
      <c r="H2930" s="235">
        <v>3</v>
      </c>
      <c r="I2930" s="234" t="s">
        <v>613</v>
      </c>
    </row>
    <row r="2931" spans="1:9" x14ac:dyDescent="0.25">
      <c r="A2931" s="235">
        <v>181932173</v>
      </c>
      <c r="B2931" s="235">
        <v>6171</v>
      </c>
      <c r="C2931" s="234" t="s">
        <v>156</v>
      </c>
      <c r="D2931" s="199" t="s">
        <v>10410</v>
      </c>
      <c r="E2931" s="199" t="s">
        <v>10410</v>
      </c>
      <c r="F2931" s="235">
        <v>3</v>
      </c>
      <c r="G2931" s="235">
        <v>3</v>
      </c>
      <c r="H2931" s="235">
        <v>3</v>
      </c>
      <c r="I2931" s="234" t="s">
        <v>613</v>
      </c>
    </row>
    <row r="2932" spans="1:9" x14ac:dyDescent="0.25">
      <c r="A2932" s="235">
        <v>181932173</v>
      </c>
      <c r="B2932" s="234" t="s">
        <v>158</v>
      </c>
      <c r="C2932" s="234" t="s">
        <v>170</v>
      </c>
      <c r="D2932" s="199" t="s">
        <v>10704</v>
      </c>
      <c r="E2932" s="199" t="s">
        <v>10705</v>
      </c>
      <c r="F2932" s="235">
        <v>167</v>
      </c>
      <c r="G2932" s="235">
        <v>167</v>
      </c>
      <c r="H2932" s="235">
        <v>167</v>
      </c>
      <c r="I2932" s="234" t="s">
        <v>613</v>
      </c>
    </row>
    <row r="2933" spans="1:9" x14ac:dyDescent="0.25">
      <c r="A2933" s="235">
        <v>181932173</v>
      </c>
      <c r="B2933" s="234" t="s">
        <v>158</v>
      </c>
      <c r="C2933" s="234" t="s">
        <v>159</v>
      </c>
      <c r="D2933" s="199" t="s">
        <v>10704</v>
      </c>
      <c r="E2933" s="199" t="s">
        <v>10705</v>
      </c>
      <c r="F2933" s="235">
        <v>167</v>
      </c>
      <c r="G2933" s="235">
        <v>167</v>
      </c>
      <c r="H2933" s="235">
        <v>167</v>
      </c>
      <c r="I2933" s="234" t="s">
        <v>613</v>
      </c>
    </row>
    <row r="2934" spans="1:9" x14ac:dyDescent="0.25">
      <c r="A2934" s="235">
        <v>181932173</v>
      </c>
      <c r="B2934" s="234" t="s">
        <v>158</v>
      </c>
      <c r="C2934" s="234" t="s">
        <v>176</v>
      </c>
      <c r="D2934" s="199" t="s">
        <v>10704</v>
      </c>
      <c r="E2934" s="199" t="s">
        <v>10705</v>
      </c>
      <c r="F2934" s="235">
        <v>167</v>
      </c>
      <c r="G2934" s="235">
        <v>167</v>
      </c>
      <c r="H2934" s="235">
        <v>167</v>
      </c>
      <c r="I2934" s="234" t="s">
        <v>613</v>
      </c>
    </row>
    <row r="2935" spans="1:9" x14ac:dyDescent="0.25">
      <c r="A2935" s="235">
        <v>181932173</v>
      </c>
      <c r="B2935" s="234" t="s">
        <v>158</v>
      </c>
      <c r="C2935" s="234" t="s">
        <v>175</v>
      </c>
      <c r="D2935" s="199" t="s">
        <v>10704</v>
      </c>
      <c r="E2935" s="199" t="s">
        <v>10705</v>
      </c>
      <c r="F2935" s="235">
        <v>167</v>
      </c>
      <c r="G2935" s="235">
        <v>167</v>
      </c>
      <c r="H2935" s="235">
        <v>167</v>
      </c>
      <c r="I2935" s="234" t="s">
        <v>613</v>
      </c>
    </row>
    <row r="2936" spans="1:9" x14ac:dyDescent="0.25">
      <c r="A2936" s="235">
        <v>180219999</v>
      </c>
      <c r="B2936" s="235">
        <v>2008</v>
      </c>
      <c r="C2936" s="234" t="s">
        <v>482</v>
      </c>
      <c r="D2936" s="199" t="s">
        <v>10410</v>
      </c>
      <c r="E2936" s="199" t="s">
        <v>10410</v>
      </c>
      <c r="F2936" s="235">
        <v>3</v>
      </c>
      <c r="G2936" s="235">
        <v>3</v>
      </c>
      <c r="H2936" s="235">
        <v>3</v>
      </c>
      <c r="I2936" s="234" t="s">
        <v>613</v>
      </c>
    </row>
    <row r="2937" spans="1:9" x14ac:dyDescent="0.25">
      <c r="A2937" s="235">
        <v>180219999</v>
      </c>
      <c r="B2937" s="235">
        <v>2008</v>
      </c>
      <c r="C2937" s="234" t="s">
        <v>482</v>
      </c>
      <c r="D2937" s="199" t="s">
        <v>10410</v>
      </c>
      <c r="E2937" s="199" t="s">
        <v>10410</v>
      </c>
      <c r="F2937" s="235">
        <v>3</v>
      </c>
      <c r="G2937" s="235">
        <v>3</v>
      </c>
      <c r="H2937" s="235">
        <v>3</v>
      </c>
      <c r="I2937" s="234" t="s">
        <v>613</v>
      </c>
    </row>
    <row r="2938" spans="1:9" x14ac:dyDescent="0.25">
      <c r="A2938" s="235">
        <v>180219999</v>
      </c>
      <c r="B2938" s="235">
        <v>2008</v>
      </c>
      <c r="C2938" s="234" t="s">
        <v>483</v>
      </c>
      <c r="D2938" s="199" t="s">
        <v>10410</v>
      </c>
      <c r="E2938" s="199" t="s">
        <v>10410</v>
      </c>
      <c r="F2938" s="235">
        <v>3</v>
      </c>
      <c r="G2938" s="235">
        <v>3</v>
      </c>
      <c r="H2938" s="235">
        <v>3</v>
      </c>
      <c r="I2938" s="234" t="s">
        <v>613</v>
      </c>
    </row>
    <row r="2939" spans="1:9" x14ac:dyDescent="0.25">
      <c r="A2939" s="234" t="s">
        <v>163</v>
      </c>
      <c r="B2939" s="234" t="s">
        <v>164</v>
      </c>
      <c r="C2939" s="234" t="s">
        <v>171</v>
      </c>
      <c r="D2939" s="199" t="s">
        <v>10704</v>
      </c>
      <c r="E2939" s="199" t="s">
        <v>10705</v>
      </c>
      <c r="F2939" s="235">
        <v>3</v>
      </c>
      <c r="G2939" s="235">
        <v>3</v>
      </c>
      <c r="H2939" s="235">
        <v>3</v>
      </c>
      <c r="I2939" s="234" t="s">
        <v>613</v>
      </c>
    </row>
    <row r="2940" spans="1:9" x14ac:dyDescent="0.25">
      <c r="A2940" s="235">
        <v>181932173</v>
      </c>
      <c r="B2940" s="234" t="s">
        <v>158</v>
      </c>
      <c r="C2940" s="234" t="s">
        <v>161</v>
      </c>
      <c r="D2940" s="199" t="s">
        <v>10704</v>
      </c>
      <c r="E2940" s="199" t="s">
        <v>10705</v>
      </c>
      <c r="F2940" s="235">
        <v>167</v>
      </c>
      <c r="G2940" s="235">
        <v>167</v>
      </c>
      <c r="H2940" s="235">
        <v>167</v>
      </c>
      <c r="I2940" s="234" t="s">
        <v>613</v>
      </c>
    </row>
    <row r="2941" spans="1:9" x14ac:dyDescent="0.25">
      <c r="A2941" s="235">
        <v>181932173</v>
      </c>
      <c r="B2941" s="234" t="s">
        <v>158</v>
      </c>
      <c r="C2941" s="234" t="s">
        <v>186</v>
      </c>
      <c r="D2941" s="199" t="s">
        <v>10704</v>
      </c>
      <c r="E2941" s="199" t="s">
        <v>10705</v>
      </c>
      <c r="F2941" s="235">
        <v>167</v>
      </c>
      <c r="G2941" s="235">
        <v>167</v>
      </c>
      <c r="H2941" s="235">
        <v>167</v>
      </c>
      <c r="I2941" s="234" t="s">
        <v>613</v>
      </c>
    </row>
    <row r="2942" spans="1:9" x14ac:dyDescent="0.25">
      <c r="A2942" s="235">
        <v>181932173</v>
      </c>
      <c r="B2942" s="234" t="s">
        <v>158</v>
      </c>
      <c r="C2942" s="234" t="s">
        <v>166</v>
      </c>
      <c r="D2942" s="199" t="s">
        <v>10704</v>
      </c>
      <c r="E2942" s="199" t="s">
        <v>10705</v>
      </c>
      <c r="F2942" s="235">
        <v>167</v>
      </c>
      <c r="G2942" s="235">
        <v>167</v>
      </c>
      <c r="H2942" s="235">
        <v>167</v>
      </c>
      <c r="I2942" s="234" t="s">
        <v>613</v>
      </c>
    </row>
    <row r="2943" spans="1:9" x14ac:dyDescent="0.25">
      <c r="A2943" s="235">
        <v>181810302</v>
      </c>
      <c r="B2943" s="235">
        <v>5604</v>
      </c>
      <c r="C2943" s="234" t="s">
        <v>174</v>
      </c>
      <c r="D2943" s="199" t="s">
        <v>10704</v>
      </c>
      <c r="E2943" s="199" t="s">
        <v>10705</v>
      </c>
      <c r="F2943" s="235">
        <v>23</v>
      </c>
      <c r="G2943" s="235">
        <v>23</v>
      </c>
      <c r="H2943" s="235">
        <v>23</v>
      </c>
      <c r="I2943" s="234" t="s">
        <v>613</v>
      </c>
    </row>
    <row r="2944" spans="1:9" x14ac:dyDescent="0.25">
      <c r="A2944" s="235">
        <v>181930538</v>
      </c>
      <c r="B2944" s="235">
        <v>6177</v>
      </c>
      <c r="C2944" s="234" t="s">
        <v>154</v>
      </c>
      <c r="D2944" s="199" t="s">
        <v>10704</v>
      </c>
      <c r="E2944" s="199" t="s">
        <v>10705</v>
      </c>
      <c r="F2944" s="235">
        <v>3</v>
      </c>
      <c r="G2944" s="235">
        <v>3</v>
      </c>
      <c r="H2944" s="235">
        <v>3</v>
      </c>
      <c r="I2944" s="234" t="s">
        <v>613</v>
      </c>
    </row>
    <row r="2945" spans="1:9" x14ac:dyDescent="0.25">
      <c r="A2945" s="235">
        <v>181810302</v>
      </c>
      <c r="B2945" s="235">
        <v>5604</v>
      </c>
      <c r="C2945" s="234" t="s">
        <v>178</v>
      </c>
      <c r="D2945" s="199" t="s">
        <v>10704</v>
      </c>
      <c r="E2945" s="199" t="s">
        <v>10705</v>
      </c>
      <c r="F2945" s="235">
        <v>23</v>
      </c>
      <c r="G2945" s="235">
        <v>23</v>
      </c>
      <c r="H2945" s="235">
        <v>23</v>
      </c>
      <c r="I2945" s="234" t="s">
        <v>613</v>
      </c>
    </row>
    <row r="2946" spans="1:9" x14ac:dyDescent="0.25">
      <c r="A2946" s="235">
        <v>181810302</v>
      </c>
      <c r="B2946" s="235">
        <v>5604</v>
      </c>
      <c r="C2946" s="234" t="s">
        <v>162</v>
      </c>
      <c r="D2946" s="199" t="s">
        <v>10704</v>
      </c>
      <c r="E2946" s="199" t="s">
        <v>10705</v>
      </c>
      <c r="F2946" s="235">
        <v>23</v>
      </c>
      <c r="G2946" s="235">
        <v>23</v>
      </c>
      <c r="H2946" s="235">
        <v>23</v>
      </c>
      <c r="I2946" s="234" t="s">
        <v>613</v>
      </c>
    </row>
    <row r="2947" spans="1:9" x14ac:dyDescent="0.25">
      <c r="A2947" s="235">
        <v>181810302</v>
      </c>
      <c r="B2947" s="235">
        <v>5604</v>
      </c>
      <c r="C2947" s="234" t="s">
        <v>162</v>
      </c>
      <c r="D2947" s="199" t="s">
        <v>10704</v>
      </c>
      <c r="E2947" s="199" t="s">
        <v>10705</v>
      </c>
      <c r="F2947" s="235">
        <v>23</v>
      </c>
      <c r="G2947" s="235">
        <v>23</v>
      </c>
      <c r="H2947" s="235">
        <v>23</v>
      </c>
      <c r="I2947" s="234" t="s">
        <v>613</v>
      </c>
    </row>
    <row r="2948" spans="1:9" x14ac:dyDescent="0.25">
      <c r="A2948" s="235">
        <v>181810302</v>
      </c>
      <c r="B2948" s="235">
        <v>5604</v>
      </c>
      <c r="C2948" s="234" t="s">
        <v>185</v>
      </c>
      <c r="D2948" s="199" t="s">
        <v>10704</v>
      </c>
      <c r="E2948" s="199" t="s">
        <v>10705</v>
      </c>
      <c r="F2948" s="235">
        <v>23</v>
      </c>
      <c r="G2948" s="235">
        <v>23</v>
      </c>
      <c r="H2948" s="235">
        <v>23</v>
      </c>
      <c r="I2948" s="234" t="s">
        <v>613</v>
      </c>
    </row>
    <row r="2949" spans="1:9" x14ac:dyDescent="0.25">
      <c r="A2949" s="235">
        <v>181897255</v>
      </c>
      <c r="B2949" s="235">
        <v>6175</v>
      </c>
      <c r="C2949" s="234" t="s">
        <v>168</v>
      </c>
      <c r="D2949" s="199" t="s">
        <v>10216</v>
      </c>
      <c r="E2949" s="199" t="s">
        <v>10216</v>
      </c>
      <c r="F2949" s="235">
        <v>41</v>
      </c>
      <c r="G2949" s="235">
        <v>41</v>
      </c>
      <c r="H2949" s="235">
        <v>41</v>
      </c>
      <c r="I2949" s="234" t="s">
        <v>613</v>
      </c>
    </row>
    <row r="2950" spans="1:9" x14ac:dyDescent="0.25">
      <c r="A2950" s="235">
        <v>189706269</v>
      </c>
      <c r="B2950" s="235">
        <v>6172</v>
      </c>
      <c r="C2950" s="234" t="s">
        <v>168</v>
      </c>
      <c r="D2950" s="199" t="s">
        <v>10216</v>
      </c>
      <c r="E2950" s="199" t="s">
        <v>10216</v>
      </c>
      <c r="F2950" s="235">
        <v>41</v>
      </c>
      <c r="G2950" s="235">
        <v>41</v>
      </c>
      <c r="H2950" s="235">
        <v>41</v>
      </c>
      <c r="I2950" s="234" t="s">
        <v>613</v>
      </c>
    </row>
    <row r="2951" spans="1:9" x14ac:dyDescent="0.25">
      <c r="A2951" s="235">
        <v>181897255</v>
      </c>
      <c r="B2951" s="235">
        <v>6175</v>
      </c>
      <c r="C2951" s="234" t="s">
        <v>168</v>
      </c>
      <c r="D2951" s="199" t="s">
        <v>10216</v>
      </c>
      <c r="E2951" s="199" t="s">
        <v>10216</v>
      </c>
      <c r="F2951" s="235">
        <v>41</v>
      </c>
      <c r="G2951" s="235">
        <v>41</v>
      </c>
      <c r="H2951" s="235">
        <v>41</v>
      </c>
      <c r="I2951" s="234" t="s">
        <v>613</v>
      </c>
    </row>
    <row r="2952" spans="1:9" x14ac:dyDescent="0.25">
      <c r="A2952" s="235">
        <v>189706269</v>
      </c>
      <c r="B2952" s="235">
        <v>6172</v>
      </c>
      <c r="C2952" s="234" t="s">
        <v>168</v>
      </c>
      <c r="D2952" s="199" t="s">
        <v>10216</v>
      </c>
      <c r="E2952" s="199" t="s">
        <v>10216</v>
      </c>
      <c r="F2952" s="235">
        <v>41</v>
      </c>
      <c r="G2952" s="235">
        <v>41</v>
      </c>
      <c r="H2952" s="235">
        <v>41</v>
      </c>
      <c r="I2952" s="234" t="s">
        <v>613</v>
      </c>
    </row>
    <row r="2953" spans="1:9" x14ac:dyDescent="0.25">
      <c r="A2953" s="235">
        <v>181897255</v>
      </c>
      <c r="B2953" s="235">
        <v>6175</v>
      </c>
      <c r="C2953" s="234" t="s">
        <v>168</v>
      </c>
      <c r="D2953" s="199" t="s">
        <v>10410</v>
      </c>
      <c r="E2953" s="199" t="s">
        <v>10410</v>
      </c>
      <c r="F2953" s="235">
        <v>30</v>
      </c>
      <c r="G2953" s="235">
        <v>30</v>
      </c>
      <c r="H2953" s="235">
        <v>30</v>
      </c>
      <c r="I2953" s="234" t="s">
        <v>613</v>
      </c>
    </row>
    <row r="2954" spans="1:9" x14ac:dyDescent="0.25">
      <c r="A2954" s="235">
        <v>189706269</v>
      </c>
      <c r="B2954" s="235">
        <v>6172</v>
      </c>
      <c r="C2954" s="234" t="s">
        <v>168</v>
      </c>
      <c r="D2954" s="199" t="s">
        <v>10410</v>
      </c>
      <c r="E2954" s="199" t="s">
        <v>10410</v>
      </c>
      <c r="F2954" s="235">
        <v>20</v>
      </c>
      <c r="G2954" s="235">
        <v>20</v>
      </c>
      <c r="H2954" s="235">
        <v>20</v>
      </c>
      <c r="I2954" s="234" t="s">
        <v>613</v>
      </c>
    </row>
    <row r="2955" spans="1:9" x14ac:dyDescent="0.25">
      <c r="A2955" s="235">
        <v>189706269</v>
      </c>
      <c r="B2955" s="235">
        <v>6172</v>
      </c>
      <c r="C2955" s="234" t="s">
        <v>168</v>
      </c>
      <c r="D2955" s="199" t="s">
        <v>10410</v>
      </c>
      <c r="E2955" s="199" t="s">
        <v>10410</v>
      </c>
      <c r="F2955" s="235">
        <v>10</v>
      </c>
      <c r="G2955" s="235">
        <v>10</v>
      </c>
      <c r="H2955" s="235">
        <v>10</v>
      </c>
      <c r="I2955" s="234" t="s">
        <v>613</v>
      </c>
    </row>
    <row r="2956" spans="1:9" x14ac:dyDescent="0.25">
      <c r="A2956" s="235">
        <v>181897255</v>
      </c>
      <c r="B2956" s="235">
        <v>6175</v>
      </c>
      <c r="C2956" s="234" t="s">
        <v>168</v>
      </c>
      <c r="D2956" s="199" t="s">
        <v>10410</v>
      </c>
      <c r="E2956" s="199" t="s">
        <v>10410</v>
      </c>
      <c r="F2956" s="235">
        <v>30</v>
      </c>
      <c r="G2956" s="235">
        <v>30</v>
      </c>
      <c r="H2956" s="235">
        <v>30</v>
      </c>
      <c r="I2956" s="234" t="s">
        <v>613</v>
      </c>
    </row>
    <row r="2957" spans="1:9" x14ac:dyDescent="0.25">
      <c r="A2957" s="235">
        <v>189706269</v>
      </c>
      <c r="B2957" s="235">
        <v>6172</v>
      </c>
      <c r="C2957" s="234" t="s">
        <v>168</v>
      </c>
      <c r="D2957" s="199" t="s">
        <v>10410</v>
      </c>
      <c r="E2957" s="199" t="s">
        <v>10410</v>
      </c>
      <c r="F2957" s="235">
        <v>20</v>
      </c>
      <c r="G2957" s="235">
        <v>20</v>
      </c>
      <c r="H2957" s="235">
        <v>20</v>
      </c>
      <c r="I2957" s="234" t="s">
        <v>613</v>
      </c>
    </row>
    <row r="2958" spans="1:9" x14ac:dyDescent="0.25">
      <c r="A2958" s="235">
        <v>189706269</v>
      </c>
      <c r="B2958" s="235">
        <v>6172</v>
      </c>
      <c r="C2958" s="234" t="s">
        <v>168</v>
      </c>
      <c r="D2958" s="199" t="s">
        <v>10410</v>
      </c>
      <c r="E2958" s="199" t="s">
        <v>10410</v>
      </c>
      <c r="F2958" s="235">
        <v>10</v>
      </c>
      <c r="G2958" s="235">
        <v>10</v>
      </c>
      <c r="H2958" s="235">
        <v>10</v>
      </c>
      <c r="I2958" s="234" t="s">
        <v>613</v>
      </c>
    </row>
    <row r="2959" spans="1:9" x14ac:dyDescent="0.25">
      <c r="A2959" s="235">
        <v>181897255</v>
      </c>
      <c r="B2959" s="235">
        <v>6175</v>
      </c>
      <c r="C2959" s="234" t="s">
        <v>168</v>
      </c>
      <c r="D2959" s="199" t="s">
        <v>10207</v>
      </c>
      <c r="E2959" s="199" t="s">
        <v>10207</v>
      </c>
      <c r="F2959" s="235">
        <v>50</v>
      </c>
      <c r="G2959" s="235">
        <v>50</v>
      </c>
      <c r="H2959" s="235">
        <v>50</v>
      </c>
      <c r="I2959" s="234" t="s">
        <v>613</v>
      </c>
    </row>
    <row r="2960" spans="1:9" x14ac:dyDescent="0.25">
      <c r="A2960" s="235">
        <v>189706269</v>
      </c>
      <c r="B2960" s="235">
        <v>6172</v>
      </c>
      <c r="C2960" s="234" t="s">
        <v>168</v>
      </c>
      <c r="D2960" s="199" t="s">
        <v>10207</v>
      </c>
      <c r="E2960" s="199" t="s">
        <v>10207</v>
      </c>
      <c r="F2960" s="235">
        <v>50</v>
      </c>
      <c r="G2960" s="235">
        <v>50</v>
      </c>
      <c r="H2960" s="235">
        <v>50</v>
      </c>
      <c r="I2960" s="234" t="s">
        <v>613</v>
      </c>
    </row>
    <row r="2961" spans="1:9" x14ac:dyDescent="0.25">
      <c r="A2961" s="235">
        <v>181897255</v>
      </c>
      <c r="B2961" s="235">
        <v>6175</v>
      </c>
      <c r="C2961" s="234" t="s">
        <v>168</v>
      </c>
      <c r="D2961" s="199" t="s">
        <v>10207</v>
      </c>
      <c r="E2961" s="199" t="s">
        <v>10207</v>
      </c>
      <c r="F2961" s="235">
        <v>50</v>
      </c>
      <c r="G2961" s="235">
        <v>50</v>
      </c>
      <c r="H2961" s="235">
        <v>50</v>
      </c>
      <c r="I2961" s="234" t="s">
        <v>613</v>
      </c>
    </row>
    <row r="2962" spans="1:9" x14ac:dyDescent="0.25">
      <c r="A2962" s="235">
        <v>189706269</v>
      </c>
      <c r="B2962" s="235">
        <v>6172</v>
      </c>
      <c r="C2962" s="234" t="s">
        <v>168</v>
      </c>
      <c r="D2962" s="199" t="s">
        <v>10207</v>
      </c>
      <c r="E2962" s="199" t="s">
        <v>10207</v>
      </c>
      <c r="F2962" s="235">
        <v>50</v>
      </c>
      <c r="G2962" s="235">
        <v>50</v>
      </c>
      <c r="H2962" s="235">
        <v>50</v>
      </c>
      <c r="I2962" s="234" t="s">
        <v>613</v>
      </c>
    </row>
    <row r="2963" spans="1:9" x14ac:dyDescent="0.25">
      <c r="A2963" s="235">
        <v>181897255</v>
      </c>
      <c r="B2963" s="235">
        <v>6175</v>
      </c>
      <c r="C2963" s="234" t="s">
        <v>172</v>
      </c>
      <c r="D2963" s="199" t="s">
        <v>10216</v>
      </c>
      <c r="E2963" s="199" t="s">
        <v>10216</v>
      </c>
      <c r="F2963" s="235">
        <v>41</v>
      </c>
      <c r="G2963" s="235">
        <v>41</v>
      </c>
      <c r="H2963" s="235">
        <v>41</v>
      </c>
      <c r="I2963" s="234" t="s">
        <v>613</v>
      </c>
    </row>
    <row r="2964" spans="1:9" x14ac:dyDescent="0.25">
      <c r="A2964" s="235">
        <v>189706269</v>
      </c>
      <c r="B2964" s="235">
        <v>6172</v>
      </c>
      <c r="C2964" s="234" t="s">
        <v>172</v>
      </c>
      <c r="D2964" s="199" t="s">
        <v>10216</v>
      </c>
      <c r="E2964" s="199" t="s">
        <v>10216</v>
      </c>
      <c r="F2964" s="235">
        <v>41</v>
      </c>
      <c r="G2964" s="235">
        <v>41</v>
      </c>
      <c r="H2964" s="235">
        <v>41</v>
      </c>
      <c r="I2964" s="234" t="s">
        <v>613</v>
      </c>
    </row>
    <row r="2965" spans="1:9" x14ac:dyDescent="0.25">
      <c r="A2965" s="235">
        <v>181897255</v>
      </c>
      <c r="B2965" s="235">
        <v>6175</v>
      </c>
      <c r="C2965" s="234" t="s">
        <v>172</v>
      </c>
      <c r="D2965" s="199" t="s">
        <v>10216</v>
      </c>
      <c r="E2965" s="199" t="s">
        <v>10216</v>
      </c>
      <c r="F2965" s="235">
        <v>41</v>
      </c>
      <c r="G2965" s="235">
        <v>41</v>
      </c>
      <c r="H2965" s="235">
        <v>41</v>
      </c>
      <c r="I2965" s="234" t="s">
        <v>613</v>
      </c>
    </row>
    <row r="2966" spans="1:9" x14ac:dyDescent="0.25">
      <c r="A2966" s="235">
        <v>189706269</v>
      </c>
      <c r="B2966" s="235">
        <v>6172</v>
      </c>
      <c r="C2966" s="234" t="s">
        <v>172</v>
      </c>
      <c r="D2966" s="199" t="s">
        <v>10216</v>
      </c>
      <c r="E2966" s="199" t="s">
        <v>10216</v>
      </c>
      <c r="F2966" s="235">
        <v>41</v>
      </c>
      <c r="G2966" s="235">
        <v>41</v>
      </c>
      <c r="H2966" s="235">
        <v>41</v>
      </c>
      <c r="I2966" s="234" t="s">
        <v>613</v>
      </c>
    </row>
    <row r="2967" spans="1:9" x14ac:dyDescent="0.25">
      <c r="A2967" s="235">
        <v>181897255</v>
      </c>
      <c r="B2967" s="235">
        <v>6175</v>
      </c>
      <c r="C2967" s="234" t="s">
        <v>172</v>
      </c>
      <c r="D2967" s="199" t="s">
        <v>10410</v>
      </c>
      <c r="E2967" s="199" t="s">
        <v>10410</v>
      </c>
      <c r="F2967" s="235">
        <v>30</v>
      </c>
      <c r="G2967" s="235">
        <v>30</v>
      </c>
      <c r="H2967" s="235">
        <v>30</v>
      </c>
      <c r="I2967" s="234" t="s">
        <v>613</v>
      </c>
    </row>
    <row r="2968" spans="1:9" x14ac:dyDescent="0.25">
      <c r="A2968" s="235">
        <v>189706269</v>
      </c>
      <c r="B2968" s="235">
        <v>6172</v>
      </c>
      <c r="C2968" s="234" t="s">
        <v>172</v>
      </c>
      <c r="D2968" s="199" t="s">
        <v>10410</v>
      </c>
      <c r="E2968" s="199" t="s">
        <v>10410</v>
      </c>
      <c r="F2968" s="235">
        <v>20</v>
      </c>
      <c r="G2968" s="235">
        <v>20</v>
      </c>
      <c r="H2968" s="235">
        <v>20</v>
      </c>
      <c r="I2968" s="234" t="s">
        <v>613</v>
      </c>
    </row>
    <row r="2969" spans="1:9" x14ac:dyDescent="0.25">
      <c r="A2969" s="235">
        <v>189706269</v>
      </c>
      <c r="B2969" s="235">
        <v>6172</v>
      </c>
      <c r="C2969" s="234" t="s">
        <v>172</v>
      </c>
      <c r="D2969" s="199" t="s">
        <v>10410</v>
      </c>
      <c r="E2969" s="199" t="s">
        <v>10410</v>
      </c>
      <c r="F2969" s="235">
        <v>10</v>
      </c>
      <c r="G2969" s="235">
        <v>10</v>
      </c>
      <c r="H2969" s="235">
        <v>10</v>
      </c>
      <c r="I2969" s="234" t="s">
        <v>613</v>
      </c>
    </row>
    <row r="2970" spans="1:9" x14ac:dyDescent="0.25">
      <c r="A2970" s="235">
        <v>181897255</v>
      </c>
      <c r="B2970" s="235">
        <v>6175</v>
      </c>
      <c r="C2970" s="234" t="s">
        <v>172</v>
      </c>
      <c r="D2970" s="199" t="s">
        <v>10410</v>
      </c>
      <c r="E2970" s="199" t="s">
        <v>10410</v>
      </c>
      <c r="F2970" s="235">
        <v>30</v>
      </c>
      <c r="G2970" s="235">
        <v>30</v>
      </c>
      <c r="H2970" s="235">
        <v>30</v>
      </c>
      <c r="I2970" s="234" t="s">
        <v>613</v>
      </c>
    </row>
    <row r="2971" spans="1:9" x14ac:dyDescent="0.25">
      <c r="A2971" s="235">
        <v>189706269</v>
      </c>
      <c r="B2971" s="235">
        <v>6172</v>
      </c>
      <c r="C2971" s="234" t="s">
        <v>172</v>
      </c>
      <c r="D2971" s="199" t="s">
        <v>10410</v>
      </c>
      <c r="E2971" s="199" t="s">
        <v>10410</v>
      </c>
      <c r="F2971" s="235">
        <v>20</v>
      </c>
      <c r="G2971" s="235">
        <v>20</v>
      </c>
      <c r="H2971" s="235">
        <v>20</v>
      </c>
      <c r="I2971" s="234" t="s">
        <v>613</v>
      </c>
    </row>
    <row r="2972" spans="1:9" x14ac:dyDescent="0.25">
      <c r="A2972" s="235">
        <v>189706269</v>
      </c>
      <c r="B2972" s="235">
        <v>6172</v>
      </c>
      <c r="C2972" s="234" t="s">
        <v>172</v>
      </c>
      <c r="D2972" s="199" t="s">
        <v>10410</v>
      </c>
      <c r="E2972" s="199" t="s">
        <v>10410</v>
      </c>
      <c r="F2972" s="235">
        <v>10</v>
      </c>
      <c r="G2972" s="235">
        <v>10</v>
      </c>
      <c r="H2972" s="235">
        <v>10</v>
      </c>
      <c r="I2972" s="234" t="s">
        <v>613</v>
      </c>
    </row>
    <row r="2973" spans="1:9" x14ac:dyDescent="0.25">
      <c r="A2973" s="235">
        <v>181897255</v>
      </c>
      <c r="B2973" s="235">
        <v>6175</v>
      </c>
      <c r="C2973" s="234" t="s">
        <v>172</v>
      </c>
      <c r="D2973" s="199" t="s">
        <v>10207</v>
      </c>
      <c r="E2973" s="199" t="s">
        <v>10207</v>
      </c>
      <c r="F2973" s="235">
        <v>50</v>
      </c>
      <c r="G2973" s="235">
        <v>50</v>
      </c>
      <c r="H2973" s="235">
        <v>50</v>
      </c>
      <c r="I2973" s="234" t="s">
        <v>613</v>
      </c>
    </row>
    <row r="2974" spans="1:9" x14ac:dyDescent="0.25">
      <c r="A2974" s="235">
        <v>189706269</v>
      </c>
      <c r="B2974" s="235">
        <v>6172</v>
      </c>
      <c r="C2974" s="234" t="s">
        <v>172</v>
      </c>
      <c r="D2974" s="199" t="s">
        <v>10207</v>
      </c>
      <c r="E2974" s="199" t="s">
        <v>10207</v>
      </c>
      <c r="F2974" s="235">
        <v>50</v>
      </c>
      <c r="G2974" s="235">
        <v>50</v>
      </c>
      <c r="H2974" s="235">
        <v>50</v>
      </c>
      <c r="I2974" s="234" t="s">
        <v>613</v>
      </c>
    </row>
    <row r="2975" spans="1:9" x14ac:dyDescent="0.25">
      <c r="A2975" s="235">
        <v>181897255</v>
      </c>
      <c r="B2975" s="235">
        <v>6175</v>
      </c>
      <c r="C2975" s="234" t="s">
        <v>172</v>
      </c>
      <c r="D2975" s="199" t="s">
        <v>10207</v>
      </c>
      <c r="E2975" s="199" t="s">
        <v>10207</v>
      </c>
      <c r="F2975" s="235">
        <v>50</v>
      </c>
      <c r="G2975" s="235">
        <v>50</v>
      </c>
      <c r="H2975" s="235">
        <v>50</v>
      </c>
      <c r="I2975" s="234" t="s">
        <v>613</v>
      </c>
    </row>
    <row r="2976" spans="1:9" x14ac:dyDescent="0.25">
      <c r="A2976" s="235">
        <v>189706269</v>
      </c>
      <c r="B2976" s="235">
        <v>6172</v>
      </c>
      <c r="C2976" s="234" t="s">
        <v>172</v>
      </c>
      <c r="D2976" s="199" t="s">
        <v>10207</v>
      </c>
      <c r="E2976" s="199" t="s">
        <v>10207</v>
      </c>
      <c r="F2976" s="235">
        <v>50</v>
      </c>
      <c r="G2976" s="235">
        <v>50</v>
      </c>
      <c r="H2976" s="235">
        <v>50</v>
      </c>
      <c r="I2976" s="234" t="s">
        <v>613</v>
      </c>
    </row>
    <row r="2977" spans="1:10" x14ac:dyDescent="0.25">
      <c r="A2977" s="235">
        <v>181810302</v>
      </c>
      <c r="B2977" s="235">
        <v>5604</v>
      </c>
      <c r="C2977" s="234" t="s">
        <v>167</v>
      </c>
      <c r="D2977" s="199" t="s">
        <v>10704</v>
      </c>
      <c r="E2977" s="199" t="s">
        <v>10705</v>
      </c>
      <c r="F2977" s="235">
        <v>23</v>
      </c>
      <c r="G2977" s="235">
        <v>23</v>
      </c>
      <c r="H2977" s="235">
        <v>23</v>
      </c>
      <c r="I2977" s="234" t="s">
        <v>613</v>
      </c>
    </row>
    <row r="2978" spans="1:10" x14ac:dyDescent="0.25">
      <c r="A2978" s="235">
        <v>181810302</v>
      </c>
      <c r="B2978" s="235">
        <v>5604</v>
      </c>
      <c r="C2978" s="234" t="s">
        <v>167</v>
      </c>
      <c r="D2978" s="199" t="s">
        <v>10704</v>
      </c>
      <c r="E2978" s="199" t="s">
        <v>10705</v>
      </c>
      <c r="F2978" s="235">
        <v>23</v>
      </c>
      <c r="G2978" s="235">
        <v>23</v>
      </c>
      <c r="H2978" s="235">
        <v>23</v>
      </c>
      <c r="I2978" s="234" t="s">
        <v>613</v>
      </c>
    </row>
    <row r="2979" spans="1:10" x14ac:dyDescent="0.25">
      <c r="A2979" s="235">
        <v>181930538</v>
      </c>
      <c r="B2979" s="235">
        <v>6177</v>
      </c>
      <c r="C2979" s="234" t="s">
        <v>173</v>
      </c>
      <c r="D2979" s="199" t="s">
        <v>10704</v>
      </c>
      <c r="E2979" s="199" t="s">
        <v>10705</v>
      </c>
      <c r="F2979" s="235">
        <v>3</v>
      </c>
      <c r="G2979" s="235">
        <v>3</v>
      </c>
      <c r="H2979" s="235">
        <v>3</v>
      </c>
      <c r="I2979" s="234" t="s">
        <v>613</v>
      </c>
    </row>
    <row r="2980" spans="1:10" x14ac:dyDescent="0.25">
      <c r="A2980" s="235">
        <v>181930538</v>
      </c>
      <c r="B2980" s="235">
        <v>6177</v>
      </c>
      <c r="C2980" s="234" t="s">
        <v>173</v>
      </c>
      <c r="D2980" s="199" t="s">
        <v>10704</v>
      </c>
      <c r="E2980" s="199" t="s">
        <v>10705</v>
      </c>
      <c r="F2980" s="235">
        <v>3</v>
      </c>
      <c r="G2980" s="235">
        <v>3</v>
      </c>
      <c r="H2980" s="235">
        <v>3</v>
      </c>
      <c r="I2980" s="234" t="s">
        <v>613</v>
      </c>
    </row>
    <row r="2981" spans="1:10" x14ac:dyDescent="0.25">
      <c r="A2981" s="234" t="s">
        <v>163</v>
      </c>
      <c r="B2981" s="234" t="s">
        <v>164</v>
      </c>
      <c r="C2981" s="234" t="s">
        <v>165</v>
      </c>
      <c r="D2981" s="199" t="s">
        <v>10704</v>
      </c>
      <c r="E2981" s="199" t="s">
        <v>10705</v>
      </c>
      <c r="F2981" s="235">
        <v>3</v>
      </c>
      <c r="G2981" s="235">
        <v>3</v>
      </c>
      <c r="H2981" s="235">
        <v>3</v>
      </c>
      <c r="I2981" s="234" t="s">
        <v>613</v>
      </c>
    </row>
    <row r="2982" spans="1:10" x14ac:dyDescent="0.25">
      <c r="A2982" s="235">
        <v>181825242</v>
      </c>
      <c r="B2982" s="235">
        <v>5538</v>
      </c>
      <c r="C2982" s="234" t="s">
        <v>179</v>
      </c>
      <c r="D2982" s="199" t="s">
        <v>10704</v>
      </c>
      <c r="E2982" s="199" t="s">
        <v>10705</v>
      </c>
      <c r="F2982" s="235">
        <v>3</v>
      </c>
      <c r="G2982" s="235">
        <v>3</v>
      </c>
      <c r="H2982" s="235">
        <v>3</v>
      </c>
      <c r="I2982" s="234" t="s">
        <v>613</v>
      </c>
    </row>
    <row r="2983" spans="1:10" x14ac:dyDescent="0.25">
      <c r="A2983" s="235">
        <v>181825242</v>
      </c>
      <c r="B2983" s="235">
        <v>5538</v>
      </c>
      <c r="C2983" s="234" t="s">
        <v>179</v>
      </c>
      <c r="D2983" s="199" t="s">
        <v>10704</v>
      </c>
      <c r="E2983" s="199" t="s">
        <v>10705</v>
      </c>
      <c r="F2983" s="235">
        <v>3</v>
      </c>
      <c r="G2983" s="235">
        <v>3</v>
      </c>
      <c r="H2983" s="235">
        <v>3</v>
      </c>
      <c r="I2983" s="234" t="s">
        <v>613</v>
      </c>
    </row>
    <row r="2984" spans="1:10" x14ac:dyDescent="0.25">
      <c r="A2984" s="235">
        <v>181810302</v>
      </c>
      <c r="B2984" s="235">
        <v>5604</v>
      </c>
      <c r="C2984" s="234" t="s">
        <v>160</v>
      </c>
      <c r="D2984" s="199" t="s">
        <v>10704</v>
      </c>
      <c r="E2984" s="199" t="s">
        <v>10705</v>
      </c>
      <c r="F2984" s="235">
        <v>23</v>
      </c>
      <c r="G2984" s="235">
        <v>23</v>
      </c>
      <c r="H2984" s="235">
        <v>23</v>
      </c>
      <c r="I2984" s="234" t="s">
        <v>613</v>
      </c>
    </row>
    <row r="2985" spans="1:10" x14ac:dyDescent="0.25">
      <c r="A2985" s="235">
        <v>181810302</v>
      </c>
      <c r="B2985" s="235">
        <v>5604</v>
      </c>
      <c r="C2985" s="234" t="s">
        <v>160</v>
      </c>
      <c r="D2985" s="199" t="s">
        <v>10704</v>
      </c>
      <c r="E2985" s="199" t="s">
        <v>10705</v>
      </c>
      <c r="F2985" s="235">
        <v>23</v>
      </c>
      <c r="G2985" s="235">
        <v>23</v>
      </c>
      <c r="H2985" s="235">
        <v>23</v>
      </c>
      <c r="I2985" s="234" t="s">
        <v>613</v>
      </c>
    </row>
    <row r="2986" spans="1:10" x14ac:dyDescent="0.25">
      <c r="A2986" s="235">
        <v>181767326</v>
      </c>
      <c r="B2986" s="238" t="s">
        <v>7163</v>
      </c>
      <c r="C2986" s="234" t="s">
        <v>157</v>
      </c>
      <c r="D2986" s="199" t="s">
        <v>10704</v>
      </c>
      <c r="E2986" s="199" t="s">
        <v>10705</v>
      </c>
      <c r="F2986" s="235">
        <v>3</v>
      </c>
      <c r="G2986" s="235">
        <v>3</v>
      </c>
      <c r="H2986" s="235">
        <v>3</v>
      </c>
      <c r="I2986" s="234" t="s">
        <v>613</v>
      </c>
    </row>
    <row r="2987" spans="1:10" x14ac:dyDescent="0.25">
      <c r="A2987" s="235">
        <v>181767326</v>
      </c>
      <c r="B2987" s="238" t="s">
        <v>7163</v>
      </c>
      <c r="C2987" s="234" t="s">
        <v>157</v>
      </c>
      <c r="D2987" s="199" t="s">
        <v>10704</v>
      </c>
      <c r="E2987" s="199" t="s">
        <v>10705</v>
      </c>
      <c r="F2987" s="235">
        <v>3</v>
      </c>
      <c r="G2987" s="235">
        <v>3</v>
      </c>
      <c r="H2987" s="235">
        <v>3</v>
      </c>
      <c r="I2987" s="234" t="s">
        <v>613</v>
      </c>
    </row>
    <row r="2988" spans="1:10" x14ac:dyDescent="0.25">
      <c r="A2988" s="235">
        <v>181902532</v>
      </c>
      <c r="B2988" s="235">
        <v>5912</v>
      </c>
      <c r="C2988" s="234" t="s">
        <v>180</v>
      </c>
      <c r="D2988" s="199" t="s">
        <v>10704</v>
      </c>
      <c r="E2988" s="199" t="s">
        <v>10705</v>
      </c>
      <c r="F2988" s="235">
        <v>3</v>
      </c>
      <c r="G2988" s="235">
        <v>3</v>
      </c>
      <c r="H2988" s="235">
        <v>3</v>
      </c>
      <c r="I2988" s="234" t="s">
        <v>614</v>
      </c>
    </row>
    <row r="2989" spans="1:10" x14ac:dyDescent="0.25">
      <c r="A2989" s="235">
        <v>181902532</v>
      </c>
      <c r="B2989" s="235">
        <v>5912</v>
      </c>
      <c r="C2989" s="234" t="s">
        <v>177</v>
      </c>
      <c r="D2989" s="199" t="s">
        <v>10704</v>
      </c>
      <c r="E2989" s="199" t="s">
        <v>10705</v>
      </c>
      <c r="F2989" s="235">
        <v>3</v>
      </c>
      <c r="G2989" s="235">
        <v>3</v>
      </c>
      <c r="H2989" s="235">
        <v>3</v>
      </c>
      <c r="I2989" s="234" t="s">
        <v>614</v>
      </c>
    </row>
    <row r="2990" spans="1:10" x14ac:dyDescent="0.25">
      <c r="A2990" s="235">
        <v>181902532</v>
      </c>
      <c r="B2990" s="235">
        <v>5912</v>
      </c>
      <c r="C2990" s="234" t="s">
        <v>177</v>
      </c>
      <c r="D2990" s="199" t="s">
        <v>10704</v>
      </c>
      <c r="E2990" s="199" t="s">
        <v>10705</v>
      </c>
      <c r="F2990" s="235">
        <v>3</v>
      </c>
      <c r="G2990" s="235">
        <v>3</v>
      </c>
      <c r="H2990" s="235">
        <v>3</v>
      </c>
      <c r="I2990" s="234" t="s">
        <v>614</v>
      </c>
    </row>
    <row r="2991" spans="1:10" x14ac:dyDescent="0.25">
      <c r="A2991" s="235">
        <v>189705223</v>
      </c>
      <c r="B2991" s="238" t="s">
        <v>6999</v>
      </c>
      <c r="C2991" s="234" t="s">
        <v>190</v>
      </c>
      <c r="D2991" s="199" t="s">
        <v>10704</v>
      </c>
      <c r="E2991" s="199" t="s">
        <v>10705</v>
      </c>
      <c r="F2991" s="235">
        <v>15</v>
      </c>
      <c r="G2991" s="235">
        <v>15</v>
      </c>
      <c r="H2991" s="235">
        <v>15</v>
      </c>
      <c r="I2991" s="234" t="s">
        <v>614</v>
      </c>
    </row>
    <row r="2992" spans="1:10" x14ac:dyDescent="0.25">
      <c r="A2992" s="235">
        <v>189762873</v>
      </c>
      <c r="B2992" s="238" t="s">
        <v>7003</v>
      </c>
      <c r="C2992" s="234" t="s">
        <v>191</v>
      </c>
      <c r="D2992" s="199" t="s">
        <v>10704</v>
      </c>
      <c r="E2992" s="199" t="s">
        <v>10705</v>
      </c>
      <c r="F2992" s="235">
        <v>71</v>
      </c>
      <c r="G2992" s="235">
        <v>71</v>
      </c>
      <c r="H2992" s="235">
        <v>10</v>
      </c>
      <c r="I2992" s="234" t="s">
        <v>614</v>
      </c>
      <c r="J2992" t="s">
        <v>10635</v>
      </c>
    </row>
    <row r="2993" spans="1:10" x14ac:dyDescent="0.25">
      <c r="A2993" s="235">
        <v>189762873</v>
      </c>
      <c r="B2993" s="238" t="s">
        <v>7003</v>
      </c>
      <c r="C2993" s="234" t="s">
        <v>191</v>
      </c>
      <c r="D2993" s="199" t="s">
        <v>10704</v>
      </c>
      <c r="E2993" s="199" t="s">
        <v>10705</v>
      </c>
      <c r="F2993" s="235">
        <v>0</v>
      </c>
      <c r="G2993" s="235">
        <v>0</v>
      </c>
      <c r="H2993" s="235">
        <v>61</v>
      </c>
      <c r="I2993" s="234" t="s">
        <v>614</v>
      </c>
    </row>
    <row r="2994" spans="1:10" x14ac:dyDescent="0.25">
      <c r="A2994" s="235">
        <v>181902532</v>
      </c>
      <c r="B2994" s="235">
        <v>5912</v>
      </c>
      <c r="C2994" s="234" t="s">
        <v>187</v>
      </c>
      <c r="D2994" s="199" t="s">
        <v>10704</v>
      </c>
      <c r="E2994" s="199" t="s">
        <v>10705</v>
      </c>
      <c r="F2994" s="235">
        <v>3</v>
      </c>
      <c r="G2994" s="235">
        <v>3</v>
      </c>
      <c r="H2994" s="235">
        <v>3</v>
      </c>
      <c r="I2994" s="234" t="s">
        <v>614</v>
      </c>
    </row>
    <row r="2995" spans="1:10" x14ac:dyDescent="0.25">
      <c r="A2995" s="235">
        <v>181902532</v>
      </c>
      <c r="B2995" s="235">
        <v>5912</v>
      </c>
      <c r="C2995" s="234" t="s">
        <v>170</v>
      </c>
      <c r="D2995" s="199" t="s">
        <v>10704</v>
      </c>
      <c r="E2995" s="199" t="s">
        <v>10705</v>
      </c>
      <c r="F2995" s="235">
        <v>3</v>
      </c>
      <c r="G2995" s="235">
        <v>3</v>
      </c>
      <c r="H2995" s="235">
        <v>3</v>
      </c>
      <c r="I2995" s="234" t="s">
        <v>614</v>
      </c>
    </row>
    <row r="2996" spans="1:10" x14ac:dyDescent="0.25">
      <c r="A2996" s="235">
        <v>181902532</v>
      </c>
      <c r="B2996" s="235">
        <v>5912</v>
      </c>
      <c r="C2996" s="234" t="s">
        <v>159</v>
      </c>
      <c r="D2996" s="199" t="s">
        <v>10704</v>
      </c>
      <c r="E2996" s="199" t="s">
        <v>10705</v>
      </c>
      <c r="F2996" s="235">
        <v>3</v>
      </c>
      <c r="G2996" s="235">
        <v>3</v>
      </c>
      <c r="H2996" s="235">
        <v>3</v>
      </c>
      <c r="I2996" s="234" t="s">
        <v>614</v>
      </c>
    </row>
    <row r="2997" spans="1:10" x14ac:dyDescent="0.25">
      <c r="A2997" s="235">
        <v>181902532</v>
      </c>
      <c r="B2997" s="235">
        <v>5912</v>
      </c>
      <c r="C2997" s="234" t="s">
        <v>176</v>
      </c>
      <c r="D2997" s="199" t="s">
        <v>10704</v>
      </c>
      <c r="E2997" s="199" t="s">
        <v>10705</v>
      </c>
      <c r="F2997" s="235">
        <v>3</v>
      </c>
      <c r="G2997" s="235">
        <v>3</v>
      </c>
      <c r="H2997" s="235">
        <v>3</v>
      </c>
      <c r="I2997" s="234" t="s">
        <v>614</v>
      </c>
    </row>
    <row r="2998" spans="1:10" x14ac:dyDescent="0.25">
      <c r="A2998" s="235">
        <v>181902532</v>
      </c>
      <c r="B2998" s="235">
        <v>5912</v>
      </c>
      <c r="C2998" s="234" t="s">
        <v>175</v>
      </c>
      <c r="D2998" s="199" t="s">
        <v>10704</v>
      </c>
      <c r="E2998" s="199" t="s">
        <v>10705</v>
      </c>
      <c r="F2998" s="235">
        <v>3</v>
      </c>
      <c r="G2998" s="235">
        <v>3</v>
      </c>
      <c r="H2998" s="235">
        <v>3</v>
      </c>
      <c r="I2998" s="234" t="s">
        <v>614</v>
      </c>
    </row>
    <row r="2999" spans="1:10" x14ac:dyDescent="0.25">
      <c r="A2999" s="235">
        <v>189705261</v>
      </c>
      <c r="B2999" s="238" t="s">
        <v>7005</v>
      </c>
      <c r="C2999" s="234" t="s">
        <v>189</v>
      </c>
      <c r="D2999" s="199" t="s">
        <v>10704</v>
      </c>
      <c r="E2999" s="199" t="s">
        <v>10705</v>
      </c>
      <c r="F2999" s="235">
        <v>105</v>
      </c>
      <c r="G2999" s="235">
        <v>105</v>
      </c>
      <c r="H2999" s="235">
        <v>105</v>
      </c>
      <c r="I2999" s="234" t="s">
        <v>614</v>
      </c>
    </row>
    <row r="3000" spans="1:10" x14ac:dyDescent="0.25">
      <c r="A3000" s="235">
        <v>189702739</v>
      </c>
      <c r="B3000" s="238" t="s">
        <v>7007</v>
      </c>
      <c r="C3000" s="234" t="s">
        <v>430</v>
      </c>
      <c r="D3000" s="199" t="s">
        <v>10704</v>
      </c>
      <c r="E3000" s="199" t="s">
        <v>10705</v>
      </c>
      <c r="F3000" s="235">
        <v>9</v>
      </c>
      <c r="G3000" s="235">
        <v>9</v>
      </c>
      <c r="H3000" s="235">
        <v>9</v>
      </c>
      <c r="I3000" s="234" t="s">
        <v>614</v>
      </c>
    </row>
    <row r="3001" spans="1:10" x14ac:dyDescent="0.25">
      <c r="A3001" s="235">
        <v>181902532</v>
      </c>
      <c r="B3001" s="235">
        <v>5912</v>
      </c>
      <c r="C3001" s="234" t="s">
        <v>161</v>
      </c>
      <c r="D3001" s="199" t="s">
        <v>10704</v>
      </c>
      <c r="E3001" s="199" t="s">
        <v>10705</v>
      </c>
      <c r="F3001" s="235">
        <v>3</v>
      </c>
      <c r="G3001" s="235">
        <v>3</v>
      </c>
      <c r="H3001" s="235">
        <v>3</v>
      </c>
      <c r="I3001" s="234" t="s">
        <v>614</v>
      </c>
    </row>
    <row r="3002" spans="1:10" x14ac:dyDescent="0.25">
      <c r="A3002" s="235">
        <v>181902532</v>
      </c>
      <c r="B3002" s="235">
        <v>5912</v>
      </c>
      <c r="C3002" s="234" t="s">
        <v>186</v>
      </c>
      <c r="D3002" s="199" t="s">
        <v>10704</v>
      </c>
      <c r="E3002" s="199" t="s">
        <v>10705</v>
      </c>
      <c r="F3002" s="235">
        <v>3</v>
      </c>
      <c r="G3002" s="235">
        <v>3</v>
      </c>
      <c r="H3002" s="235">
        <v>3</v>
      </c>
      <c r="I3002" s="234" t="s">
        <v>614</v>
      </c>
    </row>
    <row r="3003" spans="1:10" x14ac:dyDescent="0.25">
      <c r="A3003" s="235">
        <v>181902532</v>
      </c>
      <c r="B3003" s="235">
        <v>5912</v>
      </c>
      <c r="C3003" s="234" t="s">
        <v>166</v>
      </c>
      <c r="D3003" s="199" t="s">
        <v>10704</v>
      </c>
      <c r="E3003" s="199" t="s">
        <v>10705</v>
      </c>
      <c r="F3003" s="235">
        <v>3</v>
      </c>
      <c r="G3003" s="235">
        <v>3</v>
      </c>
      <c r="H3003" s="235">
        <v>3</v>
      </c>
      <c r="I3003" s="234" t="s">
        <v>614</v>
      </c>
    </row>
    <row r="3004" spans="1:10" x14ac:dyDescent="0.25">
      <c r="A3004" s="235">
        <v>181754930</v>
      </c>
      <c r="B3004" s="235">
        <v>3917</v>
      </c>
      <c r="C3004" s="234" t="s">
        <v>301</v>
      </c>
      <c r="D3004" s="199" t="s">
        <v>10704</v>
      </c>
      <c r="E3004" s="199" t="s">
        <v>10705</v>
      </c>
      <c r="F3004" s="235">
        <v>2</v>
      </c>
      <c r="G3004" s="235">
        <v>1</v>
      </c>
      <c r="H3004" s="235">
        <v>1</v>
      </c>
      <c r="I3004" s="234" t="s">
        <v>615</v>
      </c>
      <c r="J3004" t="s">
        <v>10635</v>
      </c>
    </row>
    <row r="3005" spans="1:10" x14ac:dyDescent="0.25">
      <c r="A3005" s="235">
        <v>180256112</v>
      </c>
      <c r="B3005" s="235">
        <v>2548</v>
      </c>
      <c r="C3005" s="234" t="s">
        <v>221</v>
      </c>
      <c r="D3005" s="199" t="s">
        <v>10704</v>
      </c>
      <c r="E3005" s="199" t="s">
        <v>10705</v>
      </c>
      <c r="F3005" s="235">
        <v>18</v>
      </c>
      <c r="G3005" s="235">
        <v>18</v>
      </c>
      <c r="H3005" s="235">
        <v>18</v>
      </c>
      <c r="I3005" s="234" t="s">
        <v>615</v>
      </c>
    </row>
    <row r="3006" spans="1:10" x14ac:dyDescent="0.25">
      <c r="A3006" s="235">
        <v>180256112</v>
      </c>
      <c r="B3006" s="235">
        <v>2548</v>
      </c>
      <c r="C3006" s="234" t="s">
        <v>221</v>
      </c>
      <c r="D3006" s="199" t="s">
        <v>10704</v>
      </c>
      <c r="E3006" s="199" t="s">
        <v>10705</v>
      </c>
      <c r="F3006" s="235">
        <v>18</v>
      </c>
      <c r="G3006" s="235">
        <v>18</v>
      </c>
      <c r="H3006" s="235">
        <v>18</v>
      </c>
      <c r="I3006" s="234" t="s">
        <v>615</v>
      </c>
    </row>
    <row r="3007" spans="1:10" x14ac:dyDescent="0.25">
      <c r="A3007" s="235">
        <v>181934797</v>
      </c>
      <c r="B3007" s="235">
        <v>6274</v>
      </c>
      <c r="C3007" s="234" t="s">
        <v>10722</v>
      </c>
      <c r="D3007" s="199" t="s">
        <v>10411</v>
      </c>
      <c r="E3007" s="199" t="s">
        <v>10411</v>
      </c>
      <c r="F3007" s="235">
        <v>2</v>
      </c>
      <c r="G3007" s="235">
        <v>2</v>
      </c>
      <c r="H3007" s="235">
        <v>2</v>
      </c>
      <c r="I3007" s="234" t="s">
        <v>615</v>
      </c>
    </row>
    <row r="3008" spans="1:10" x14ac:dyDescent="0.25">
      <c r="A3008" s="235">
        <v>181936074</v>
      </c>
      <c r="B3008" s="235">
        <v>5870</v>
      </c>
      <c r="C3008" s="234" t="s">
        <v>314</v>
      </c>
      <c r="D3008" s="199" t="s">
        <v>10704</v>
      </c>
      <c r="E3008" s="199" t="s">
        <v>10705</v>
      </c>
      <c r="F3008" s="235">
        <v>385</v>
      </c>
      <c r="G3008" s="235">
        <v>385</v>
      </c>
      <c r="H3008" s="235">
        <v>0</v>
      </c>
      <c r="I3008" s="234" t="s">
        <v>615</v>
      </c>
      <c r="J3008" t="s">
        <v>10634</v>
      </c>
    </row>
    <row r="3009" spans="1:10" x14ac:dyDescent="0.25">
      <c r="A3009" s="235">
        <v>181936075</v>
      </c>
      <c r="B3009" s="235">
        <v>2781</v>
      </c>
      <c r="C3009" s="234" t="s">
        <v>254</v>
      </c>
      <c r="D3009" s="199" t="s">
        <v>10704</v>
      </c>
      <c r="E3009" s="199" t="s">
        <v>10705</v>
      </c>
      <c r="F3009" s="235">
        <v>509</v>
      </c>
      <c r="G3009" s="235">
        <v>509</v>
      </c>
      <c r="H3009" s="235">
        <v>59</v>
      </c>
      <c r="I3009" s="234" t="s">
        <v>615</v>
      </c>
      <c r="J3009" t="s">
        <v>10635</v>
      </c>
    </row>
    <row r="3010" spans="1:10" x14ac:dyDescent="0.25">
      <c r="A3010" s="235">
        <v>189704685</v>
      </c>
      <c r="B3010" s="238" t="s">
        <v>6914</v>
      </c>
      <c r="C3010" s="234" t="s">
        <v>303</v>
      </c>
      <c r="D3010" s="199" t="s">
        <v>10704</v>
      </c>
      <c r="E3010" s="199" t="s">
        <v>10705</v>
      </c>
      <c r="F3010" s="235">
        <v>65</v>
      </c>
      <c r="G3010" s="235">
        <v>65</v>
      </c>
      <c r="H3010" s="235">
        <v>65</v>
      </c>
      <c r="I3010" s="234" t="s">
        <v>615</v>
      </c>
    </row>
    <row r="3011" spans="1:10" x14ac:dyDescent="0.25">
      <c r="A3011" s="235">
        <v>189706340</v>
      </c>
      <c r="B3011" s="235">
        <v>2772</v>
      </c>
      <c r="C3011" s="234" t="s">
        <v>308</v>
      </c>
      <c r="D3011" s="199" t="s">
        <v>10704</v>
      </c>
      <c r="E3011" s="199" t="s">
        <v>10705</v>
      </c>
      <c r="F3011" s="235">
        <v>70</v>
      </c>
      <c r="G3011" s="235">
        <v>70</v>
      </c>
      <c r="H3011" s="235">
        <v>70</v>
      </c>
      <c r="I3011" s="234" t="s">
        <v>615</v>
      </c>
    </row>
    <row r="3012" spans="1:10" x14ac:dyDescent="0.25">
      <c r="A3012" s="235">
        <v>180292354</v>
      </c>
      <c r="B3012" s="238" t="s">
        <v>6910</v>
      </c>
      <c r="C3012" s="234" t="s">
        <v>258</v>
      </c>
      <c r="D3012" s="199" t="s">
        <v>10704</v>
      </c>
      <c r="E3012" s="199" t="s">
        <v>10705</v>
      </c>
      <c r="F3012" s="235">
        <v>94</v>
      </c>
      <c r="G3012" s="235">
        <v>54</v>
      </c>
      <c r="H3012" s="235">
        <v>54</v>
      </c>
      <c r="I3012" s="234" t="s">
        <v>615</v>
      </c>
      <c r="J3012" t="s">
        <v>10635</v>
      </c>
    </row>
    <row r="3013" spans="1:10" x14ac:dyDescent="0.25">
      <c r="A3013" s="235">
        <v>189714965</v>
      </c>
      <c r="B3013" s="235">
        <v>3431</v>
      </c>
      <c r="C3013" s="234" t="s">
        <v>265</v>
      </c>
      <c r="D3013" s="199" t="s">
        <v>10704</v>
      </c>
      <c r="E3013" s="199" t="s">
        <v>10705</v>
      </c>
      <c r="F3013" s="235">
        <v>2</v>
      </c>
      <c r="G3013" s="235">
        <v>2</v>
      </c>
      <c r="H3013" s="235">
        <v>0</v>
      </c>
      <c r="I3013" s="234" t="s">
        <v>615</v>
      </c>
      <c r="J3013" t="s">
        <v>10634</v>
      </c>
    </row>
    <row r="3014" spans="1:10" x14ac:dyDescent="0.25">
      <c r="A3014" s="235">
        <v>222000960</v>
      </c>
      <c r="B3014" s="235">
        <v>6694</v>
      </c>
      <c r="C3014" s="234" t="s">
        <v>10404</v>
      </c>
      <c r="D3014" s="199" t="s">
        <v>10704</v>
      </c>
      <c r="E3014" s="199" t="s">
        <v>10705</v>
      </c>
      <c r="F3014" s="235">
        <v>2</v>
      </c>
      <c r="G3014" s="235">
        <v>2</v>
      </c>
      <c r="H3014" s="235">
        <v>2</v>
      </c>
      <c r="I3014" s="234" t="s">
        <v>615</v>
      </c>
    </row>
    <row r="3015" spans="1:10" x14ac:dyDescent="0.25">
      <c r="A3015" s="235">
        <v>181854324</v>
      </c>
      <c r="B3015" s="235">
        <v>5952</v>
      </c>
      <c r="C3015" s="234" t="s">
        <v>281</v>
      </c>
      <c r="D3015" s="199" t="s">
        <v>10704</v>
      </c>
      <c r="E3015" s="199" t="s">
        <v>10705</v>
      </c>
      <c r="F3015" s="235">
        <v>6</v>
      </c>
      <c r="G3015" s="235">
        <v>6</v>
      </c>
      <c r="H3015" s="235">
        <v>6</v>
      </c>
      <c r="I3015" s="234" t="s">
        <v>615</v>
      </c>
    </row>
    <row r="3016" spans="1:10" x14ac:dyDescent="0.25">
      <c r="A3016" s="235">
        <v>189711199</v>
      </c>
      <c r="B3016" s="235">
        <v>3409</v>
      </c>
      <c r="C3016" s="234" t="s">
        <v>242</v>
      </c>
      <c r="D3016" s="199" t="s">
        <v>10704</v>
      </c>
      <c r="E3016" s="199" t="s">
        <v>10705</v>
      </c>
      <c r="F3016" s="235">
        <v>74</v>
      </c>
      <c r="G3016" s="235">
        <v>74</v>
      </c>
      <c r="H3016" s="235">
        <v>0</v>
      </c>
      <c r="I3016" s="234" t="s">
        <v>615</v>
      </c>
      <c r="J3016" t="s">
        <v>10634</v>
      </c>
    </row>
    <row r="3017" spans="1:10" x14ac:dyDescent="0.25">
      <c r="A3017" s="235">
        <v>189715110</v>
      </c>
      <c r="B3017" s="238" t="s">
        <v>7276</v>
      </c>
      <c r="C3017" s="234" t="s">
        <v>229</v>
      </c>
      <c r="D3017" s="199" t="s">
        <v>10704</v>
      </c>
      <c r="E3017" s="199" t="s">
        <v>10705</v>
      </c>
      <c r="F3017" s="235">
        <v>2</v>
      </c>
      <c r="G3017" s="235">
        <v>2</v>
      </c>
      <c r="H3017" s="235">
        <v>0</v>
      </c>
      <c r="I3017" s="234" t="s">
        <v>615</v>
      </c>
      <c r="J3017" t="s">
        <v>10634</v>
      </c>
    </row>
    <row r="3018" spans="1:10" x14ac:dyDescent="0.25">
      <c r="A3018" s="235">
        <v>189710125</v>
      </c>
      <c r="B3018" s="238" t="s">
        <v>7364</v>
      </c>
      <c r="C3018" s="234" t="s">
        <v>259</v>
      </c>
      <c r="D3018" s="199" t="s">
        <v>10704</v>
      </c>
      <c r="E3018" s="199" t="s">
        <v>10705</v>
      </c>
      <c r="F3018" s="235">
        <v>100</v>
      </c>
      <c r="G3018" s="235">
        <v>100</v>
      </c>
      <c r="H3018" s="235">
        <v>100</v>
      </c>
      <c r="I3018" s="234" t="s">
        <v>615</v>
      </c>
    </row>
    <row r="3019" spans="1:10" x14ac:dyDescent="0.25">
      <c r="A3019" s="235">
        <v>180123451</v>
      </c>
      <c r="B3019" s="235">
        <v>6163</v>
      </c>
      <c r="C3019" s="234" t="s">
        <v>528</v>
      </c>
      <c r="D3019" s="199" t="s">
        <v>10704</v>
      </c>
      <c r="E3019" s="199" t="s">
        <v>10705</v>
      </c>
      <c r="F3019" s="235">
        <v>20</v>
      </c>
      <c r="G3019" s="235">
        <v>2</v>
      </c>
      <c r="H3019" s="235">
        <v>2</v>
      </c>
      <c r="I3019" s="234" t="s">
        <v>615</v>
      </c>
      <c r="J3019" t="s">
        <v>10635</v>
      </c>
    </row>
    <row r="3020" spans="1:10" x14ac:dyDescent="0.25">
      <c r="A3020" s="235">
        <v>181905533</v>
      </c>
      <c r="B3020" s="235">
        <v>5955</v>
      </c>
      <c r="C3020" s="234" t="s">
        <v>10178</v>
      </c>
      <c r="D3020" s="199" t="s">
        <v>10704</v>
      </c>
      <c r="E3020" s="199" t="s">
        <v>10705</v>
      </c>
      <c r="F3020" s="235">
        <v>10</v>
      </c>
      <c r="G3020" s="235">
        <v>10</v>
      </c>
      <c r="H3020" s="235">
        <v>10</v>
      </c>
      <c r="I3020" s="234" t="s">
        <v>615</v>
      </c>
    </row>
    <row r="3021" spans="1:10" x14ac:dyDescent="0.25">
      <c r="A3021" s="235">
        <v>180291039</v>
      </c>
      <c r="B3021" s="235">
        <v>5957</v>
      </c>
      <c r="C3021" s="234" t="s">
        <v>289</v>
      </c>
      <c r="D3021" s="199" t="s">
        <v>10704</v>
      </c>
      <c r="E3021" s="199" t="s">
        <v>10705</v>
      </c>
      <c r="F3021" s="235">
        <v>68</v>
      </c>
      <c r="G3021" s="235">
        <v>68</v>
      </c>
      <c r="H3021" s="235">
        <v>68</v>
      </c>
      <c r="I3021" s="234" t="s">
        <v>615</v>
      </c>
    </row>
    <row r="3022" spans="1:10" x14ac:dyDescent="0.25">
      <c r="A3022" s="235">
        <v>180034705</v>
      </c>
      <c r="B3022" s="238" t="s">
        <v>6971</v>
      </c>
      <c r="C3022" s="234" t="s">
        <v>462</v>
      </c>
      <c r="D3022" s="199" t="s">
        <v>10704</v>
      </c>
      <c r="E3022" s="199" t="s">
        <v>10705</v>
      </c>
      <c r="F3022" s="235">
        <v>79</v>
      </c>
      <c r="G3022" s="235">
        <v>79</v>
      </c>
      <c r="H3022" s="235">
        <v>4</v>
      </c>
      <c r="I3022" s="234" t="s">
        <v>615</v>
      </c>
      <c r="J3022" t="s">
        <v>10635</v>
      </c>
    </row>
    <row r="3023" spans="1:10" x14ac:dyDescent="0.25">
      <c r="A3023" s="235">
        <v>180034705</v>
      </c>
      <c r="B3023" s="238" t="s">
        <v>6971</v>
      </c>
      <c r="C3023" s="234" t="s">
        <v>462</v>
      </c>
      <c r="D3023" s="199" t="s">
        <v>10704</v>
      </c>
      <c r="E3023" s="199" t="s">
        <v>10705</v>
      </c>
      <c r="F3023" s="235">
        <v>79</v>
      </c>
      <c r="G3023" s="235">
        <v>79</v>
      </c>
      <c r="H3023" s="235">
        <v>4</v>
      </c>
      <c r="I3023" s="234" t="s">
        <v>615</v>
      </c>
      <c r="J3023" t="s">
        <v>10635</v>
      </c>
    </row>
    <row r="3024" spans="1:10" x14ac:dyDescent="0.25">
      <c r="A3024" s="235">
        <v>180327939</v>
      </c>
      <c r="B3024" s="235">
        <v>6231</v>
      </c>
      <c r="C3024" s="234" t="s">
        <v>10212</v>
      </c>
      <c r="D3024" s="199" t="s">
        <v>10704</v>
      </c>
      <c r="E3024" s="199" t="s">
        <v>10705</v>
      </c>
      <c r="F3024" s="235">
        <v>0</v>
      </c>
      <c r="G3024" s="235">
        <v>0</v>
      </c>
      <c r="H3024" s="235">
        <v>60</v>
      </c>
      <c r="I3024" s="234" t="s">
        <v>615</v>
      </c>
    </row>
    <row r="3025" spans="1:10" x14ac:dyDescent="0.25">
      <c r="A3025" s="235">
        <v>189700011</v>
      </c>
      <c r="B3025" s="238" t="s">
        <v>6926</v>
      </c>
      <c r="C3025" s="234" t="s">
        <v>256</v>
      </c>
      <c r="D3025" s="199" t="s">
        <v>10704</v>
      </c>
      <c r="E3025" s="199" t="s">
        <v>10705</v>
      </c>
      <c r="F3025" s="235">
        <v>5</v>
      </c>
      <c r="G3025" s="235">
        <v>5</v>
      </c>
      <c r="H3025" s="235">
        <v>5</v>
      </c>
      <c r="I3025" s="234" t="s">
        <v>615</v>
      </c>
    </row>
    <row r="3026" spans="1:10" x14ac:dyDescent="0.25">
      <c r="A3026" s="235">
        <v>180326881</v>
      </c>
      <c r="B3026" s="235">
        <v>2260</v>
      </c>
      <c r="C3026" s="234" t="s">
        <v>594</v>
      </c>
      <c r="D3026" s="199" t="s">
        <v>10704</v>
      </c>
      <c r="E3026" s="199" t="s">
        <v>10705</v>
      </c>
      <c r="F3026" s="235">
        <v>2</v>
      </c>
      <c r="G3026" s="235">
        <v>2</v>
      </c>
      <c r="H3026" s="235">
        <v>0</v>
      </c>
      <c r="I3026" s="234" t="s">
        <v>615</v>
      </c>
      <c r="J3026" t="s">
        <v>10634</v>
      </c>
    </row>
    <row r="3027" spans="1:10" x14ac:dyDescent="0.25">
      <c r="A3027" s="235">
        <v>180326889</v>
      </c>
      <c r="B3027" s="238" t="s">
        <v>7284</v>
      </c>
      <c r="C3027" s="234" t="s">
        <v>589</v>
      </c>
      <c r="D3027" s="199" t="s">
        <v>10704</v>
      </c>
      <c r="E3027" s="199" t="s">
        <v>10705</v>
      </c>
      <c r="F3027" s="235">
        <v>2</v>
      </c>
      <c r="G3027" s="235">
        <v>2</v>
      </c>
      <c r="H3027" s="235">
        <v>0</v>
      </c>
      <c r="I3027" s="234" t="s">
        <v>615</v>
      </c>
      <c r="J3027" t="s">
        <v>10634</v>
      </c>
    </row>
    <row r="3028" spans="1:10" x14ac:dyDescent="0.25">
      <c r="A3028" s="235">
        <v>189703365</v>
      </c>
      <c r="B3028" s="238" t="s">
        <v>7177</v>
      </c>
      <c r="C3028" s="234" t="s">
        <v>223</v>
      </c>
      <c r="D3028" s="199" t="s">
        <v>10704</v>
      </c>
      <c r="E3028" s="199" t="s">
        <v>10705</v>
      </c>
      <c r="F3028" s="235">
        <v>30</v>
      </c>
      <c r="G3028" s="235">
        <v>30</v>
      </c>
      <c r="H3028" s="235">
        <v>14</v>
      </c>
      <c r="I3028" s="234" t="s">
        <v>615</v>
      </c>
      <c r="J3028" t="s">
        <v>10635</v>
      </c>
    </row>
    <row r="3029" spans="1:10" x14ac:dyDescent="0.25">
      <c r="A3029" s="235">
        <v>181917243</v>
      </c>
      <c r="B3029" s="235">
        <v>6043</v>
      </c>
      <c r="C3029" s="234" t="s">
        <v>292</v>
      </c>
      <c r="D3029" s="199" t="s">
        <v>10704</v>
      </c>
      <c r="E3029" s="199" t="s">
        <v>10705</v>
      </c>
      <c r="F3029" s="235">
        <v>92</v>
      </c>
      <c r="G3029" s="235">
        <v>92</v>
      </c>
      <c r="H3029" s="235">
        <v>0</v>
      </c>
      <c r="I3029" s="234" t="s">
        <v>615</v>
      </c>
      <c r="J3029" t="s">
        <v>10634</v>
      </c>
    </row>
    <row r="3030" spans="1:10" x14ac:dyDescent="0.25">
      <c r="A3030" s="235">
        <v>181917243</v>
      </c>
      <c r="B3030" s="235">
        <v>6043</v>
      </c>
      <c r="C3030" s="234" t="s">
        <v>292</v>
      </c>
      <c r="D3030" s="199" t="s">
        <v>10704</v>
      </c>
      <c r="E3030" s="199" t="s">
        <v>10705</v>
      </c>
      <c r="F3030" s="235">
        <v>92</v>
      </c>
      <c r="G3030" s="235">
        <v>92</v>
      </c>
      <c r="H3030" s="235">
        <v>0</v>
      </c>
      <c r="I3030" s="234" t="s">
        <v>615</v>
      </c>
      <c r="J3030" t="s">
        <v>10634</v>
      </c>
    </row>
    <row r="3031" spans="1:10" x14ac:dyDescent="0.25">
      <c r="A3031" s="235">
        <v>181892375</v>
      </c>
      <c r="B3031" s="235">
        <v>6047</v>
      </c>
      <c r="C3031" s="234" t="s">
        <v>449</v>
      </c>
      <c r="D3031" s="199" t="s">
        <v>10704</v>
      </c>
      <c r="E3031" s="199" t="s">
        <v>10705</v>
      </c>
      <c r="F3031" s="235">
        <v>13</v>
      </c>
      <c r="G3031" s="235">
        <v>13</v>
      </c>
      <c r="H3031" s="235">
        <v>13</v>
      </c>
      <c r="I3031" s="234" t="s">
        <v>615</v>
      </c>
    </row>
    <row r="3032" spans="1:10" x14ac:dyDescent="0.25">
      <c r="A3032" s="235">
        <v>181892375</v>
      </c>
      <c r="B3032" s="235">
        <v>6047</v>
      </c>
      <c r="C3032" s="234" t="s">
        <v>449</v>
      </c>
      <c r="D3032" s="199" t="s">
        <v>10704</v>
      </c>
      <c r="E3032" s="199" t="s">
        <v>10705</v>
      </c>
      <c r="F3032" s="235">
        <v>13</v>
      </c>
      <c r="G3032" s="235">
        <v>13</v>
      </c>
      <c r="H3032" s="235">
        <v>13</v>
      </c>
      <c r="I3032" s="234" t="s">
        <v>615</v>
      </c>
    </row>
    <row r="3033" spans="1:10" x14ac:dyDescent="0.25">
      <c r="A3033" s="235">
        <v>180339414</v>
      </c>
      <c r="B3033" s="235">
        <v>6045</v>
      </c>
      <c r="C3033" s="234" t="s">
        <v>204</v>
      </c>
      <c r="D3033" s="199" t="s">
        <v>10704</v>
      </c>
      <c r="E3033" s="199" t="s">
        <v>10705</v>
      </c>
      <c r="F3033" s="235">
        <v>63</v>
      </c>
      <c r="G3033" s="235">
        <v>63</v>
      </c>
      <c r="H3033" s="235">
        <v>63</v>
      </c>
      <c r="I3033" s="234" t="s">
        <v>615</v>
      </c>
    </row>
    <row r="3034" spans="1:10" x14ac:dyDescent="0.25">
      <c r="A3034" s="235">
        <v>180339414</v>
      </c>
      <c r="B3034" s="235">
        <v>6045</v>
      </c>
      <c r="C3034" s="234" t="s">
        <v>204</v>
      </c>
      <c r="D3034" s="199" t="s">
        <v>10704</v>
      </c>
      <c r="E3034" s="199" t="s">
        <v>10705</v>
      </c>
      <c r="F3034" s="235">
        <v>63</v>
      </c>
      <c r="G3034" s="235">
        <v>63</v>
      </c>
      <c r="H3034" s="235">
        <v>63</v>
      </c>
      <c r="I3034" s="234" t="s">
        <v>615</v>
      </c>
    </row>
    <row r="3035" spans="1:10" x14ac:dyDescent="0.25">
      <c r="A3035" s="235">
        <v>180155487</v>
      </c>
      <c r="B3035" s="238" t="s">
        <v>7635</v>
      </c>
      <c r="C3035" s="234" t="s">
        <v>10717</v>
      </c>
      <c r="D3035" s="199" t="s">
        <v>10705</v>
      </c>
      <c r="F3035" s="235">
        <v>3</v>
      </c>
      <c r="G3035" s="235">
        <v>3</v>
      </c>
      <c r="H3035" s="235">
        <v>3</v>
      </c>
      <c r="I3035" s="234" t="s">
        <v>615</v>
      </c>
    </row>
    <row r="3036" spans="1:10" x14ac:dyDescent="0.25">
      <c r="A3036" s="235">
        <v>180254416</v>
      </c>
      <c r="B3036" s="235">
        <v>2363</v>
      </c>
      <c r="C3036" s="234" t="s">
        <v>10761</v>
      </c>
      <c r="D3036" s="199" t="s">
        <v>10705</v>
      </c>
      <c r="F3036" s="235">
        <v>5</v>
      </c>
      <c r="G3036" s="235">
        <v>5</v>
      </c>
      <c r="H3036" s="235">
        <v>0</v>
      </c>
      <c r="I3036" s="234" t="s">
        <v>615</v>
      </c>
      <c r="J3036" t="s">
        <v>10634</v>
      </c>
    </row>
    <row r="3037" spans="1:10" x14ac:dyDescent="0.25">
      <c r="A3037" s="235">
        <v>180254416</v>
      </c>
      <c r="B3037" s="235">
        <v>2363</v>
      </c>
      <c r="C3037" s="234" t="s">
        <v>10761</v>
      </c>
      <c r="D3037" s="199" t="s">
        <v>10705</v>
      </c>
      <c r="F3037" s="235">
        <v>5</v>
      </c>
      <c r="G3037" s="235">
        <v>5</v>
      </c>
      <c r="H3037" s="235">
        <v>0</v>
      </c>
      <c r="I3037" s="234" t="s">
        <v>615</v>
      </c>
      <c r="J3037" t="s">
        <v>10634</v>
      </c>
    </row>
    <row r="3038" spans="1:10" x14ac:dyDescent="0.25">
      <c r="A3038" s="235">
        <v>181750482</v>
      </c>
      <c r="B3038" s="238" t="s">
        <v>6959</v>
      </c>
      <c r="C3038" s="234" t="s">
        <v>10152</v>
      </c>
      <c r="D3038" s="199" t="s">
        <v>10704</v>
      </c>
      <c r="E3038" s="199" t="s">
        <v>10705</v>
      </c>
      <c r="F3038" s="235">
        <v>5</v>
      </c>
      <c r="G3038" s="235">
        <v>5</v>
      </c>
      <c r="H3038" s="235">
        <v>5</v>
      </c>
      <c r="I3038" s="234" t="s">
        <v>615</v>
      </c>
    </row>
    <row r="3039" spans="1:10" x14ac:dyDescent="0.25">
      <c r="A3039" s="235">
        <v>181775872</v>
      </c>
      <c r="B3039" s="235">
        <v>3435</v>
      </c>
      <c r="C3039" s="234" t="s">
        <v>471</v>
      </c>
      <c r="D3039" s="199" t="s">
        <v>10704</v>
      </c>
      <c r="E3039" s="199" t="s">
        <v>10705</v>
      </c>
      <c r="F3039" s="235">
        <v>94</v>
      </c>
      <c r="G3039" s="235">
        <v>94</v>
      </c>
      <c r="H3039" s="235">
        <v>38</v>
      </c>
      <c r="I3039" s="234" t="s">
        <v>615</v>
      </c>
      <c r="J3039" t="s">
        <v>10635</v>
      </c>
    </row>
    <row r="3040" spans="1:10" x14ac:dyDescent="0.25">
      <c r="A3040" s="235">
        <v>181775872</v>
      </c>
      <c r="B3040" s="235">
        <v>3435</v>
      </c>
      <c r="C3040" s="234" t="s">
        <v>471</v>
      </c>
      <c r="D3040" s="199" t="s">
        <v>10704</v>
      </c>
      <c r="E3040" s="199" t="s">
        <v>10705</v>
      </c>
      <c r="F3040" s="235">
        <v>0</v>
      </c>
      <c r="G3040" s="235">
        <v>0</v>
      </c>
      <c r="H3040" s="235">
        <v>56</v>
      </c>
      <c r="I3040" s="234" t="s">
        <v>615</v>
      </c>
    </row>
    <row r="3041" spans="1:10" x14ac:dyDescent="0.25">
      <c r="A3041" s="235">
        <v>181750480</v>
      </c>
      <c r="B3041" s="235">
        <v>5964</v>
      </c>
      <c r="C3041" s="234" t="s">
        <v>454</v>
      </c>
      <c r="D3041" s="199" t="s">
        <v>10704</v>
      </c>
      <c r="E3041" s="199" t="s">
        <v>10705</v>
      </c>
      <c r="F3041" s="235">
        <v>12</v>
      </c>
      <c r="G3041" s="235">
        <v>12</v>
      </c>
      <c r="H3041" s="235">
        <v>12</v>
      </c>
      <c r="I3041" s="234" t="s">
        <v>615</v>
      </c>
    </row>
    <row r="3042" spans="1:10" x14ac:dyDescent="0.25">
      <c r="A3042" s="235">
        <v>189705592</v>
      </c>
      <c r="B3042" s="238" t="s">
        <v>6933</v>
      </c>
      <c r="C3042" s="234" t="s">
        <v>10221</v>
      </c>
      <c r="D3042" s="199" t="s">
        <v>10704</v>
      </c>
      <c r="E3042" s="199" t="s">
        <v>10705</v>
      </c>
      <c r="F3042" s="235">
        <v>2</v>
      </c>
      <c r="G3042" s="235">
        <v>2</v>
      </c>
      <c r="H3042" s="235">
        <v>0</v>
      </c>
      <c r="I3042" s="234" t="s">
        <v>615</v>
      </c>
      <c r="J3042" t="s">
        <v>10634</v>
      </c>
    </row>
    <row r="3043" spans="1:10" x14ac:dyDescent="0.25">
      <c r="A3043" s="235">
        <v>189755469</v>
      </c>
      <c r="B3043" s="235">
        <v>5642</v>
      </c>
      <c r="C3043" s="234" t="s">
        <v>10741</v>
      </c>
      <c r="D3043" s="199" t="s">
        <v>10704</v>
      </c>
      <c r="E3043" s="199" t="s">
        <v>10705</v>
      </c>
      <c r="F3043" s="235">
        <v>1</v>
      </c>
      <c r="G3043" s="235">
        <v>1</v>
      </c>
      <c r="H3043" s="235">
        <v>0</v>
      </c>
      <c r="I3043" s="234" t="s">
        <v>615</v>
      </c>
      <c r="J3043" t="s">
        <v>10634</v>
      </c>
    </row>
    <row r="3044" spans="1:10" x14ac:dyDescent="0.25">
      <c r="A3044" s="235">
        <v>189706333</v>
      </c>
      <c r="B3044" s="235">
        <v>3438</v>
      </c>
      <c r="C3044" s="234" t="s">
        <v>10742</v>
      </c>
      <c r="D3044" s="199" t="s">
        <v>10704</v>
      </c>
      <c r="E3044" s="199" t="s">
        <v>10705</v>
      </c>
      <c r="F3044" s="235">
        <v>1</v>
      </c>
      <c r="G3044" s="235">
        <v>1</v>
      </c>
      <c r="H3044" s="235">
        <v>0</v>
      </c>
      <c r="I3044" s="234" t="s">
        <v>615</v>
      </c>
      <c r="J3044" t="s">
        <v>10634</v>
      </c>
    </row>
    <row r="3045" spans="1:10" x14ac:dyDescent="0.25">
      <c r="A3045" s="235">
        <v>222000438</v>
      </c>
      <c r="B3045" s="235">
        <v>5333</v>
      </c>
      <c r="C3045" s="234" t="s">
        <v>293</v>
      </c>
      <c r="D3045" s="199" t="s">
        <v>10704</v>
      </c>
      <c r="E3045" s="199" t="s">
        <v>10705</v>
      </c>
      <c r="F3045" s="235">
        <v>3</v>
      </c>
      <c r="G3045" s="235">
        <v>3</v>
      </c>
      <c r="H3045" s="235">
        <v>0</v>
      </c>
      <c r="I3045" s="234" t="s">
        <v>615</v>
      </c>
      <c r="J3045" t="s">
        <v>10634</v>
      </c>
    </row>
    <row r="3046" spans="1:10" x14ac:dyDescent="0.25">
      <c r="A3046" s="235">
        <v>181894020</v>
      </c>
      <c r="B3046" s="235">
        <v>5965</v>
      </c>
      <c r="C3046" s="234" t="s">
        <v>222</v>
      </c>
      <c r="D3046" s="199" t="s">
        <v>10704</v>
      </c>
      <c r="E3046" s="199" t="s">
        <v>10705</v>
      </c>
      <c r="F3046" s="235">
        <v>2</v>
      </c>
      <c r="G3046" s="235">
        <v>2</v>
      </c>
      <c r="H3046" s="235">
        <v>2</v>
      </c>
      <c r="I3046" s="234" t="s">
        <v>615</v>
      </c>
    </row>
    <row r="3047" spans="1:10" x14ac:dyDescent="0.25">
      <c r="A3047" s="235">
        <v>189700731</v>
      </c>
      <c r="B3047" s="238" t="s">
        <v>6938</v>
      </c>
      <c r="C3047" s="234" t="s">
        <v>291</v>
      </c>
      <c r="D3047" s="199" t="s">
        <v>10704</v>
      </c>
      <c r="E3047" s="199" t="s">
        <v>10705</v>
      </c>
      <c r="F3047" s="235">
        <v>63</v>
      </c>
      <c r="G3047" s="235">
        <v>63</v>
      </c>
      <c r="H3047" s="235">
        <v>0</v>
      </c>
      <c r="I3047" s="234" t="s">
        <v>615</v>
      </c>
      <c r="J3047" t="s">
        <v>10634</v>
      </c>
    </row>
    <row r="3048" spans="1:10" x14ac:dyDescent="0.25">
      <c r="A3048" s="235">
        <v>189705153</v>
      </c>
      <c r="B3048" s="235">
        <v>2420</v>
      </c>
      <c r="C3048" s="234" t="s">
        <v>288</v>
      </c>
      <c r="D3048" s="199" t="s">
        <v>10704</v>
      </c>
      <c r="E3048" s="199" t="s">
        <v>10705</v>
      </c>
      <c r="F3048" s="235">
        <v>10</v>
      </c>
      <c r="G3048" s="235">
        <v>10</v>
      </c>
      <c r="H3048" s="235">
        <v>0</v>
      </c>
      <c r="I3048" s="234" t="s">
        <v>615</v>
      </c>
      <c r="J3048" t="s">
        <v>10634</v>
      </c>
    </row>
    <row r="3049" spans="1:10" x14ac:dyDescent="0.25">
      <c r="A3049" s="235">
        <v>189714848</v>
      </c>
      <c r="B3049" s="235">
        <v>6366</v>
      </c>
      <c r="C3049" s="234" t="s">
        <v>250</v>
      </c>
      <c r="D3049" s="199" t="s">
        <v>10704</v>
      </c>
      <c r="E3049" s="199" t="s">
        <v>10705</v>
      </c>
      <c r="F3049" s="235">
        <v>1</v>
      </c>
      <c r="G3049" s="235">
        <v>1</v>
      </c>
      <c r="H3049" s="235">
        <v>1</v>
      </c>
      <c r="I3049" s="234" t="s">
        <v>615</v>
      </c>
    </row>
    <row r="3050" spans="1:10" x14ac:dyDescent="0.25">
      <c r="A3050" s="235">
        <v>181775871</v>
      </c>
      <c r="B3050" s="235">
        <v>2312</v>
      </c>
      <c r="C3050" s="234" t="s">
        <v>451</v>
      </c>
      <c r="D3050" s="199" t="s">
        <v>10791</v>
      </c>
      <c r="F3050" s="235">
        <v>2</v>
      </c>
      <c r="G3050" s="235">
        <v>2</v>
      </c>
      <c r="H3050" s="235">
        <v>2</v>
      </c>
      <c r="I3050" s="234" t="s">
        <v>615</v>
      </c>
    </row>
    <row r="3051" spans="1:10" x14ac:dyDescent="0.25">
      <c r="A3051" s="235">
        <v>189711414</v>
      </c>
      <c r="B3051" s="235">
        <v>2899</v>
      </c>
      <c r="C3051" s="234" t="s">
        <v>212</v>
      </c>
      <c r="D3051" s="199" t="s">
        <v>10704</v>
      </c>
      <c r="E3051" s="199" t="s">
        <v>10705</v>
      </c>
      <c r="F3051" s="235">
        <v>139</v>
      </c>
      <c r="G3051" s="235">
        <v>139</v>
      </c>
      <c r="H3051" s="235">
        <v>139</v>
      </c>
      <c r="I3051" s="234" t="s">
        <v>615</v>
      </c>
    </row>
    <row r="3052" spans="1:10" x14ac:dyDescent="0.25">
      <c r="A3052" s="235">
        <v>181821882</v>
      </c>
      <c r="B3052" s="235">
        <v>5857</v>
      </c>
      <c r="C3052" s="234" t="s">
        <v>248</v>
      </c>
      <c r="D3052" s="199" t="s">
        <v>10704</v>
      </c>
      <c r="E3052" s="199" t="s">
        <v>10705</v>
      </c>
      <c r="F3052" s="235">
        <v>10</v>
      </c>
      <c r="G3052" s="235">
        <v>10</v>
      </c>
      <c r="H3052" s="235">
        <v>1</v>
      </c>
      <c r="I3052" s="234" t="s">
        <v>615</v>
      </c>
      <c r="J3052" t="s">
        <v>10635</v>
      </c>
    </row>
    <row r="3053" spans="1:10" x14ac:dyDescent="0.25">
      <c r="A3053" s="235">
        <v>189762972</v>
      </c>
      <c r="B3053" s="235">
        <v>5608</v>
      </c>
      <c r="C3053" s="234" t="s">
        <v>10159</v>
      </c>
      <c r="D3053" s="199" t="s">
        <v>10704</v>
      </c>
      <c r="E3053" s="199" t="s">
        <v>10705</v>
      </c>
      <c r="F3053" s="235">
        <v>2</v>
      </c>
      <c r="G3053" s="235">
        <v>2</v>
      </c>
      <c r="H3053" s="235">
        <v>0</v>
      </c>
      <c r="I3053" s="234" t="s">
        <v>615</v>
      </c>
      <c r="J3053" t="s">
        <v>10634</v>
      </c>
    </row>
    <row r="3054" spans="1:10" x14ac:dyDescent="0.25">
      <c r="A3054" s="235">
        <v>180302525</v>
      </c>
      <c r="B3054" s="235">
        <v>5774</v>
      </c>
      <c r="C3054" s="234" t="s">
        <v>201</v>
      </c>
      <c r="D3054" s="199" t="s">
        <v>10704</v>
      </c>
      <c r="E3054" s="199" t="s">
        <v>10705</v>
      </c>
      <c r="F3054" s="235">
        <v>1</v>
      </c>
      <c r="G3054" s="235">
        <v>1</v>
      </c>
      <c r="H3054" s="235">
        <v>0</v>
      </c>
      <c r="I3054" s="234" t="s">
        <v>615</v>
      </c>
      <c r="J3054" t="s">
        <v>10634</v>
      </c>
    </row>
    <row r="3055" spans="1:10" x14ac:dyDescent="0.25">
      <c r="A3055" s="235">
        <v>222001218</v>
      </c>
      <c r="B3055" s="235">
        <v>5579</v>
      </c>
      <c r="C3055" s="234" t="s">
        <v>531</v>
      </c>
      <c r="D3055" s="199" t="s">
        <v>10704</v>
      </c>
      <c r="E3055" s="199" t="s">
        <v>10705</v>
      </c>
      <c r="F3055" s="235">
        <v>1</v>
      </c>
      <c r="G3055" s="235">
        <v>1</v>
      </c>
      <c r="H3055" s="235">
        <v>0</v>
      </c>
      <c r="I3055" s="234" t="s">
        <v>615</v>
      </c>
      <c r="J3055" t="s">
        <v>10634</v>
      </c>
    </row>
    <row r="3056" spans="1:10" x14ac:dyDescent="0.25">
      <c r="A3056" s="235">
        <v>181927703</v>
      </c>
      <c r="B3056" s="235">
        <v>6164</v>
      </c>
      <c r="C3056" s="234" t="s">
        <v>210</v>
      </c>
      <c r="D3056" s="199" t="s">
        <v>10704</v>
      </c>
      <c r="E3056" s="199" t="s">
        <v>10705</v>
      </c>
      <c r="F3056" s="235">
        <v>5</v>
      </c>
      <c r="G3056" s="235">
        <v>5</v>
      </c>
      <c r="H3056" s="235">
        <v>0</v>
      </c>
      <c r="I3056" s="234" t="s">
        <v>615</v>
      </c>
      <c r="J3056" t="s">
        <v>10634</v>
      </c>
    </row>
    <row r="3057" spans="1:10" x14ac:dyDescent="0.25">
      <c r="A3057" s="235">
        <v>180145713</v>
      </c>
      <c r="B3057" s="238" t="s">
        <v>7421</v>
      </c>
      <c r="C3057" s="234" t="s">
        <v>10739</v>
      </c>
      <c r="D3057" s="199" t="s">
        <v>10704</v>
      </c>
      <c r="E3057" s="199" t="s">
        <v>10705</v>
      </c>
      <c r="F3057" s="235">
        <v>5</v>
      </c>
      <c r="G3057" s="235">
        <v>5</v>
      </c>
      <c r="H3057" s="235">
        <v>5</v>
      </c>
      <c r="I3057" s="234" t="s">
        <v>615</v>
      </c>
    </row>
    <row r="3058" spans="1:10" x14ac:dyDescent="0.25">
      <c r="A3058" s="235">
        <v>189705118</v>
      </c>
      <c r="B3058" s="238" t="s">
        <v>7296</v>
      </c>
      <c r="C3058" s="234" t="s">
        <v>253</v>
      </c>
      <c r="D3058" s="199" t="s">
        <v>10704</v>
      </c>
      <c r="E3058" s="199" t="s">
        <v>10705</v>
      </c>
      <c r="F3058" s="235">
        <v>172</v>
      </c>
      <c r="G3058" s="235">
        <v>172</v>
      </c>
      <c r="H3058" s="235">
        <v>0</v>
      </c>
      <c r="I3058" s="234" t="s">
        <v>615</v>
      </c>
      <c r="J3058" t="s">
        <v>10634</v>
      </c>
    </row>
    <row r="3059" spans="1:10" x14ac:dyDescent="0.25">
      <c r="A3059" s="235">
        <v>189710836</v>
      </c>
      <c r="B3059" s="235">
        <v>2535</v>
      </c>
      <c r="C3059" s="234" t="s">
        <v>228</v>
      </c>
      <c r="D3059" s="199" t="s">
        <v>10704</v>
      </c>
      <c r="E3059" s="199" t="s">
        <v>10705</v>
      </c>
      <c r="F3059" s="235">
        <v>5</v>
      </c>
      <c r="G3059" s="235">
        <v>5</v>
      </c>
      <c r="H3059" s="235">
        <v>5</v>
      </c>
      <c r="I3059" s="234" t="s">
        <v>615</v>
      </c>
    </row>
    <row r="3060" spans="1:10" x14ac:dyDescent="0.25">
      <c r="A3060" s="235">
        <v>181932694</v>
      </c>
      <c r="B3060" s="235">
        <v>5863</v>
      </c>
      <c r="C3060" s="234" t="s">
        <v>304</v>
      </c>
      <c r="D3060" s="199" t="s">
        <v>10704</v>
      </c>
      <c r="E3060" s="199" t="s">
        <v>10705</v>
      </c>
      <c r="F3060" s="235">
        <v>8</v>
      </c>
      <c r="G3060" s="235">
        <v>8</v>
      </c>
      <c r="H3060" s="235">
        <v>0</v>
      </c>
      <c r="I3060" s="234" t="s">
        <v>615</v>
      </c>
      <c r="J3060" t="s">
        <v>10634</v>
      </c>
    </row>
    <row r="3061" spans="1:10" x14ac:dyDescent="0.25">
      <c r="A3061" s="235">
        <v>189703514</v>
      </c>
      <c r="B3061" s="238" t="s">
        <v>7189</v>
      </c>
      <c r="C3061" s="234" t="s">
        <v>279</v>
      </c>
      <c r="D3061" s="199" t="s">
        <v>10704</v>
      </c>
      <c r="E3061" s="199" t="s">
        <v>10705</v>
      </c>
      <c r="F3061" s="235">
        <v>62</v>
      </c>
      <c r="G3061" s="235">
        <v>62</v>
      </c>
      <c r="H3061" s="235">
        <v>62</v>
      </c>
      <c r="I3061" s="234" t="s">
        <v>615</v>
      </c>
    </row>
    <row r="3062" spans="1:10" x14ac:dyDescent="0.25">
      <c r="A3062" s="235">
        <v>189711315</v>
      </c>
      <c r="B3062" s="238" t="s">
        <v>7187</v>
      </c>
      <c r="C3062" s="234" t="s">
        <v>305</v>
      </c>
      <c r="D3062" s="199" t="s">
        <v>10704</v>
      </c>
      <c r="E3062" s="199" t="s">
        <v>10705</v>
      </c>
      <c r="F3062" s="235">
        <v>92</v>
      </c>
      <c r="G3062" s="235">
        <v>92</v>
      </c>
      <c r="H3062" s="235">
        <v>0</v>
      </c>
      <c r="I3062" s="234" t="s">
        <v>615</v>
      </c>
      <c r="J3062" t="s">
        <v>10634</v>
      </c>
    </row>
    <row r="3063" spans="1:10" x14ac:dyDescent="0.25">
      <c r="A3063" s="235">
        <v>181860989</v>
      </c>
      <c r="B3063" s="235">
        <v>5825</v>
      </c>
      <c r="C3063" s="234" t="s">
        <v>472</v>
      </c>
      <c r="D3063" s="199" t="s">
        <v>10704</v>
      </c>
      <c r="E3063" s="199" t="s">
        <v>10705</v>
      </c>
      <c r="F3063" s="235">
        <v>3</v>
      </c>
      <c r="G3063" s="235">
        <v>3</v>
      </c>
      <c r="H3063" s="235">
        <v>3</v>
      </c>
      <c r="I3063" s="234" t="s">
        <v>615</v>
      </c>
    </row>
    <row r="3064" spans="1:10" x14ac:dyDescent="0.25">
      <c r="A3064" s="235">
        <v>181798147</v>
      </c>
      <c r="B3064" s="235">
        <v>5408</v>
      </c>
      <c r="C3064" s="234" t="s">
        <v>205</v>
      </c>
      <c r="D3064" s="199" t="s">
        <v>10704</v>
      </c>
      <c r="E3064" s="199" t="s">
        <v>10705</v>
      </c>
      <c r="F3064" s="235">
        <v>23</v>
      </c>
      <c r="G3064" s="235">
        <v>23</v>
      </c>
      <c r="H3064" s="235">
        <v>23</v>
      </c>
      <c r="I3064" s="234" t="s">
        <v>615</v>
      </c>
    </row>
    <row r="3065" spans="1:10" x14ac:dyDescent="0.25">
      <c r="A3065" s="235">
        <v>181798147</v>
      </c>
      <c r="B3065" s="235">
        <v>5408</v>
      </c>
      <c r="C3065" s="234" t="s">
        <v>205</v>
      </c>
      <c r="D3065" s="199" t="s">
        <v>10704</v>
      </c>
      <c r="E3065" s="199" t="s">
        <v>10705</v>
      </c>
      <c r="F3065" s="235">
        <v>23</v>
      </c>
      <c r="G3065" s="235">
        <v>23</v>
      </c>
      <c r="H3065" s="235">
        <v>23</v>
      </c>
      <c r="I3065" s="234" t="s">
        <v>615</v>
      </c>
    </row>
    <row r="3066" spans="1:10" x14ac:dyDescent="0.25">
      <c r="A3066" s="235">
        <v>181798147</v>
      </c>
      <c r="B3066" s="235">
        <v>5408</v>
      </c>
      <c r="C3066" s="234" t="s">
        <v>205</v>
      </c>
      <c r="D3066" s="199" t="s">
        <v>10704</v>
      </c>
      <c r="E3066" s="199" t="s">
        <v>10705</v>
      </c>
      <c r="F3066" s="235">
        <v>23</v>
      </c>
      <c r="G3066" s="235">
        <v>23</v>
      </c>
      <c r="H3066" s="235">
        <v>23</v>
      </c>
      <c r="I3066" s="234" t="s">
        <v>615</v>
      </c>
    </row>
    <row r="3067" spans="1:10" x14ac:dyDescent="0.25">
      <c r="A3067" s="235">
        <v>189703042</v>
      </c>
      <c r="B3067" s="235">
        <v>3481</v>
      </c>
      <c r="C3067" s="234" t="s">
        <v>271</v>
      </c>
      <c r="D3067" s="199" t="s">
        <v>10704</v>
      </c>
      <c r="E3067" s="199" t="s">
        <v>10705</v>
      </c>
      <c r="F3067" s="235">
        <v>2</v>
      </c>
      <c r="G3067" s="235">
        <v>2</v>
      </c>
      <c r="H3067" s="235">
        <v>0</v>
      </c>
      <c r="I3067" s="234" t="s">
        <v>615</v>
      </c>
      <c r="J3067" t="s">
        <v>10634</v>
      </c>
    </row>
    <row r="3068" spans="1:10" x14ac:dyDescent="0.25">
      <c r="A3068" s="235">
        <v>180075794</v>
      </c>
      <c r="B3068" s="235">
        <v>2276</v>
      </c>
      <c r="C3068" s="234" t="s">
        <v>277</v>
      </c>
      <c r="D3068" s="199" t="s">
        <v>10704</v>
      </c>
      <c r="E3068" s="199" t="s">
        <v>10705</v>
      </c>
      <c r="F3068" s="235">
        <v>2</v>
      </c>
      <c r="G3068" s="235">
        <v>2</v>
      </c>
      <c r="H3068" s="235">
        <v>0</v>
      </c>
      <c r="I3068" s="234" t="s">
        <v>615</v>
      </c>
      <c r="J3068" t="s">
        <v>10634</v>
      </c>
    </row>
    <row r="3069" spans="1:10" x14ac:dyDescent="0.25">
      <c r="A3069" s="235">
        <v>180212218</v>
      </c>
      <c r="B3069" s="235">
        <v>5369</v>
      </c>
      <c r="C3069" s="234" t="s">
        <v>590</v>
      </c>
      <c r="D3069" s="199" t="s">
        <v>10704</v>
      </c>
      <c r="E3069" s="199" t="s">
        <v>10705</v>
      </c>
      <c r="F3069" s="235">
        <v>3</v>
      </c>
      <c r="G3069" s="235">
        <v>3</v>
      </c>
      <c r="H3069" s="235">
        <v>0</v>
      </c>
      <c r="I3069" s="234" t="s">
        <v>615</v>
      </c>
      <c r="J3069" t="s">
        <v>10634</v>
      </c>
    </row>
    <row r="3070" spans="1:10" x14ac:dyDescent="0.25">
      <c r="A3070" s="235">
        <v>189710187</v>
      </c>
      <c r="B3070" s="238" t="s">
        <v>7406</v>
      </c>
      <c r="C3070" s="234" t="s">
        <v>286</v>
      </c>
      <c r="D3070" s="199" t="s">
        <v>10704</v>
      </c>
      <c r="E3070" s="199" t="s">
        <v>10705</v>
      </c>
      <c r="F3070" s="235">
        <v>823</v>
      </c>
      <c r="G3070" s="235">
        <v>823</v>
      </c>
      <c r="H3070" s="235">
        <v>823</v>
      </c>
      <c r="I3070" s="234" t="s">
        <v>615</v>
      </c>
    </row>
    <row r="3071" spans="1:10" x14ac:dyDescent="0.25">
      <c r="A3071" s="235">
        <v>180342029</v>
      </c>
      <c r="B3071" s="235">
        <v>3270</v>
      </c>
      <c r="C3071" s="234" t="s">
        <v>442</v>
      </c>
      <c r="D3071" s="199" t="s">
        <v>10704</v>
      </c>
      <c r="E3071" s="199" t="s">
        <v>10705</v>
      </c>
      <c r="F3071" s="235">
        <v>86</v>
      </c>
      <c r="G3071" s="235">
        <v>86</v>
      </c>
      <c r="H3071" s="235">
        <v>86</v>
      </c>
      <c r="I3071" s="234" t="s">
        <v>615</v>
      </c>
    </row>
    <row r="3072" spans="1:10" x14ac:dyDescent="0.25">
      <c r="A3072" s="235">
        <v>180342029</v>
      </c>
      <c r="B3072" s="235">
        <v>3270</v>
      </c>
      <c r="C3072" s="234" t="s">
        <v>442</v>
      </c>
      <c r="D3072" s="199" t="s">
        <v>10704</v>
      </c>
      <c r="E3072" s="199" t="s">
        <v>10705</v>
      </c>
      <c r="F3072" s="235">
        <v>86</v>
      </c>
      <c r="G3072" s="235">
        <v>86</v>
      </c>
      <c r="H3072" s="235">
        <v>86</v>
      </c>
      <c r="I3072" s="234" t="s">
        <v>615</v>
      </c>
    </row>
    <row r="3073" spans="1:10" x14ac:dyDescent="0.25">
      <c r="A3073" s="235">
        <v>180075982</v>
      </c>
      <c r="B3073" s="238" t="s">
        <v>7067</v>
      </c>
      <c r="C3073" s="234" t="s">
        <v>262</v>
      </c>
      <c r="D3073" s="199" t="s">
        <v>10704</v>
      </c>
      <c r="E3073" s="199" t="s">
        <v>10705</v>
      </c>
      <c r="F3073" s="235">
        <v>5</v>
      </c>
      <c r="G3073" s="235">
        <v>5</v>
      </c>
      <c r="H3073" s="235">
        <v>5</v>
      </c>
      <c r="I3073" s="234" t="s">
        <v>615</v>
      </c>
    </row>
    <row r="3074" spans="1:10" x14ac:dyDescent="0.25">
      <c r="A3074" s="235">
        <v>180339712</v>
      </c>
      <c r="B3074" s="238" t="s">
        <v>7205</v>
      </c>
      <c r="C3074" s="234" t="s">
        <v>231</v>
      </c>
      <c r="D3074" s="199" t="s">
        <v>10704</v>
      </c>
      <c r="E3074" s="199" t="s">
        <v>10705</v>
      </c>
      <c r="F3074" s="235">
        <v>15</v>
      </c>
      <c r="G3074" s="235">
        <v>15</v>
      </c>
      <c r="H3074" s="235">
        <v>15</v>
      </c>
      <c r="I3074" s="234" t="s">
        <v>615</v>
      </c>
    </row>
    <row r="3075" spans="1:10" x14ac:dyDescent="0.25">
      <c r="A3075" s="235">
        <v>180339712</v>
      </c>
      <c r="B3075" s="238" t="s">
        <v>7205</v>
      </c>
      <c r="C3075" s="234" t="s">
        <v>231</v>
      </c>
      <c r="D3075" s="199" t="s">
        <v>10704</v>
      </c>
      <c r="E3075" s="199" t="s">
        <v>10705</v>
      </c>
      <c r="F3075" s="235">
        <v>15</v>
      </c>
      <c r="G3075" s="235">
        <v>15</v>
      </c>
      <c r="H3075" s="235">
        <v>15</v>
      </c>
      <c r="I3075" s="234" t="s">
        <v>615</v>
      </c>
    </row>
    <row r="3076" spans="1:10" x14ac:dyDescent="0.25">
      <c r="A3076" s="235">
        <v>222001094</v>
      </c>
      <c r="B3076" s="235">
        <v>6667</v>
      </c>
      <c r="C3076" s="234" t="s">
        <v>432</v>
      </c>
      <c r="D3076" s="199" t="s">
        <v>10704</v>
      </c>
      <c r="E3076" s="199" t="s">
        <v>10705</v>
      </c>
      <c r="F3076" s="235">
        <v>55</v>
      </c>
      <c r="G3076" s="235">
        <v>55</v>
      </c>
      <c r="H3076" s="235">
        <v>55</v>
      </c>
      <c r="I3076" s="234" t="s">
        <v>615</v>
      </c>
    </row>
    <row r="3077" spans="1:10" x14ac:dyDescent="0.25">
      <c r="A3077" s="235">
        <v>222001094</v>
      </c>
      <c r="B3077" s="235">
        <v>6667</v>
      </c>
      <c r="C3077" s="234" t="s">
        <v>432</v>
      </c>
      <c r="D3077" s="199" t="s">
        <v>10704</v>
      </c>
      <c r="E3077" s="199" t="s">
        <v>10705</v>
      </c>
      <c r="F3077" s="235">
        <v>55</v>
      </c>
      <c r="G3077" s="235">
        <v>55</v>
      </c>
      <c r="H3077" s="235">
        <v>55</v>
      </c>
      <c r="I3077" s="234" t="s">
        <v>615</v>
      </c>
    </row>
    <row r="3078" spans="1:10" x14ac:dyDescent="0.25">
      <c r="A3078" s="235">
        <v>222001095</v>
      </c>
      <c r="B3078" s="235">
        <v>6668</v>
      </c>
      <c r="C3078" s="234" t="s">
        <v>434</v>
      </c>
      <c r="D3078" s="199" t="s">
        <v>10704</v>
      </c>
      <c r="E3078" s="199" t="s">
        <v>10705</v>
      </c>
      <c r="F3078" s="235">
        <v>43</v>
      </c>
      <c r="G3078" s="235">
        <v>43</v>
      </c>
      <c r="H3078" s="235">
        <v>43</v>
      </c>
      <c r="I3078" s="234" t="s">
        <v>615</v>
      </c>
    </row>
    <row r="3079" spans="1:10" x14ac:dyDescent="0.25">
      <c r="A3079" s="235">
        <v>222001095</v>
      </c>
      <c r="B3079" s="235">
        <v>6668</v>
      </c>
      <c r="C3079" s="234" t="s">
        <v>434</v>
      </c>
      <c r="D3079" s="199" t="s">
        <v>10704</v>
      </c>
      <c r="E3079" s="199" t="s">
        <v>10705</v>
      </c>
      <c r="F3079" s="235">
        <v>43</v>
      </c>
      <c r="G3079" s="235">
        <v>43</v>
      </c>
      <c r="H3079" s="235">
        <v>43</v>
      </c>
      <c r="I3079" s="234" t="s">
        <v>615</v>
      </c>
    </row>
    <row r="3080" spans="1:10" x14ac:dyDescent="0.25">
      <c r="A3080" s="235">
        <v>222001096</v>
      </c>
      <c r="B3080" s="235">
        <v>6669</v>
      </c>
      <c r="C3080" s="234" t="s">
        <v>448</v>
      </c>
      <c r="D3080" s="199" t="s">
        <v>10704</v>
      </c>
      <c r="E3080" s="199" t="s">
        <v>10705</v>
      </c>
      <c r="F3080" s="235">
        <v>18</v>
      </c>
      <c r="G3080" s="235">
        <v>18</v>
      </c>
      <c r="H3080" s="235">
        <v>0</v>
      </c>
      <c r="I3080" s="234" t="s">
        <v>615</v>
      </c>
      <c r="J3080" t="s">
        <v>10634</v>
      </c>
    </row>
    <row r="3081" spans="1:10" x14ac:dyDescent="0.25">
      <c r="A3081" s="235">
        <v>222001096</v>
      </c>
      <c r="B3081" s="235">
        <v>6669</v>
      </c>
      <c r="C3081" s="234" t="s">
        <v>448</v>
      </c>
      <c r="D3081" s="199" t="s">
        <v>10704</v>
      </c>
      <c r="E3081" s="199" t="s">
        <v>10705</v>
      </c>
      <c r="F3081" s="235">
        <v>18</v>
      </c>
      <c r="G3081" s="235">
        <v>18</v>
      </c>
      <c r="H3081" s="235">
        <v>0</v>
      </c>
      <c r="I3081" s="234" t="s">
        <v>615</v>
      </c>
      <c r="J3081" t="s">
        <v>10634</v>
      </c>
    </row>
    <row r="3082" spans="1:10" x14ac:dyDescent="0.25">
      <c r="A3082" s="235">
        <v>189705449</v>
      </c>
      <c r="B3082" s="238" t="s">
        <v>7213</v>
      </c>
      <c r="C3082" s="234" t="s">
        <v>203</v>
      </c>
      <c r="D3082" s="199" t="s">
        <v>10704</v>
      </c>
      <c r="E3082" s="199" t="s">
        <v>10705</v>
      </c>
      <c r="F3082" s="235">
        <v>1</v>
      </c>
      <c r="G3082" s="235">
        <v>1</v>
      </c>
      <c r="H3082" s="235">
        <v>0</v>
      </c>
      <c r="I3082" s="234" t="s">
        <v>615</v>
      </c>
      <c r="J3082" t="s">
        <v>10634</v>
      </c>
    </row>
    <row r="3083" spans="1:10" x14ac:dyDescent="0.25">
      <c r="A3083" s="235">
        <v>189710367</v>
      </c>
      <c r="B3083" s="235">
        <v>5680</v>
      </c>
      <c r="C3083" s="234" t="s">
        <v>10747</v>
      </c>
      <c r="D3083" s="199" t="s">
        <v>10705</v>
      </c>
      <c r="F3083" s="235">
        <v>51</v>
      </c>
      <c r="G3083" s="235">
        <v>51</v>
      </c>
      <c r="H3083" s="235">
        <v>12</v>
      </c>
      <c r="I3083" s="234" t="s">
        <v>615</v>
      </c>
      <c r="J3083" t="s">
        <v>10635</v>
      </c>
    </row>
    <row r="3084" spans="1:10" x14ac:dyDescent="0.25">
      <c r="A3084" s="235">
        <v>189710367</v>
      </c>
      <c r="B3084" s="235">
        <v>5680</v>
      </c>
      <c r="C3084" s="234" t="s">
        <v>10747</v>
      </c>
      <c r="D3084" s="199" t="s">
        <v>10705</v>
      </c>
      <c r="F3084" s="235">
        <v>51</v>
      </c>
      <c r="G3084" s="235">
        <v>51</v>
      </c>
      <c r="H3084" s="235">
        <v>12</v>
      </c>
      <c r="I3084" s="234" t="s">
        <v>615</v>
      </c>
      <c r="J3084" t="s">
        <v>10635</v>
      </c>
    </row>
    <row r="3085" spans="1:10" x14ac:dyDescent="0.25">
      <c r="A3085" s="235">
        <v>189710327</v>
      </c>
      <c r="B3085" s="235">
        <v>5433</v>
      </c>
      <c r="C3085" s="234" t="s">
        <v>10709</v>
      </c>
      <c r="D3085" s="199" t="s">
        <v>10705</v>
      </c>
      <c r="F3085" s="235">
        <v>20</v>
      </c>
      <c r="G3085" s="235">
        <v>20</v>
      </c>
      <c r="H3085" s="235">
        <v>20</v>
      </c>
      <c r="I3085" s="234" t="s">
        <v>615</v>
      </c>
    </row>
    <row r="3086" spans="1:10" x14ac:dyDescent="0.25">
      <c r="A3086" s="235">
        <v>189710327</v>
      </c>
      <c r="B3086" s="235">
        <v>5433</v>
      </c>
      <c r="C3086" s="234" t="s">
        <v>10709</v>
      </c>
      <c r="D3086" s="199" t="s">
        <v>10705</v>
      </c>
      <c r="F3086" s="235">
        <v>20</v>
      </c>
      <c r="G3086" s="235">
        <v>20</v>
      </c>
      <c r="H3086" s="235">
        <v>20</v>
      </c>
      <c r="I3086" s="234" t="s">
        <v>615</v>
      </c>
    </row>
    <row r="3087" spans="1:10" x14ac:dyDescent="0.25">
      <c r="A3087" s="235">
        <v>181923352</v>
      </c>
      <c r="B3087" s="235">
        <v>5747</v>
      </c>
      <c r="C3087" s="234" t="s">
        <v>10725</v>
      </c>
      <c r="D3087" s="199" t="s">
        <v>10705</v>
      </c>
      <c r="F3087" s="235">
        <v>21</v>
      </c>
      <c r="G3087" s="235">
        <v>21</v>
      </c>
      <c r="H3087" s="235">
        <v>21</v>
      </c>
      <c r="I3087" s="234" t="s">
        <v>615</v>
      </c>
    </row>
    <row r="3088" spans="1:10" x14ac:dyDescent="0.25">
      <c r="A3088" s="235">
        <v>222001007</v>
      </c>
      <c r="B3088" s="235">
        <v>6498</v>
      </c>
      <c r="C3088" s="234" t="s">
        <v>542</v>
      </c>
      <c r="D3088" s="199" t="s">
        <v>10704</v>
      </c>
      <c r="E3088" s="199" t="s">
        <v>10705</v>
      </c>
      <c r="F3088" s="235">
        <v>9</v>
      </c>
      <c r="G3088" s="235">
        <v>9</v>
      </c>
      <c r="H3088" s="235">
        <v>0</v>
      </c>
      <c r="I3088" s="234" t="s">
        <v>615</v>
      </c>
      <c r="J3088" t="s">
        <v>10634</v>
      </c>
    </row>
    <row r="3089" spans="1:10" x14ac:dyDescent="0.25">
      <c r="A3089" s="234" t="s">
        <v>245</v>
      </c>
      <c r="B3089" s="234" t="s">
        <v>246</v>
      </c>
      <c r="C3089" s="234" t="s">
        <v>247</v>
      </c>
      <c r="D3089" s="199" t="s">
        <v>10704</v>
      </c>
      <c r="E3089" s="199" t="s">
        <v>10705</v>
      </c>
      <c r="F3089" s="235">
        <v>7</v>
      </c>
      <c r="G3089" s="235">
        <v>7</v>
      </c>
      <c r="H3089" s="235">
        <v>7</v>
      </c>
      <c r="I3089" s="234" t="s">
        <v>615</v>
      </c>
    </row>
    <row r="3090" spans="1:10" x14ac:dyDescent="0.25">
      <c r="A3090" s="235">
        <v>181821883</v>
      </c>
      <c r="B3090" s="235">
        <v>5557</v>
      </c>
      <c r="C3090" s="234" t="s">
        <v>206</v>
      </c>
      <c r="D3090" s="199" t="s">
        <v>10704</v>
      </c>
      <c r="E3090" s="199" t="s">
        <v>10705</v>
      </c>
      <c r="F3090" s="235">
        <v>482</v>
      </c>
      <c r="G3090" s="235">
        <v>482</v>
      </c>
      <c r="H3090" s="235">
        <v>482</v>
      </c>
      <c r="I3090" s="234" t="s">
        <v>615</v>
      </c>
    </row>
    <row r="3091" spans="1:10" x14ac:dyDescent="0.25">
      <c r="A3091" s="235">
        <v>189709037</v>
      </c>
      <c r="B3091" s="238" t="s">
        <v>7308</v>
      </c>
      <c r="C3091" s="234" t="s">
        <v>312</v>
      </c>
      <c r="D3091" s="199" t="s">
        <v>10704</v>
      </c>
      <c r="E3091" s="199" t="s">
        <v>10705</v>
      </c>
      <c r="F3091" s="235">
        <v>120</v>
      </c>
      <c r="G3091" s="235">
        <v>120</v>
      </c>
      <c r="H3091" s="235">
        <v>0</v>
      </c>
      <c r="I3091" s="234" t="s">
        <v>615</v>
      </c>
      <c r="J3091" t="s">
        <v>10634</v>
      </c>
    </row>
    <row r="3092" spans="1:10" x14ac:dyDescent="0.25">
      <c r="A3092" s="235">
        <v>181774492</v>
      </c>
      <c r="B3092" s="235">
        <v>5459</v>
      </c>
      <c r="C3092" s="234" t="s">
        <v>470</v>
      </c>
      <c r="D3092" s="199" t="s">
        <v>10704</v>
      </c>
      <c r="E3092" s="199" t="s">
        <v>10705</v>
      </c>
      <c r="F3092" s="235">
        <v>2</v>
      </c>
      <c r="G3092" s="235">
        <v>2</v>
      </c>
      <c r="H3092" s="235">
        <v>0</v>
      </c>
      <c r="I3092" s="234" t="s">
        <v>615</v>
      </c>
      <c r="J3092" t="s">
        <v>10634</v>
      </c>
    </row>
    <row r="3093" spans="1:10" x14ac:dyDescent="0.25">
      <c r="A3093" s="235">
        <v>189711820</v>
      </c>
      <c r="B3093" s="235">
        <v>5432</v>
      </c>
      <c r="C3093" s="234" t="s">
        <v>283</v>
      </c>
      <c r="D3093" s="199" t="s">
        <v>10704</v>
      </c>
      <c r="E3093" s="199" t="s">
        <v>10705</v>
      </c>
      <c r="F3093" s="235">
        <v>49</v>
      </c>
      <c r="G3093" s="235">
        <v>49</v>
      </c>
      <c r="H3093" s="235">
        <v>0</v>
      </c>
      <c r="I3093" s="234" t="s">
        <v>615</v>
      </c>
      <c r="J3093" t="s">
        <v>10634</v>
      </c>
    </row>
    <row r="3094" spans="1:10" x14ac:dyDescent="0.25">
      <c r="A3094" s="235">
        <v>180074004</v>
      </c>
      <c r="B3094" s="235">
        <v>3182</v>
      </c>
      <c r="C3094" s="234" t="s">
        <v>241</v>
      </c>
      <c r="D3094" s="199" t="s">
        <v>10704</v>
      </c>
      <c r="E3094" s="199" t="s">
        <v>10705</v>
      </c>
      <c r="F3094" s="235">
        <v>2</v>
      </c>
      <c r="G3094" s="235">
        <v>2</v>
      </c>
      <c r="H3094" s="235">
        <v>2</v>
      </c>
      <c r="I3094" s="234" t="s">
        <v>615</v>
      </c>
    </row>
    <row r="3095" spans="1:10" x14ac:dyDescent="0.25">
      <c r="A3095" s="235">
        <v>189712348</v>
      </c>
      <c r="B3095" s="238" t="s">
        <v>7219</v>
      </c>
      <c r="C3095" s="234" t="s">
        <v>249</v>
      </c>
      <c r="D3095" s="199" t="s">
        <v>10704</v>
      </c>
      <c r="E3095" s="199" t="s">
        <v>10705</v>
      </c>
      <c r="F3095" s="235">
        <v>86</v>
      </c>
      <c r="G3095" s="235">
        <v>86</v>
      </c>
      <c r="H3095" s="235">
        <v>86</v>
      </c>
      <c r="I3095" s="234" t="s">
        <v>615</v>
      </c>
    </row>
    <row r="3096" spans="1:10" x14ac:dyDescent="0.25">
      <c r="A3096" s="235">
        <v>180339460</v>
      </c>
      <c r="B3096" s="235">
        <v>3975</v>
      </c>
      <c r="C3096" s="234" t="s">
        <v>208</v>
      </c>
      <c r="D3096" s="199" t="s">
        <v>10704</v>
      </c>
      <c r="E3096" s="199" t="s">
        <v>10705</v>
      </c>
      <c r="F3096" s="235">
        <v>10</v>
      </c>
      <c r="G3096" s="235">
        <v>10</v>
      </c>
      <c r="H3096" s="235">
        <v>10</v>
      </c>
      <c r="I3096" s="234" t="s">
        <v>615</v>
      </c>
    </row>
    <row r="3097" spans="1:10" x14ac:dyDescent="0.25">
      <c r="A3097" s="235">
        <v>180339460</v>
      </c>
      <c r="B3097" s="235">
        <v>3975</v>
      </c>
      <c r="C3097" s="234" t="s">
        <v>208</v>
      </c>
      <c r="D3097" s="199" t="s">
        <v>10704</v>
      </c>
      <c r="E3097" s="199" t="s">
        <v>10705</v>
      </c>
      <c r="F3097" s="235">
        <v>10</v>
      </c>
      <c r="G3097" s="235">
        <v>10</v>
      </c>
      <c r="H3097" s="235">
        <v>10</v>
      </c>
      <c r="I3097" s="234" t="s">
        <v>615</v>
      </c>
    </row>
    <row r="3098" spans="1:10" x14ac:dyDescent="0.25">
      <c r="A3098" s="235">
        <v>180339460</v>
      </c>
      <c r="B3098" s="235">
        <v>3975</v>
      </c>
      <c r="C3098" s="234" t="s">
        <v>208</v>
      </c>
      <c r="D3098" s="199" t="s">
        <v>10704</v>
      </c>
      <c r="E3098" s="199" t="s">
        <v>10705</v>
      </c>
      <c r="F3098" s="235">
        <v>10</v>
      </c>
      <c r="G3098" s="235">
        <v>10</v>
      </c>
      <c r="H3098" s="235">
        <v>10</v>
      </c>
      <c r="I3098" s="234" t="s">
        <v>615</v>
      </c>
    </row>
    <row r="3099" spans="1:10" x14ac:dyDescent="0.25">
      <c r="A3099" s="235">
        <v>189711634</v>
      </c>
      <c r="B3099" s="238" t="s">
        <v>7083</v>
      </c>
      <c r="C3099" s="234" t="s">
        <v>273</v>
      </c>
      <c r="D3099" s="199" t="s">
        <v>10704</v>
      </c>
      <c r="E3099" s="199" t="s">
        <v>10705</v>
      </c>
      <c r="F3099" s="235">
        <v>38</v>
      </c>
      <c r="G3099" s="235">
        <v>38</v>
      </c>
      <c r="H3099" s="235">
        <v>38</v>
      </c>
      <c r="I3099" s="234" t="s">
        <v>615</v>
      </c>
    </row>
    <row r="3100" spans="1:10" x14ac:dyDescent="0.25">
      <c r="A3100" s="234" t="s">
        <v>274</v>
      </c>
      <c r="B3100" s="234" t="s">
        <v>275</v>
      </c>
      <c r="C3100" s="234" t="s">
        <v>276</v>
      </c>
      <c r="D3100" s="199" t="s">
        <v>10704</v>
      </c>
      <c r="E3100" s="199" t="s">
        <v>10705</v>
      </c>
      <c r="F3100" s="235">
        <v>130</v>
      </c>
      <c r="G3100" s="235">
        <v>100</v>
      </c>
      <c r="H3100" s="235">
        <v>0</v>
      </c>
      <c r="I3100" s="234" t="s">
        <v>615</v>
      </c>
      <c r="J3100" t="s">
        <v>10635</v>
      </c>
    </row>
    <row r="3101" spans="1:10" x14ac:dyDescent="0.25">
      <c r="A3101" s="234" t="s">
        <v>238</v>
      </c>
      <c r="B3101" s="234" t="s">
        <v>239</v>
      </c>
      <c r="C3101" s="234" t="s">
        <v>240</v>
      </c>
      <c r="D3101" s="199" t="s">
        <v>10704</v>
      </c>
      <c r="E3101" s="199" t="s">
        <v>10705</v>
      </c>
      <c r="F3101" s="235">
        <v>38</v>
      </c>
      <c r="G3101" s="235">
        <v>38</v>
      </c>
      <c r="H3101" s="235">
        <v>38</v>
      </c>
      <c r="I3101" s="234" t="s">
        <v>615</v>
      </c>
    </row>
    <row r="3102" spans="1:10" x14ac:dyDescent="0.25">
      <c r="A3102" s="235">
        <v>189707998</v>
      </c>
      <c r="B3102" s="238" t="s">
        <v>7225</v>
      </c>
      <c r="C3102" s="234" t="s">
        <v>298</v>
      </c>
      <c r="D3102" s="199" t="s">
        <v>10704</v>
      </c>
      <c r="E3102" s="199" t="s">
        <v>10705</v>
      </c>
      <c r="F3102" s="235">
        <v>19</v>
      </c>
      <c r="G3102" s="235">
        <v>19</v>
      </c>
      <c r="H3102" s="235">
        <v>0</v>
      </c>
      <c r="I3102" s="234" t="s">
        <v>615</v>
      </c>
      <c r="J3102" t="s">
        <v>10634</v>
      </c>
    </row>
    <row r="3103" spans="1:10" x14ac:dyDescent="0.25">
      <c r="A3103" s="235">
        <v>180108130</v>
      </c>
      <c r="B3103" s="235">
        <v>4001</v>
      </c>
      <c r="C3103" s="234" t="s">
        <v>10765</v>
      </c>
      <c r="D3103" s="199" t="s">
        <v>10705</v>
      </c>
      <c r="F3103" s="235">
        <v>4</v>
      </c>
      <c r="G3103" s="235">
        <v>4</v>
      </c>
      <c r="H3103" s="235">
        <v>4</v>
      </c>
      <c r="I3103" s="234" t="s">
        <v>615</v>
      </c>
    </row>
    <row r="3104" spans="1:10" x14ac:dyDescent="0.25">
      <c r="A3104" s="235">
        <v>180108134</v>
      </c>
      <c r="B3104" s="238" t="s">
        <v>7183</v>
      </c>
      <c r="C3104" s="234" t="s">
        <v>10767</v>
      </c>
      <c r="D3104" s="199" t="s">
        <v>10705</v>
      </c>
      <c r="F3104" s="235">
        <v>4</v>
      </c>
      <c r="G3104" s="235">
        <v>4</v>
      </c>
      <c r="H3104" s="235">
        <v>4</v>
      </c>
      <c r="I3104" s="234" t="s">
        <v>615</v>
      </c>
    </row>
    <row r="3105" spans="1:10" x14ac:dyDescent="0.25">
      <c r="A3105" s="235">
        <v>180108137</v>
      </c>
      <c r="B3105" s="238" t="s">
        <v>7386</v>
      </c>
      <c r="C3105" s="234" t="s">
        <v>10718</v>
      </c>
      <c r="D3105" s="199" t="s">
        <v>10705</v>
      </c>
      <c r="F3105" s="235">
        <v>4</v>
      </c>
      <c r="G3105" s="235">
        <v>4</v>
      </c>
      <c r="H3105" s="235">
        <v>4</v>
      </c>
      <c r="I3105" s="234" t="s">
        <v>615</v>
      </c>
    </row>
    <row r="3106" spans="1:10" x14ac:dyDescent="0.25">
      <c r="A3106" s="235">
        <v>222001099</v>
      </c>
      <c r="B3106" s="235">
        <v>606100</v>
      </c>
      <c r="C3106" s="234" t="s">
        <v>522</v>
      </c>
      <c r="D3106" s="199" t="s">
        <v>10704</v>
      </c>
      <c r="E3106" s="199" t="s">
        <v>10705</v>
      </c>
      <c r="F3106" s="235">
        <v>117</v>
      </c>
      <c r="G3106" s="235">
        <v>117</v>
      </c>
      <c r="H3106" s="235">
        <v>0</v>
      </c>
      <c r="I3106" s="234" t="s">
        <v>615</v>
      </c>
      <c r="J3106" t="s">
        <v>10634</v>
      </c>
    </row>
    <row r="3107" spans="1:10" x14ac:dyDescent="0.25">
      <c r="A3107" s="235">
        <v>222001099</v>
      </c>
      <c r="B3107" s="235">
        <v>606100</v>
      </c>
      <c r="C3107" s="234" t="s">
        <v>522</v>
      </c>
      <c r="D3107" s="199" t="s">
        <v>10704</v>
      </c>
      <c r="E3107" s="199" t="s">
        <v>10705</v>
      </c>
      <c r="F3107" s="235">
        <v>117</v>
      </c>
      <c r="G3107" s="235">
        <v>117</v>
      </c>
      <c r="H3107" s="235">
        <v>0</v>
      </c>
      <c r="I3107" s="234" t="s">
        <v>615</v>
      </c>
      <c r="J3107" t="s">
        <v>10634</v>
      </c>
    </row>
    <row r="3108" spans="1:10" x14ac:dyDescent="0.25">
      <c r="A3108" s="235">
        <v>189712120</v>
      </c>
      <c r="B3108" s="238" t="s">
        <v>7312</v>
      </c>
      <c r="C3108" s="234" t="s">
        <v>587</v>
      </c>
      <c r="D3108" s="199" t="s">
        <v>10704</v>
      </c>
      <c r="E3108" s="199" t="s">
        <v>10705</v>
      </c>
      <c r="F3108" s="235">
        <v>2</v>
      </c>
      <c r="G3108" s="235">
        <v>2</v>
      </c>
      <c r="H3108" s="235">
        <v>0</v>
      </c>
      <c r="I3108" s="234" t="s">
        <v>615</v>
      </c>
      <c r="J3108" t="s">
        <v>10634</v>
      </c>
    </row>
    <row r="3109" spans="1:10" x14ac:dyDescent="0.25">
      <c r="A3109" s="235">
        <v>189710479</v>
      </c>
      <c r="B3109" s="238" t="s">
        <v>7423</v>
      </c>
      <c r="C3109" s="234" t="s">
        <v>217</v>
      </c>
      <c r="D3109" s="199" t="s">
        <v>10704</v>
      </c>
      <c r="E3109" s="199" t="s">
        <v>10705</v>
      </c>
      <c r="F3109" s="235">
        <v>43</v>
      </c>
      <c r="G3109" s="235">
        <v>43</v>
      </c>
      <c r="H3109" s="235">
        <v>43</v>
      </c>
      <c r="I3109" s="234" t="s">
        <v>615</v>
      </c>
    </row>
    <row r="3110" spans="1:10" x14ac:dyDescent="0.25">
      <c r="A3110" s="235">
        <v>189710479</v>
      </c>
      <c r="B3110" s="238" t="s">
        <v>7423</v>
      </c>
      <c r="C3110" s="234" t="s">
        <v>217</v>
      </c>
      <c r="D3110" s="199" t="s">
        <v>10704</v>
      </c>
      <c r="E3110" s="199" t="s">
        <v>10705</v>
      </c>
      <c r="F3110" s="235">
        <v>43</v>
      </c>
      <c r="G3110" s="235">
        <v>43</v>
      </c>
      <c r="H3110" s="235">
        <v>43</v>
      </c>
      <c r="I3110" s="234" t="s">
        <v>615</v>
      </c>
    </row>
    <row r="3111" spans="1:10" x14ac:dyDescent="0.25">
      <c r="A3111" s="235">
        <v>18917697</v>
      </c>
      <c r="B3111" s="235">
        <v>6062</v>
      </c>
      <c r="C3111" s="234" t="s">
        <v>10748</v>
      </c>
      <c r="D3111" s="199" t="s">
        <v>10704</v>
      </c>
      <c r="E3111" s="199" t="s">
        <v>10704</v>
      </c>
      <c r="F3111" s="235">
        <v>50</v>
      </c>
      <c r="G3111" s="235">
        <v>50</v>
      </c>
      <c r="H3111" s="235">
        <v>0</v>
      </c>
      <c r="I3111" s="234" t="s">
        <v>615</v>
      </c>
      <c r="J3111" t="s">
        <v>10634</v>
      </c>
    </row>
    <row r="3112" spans="1:10" x14ac:dyDescent="0.25">
      <c r="A3112" s="235">
        <v>189710942</v>
      </c>
      <c r="B3112" s="238" t="s">
        <v>7101</v>
      </c>
      <c r="C3112" s="234" t="s">
        <v>620</v>
      </c>
      <c r="D3112" s="199" t="s">
        <v>10704</v>
      </c>
      <c r="E3112" s="199" t="s">
        <v>10705</v>
      </c>
      <c r="F3112" s="235">
        <v>13</v>
      </c>
      <c r="G3112" s="235">
        <v>13</v>
      </c>
      <c r="H3112" s="235">
        <v>13</v>
      </c>
      <c r="I3112" s="234" t="s">
        <v>615</v>
      </c>
    </row>
    <row r="3113" spans="1:10" x14ac:dyDescent="0.25">
      <c r="A3113" s="235">
        <v>180339466</v>
      </c>
      <c r="B3113" s="235">
        <v>6064</v>
      </c>
      <c r="C3113" s="234" t="s">
        <v>595</v>
      </c>
      <c r="D3113" s="199" t="s">
        <v>10704</v>
      </c>
      <c r="E3113" s="199" t="s">
        <v>10705</v>
      </c>
      <c r="F3113" s="235">
        <v>1</v>
      </c>
      <c r="G3113" s="235">
        <v>0</v>
      </c>
      <c r="H3113" s="235">
        <v>0</v>
      </c>
      <c r="I3113" s="234" t="s">
        <v>615</v>
      </c>
      <c r="J3113" t="s">
        <v>10635</v>
      </c>
    </row>
    <row r="3114" spans="1:10" x14ac:dyDescent="0.25">
      <c r="A3114" s="235">
        <v>189708035</v>
      </c>
      <c r="B3114" s="235">
        <v>5634</v>
      </c>
      <c r="C3114" s="234" t="s">
        <v>435</v>
      </c>
      <c r="D3114" s="199" t="s">
        <v>10704</v>
      </c>
      <c r="E3114" s="199" t="s">
        <v>10705</v>
      </c>
      <c r="F3114" s="235">
        <v>1</v>
      </c>
      <c r="G3114" s="235">
        <v>1</v>
      </c>
      <c r="H3114" s="235">
        <v>0</v>
      </c>
      <c r="I3114" s="234" t="s">
        <v>615</v>
      </c>
      <c r="J3114" t="s">
        <v>10634</v>
      </c>
    </row>
    <row r="3115" spans="1:10" x14ac:dyDescent="0.25">
      <c r="A3115" s="235">
        <v>180670492</v>
      </c>
      <c r="B3115" s="235">
        <v>5629</v>
      </c>
      <c r="C3115" s="234" t="s">
        <v>233</v>
      </c>
      <c r="D3115" s="199" t="s">
        <v>10704</v>
      </c>
      <c r="E3115" s="199" t="s">
        <v>10705</v>
      </c>
      <c r="F3115" s="235">
        <v>21</v>
      </c>
      <c r="G3115" s="235">
        <v>21</v>
      </c>
      <c r="H3115" s="235">
        <v>21</v>
      </c>
      <c r="I3115" s="234" t="s">
        <v>615</v>
      </c>
    </row>
    <row r="3116" spans="1:10" x14ac:dyDescent="0.25">
      <c r="A3116" s="235">
        <v>180339480</v>
      </c>
      <c r="B3116" s="235">
        <v>6066</v>
      </c>
      <c r="C3116" s="234" t="s">
        <v>243</v>
      </c>
      <c r="D3116" s="199" t="s">
        <v>10704</v>
      </c>
      <c r="E3116" s="199" t="s">
        <v>10705</v>
      </c>
      <c r="F3116" s="235">
        <v>10</v>
      </c>
      <c r="G3116" s="235">
        <v>10</v>
      </c>
      <c r="H3116" s="235">
        <v>0</v>
      </c>
      <c r="I3116" s="234" t="s">
        <v>615</v>
      </c>
      <c r="J3116" t="s">
        <v>10634</v>
      </c>
    </row>
    <row r="3117" spans="1:10" x14ac:dyDescent="0.25">
      <c r="A3117" s="235">
        <v>189711808</v>
      </c>
      <c r="B3117" s="235">
        <v>5436</v>
      </c>
      <c r="C3117" s="234" t="s">
        <v>199</v>
      </c>
      <c r="D3117" s="199" t="s">
        <v>10704</v>
      </c>
      <c r="E3117" s="199" t="s">
        <v>10705</v>
      </c>
      <c r="F3117" s="235">
        <v>72</v>
      </c>
      <c r="G3117" s="235">
        <v>72</v>
      </c>
      <c r="H3117" s="235">
        <v>18</v>
      </c>
      <c r="I3117" s="234" t="s">
        <v>615</v>
      </c>
      <c r="J3117" t="s">
        <v>10635</v>
      </c>
    </row>
    <row r="3118" spans="1:10" x14ac:dyDescent="0.25">
      <c r="A3118" s="235">
        <v>189711808</v>
      </c>
      <c r="B3118" s="235">
        <v>5436</v>
      </c>
      <c r="C3118" s="234" t="s">
        <v>199</v>
      </c>
      <c r="D3118" s="199" t="s">
        <v>10704</v>
      </c>
      <c r="E3118" s="199" t="s">
        <v>10705</v>
      </c>
      <c r="F3118" s="235">
        <v>0</v>
      </c>
      <c r="G3118" s="235">
        <v>0</v>
      </c>
      <c r="H3118" s="235">
        <v>54</v>
      </c>
      <c r="I3118" s="234" t="s">
        <v>615</v>
      </c>
    </row>
    <row r="3119" spans="1:10" x14ac:dyDescent="0.25">
      <c r="A3119" s="235">
        <v>189711808</v>
      </c>
      <c r="B3119" s="235">
        <v>5436</v>
      </c>
      <c r="C3119" s="234" t="s">
        <v>199</v>
      </c>
      <c r="D3119" s="199" t="s">
        <v>10704</v>
      </c>
      <c r="E3119" s="199" t="s">
        <v>10705</v>
      </c>
      <c r="F3119" s="235">
        <v>72</v>
      </c>
      <c r="G3119" s="235">
        <v>72</v>
      </c>
      <c r="H3119" s="235">
        <v>18</v>
      </c>
      <c r="I3119" s="234" t="s">
        <v>615</v>
      </c>
      <c r="J3119" t="s">
        <v>10635</v>
      </c>
    </row>
    <row r="3120" spans="1:10" x14ac:dyDescent="0.25">
      <c r="A3120" s="235">
        <v>189711808</v>
      </c>
      <c r="B3120" s="235">
        <v>5436</v>
      </c>
      <c r="C3120" s="234" t="s">
        <v>199</v>
      </c>
      <c r="D3120" s="199" t="s">
        <v>10704</v>
      </c>
      <c r="E3120" s="199" t="s">
        <v>10705</v>
      </c>
      <c r="F3120" s="235">
        <v>0</v>
      </c>
      <c r="G3120" s="235">
        <v>0</v>
      </c>
      <c r="H3120" s="235">
        <v>54</v>
      </c>
      <c r="I3120" s="234" t="s">
        <v>615</v>
      </c>
    </row>
    <row r="3121" spans="1:10" x14ac:dyDescent="0.25">
      <c r="A3121" s="235">
        <v>189711948</v>
      </c>
      <c r="B3121" s="238" t="s">
        <v>7322</v>
      </c>
      <c r="C3121" s="234" t="s">
        <v>527</v>
      </c>
      <c r="D3121" s="199" t="s">
        <v>10704</v>
      </c>
      <c r="E3121" s="199" t="s">
        <v>10705</v>
      </c>
      <c r="F3121" s="235">
        <v>689</v>
      </c>
      <c r="G3121" s="235">
        <v>689</v>
      </c>
      <c r="H3121" s="235">
        <v>689</v>
      </c>
      <c r="I3121" s="234" t="s">
        <v>615</v>
      </c>
    </row>
    <row r="3122" spans="1:10" x14ac:dyDescent="0.25">
      <c r="A3122" s="235">
        <v>189711810</v>
      </c>
      <c r="B3122" s="235">
        <v>2286</v>
      </c>
      <c r="C3122" s="234" t="s">
        <v>474</v>
      </c>
      <c r="D3122" s="199" t="s">
        <v>10704</v>
      </c>
      <c r="E3122" s="199" t="s">
        <v>10705</v>
      </c>
      <c r="F3122" s="235">
        <v>4</v>
      </c>
      <c r="G3122" s="235">
        <v>4</v>
      </c>
      <c r="H3122" s="235">
        <v>3</v>
      </c>
      <c r="I3122" s="234" t="s">
        <v>615</v>
      </c>
      <c r="J3122" t="s">
        <v>10635</v>
      </c>
    </row>
    <row r="3123" spans="1:10" x14ac:dyDescent="0.25">
      <c r="A3123" s="235">
        <v>189711810</v>
      </c>
      <c r="B3123" s="235">
        <v>2286</v>
      </c>
      <c r="C3123" s="234" t="s">
        <v>474</v>
      </c>
      <c r="D3123" s="199" t="s">
        <v>10704</v>
      </c>
      <c r="E3123" s="199" t="s">
        <v>10705</v>
      </c>
      <c r="F3123" s="235">
        <v>0</v>
      </c>
      <c r="G3123" s="235">
        <v>0</v>
      </c>
      <c r="H3123" s="235">
        <v>1</v>
      </c>
      <c r="I3123" s="234" t="s">
        <v>615</v>
      </c>
    </row>
    <row r="3124" spans="1:10" x14ac:dyDescent="0.25">
      <c r="A3124" s="235">
        <v>189711810</v>
      </c>
      <c r="B3124" s="235">
        <v>2286</v>
      </c>
      <c r="C3124" s="234" t="s">
        <v>474</v>
      </c>
      <c r="D3124" s="199" t="s">
        <v>10704</v>
      </c>
      <c r="E3124" s="199" t="s">
        <v>10705</v>
      </c>
      <c r="F3124" s="235">
        <v>4</v>
      </c>
      <c r="G3124" s="235">
        <v>4</v>
      </c>
      <c r="H3124" s="235">
        <v>3</v>
      </c>
      <c r="I3124" s="234" t="s">
        <v>615</v>
      </c>
      <c r="J3124" t="s">
        <v>10635</v>
      </c>
    </row>
    <row r="3125" spans="1:10" x14ac:dyDescent="0.25">
      <c r="A3125" s="235">
        <v>189711810</v>
      </c>
      <c r="B3125" s="235">
        <v>2286</v>
      </c>
      <c r="C3125" s="234" t="s">
        <v>474</v>
      </c>
      <c r="D3125" s="199" t="s">
        <v>10704</v>
      </c>
      <c r="E3125" s="199" t="s">
        <v>10705</v>
      </c>
      <c r="F3125" s="235">
        <v>0</v>
      </c>
      <c r="G3125" s="235">
        <v>0</v>
      </c>
      <c r="H3125" s="235">
        <v>1</v>
      </c>
      <c r="I3125" s="234" t="s">
        <v>615</v>
      </c>
    </row>
    <row r="3126" spans="1:10" x14ac:dyDescent="0.25">
      <c r="A3126" s="235">
        <v>189710812</v>
      </c>
      <c r="B3126" s="235">
        <v>2374</v>
      </c>
      <c r="C3126" s="234" t="s">
        <v>460</v>
      </c>
      <c r="D3126" s="199" t="s">
        <v>10704</v>
      </c>
      <c r="E3126" s="199" t="s">
        <v>10705</v>
      </c>
      <c r="F3126" s="235">
        <v>3</v>
      </c>
      <c r="G3126" s="235">
        <v>3</v>
      </c>
      <c r="H3126" s="235">
        <v>3</v>
      </c>
      <c r="I3126" s="234" t="s">
        <v>615</v>
      </c>
    </row>
    <row r="3127" spans="1:10" x14ac:dyDescent="0.25">
      <c r="A3127" s="235">
        <v>189710812</v>
      </c>
      <c r="B3127" s="235">
        <v>2374</v>
      </c>
      <c r="C3127" s="234" t="s">
        <v>460</v>
      </c>
      <c r="D3127" s="199" t="s">
        <v>10704</v>
      </c>
      <c r="E3127" s="199" t="s">
        <v>10705</v>
      </c>
      <c r="F3127" s="235">
        <v>3</v>
      </c>
      <c r="G3127" s="235">
        <v>3</v>
      </c>
      <c r="H3127" s="235">
        <v>3</v>
      </c>
      <c r="I3127" s="234" t="s">
        <v>615</v>
      </c>
    </row>
    <row r="3128" spans="1:10" x14ac:dyDescent="0.25">
      <c r="A3128" s="235">
        <v>181798176</v>
      </c>
      <c r="B3128" s="235">
        <v>5437</v>
      </c>
      <c r="C3128" s="234" t="s">
        <v>226</v>
      </c>
      <c r="D3128" s="199" t="s">
        <v>10704</v>
      </c>
      <c r="E3128" s="199" t="s">
        <v>10705</v>
      </c>
      <c r="F3128" s="235">
        <v>42</v>
      </c>
      <c r="G3128" s="235">
        <v>42</v>
      </c>
      <c r="H3128" s="235">
        <v>42</v>
      </c>
      <c r="I3128" s="234" t="s">
        <v>615</v>
      </c>
    </row>
    <row r="3129" spans="1:10" x14ac:dyDescent="0.25">
      <c r="A3129" s="235">
        <v>181798176</v>
      </c>
      <c r="B3129" s="235">
        <v>5437</v>
      </c>
      <c r="C3129" s="234" t="s">
        <v>226</v>
      </c>
      <c r="D3129" s="199" t="s">
        <v>10704</v>
      </c>
      <c r="E3129" s="199" t="s">
        <v>10704</v>
      </c>
      <c r="F3129" s="235">
        <v>50</v>
      </c>
      <c r="G3129" s="235">
        <v>50</v>
      </c>
      <c r="H3129" s="235">
        <v>50</v>
      </c>
      <c r="I3129" s="234" t="s">
        <v>615</v>
      </c>
    </row>
    <row r="3130" spans="1:10" x14ac:dyDescent="0.25">
      <c r="A3130" s="235">
        <v>181798176</v>
      </c>
      <c r="B3130" s="235">
        <v>5437</v>
      </c>
      <c r="C3130" s="234" t="s">
        <v>226</v>
      </c>
      <c r="D3130" s="199" t="s">
        <v>10704</v>
      </c>
      <c r="E3130" s="199" t="s">
        <v>10705</v>
      </c>
      <c r="F3130" s="235">
        <v>42</v>
      </c>
      <c r="G3130" s="235">
        <v>42</v>
      </c>
      <c r="H3130" s="235">
        <v>42</v>
      </c>
      <c r="I3130" s="234" t="s">
        <v>615</v>
      </c>
    </row>
    <row r="3131" spans="1:10" x14ac:dyDescent="0.25">
      <c r="A3131" s="235">
        <v>181798176</v>
      </c>
      <c r="B3131" s="235">
        <v>5437</v>
      </c>
      <c r="C3131" s="234" t="s">
        <v>226</v>
      </c>
      <c r="D3131" s="199" t="s">
        <v>10704</v>
      </c>
      <c r="E3131" s="199" t="s">
        <v>10704</v>
      </c>
      <c r="F3131" s="235">
        <v>50</v>
      </c>
      <c r="G3131" s="235">
        <v>50</v>
      </c>
      <c r="H3131" s="235">
        <v>50</v>
      </c>
      <c r="I3131" s="234" t="s">
        <v>615</v>
      </c>
    </row>
    <row r="3132" spans="1:10" x14ac:dyDescent="0.25">
      <c r="A3132" s="235">
        <v>180076396</v>
      </c>
      <c r="B3132" s="238" t="s">
        <v>7103</v>
      </c>
      <c r="C3132" s="234" t="s">
        <v>537</v>
      </c>
      <c r="D3132" s="199" t="s">
        <v>10704</v>
      </c>
      <c r="E3132" s="199" t="s">
        <v>10705</v>
      </c>
      <c r="F3132" s="235">
        <v>13</v>
      </c>
      <c r="G3132" s="235">
        <v>13</v>
      </c>
      <c r="H3132" s="235">
        <v>13</v>
      </c>
      <c r="I3132" s="234" t="s">
        <v>615</v>
      </c>
    </row>
    <row r="3133" spans="1:10" x14ac:dyDescent="0.25">
      <c r="A3133" s="235">
        <v>181859997</v>
      </c>
      <c r="B3133" s="235">
        <v>5847</v>
      </c>
      <c r="C3133" s="234" t="s">
        <v>445</v>
      </c>
      <c r="D3133" s="199" t="s">
        <v>10704</v>
      </c>
      <c r="E3133" s="199" t="s">
        <v>10705</v>
      </c>
      <c r="F3133" s="235">
        <v>3</v>
      </c>
      <c r="G3133" s="235">
        <v>3</v>
      </c>
      <c r="H3133" s="235">
        <v>3</v>
      </c>
      <c r="I3133" s="234" t="s">
        <v>615</v>
      </c>
    </row>
    <row r="3134" spans="1:10" x14ac:dyDescent="0.25">
      <c r="A3134" s="235">
        <v>181859997</v>
      </c>
      <c r="B3134" s="235">
        <v>5847</v>
      </c>
      <c r="C3134" s="234" t="s">
        <v>445</v>
      </c>
      <c r="D3134" s="199" t="s">
        <v>10704</v>
      </c>
      <c r="E3134" s="199" t="s">
        <v>10705</v>
      </c>
      <c r="F3134" s="235">
        <v>3</v>
      </c>
      <c r="G3134" s="235">
        <v>3</v>
      </c>
      <c r="H3134" s="235">
        <v>3</v>
      </c>
      <c r="I3134" s="234" t="s">
        <v>615</v>
      </c>
    </row>
    <row r="3135" spans="1:10" x14ac:dyDescent="0.25">
      <c r="A3135" s="235">
        <v>189706001</v>
      </c>
      <c r="B3135" s="235">
        <v>2513</v>
      </c>
      <c r="C3135" s="234" t="s">
        <v>287</v>
      </c>
      <c r="D3135" s="199" t="s">
        <v>10704</v>
      </c>
      <c r="E3135" s="199" t="s">
        <v>10705</v>
      </c>
      <c r="F3135" s="235">
        <v>8</v>
      </c>
      <c r="G3135" s="235">
        <v>8</v>
      </c>
      <c r="H3135" s="235">
        <v>8</v>
      </c>
      <c r="I3135" s="234" t="s">
        <v>615</v>
      </c>
    </row>
    <row r="3136" spans="1:10" x14ac:dyDescent="0.25">
      <c r="A3136" s="235">
        <v>181798177</v>
      </c>
      <c r="B3136" s="235">
        <v>5999</v>
      </c>
      <c r="C3136" s="234" t="s">
        <v>535</v>
      </c>
      <c r="D3136" s="199" t="s">
        <v>10704</v>
      </c>
      <c r="E3136" s="199" t="s">
        <v>10705</v>
      </c>
      <c r="F3136" s="235">
        <v>11</v>
      </c>
      <c r="G3136" s="235">
        <v>11</v>
      </c>
      <c r="H3136" s="235">
        <v>11</v>
      </c>
      <c r="I3136" s="234" t="s">
        <v>615</v>
      </c>
    </row>
    <row r="3137" spans="1:10" x14ac:dyDescent="0.25">
      <c r="A3137" s="235">
        <v>180076401</v>
      </c>
      <c r="B3137" s="235">
        <v>6232</v>
      </c>
      <c r="C3137" s="234" t="s">
        <v>10740</v>
      </c>
      <c r="D3137" s="199" t="s">
        <v>10216</v>
      </c>
      <c r="E3137" s="199" t="s">
        <v>10216</v>
      </c>
      <c r="F3137" s="235">
        <v>5</v>
      </c>
      <c r="G3137" s="235">
        <v>5</v>
      </c>
      <c r="H3137" s="235">
        <v>5</v>
      </c>
      <c r="I3137" s="234" t="s">
        <v>615</v>
      </c>
    </row>
    <row r="3138" spans="1:10" x14ac:dyDescent="0.25">
      <c r="A3138" s="234" t="s">
        <v>467</v>
      </c>
      <c r="B3138" s="234" t="s">
        <v>468</v>
      </c>
      <c r="C3138" s="234" t="s">
        <v>469</v>
      </c>
      <c r="D3138" s="199" t="s">
        <v>10704</v>
      </c>
      <c r="E3138" s="199" t="s">
        <v>10705</v>
      </c>
      <c r="F3138" s="235">
        <v>25</v>
      </c>
      <c r="G3138" s="235">
        <v>25</v>
      </c>
      <c r="H3138" s="235">
        <v>25</v>
      </c>
      <c r="I3138" s="234" t="s">
        <v>615</v>
      </c>
    </row>
    <row r="3139" spans="1:10" x14ac:dyDescent="0.25">
      <c r="A3139" s="235">
        <v>180339515</v>
      </c>
      <c r="B3139" s="235">
        <v>3979</v>
      </c>
      <c r="C3139" s="234" t="s">
        <v>633</v>
      </c>
      <c r="D3139" s="199" t="s">
        <v>10704</v>
      </c>
      <c r="E3139" s="199" t="s">
        <v>10705</v>
      </c>
      <c r="F3139" s="235">
        <v>1</v>
      </c>
      <c r="G3139" s="235">
        <v>1</v>
      </c>
      <c r="H3139" s="235">
        <v>1</v>
      </c>
      <c r="I3139" s="234" t="s">
        <v>615</v>
      </c>
    </row>
    <row r="3140" spans="1:10" x14ac:dyDescent="0.25">
      <c r="A3140" s="235">
        <v>180339515</v>
      </c>
      <c r="B3140" s="235">
        <v>3979</v>
      </c>
      <c r="C3140" s="234" t="s">
        <v>633</v>
      </c>
      <c r="D3140" s="199" t="s">
        <v>10704</v>
      </c>
      <c r="E3140" s="199" t="s">
        <v>10705</v>
      </c>
      <c r="F3140" s="235">
        <v>1</v>
      </c>
      <c r="G3140" s="235">
        <v>1</v>
      </c>
      <c r="H3140" s="235">
        <v>1</v>
      </c>
      <c r="I3140" s="234" t="s">
        <v>615</v>
      </c>
    </row>
    <row r="3141" spans="1:10" x14ac:dyDescent="0.25">
      <c r="A3141" s="235">
        <v>180339515</v>
      </c>
      <c r="B3141" s="235">
        <v>3979</v>
      </c>
      <c r="C3141" s="234" t="s">
        <v>633</v>
      </c>
      <c r="D3141" s="199" t="s">
        <v>10704</v>
      </c>
      <c r="E3141" s="199" t="s">
        <v>10705</v>
      </c>
      <c r="F3141" s="235">
        <v>1</v>
      </c>
      <c r="G3141" s="235">
        <v>1</v>
      </c>
      <c r="H3141" s="235">
        <v>1</v>
      </c>
      <c r="I3141" s="234" t="s">
        <v>615</v>
      </c>
    </row>
    <row r="3142" spans="1:10" x14ac:dyDescent="0.25">
      <c r="A3142" s="235">
        <v>189712135</v>
      </c>
      <c r="B3142" s="238" t="s">
        <v>6953</v>
      </c>
      <c r="C3142" s="234" t="s">
        <v>215</v>
      </c>
      <c r="D3142" s="199" t="s">
        <v>10704</v>
      </c>
      <c r="E3142" s="199" t="s">
        <v>10705</v>
      </c>
      <c r="F3142" s="235">
        <v>27</v>
      </c>
      <c r="G3142" s="235">
        <v>27</v>
      </c>
      <c r="H3142" s="235">
        <v>0</v>
      </c>
      <c r="I3142" s="234" t="s">
        <v>615</v>
      </c>
      <c r="J3142" t="s">
        <v>10634</v>
      </c>
    </row>
    <row r="3143" spans="1:10" x14ac:dyDescent="0.25">
      <c r="A3143" s="235">
        <v>189762924</v>
      </c>
      <c r="B3143" s="235">
        <v>665500</v>
      </c>
      <c r="C3143" s="234" t="s">
        <v>10413</v>
      </c>
      <c r="D3143" s="199" t="s">
        <v>10704</v>
      </c>
      <c r="E3143" s="199" t="s">
        <v>10705</v>
      </c>
      <c r="F3143" s="235">
        <v>0</v>
      </c>
      <c r="G3143" s="235">
        <v>0</v>
      </c>
      <c r="H3143" s="235">
        <v>117</v>
      </c>
      <c r="I3143" s="234" t="s">
        <v>615</v>
      </c>
    </row>
    <row r="3144" spans="1:10" x14ac:dyDescent="0.25">
      <c r="A3144" s="235">
        <v>222000966</v>
      </c>
      <c r="B3144" s="235">
        <v>6004</v>
      </c>
      <c r="C3144" s="234" t="s">
        <v>278</v>
      </c>
      <c r="D3144" s="199" t="s">
        <v>10704</v>
      </c>
      <c r="E3144" s="199" t="s">
        <v>10705</v>
      </c>
      <c r="F3144" s="235">
        <v>134</v>
      </c>
      <c r="G3144" s="235">
        <v>134</v>
      </c>
      <c r="H3144" s="235">
        <v>0</v>
      </c>
      <c r="I3144" s="234" t="s">
        <v>615</v>
      </c>
      <c r="J3144" t="s">
        <v>10634</v>
      </c>
    </row>
    <row r="3145" spans="1:10" x14ac:dyDescent="0.25">
      <c r="A3145" s="235">
        <v>222000966</v>
      </c>
      <c r="B3145" s="235">
        <v>6004</v>
      </c>
      <c r="C3145" s="234" t="s">
        <v>278</v>
      </c>
      <c r="D3145" s="199" t="s">
        <v>10704</v>
      </c>
      <c r="E3145" s="199" t="s">
        <v>10704</v>
      </c>
      <c r="F3145" s="235">
        <v>50</v>
      </c>
      <c r="G3145" s="235">
        <v>50</v>
      </c>
      <c r="H3145" s="235">
        <v>0</v>
      </c>
      <c r="I3145" s="234" t="s">
        <v>615</v>
      </c>
      <c r="J3145" t="s">
        <v>10634</v>
      </c>
    </row>
    <row r="3146" spans="1:10" x14ac:dyDescent="0.25">
      <c r="A3146" s="235">
        <v>181899908</v>
      </c>
      <c r="B3146" s="239" t="s">
        <v>477</v>
      </c>
      <c r="C3146" s="234" t="s">
        <v>478</v>
      </c>
      <c r="D3146" s="199" t="s">
        <v>10704</v>
      </c>
      <c r="E3146" s="199" t="s">
        <v>10705</v>
      </c>
      <c r="F3146" s="235">
        <v>50</v>
      </c>
      <c r="G3146" s="235">
        <v>50</v>
      </c>
      <c r="H3146" s="235">
        <v>50</v>
      </c>
      <c r="I3146" s="234" t="s">
        <v>615</v>
      </c>
    </row>
    <row r="3147" spans="1:10" x14ac:dyDescent="0.25">
      <c r="A3147" s="235">
        <v>180339583</v>
      </c>
      <c r="B3147" s="238" t="s">
        <v>7388</v>
      </c>
      <c r="C3147" s="234" t="s">
        <v>10714</v>
      </c>
      <c r="D3147" s="199" t="s">
        <v>10705</v>
      </c>
      <c r="F3147" s="235">
        <v>103</v>
      </c>
      <c r="G3147" s="235">
        <v>103</v>
      </c>
      <c r="H3147" s="235">
        <v>62</v>
      </c>
      <c r="I3147" s="234" t="s">
        <v>615</v>
      </c>
      <c r="J3147" t="s">
        <v>10635</v>
      </c>
    </row>
    <row r="3148" spans="1:10" x14ac:dyDescent="0.25">
      <c r="A3148" s="235">
        <v>180339583</v>
      </c>
      <c r="B3148" s="238" t="s">
        <v>7388</v>
      </c>
      <c r="C3148" s="234" t="s">
        <v>10714</v>
      </c>
      <c r="D3148" s="199" t="s">
        <v>10705</v>
      </c>
      <c r="F3148" s="235">
        <v>103</v>
      </c>
      <c r="G3148" s="235">
        <v>103</v>
      </c>
      <c r="H3148" s="235">
        <v>41</v>
      </c>
      <c r="I3148" s="234" t="s">
        <v>615</v>
      </c>
      <c r="J3148" t="s">
        <v>10635</v>
      </c>
    </row>
    <row r="3149" spans="1:10" x14ac:dyDescent="0.25">
      <c r="A3149" s="235">
        <v>180339583</v>
      </c>
      <c r="B3149" s="238" t="s">
        <v>7388</v>
      </c>
      <c r="C3149" s="234" t="s">
        <v>10714</v>
      </c>
      <c r="D3149" s="199" t="s">
        <v>10705</v>
      </c>
      <c r="F3149" s="235">
        <v>103</v>
      </c>
      <c r="G3149" s="235">
        <v>103</v>
      </c>
      <c r="H3149" s="235">
        <v>41</v>
      </c>
      <c r="I3149" s="234" t="s">
        <v>615</v>
      </c>
      <c r="J3149" t="s">
        <v>10635</v>
      </c>
    </row>
    <row r="3150" spans="1:10" x14ac:dyDescent="0.25">
      <c r="A3150" s="235">
        <v>180339583</v>
      </c>
      <c r="B3150" s="238" t="s">
        <v>7388</v>
      </c>
      <c r="C3150" s="234" t="s">
        <v>10714</v>
      </c>
      <c r="D3150" s="199" t="s">
        <v>10705</v>
      </c>
      <c r="F3150" s="235">
        <v>103</v>
      </c>
      <c r="G3150" s="235">
        <v>103</v>
      </c>
      <c r="H3150" s="235">
        <v>62</v>
      </c>
      <c r="I3150" s="234" t="s">
        <v>615</v>
      </c>
      <c r="J3150" t="s">
        <v>10635</v>
      </c>
    </row>
    <row r="3151" spans="1:10" x14ac:dyDescent="0.25">
      <c r="A3151" s="235">
        <v>180139617</v>
      </c>
      <c r="B3151" s="235">
        <v>5866</v>
      </c>
      <c r="C3151" s="234" t="s">
        <v>235</v>
      </c>
      <c r="D3151" s="199" t="s">
        <v>10704</v>
      </c>
      <c r="E3151" s="199" t="s">
        <v>10705</v>
      </c>
      <c r="F3151" s="235">
        <v>33</v>
      </c>
      <c r="G3151" s="235">
        <v>33</v>
      </c>
      <c r="H3151" s="235">
        <v>0</v>
      </c>
      <c r="I3151" s="234" t="s">
        <v>615</v>
      </c>
      <c r="J3151" t="s">
        <v>10634</v>
      </c>
    </row>
    <row r="3152" spans="1:10" x14ac:dyDescent="0.25">
      <c r="A3152" s="235">
        <v>189705181</v>
      </c>
      <c r="B3152" s="238" t="s">
        <v>6985</v>
      </c>
      <c r="C3152" s="234" t="s">
        <v>209</v>
      </c>
      <c r="D3152" s="199" t="s">
        <v>10704</v>
      </c>
      <c r="E3152" s="199" t="s">
        <v>10705</v>
      </c>
      <c r="F3152" s="235">
        <v>2</v>
      </c>
      <c r="G3152" s="235">
        <v>2</v>
      </c>
      <c r="H3152" s="235">
        <v>2</v>
      </c>
      <c r="I3152" s="234" t="s">
        <v>615</v>
      </c>
    </row>
    <row r="3153" spans="1:10" x14ac:dyDescent="0.25">
      <c r="A3153" s="235">
        <v>180076470</v>
      </c>
      <c r="B3153" s="235">
        <v>5330</v>
      </c>
      <c r="C3153" s="234" t="s">
        <v>10406</v>
      </c>
      <c r="D3153" s="199" t="s">
        <v>10704</v>
      </c>
      <c r="E3153" s="199" t="s">
        <v>10705</v>
      </c>
      <c r="F3153" s="235">
        <v>2</v>
      </c>
      <c r="G3153" s="235">
        <v>2</v>
      </c>
      <c r="H3153" s="235">
        <v>2</v>
      </c>
      <c r="I3153" s="234" t="s">
        <v>615</v>
      </c>
    </row>
    <row r="3154" spans="1:10" x14ac:dyDescent="0.25">
      <c r="A3154" s="235">
        <v>180076474</v>
      </c>
      <c r="B3154" s="238" t="s">
        <v>7115</v>
      </c>
      <c r="C3154" s="234" t="s">
        <v>533</v>
      </c>
      <c r="D3154" s="199" t="s">
        <v>10704</v>
      </c>
      <c r="E3154" s="199" t="s">
        <v>10705</v>
      </c>
      <c r="F3154" s="235">
        <v>1</v>
      </c>
      <c r="G3154" s="235">
        <v>1</v>
      </c>
      <c r="H3154" s="235">
        <v>1</v>
      </c>
      <c r="I3154" s="234" t="s">
        <v>615</v>
      </c>
    </row>
    <row r="3155" spans="1:10" x14ac:dyDescent="0.25">
      <c r="A3155" s="235">
        <v>181783743</v>
      </c>
      <c r="B3155" s="238" t="s">
        <v>7234</v>
      </c>
      <c r="C3155" s="234" t="s">
        <v>234</v>
      </c>
      <c r="D3155" s="199" t="s">
        <v>10704</v>
      </c>
      <c r="E3155" s="199" t="s">
        <v>10705</v>
      </c>
      <c r="F3155" s="235">
        <v>93</v>
      </c>
      <c r="G3155" s="235">
        <v>93</v>
      </c>
      <c r="H3155" s="235">
        <v>93</v>
      </c>
      <c r="I3155" s="234" t="s">
        <v>615</v>
      </c>
    </row>
    <row r="3156" spans="1:10" x14ac:dyDescent="0.25">
      <c r="A3156" s="235">
        <v>181783743</v>
      </c>
      <c r="B3156" s="238" t="s">
        <v>7234</v>
      </c>
      <c r="C3156" s="234" t="s">
        <v>234</v>
      </c>
      <c r="D3156" s="199" t="s">
        <v>10704</v>
      </c>
      <c r="E3156" s="199" t="s">
        <v>10705</v>
      </c>
      <c r="F3156" s="235">
        <v>93</v>
      </c>
      <c r="G3156" s="235">
        <v>93</v>
      </c>
      <c r="H3156" s="235">
        <v>93</v>
      </c>
      <c r="I3156" s="234" t="s">
        <v>615</v>
      </c>
    </row>
    <row r="3157" spans="1:10" x14ac:dyDescent="0.25">
      <c r="A3157" s="235">
        <v>189712404</v>
      </c>
      <c r="B3157" s="238" t="s">
        <v>7236</v>
      </c>
      <c r="C3157" s="234" t="s">
        <v>284</v>
      </c>
      <c r="D3157" s="199" t="s">
        <v>10704</v>
      </c>
      <c r="E3157" s="199" t="s">
        <v>10705</v>
      </c>
      <c r="F3157" s="235">
        <v>64</v>
      </c>
      <c r="G3157" s="235">
        <v>64</v>
      </c>
      <c r="H3157" s="235">
        <v>64</v>
      </c>
      <c r="I3157" s="234" t="s">
        <v>615</v>
      </c>
    </row>
    <row r="3158" spans="1:10" x14ac:dyDescent="0.25">
      <c r="A3158" s="235">
        <v>189703675</v>
      </c>
      <c r="B3158" s="238" t="s">
        <v>6955</v>
      </c>
      <c r="C3158" s="234" t="s">
        <v>10213</v>
      </c>
      <c r="D3158" s="199" t="s">
        <v>10704</v>
      </c>
      <c r="E3158" s="199" t="s">
        <v>10705</v>
      </c>
      <c r="F3158" s="235">
        <v>5</v>
      </c>
      <c r="G3158" s="235">
        <v>5</v>
      </c>
      <c r="H3158" s="235">
        <v>5</v>
      </c>
      <c r="I3158" s="234" t="s">
        <v>615</v>
      </c>
    </row>
    <row r="3159" spans="1:10" x14ac:dyDescent="0.25">
      <c r="A3159" s="235">
        <v>180292357</v>
      </c>
      <c r="B3159" s="235">
        <v>5849</v>
      </c>
      <c r="C3159" s="234" t="s">
        <v>466</v>
      </c>
      <c r="D3159" s="199" t="s">
        <v>10704</v>
      </c>
      <c r="E3159" s="199" t="s">
        <v>10705</v>
      </c>
      <c r="F3159" s="235">
        <v>36</v>
      </c>
      <c r="G3159" s="235">
        <v>36</v>
      </c>
      <c r="H3159" s="235">
        <v>36</v>
      </c>
      <c r="I3159" s="234" t="s">
        <v>615</v>
      </c>
    </row>
    <row r="3160" spans="1:10" x14ac:dyDescent="0.25">
      <c r="A3160" s="235">
        <v>189706020</v>
      </c>
      <c r="B3160" s="235">
        <v>3444</v>
      </c>
      <c r="C3160" s="234" t="s">
        <v>272</v>
      </c>
      <c r="D3160" s="199" t="s">
        <v>10704</v>
      </c>
      <c r="E3160" s="199" t="s">
        <v>10705</v>
      </c>
      <c r="F3160" s="235">
        <v>8</v>
      </c>
      <c r="G3160" s="235">
        <v>8</v>
      </c>
      <c r="H3160" s="235">
        <v>8</v>
      </c>
      <c r="I3160" s="234" t="s">
        <v>615</v>
      </c>
    </row>
    <row r="3161" spans="1:10" x14ac:dyDescent="0.25">
      <c r="A3161" s="235">
        <v>189703515</v>
      </c>
      <c r="B3161" s="235">
        <v>3420</v>
      </c>
      <c r="C3161" s="234" t="s">
        <v>295</v>
      </c>
      <c r="D3161" s="199" t="s">
        <v>10704</v>
      </c>
      <c r="E3161" s="199" t="s">
        <v>10705</v>
      </c>
      <c r="F3161" s="235">
        <v>50</v>
      </c>
      <c r="G3161" s="235">
        <v>50</v>
      </c>
      <c r="H3161" s="235">
        <v>50</v>
      </c>
      <c r="I3161" s="234" t="s">
        <v>615</v>
      </c>
    </row>
    <row r="3162" spans="1:10" x14ac:dyDescent="0.25">
      <c r="A3162" s="235">
        <v>189707388</v>
      </c>
      <c r="B3162" s="238" t="s">
        <v>7336</v>
      </c>
      <c r="C3162" s="234" t="s">
        <v>282</v>
      </c>
      <c r="D3162" s="199" t="s">
        <v>10704</v>
      </c>
      <c r="E3162" s="199" t="s">
        <v>10705</v>
      </c>
      <c r="F3162" s="235">
        <v>1</v>
      </c>
      <c r="G3162" s="235">
        <v>1</v>
      </c>
      <c r="H3162" s="235">
        <v>0</v>
      </c>
      <c r="I3162" s="234" t="s">
        <v>615</v>
      </c>
      <c r="J3162" t="s">
        <v>10634</v>
      </c>
    </row>
    <row r="3163" spans="1:10" x14ac:dyDescent="0.25">
      <c r="A3163" s="235">
        <v>189712302</v>
      </c>
      <c r="B3163" s="238" t="s">
        <v>7244</v>
      </c>
      <c r="C3163" s="234" t="s">
        <v>524</v>
      </c>
      <c r="D3163" s="199" t="s">
        <v>10704</v>
      </c>
      <c r="E3163" s="199" t="s">
        <v>10705</v>
      </c>
      <c r="F3163" s="235">
        <v>1</v>
      </c>
      <c r="G3163" s="235">
        <v>1</v>
      </c>
      <c r="H3163" s="235">
        <v>0</v>
      </c>
      <c r="I3163" s="234" t="s">
        <v>615</v>
      </c>
      <c r="J3163" t="s">
        <v>10634</v>
      </c>
    </row>
    <row r="3164" spans="1:10" x14ac:dyDescent="0.25">
      <c r="A3164" s="235">
        <v>181861436</v>
      </c>
      <c r="B3164" s="235">
        <v>6009</v>
      </c>
      <c r="C3164" s="234" t="s">
        <v>268</v>
      </c>
      <c r="D3164" s="199" t="s">
        <v>10704</v>
      </c>
      <c r="E3164" s="199" t="s">
        <v>10705</v>
      </c>
      <c r="F3164" s="235">
        <v>3</v>
      </c>
      <c r="G3164" s="235">
        <v>3</v>
      </c>
      <c r="H3164" s="235">
        <v>3</v>
      </c>
      <c r="I3164" s="234" t="s">
        <v>615</v>
      </c>
    </row>
    <row r="3165" spans="1:10" x14ac:dyDescent="0.25">
      <c r="A3165" s="235">
        <v>181861436</v>
      </c>
      <c r="B3165" s="235">
        <v>6009</v>
      </c>
      <c r="C3165" s="234" t="s">
        <v>268</v>
      </c>
      <c r="D3165" s="199" t="s">
        <v>10704</v>
      </c>
      <c r="E3165" s="199" t="s">
        <v>10705</v>
      </c>
      <c r="F3165" s="235">
        <v>3</v>
      </c>
      <c r="G3165" s="235">
        <v>3</v>
      </c>
      <c r="H3165" s="235">
        <v>3</v>
      </c>
      <c r="I3165" s="234" t="s">
        <v>615</v>
      </c>
    </row>
    <row r="3166" spans="1:10" x14ac:dyDescent="0.25">
      <c r="A3166" s="235">
        <v>189712111</v>
      </c>
      <c r="B3166" s="235">
        <v>3267</v>
      </c>
      <c r="C3166" s="234" t="s">
        <v>605</v>
      </c>
      <c r="D3166" s="199" t="s">
        <v>10704</v>
      </c>
      <c r="E3166" s="199" t="s">
        <v>10705</v>
      </c>
      <c r="F3166" s="235">
        <v>1</v>
      </c>
      <c r="G3166" s="235">
        <v>1</v>
      </c>
      <c r="H3166" s="235">
        <v>0</v>
      </c>
      <c r="I3166" s="234" t="s">
        <v>615</v>
      </c>
      <c r="J3166" t="s">
        <v>10634</v>
      </c>
    </row>
    <row r="3167" spans="1:10" x14ac:dyDescent="0.25">
      <c r="A3167" s="235">
        <v>180018948</v>
      </c>
      <c r="B3167" s="235">
        <v>2058</v>
      </c>
      <c r="C3167" s="234" t="s">
        <v>534</v>
      </c>
      <c r="D3167" s="199" t="s">
        <v>10704</v>
      </c>
      <c r="E3167" s="199" t="s">
        <v>10705</v>
      </c>
      <c r="F3167" s="235">
        <v>11</v>
      </c>
      <c r="G3167" s="235">
        <v>11</v>
      </c>
      <c r="H3167" s="235">
        <v>11</v>
      </c>
      <c r="I3167" s="234" t="s">
        <v>615</v>
      </c>
    </row>
    <row r="3168" spans="1:10" x14ac:dyDescent="0.25">
      <c r="A3168" s="235">
        <v>189761537</v>
      </c>
      <c r="B3168" s="235">
        <v>5349</v>
      </c>
      <c r="C3168" s="234" t="s">
        <v>616</v>
      </c>
      <c r="D3168" s="199" t="s">
        <v>10704</v>
      </c>
      <c r="E3168" s="199" t="s">
        <v>10705</v>
      </c>
      <c r="F3168" s="235">
        <v>10</v>
      </c>
      <c r="G3168" s="235">
        <v>10</v>
      </c>
      <c r="H3168" s="235">
        <v>9</v>
      </c>
      <c r="I3168" s="234" t="s">
        <v>615</v>
      </c>
      <c r="J3168" t="s">
        <v>10635</v>
      </c>
    </row>
    <row r="3169" spans="1:10" x14ac:dyDescent="0.25">
      <c r="A3169" s="235">
        <v>181799554</v>
      </c>
      <c r="B3169" s="235">
        <v>5318</v>
      </c>
      <c r="C3169" s="234" t="s">
        <v>10734</v>
      </c>
      <c r="D3169" s="199" t="s">
        <v>10705</v>
      </c>
      <c r="F3169" s="235">
        <v>2</v>
      </c>
      <c r="G3169" s="235">
        <v>2</v>
      </c>
      <c r="H3169" s="235">
        <v>0</v>
      </c>
      <c r="I3169" s="234" t="s">
        <v>615</v>
      </c>
      <c r="J3169" t="s">
        <v>10634</v>
      </c>
    </row>
    <row r="3170" spans="1:10" x14ac:dyDescent="0.25">
      <c r="A3170" s="235">
        <v>180339003</v>
      </c>
      <c r="B3170" s="235">
        <v>5553</v>
      </c>
      <c r="C3170" s="234" t="s">
        <v>10736</v>
      </c>
      <c r="D3170" s="199" t="s">
        <v>10705</v>
      </c>
      <c r="F3170" s="235">
        <v>22</v>
      </c>
      <c r="G3170" s="235">
        <v>22</v>
      </c>
      <c r="H3170" s="235">
        <v>0</v>
      </c>
      <c r="I3170" s="234" t="s">
        <v>615</v>
      </c>
      <c r="J3170" t="s">
        <v>10634</v>
      </c>
    </row>
    <row r="3171" spans="1:10" x14ac:dyDescent="0.25">
      <c r="A3171" s="235">
        <v>180965107</v>
      </c>
      <c r="B3171" s="235">
        <v>2122</v>
      </c>
      <c r="C3171" s="234" t="s">
        <v>10715</v>
      </c>
      <c r="D3171" s="199" t="s">
        <v>10705</v>
      </c>
      <c r="F3171" s="235">
        <v>1</v>
      </c>
      <c r="G3171" s="235">
        <v>1</v>
      </c>
      <c r="H3171" s="235">
        <v>1</v>
      </c>
      <c r="I3171" s="234" t="s">
        <v>615</v>
      </c>
    </row>
    <row r="3172" spans="1:10" x14ac:dyDescent="0.25">
      <c r="A3172" s="235">
        <v>222001007</v>
      </c>
      <c r="B3172" s="235">
        <v>6498</v>
      </c>
      <c r="C3172" s="234" t="s">
        <v>541</v>
      </c>
      <c r="D3172" s="199" t="s">
        <v>10704</v>
      </c>
      <c r="E3172" s="199" t="s">
        <v>10705</v>
      </c>
      <c r="F3172" s="235">
        <v>9</v>
      </c>
      <c r="G3172" s="235">
        <v>9</v>
      </c>
      <c r="H3172" s="235">
        <v>0</v>
      </c>
      <c r="I3172" s="234" t="s">
        <v>615</v>
      </c>
      <c r="J3172" t="s">
        <v>10634</v>
      </c>
    </row>
    <row r="3173" spans="1:10" x14ac:dyDescent="0.25">
      <c r="A3173" s="235">
        <v>189714836</v>
      </c>
      <c r="B3173" s="238" t="s">
        <v>7252</v>
      </c>
      <c r="C3173" s="234" t="s">
        <v>10157</v>
      </c>
      <c r="D3173" s="199" t="s">
        <v>10704</v>
      </c>
      <c r="E3173" s="199" t="s">
        <v>10705</v>
      </c>
      <c r="F3173" s="235">
        <v>1</v>
      </c>
      <c r="G3173" s="235">
        <v>1</v>
      </c>
      <c r="H3173" s="235">
        <v>0</v>
      </c>
      <c r="I3173" s="234" t="s">
        <v>615</v>
      </c>
      <c r="J3173" t="s">
        <v>10634</v>
      </c>
    </row>
    <row r="3174" spans="1:10" x14ac:dyDescent="0.25">
      <c r="A3174" s="235">
        <v>181826115</v>
      </c>
      <c r="B3174" s="235">
        <v>5850</v>
      </c>
      <c r="C3174" s="234" t="s">
        <v>544</v>
      </c>
      <c r="D3174" s="199" t="s">
        <v>10704</v>
      </c>
      <c r="E3174" s="199" t="s">
        <v>10705</v>
      </c>
      <c r="F3174" s="235">
        <v>4</v>
      </c>
      <c r="G3174" s="235">
        <v>4</v>
      </c>
      <c r="H3174" s="235">
        <v>2</v>
      </c>
      <c r="I3174" s="234" t="s">
        <v>615</v>
      </c>
      <c r="J3174" t="s">
        <v>10635</v>
      </c>
    </row>
    <row r="3175" spans="1:10" x14ac:dyDescent="0.25">
      <c r="A3175" s="235">
        <v>181826115</v>
      </c>
      <c r="B3175" s="235">
        <v>5850</v>
      </c>
      <c r="C3175" s="234" t="s">
        <v>544</v>
      </c>
      <c r="D3175" s="199" t="s">
        <v>10704</v>
      </c>
      <c r="E3175" s="199" t="s">
        <v>10705</v>
      </c>
      <c r="F3175" s="235">
        <v>0</v>
      </c>
      <c r="G3175" s="235">
        <v>0</v>
      </c>
      <c r="H3175" s="235">
        <v>2</v>
      </c>
      <c r="I3175" s="234" t="s">
        <v>615</v>
      </c>
    </row>
    <row r="3176" spans="1:10" x14ac:dyDescent="0.25">
      <c r="A3176" s="235">
        <v>189762970</v>
      </c>
      <c r="B3176" s="235">
        <v>3378</v>
      </c>
      <c r="C3176" s="234" t="s">
        <v>290</v>
      </c>
      <c r="D3176" s="199" t="s">
        <v>10704</v>
      </c>
      <c r="E3176" s="199" t="s">
        <v>10705</v>
      </c>
      <c r="F3176" s="235">
        <v>20</v>
      </c>
      <c r="G3176" s="235">
        <v>20</v>
      </c>
      <c r="H3176" s="235">
        <v>20</v>
      </c>
      <c r="I3176" s="234" t="s">
        <v>615</v>
      </c>
    </row>
    <row r="3177" spans="1:10" x14ac:dyDescent="0.25">
      <c r="A3177" s="235">
        <v>180228888</v>
      </c>
      <c r="B3177" s="235">
        <v>6300</v>
      </c>
      <c r="C3177" s="234" t="s">
        <v>539</v>
      </c>
      <c r="D3177" s="199" t="s">
        <v>10704</v>
      </c>
      <c r="E3177" s="199" t="s">
        <v>10705</v>
      </c>
      <c r="F3177" s="235">
        <v>2</v>
      </c>
      <c r="G3177" s="235">
        <v>2</v>
      </c>
      <c r="H3177" s="235">
        <v>2</v>
      </c>
      <c r="I3177" s="234" t="s">
        <v>615</v>
      </c>
    </row>
    <row r="3178" spans="1:10" x14ac:dyDescent="0.25">
      <c r="A3178" s="235">
        <v>181813972</v>
      </c>
      <c r="B3178" s="235">
        <v>6084</v>
      </c>
      <c r="C3178" s="234" t="s">
        <v>10724</v>
      </c>
      <c r="D3178" s="199" t="s">
        <v>10411</v>
      </c>
      <c r="E3178" s="199" t="s">
        <v>10411</v>
      </c>
      <c r="F3178" s="235">
        <v>4</v>
      </c>
      <c r="G3178" s="235">
        <v>4</v>
      </c>
      <c r="H3178" s="235">
        <v>4</v>
      </c>
      <c r="I3178" s="234" t="s">
        <v>615</v>
      </c>
    </row>
    <row r="3179" spans="1:10" x14ac:dyDescent="0.25">
      <c r="A3179" s="235">
        <v>181813972</v>
      </c>
      <c r="B3179" s="235">
        <v>6084</v>
      </c>
      <c r="C3179" s="234" t="s">
        <v>10724</v>
      </c>
      <c r="D3179" s="199" t="s">
        <v>10411</v>
      </c>
      <c r="E3179" s="199" t="s">
        <v>10411</v>
      </c>
      <c r="F3179" s="235">
        <v>4</v>
      </c>
      <c r="G3179" s="235">
        <v>4</v>
      </c>
      <c r="H3179" s="235">
        <v>4</v>
      </c>
      <c r="I3179" s="234" t="s">
        <v>615</v>
      </c>
    </row>
    <row r="3180" spans="1:10" x14ac:dyDescent="0.25">
      <c r="A3180" s="235">
        <v>181813974</v>
      </c>
      <c r="B3180" s="235">
        <v>6085</v>
      </c>
      <c r="C3180" s="234" t="s">
        <v>10713</v>
      </c>
      <c r="D3180" s="199" t="s">
        <v>10411</v>
      </c>
      <c r="E3180" s="199" t="s">
        <v>10411</v>
      </c>
      <c r="F3180" s="235">
        <v>4</v>
      </c>
      <c r="G3180" s="235">
        <v>4</v>
      </c>
      <c r="H3180" s="235">
        <v>4</v>
      </c>
      <c r="I3180" s="234" t="s">
        <v>615</v>
      </c>
    </row>
    <row r="3181" spans="1:10" x14ac:dyDescent="0.25">
      <c r="A3181" s="235">
        <v>181813974</v>
      </c>
      <c r="B3181" s="235">
        <v>6085</v>
      </c>
      <c r="C3181" s="234" t="s">
        <v>10713</v>
      </c>
      <c r="D3181" s="199" t="s">
        <v>10411</v>
      </c>
      <c r="E3181" s="199" t="s">
        <v>10411</v>
      </c>
      <c r="F3181" s="235">
        <v>4</v>
      </c>
      <c r="G3181" s="235">
        <v>4</v>
      </c>
      <c r="H3181" s="235">
        <v>4</v>
      </c>
      <c r="I3181" s="234" t="s">
        <v>615</v>
      </c>
    </row>
    <row r="3182" spans="1:10" x14ac:dyDescent="0.25">
      <c r="A3182" s="235">
        <v>181798184</v>
      </c>
      <c r="B3182" s="235">
        <v>5904</v>
      </c>
      <c r="C3182" s="234" t="s">
        <v>10726</v>
      </c>
      <c r="D3182" s="199" t="s">
        <v>10705</v>
      </c>
      <c r="F3182" s="235">
        <v>3</v>
      </c>
      <c r="G3182" s="235">
        <v>3</v>
      </c>
      <c r="H3182" s="235">
        <v>3</v>
      </c>
      <c r="I3182" s="234" t="s">
        <v>615</v>
      </c>
    </row>
    <row r="3183" spans="1:10" x14ac:dyDescent="0.25">
      <c r="A3183" s="235">
        <v>181915443</v>
      </c>
      <c r="B3183" s="235">
        <v>5337</v>
      </c>
      <c r="C3183" s="234" t="s">
        <v>230</v>
      </c>
      <c r="D3183" s="199" t="s">
        <v>10704</v>
      </c>
      <c r="E3183" s="199" t="s">
        <v>10705</v>
      </c>
      <c r="F3183" s="235">
        <v>2</v>
      </c>
      <c r="G3183" s="235">
        <v>2</v>
      </c>
      <c r="H3183" s="235">
        <v>0</v>
      </c>
      <c r="I3183" s="234" t="s">
        <v>615</v>
      </c>
      <c r="J3183" t="s">
        <v>10634</v>
      </c>
    </row>
    <row r="3184" spans="1:10" x14ac:dyDescent="0.25">
      <c r="A3184" s="235">
        <v>181915443</v>
      </c>
      <c r="B3184" s="235">
        <v>5337</v>
      </c>
      <c r="C3184" s="234" t="s">
        <v>230</v>
      </c>
      <c r="D3184" s="199" t="s">
        <v>10704</v>
      </c>
      <c r="E3184" s="199" t="s">
        <v>10705</v>
      </c>
      <c r="F3184" s="235">
        <v>2</v>
      </c>
      <c r="G3184" s="235">
        <v>2</v>
      </c>
      <c r="H3184" s="235">
        <v>0</v>
      </c>
      <c r="I3184" s="234" t="s">
        <v>615</v>
      </c>
      <c r="J3184" t="s">
        <v>10634</v>
      </c>
    </row>
    <row r="3185" spans="1:10" x14ac:dyDescent="0.25">
      <c r="A3185" s="235">
        <v>181916239</v>
      </c>
      <c r="B3185" s="235">
        <v>6570</v>
      </c>
      <c r="C3185" s="234" t="s">
        <v>192</v>
      </c>
      <c r="D3185" s="199" t="s">
        <v>10705</v>
      </c>
      <c r="F3185" s="235">
        <v>6</v>
      </c>
      <c r="G3185" s="235">
        <v>6</v>
      </c>
      <c r="H3185" s="235">
        <v>6</v>
      </c>
      <c r="I3185" s="234" t="s">
        <v>615</v>
      </c>
    </row>
    <row r="3186" spans="1:10" x14ac:dyDescent="0.25">
      <c r="A3186" s="235">
        <v>180141782</v>
      </c>
      <c r="B3186" s="235">
        <v>2789</v>
      </c>
      <c r="C3186" s="234" t="s">
        <v>269</v>
      </c>
      <c r="D3186" s="199" t="s">
        <v>10704</v>
      </c>
      <c r="E3186" s="199" t="s">
        <v>10705</v>
      </c>
      <c r="F3186" s="235">
        <v>8</v>
      </c>
      <c r="G3186" s="235">
        <v>8</v>
      </c>
      <c r="H3186" s="235">
        <v>8</v>
      </c>
      <c r="I3186" s="234" t="s">
        <v>615</v>
      </c>
    </row>
    <row r="3187" spans="1:10" x14ac:dyDescent="0.25">
      <c r="A3187" s="235">
        <v>222001178</v>
      </c>
      <c r="B3187" s="235">
        <v>6685</v>
      </c>
      <c r="C3187" s="234" t="s">
        <v>311</v>
      </c>
      <c r="D3187" s="199" t="s">
        <v>10704</v>
      </c>
      <c r="E3187" s="199" t="s">
        <v>10705</v>
      </c>
      <c r="F3187" s="235">
        <v>8</v>
      </c>
      <c r="G3187" s="235">
        <v>8</v>
      </c>
      <c r="H3187" s="235">
        <v>8</v>
      </c>
      <c r="I3187" s="234" t="s">
        <v>615</v>
      </c>
    </row>
    <row r="3188" spans="1:10" x14ac:dyDescent="0.25">
      <c r="A3188" s="235">
        <v>222001178</v>
      </c>
      <c r="B3188" s="235">
        <v>6685</v>
      </c>
      <c r="C3188" s="234" t="s">
        <v>313</v>
      </c>
      <c r="D3188" s="199" t="s">
        <v>10704</v>
      </c>
      <c r="E3188" s="199" t="s">
        <v>10705</v>
      </c>
      <c r="F3188" s="235">
        <v>8</v>
      </c>
      <c r="G3188" s="235">
        <v>8</v>
      </c>
      <c r="H3188" s="235">
        <v>8</v>
      </c>
      <c r="I3188" s="234" t="s">
        <v>615</v>
      </c>
    </row>
    <row r="3189" spans="1:10" x14ac:dyDescent="0.25">
      <c r="A3189" s="235">
        <v>222001178</v>
      </c>
      <c r="B3189" s="235">
        <v>6685</v>
      </c>
      <c r="C3189" s="234" t="s">
        <v>307</v>
      </c>
      <c r="D3189" s="199" t="s">
        <v>10704</v>
      </c>
      <c r="E3189" s="199" t="s">
        <v>10705</v>
      </c>
      <c r="F3189" s="235">
        <v>8</v>
      </c>
      <c r="G3189" s="235">
        <v>8</v>
      </c>
      <c r="H3189" s="235">
        <v>8</v>
      </c>
      <c r="I3189" s="234" t="s">
        <v>615</v>
      </c>
    </row>
    <row r="3190" spans="1:10" x14ac:dyDescent="0.25">
      <c r="A3190" s="235">
        <v>222001178</v>
      </c>
      <c r="B3190" s="235">
        <v>6685</v>
      </c>
      <c r="C3190" s="234" t="s">
        <v>200</v>
      </c>
      <c r="D3190" s="199" t="s">
        <v>10704</v>
      </c>
      <c r="E3190" s="199" t="s">
        <v>10705</v>
      </c>
      <c r="F3190" s="235">
        <v>8</v>
      </c>
      <c r="G3190" s="235">
        <v>8</v>
      </c>
      <c r="H3190" s="235">
        <v>8</v>
      </c>
      <c r="I3190" s="234" t="s">
        <v>615</v>
      </c>
    </row>
    <row r="3191" spans="1:10" x14ac:dyDescent="0.25">
      <c r="A3191" s="235">
        <v>222001179</v>
      </c>
      <c r="B3191" s="235">
        <v>5724</v>
      </c>
      <c r="C3191" s="234" t="s">
        <v>520</v>
      </c>
      <c r="D3191" s="199" t="s">
        <v>10704</v>
      </c>
      <c r="E3191" s="199" t="s">
        <v>10705</v>
      </c>
      <c r="F3191" s="235">
        <v>3</v>
      </c>
      <c r="G3191" s="235">
        <v>3</v>
      </c>
      <c r="H3191" s="235">
        <v>3</v>
      </c>
      <c r="I3191" s="234" t="s">
        <v>615</v>
      </c>
    </row>
    <row r="3192" spans="1:10" x14ac:dyDescent="0.25">
      <c r="A3192" s="235">
        <v>222001179</v>
      </c>
      <c r="B3192" s="235">
        <v>5724</v>
      </c>
      <c r="C3192" s="234" t="s">
        <v>536</v>
      </c>
      <c r="D3192" s="199" t="s">
        <v>10704</v>
      </c>
      <c r="E3192" s="199" t="s">
        <v>10705</v>
      </c>
      <c r="F3192" s="235">
        <v>3</v>
      </c>
      <c r="G3192" s="235">
        <v>3</v>
      </c>
      <c r="H3192" s="235">
        <v>3</v>
      </c>
      <c r="I3192" s="234" t="s">
        <v>615</v>
      </c>
    </row>
    <row r="3193" spans="1:10" x14ac:dyDescent="0.25">
      <c r="A3193" s="235">
        <v>189715427</v>
      </c>
      <c r="B3193" s="235">
        <v>5861</v>
      </c>
      <c r="C3193" s="234" t="s">
        <v>437</v>
      </c>
      <c r="D3193" s="199" t="s">
        <v>10704</v>
      </c>
      <c r="E3193" s="199" t="s">
        <v>10705</v>
      </c>
      <c r="F3193" s="235">
        <v>4</v>
      </c>
      <c r="G3193" s="235">
        <v>4</v>
      </c>
      <c r="H3193" s="235">
        <v>0</v>
      </c>
      <c r="I3193" s="234" t="s">
        <v>615</v>
      </c>
      <c r="J3193" t="s">
        <v>10634</v>
      </c>
    </row>
    <row r="3194" spans="1:10" x14ac:dyDescent="0.25">
      <c r="A3194" s="235">
        <v>180155404</v>
      </c>
      <c r="B3194" s="235">
        <v>5633</v>
      </c>
      <c r="C3194" s="234" t="s">
        <v>10759</v>
      </c>
      <c r="D3194" s="199" t="s">
        <v>10705</v>
      </c>
      <c r="F3194" s="235">
        <v>12</v>
      </c>
      <c r="G3194" s="235">
        <v>12</v>
      </c>
      <c r="H3194" s="235">
        <v>12</v>
      </c>
      <c r="I3194" s="234" t="s">
        <v>615</v>
      </c>
    </row>
    <row r="3195" spans="1:10" x14ac:dyDescent="0.25">
      <c r="A3195" s="235">
        <v>180070238</v>
      </c>
      <c r="B3195" s="235">
        <v>5858</v>
      </c>
      <c r="C3195" s="234" t="s">
        <v>10707</v>
      </c>
      <c r="D3195" s="199" t="s">
        <v>10705</v>
      </c>
      <c r="F3195" s="235">
        <v>70</v>
      </c>
      <c r="G3195" s="235">
        <v>70</v>
      </c>
      <c r="H3195" s="235">
        <v>0</v>
      </c>
      <c r="I3195" s="234" t="s">
        <v>615</v>
      </c>
      <c r="J3195" t="s">
        <v>10634</v>
      </c>
    </row>
    <row r="3196" spans="1:10" x14ac:dyDescent="0.25">
      <c r="A3196" s="235">
        <v>181855762</v>
      </c>
      <c r="B3196" s="238" t="s">
        <v>7354</v>
      </c>
      <c r="C3196" s="234" t="s">
        <v>618</v>
      </c>
      <c r="D3196" s="199" t="s">
        <v>10704</v>
      </c>
      <c r="E3196" s="199" t="s">
        <v>10705</v>
      </c>
      <c r="F3196" s="235">
        <v>2</v>
      </c>
      <c r="G3196" s="235">
        <v>2</v>
      </c>
      <c r="H3196" s="235">
        <v>2</v>
      </c>
      <c r="I3196" s="234" t="s">
        <v>615</v>
      </c>
    </row>
    <row r="3197" spans="1:10" x14ac:dyDescent="0.25">
      <c r="A3197" s="235">
        <v>189755220</v>
      </c>
      <c r="B3197" s="235">
        <v>2297</v>
      </c>
      <c r="C3197" s="234" t="s">
        <v>525</v>
      </c>
      <c r="D3197" s="199" t="s">
        <v>10704</v>
      </c>
      <c r="E3197" s="199" t="s">
        <v>10705</v>
      </c>
      <c r="F3197" s="235">
        <v>1</v>
      </c>
      <c r="G3197" s="235">
        <v>1</v>
      </c>
      <c r="H3197" s="235">
        <v>1</v>
      </c>
      <c r="I3197" s="234" t="s">
        <v>615</v>
      </c>
    </row>
    <row r="3198" spans="1:10" x14ac:dyDescent="0.25">
      <c r="A3198" s="235">
        <v>181798187</v>
      </c>
      <c r="B3198" s="235">
        <v>5814</v>
      </c>
      <c r="C3198" s="234" t="s">
        <v>521</v>
      </c>
      <c r="D3198" s="199" t="s">
        <v>10704</v>
      </c>
      <c r="E3198" s="199" t="s">
        <v>10705</v>
      </c>
      <c r="F3198" s="235">
        <v>1</v>
      </c>
      <c r="G3198" s="235">
        <v>1</v>
      </c>
      <c r="H3198" s="235">
        <v>1</v>
      </c>
      <c r="I3198" s="234" t="s">
        <v>615</v>
      </c>
    </row>
    <row r="3199" spans="1:10" x14ac:dyDescent="0.25">
      <c r="A3199" s="235">
        <v>181798187</v>
      </c>
      <c r="B3199" s="235">
        <v>5814</v>
      </c>
      <c r="C3199" s="234" t="s">
        <v>521</v>
      </c>
      <c r="D3199" s="199" t="s">
        <v>10704</v>
      </c>
      <c r="E3199" s="199" t="s">
        <v>10705</v>
      </c>
      <c r="F3199" s="235">
        <v>1</v>
      </c>
      <c r="G3199" s="235">
        <v>1</v>
      </c>
      <c r="H3199" s="235">
        <v>1</v>
      </c>
      <c r="I3199" s="234" t="s">
        <v>615</v>
      </c>
    </row>
    <row r="3200" spans="1:10" x14ac:dyDescent="0.25">
      <c r="A3200" s="235">
        <v>181798190</v>
      </c>
      <c r="B3200" s="235">
        <v>5595</v>
      </c>
      <c r="C3200" s="234" t="s">
        <v>463</v>
      </c>
      <c r="D3200" s="199" t="s">
        <v>10704</v>
      </c>
      <c r="E3200" s="199" t="s">
        <v>10705</v>
      </c>
      <c r="F3200" s="235">
        <v>1</v>
      </c>
      <c r="G3200" s="235">
        <v>1</v>
      </c>
      <c r="H3200" s="235">
        <v>1</v>
      </c>
      <c r="I3200" s="234" t="s">
        <v>615</v>
      </c>
    </row>
    <row r="3201" spans="1:10" x14ac:dyDescent="0.25">
      <c r="A3201" s="235">
        <v>181798190</v>
      </c>
      <c r="B3201" s="235">
        <v>5595</v>
      </c>
      <c r="C3201" s="234" t="s">
        <v>452</v>
      </c>
      <c r="D3201" s="199" t="s">
        <v>10704</v>
      </c>
      <c r="E3201" s="199" t="s">
        <v>10705</v>
      </c>
      <c r="F3201" s="235">
        <v>1</v>
      </c>
      <c r="G3201" s="235">
        <v>1</v>
      </c>
      <c r="H3201" s="235">
        <v>1</v>
      </c>
      <c r="I3201" s="234" t="s">
        <v>615</v>
      </c>
    </row>
    <row r="3202" spans="1:10" x14ac:dyDescent="0.25">
      <c r="A3202" s="235">
        <v>181798190</v>
      </c>
      <c r="B3202" s="235">
        <v>5595</v>
      </c>
      <c r="C3202" s="234" t="s">
        <v>452</v>
      </c>
      <c r="D3202" s="199" t="s">
        <v>10704</v>
      </c>
      <c r="E3202" s="199" t="s">
        <v>10705</v>
      </c>
      <c r="F3202" s="235">
        <v>1</v>
      </c>
      <c r="G3202" s="235">
        <v>1</v>
      </c>
      <c r="H3202" s="235">
        <v>1</v>
      </c>
      <c r="I3202" s="234" t="s">
        <v>615</v>
      </c>
    </row>
    <row r="3203" spans="1:10" x14ac:dyDescent="0.25">
      <c r="A3203" s="235">
        <v>181798190</v>
      </c>
      <c r="B3203" s="235">
        <v>5595</v>
      </c>
      <c r="C3203" s="234" t="s">
        <v>452</v>
      </c>
      <c r="D3203" s="199" t="s">
        <v>10704</v>
      </c>
      <c r="E3203" s="199" t="s">
        <v>10705</v>
      </c>
      <c r="F3203" s="235">
        <v>1</v>
      </c>
      <c r="G3203" s="235">
        <v>1</v>
      </c>
      <c r="H3203" s="235">
        <v>1</v>
      </c>
      <c r="I3203" s="234" t="s">
        <v>615</v>
      </c>
    </row>
    <row r="3204" spans="1:10" x14ac:dyDescent="0.25">
      <c r="A3204" s="235">
        <v>181798191</v>
      </c>
      <c r="B3204" s="235">
        <v>5596</v>
      </c>
      <c r="C3204" s="234" t="s">
        <v>10155</v>
      </c>
      <c r="D3204" s="199" t="s">
        <v>10704</v>
      </c>
      <c r="E3204" s="199" t="s">
        <v>10705</v>
      </c>
      <c r="F3204" s="235">
        <v>1</v>
      </c>
      <c r="G3204" s="235">
        <v>1</v>
      </c>
      <c r="H3204" s="235">
        <v>1</v>
      </c>
      <c r="I3204" s="234" t="s">
        <v>615</v>
      </c>
    </row>
    <row r="3205" spans="1:10" x14ac:dyDescent="0.25">
      <c r="A3205" s="235">
        <v>181798191</v>
      </c>
      <c r="B3205" s="235">
        <v>5596</v>
      </c>
      <c r="C3205" s="234" t="s">
        <v>10155</v>
      </c>
      <c r="D3205" s="199" t="s">
        <v>10704</v>
      </c>
      <c r="E3205" s="199" t="s">
        <v>10705</v>
      </c>
      <c r="F3205" s="235">
        <v>1</v>
      </c>
      <c r="G3205" s="235">
        <v>1</v>
      </c>
      <c r="H3205" s="235">
        <v>1</v>
      </c>
      <c r="I3205" s="234" t="s">
        <v>615</v>
      </c>
    </row>
    <row r="3206" spans="1:10" x14ac:dyDescent="0.25">
      <c r="A3206" s="235">
        <v>189700006</v>
      </c>
      <c r="B3206" s="235">
        <v>2452</v>
      </c>
      <c r="C3206" s="234" t="s">
        <v>216</v>
      </c>
      <c r="D3206" s="199" t="s">
        <v>10704</v>
      </c>
      <c r="E3206" s="199" t="s">
        <v>10705</v>
      </c>
      <c r="F3206" s="235">
        <v>1</v>
      </c>
      <c r="G3206" s="235">
        <v>1</v>
      </c>
      <c r="H3206" s="235">
        <v>1</v>
      </c>
      <c r="I3206" s="234" t="s">
        <v>615</v>
      </c>
    </row>
    <row r="3207" spans="1:10" x14ac:dyDescent="0.25">
      <c r="A3207" s="235">
        <v>189700006</v>
      </c>
      <c r="B3207" s="235">
        <v>2452</v>
      </c>
      <c r="C3207" s="234" t="s">
        <v>218</v>
      </c>
      <c r="D3207" s="199" t="s">
        <v>10704</v>
      </c>
      <c r="E3207" s="199" t="s">
        <v>10705</v>
      </c>
      <c r="F3207" s="235">
        <v>1</v>
      </c>
      <c r="G3207" s="235">
        <v>1</v>
      </c>
      <c r="H3207" s="235">
        <v>1</v>
      </c>
      <c r="I3207" s="234" t="s">
        <v>615</v>
      </c>
    </row>
    <row r="3208" spans="1:10" x14ac:dyDescent="0.25">
      <c r="A3208" s="235">
        <v>180339610</v>
      </c>
      <c r="B3208" s="235">
        <v>2403</v>
      </c>
      <c r="C3208" s="234" t="s">
        <v>197</v>
      </c>
      <c r="D3208" s="199" t="s">
        <v>10704</v>
      </c>
      <c r="E3208" s="199" t="s">
        <v>10705</v>
      </c>
      <c r="F3208" s="235">
        <v>254</v>
      </c>
      <c r="G3208" s="235">
        <v>254</v>
      </c>
      <c r="H3208" s="235">
        <v>0</v>
      </c>
      <c r="I3208" s="234" t="s">
        <v>615</v>
      </c>
      <c r="J3208" t="s">
        <v>10634</v>
      </c>
    </row>
    <row r="3209" spans="1:10" x14ac:dyDescent="0.25">
      <c r="A3209" s="235">
        <v>180339610</v>
      </c>
      <c r="B3209" s="235">
        <v>2403</v>
      </c>
      <c r="C3209" s="234" t="s">
        <v>197</v>
      </c>
      <c r="D3209" s="199" t="s">
        <v>10704</v>
      </c>
      <c r="E3209" s="199" t="s">
        <v>10704</v>
      </c>
      <c r="F3209" s="235">
        <v>200</v>
      </c>
      <c r="G3209" s="235">
        <v>50</v>
      </c>
      <c r="H3209" s="235">
        <v>0</v>
      </c>
      <c r="I3209" s="234" t="s">
        <v>615</v>
      </c>
      <c r="J3209" t="s">
        <v>10635</v>
      </c>
    </row>
    <row r="3210" spans="1:10" x14ac:dyDescent="0.25">
      <c r="A3210" s="235">
        <v>180339610</v>
      </c>
      <c r="B3210" s="235">
        <v>2403</v>
      </c>
      <c r="C3210" s="234" t="s">
        <v>197</v>
      </c>
      <c r="D3210" s="199" t="s">
        <v>10704</v>
      </c>
      <c r="E3210" s="199" t="s">
        <v>10705</v>
      </c>
      <c r="F3210" s="235">
        <v>254</v>
      </c>
      <c r="G3210" s="235">
        <v>254</v>
      </c>
      <c r="H3210" s="235">
        <v>0</v>
      </c>
      <c r="I3210" s="234" t="s">
        <v>615</v>
      </c>
      <c r="J3210" t="s">
        <v>10634</v>
      </c>
    </row>
    <row r="3211" spans="1:10" x14ac:dyDescent="0.25">
      <c r="A3211" s="235">
        <v>180339610</v>
      </c>
      <c r="B3211" s="235">
        <v>2403</v>
      </c>
      <c r="C3211" s="234" t="s">
        <v>197</v>
      </c>
      <c r="D3211" s="199" t="s">
        <v>10704</v>
      </c>
      <c r="E3211" s="199" t="s">
        <v>10704</v>
      </c>
      <c r="F3211" s="235">
        <v>200</v>
      </c>
      <c r="G3211" s="235">
        <v>50</v>
      </c>
      <c r="H3211" s="235">
        <v>0</v>
      </c>
      <c r="I3211" s="234" t="s">
        <v>615</v>
      </c>
      <c r="J3211" t="s">
        <v>10635</v>
      </c>
    </row>
    <row r="3212" spans="1:10" x14ac:dyDescent="0.25">
      <c r="A3212" s="235">
        <v>180339610</v>
      </c>
      <c r="B3212" s="235">
        <v>2403</v>
      </c>
      <c r="C3212" s="234" t="s">
        <v>197</v>
      </c>
      <c r="D3212" s="199" t="s">
        <v>10704</v>
      </c>
      <c r="E3212" s="199" t="s">
        <v>10705</v>
      </c>
      <c r="F3212" s="235">
        <v>254</v>
      </c>
      <c r="G3212" s="235">
        <v>254</v>
      </c>
      <c r="H3212" s="235">
        <v>0</v>
      </c>
      <c r="I3212" s="234" t="s">
        <v>615</v>
      </c>
      <c r="J3212" t="s">
        <v>10634</v>
      </c>
    </row>
    <row r="3213" spans="1:10" x14ac:dyDescent="0.25">
      <c r="A3213" s="235">
        <v>180339610</v>
      </c>
      <c r="B3213" s="235">
        <v>2403</v>
      </c>
      <c r="C3213" s="234" t="s">
        <v>197</v>
      </c>
      <c r="D3213" s="199" t="s">
        <v>10704</v>
      </c>
      <c r="E3213" s="199" t="s">
        <v>10704</v>
      </c>
      <c r="F3213" s="235">
        <v>200</v>
      </c>
      <c r="G3213" s="235">
        <v>50</v>
      </c>
      <c r="H3213" s="235">
        <v>0</v>
      </c>
      <c r="I3213" s="234" t="s">
        <v>615</v>
      </c>
      <c r="J3213" t="s">
        <v>10635</v>
      </c>
    </row>
    <row r="3214" spans="1:10" x14ac:dyDescent="0.25">
      <c r="A3214" s="235">
        <v>180953330</v>
      </c>
      <c r="B3214" s="238" t="s">
        <v>7127</v>
      </c>
      <c r="C3214" s="234" t="s">
        <v>519</v>
      </c>
      <c r="D3214" s="199" t="s">
        <v>10704</v>
      </c>
      <c r="E3214" s="199" t="s">
        <v>10705</v>
      </c>
      <c r="F3214" s="235">
        <v>17</v>
      </c>
      <c r="G3214" s="235">
        <v>17</v>
      </c>
      <c r="H3214" s="235">
        <v>17</v>
      </c>
      <c r="I3214" s="234" t="s">
        <v>615</v>
      </c>
    </row>
    <row r="3215" spans="1:10" x14ac:dyDescent="0.25">
      <c r="A3215" s="235">
        <v>180953330</v>
      </c>
      <c r="B3215" s="238" t="s">
        <v>7127</v>
      </c>
      <c r="C3215" s="234" t="s">
        <v>519</v>
      </c>
      <c r="D3215" s="199" t="s">
        <v>10704</v>
      </c>
      <c r="E3215" s="199" t="s">
        <v>10704</v>
      </c>
      <c r="F3215" s="235">
        <v>20</v>
      </c>
      <c r="G3215" s="235">
        <v>20</v>
      </c>
      <c r="H3215" s="235">
        <v>16</v>
      </c>
      <c r="I3215" s="234" t="s">
        <v>615</v>
      </c>
      <c r="J3215" t="s">
        <v>10635</v>
      </c>
    </row>
    <row r="3216" spans="1:10" x14ac:dyDescent="0.25">
      <c r="A3216" s="235">
        <v>180953330</v>
      </c>
      <c r="B3216" s="238" t="s">
        <v>7127</v>
      </c>
      <c r="C3216" s="234" t="s">
        <v>519</v>
      </c>
      <c r="D3216" s="199" t="s">
        <v>10704</v>
      </c>
      <c r="E3216" s="199" t="s">
        <v>10704</v>
      </c>
      <c r="F3216" s="235">
        <v>0</v>
      </c>
      <c r="G3216" s="235">
        <v>0</v>
      </c>
      <c r="H3216" s="235">
        <v>4</v>
      </c>
      <c r="I3216" s="234" t="s">
        <v>615</v>
      </c>
    </row>
    <row r="3217" spans="1:10" x14ac:dyDescent="0.25">
      <c r="A3217" s="235">
        <v>189718286</v>
      </c>
      <c r="B3217" s="238" t="s">
        <v>7272</v>
      </c>
      <c r="C3217" s="234" t="s">
        <v>294</v>
      </c>
      <c r="D3217" s="199" t="s">
        <v>10704</v>
      </c>
      <c r="E3217" s="199" t="s">
        <v>10705</v>
      </c>
      <c r="F3217" s="235">
        <v>51</v>
      </c>
      <c r="G3217" s="235">
        <v>51</v>
      </c>
      <c r="H3217" s="235">
        <v>51</v>
      </c>
      <c r="I3217" s="234" t="s">
        <v>615</v>
      </c>
    </row>
    <row r="3218" spans="1:10" x14ac:dyDescent="0.25">
      <c r="A3218" s="235">
        <v>189710871</v>
      </c>
      <c r="B3218" s="238" t="s">
        <v>7145</v>
      </c>
      <c r="C3218" s="234" t="s">
        <v>440</v>
      </c>
      <c r="D3218" s="199" t="s">
        <v>10704</v>
      </c>
      <c r="E3218" s="199" t="s">
        <v>10705</v>
      </c>
      <c r="F3218" s="235">
        <v>86</v>
      </c>
      <c r="G3218" s="235">
        <v>86</v>
      </c>
      <c r="H3218" s="235">
        <v>86</v>
      </c>
      <c r="I3218" s="234" t="s">
        <v>615</v>
      </c>
    </row>
    <row r="3219" spans="1:10" x14ac:dyDescent="0.25">
      <c r="A3219" s="235">
        <v>189710871</v>
      </c>
      <c r="B3219" s="238" t="s">
        <v>7145</v>
      </c>
      <c r="C3219" s="234" t="s">
        <v>440</v>
      </c>
      <c r="D3219" s="199" t="s">
        <v>10704</v>
      </c>
      <c r="E3219" s="199" t="s">
        <v>10704</v>
      </c>
      <c r="F3219" s="235">
        <v>50</v>
      </c>
      <c r="G3219" s="235">
        <v>50</v>
      </c>
      <c r="H3219" s="235">
        <v>50</v>
      </c>
      <c r="I3219" s="234" t="s">
        <v>615</v>
      </c>
    </row>
    <row r="3220" spans="1:10" x14ac:dyDescent="0.25">
      <c r="A3220" s="235">
        <v>189710862</v>
      </c>
      <c r="B3220" s="235">
        <v>3242</v>
      </c>
      <c r="C3220" s="234" t="s">
        <v>588</v>
      </c>
      <c r="D3220" s="199" t="s">
        <v>10704</v>
      </c>
      <c r="E3220" s="199" t="s">
        <v>10705</v>
      </c>
      <c r="F3220" s="235">
        <v>32</v>
      </c>
      <c r="G3220" s="235">
        <v>32</v>
      </c>
      <c r="H3220" s="235">
        <v>0</v>
      </c>
      <c r="I3220" s="234" t="s">
        <v>615</v>
      </c>
      <c r="J3220" t="s">
        <v>10634</v>
      </c>
    </row>
    <row r="3221" spans="1:10" x14ac:dyDescent="0.25">
      <c r="A3221" s="235">
        <v>180006415</v>
      </c>
      <c r="B3221" s="235">
        <v>2063</v>
      </c>
      <c r="C3221" s="234" t="s">
        <v>10160</v>
      </c>
      <c r="D3221" s="199" t="s">
        <v>10704</v>
      </c>
      <c r="E3221" s="199" t="s">
        <v>10705</v>
      </c>
      <c r="F3221" s="235">
        <v>2</v>
      </c>
      <c r="G3221" s="235">
        <v>2</v>
      </c>
      <c r="H3221" s="235">
        <v>0</v>
      </c>
      <c r="I3221" s="234" t="s">
        <v>615</v>
      </c>
      <c r="J3221" t="s">
        <v>10634</v>
      </c>
    </row>
    <row r="3222" spans="1:10" x14ac:dyDescent="0.25">
      <c r="A3222" s="235">
        <v>181896936</v>
      </c>
      <c r="B3222" s="235">
        <v>5874</v>
      </c>
      <c r="C3222" s="234" t="s">
        <v>597</v>
      </c>
      <c r="D3222" s="199" t="s">
        <v>10704</v>
      </c>
      <c r="E3222" s="199" t="s">
        <v>10705</v>
      </c>
      <c r="F3222" s="235">
        <v>2</v>
      </c>
      <c r="G3222" s="235">
        <v>2</v>
      </c>
      <c r="H3222" s="235">
        <v>0</v>
      </c>
      <c r="I3222" s="234" t="s">
        <v>615</v>
      </c>
      <c r="J3222" t="s">
        <v>10634</v>
      </c>
    </row>
    <row r="3223" spans="1:10" x14ac:dyDescent="0.25">
      <c r="A3223" s="235">
        <v>181896936</v>
      </c>
      <c r="B3223" s="235">
        <v>5874</v>
      </c>
      <c r="C3223" s="234" t="s">
        <v>596</v>
      </c>
      <c r="D3223" s="199" t="s">
        <v>10704</v>
      </c>
      <c r="E3223" s="199" t="s">
        <v>10705</v>
      </c>
      <c r="F3223" s="235">
        <v>2</v>
      </c>
      <c r="G3223" s="235">
        <v>2</v>
      </c>
      <c r="H3223" s="235">
        <v>0</v>
      </c>
      <c r="I3223" s="234" t="s">
        <v>615</v>
      </c>
      <c r="J3223" t="s">
        <v>10634</v>
      </c>
    </row>
    <row r="3224" spans="1:10" x14ac:dyDescent="0.25">
      <c r="A3224" s="235">
        <v>189715429</v>
      </c>
      <c r="B3224" s="238" t="s">
        <v>7356</v>
      </c>
      <c r="C3224" s="234" t="s">
        <v>207</v>
      </c>
      <c r="D3224" s="199" t="s">
        <v>10704</v>
      </c>
      <c r="E3224" s="199" t="s">
        <v>10705</v>
      </c>
      <c r="F3224" s="235">
        <v>17</v>
      </c>
      <c r="G3224" s="235">
        <v>17</v>
      </c>
      <c r="H3224" s="235">
        <v>0</v>
      </c>
      <c r="I3224" s="234" t="s">
        <v>615</v>
      </c>
      <c r="J3224" t="s">
        <v>10634</v>
      </c>
    </row>
    <row r="3225" spans="1:10" x14ac:dyDescent="0.25">
      <c r="A3225" s="235">
        <v>189715429</v>
      </c>
      <c r="B3225" s="238" t="s">
        <v>7356</v>
      </c>
      <c r="C3225" s="234" t="s">
        <v>10209</v>
      </c>
      <c r="D3225" s="199" t="s">
        <v>10704</v>
      </c>
      <c r="E3225" s="199" t="s">
        <v>10705</v>
      </c>
      <c r="F3225" s="235">
        <v>17</v>
      </c>
      <c r="G3225" s="235">
        <v>17</v>
      </c>
      <c r="H3225" s="235">
        <v>0</v>
      </c>
      <c r="I3225" s="234" t="s">
        <v>615</v>
      </c>
      <c r="J3225" t="s">
        <v>10634</v>
      </c>
    </row>
    <row r="3226" spans="1:10" x14ac:dyDescent="0.25">
      <c r="A3226" s="235">
        <v>181919467</v>
      </c>
      <c r="B3226" s="235">
        <v>5685</v>
      </c>
      <c r="C3226" s="234" t="s">
        <v>196</v>
      </c>
      <c r="D3226" s="199" t="s">
        <v>10704</v>
      </c>
      <c r="E3226" s="199" t="s">
        <v>10705</v>
      </c>
      <c r="F3226" s="235">
        <v>1</v>
      </c>
      <c r="G3226" s="235">
        <v>1</v>
      </c>
      <c r="H3226" s="235">
        <v>1</v>
      </c>
      <c r="I3226" s="234" t="s">
        <v>615</v>
      </c>
    </row>
    <row r="3227" spans="1:10" x14ac:dyDescent="0.25">
      <c r="A3227" s="235">
        <v>180057631</v>
      </c>
      <c r="B3227" s="238" t="s">
        <v>7155</v>
      </c>
      <c r="C3227" s="234" t="s">
        <v>10708</v>
      </c>
      <c r="D3227" s="199" t="s">
        <v>10705</v>
      </c>
      <c r="F3227" s="235">
        <v>53</v>
      </c>
      <c r="G3227" s="235">
        <v>53</v>
      </c>
      <c r="H3227" s="235">
        <v>53</v>
      </c>
      <c r="I3227" s="234" t="s">
        <v>615</v>
      </c>
    </row>
    <row r="3228" spans="1:10" x14ac:dyDescent="0.25">
      <c r="A3228" s="235">
        <v>180965681</v>
      </c>
      <c r="B3228" s="235">
        <v>2025</v>
      </c>
      <c r="C3228" s="234" t="s">
        <v>346</v>
      </c>
      <c r="D3228" s="199" t="s">
        <v>10704</v>
      </c>
      <c r="E3228" s="199" t="s">
        <v>10705</v>
      </c>
      <c r="F3228" s="235">
        <v>32</v>
      </c>
      <c r="G3228" s="235">
        <v>32</v>
      </c>
      <c r="H3228" s="235">
        <v>0</v>
      </c>
      <c r="I3228" s="234" t="s">
        <v>621</v>
      </c>
      <c r="J3228" t="s">
        <v>10634</v>
      </c>
    </row>
    <row r="3229" spans="1:10" x14ac:dyDescent="0.25">
      <c r="A3229" s="235">
        <v>180965679</v>
      </c>
      <c r="B3229" s="235">
        <v>2026</v>
      </c>
      <c r="C3229" s="234" t="s">
        <v>414</v>
      </c>
      <c r="D3229" s="199" t="s">
        <v>10704</v>
      </c>
      <c r="E3229" s="199" t="s">
        <v>10705</v>
      </c>
      <c r="F3229" s="235">
        <v>7</v>
      </c>
      <c r="G3229" s="235">
        <v>7</v>
      </c>
      <c r="H3229" s="235">
        <v>7</v>
      </c>
      <c r="I3229" s="234" t="s">
        <v>621</v>
      </c>
    </row>
    <row r="3230" spans="1:10" x14ac:dyDescent="0.25">
      <c r="A3230" s="235">
        <v>189741081</v>
      </c>
      <c r="B3230" s="238" t="s">
        <v>7568</v>
      </c>
      <c r="C3230" s="234" t="s">
        <v>608</v>
      </c>
      <c r="D3230" s="199" t="s">
        <v>10704</v>
      </c>
      <c r="E3230" s="199" t="s">
        <v>10705</v>
      </c>
      <c r="F3230" s="235">
        <v>2</v>
      </c>
      <c r="G3230" s="235">
        <v>2</v>
      </c>
      <c r="H3230" s="235">
        <v>0</v>
      </c>
      <c r="I3230" s="234" t="s">
        <v>621</v>
      </c>
      <c r="J3230" t="s">
        <v>10634</v>
      </c>
    </row>
    <row r="3231" spans="1:10" x14ac:dyDescent="0.25">
      <c r="A3231" s="235">
        <v>180965679</v>
      </c>
      <c r="B3231" s="235">
        <v>2026</v>
      </c>
      <c r="C3231" s="234" t="s">
        <v>374</v>
      </c>
      <c r="D3231" s="199" t="s">
        <v>10704</v>
      </c>
      <c r="E3231" s="199" t="s">
        <v>10705</v>
      </c>
      <c r="F3231" s="235">
        <v>7</v>
      </c>
      <c r="G3231" s="235">
        <v>7</v>
      </c>
      <c r="H3231" s="235">
        <v>7</v>
      </c>
      <c r="I3231" s="234" t="s">
        <v>621</v>
      </c>
    </row>
    <row r="3232" spans="1:10" x14ac:dyDescent="0.25">
      <c r="A3232" s="235">
        <v>181930749</v>
      </c>
      <c r="B3232" s="238" t="s">
        <v>7485</v>
      </c>
      <c r="C3232" s="234" t="s">
        <v>10200</v>
      </c>
      <c r="D3232" s="199" t="s">
        <v>10704</v>
      </c>
      <c r="E3232" s="199" t="s">
        <v>10705</v>
      </c>
      <c r="F3232" s="235">
        <v>5</v>
      </c>
      <c r="G3232" s="235">
        <v>5</v>
      </c>
      <c r="H3232" s="235">
        <v>5</v>
      </c>
      <c r="I3232" s="234" t="s">
        <v>621</v>
      </c>
    </row>
    <row r="3233" spans="1:10" x14ac:dyDescent="0.25">
      <c r="A3233" s="235">
        <v>189706090</v>
      </c>
      <c r="B3233" s="238" t="s">
        <v>7497</v>
      </c>
      <c r="C3233" s="234" t="s">
        <v>10224</v>
      </c>
      <c r="D3233" s="199" t="s">
        <v>10704</v>
      </c>
      <c r="E3233" s="199" t="s">
        <v>10705</v>
      </c>
      <c r="F3233" s="235">
        <v>3</v>
      </c>
      <c r="G3233" s="235">
        <v>3</v>
      </c>
      <c r="H3233" s="235">
        <v>3</v>
      </c>
      <c r="I3233" s="234" t="s">
        <v>621</v>
      </c>
    </row>
    <row r="3234" spans="1:10" x14ac:dyDescent="0.25">
      <c r="A3234" s="235">
        <v>189702998</v>
      </c>
      <c r="B3234" s="238" t="s">
        <v>10692</v>
      </c>
      <c r="C3234" s="234" t="s">
        <v>558</v>
      </c>
      <c r="D3234" s="199" t="s">
        <v>10704</v>
      </c>
      <c r="E3234" s="199" t="s">
        <v>10705</v>
      </c>
      <c r="F3234" s="235">
        <v>6</v>
      </c>
      <c r="G3234" s="235">
        <v>6</v>
      </c>
      <c r="H3234" s="235">
        <v>0</v>
      </c>
      <c r="I3234" s="234" t="s">
        <v>621</v>
      </c>
      <c r="J3234" t="s">
        <v>10634</v>
      </c>
    </row>
    <row r="3235" spans="1:10" x14ac:dyDescent="0.25">
      <c r="A3235" s="235">
        <v>181931944</v>
      </c>
      <c r="B3235" s="235">
        <v>619400</v>
      </c>
      <c r="C3235" s="234" t="s">
        <v>333</v>
      </c>
      <c r="D3235" s="199" t="s">
        <v>10704</v>
      </c>
      <c r="E3235" s="199" t="s">
        <v>10705</v>
      </c>
      <c r="F3235" s="235">
        <v>2</v>
      </c>
      <c r="G3235" s="235">
        <v>2</v>
      </c>
      <c r="H3235" s="235">
        <v>0</v>
      </c>
      <c r="I3235" s="234" t="s">
        <v>621</v>
      </c>
      <c r="J3235" t="s">
        <v>10634</v>
      </c>
    </row>
    <row r="3236" spans="1:10" x14ac:dyDescent="0.25">
      <c r="A3236" s="235">
        <v>180174140</v>
      </c>
      <c r="B3236" s="235">
        <v>6210</v>
      </c>
      <c r="C3236" s="234" t="s">
        <v>350</v>
      </c>
      <c r="D3236" s="199" t="s">
        <v>10704</v>
      </c>
      <c r="E3236" s="199" t="s">
        <v>10705</v>
      </c>
      <c r="F3236" s="235">
        <v>2</v>
      </c>
      <c r="G3236" s="235">
        <v>2</v>
      </c>
      <c r="H3236" s="235">
        <v>2</v>
      </c>
      <c r="I3236" s="234" t="s">
        <v>621</v>
      </c>
    </row>
    <row r="3237" spans="1:10" x14ac:dyDescent="0.25">
      <c r="A3237" s="235">
        <v>180174034</v>
      </c>
      <c r="B3237" s="235">
        <v>6211</v>
      </c>
      <c r="C3237" s="234" t="s">
        <v>394</v>
      </c>
      <c r="D3237" s="199" t="s">
        <v>10704</v>
      </c>
      <c r="E3237" s="199" t="s">
        <v>10705</v>
      </c>
      <c r="F3237" s="235">
        <v>5</v>
      </c>
      <c r="G3237" s="235">
        <v>5</v>
      </c>
      <c r="H3237" s="235">
        <v>5</v>
      </c>
      <c r="I3237" s="234" t="s">
        <v>621</v>
      </c>
    </row>
    <row r="3238" spans="1:10" x14ac:dyDescent="0.25">
      <c r="A3238" s="235">
        <v>181813881</v>
      </c>
      <c r="B3238" s="235">
        <v>6207</v>
      </c>
      <c r="C3238" s="234" t="s">
        <v>394</v>
      </c>
      <c r="D3238" s="199" t="s">
        <v>10704</v>
      </c>
      <c r="E3238" s="199" t="s">
        <v>10705</v>
      </c>
      <c r="F3238" s="235">
        <v>1</v>
      </c>
      <c r="G3238" s="235">
        <v>1</v>
      </c>
      <c r="H3238" s="235">
        <v>0</v>
      </c>
      <c r="I3238" s="234" t="s">
        <v>621</v>
      </c>
      <c r="J3238" t="s">
        <v>10634</v>
      </c>
    </row>
    <row r="3239" spans="1:10" x14ac:dyDescent="0.25">
      <c r="A3239" s="235">
        <v>181932776</v>
      </c>
      <c r="B3239" s="235">
        <v>2071</v>
      </c>
      <c r="C3239" s="234" t="s">
        <v>384</v>
      </c>
      <c r="D3239" s="199" t="s">
        <v>10704</v>
      </c>
      <c r="E3239" s="199" t="s">
        <v>10705</v>
      </c>
      <c r="F3239" s="235">
        <v>57</v>
      </c>
      <c r="G3239" s="235">
        <v>57</v>
      </c>
      <c r="H3239" s="235">
        <v>57</v>
      </c>
      <c r="I3239" s="234" t="s">
        <v>621</v>
      </c>
    </row>
    <row r="3240" spans="1:10" x14ac:dyDescent="0.25">
      <c r="A3240" s="235">
        <v>189701758</v>
      </c>
      <c r="B3240" s="235">
        <v>2084</v>
      </c>
      <c r="C3240" s="234" t="s">
        <v>497</v>
      </c>
      <c r="D3240" s="199" t="s">
        <v>10704</v>
      </c>
      <c r="E3240" s="199" t="s">
        <v>10705</v>
      </c>
      <c r="F3240" s="235">
        <v>2</v>
      </c>
      <c r="G3240" s="235">
        <v>2</v>
      </c>
      <c r="H3240" s="235">
        <v>0</v>
      </c>
      <c r="I3240" s="234" t="s">
        <v>621</v>
      </c>
      <c r="J3240" t="s">
        <v>10634</v>
      </c>
    </row>
    <row r="3241" spans="1:10" x14ac:dyDescent="0.25">
      <c r="A3241" s="235">
        <v>189701760</v>
      </c>
      <c r="B3241" s="235">
        <v>2086</v>
      </c>
      <c r="C3241" s="234" t="s">
        <v>338</v>
      </c>
      <c r="D3241" s="199" t="s">
        <v>10704</v>
      </c>
      <c r="E3241" s="199" t="s">
        <v>10705</v>
      </c>
      <c r="F3241" s="235">
        <v>2</v>
      </c>
      <c r="G3241" s="235">
        <v>2</v>
      </c>
      <c r="H3241" s="235">
        <v>0</v>
      </c>
      <c r="I3241" s="234" t="s">
        <v>621</v>
      </c>
      <c r="J3241" t="s">
        <v>10634</v>
      </c>
    </row>
    <row r="3242" spans="1:10" x14ac:dyDescent="0.25">
      <c r="A3242" s="235">
        <v>180174037</v>
      </c>
      <c r="B3242" s="235">
        <v>6208</v>
      </c>
      <c r="C3242" s="234" t="s">
        <v>416</v>
      </c>
      <c r="D3242" s="199" t="s">
        <v>10704</v>
      </c>
      <c r="E3242" s="199" t="s">
        <v>10705</v>
      </c>
      <c r="F3242" s="235">
        <v>1</v>
      </c>
      <c r="G3242" s="235">
        <v>1</v>
      </c>
      <c r="H3242" s="235">
        <v>1</v>
      </c>
      <c r="I3242" s="234" t="s">
        <v>621</v>
      </c>
    </row>
    <row r="3243" spans="1:10" x14ac:dyDescent="0.25">
      <c r="A3243" s="235">
        <v>180174038</v>
      </c>
      <c r="B3243" s="235">
        <v>6209</v>
      </c>
      <c r="C3243" s="234" t="s">
        <v>353</v>
      </c>
      <c r="D3243" s="199" t="s">
        <v>10704</v>
      </c>
      <c r="E3243" s="199" t="s">
        <v>10705</v>
      </c>
      <c r="F3243" s="235">
        <v>8</v>
      </c>
      <c r="G3243" s="235">
        <v>8</v>
      </c>
      <c r="H3243" s="235">
        <v>8</v>
      </c>
      <c r="I3243" s="234" t="s">
        <v>621</v>
      </c>
    </row>
    <row r="3244" spans="1:10" x14ac:dyDescent="0.25">
      <c r="A3244" s="235">
        <v>180174140</v>
      </c>
      <c r="B3244" s="235">
        <v>6210</v>
      </c>
      <c r="C3244" s="234" t="s">
        <v>412</v>
      </c>
      <c r="D3244" s="199" t="s">
        <v>10704</v>
      </c>
      <c r="E3244" s="199" t="s">
        <v>10705</v>
      </c>
      <c r="F3244" s="235">
        <v>2</v>
      </c>
      <c r="G3244" s="235">
        <v>2</v>
      </c>
      <c r="H3244" s="235">
        <v>2</v>
      </c>
      <c r="I3244" s="234" t="s">
        <v>621</v>
      </c>
    </row>
    <row r="3245" spans="1:10" x14ac:dyDescent="0.25">
      <c r="A3245" s="235">
        <v>180174034</v>
      </c>
      <c r="B3245" s="235">
        <v>6211</v>
      </c>
      <c r="C3245" s="234" t="s">
        <v>315</v>
      </c>
      <c r="D3245" s="199" t="s">
        <v>10704</v>
      </c>
      <c r="E3245" s="199" t="s">
        <v>10705</v>
      </c>
      <c r="F3245" s="235">
        <v>5</v>
      </c>
      <c r="G3245" s="235">
        <v>5</v>
      </c>
      <c r="H3245" s="235">
        <v>5</v>
      </c>
      <c r="I3245" s="234" t="s">
        <v>621</v>
      </c>
    </row>
    <row r="3246" spans="1:10" x14ac:dyDescent="0.25">
      <c r="A3246" s="235">
        <v>181813881</v>
      </c>
      <c r="B3246" s="235">
        <v>6207</v>
      </c>
      <c r="C3246" s="234" t="s">
        <v>315</v>
      </c>
      <c r="D3246" s="199" t="s">
        <v>10704</v>
      </c>
      <c r="E3246" s="199" t="s">
        <v>10705</v>
      </c>
      <c r="F3246" s="235">
        <v>1</v>
      </c>
      <c r="G3246" s="235">
        <v>1</v>
      </c>
      <c r="H3246" s="235">
        <v>0</v>
      </c>
      <c r="I3246" s="234" t="s">
        <v>621</v>
      </c>
      <c r="J3246" t="s">
        <v>10634</v>
      </c>
    </row>
    <row r="3247" spans="1:10" x14ac:dyDescent="0.25">
      <c r="A3247" s="235">
        <v>180059469</v>
      </c>
      <c r="B3247" s="235">
        <v>2419</v>
      </c>
      <c r="C3247" s="234" t="s">
        <v>357</v>
      </c>
      <c r="D3247" s="199" t="s">
        <v>10704</v>
      </c>
      <c r="E3247" s="199" t="s">
        <v>10705</v>
      </c>
      <c r="F3247" s="235">
        <v>2</v>
      </c>
      <c r="G3247" s="235">
        <v>2</v>
      </c>
      <c r="H3247" s="235">
        <v>0</v>
      </c>
      <c r="I3247" s="234" t="s">
        <v>621</v>
      </c>
      <c r="J3247" t="s">
        <v>10634</v>
      </c>
    </row>
    <row r="3248" spans="1:10" x14ac:dyDescent="0.25">
      <c r="A3248" s="235">
        <v>180175079</v>
      </c>
      <c r="B3248" s="235">
        <v>2097</v>
      </c>
      <c r="C3248" s="234" t="s">
        <v>495</v>
      </c>
      <c r="D3248" s="199" t="s">
        <v>10704</v>
      </c>
      <c r="E3248" s="199" t="s">
        <v>10705</v>
      </c>
      <c r="F3248" s="235">
        <v>1</v>
      </c>
      <c r="G3248" s="235">
        <v>1</v>
      </c>
      <c r="H3248" s="235">
        <v>0</v>
      </c>
      <c r="I3248" s="234" t="s">
        <v>621</v>
      </c>
      <c r="J3248" t="s">
        <v>10634</v>
      </c>
    </row>
    <row r="3249" spans="1:10" x14ac:dyDescent="0.25">
      <c r="A3249" s="235">
        <v>189717360</v>
      </c>
      <c r="B3249" s="238" t="s">
        <v>7631</v>
      </c>
      <c r="C3249" s="234" t="s">
        <v>10417</v>
      </c>
      <c r="D3249" s="199" t="s">
        <v>10704</v>
      </c>
      <c r="E3249" s="199" t="s">
        <v>10705</v>
      </c>
      <c r="F3249" s="235">
        <v>1</v>
      </c>
      <c r="G3249" s="235">
        <v>1</v>
      </c>
      <c r="H3249" s="235">
        <v>0</v>
      </c>
      <c r="I3249" s="234" t="s">
        <v>621</v>
      </c>
      <c r="J3249" t="s">
        <v>10634</v>
      </c>
    </row>
    <row r="3250" spans="1:10" x14ac:dyDescent="0.25">
      <c r="A3250" s="235">
        <v>181932197</v>
      </c>
      <c r="B3250" s="235">
        <v>6613</v>
      </c>
      <c r="C3250" s="234" t="s">
        <v>10190</v>
      </c>
      <c r="D3250" s="199" t="s">
        <v>10791</v>
      </c>
      <c r="F3250" s="235">
        <v>1</v>
      </c>
      <c r="G3250" s="235">
        <v>1</v>
      </c>
      <c r="H3250" s="235">
        <v>1</v>
      </c>
      <c r="I3250" s="234" t="s">
        <v>621</v>
      </c>
    </row>
    <row r="3251" spans="1:10" x14ac:dyDescent="0.25">
      <c r="A3251" s="235">
        <v>180056761</v>
      </c>
      <c r="B3251" s="238" t="s">
        <v>7536</v>
      </c>
      <c r="C3251" s="234" t="s">
        <v>609</v>
      </c>
      <c r="D3251" s="199" t="s">
        <v>10704</v>
      </c>
      <c r="E3251" s="199" t="s">
        <v>10705</v>
      </c>
      <c r="F3251" s="235">
        <v>5</v>
      </c>
      <c r="G3251" s="235">
        <v>5</v>
      </c>
      <c r="H3251" s="235">
        <v>0</v>
      </c>
      <c r="I3251" s="234" t="s">
        <v>621</v>
      </c>
      <c r="J3251" t="s">
        <v>10634</v>
      </c>
    </row>
    <row r="3252" spans="1:10" x14ac:dyDescent="0.25">
      <c r="A3252" s="235">
        <v>180056764</v>
      </c>
      <c r="B3252" s="238" t="s">
        <v>7538</v>
      </c>
      <c r="C3252" s="234" t="s">
        <v>10426</v>
      </c>
      <c r="D3252" s="199" t="s">
        <v>10704</v>
      </c>
      <c r="E3252" s="199" t="s">
        <v>10705</v>
      </c>
      <c r="F3252" s="235">
        <v>2</v>
      </c>
      <c r="G3252" s="235">
        <v>2</v>
      </c>
      <c r="H3252" s="235">
        <v>0</v>
      </c>
      <c r="I3252" s="234" t="s">
        <v>621</v>
      </c>
      <c r="J3252" t="s">
        <v>10634</v>
      </c>
    </row>
    <row r="3253" spans="1:10" x14ac:dyDescent="0.25">
      <c r="A3253" s="235">
        <v>180056769</v>
      </c>
      <c r="B3253" s="238" t="s">
        <v>7540</v>
      </c>
      <c r="C3253" s="234" t="s">
        <v>607</v>
      </c>
      <c r="D3253" s="199" t="s">
        <v>10704</v>
      </c>
      <c r="E3253" s="199" t="s">
        <v>10705</v>
      </c>
      <c r="F3253" s="235">
        <v>2</v>
      </c>
      <c r="G3253" s="235">
        <v>2</v>
      </c>
      <c r="H3253" s="235">
        <v>0</v>
      </c>
      <c r="I3253" s="234" t="s">
        <v>621</v>
      </c>
      <c r="J3253" t="s">
        <v>10634</v>
      </c>
    </row>
    <row r="3254" spans="1:10" x14ac:dyDescent="0.25">
      <c r="A3254" s="235">
        <v>180056706</v>
      </c>
      <c r="B3254" s="238" t="s">
        <v>7534</v>
      </c>
      <c r="C3254" s="234" t="s">
        <v>627</v>
      </c>
      <c r="D3254" s="199" t="s">
        <v>10704</v>
      </c>
      <c r="E3254" s="199" t="s">
        <v>10705</v>
      </c>
      <c r="F3254" s="235">
        <v>8</v>
      </c>
      <c r="G3254" s="235">
        <v>8</v>
      </c>
      <c r="H3254" s="235">
        <v>0</v>
      </c>
      <c r="I3254" s="234" t="s">
        <v>621</v>
      </c>
      <c r="J3254" t="s">
        <v>10634</v>
      </c>
    </row>
    <row r="3255" spans="1:10" x14ac:dyDescent="0.25">
      <c r="A3255" s="235">
        <v>189714345</v>
      </c>
      <c r="B3255" s="235">
        <v>3732</v>
      </c>
      <c r="C3255" s="234" t="s">
        <v>568</v>
      </c>
      <c r="D3255" s="199" t="s">
        <v>10704</v>
      </c>
      <c r="E3255" s="199" t="s">
        <v>10705</v>
      </c>
      <c r="F3255" s="235">
        <v>3</v>
      </c>
      <c r="G3255" s="235">
        <v>3</v>
      </c>
      <c r="H3255" s="235">
        <v>3</v>
      </c>
      <c r="I3255" s="234" t="s">
        <v>621</v>
      </c>
    </row>
    <row r="3256" spans="1:10" x14ac:dyDescent="0.25">
      <c r="A3256" s="235">
        <v>189714346</v>
      </c>
      <c r="B3256" s="235">
        <v>3733</v>
      </c>
      <c r="C3256" s="234" t="s">
        <v>573</v>
      </c>
      <c r="D3256" s="199" t="s">
        <v>10704</v>
      </c>
      <c r="E3256" s="199" t="s">
        <v>10705</v>
      </c>
      <c r="F3256" s="235">
        <v>2</v>
      </c>
      <c r="G3256" s="235">
        <v>2</v>
      </c>
      <c r="H3256" s="235">
        <v>0</v>
      </c>
      <c r="I3256" s="234" t="s">
        <v>621</v>
      </c>
      <c r="J3256" t="s">
        <v>10634</v>
      </c>
    </row>
    <row r="3257" spans="1:10" x14ac:dyDescent="0.25">
      <c r="A3257" s="235">
        <v>189711892</v>
      </c>
      <c r="B3257" s="238" t="s">
        <v>7518</v>
      </c>
      <c r="C3257" s="234" t="s">
        <v>551</v>
      </c>
      <c r="D3257" s="199" t="s">
        <v>10704</v>
      </c>
      <c r="E3257" s="199" t="s">
        <v>10705</v>
      </c>
      <c r="F3257" s="235">
        <v>3</v>
      </c>
      <c r="G3257" s="235">
        <v>3</v>
      </c>
      <c r="H3257" s="235">
        <v>3</v>
      </c>
      <c r="I3257" s="234" t="s">
        <v>621</v>
      </c>
    </row>
    <row r="3258" spans="1:10" x14ac:dyDescent="0.25">
      <c r="A3258" s="235">
        <v>180967261</v>
      </c>
      <c r="B3258" s="235">
        <v>2197</v>
      </c>
      <c r="C3258" s="234" t="s">
        <v>548</v>
      </c>
      <c r="D3258" s="199" t="s">
        <v>10704</v>
      </c>
      <c r="E3258" s="199" t="s">
        <v>10705</v>
      </c>
      <c r="F3258" s="235">
        <v>15</v>
      </c>
      <c r="G3258" s="235">
        <v>15</v>
      </c>
      <c r="H3258" s="235">
        <v>15</v>
      </c>
      <c r="I3258" s="234" t="s">
        <v>621</v>
      </c>
    </row>
    <row r="3259" spans="1:10" x14ac:dyDescent="0.25">
      <c r="A3259" s="235">
        <v>189701764</v>
      </c>
      <c r="B3259" s="235">
        <v>2115</v>
      </c>
      <c r="C3259" s="234" t="s">
        <v>489</v>
      </c>
      <c r="D3259" s="199" t="s">
        <v>10704</v>
      </c>
      <c r="E3259" s="199" t="s">
        <v>10705</v>
      </c>
      <c r="F3259" s="235">
        <v>1</v>
      </c>
      <c r="G3259" s="235">
        <v>1</v>
      </c>
      <c r="H3259" s="235">
        <v>0</v>
      </c>
      <c r="I3259" s="234" t="s">
        <v>621</v>
      </c>
      <c r="J3259" t="s">
        <v>10634</v>
      </c>
    </row>
    <row r="3260" spans="1:10" x14ac:dyDescent="0.25">
      <c r="A3260" s="235">
        <v>181931952</v>
      </c>
      <c r="B3260" s="235">
        <v>6257</v>
      </c>
      <c r="C3260" s="234" t="s">
        <v>364</v>
      </c>
      <c r="D3260" s="199" t="s">
        <v>10704</v>
      </c>
      <c r="E3260" s="199" t="s">
        <v>10705</v>
      </c>
      <c r="F3260" s="235">
        <v>1</v>
      </c>
      <c r="G3260" s="235">
        <v>1</v>
      </c>
      <c r="H3260" s="235">
        <v>1</v>
      </c>
      <c r="I3260" s="234" t="s">
        <v>621</v>
      </c>
    </row>
    <row r="3261" spans="1:10" x14ac:dyDescent="0.25">
      <c r="B3261" s="235">
        <v>6609</v>
      </c>
      <c r="C3261" s="234" t="s">
        <v>371</v>
      </c>
      <c r="D3261" s="199" t="s">
        <v>10704</v>
      </c>
      <c r="E3261" s="199" t="s">
        <v>10705</v>
      </c>
      <c r="F3261" s="235">
        <v>25</v>
      </c>
      <c r="G3261" s="235">
        <v>25</v>
      </c>
      <c r="H3261" s="235">
        <v>0</v>
      </c>
      <c r="I3261" s="234" t="s">
        <v>621</v>
      </c>
      <c r="J3261" t="s">
        <v>10634</v>
      </c>
    </row>
    <row r="3262" spans="1:10" x14ac:dyDescent="0.25">
      <c r="A3262" s="235">
        <v>189713992</v>
      </c>
      <c r="B3262" s="235">
        <v>3883</v>
      </c>
      <c r="C3262" s="234" t="s">
        <v>378</v>
      </c>
      <c r="D3262" s="199" t="s">
        <v>10704</v>
      </c>
      <c r="E3262" s="199" t="s">
        <v>10705</v>
      </c>
      <c r="F3262" s="235">
        <v>2</v>
      </c>
      <c r="G3262" s="235">
        <v>2</v>
      </c>
      <c r="H3262" s="235">
        <v>0</v>
      </c>
      <c r="I3262" s="234" t="s">
        <v>621</v>
      </c>
      <c r="J3262" t="s">
        <v>10634</v>
      </c>
    </row>
    <row r="3263" spans="1:10" x14ac:dyDescent="0.25">
      <c r="A3263" s="235">
        <v>180254530</v>
      </c>
      <c r="B3263" s="234" t="s">
        <v>381</v>
      </c>
      <c r="C3263" s="234" t="s">
        <v>382</v>
      </c>
      <c r="D3263" s="199" t="s">
        <v>10704</v>
      </c>
      <c r="E3263" s="199" t="s">
        <v>10705</v>
      </c>
      <c r="F3263" s="235">
        <v>17</v>
      </c>
      <c r="G3263" s="235">
        <v>17</v>
      </c>
      <c r="H3263" s="235">
        <v>17</v>
      </c>
      <c r="I3263" s="234" t="s">
        <v>621</v>
      </c>
    </row>
    <row r="3264" spans="1:10" x14ac:dyDescent="0.25">
      <c r="A3264" s="235">
        <v>180174140</v>
      </c>
      <c r="B3264" s="235">
        <v>6210</v>
      </c>
      <c r="C3264" s="234" t="s">
        <v>376</v>
      </c>
      <c r="D3264" s="199" t="s">
        <v>10704</v>
      </c>
      <c r="E3264" s="199" t="s">
        <v>10705</v>
      </c>
      <c r="F3264" s="235">
        <v>2</v>
      </c>
      <c r="G3264" s="235">
        <v>2</v>
      </c>
      <c r="H3264" s="235">
        <v>2</v>
      </c>
      <c r="I3264" s="234" t="s">
        <v>621</v>
      </c>
    </row>
    <row r="3265" spans="1:10" x14ac:dyDescent="0.25">
      <c r="A3265" s="235">
        <v>180174140</v>
      </c>
      <c r="B3265" s="235">
        <v>6210</v>
      </c>
      <c r="C3265" s="234" t="s">
        <v>399</v>
      </c>
      <c r="D3265" s="199" t="s">
        <v>10704</v>
      </c>
      <c r="E3265" s="199" t="s">
        <v>10705</v>
      </c>
      <c r="F3265" s="235">
        <v>2</v>
      </c>
      <c r="G3265" s="235">
        <v>2</v>
      </c>
      <c r="H3265" s="235">
        <v>2</v>
      </c>
      <c r="I3265" s="234" t="s">
        <v>621</v>
      </c>
    </row>
    <row r="3266" spans="1:10" x14ac:dyDescent="0.25">
      <c r="A3266" s="234" t="s">
        <v>566</v>
      </c>
      <c r="B3266" s="234" t="s">
        <v>567</v>
      </c>
      <c r="C3266" s="234" t="s">
        <v>10169</v>
      </c>
      <c r="D3266" s="199" t="s">
        <v>10704</v>
      </c>
      <c r="E3266" s="199" t="s">
        <v>10705</v>
      </c>
      <c r="F3266" s="235">
        <v>2</v>
      </c>
      <c r="G3266" s="235">
        <v>2</v>
      </c>
      <c r="H3266" s="235">
        <v>2</v>
      </c>
      <c r="I3266" s="234" t="s">
        <v>621</v>
      </c>
    </row>
    <row r="3267" spans="1:10" x14ac:dyDescent="0.25">
      <c r="A3267" s="235">
        <v>222000985</v>
      </c>
      <c r="B3267" s="235">
        <v>6310</v>
      </c>
      <c r="C3267" s="234" t="s">
        <v>383</v>
      </c>
      <c r="D3267" s="199" t="s">
        <v>10704</v>
      </c>
      <c r="E3267" s="199" t="s">
        <v>10705</v>
      </c>
      <c r="F3267" s="235">
        <v>3</v>
      </c>
      <c r="G3267" s="235">
        <v>3</v>
      </c>
      <c r="H3267" s="235">
        <v>3</v>
      </c>
      <c r="I3267" s="234" t="s">
        <v>621</v>
      </c>
    </row>
    <row r="3268" spans="1:10" x14ac:dyDescent="0.25">
      <c r="A3268" s="235">
        <v>222000984</v>
      </c>
      <c r="B3268" s="235">
        <v>6309</v>
      </c>
      <c r="C3268" s="234" t="s">
        <v>345</v>
      </c>
      <c r="D3268" s="199" t="s">
        <v>10704</v>
      </c>
      <c r="E3268" s="199" t="s">
        <v>10705</v>
      </c>
      <c r="F3268" s="235">
        <v>7</v>
      </c>
      <c r="G3268" s="235">
        <v>7</v>
      </c>
      <c r="H3268" s="235">
        <v>0</v>
      </c>
      <c r="I3268" s="234" t="s">
        <v>621</v>
      </c>
      <c r="J3268" t="s">
        <v>10634</v>
      </c>
    </row>
    <row r="3269" spans="1:10" x14ac:dyDescent="0.25">
      <c r="A3269" s="235">
        <v>222000983</v>
      </c>
      <c r="B3269" s="235">
        <v>6308</v>
      </c>
      <c r="C3269" s="234" t="s">
        <v>403</v>
      </c>
      <c r="D3269" s="199" t="s">
        <v>10704</v>
      </c>
      <c r="E3269" s="199" t="s">
        <v>10705</v>
      </c>
      <c r="F3269" s="235">
        <v>2</v>
      </c>
      <c r="G3269" s="235">
        <v>2</v>
      </c>
      <c r="H3269" s="235">
        <v>0</v>
      </c>
      <c r="I3269" s="234" t="s">
        <v>621</v>
      </c>
      <c r="J3269" t="s">
        <v>10634</v>
      </c>
    </row>
    <row r="3270" spans="1:10" x14ac:dyDescent="0.25">
      <c r="A3270" s="235">
        <v>222000987</v>
      </c>
      <c r="B3270" s="235">
        <v>2214</v>
      </c>
      <c r="C3270" s="234" t="s">
        <v>408</v>
      </c>
      <c r="D3270" s="199" t="s">
        <v>10704</v>
      </c>
      <c r="E3270" s="199" t="s">
        <v>10705</v>
      </c>
      <c r="F3270" s="235">
        <v>2</v>
      </c>
      <c r="G3270" s="235">
        <v>2</v>
      </c>
      <c r="H3270" s="235">
        <v>0</v>
      </c>
      <c r="I3270" s="234" t="s">
        <v>621</v>
      </c>
      <c r="J3270" t="s">
        <v>10634</v>
      </c>
    </row>
    <row r="3271" spans="1:10" x14ac:dyDescent="0.25">
      <c r="A3271" s="235">
        <v>222000989</v>
      </c>
      <c r="B3271" s="235">
        <v>2212</v>
      </c>
      <c r="C3271" s="234" t="s">
        <v>484</v>
      </c>
      <c r="D3271" s="199" t="s">
        <v>10704</v>
      </c>
      <c r="E3271" s="199" t="s">
        <v>10705</v>
      </c>
      <c r="F3271" s="235">
        <v>2</v>
      </c>
      <c r="G3271" s="235">
        <v>2</v>
      </c>
      <c r="H3271" s="235">
        <v>1</v>
      </c>
      <c r="I3271" s="234" t="s">
        <v>621</v>
      </c>
      <c r="J3271" t="s">
        <v>10635</v>
      </c>
    </row>
    <row r="3272" spans="1:10" x14ac:dyDescent="0.25">
      <c r="A3272" s="235">
        <v>222000989</v>
      </c>
      <c r="B3272" s="235">
        <v>2212</v>
      </c>
      <c r="C3272" s="234" t="s">
        <v>490</v>
      </c>
      <c r="D3272" s="199" t="s">
        <v>10704</v>
      </c>
      <c r="E3272" s="199" t="s">
        <v>10705</v>
      </c>
      <c r="F3272" s="235">
        <v>2</v>
      </c>
      <c r="G3272" s="235">
        <v>2</v>
      </c>
      <c r="H3272" s="235">
        <v>1</v>
      </c>
      <c r="I3272" s="234" t="s">
        <v>621</v>
      </c>
      <c r="J3272" t="s">
        <v>10635</v>
      </c>
    </row>
    <row r="3273" spans="1:10" x14ac:dyDescent="0.25">
      <c r="A3273" s="235">
        <v>222000988</v>
      </c>
      <c r="B3273" s="235">
        <v>2213</v>
      </c>
      <c r="C3273" s="234" t="s">
        <v>363</v>
      </c>
      <c r="D3273" s="199" t="s">
        <v>10704</v>
      </c>
      <c r="E3273" s="199" t="s">
        <v>10705</v>
      </c>
      <c r="F3273" s="235">
        <v>4</v>
      </c>
      <c r="G3273" s="235">
        <v>4</v>
      </c>
      <c r="H3273" s="235">
        <v>0</v>
      </c>
      <c r="I3273" s="234" t="s">
        <v>621</v>
      </c>
      <c r="J3273" t="s">
        <v>10634</v>
      </c>
    </row>
    <row r="3274" spans="1:10" x14ac:dyDescent="0.25">
      <c r="A3274" s="235">
        <v>222000987</v>
      </c>
      <c r="B3274" s="235">
        <v>2214</v>
      </c>
      <c r="C3274" s="234" t="s">
        <v>380</v>
      </c>
      <c r="D3274" s="199" t="s">
        <v>10704</v>
      </c>
      <c r="E3274" s="199" t="s">
        <v>10705</v>
      </c>
      <c r="F3274" s="235">
        <v>2</v>
      </c>
      <c r="G3274" s="235">
        <v>2</v>
      </c>
      <c r="H3274" s="235">
        <v>0</v>
      </c>
      <c r="I3274" s="234" t="s">
        <v>621</v>
      </c>
      <c r="J3274" t="s">
        <v>10634</v>
      </c>
    </row>
    <row r="3275" spans="1:10" x14ac:dyDescent="0.25">
      <c r="B3275" s="235">
        <v>6609</v>
      </c>
      <c r="C3275" s="234" t="s">
        <v>361</v>
      </c>
      <c r="D3275" s="199" t="s">
        <v>10704</v>
      </c>
      <c r="E3275" s="199" t="s">
        <v>10705</v>
      </c>
      <c r="F3275" s="235">
        <v>25</v>
      </c>
      <c r="G3275" s="235">
        <v>25</v>
      </c>
      <c r="H3275" s="235">
        <v>0</v>
      </c>
      <c r="I3275" s="234" t="s">
        <v>621</v>
      </c>
      <c r="J3275" t="s">
        <v>10634</v>
      </c>
    </row>
    <row r="3276" spans="1:10" x14ac:dyDescent="0.25">
      <c r="A3276" s="235">
        <v>222000969</v>
      </c>
      <c r="B3276" s="235">
        <v>6390</v>
      </c>
      <c r="C3276" s="234" t="s">
        <v>553</v>
      </c>
      <c r="D3276" s="199" t="s">
        <v>10704</v>
      </c>
      <c r="E3276" s="199" t="s">
        <v>10705</v>
      </c>
      <c r="F3276" s="235">
        <v>1</v>
      </c>
      <c r="G3276" s="235">
        <v>1</v>
      </c>
      <c r="H3276" s="235">
        <v>0</v>
      </c>
      <c r="I3276" s="234" t="s">
        <v>621</v>
      </c>
      <c r="J3276" t="s">
        <v>10634</v>
      </c>
    </row>
    <row r="3277" spans="1:10" x14ac:dyDescent="0.25">
      <c r="A3277" s="235">
        <v>222000976</v>
      </c>
      <c r="B3277" s="235">
        <v>5405</v>
      </c>
      <c r="C3277" s="234" t="s">
        <v>553</v>
      </c>
      <c r="D3277" s="199" t="s">
        <v>10704</v>
      </c>
      <c r="E3277" s="199" t="s">
        <v>10705</v>
      </c>
      <c r="F3277" s="235">
        <v>1</v>
      </c>
      <c r="G3277" s="235">
        <v>1</v>
      </c>
      <c r="H3277" s="235">
        <v>0</v>
      </c>
      <c r="I3277" s="234" t="s">
        <v>621</v>
      </c>
      <c r="J3277" t="s">
        <v>10634</v>
      </c>
    </row>
    <row r="3278" spans="1:10" x14ac:dyDescent="0.25">
      <c r="A3278" s="235">
        <v>222000969</v>
      </c>
      <c r="B3278" s="235">
        <v>6390</v>
      </c>
      <c r="C3278" s="234" t="s">
        <v>559</v>
      </c>
      <c r="D3278" s="199" t="s">
        <v>10704</v>
      </c>
      <c r="E3278" s="199" t="s">
        <v>10705</v>
      </c>
      <c r="F3278" s="235">
        <v>1</v>
      </c>
      <c r="G3278" s="235">
        <v>1</v>
      </c>
      <c r="H3278" s="235">
        <v>0</v>
      </c>
      <c r="I3278" s="234" t="s">
        <v>621</v>
      </c>
      <c r="J3278" t="s">
        <v>10634</v>
      </c>
    </row>
    <row r="3279" spans="1:10" x14ac:dyDescent="0.25">
      <c r="A3279" s="235">
        <v>222000976</v>
      </c>
      <c r="B3279" s="235">
        <v>5405</v>
      </c>
      <c r="C3279" s="234" t="s">
        <v>559</v>
      </c>
      <c r="D3279" s="199" t="s">
        <v>10704</v>
      </c>
      <c r="E3279" s="199" t="s">
        <v>10705</v>
      </c>
      <c r="F3279" s="235">
        <v>1</v>
      </c>
      <c r="G3279" s="235">
        <v>1</v>
      </c>
      <c r="H3279" s="235">
        <v>0</v>
      </c>
      <c r="I3279" s="234" t="s">
        <v>621</v>
      </c>
      <c r="J3279" t="s">
        <v>10634</v>
      </c>
    </row>
    <row r="3280" spans="1:10" x14ac:dyDescent="0.25">
      <c r="A3280" s="235">
        <v>222000970</v>
      </c>
      <c r="B3280" s="235">
        <v>3114</v>
      </c>
      <c r="C3280" s="234" t="s">
        <v>556</v>
      </c>
      <c r="D3280" s="199" t="s">
        <v>10704</v>
      </c>
      <c r="E3280" s="199" t="s">
        <v>10705</v>
      </c>
      <c r="F3280" s="235">
        <v>1</v>
      </c>
      <c r="G3280" s="235">
        <v>1</v>
      </c>
      <c r="H3280" s="235">
        <v>1</v>
      </c>
      <c r="I3280" s="234" t="s">
        <v>621</v>
      </c>
    </row>
    <row r="3281" spans="1:10" x14ac:dyDescent="0.25">
      <c r="A3281" s="235">
        <v>222000972</v>
      </c>
      <c r="B3281" s="235">
        <v>4017</v>
      </c>
      <c r="C3281" s="234" t="s">
        <v>10223</v>
      </c>
      <c r="D3281" s="199" t="s">
        <v>10704</v>
      </c>
      <c r="E3281" s="199" t="s">
        <v>10705</v>
      </c>
      <c r="F3281" s="235">
        <v>1</v>
      </c>
      <c r="G3281" s="235">
        <v>1</v>
      </c>
      <c r="H3281" s="235">
        <v>1</v>
      </c>
      <c r="I3281" s="234" t="s">
        <v>621</v>
      </c>
    </row>
    <row r="3282" spans="1:10" x14ac:dyDescent="0.25">
      <c r="A3282" s="235">
        <v>222000974</v>
      </c>
      <c r="B3282" s="235">
        <v>5236</v>
      </c>
      <c r="C3282" s="234" t="s">
        <v>10743</v>
      </c>
      <c r="D3282" s="199" t="s">
        <v>10704</v>
      </c>
      <c r="E3282" s="199" t="s">
        <v>10705</v>
      </c>
      <c r="F3282" s="235">
        <v>1</v>
      </c>
      <c r="G3282" s="235">
        <v>1</v>
      </c>
      <c r="H3282" s="235">
        <v>1</v>
      </c>
      <c r="I3282" s="234" t="s">
        <v>621</v>
      </c>
    </row>
    <row r="3283" spans="1:10" x14ac:dyDescent="0.25">
      <c r="A3283" s="235">
        <v>180229109</v>
      </c>
      <c r="B3283" s="234" t="s">
        <v>4238</v>
      </c>
      <c r="C3283" s="234" t="s">
        <v>10421</v>
      </c>
      <c r="D3283" s="199" t="s">
        <v>10704</v>
      </c>
      <c r="E3283" s="199" t="s">
        <v>10705</v>
      </c>
      <c r="F3283" s="235">
        <v>2</v>
      </c>
      <c r="G3283" s="235">
        <v>2</v>
      </c>
      <c r="H3283" s="235">
        <v>0</v>
      </c>
      <c r="I3283" s="234" t="s">
        <v>621</v>
      </c>
      <c r="J3283" t="s">
        <v>10634</v>
      </c>
    </row>
    <row r="3284" spans="1:10" x14ac:dyDescent="0.25">
      <c r="A3284" s="235">
        <v>222000969</v>
      </c>
      <c r="B3284" s="235">
        <v>6390</v>
      </c>
      <c r="C3284" s="234" t="s">
        <v>562</v>
      </c>
      <c r="D3284" s="199" t="s">
        <v>10704</v>
      </c>
      <c r="E3284" s="199" t="s">
        <v>10705</v>
      </c>
      <c r="F3284" s="235">
        <v>1</v>
      </c>
      <c r="G3284" s="235">
        <v>1</v>
      </c>
      <c r="H3284" s="235">
        <v>0</v>
      </c>
      <c r="I3284" s="234" t="s">
        <v>621</v>
      </c>
      <c r="J3284" t="s">
        <v>10634</v>
      </c>
    </row>
    <row r="3285" spans="1:10" x14ac:dyDescent="0.25">
      <c r="A3285" s="235">
        <v>222000976</v>
      </c>
      <c r="B3285" s="235">
        <v>5405</v>
      </c>
      <c r="C3285" s="234" t="s">
        <v>562</v>
      </c>
      <c r="D3285" s="199" t="s">
        <v>10704</v>
      </c>
      <c r="E3285" s="199" t="s">
        <v>10705</v>
      </c>
      <c r="F3285" s="235">
        <v>1</v>
      </c>
      <c r="G3285" s="235">
        <v>1</v>
      </c>
      <c r="H3285" s="235">
        <v>0</v>
      </c>
      <c r="I3285" s="234" t="s">
        <v>621</v>
      </c>
      <c r="J3285" t="s">
        <v>10634</v>
      </c>
    </row>
    <row r="3286" spans="1:10" x14ac:dyDescent="0.25">
      <c r="A3286" s="235">
        <v>222000970</v>
      </c>
      <c r="B3286" s="235">
        <v>3114</v>
      </c>
      <c r="C3286" s="234" t="s">
        <v>546</v>
      </c>
      <c r="D3286" s="199" t="s">
        <v>10704</v>
      </c>
      <c r="E3286" s="199" t="s">
        <v>10705</v>
      </c>
      <c r="F3286" s="235">
        <v>1</v>
      </c>
      <c r="G3286" s="235">
        <v>1</v>
      </c>
      <c r="H3286" s="235">
        <v>1</v>
      </c>
      <c r="I3286" s="234" t="s">
        <v>621</v>
      </c>
    </row>
    <row r="3287" spans="1:10" x14ac:dyDescent="0.25">
      <c r="A3287" s="235">
        <v>222000978</v>
      </c>
      <c r="B3287" s="235">
        <v>5403</v>
      </c>
      <c r="C3287" s="234" t="s">
        <v>10162</v>
      </c>
      <c r="D3287" s="199" t="s">
        <v>10704</v>
      </c>
      <c r="E3287" s="199" t="s">
        <v>10705</v>
      </c>
      <c r="F3287" s="235">
        <v>1</v>
      </c>
      <c r="G3287" s="235">
        <v>1</v>
      </c>
      <c r="H3287" s="235">
        <v>0</v>
      </c>
      <c r="I3287" s="234" t="s">
        <v>621</v>
      </c>
      <c r="J3287" t="s">
        <v>10634</v>
      </c>
    </row>
    <row r="3288" spans="1:10" x14ac:dyDescent="0.25">
      <c r="A3288" s="235">
        <v>222000979</v>
      </c>
      <c r="B3288" s="235">
        <v>5400</v>
      </c>
      <c r="C3288" s="234" t="s">
        <v>554</v>
      </c>
      <c r="D3288" s="199" t="s">
        <v>10704</v>
      </c>
      <c r="E3288" s="199" t="s">
        <v>10705</v>
      </c>
      <c r="F3288" s="235">
        <v>1</v>
      </c>
      <c r="G3288" s="235">
        <v>1</v>
      </c>
      <c r="H3288" s="235">
        <v>0</v>
      </c>
      <c r="I3288" s="234" t="s">
        <v>621</v>
      </c>
      <c r="J3288" t="s">
        <v>10634</v>
      </c>
    </row>
    <row r="3289" spans="1:10" x14ac:dyDescent="0.25">
      <c r="A3289" s="235">
        <v>222000980</v>
      </c>
      <c r="B3289" s="235">
        <v>5399</v>
      </c>
      <c r="C3289" s="234" t="s">
        <v>10744</v>
      </c>
      <c r="D3289" s="199" t="s">
        <v>10704</v>
      </c>
      <c r="E3289" s="199" t="s">
        <v>10705</v>
      </c>
      <c r="F3289" s="235">
        <v>1</v>
      </c>
      <c r="G3289" s="235">
        <v>1</v>
      </c>
      <c r="H3289" s="235">
        <v>1</v>
      </c>
      <c r="I3289" s="234" t="s">
        <v>621</v>
      </c>
    </row>
    <row r="3290" spans="1:10" x14ac:dyDescent="0.25">
      <c r="A3290" s="235">
        <v>222000974</v>
      </c>
      <c r="B3290" s="235">
        <v>5236</v>
      </c>
      <c r="C3290" s="234" t="s">
        <v>10745</v>
      </c>
      <c r="D3290" s="199" t="s">
        <v>10704</v>
      </c>
      <c r="E3290" s="199" t="s">
        <v>10705</v>
      </c>
      <c r="F3290" s="235">
        <v>1</v>
      </c>
      <c r="G3290" s="235">
        <v>1</v>
      </c>
      <c r="H3290" s="235">
        <v>1</v>
      </c>
      <c r="I3290" s="234" t="s">
        <v>621</v>
      </c>
    </row>
    <row r="3291" spans="1:10" x14ac:dyDescent="0.25">
      <c r="B3291" s="235">
        <v>6609</v>
      </c>
      <c r="C3291" s="234" t="s">
        <v>362</v>
      </c>
      <c r="D3291" s="199" t="s">
        <v>10704</v>
      </c>
      <c r="E3291" s="199" t="s">
        <v>10705</v>
      </c>
      <c r="F3291" s="235">
        <v>25</v>
      </c>
      <c r="G3291" s="235">
        <v>25</v>
      </c>
      <c r="H3291" s="235">
        <v>0</v>
      </c>
      <c r="I3291" s="234" t="s">
        <v>621</v>
      </c>
      <c r="J3291" t="s">
        <v>10634</v>
      </c>
    </row>
    <row r="3292" spans="1:10" x14ac:dyDescent="0.25">
      <c r="B3292" s="235">
        <v>6609</v>
      </c>
      <c r="C3292" s="234" t="s">
        <v>321</v>
      </c>
      <c r="D3292" s="199" t="s">
        <v>10704</v>
      </c>
      <c r="E3292" s="199" t="s">
        <v>10705</v>
      </c>
      <c r="F3292" s="235">
        <v>25</v>
      </c>
      <c r="G3292" s="235">
        <v>25</v>
      </c>
      <c r="H3292" s="235">
        <v>0</v>
      </c>
      <c r="I3292" s="234" t="s">
        <v>621</v>
      </c>
      <c r="J3292" t="s">
        <v>10634</v>
      </c>
    </row>
    <row r="3293" spans="1:10" x14ac:dyDescent="0.25">
      <c r="B3293" s="235">
        <v>6609</v>
      </c>
      <c r="C3293" s="234" t="s">
        <v>321</v>
      </c>
      <c r="D3293" s="199" t="s">
        <v>10704</v>
      </c>
      <c r="E3293" s="199" t="s">
        <v>10705</v>
      </c>
      <c r="F3293" s="235">
        <v>25</v>
      </c>
      <c r="G3293" s="235">
        <v>25</v>
      </c>
      <c r="H3293" s="235">
        <v>0</v>
      </c>
      <c r="I3293" s="234" t="s">
        <v>621</v>
      </c>
      <c r="J3293" t="s">
        <v>10634</v>
      </c>
    </row>
    <row r="3294" spans="1:10" x14ac:dyDescent="0.25">
      <c r="A3294" s="235">
        <v>180385651</v>
      </c>
      <c r="B3294" s="238" t="s">
        <v>7584</v>
      </c>
      <c r="C3294" s="234" t="s">
        <v>10161</v>
      </c>
      <c r="D3294" s="199" t="s">
        <v>10704</v>
      </c>
      <c r="E3294" s="199" t="s">
        <v>10705</v>
      </c>
      <c r="F3294" s="235">
        <v>1</v>
      </c>
      <c r="G3294" s="235">
        <v>1</v>
      </c>
      <c r="H3294" s="235">
        <v>0</v>
      </c>
      <c r="I3294" s="234" t="s">
        <v>621</v>
      </c>
      <c r="J3294" t="s">
        <v>10634</v>
      </c>
    </row>
    <row r="3295" spans="1:10" x14ac:dyDescent="0.25">
      <c r="A3295" s="235">
        <v>180385651</v>
      </c>
      <c r="B3295" s="238" t="s">
        <v>7584</v>
      </c>
      <c r="C3295" s="234" t="s">
        <v>10161</v>
      </c>
      <c r="D3295" s="199" t="s">
        <v>10704</v>
      </c>
      <c r="E3295" s="199" t="s">
        <v>10705</v>
      </c>
      <c r="F3295" s="235">
        <v>1</v>
      </c>
      <c r="G3295" s="235">
        <v>1</v>
      </c>
      <c r="H3295" s="235">
        <v>0</v>
      </c>
      <c r="I3295" s="234" t="s">
        <v>621</v>
      </c>
      <c r="J3295" t="s">
        <v>10634</v>
      </c>
    </row>
    <row r="3296" spans="1:10" x14ac:dyDescent="0.25">
      <c r="A3296" s="235">
        <v>180077195</v>
      </c>
      <c r="B3296" s="235">
        <v>2046</v>
      </c>
      <c r="C3296" s="234" t="s">
        <v>570</v>
      </c>
      <c r="D3296" s="199" t="s">
        <v>10704</v>
      </c>
      <c r="E3296" s="199" t="s">
        <v>10705</v>
      </c>
      <c r="F3296" s="235">
        <v>10</v>
      </c>
      <c r="G3296" s="235">
        <v>10</v>
      </c>
      <c r="H3296" s="235">
        <v>0</v>
      </c>
      <c r="I3296" s="234" t="s">
        <v>621</v>
      </c>
      <c r="J3296" t="s">
        <v>10634</v>
      </c>
    </row>
    <row r="3297" spans="1:10" x14ac:dyDescent="0.25">
      <c r="A3297" s="235">
        <v>180192393</v>
      </c>
      <c r="B3297" s="235">
        <v>2047</v>
      </c>
      <c r="C3297" s="234" t="s">
        <v>336</v>
      </c>
      <c r="D3297" s="199" t="s">
        <v>10704</v>
      </c>
      <c r="E3297" s="199" t="s">
        <v>10705</v>
      </c>
      <c r="F3297" s="235">
        <v>64</v>
      </c>
      <c r="G3297" s="235">
        <v>64</v>
      </c>
      <c r="H3297" s="235">
        <v>0</v>
      </c>
      <c r="I3297" s="234" t="s">
        <v>621</v>
      </c>
      <c r="J3297" t="s">
        <v>10634</v>
      </c>
    </row>
    <row r="3298" spans="1:10" x14ac:dyDescent="0.25">
      <c r="A3298" s="235">
        <v>180192392</v>
      </c>
      <c r="B3298" s="235">
        <v>2048</v>
      </c>
      <c r="C3298" s="234" t="s">
        <v>339</v>
      </c>
      <c r="D3298" s="199" t="s">
        <v>10704</v>
      </c>
      <c r="E3298" s="199" t="s">
        <v>10705</v>
      </c>
      <c r="F3298" s="235">
        <v>11</v>
      </c>
      <c r="G3298" s="235">
        <v>11</v>
      </c>
      <c r="H3298" s="235">
        <v>11</v>
      </c>
      <c r="I3298" s="234" t="s">
        <v>621</v>
      </c>
    </row>
    <row r="3299" spans="1:10" x14ac:dyDescent="0.25">
      <c r="A3299" s="235">
        <v>180109518</v>
      </c>
      <c r="B3299" s="235">
        <v>2049</v>
      </c>
      <c r="C3299" s="234" t="s">
        <v>561</v>
      </c>
      <c r="D3299" s="199" t="s">
        <v>10704</v>
      </c>
      <c r="E3299" s="199" t="s">
        <v>10705</v>
      </c>
      <c r="F3299" s="235">
        <v>1</v>
      </c>
      <c r="G3299" s="235">
        <v>1</v>
      </c>
      <c r="H3299" s="235">
        <v>1</v>
      </c>
      <c r="I3299" s="234" t="s">
        <v>621</v>
      </c>
    </row>
    <row r="3300" spans="1:10" x14ac:dyDescent="0.25">
      <c r="B3300" s="235">
        <v>6609</v>
      </c>
      <c r="C3300" s="234" t="s">
        <v>386</v>
      </c>
      <c r="D3300" s="199" t="s">
        <v>10704</v>
      </c>
      <c r="E3300" s="199" t="s">
        <v>10705</v>
      </c>
      <c r="F3300" s="235">
        <v>25</v>
      </c>
      <c r="G3300" s="235">
        <v>25</v>
      </c>
      <c r="H3300" s="235">
        <v>0</v>
      </c>
      <c r="I3300" s="234" t="s">
        <v>621</v>
      </c>
      <c r="J3300" t="s">
        <v>10634</v>
      </c>
    </row>
    <row r="3301" spans="1:10" x14ac:dyDescent="0.25">
      <c r="A3301" s="235">
        <v>222000993</v>
      </c>
      <c r="B3301" s="235">
        <v>6238</v>
      </c>
      <c r="C3301" s="234" t="s">
        <v>10225</v>
      </c>
      <c r="D3301" s="199" t="s">
        <v>10704</v>
      </c>
      <c r="E3301" s="199" t="s">
        <v>10705</v>
      </c>
      <c r="F3301" s="235">
        <v>1</v>
      </c>
      <c r="G3301" s="235">
        <v>0</v>
      </c>
      <c r="H3301" s="235">
        <v>0</v>
      </c>
      <c r="I3301" s="234" t="s">
        <v>621</v>
      </c>
      <c r="J3301" t="s">
        <v>10635</v>
      </c>
    </row>
    <row r="3302" spans="1:10" x14ac:dyDescent="0.25">
      <c r="A3302" s="235">
        <v>180198178</v>
      </c>
      <c r="B3302" s="238" t="s">
        <v>7590</v>
      </c>
      <c r="C3302" s="234" t="s">
        <v>10228</v>
      </c>
      <c r="D3302" s="199" t="s">
        <v>10704</v>
      </c>
      <c r="E3302" s="199" t="s">
        <v>10705</v>
      </c>
      <c r="F3302" s="235">
        <v>13</v>
      </c>
      <c r="G3302" s="235">
        <v>13</v>
      </c>
      <c r="H3302" s="235">
        <v>13</v>
      </c>
      <c r="I3302" s="234" t="s">
        <v>621</v>
      </c>
    </row>
    <row r="3303" spans="1:10" x14ac:dyDescent="0.25">
      <c r="A3303" s="235">
        <v>181932181</v>
      </c>
      <c r="B3303" s="235">
        <v>2001</v>
      </c>
      <c r="C3303" s="234" t="s">
        <v>415</v>
      </c>
      <c r="D3303" s="199" t="s">
        <v>10704</v>
      </c>
      <c r="E3303" s="199" t="s">
        <v>10705</v>
      </c>
      <c r="F3303" s="235">
        <v>1</v>
      </c>
      <c r="G3303" s="235">
        <v>1</v>
      </c>
      <c r="H3303" s="235">
        <v>1</v>
      </c>
      <c r="I3303" s="234" t="s">
        <v>621</v>
      </c>
    </row>
    <row r="3304" spans="1:10" x14ac:dyDescent="0.25">
      <c r="A3304" s="235">
        <v>181932181</v>
      </c>
      <c r="B3304" s="235">
        <v>2001</v>
      </c>
      <c r="C3304" s="234" t="s">
        <v>415</v>
      </c>
      <c r="D3304" s="199" t="s">
        <v>10207</v>
      </c>
      <c r="E3304" s="199" t="s">
        <v>10207</v>
      </c>
      <c r="F3304" s="235">
        <v>2</v>
      </c>
      <c r="G3304" s="235">
        <v>2</v>
      </c>
      <c r="H3304" s="235">
        <v>2</v>
      </c>
      <c r="I3304" s="234" t="s">
        <v>621</v>
      </c>
    </row>
    <row r="3305" spans="1:10" x14ac:dyDescent="0.25">
      <c r="A3305" s="235">
        <v>180154468</v>
      </c>
      <c r="B3305" s="235">
        <v>2003</v>
      </c>
      <c r="C3305" s="234" t="s">
        <v>565</v>
      </c>
      <c r="D3305" s="199" t="s">
        <v>10704</v>
      </c>
      <c r="E3305" s="199" t="s">
        <v>10705</v>
      </c>
      <c r="F3305" s="235">
        <v>4</v>
      </c>
      <c r="G3305" s="235">
        <v>4</v>
      </c>
      <c r="H3305" s="235">
        <v>4</v>
      </c>
      <c r="I3305" s="234" t="s">
        <v>621</v>
      </c>
    </row>
    <row r="3306" spans="1:10" x14ac:dyDescent="0.25">
      <c r="A3306" s="235">
        <v>181932177</v>
      </c>
      <c r="B3306" s="235">
        <v>2004</v>
      </c>
      <c r="C3306" s="234" t="s">
        <v>496</v>
      </c>
      <c r="D3306" s="199" t="s">
        <v>10704</v>
      </c>
      <c r="E3306" s="199" t="s">
        <v>10705</v>
      </c>
      <c r="F3306" s="235">
        <v>6</v>
      </c>
      <c r="G3306" s="235">
        <v>6</v>
      </c>
      <c r="H3306" s="235">
        <v>6</v>
      </c>
      <c r="I3306" s="234" t="s">
        <v>621</v>
      </c>
    </row>
    <row r="3307" spans="1:10" x14ac:dyDescent="0.25">
      <c r="A3307" s="235">
        <v>181932173</v>
      </c>
      <c r="B3307" s="235">
        <v>6171</v>
      </c>
      <c r="C3307" s="234" t="s">
        <v>169</v>
      </c>
      <c r="D3307" s="199" t="s">
        <v>10216</v>
      </c>
      <c r="E3307" s="199" t="s">
        <v>10216</v>
      </c>
      <c r="F3307" s="235">
        <v>5</v>
      </c>
      <c r="G3307" s="235">
        <v>5</v>
      </c>
      <c r="H3307" s="235">
        <v>5</v>
      </c>
      <c r="I3307" s="234" t="s">
        <v>621</v>
      </c>
    </row>
    <row r="3308" spans="1:10" x14ac:dyDescent="0.25">
      <c r="A3308" s="235">
        <v>181932173</v>
      </c>
      <c r="B3308" s="235">
        <v>6171</v>
      </c>
      <c r="C3308" s="234" t="s">
        <v>169</v>
      </c>
      <c r="D3308" s="199" t="s">
        <v>10207</v>
      </c>
      <c r="E3308" s="199" t="s">
        <v>10207</v>
      </c>
      <c r="F3308" s="235">
        <v>6</v>
      </c>
      <c r="G3308" s="235">
        <v>6</v>
      </c>
      <c r="H3308" s="235">
        <v>6</v>
      </c>
      <c r="I3308" s="234" t="s">
        <v>621</v>
      </c>
    </row>
    <row r="3309" spans="1:10" x14ac:dyDescent="0.25">
      <c r="A3309" s="235">
        <v>181932173</v>
      </c>
      <c r="B3309" s="235">
        <v>6171</v>
      </c>
      <c r="C3309" s="234" t="s">
        <v>156</v>
      </c>
      <c r="D3309" s="199" t="s">
        <v>10216</v>
      </c>
      <c r="E3309" s="199" t="s">
        <v>10216</v>
      </c>
      <c r="F3309" s="235">
        <v>5</v>
      </c>
      <c r="G3309" s="235">
        <v>5</v>
      </c>
      <c r="H3309" s="235">
        <v>5</v>
      </c>
      <c r="I3309" s="234" t="s">
        <v>621</v>
      </c>
    </row>
    <row r="3310" spans="1:10" x14ac:dyDescent="0.25">
      <c r="A3310" s="235">
        <v>181932173</v>
      </c>
      <c r="B3310" s="235">
        <v>6171</v>
      </c>
      <c r="C3310" s="234" t="s">
        <v>156</v>
      </c>
      <c r="D3310" s="199" t="s">
        <v>10207</v>
      </c>
      <c r="E3310" s="199" t="s">
        <v>10207</v>
      </c>
      <c r="F3310" s="235">
        <v>6</v>
      </c>
      <c r="G3310" s="235">
        <v>6</v>
      </c>
      <c r="H3310" s="235">
        <v>6</v>
      </c>
      <c r="I3310" s="234" t="s">
        <v>621</v>
      </c>
    </row>
    <row r="3311" spans="1:10" x14ac:dyDescent="0.25">
      <c r="B3311" s="235">
        <v>6609</v>
      </c>
      <c r="C3311" s="234" t="s">
        <v>397</v>
      </c>
      <c r="D3311" s="199" t="s">
        <v>10704</v>
      </c>
      <c r="E3311" s="199" t="s">
        <v>10705</v>
      </c>
      <c r="F3311" s="235">
        <v>25</v>
      </c>
      <c r="G3311" s="235">
        <v>25</v>
      </c>
      <c r="H3311" s="235">
        <v>0</v>
      </c>
      <c r="I3311" s="234" t="s">
        <v>621</v>
      </c>
      <c r="J3311" t="s">
        <v>10634</v>
      </c>
    </row>
    <row r="3312" spans="1:10" x14ac:dyDescent="0.25">
      <c r="B3312" s="235">
        <v>6609</v>
      </c>
      <c r="C3312" s="234" t="s">
        <v>397</v>
      </c>
      <c r="D3312" s="199" t="s">
        <v>10704</v>
      </c>
      <c r="E3312" s="199" t="s">
        <v>10705</v>
      </c>
      <c r="F3312" s="235">
        <v>25</v>
      </c>
      <c r="G3312" s="235">
        <v>25</v>
      </c>
      <c r="H3312" s="235">
        <v>0</v>
      </c>
      <c r="I3312" s="234" t="s">
        <v>621</v>
      </c>
      <c r="J3312" t="s">
        <v>10634</v>
      </c>
    </row>
    <row r="3313" spans="1:10" x14ac:dyDescent="0.25">
      <c r="A3313" s="235">
        <v>189711584</v>
      </c>
      <c r="B3313" s="235">
        <v>2239</v>
      </c>
      <c r="C3313" s="234" t="s">
        <v>552</v>
      </c>
      <c r="D3313" s="199" t="s">
        <v>10704</v>
      </c>
      <c r="E3313" s="199" t="s">
        <v>10705</v>
      </c>
      <c r="F3313" s="235">
        <v>19</v>
      </c>
      <c r="G3313" s="235">
        <v>19</v>
      </c>
      <c r="H3313" s="235">
        <v>19</v>
      </c>
      <c r="I3313" s="234" t="s">
        <v>621</v>
      </c>
    </row>
    <row r="3314" spans="1:10" x14ac:dyDescent="0.25">
      <c r="A3314" s="235">
        <v>189707139</v>
      </c>
      <c r="B3314" s="234" t="s">
        <v>500</v>
      </c>
      <c r="C3314" s="234" t="s">
        <v>501</v>
      </c>
      <c r="D3314" s="199" t="s">
        <v>10704</v>
      </c>
      <c r="E3314" s="199" t="s">
        <v>10705</v>
      </c>
      <c r="F3314" s="235">
        <v>8</v>
      </c>
      <c r="G3314" s="235">
        <v>8</v>
      </c>
      <c r="H3314" s="235">
        <v>5</v>
      </c>
      <c r="I3314" s="234" t="s">
        <v>621</v>
      </c>
      <c r="J3314" t="s">
        <v>10635</v>
      </c>
    </row>
    <row r="3315" spans="1:10" x14ac:dyDescent="0.25">
      <c r="A3315" s="235">
        <v>180337159</v>
      </c>
      <c r="B3315" s="235">
        <v>2765</v>
      </c>
      <c r="C3315" s="234" t="s">
        <v>10168</v>
      </c>
      <c r="D3315" s="199" t="s">
        <v>10704</v>
      </c>
      <c r="E3315" s="199" t="s">
        <v>10705</v>
      </c>
      <c r="F3315" s="235">
        <v>1</v>
      </c>
      <c r="G3315" s="235">
        <v>1</v>
      </c>
      <c r="H3315" s="235">
        <v>0</v>
      </c>
      <c r="I3315" s="234" t="s">
        <v>621</v>
      </c>
      <c r="J3315" t="s">
        <v>10634</v>
      </c>
    </row>
    <row r="3316" spans="1:10" x14ac:dyDescent="0.25">
      <c r="A3316" s="235">
        <v>180337159</v>
      </c>
      <c r="B3316" s="235">
        <v>2765</v>
      </c>
      <c r="C3316" s="234" t="s">
        <v>10164</v>
      </c>
      <c r="D3316" s="199" t="s">
        <v>10704</v>
      </c>
      <c r="E3316" s="199" t="s">
        <v>10705</v>
      </c>
      <c r="F3316" s="235">
        <v>1</v>
      </c>
      <c r="G3316" s="235">
        <v>1</v>
      </c>
      <c r="H3316" s="235">
        <v>0</v>
      </c>
      <c r="I3316" s="234" t="s">
        <v>621</v>
      </c>
      <c r="J3316" t="s">
        <v>10634</v>
      </c>
    </row>
    <row r="3317" spans="1:10" x14ac:dyDescent="0.25">
      <c r="A3317" s="235">
        <v>180337159</v>
      </c>
      <c r="B3317" s="235">
        <v>2765</v>
      </c>
      <c r="C3317" s="234" t="s">
        <v>10165</v>
      </c>
      <c r="D3317" s="199" t="s">
        <v>10704</v>
      </c>
      <c r="E3317" s="199" t="s">
        <v>10705</v>
      </c>
      <c r="F3317" s="235">
        <v>1</v>
      </c>
      <c r="G3317" s="235">
        <v>1</v>
      </c>
      <c r="H3317" s="235">
        <v>0</v>
      </c>
      <c r="I3317" s="234" t="s">
        <v>621</v>
      </c>
      <c r="J3317" t="s">
        <v>10634</v>
      </c>
    </row>
    <row r="3318" spans="1:10" x14ac:dyDescent="0.25">
      <c r="A3318" s="235">
        <v>180337159</v>
      </c>
      <c r="B3318" s="235">
        <v>2765</v>
      </c>
      <c r="C3318" s="234" t="s">
        <v>10166</v>
      </c>
      <c r="D3318" s="199" t="s">
        <v>10704</v>
      </c>
      <c r="E3318" s="199" t="s">
        <v>10705</v>
      </c>
      <c r="F3318" s="235">
        <v>1</v>
      </c>
      <c r="G3318" s="235">
        <v>1</v>
      </c>
      <c r="H3318" s="235">
        <v>0</v>
      </c>
      <c r="I3318" s="234" t="s">
        <v>621</v>
      </c>
      <c r="J3318" t="s">
        <v>10634</v>
      </c>
    </row>
    <row r="3319" spans="1:10" x14ac:dyDescent="0.25">
      <c r="A3319" s="235">
        <v>180009261</v>
      </c>
      <c r="B3319" s="235">
        <v>2242</v>
      </c>
      <c r="C3319" s="234" t="s">
        <v>575</v>
      </c>
      <c r="D3319" s="199" t="s">
        <v>10704</v>
      </c>
      <c r="E3319" s="199" t="s">
        <v>10705</v>
      </c>
      <c r="F3319" s="235">
        <v>1</v>
      </c>
      <c r="G3319" s="235">
        <v>1</v>
      </c>
      <c r="H3319" s="235">
        <v>0</v>
      </c>
      <c r="I3319" s="234" t="s">
        <v>621</v>
      </c>
      <c r="J3319" t="s">
        <v>10634</v>
      </c>
    </row>
    <row r="3320" spans="1:10" x14ac:dyDescent="0.25">
      <c r="B3320" s="235">
        <v>6609</v>
      </c>
      <c r="C3320" s="234" t="s">
        <v>406</v>
      </c>
      <c r="D3320" s="199" t="s">
        <v>10704</v>
      </c>
      <c r="E3320" s="199" t="s">
        <v>10705</v>
      </c>
      <c r="F3320" s="235">
        <v>25</v>
      </c>
      <c r="G3320" s="235">
        <v>25</v>
      </c>
      <c r="H3320" s="235">
        <v>0</v>
      </c>
      <c r="I3320" s="234" t="s">
        <v>621</v>
      </c>
      <c r="J3320" t="s">
        <v>10634</v>
      </c>
    </row>
    <row r="3321" spans="1:10" x14ac:dyDescent="0.25">
      <c r="B3321" s="235">
        <v>6609</v>
      </c>
      <c r="C3321" s="234" t="s">
        <v>348</v>
      </c>
      <c r="D3321" s="199" t="s">
        <v>10704</v>
      </c>
      <c r="E3321" s="199" t="s">
        <v>10705</v>
      </c>
      <c r="F3321" s="235">
        <v>25</v>
      </c>
      <c r="G3321" s="235">
        <v>25</v>
      </c>
      <c r="H3321" s="235">
        <v>0</v>
      </c>
      <c r="I3321" s="234" t="s">
        <v>621</v>
      </c>
      <c r="J3321" t="s">
        <v>10634</v>
      </c>
    </row>
    <row r="3322" spans="1:10" x14ac:dyDescent="0.25">
      <c r="A3322" s="235">
        <v>189703347</v>
      </c>
      <c r="B3322" s="238" t="s">
        <v>7639</v>
      </c>
      <c r="C3322" s="234" t="s">
        <v>10163</v>
      </c>
      <c r="D3322" s="199" t="s">
        <v>10704</v>
      </c>
      <c r="E3322" s="199" t="s">
        <v>10705</v>
      </c>
      <c r="F3322" s="235">
        <v>1</v>
      </c>
      <c r="G3322" s="235">
        <v>1</v>
      </c>
      <c r="H3322" s="235">
        <v>1</v>
      </c>
      <c r="I3322" s="234" t="s">
        <v>621</v>
      </c>
    </row>
    <row r="3323" spans="1:10" x14ac:dyDescent="0.25">
      <c r="A3323" s="235">
        <v>189704899</v>
      </c>
      <c r="B3323" s="238" t="s">
        <v>7647</v>
      </c>
      <c r="C3323" s="234" t="s">
        <v>10167</v>
      </c>
      <c r="D3323" s="199" t="s">
        <v>10704</v>
      </c>
      <c r="E3323" s="199" t="s">
        <v>10705</v>
      </c>
      <c r="F3323" s="235">
        <v>1</v>
      </c>
      <c r="G3323" s="235">
        <v>1</v>
      </c>
      <c r="H3323" s="235">
        <v>1</v>
      </c>
      <c r="I3323" s="234" t="s">
        <v>621</v>
      </c>
    </row>
    <row r="3324" spans="1:10" x14ac:dyDescent="0.25">
      <c r="A3324" s="235">
        <v>189705990</v>
      </c>
      <c r="B3324" s="235">
        <v>3463</v>
      </c>
      <c r="C3324" s="234" t="s">
        <v>576</v>
      </c>
      <c r="D3324" s="199" t="s">
        <v>10704</v>
      </c>
      <c r="E3324" s="199" t="s">
        <v>10705</v>
      </c>
      <c r="F3324" s="235">
        <v>1</v>
      </c>
      <c r="G3324" s="235">
        <v>1</v>
      </c>
      <c r="H3324" s="235">
        <v>1</v>
      </c>
      <c r="I3324" s="234" t="s">
        <v>621</v>
      </c>
    </row>
    <row r="3325" spans="1:10" x14ac:dyDescent="0.25">
      <c r="A3325" s="235">
        <v>180211863</v>
      </c>
      <c r="B3325" s="238" t="s">
        <v>7655</v>
      </c>
      <c r="C3325" s="234" t="s">
        <v>574</v>
      </c>
      <c r="D3325" s="199" t="s">
        <v>10704</v>
      </c>
      <c r="E3325" s="199" t="s">
        <v>10705</v>
      </c>
      <c r="F3325" s="235">
        <v>1</v>
      </c>
      <c r="G3325" s="235">
        <v>1</v>
      </c>
      <c r="H3325" s="235">
        <v>1</v>
      </c>
      <c r="I3325" s="234" t="s">
        <v>621</v>
      </c>
    </row>
    <row r="3326" spans="1:10" x14ac:dyDescent="0.25">
      <c r="A3326" s="235">
        <v>189705873</v>
      </c>
      <c r="B3326" s="235">
        <v>2161</v>
      </c>
      <c r="C3326" s="234" t="s">
        <v>494</v>
      </c>
      <c r="D3326" s="199" t="s">
        <v>10704</v>
      </c>
      <c r="E3326" s="199" t="s">
        <v>10705</v>
      </c>
      <c r="F3326" s="235">
        <v>3</v>
      </c>
      <c r="G3326" s="235">
        <v>3</v>
      </c>
      <c r="H3326" s="235">
        <v>3</v>
      </c>
      <c r="I3326" s="234" t="s">
        <v>621</v>
      </c>
    </row>
    <row r="3327" spans="1:10" x14ac:dyDescent="0.25">
      <c r="A3327" s="235">
        <v>189705296</v>
      </c>
      <c r="B3327" s="235">
        <v>6265</v>
      </c>
      <c r="C3327" s="234" t="s">
        <v>395</v>
      </c>
      <c r="D3327" s="199" t="s">
        <v>10704</v>
      </c>
      <c r="E3327" s="199" t="s">
        <v>10705</v>
      </c>
      <c r="F3327" s="235">
        <v>5</v>
      </c>
      <c r="G3327" s="235">
        <v>5</v>
      </c>
      <c r="H3327" s="235">
        <v>0</v>
      </c>
      <c r="I3327" s="234" t="s">
        <v>621</v>
      </c>
      <c r="J3327" t="s">
        <v>10634</v>
      </c>
    </row>
    <row r="3328" spans="1:10" x14ac:dyDescent="0.25">
      <c r="A3328" s="235">
        <v>181906672</v>
      </c>
      <c r="B3328" s="235">
        <v>2157</v>
      </c>
      <c r="C3328" s="234" t="s">
        <v>410</v>
      </c>
      <c r="D3328" s="199" t="s">
        <v>10704</v>
      </c>
      <c r="E3328" s="199" t="s">
        <v>10705</v>
      </c>
      <c r="F3328" s="235">
        <v>14</v>
      </c>
      <c r="G3328" s="235">
        <v>14</v>
      </c>
      <c r="H3328" s="235">
        <v>0</v>
      </c>
      <c r="I3328" s="234" t="s">
        <v>621</v>
      </c>
      <c r="J3328" t="s">
        <v>10634</v>
      </c>
    </row>
    <row r="3329" spans="1:10" x14ac:dyDescent="0.25">
      <c r="A3329" s="235">
        <v>189705296</v>
      </c>
      <c r="B3329" s="235">
        <v>6265</v>
      </c>
      <c r="C3329" s="234" t="s">
        <v>356</v>
      </c>
      <c r="D3329" s="199" t="s">
        <v>10704</v>
      </c>
      <c r="E3329" s="199" t="s">
        <v>10705</v>
      </c>
      <c r="F3329" s="235">
        <v>5</v>
      </c>
      <c r="G3329" s="235">
        <v>5</v>
      </c>
      <c r="H3329" s="235">
        <v>0</v>
      </c>
      <c r="I3329" s="234" t="s">
        <v>621</v>
      </c>
      <c r="J3329" t="s">
        <v>10634</v>
      </c>
    </row>
    <row r="3330" spans="1:10" x14ac:dyDescent="0.25">
      <c r="A3330" s="235">
        <v>189704617</v>
      </c>
      <c r="B3330" s="235">
        <v>5525</v>
      </c>
      <c r="C3330" s="234" t="s">
        <v>402</v>
      </c>
      <c r="D3330" s="199" t="s">
        <v>10704</v>
      </c>
      <c r="E3330" s="199" t="s">
        <v>10705</v>
      </c>
      <c r="F3330" s="235">
        <v>2</v>
      </c>
      <c r="G3330" s="235">
        <v>2</v>
      </c>
      <c r="H3330" s="235">
        <v>0</v>
      </c>
      <c r="I3330" s="234" t="s">
        <v>621</v>
      </c>
      <c r="J3330" t="s">
        <v>10634</v>
      </c>
    </row>
    <row r="3331" spans="1:10" x14ac:dyDescent="0.25">
      <c r="A3331" s="235">
        <v>222000739</v>
      </c>
      <c r="B3331" s="235">
        <v>5730</v>
      </c>
      <c r="C3331" s="234" t="s">
        <v>370</v>
      </c>
      <c r="D3331" s="199" t="s">
        <v>10216</v>
      </c>
      <c r="E3331" s="199" t="s">
        <v>10216</v>
      </c>
      <c r="F3331" s="235">
        <v>5</v>
      </c>
      <c r="G3331" s="235">
        <v>5</v>
      </c>
      <c r="H3331" s="235">
        <v>5</v>
      </c>
      <c r="I3331" s="234" t="s">
        <v>621</v>
      </c>
    </row>
    <row r="3332" spans="1:10" x14ac:dyDescent="0.25">
      <c r="A3332" s="235">
        <v>222000739</v>
      </c>
      <c r="B3332" s="235">
        <v>5730</v>
      </c>
      <c r="C3332" s="234" t="s">
        <v>370</v>
      </c>
      <c r="D3332" s="199" t="s">
        <v>10216</v>
      </c>
      <c r="E3332" s="199" t="s">
        <v>10216</v>
      </c>
      <c r="F3332" s="235">
        <v>5</v>
      </c>
      <c r="G3332" s="235">
        <v>5</v>
      </c>
      <c r="H3332" s="235">
        <v>5</v>
      </c>
      <c r="I3332" s="234" t="s">
        <v>621</v>
      </c>
    </row>
    <row r="3333" spans="1:10" x14ac:dyDescent="0.25">
      <c r="A3333" s="235">
        <v>180153248</v>
      </c>
      <c r="B3333" s="235">
        <v>6253</v>
      </c>
      <c r="C3333" s="234" t="s">
        <v>347</v>
      </c>
      <c r="D3333" s="199" t="s">
        <v>10704</v>
      </c>
      <c r="E3333" s="199" t="s">
        <v>10705</v>
      </c>
      <c r="F3333" s="235">
        <v>2</v>
      </c>
      <c r="G3333" s="235">
        <v>2</v>
      </c>
      <c r="H3333" s="235">
        <v>2</v>
      </c>
      <c r="I3333" s="234" t="s">
        <v>621</v>
      </c>
    </row>
    <row r="3334" spans="1:10" x14ac:dyDescent="0.25">
      <c r="A3334" s="235">
        <v>180153248</v>
      </c>
      <c r="B3334" s="235">
        <v>6253</v>
      </c>
      <c r="C3334" s="234" t="s">
        <v>360</v>
      </c>
      <c r="D3334" s="199" t="s">
        <v>10704</v>
      </c>
      <c r="E3334" s="199" t="s">
        <v>10705</v>
      </c>
      <c r="F3334" s="235">
        <v>2</v>
      </c>
      <c r="G3334" s="235">
        <v>2</v>
      </c>
      <c r="H3334" s="235">
        <v>2</v>
      </c>
      <c r="I3334" s="234" t="s">
        <v>621</v>
      </c>
    </row>
    <row r="3335" spans="1:10" x14ac:dyDescent="0.25">
      <c r="A3335" s="235">
        <v>180153248</v>
      </c>
      <c r="B3335" s="235">
        <v>6253</v>
      </c>
      <c r="C3335" s="234" t="s">
        <v>352</v>
      </c>
      <c r="D3335" s="199" t="s">
        <v>10704</v>
      </c>
      <c r="E3335" s="199" t="s">
        <v>10705</v>
      </c>
      <c r="F3335" s="235">
        <v>2</v>
      </c>
      <c r="G3335" s="235">
        <v>2</v>
      </c>
      <c r="H3335" s="235">
        <v>2</v>
      </c>
      <c r="I3335" s="234" t="s">
        <v>621</v>
      </c>
    </row>
    <row r="3336" spans="1:10" x14ac:dyDescent="0.25">
      <c r="A3336" s="235">
        <v>181932197</v>
      </c>
      <c r="B3336" s="235">
        <v>6613</v>
      </c>
      <c r="C3336" s="234" t="s">
        <v>10192</v>
      </c>
      <c r="D3336" s="199" t="s">
        <v>10791</v>
      </c>
      <c r="F3336" s="235">
        <v>1</v>
      </c>
      <c r="G3336" s="235">
        <v>1</v>
      </c>
      <c r="H3336" s="235">
        <v>1</v>
      </c>
      <c r="I3336" s="234" t="s">
        <v>621</v>
      </c>
    </row>
    <row r="3337" spans="1:10" x14ac:dyDescent="0.25">
      <c r="A3337" s="235">
        <v>180153248</v>
      </c>
      <c r="B3337" s="235">
        <v>6253</v>
      </c>
      <c r="C3337" s="234" t="s">
        <v>329</v>
      </c>
      <c r="D3337" s="199" t="s">
        <v>10704</v>
      </c>
      <c r="E3337" s="199" t="s">
        <v>10705</v>
      </c>
      <c r="F3337" s="235">
        <v>2</v>
      </c>
      <c r="G3337" s="235">
        <v>2</v>
      </c>
      <c r="H3337" s="235">
        <v>2</v>
      </c>
      <c r="I3337" s="234" t="s">
        <v>621</v>
      </c>
    </row>
    <row r="3338" spans="1:10" x14ac:dyDescent="0.25">
      <c r="A3338" s="235">
        <v>181813057</v>
      </c>
      <c r="B3338" s="234" t="s">
        <v>577</v>
      </c>
      <c r="C3338" s="234" t="s">
        <v>578</v>
      </c>
      <c r="D3338" s="199" t="s">
        <v>10704</v>
      </c>
      <c r="E3338" s="199" t="s">
        <v>10705</v>
      </c>
      <c r="F3338" s="235">
        <v>29</v>
      </c>
      <c r="G3338" s="235">
        <v>29</v>
      </c>
      <c r="H3338" s="235">
        <v>29</v>
      </c>
      <c r="I3338" s="234" t="s">
        <v>621</v>
      </c>
    </row>
    <row r="3339" spans="1:10" x14ac:dyDescent="0.25">
      <c r="A3339" s="235">
        <v>180174140</v>
      </c>
      <c r="B3339" s="235">
        <v>6210</v>
      </c>
      <c r="C3339" s="234" t="s">
        <v>400</v>
      </c>
      <c r="D3339" s="199" t="s">
        <v>10704</v>
      </c>
      <c r="E3339" s="199" t="s">
        <v>10705</v>
      </c>
      <c r="F3339" s="235">
        <v>2</v>
      </c>
      <c r="G3339" s="235">
        <v>2</v>
      </c>
      <c r="H3339" s="235">
        <v>2</v>
      </c>
      <c r="I3339" s="234" t="s">
        <v>621</v>
      </c>
    </row>
    <row r="3340" spans="1:10" x14ac:dyDescent="0.25">
      <c r="A3340" s="235">
        <v>181931954</v>
      </c>
      <c r="B3340" s="235">
        <v>2911</v>
      </c>
      <c r="C3340" s="234" t="s">
        <v>359</v>
      </c>
      <c r="D3340" s="199" t="s">
        <v>10704</v>
      </c>
      <c r="E3340" s="199" t="s">
        <v>10705</v>
      </c>
      <c r="F3340" s="235">
        <v>2</v>
      </c>
      <c r="G3340" s="235">
        <v>2</v>
      </c>
      <c r="H3340" s="235">
        <v>0</v>
      </c>
      <c r="I3340" s="234" t="s">
        <v>621</v>
      </c>
      <c r="J3340" t="s">
        <v>10634</v>
      </c>
    </row>
    <row r="3341" spans="1:10" x14ac:dyDescent="0.25">
      <c r="A3341" s="235">
        <v>189704603</v>
      </c>
      <c r="B3341" s="235">
        <v>2840</v>
      </c>
      <c r="C3341" s="234" t="s">
        <v>359</v>
      </c>
      <c r="D3341" s="199" t="s">
        <v>10704</v>
      </c>
      <c r="E3341" s="199" t="s">
        <v>10705</v>
      </c>
      <c r="F3341" s="235">
        <v>8</v>
      </c>
      <c r="G3341" s="235">
        <v>8</v>
      </c>
      <c r="H3341" s="235">
        <v>3</v>
      </c>
      <c r="I3341" s="234" t="s">
        <v>621</v>
      </c>
      <c r="J3341" t="s">
        <v>10635</v>
      </c>
    </row>
    <row r="3342" spans="1:10" x14ac:dyDescent="0.25">
      <c r="A3342" s="235">
        <v>181931955</v>
      </c>
      <c r="B3342" s="235">
        <v>6213</v>
      </c>
      <c r="C3342" s="234" t="s">
        <v>486</v>
      </c>
      <c r="D3342" s="199" t="s">
        <v>10704</v>
      </c>
      <c r="E3342" s="199" t="s">
        <v>10705</v>
      </c>
      <c r="F3342" s="235">
        <v>2</v>
      </c>
      <c r="G3342" s="235">
        <v>2</v>
      </c>
      <c r="H3342" s="235">
        <v>0</v>
      </c>
      <c r="I3342" s="234" t="s">
        <v>621</v>
      </c>
      <c r="J3342" t="s">
        <v>10634</v>
      </c>
    </row>
    <row r="3343" spans="1:10" x14ac:dyDescent="0.25">
      <c r="A3343" s="235">
        <v>181931954</v>
      </c>
      <c r="B3343" s="235">
        <v>2911</v>
      </c>
      <c r="C3343" s="234" t="s">
        <v>368</v>
      </c>
      <c r="D3343" s="199" t="s">
        <v>10704</v>
      </c>
      <c r="E3343" s="199" t="s">
        <v>10705</v>
      </c>
      <c r="F3343" s="235">
        <v>2</v>
      </c>
      <c r="G3343" s="235">
        <v>2</v>
      </c>
      <c r="H3343" s="235">
        <v>0</v>
      </c>
      <c r="I3343" s="234" t="s">
        <v>621</v>
      </c>
      <c r="J3343" t="s">
        <v>10634</v>
      </c>
    </row>
    <row r="3344" spans="1:10" x14ac:dyDescent="0.25">
      <c r="A3344" s="235">
        <v>189704603</v>
      </c>
      <c r="B3344" s="235">
        <v>2840</v>
      </c>
      <c r="C3344" s="234" t="s">
        <v>368</v>
      </c>
      <c r="D3344" s="199" t="s">
        <v>10704</v>
      </c>
      <c r="E3344" s="199" t="s">
        <v>10705</v>
      </c>
      <c r="F3344" s="235">
        <v>8</v>
      </c>
      <c r="G3344" s="235">
        <v>8</v>
      </c>
      <c r="H3344" s="235">
        <v>3</v>
      </c>
      <c r="I3344" s="234" t="s">
        <v>621</v>
      </c>
      <c r="J3344" t="s">
        <v>10635</v>
      </c>
    </row>
    <row r="3345" spans="1:10" x14ac:dyDescent="0.25">
      <c r="A3345" s="235">
        <v>181931955</v>
      </c>
      <c r="B3345" s="235">
        <v>6213</v>
      </c>
      <c r="C3345" s="234" t="s">
        <v>479</v>
      </c>
      <c r="D3345" s="199" t="s">
        <v>10704</v>
      </c>
      <c r="E3345" s="199" t="s">
        <v>10705</v>
      </c>
      <c r="F3345" s="235">
        <v>2</v>
      </c>
      <c r="G3345" s="235">
        <v>2</v>
      </c>
      <c r="H3345" s="235">
        <v>0</v>
      </c>
      <c r="I3345" s="234" t="s">
        <v>621</v>
      </c>
      <c r="J3345" t="s">
        <v>10634</v>
      </c>
    </row>
    <row r="3346" spans="1:10" x14ac:dyDescent="0.25">
      <c r="A3346" s="235">
        <v>180059314</v>
      </c>
      <c r="B3346" s="235">
        <v>2172</v>
      </c>
      <c r="C3346" s="234" t="s">
        <v>366</v>
      </c>
      <c r="D3346" s="199" t="s">
        <v>10704</v>
      </c>
      <c r="E3346" s="199" t="s">
        <v>10705</v>
      </c>
      <c r="F3346" s="235">
        <v>2</v>
      </c>
      <c r="G3346" s="235">
        <v>2</v>
      </c>
      <c r="H3346" s="235">
        <v>0</v>
      </c>
      <c r="I3346" s="234" t="s">
        <v>621</v>
      </c>
      <c r="J3346" t="s">
        <v>10634</v>
      </c>
    </row>
    <row r="3347" spans="1:10" x14ac:dyDescent="0.25">
      <c r="A3347" s="235">
        <v>181854786</v>
      </c>
      <c r="B3347" s="235">
        <v>5775</v>
      </c>
      <c r="C3347" s="234" t="s">
        <v>405</v>
      </c>
      <c r="D3347" s="199" t="s">
        <v>10704</v>
      </c>
      <c r="E3347" s="199" t="s">
        <v>10705</v>
      </c>
      <c r="F3347" s="235">
        <v>281</v>
      </c>
      <c r="G3347" s="235">
        <v>281</v>
      </c>
      <c r="H3347" s="235">
        <v>281</v>
      </c>
      <c r="I3347" s="234" t="s">
        <v>621</v>
      </c>
    </row>
    <row r="3348" spans="1:10" x14ac:dyDescent="0.25">
      <c r="A3348" s="235">
        <v>181879045</v>
      </c>
      <c r="B3348" s="235">
        <v>5681</v>
      </c>
      <c r="C3348" s="234" t="s">
        <v>422</v>
      </c>
      <c r="D3348" s="199" t="s">
        <v>10704</v>
      </c>
      <c r="E3348" s="199" t="s">
        <v>10705</v>
      </c>
      <c r="F3348" s="235">
        <v>103</v>
      </c>
      <c r="G3348" s="235">
        <v>103</v>
      </c>
      <c r="H3348" s="235">
        <v>103</v>
      </c>
      <c r="I3348" s="234" t="s">
        <v>630</v>
      </c>
    </row>
    <row r="3349" spans="1:10" x14ac:dyDescent="0.25">
      <c r="A3349" s="235">
        <v>181817627</v>
      </c>
      <c r="B3349" s="235">
        <v>5561</v>
      </c>
      <c r="C3349" s="234" t="s">
        <v>421</v>
      </c>
      <c r="D3349" s="199" t="s">
        <v>10704</v>
      </c>
      <c r="E3349" s="199" t="s">
        <v>10705</v>
      </c>
      <c r="F3349" s="235">
        <v>8</v>
      </c>
      <c r="G3349" s="235">
        <v>8</v>
      </c>
      <c r="H3349" s="235">
        <v>8</v>
      </c>
      <c r="I3349" s="234" t="s">
        <v>630</v>
      </c>
    </row>
    <row r="3350" spans="1:10" x14ac:dyDescent="0.25">
      <c r="A3350" s="235">
        <v>181817634</v>
      </c>
      <c r="B3350" s="235">
        <v>5537</v>
      </c>
      <c r="C3350" s="234" t="s">
        <v>424</v>
      </c>
      <c r="D3350" s="199" t="s">
        <v>10704</v>
      </c>
      <c r="E3350" s="199" t="s">
        <v>10705</v>
      </c>
      <c r="F3350" s="235">
        <v>29</v>
      </c>
      <c r="G3350" s="235">
        <v>29</v>
      </c>
      <c r="H3350" s="235">
        <v>29</v>
      </c>
      <c r="I3350" s="234" t="s">
        <v>630</v>
      </c>
    </row>
    <row r="3351" spans="1:10" x14ac:dyDescent="0.25">
      <c r="A3351" s="235">
        <v>180141728</v>
      </c>
      <c r="B3351" s="235">
        <v>3678</v>
      </c>
      <c r="C3351" s="234" t="s">
        <v>423</v>
      </c>
      <c r="D3351" s="199" t="s">
        <v>10704</v>
      </c>
      <c r="E3351" s="199" t="s">
        <v>10705</v>
      </c>
      <c r="F3351" s="235">
        <v>2</v>
      </c>
      <c r="G3351" s="235">
        <v>2</v>
      </c>
      <c r="H3351" s="235">
        <v>0</v>
      </c>
      <c r="I3351" s="234" t="s">
        <v>630</v>
      </c>
      <c r="J3351" t="s">
        <v>10634</v>
      </c>
    </row>
    <row r="3352" spans="1:10" x14ac:dyDescent="0.25">
      <c r="A3352" s="235">
        <v>181932173</v>
      </c>
      <c r="B3352" s="234" t="s">
        <v>158</v>
      </c>
      <c r="C3352" s="234" t="s">
        <v>180</v>
      </c>
      <c r="D3352" s="199" t="s">
        <v>10703</v>
      </c>
      <c r="E3352" s="199" t="s">
        <v>10427</v>
      </c>
      <c r="F3352" s="235">
        <v>100</v>
      </c>
      <c r="G3352" s="235">
        <v>58</v>
      </c>
      <c r="H3352" s="235">
        <v>58</v>
      </c>
      <c r="I3352" s="234" t="s">
        <v>631</v>
      </c>
      <c r="J3352" t="s">
        <v>10635</v>
      </c>
    </row>
    <row r="3353" spans="1:10" x14ac:dyDescent="0.25">
      <c r="A3353" s="235">
        <v>181932173</v>
      </c>
      <c r="B3353" s="234" t="s">
        <v>158</v>
      </c>
      <c r="C3353" s="234" t="s">
        <v>177</v>
      </c>
      <c r="D3353" s="199" t="s">
        <v>10703</v>
      </c>
      <c r="E3353" s="199" t="s">
        <v>10427</v>
      </c>
      <c r="F3353" s="235">
        <v>100</v>
      </c>
      <c r="G3353" s="235">
        <v>58</v>
      </c>
      <c r="H3353" s="235">
        <v>58</v>
      </c>
      <c r="I3353" s="234" t="s">
        <v>631</v>
      </c>
      <c r="J3353" t="s">
        <v>10635</v>
      </c>
    </row>
    <row r="3354" spans="1:10" x14ac:dyDescent="0.25">
      <c r="A3354" s="235">
        <v>181932173</v>
      </c>
      <c r="B3354" s="234" t="s">
        <v>158</v>
      </c>
      <c r="C3354" s="234" t="s">
        <v>177</v>
      </c>
      <c r="D3354" s="199" t="s">
        <v>10703</v>
      </c>
      <c r="E3354" s="199" t="s">
        <v>10427</v>
      </c>
      <c r="F3354" s="235">
        <v>100</v>
      </c>
      <c r="G3354" s="235">
        <v>58</v>
      </c>
      <c r="H3354" s="235">
        <v>58</v>
      </c>
      <c r="I3354" s="234" t="s">
        <v>631</v>
      </c>
      <c r="J3354" t="s">
        <v>10635</v>
      </c>
    </row>
    <row r="3355" spans="1:10" x14ac:dyDescent="0.25">
      <c r="A3355" s="235">
        <v>181932173</v>
      </c>
      <c r="B3355" s="234" t="s">
        <v>158</v>
      </c>
      <c r="C3355" s="234" t="s">
        <v>187</v>
      </c>
      <c r="D3355" s="199" t="s">
        <v>10703</v>
      </c>
      <c r="E3355" s="199" t="s">
        <v>10427</v>
      </c>
      <c r="F3355" s="235">
        <v>100</v>
      </c>
      <c r="G3355" s="235">
        <v>58</v>
      </c>
      <c r="H3355" s="235">
        <v>58</v>
      </c>
      <c r="I3355" s="234" t="s">
        <v>631</v>
      </c>
      <c r="J3355" t="s">
        <v>10635</v>
      </c>
    </row>
    <row r="3356" spans="1:10" x14ac:dyDescent="0.25">
      <c r="A3356" s="235">
        <v>181932173</v>
      </c>
      <c r="B3356" s="234" t="s">
        <v>158</v>
      </c>
      <c r="C3356" s="234" t="s">
        <v>170</v>
      </c>
      <c r="D3356" s="199" t="s">
        <v>10703</v>
      </c>
      <c r="E3356" s="199" t="s">
        <v>10427</v>
      </c>
      <c r="F3356" s="235">
        <v>100</v>
      </c>
      <c r="G3356" s="235">
        <v>58</v>
      </c>
      <c r="H3356" s="235">
        <v>58</v>
      </c>
      <c r="I3356" s="234" t="s">
        <v>631</v>
      </c>
      <c r="J3356" t="s">
        <v>10635</v>
      </c>
    </row>
    <row r="3357" spans="1:10" x14ac:dyDescent="0.25">
      <c r="A3357" s="235">
        <v>181932173</v>
      </c>
      <c r="B3357" s="234" t="s">
        <v>158</v>
      </c>
      <c r="C3357" s="234" t="s">
        <v>159</v>
      </c>
      <c r="D3357" s="199" t="s">
        <v>10703</v>
      </c>
      <c r="E3357" s="199" t="s">
        <v>10427</v>
      </c>
      <c r="F3357" s="235">
        <v>100</v>
      </c>
      <c r="G3357" s="235">
        <v>58</v>
      </c>
      <c r="H3357" s="235">
        <v>58</v>
      </c>
      <c r="I3357" s="234" t="s">
        <v>631</v>
      </c>
      <c r="J3357" t="s">
        <v>10635</v>
      </c>
    </row>
    <row r="3358" spans="1:10" x14ac:dyDescent="0.25">
      <c r="A3358" s="235">
        <v>181932173</v>
      </c>
      <c r="B3358" s="234" t="s">
        <v>158</v>
      </c>
      <c r="C3358" s="234" t="s">
        <v>176</v>
      </c>
      <c r="D3358" s="199" t="s">
        <v>10703</v>
      </c>
      <c r="E3358" s="199" t="s">
        <v>10427</v>
      </c>
      <c r="F3358" s="235">
        <v>100</v>
      </c>
      <c r="G3358" s="235">
        <v>58</v>
      </c>
      <c r="H3358" s="235">
        <v>58</v>
      </c>
      <c r="I3358" s="234" t="s">
        <v>631</v>
      </c>
      <c r="J3358" t="s">
        <v>10635</v>
      </c>
    </row>
    <row r="3359" spans="1:10" x14ac:dyDescent="0.25">
      <c r="A3359" s="235">
        <v>181932173</v>
      </c>
      <c r="B3359" s="234" t="s">
        <v>158</v>
      </c>
      <c r="C3359" s="234" t="s">
        <v>175</v>
      </c>
      <c r="D3359" s="199" t="s">
        <v>10703</v>
      </c>
      <c r="E3359" s="199" t="s">
        <v>10427</v>
      </c>
      <c r="F3359" s="235">
        <v>100</v>
      </c>
      <c r="G3359" s="235">
        <v>58</v>
      </c>
      <c r="H3359" s="235">
        <v>58</v>
      </c>
      <c r="I3359" s="234" t="s">
        <v>631</v>
      </c>
      <c r="J3359" t="s">
        <v>10635</v>
      </c>
    </row>
    <row r="3360" spans="1:10" x14ac:dyDescent="0.25">
      <c r="A3360" s="235">
        <v>181932173</v>
      </c>
      <c r="B3360" s="234" t="s">
        <v>158</v>
      </c>
      <c r="C3360" s="234" t="s">
        <v>161</v>
      </c>
      <c r="D3360" s="199" t="s">
        <v>10703</v>
      </c>
      <c r="E3360" s="199" t="s">
        <v>10427</v>
      </c>
      <c r="F3360" s="235">
        <v>100</v>
      </c>
      <c r="G3360" s="235">
        <v>58</v>
      </c>
      <c r="H3360" s="235">
        <v>58</v>
      </c>
      <c r="I3360" s="234" t="s">
        <v>631</v>
      </c>
      <c r="J3360" t="s">
        <v>10635</v>
      </c>
    </row>
    <row r="3361" spans="1:10" x14ac:dyDescent="0.25">
      <c r="A3361" s="235">
        <v>181932173</v>
      </c>
      <c r="B3361" s="234" t="s">
        <v>158</v>
      </c>
      <c r="C3361" s="234" t="s">
        <v>186</v>
      </c>
      <c r="D3361" s="199" t="s">
        <v>10703</v>
      </c>
      <c r="E3361" s="199" t="s">
        <v>10427</v>
      </c>
      <c r="F3361" s="235">
        <v>100</v>
      </c>
      <c r="G3361" s="235">
        <v>58</v>
      </c>
      <c r="H3361" s="235">
        <v>58</v>
      </c>
      <c r="I3361" s="234" t="s">
        <v>631</v>
      </c>
      <c r="J3361" t="s">
        <v>10635</v>
      </c>
    </row>
    <row r="3362" spans="1:10" x14ac:dyDescent="0.25">
      <c r="A3362" s="235">
        <v>181932173</v>
      </c>
      <c r="B3362" s="234" t="s">
        <v>158</v>
      </c>
      <c r="C3362" s="234" t="s">
        <v>166</v>
      </c>
      <c r="D3362" s="199" t="s">
        <v>10703</v>
      </c>
      <c r="E3362" s="199" t="s">
        <v>10427</v>
      </c>
      <c r="F3362" s="235">
        <v>100</v>
      </c>
      <c r="G3362" s="235">
        <v>58</v>
      </c>
      <c r="H3362" s="235">
        <v>58</v>
      </c>
      <c r="I3362" s="234" t="s">
        <v>631</v>
      </c>
      <c r="J3362" t="s">
        <v>10635</v>
      </c>
    </row>
    <row r="3363" spans="1:10" x14ac:dyDescent="0.25">
      <c r="A3363" s="235">
        <v>181922609</v>
      </c>
      <c r="B3363" s="235">
        <v>6153</v>
      </c>
      <c r="C3363" s="234" t="s">
        <v>174</v>
      </c>
      <c r="D3363" s="199" t="s">
        <v>10703</v>
      </c>
      <c r="E3363" s="199" t="s">
        <v>10427</v>
      </c>
      <c r="F3363" s="235">
        <v>0</v>
      </c>
      <c r="G3363" s="235">
        <v>0</v>
      </c>
      <c r="H3363" s="235">
        <v>41</v>
      </c>
      <c r="I3363" s="234" t="s">
        <v>631</v>
      </c>
    </row>
    <row r="3364" spans="1:10" x14ac:dyDescent="0.25">
      <c r="A3364" s="235">
        <v>181872565</v>
      </c>
      <c r="B3364" s="235">
        <v>5605</v>
      </c>
      <c r="C3364" s="234" t="s">
        <v>174</v>
      </c>
      <c r="D3364" s="199" t="s">
        <v>10703</v>
      </c>
      <c r="E3364" s="199" t="s">
        <v>10427</v>
      </c>
      <c r="F3364" s="235">
        <v>30</v>
      </c>
      <c r="G3364" s="235">
        <v>30</v>
      </c>
      <c r="H3364" s="235">
        <v>30</v>
      </c>
      <c r="I3364" s="234" t="s">
        <v>631</v>
      </c>
    </row>
    <row r="3365" spans="1:10" x14ac:dyDescent="0.25">
      <c r="A3365" s="235">
        <v>181922609</v>
      </c>
      <c r="B3365" s="235">
        <v>6153</v>
      </c>
      <c r="C3365" s="234" t="s">
        <v>174</v>
      </c>
      <c r="D3365" s="199" t="s">
        <v>10703</v>
      </c>
      <c r="E3365" s="199" t="s">
        <v>10427</v>
      </c>
      <c r="F3365" s="235">
        <v>100</v>
      </c>
      <c r="G3365" s="235">
        <v>100</v>
      </c>
      <c r="H3365" s="235">
        <v>59</v>
      </c>
      <c r="I3365" s="234" t="s">
        <v>631</v>
      </c>
      <c r="J3365" t="s">
        <v>10635</v>
      </c>
    </row>
    <row r="3366" spans="1:10" x14ac:dyDescent="0.25">
      <c r="A3366" s="235">
        <v>181922609</v>
      </c>
      <c r="B3366" s="235">
        <v>6153</v>
      </c>
      <c r="C3366" s="234" t="s">
        <v>178</v>
      </c>
      <c r="D3366" s="199" t="s">
        <v>10703</v>
      </c>
      <c r="E3366" s="199" t="s">
        <v>10427</v>
      </c>
      <c r="F3366" s="235">
        <v>100</v>
      </c>
      <c r="G3366" s="235">
        <v>100</v>
      </c>
      <c r="H3366" s="235">
        <v>59</v>
      </c>
      <c r="I3366" s="234" t="s">
        <v>631</v>
      </c>
      <c r="J3366" t="s">
        <v>10635</v>
      </c>
    </row>
    <row r="3367" spans="1:10" x14ac:dyDescent="0.25">
      <c r="A3367" s="235">
        <v>181922609</v>
      </c>
      <c r="B3367" s="235">
        <v>6153</v>
      </c>
      <c r="C3367" s="234" t="s">
        <v>178</v>
      </c>
      <c r="D3367" s="199" t="s">
        <v>10703</v>
      </c>
      <c r="E3367" s="199" t="s">
        <v>10427</v>
      </c>
      <c r="F3367" s="235">
        <v>0</v>
      </c>
      <c r="G3367" s="235">
        <v>0</v>
      </c>
      <c r="H3367" s="235">
        <v>41</v>
      </c>
      <c r="I3367" s="234" t="s">
        <v>631</v>
      </c>
    </row>
    <row r="3368" spans="1:10" x14ac:dyDescent="0.25">
      <c r="A3368" s="235">
        <v>181872565</v>
      </c>
      <c r="B3368" s="235">
        <v>5605</v>
      </c>
      <c r="C3368" s="234" t="s">
        <v>178</v>
      </c>
      <c r="D3368" s="199" t="s">
        <v>10703</v>
      </c>
      <c r="E3368" s="199" t="s">
        <v>10427</v>
      </c>
      <c r="F3368" s="235">
        <v>30</v>
      </c>
      <c r="G3368" s="235">
        <v>30</v>
      </c>
      <c r="H3368" s="235">
        <v>30</v>
      </c>
      <c r="I3368" s="234" t="s">
        <v>631</v>
      </c>
    </row>
    <row r="3369" spans="1:10" x14ac:dyDescent="0.25">
      <c r="A3369" s="235">
        <v>181922609</v>
      </c>
      <c r="B3369" s="235">
        <v>6153</v>
      </c>
      <c r="C3369" s="234" t="s">
        <v>162</v>
      </c>
      <c r="D3369" s="199" t="s">
        <v>10703</v>
      </c>
      <c r="E3369" s="199" t="s">
        <v>10427</v>
      </c>
      <c r="F3369" s="235">
        <v>100</v>
      </c>
      <c r="G3369" s="235">
        <v>100</v>
      </c>
      <c r="H3369" s="235">
        <v>59</v>
      </c>
      <c r="I3369" s="234" t="s">
        <v>631</v>
      </c>
      <c r="J3369" t="s">
        <v>10635</v>
      </c>
    </row>
    <row r="3370" spans="1:10" x14ac:dyDescent="0.25">
      <c r="A3370" s="235">
        <v>181922609</v>
      </c>
      <c r="B3370" s="235">
        <v>6153</v>
      </c>
      <c r="C3370" s="234" t="s">
        <v>162</v>
      </c>
      <c r="D3370" s="199" t="s">
        <v>10703</v>
      </c>
      <c r="E3370" s="199" t="s">
        <v>10427</v>
      </c>
      <c r="F3370" s="235">
        <v>0</v>
      </c>
      <c r="G3370" s="235">
        <v>0</v>
      </c>
      <c r="H3370" s="235">
        <v>41</v>
      </c>
      <c r="I3370" s="234" t="s">
        <v>631</v>
      </c>
    </row>
    <row r="3371" spans="1:10" x14ac:dyDescent="0.25">
      <c r="A3371" s="235">
        <v>181872565</v>
      </c>
      <c r="B3371" s="235">
        <v>5605</v>
      </c>
      <c r="C3371" s="234" t="s">
        <v>162</v>
      </c>
      <c r="D3371" s="199" t="s">
        <v>10703</v>
      </c>
      <c r="E3371" s="199" t="s">
        <v>10427</v>
      </c>
      <c r="F3371" s="235">
        <v>30</v>
      </c>
      <c r="G3371" s="235">
        <v>30</v>
      </c>
      <c r="H3371" s="235">
        <v>30</v>
      </c>
      <c r="I3371" s="234" t="s">
        <v>631</v>
      </c>
    </row>
    <row r="3372" spans="1:10" x14ac:dyDescent="0.25">
      <c r="A3372" s="235">
        <v>181922609</v>
      </c>
      <c r="B3372" s="235">
        <v>6153</v>
      </c>
      <c r="C3372" s="234" t="s">
        <v>162</v>
      </c>
      <c r="D3372" s="199" t="s">
        <v>10703</v>
      </c>
      <c r="E3372" s="199" t="s">
        <v>10427</v>
      </c>
      <c r="F3372" s="235">
        <v>100</v>
      </c>
      <c r="G3372" s="235">
        <v>100</v>
      </c>
      <c r="H3372" s="235">
        <v>59</v>
      </c>
      <c r="I3372" s="234" t="s">
        <v>631</v>
      </c>
      <c r="J3372" t="s">
        <v>10635</v>
      </c>
    </row>
    <row r="3373" spans="1:10" x14ac:dyDescent="0.25">
      <c r="A3373" s="235">
        <v>181922609</v>
      </c>
      <c r="B3373" s="235">
        <v>6153</v>
      </c>
      <c r="C3373" s="234" t="s">
        <v>162</v>
      </c>
      <c r="D3373" s="199" t="s">
        <v>10703</v>
      </c>
      <c r="E3373" s="199" t="s">
        <v>10427</v>
      </c>
      <c r="F3373" s="235">
        <v>0</v>
      </c>
      <c r="G3373" s="235">
        <v>0</v>
      </c>
      <c r="H3373" s="235">
        <v>41</v>
      </c>
      <c r="I3373" s="234" t="s">
        <v>631</v>
      </c>
    </row>
    <row r="3374" spans="1:10" x14ac:dyDescent="0.25">
      <c r="A3374" s="235">
        <v>181872565</v>
      </c>
      <c r="B3374" s="235">
        <v>5605</v>
      </c>
      <c r="C3374" s="234" t="s">
        <v>162</v>
      </c>
      <c r="D3374" s="199" t="s">
        <v>10703</v>
      </c>
      <c r="E3374" s="199" t="s">
        <v>10427</v>
      </c>
      <c r="F3374" s="235">
        <v>30</v>
      </c>
      <c r="G3374" s="235">
        <v>30</v>
      </c>
      <c r="H3374" s="235">
        <v>30</v>
      </c>
      <c r="I3374" s="234" t="s">
        <v>631</v>
      </c>
    </row>
    <row r="3375" spans="1:10" x14ac:dyDescent="0.25">
      <c r="A3375" s="235">
        <v>181922609</v>
      </c>
      <c r="B3375" s="235">
        <v>6153</v>
      </c>
      <c r="C3375" s="234" t="s">
        <v>185</v>
      </c>
      <c r="D3375" s="199" t="s">
        <v>10703</v>
      </c>
      <c r="E3375" s="199" t="s">
        <v>10427</v>
      </c>
      <c r="F3375" s="235">
        <v>100</v>
      </c>
      <c r="G3375" s="235">
        <v>100</v>
      </c>
      <c r="H3375" s="235">
        <v>59</v>
      </c>
      <c r="I3375" s="234" t="s">
        <v>631</v>
      </c>
      <c r="J3375" t="s">
        <v>10635</v>
      </c>
    </row>
    <row r="3376" spans="1:10" x14ac:dyDescent="0.25">
      <c r="A3376" s="235">
        <v>181922609</v>
      </c>
      <c r="B3376" s="235">
        <v>6153</v>
      </c>
      <c r="C3376" s="234" t="s">
        <v>185</v>
      </c>
      <c r="D3376" s="199" t="s">
        <v>10703</v>
      </c>
      <c r="E3376" s="199" t="s">
        <v>10427</v>
      </c>
      <c r="F3376" s="235">
        <v>0</v>
      </c>
      <c r="G3376" s="235">
        <v>0</v>
      </c>
      <c r="H3376" s="235">
        <v>41</v>
      </c>
      <c r="I3376" s="234" t="s">
        <v>631</v>
      </c>
    </row>
    <row r="3377" spans="1:10" x14ac:dyDescent="0.25">
      <c r="A3377" s="235">
        <v>181872565</v>
      </c>
      <c r="B3377" s="235">
        <v>5605</v>
      </c>
      <c r="C3377" s="234" t="s">
        <v>185</v>
      </c>
      <c r="D3377" s="199" t="s">
        <v>10703</v>
      </c>
      <c r="E3377" s="199" t="s">
        <v>10427</v>
      </c>
      <c r="F3377" s="235">
        <v>30</v>
      </c>
      <c r="G3377" s="235">
        <v>30</v>
      </c>
      <c r="H3377" s="235">
        <v>30</v>
      </c>
      <c r="I3377" s="234" t="s">
        <v>631</v>
      </c>
    </row>
    <row r="3378" spans="1:10" x14ac:dyDescent="0.25">
      <c r="A3378" s="235">
        <v>181897255</v>
      </c>
      <c r="B3378" s="235">
        <v>6175</v>
      </c>
      <c r="C3378" s="234" t="s">
        <v>168</v>
      </c>
      <c r="D3378" s="199" t="s">
        <v>10703</v>
      </c>
      <c r="E3378" s="199" t="s">
        <v>10427</v>
      </c>
      <c r="F3378" s="235">
        <v>1</v>
      </c>
      <c r="G3378" s="235">
        <v>1</v>
      </c>
      <c r="H3378" s="235">
        <v>1</v>
      </c>
      <c r="I3378" s="234" t="s">
        <v>631</v>
      </c>
    </row>
    <row r="3379" spans="1:10" x14ac:dyDescent="0.25">
      <c r="A3379" s="235">
        <v>189706269</v>
      </c>
      <c r="B3379" s="235">
        <v>6172</v>
      </c>
      <c r="C3379" s="234" t="s">
        <v>168</v>
      </c>
      <c r="D3379" s="199" t="s">
        <v>10703</v>
      </c>
      <c r="E3379" s="199" t="s">
        <v>10427</v>
      </c>
      <c r="F3379" s="235">
        <v>1</v>
      </c>
      <c r="G3379" s="235">
        <v>1</v>
      </c>
      <c r="H3379" s="235">
        <v>1</v>
      </c>
      <c r="I3379" s="234" t="s">
        <v>631</v>
      </c>
    </row>
    <row r="3380" spans="1:10" x14ac:dyDescent="0.25">
      <c r="A3380" s="235">
        <v>181897255</v>
      </c>
      <c r="B3380" s="235">
        <v>6175</v>
      </c>
      <c r="C3380" s="234" t="s">
        <v>168</v>
      </c>
      <c r="D3380" s="199" t="s">
        <v>10703</v>
      </c>
      <c r="E3380" s="199" t="s">
        <v>10427</v>
      </c>
      <c r="F3380" s="235">
        <v>1</v>
      </c>
      <c r="G3380" s="235">
        <v>1</v>
      </c>
      <c r="H3380" s="235">
        <v>1</v>
      </c>
      <c r="I3380" s="234" t="s">
        <v>631</v>
      </c>
    </row>
    <row r="3381" spans="1:10" x14ac:dyDescent="0.25">
      <c r="A3381" s="235">
        <v>189706269</v>
      </c>
      <c r="B3381" s="235">
        <v>6172</v>
      </c>
      <c r="C3381" s="234" t="s">
        <v>168</v>
      </c>
      <c r="D3381" s="199" t="s">
        <v>10703</v>
      </c>
      <c r="E3381" s="199" t="s">
        <v>10427</v>
      </c>
      <c r="F3381" s="235">
        <v>1</v>
      </c>
      <c r="G3381" s="235">
        <v>1</v>
      </c>
      <c r="H3381" s="235">
        <v>1</v>
      </c>
      <c r="I3381" s="234" t="s">
        <v>631</v>
      </c>
    </row>
    <row r="3382" spans="1:10" x14ac:dyDescent="0.25">
      <c r="A3382" s="235">
        <v>181897255</v>
      </c>
      <c r="B3382" s="235">
        <v>6175</v>
      </c>
      <c r="C3382" s="234" t="s">
        <v>172</v>
      </c>
      <c r="D3382" s="199" t="s">
        <v>10703</v>
      </c>
      <c r="E3382" s="199" t="s">
        <v>10427</v>
      </c>
      <c r="F3382" s="235">
        <v>1</v>
      </c>
      <c r="G3382" s="235">
        <v>1</v>
      </c>
      <c r="H3382" s="235">
        <v>1</v>
      </c>
      <c r="I3382" s="234" t="s">
        <v>631</v>
      </c>
    </row>
    <row r="3383" spans="1:10" x14ac:dyDescent="0.25">
      <c r="A3383" s="235">
        <v>189706269</v>
      </c>
      <c r="B3383" s="235">
        <v>6172</v>
      </c>
      <c r="C3383" s="234" t="s">
        <v>172</v>
      </c>
      <c r="D3383" s="199" t="s">
        <v>10703</v>
      </c>
      <c r="E3383" s="199" t="s">
        <v>10427</v>
      </c>
      <c r="F3383" s="235">
        <v>1</v>
      </c>
      <c r="G3383" s="235">
        <v>1</v>
      </c>
      <c r="H3383" s="235">
        <v>1</v>
      </c>
      <c r="I3383" s="234" t="s">
        <v>631</v>
      </c>
    </row>
    <row r="3384" spans="1:10" x14ac:dyDescent="0.25">
      <c r="A3384" s="235">
        <v>181897255</v>
      </c>
      <c r="B3384" s="235">
        <v>6175</v>
      </c>
      <c r="C3384" s="234" t="s">
        <v>172</v>
      </c>
      <c r="D3384" s="199" t="s">
        <v>10703</v>
      </c>
      <c r="E3384" s="199" t="s">
        <v>10427</v>
      </c>
      <c r="F3384" s="235">
        <v>1</v>
      </c>
      <c r="G3384" s="235">
        <v>1</v>
      </c>
      <c r="H3384" s="235">
        <v>1</v>
      </c>
      <c r="I3384" s="234" t="s">
        <v>631</v>
      </c>
    </row>
    <row r="3385" spans="1:10" x14ac:dyDescent="0.25">
      <c r="A3385" s="235">
        <v>189706269</v>
      </c>
      <c r="B3385" s="235">
        <v>6172</v>
      </c>
      <c r="C3385" s="234" t="s">
        <v>172</v>
      </c>
      <c r="D3385" s="199" t="s">
        <v>10703</v>
      </c>
      <c r="E3385" s="199" t="s">
        <v>10427</v>
      </c>
      <c r="F3385" s="235">
        <v>1</v>
      </c>
      <c r="G3385" s="235">
        <v>1</v>
      </c>
      <c r="H3385" s="235">
        <v>1</v>
      </c>
      <c r="I3385" s="234" t="s">
        <v>631</v>
      </c>
    </row>
    <row r="3386" spans="1:10" x14ac:dyDescent="0.25">
      <c r="A3386" s="235">
        <v>181922609</v>
      </c>
      <c r="B3386" s="235">
        <v>6153</v>
      </c>
      <c r="C3386" s="234" t="s">
        <v>167</v>
      </c>
      <c r="D3386" s="199" t="s">
        <v>10703</v>
      </c>
      <c r="E3386" s="199" t="s">
        <v>10427</v>
      </c>
      <c r="F3386" s="235">
        <v>100</v>
      </c>
      <c r="G3386" s="235">
        <v>100</v>
      </c>
      <c r="H3386" s="235">
        <v>59</v>
      </c>
      <c r="I3386" s="234" t="s">
        <v>631</v>
      </c>
      <c r="J3386" t="s">
        <v>10635</v>
      </c>
    </row>
    <row r="3387" spans="1:10" x14ac:dyDescent="0.25">
      <c r="A3387" s="235">
        <v>181922609</v>
      </c>
      <c r="B3387" s="235">
        <v>6153</v>
      </c>
      <c r="C3387" s="234" t="s">
        <v>167</v>
      </c>
      <c r="D3387" s="199" t="s">
        <v>10703</v>
      </c>
      <c r="E3387" s="199" t="s">
        <v>10427</v>
      </c>
      <c r="F3387" s="235">
        <v>0</v>
      </c>
      <c r="G3387" s="235">
        <v>0</v>
      </c>
      <c r="H3387" s="235">
        <v>41</v>
      </c>
      <c r="I3387" s="234" t="s">
        <v>631</v>
      </c>
    </row>
    <row r="3388" spans="1:10" x14ac:dyDescent="0.25">
      <c r="A3388" s="235">
        <v>181872565</v>
      </c>
      <c r="B3388" s="235">
        <v>5605</v>
      </c>
      <c r="C3388" s="234" t="s">
        <v>167</v>
      </c>
      <c r="D3388" s="199" t="s">
        <v>10703</v>
      </c>
      <c r="E3388" s="199" t="s">
        <v>10427</v>
      </c>
      <c r="F3388" s="235">
        <v>30</v>
      </c>
      <c r="G3388" s="235">
        <v>30</v>
      </c>
      <c r="H3388" s="235">
        <v>30</v>
      </c>
      <c r="I3388" s="234" t="s">
        <v>631</v>
      </c>
    </row>
    <row r="3389" spans="1:10" x14ac:dyDescent="0.25">
      <c r="A3389" s="235">
        <v>181922609</v>
      </c>
      <c r="B3389" s="235">
        <v>6153</v>
      </c>
      <c r="C3389" s="234" t="s">
        <v>167</v>
      </c>
      <c r="D3389" s="199" t="s">
        <v>10703</v>
      </c>
      <c r="E3389" s="199" t="s">
        <v>10427</v>
      </c>
      <c r="F3389" s="235">
        <v>100</v>
      </c>
      <c r="G3389" s="235">
        <v>100</v>
      </c>
      <c r="H3389" s="235">
        <v>59</v>
      </c>
      <c r="I3389" s="234" t="s">
        <v>631</v>
      </c>
      <c r="J3389" t="s">
        <v>10635</v>
      </c>
    </row>
    <row r="3390" spans="1:10" x14ac:dyDescent="0.25">
      <c r="A3390" s="235">
        <v>181922609</v>
      </c>
      <c r="B3390" s="235">
        <v>6153</v>
      </c>
      <c r="C3390" s="234" t="s">
        <v>167</v>
      </c>
      <c r="D3390" s="199" t="s">
        <v>10703</v>
      </c>
      <c r="E3390" s="199" t="s">
        <v>10427</v>
      </c>
      <c r="F3390" s="235">
        <v>0</v>
      </c>
      <c r="G3390" s="235">
        <v>0</v>
      </c>
      <c r="H3390" s="235">
        <v>41</v>
      </c>
      <c r="I3390" s="234" t="s">
        <v>631</v>
      </c>
    </row>
    <row r="3391" spans="1:10" x14ac:dyDescent="0.25">
      <c r="A3391" s="235">
        <v>181872565</v>
      </c>
      <c r="B3391" s="235">
        <v>5605</v>
      </c>
      <c r="C3391" s="234" t="s">
        <v>167</v>
      </c>
      <c r="D3391" s="199" t="s">
        <v>10703</v>
      </c>
      <c r="E3391" s="199" t="s">
        <v>10427</v>
      </c>
      <c r="F3391" s="235">
        <v>30</v>
      </c>
      <c r="G3391" s="235">
        <v>30</v>
      </c>
      <c r="H3391" s="235">
        <v>30</v>
      </c>
      <c r="I3391" s="234" t="s">
        <v>631</v>
      </c>
    </row>
    <row r="3392" spans="1:10" x14ac:dyDescent="0.25">
      <c r="A3392" s="235">
        <v>181825242</v>
      </c>
      <c r="B3392" s="235">
        <v>5538</v>
      </c>
      <c r="C3392" s="234" t="s">
        <v>179</v>
      </c>
      <c r="D3392" s="199" t="s">
        <v>10703</v>
      </c>
      <c r="E3392" s="199" t="s">
        <v>10427</v>
      </c>
      <c r="F3392" s="235">
        <v>1</v>
      </c>
      <c r="G3392" s="235">
        <v>1</v>
      </c>
      <c r="H3392" s="235">
        <v>1</v>
      </c>
      <c r="I3392" s="234" t="s">
        <v>631</v>
      </c>
    </row>
    <row r="3393" spans="1:10" x14ac:dyDescent="0.25">
      <c r="A3393" s="235">
        <v>181825242</v>
      </c>
      <c r="B3393" s="235">
        <v>5538</v>
      </c>
      <c r="C3393" s="234" t="s">
        <v>179</v>
      </c>
      <c r="D3393" s="199" t="s">
        <v>10703</v>
      </c>
      <c r="E3393" s="199" t="s">
        <v>10427</v>
      </c>
      <c r="F3393" s="235">
        <v>1</v>
      </c>
      <c r="G3393" s="235">
        <v>1</v>
      </c>
      <c r="H3393" s="235">
        <v>1</v>
      </c>
      <c r="I3393" s="234" t="s">
        <v>631</v>
      </c>
    </row>
    <row r="3394" spans="1:10" x14ac:dyDescent="0.25">
      <c r="A3394" s="235">
        <v>181922609</v>
      </c>
      <c r="B3394" s="235">
        <v>6153</v>
      </c>
      <c r="C3394" s="234" t="s">
        <v>160</v>
      </c>
      <c r="D3394" s="199" t="s">
        <v>10703</v>
      </c>
      <c r="E3394" s="199" t="s">
        <v>10427</v>
      </c>
      <c r="F3394" s="235">
        <v>100</v>
      </c>
      <c r="G3394" s="235">
        <v>100</v>
      </c>
      <c r="H3394" s="235">
        <v>59</v>
      </c>
      <c r="I3394" s="234" t="s">
        <v>631</v>
      </c>
      <c r="J3394" t="s">
        <v>10635</v>
      </c>
    </row>
    <row r="3395" spans="1:10" x14ac:dyDescent="0.25">
      <c r="A3395" s="235">
        <v>181922609</v>
      </c>
      <c r="B3395" s="235">
        <v>6153</v>
      </c>
      <c r="C3395" s="234" t="s">
        <v>160</v>
      </c>
      <c r="D3395" s="199" t="s">
        <v>10703</v>
      </c>
      <c r="E3395" s="199" t="s">
        <v>10427</v>
      </c>
      <c r="F3395" s="235">
        <v>0</v>
      </c>
      <c r="G3395" s="235">
        <v>0</v>
      </c>
      <c r="H3395" s="235">
        <v>41</v>
      </c>
      <c r="I3395" s="234" t="s">
        <v>631</v>
      </c>
    </row>
    <row r="3396" spans="1:10" x14ac:dyDescent="0.25">
      <c r="A3396" s="235">
        <v>181872565</v>
      </c>
      <c r="B3396" s="235">
        <v>5605</v>
      </c>
      <c r="C3396" s="234" t="s">
        <v>160</v>
      </c>
      <c r="D3396" s="199" t="s">
        <v>10703</v>
      </c>
      <c r="E3396" s="199" t="s">
        <v>10427</v>
      </c>
      <c r="F3396" s="235">
        <v>30</v>
      </c>
      <c r="G3396" s="235">
        <v>30</v>
      </c>
      <c r="H3396" s="235">
        <v>30</v>
      </c>
      <c r="I3396" s="234" t="s">
        <v>631</v>
      </c>
    </row>
    <row r="3397" spans="1:10" x14ac:dyDescent="0.25">
      <c r="A3397" s="235">
        <v>181922609</v>
      </c>
      <c r="B3397" s="235">
        <v>6153</v>
      </c>
      <c r="C3397" s="234" t="s">
        <v>160</v>
      </c>
      <c r="D3397" s="199" t="s">
        <v>10703</v>
      </c>
      <c r="E3397" s="199" t="s">
        <v>10427</v>
      </c>
      <c r="F3397" s="235">
        <v>0</v>
      </c>
      <c r="G3397" s="235">
        <v>0</v>
      </c>
      <c r="H3397" s="235">
        <v>41</v>
      </c>
      <c r="I3397" s="234" t="s">
        <v>631</v>
      </c>
    </row>
    <row r="3398" spans="1:10" x14ac:dyDescent="0.25">
      <c r="A3398" s="235">
        <v>181872565</v>
      </c>
      <c r="B3398" s="235">
        <v>5605</v>
      </c>
      <c r="C3398" s="234" t="s">
        <v>160</v>
      </c>
      <c r="D3398" s="199" t="s">
        <v>10703</v>
      </c>
      <c r="E3398" s="199" t="s">
        <v>10427</v>
      </c>
      <c r="F3398" s="235">
        <v>30</v>
      </c>
      <c r="G3398" s="235">
        <v>30</v>
      </c>
      <c r="H3398" s="235">
        <v>30</v>
      </c>
      <c r="I3398" s="234" t="s">
        <v>631</v>
      </c>
    </row>
    <row r="3399" spans="1:10" x14ac:dyDescent="0.25">
      <c r="A3399" s="235">
        <v>181922609</v>
      </c>
      <c r="B3399" s="235">
        <v>6153</v>
      </c>
      <c r="C3399" s="234" t="s">
        <v>160</v>
      </c>
      <c r="D3399" s="199" t="s">
        <v>10703</v>
      </c>
      <c r="E3399" s="199" t="s">
        <v>10427</v>
      </c>
      <c r="F3399" s="235">
        <v>100</v>
      </c>
      <c r="G3399" s="235">
        <v>100</v>
      </c>
      <c r="H3399" s="235">
        <v>59</v>
      </c>
      <c r="I3399" s="234" t="s">
        <v>631</v>
      </c>
      <c r="J3399" t="s">
        <v>10635</v>
      </c>
    </row>
    <row r="3400" spans="1:10" x14ac:dyDescent="0.25">
      <c r="A3400" s="235">
        <v>181767326</v>
      </c>
      <c r="B3400" s="238" t="s">
        <v>7163</v>
      </c>
      <c r="C3400" s="234" t="s">
        <v>157</v>
      </c>
      <c r="D3400" s="199" t="s">
        <v>10703</v>
      </c>
      <c r="E3400" s="199" t="s">
        <v>10427</v>
      </c>
      <c r="F3400" s="235">
        <v>2</v>
      </c>
      <c r="G3400" s="235">
        <v>2</v>
      </c>
      <c r="H3400" s="235">
        <v>2</v>
      </c>
      <c r="I3400" s="234" t="s">
        <v>631</v>
      </c>
    </row>
    <row r="3401" spans="1:10" x14ac:dyDescent="0.25">
      <c r="A3401" s="235">
        <v>181767326</v>
      </c>
      <c r="B3401" s="238" t="s">
        <v>7163</v>
      </c>
      <c r="C3401" s="234" t="s">
        <v>157</v>
      </c>
      <c r="D3401" s="199" t="s">
        <v>10703</v>
      </c>
      <c r="E3401" s="199" t="s">
        <v>10427</v>
      </c>
      <c r="F3401" s="235">
        <v>2</v>
      </c>
      <c r="G3401" s="235">
        <v>2</v>
      </c>
      <c r="H3401" s="235">
        <v>2</v>
      </c>
      <c r="I3401" s="234" t="s">
        <v>631</v>
      </c>
    </row>
    <row r="3402" spans="1:10" x14ac:dyDescent="0.25">
      <c r="A3402" s="235">
        <v>181901862</v>
      </c>
      <c r="B3402" s="235">
        <v>5996</v>
      </c>
      <c r="C3402" s="234" t="s">
        <v>10175</v>
      </c>
      <c r="D3402" s="199" t="s">
        <v>10703</v>
      </c>
      <c r="E3402" s="199" t="s">
        <v>10427</v>
      </c>
      <c r="F3402" s="235">
        <v>2</v>
      </c>
      <c r="G3402" s="235">
        <v>2</v>
      </c>
      <c r="H3402" s="235">
        <v>2</v>
      </c>
      <c r="I3402" s="234" t="s">
        <v>10226</v>
      </c>
    </row>
    <row r="3403" spans="1:10" x14ac:dyDescent="0.25">
      <c r="A3403" s="235">
        <v>189705223</v>
      </c>
      <c r="B3403" s="238" t="s">
        <v>6999</v>
      </c>
      <c r="C3403" s="234" t="s">
        <v>190</v>
      </c>
      <c r="D3403" s="199" t="s">
        <v>10703</v>
      </c>
      <c r="E3403" s="199" t="s">
        <v>10427</v>
      </c>
      <c r="F3403" s="235">
        <v>2</v>
      </c>
      <c r="G3403" s="235">
        <v>1</v>
      </c>
      <c r="H3403" s="235">
        <v>1</v>
      </c>
      <c r="I3403" s="234" t="s">
        <v>10226</v>
      </c>
      <c r="J3403" t="s">
        <v>10635</v>
      </c>
    </row>
    <row r="3404" spans="1:10" x14ac:dyDescent="0.25">
      <c r="A3404" s="235">
        <v>189762873</v>
      </c>
      <c r="B3404" s="238" t="s">
        <v>7003</v>
      </c>
      <c r="C3404" s="234" t="s">
        <v>191</v>
      </c>
      <c r="D3404" s="199" t="s">
        <v>10703</v>
      </c>
      <c r="E3404" s="199" t="s">
        <v>10427</v>
      </c>
      <c r="F3404" s="235">
        <v>125</v>
      </c>
      <c r="G3404" s="235">
        <v>125</v>
      </c>
      <c r="H3404" s="235">
        <v>125</v>
      </c>
      <c r="I3404" s="234" t="s">
        <v>10226</v>
      </c>
    </row>
    <row r="3405" spans="1:10" x14ac:dyDescent="0.25">
      <c r="A3405" s="235">
        <v>189705261</v>
      </c>
      <c r="B3405" s="238" t="s">
        <v>7005</v>
      </c>
      <c r="C3405" s="234" t="s">
        <v>189</v>
      </c>
      <c r="D3405" s="199" t="s">
        <v>10703</v>
      </c>
      <c r="E3405" s="199" t="s">
        <v>10427</v>
      </c>
      <c r="F3405" s="235">
        <v>100</v>
      </c>
      <c r="G3405" s="235">
        <v>100</v>
      </c>
      <c r="H3405" s="235">
        <v>100</v>
      </c>
      <c r="I3405" s="234" t="s">
        <v>10226</v>
      </c>
    </row>
    <row r="3406" spans="1:10" x14ac:dyDescent="0.25">
      <c r="A3406" s="235">
        <v>181916239</v>
      </c>
      <c r="B3406" s="235">
        <v>6570</v>
      </c>
      <c r="C3406" s="234" t="s">
        <v>192</v>
      </c>
      <c r="D3406" s="199" t="s">
        <v>10703</v>
      </c>
      <c r="E3406" s="199" t="s">
        <v>10427</v>
      </c>
      <c r="F3406" s="235">
        <v>4</v>
      </c>
      <c r="G3406" s="235">
        <v>4</v>
      </c>
      <c r="H3406" s="235">
        <v>4</v>
      </c>
      <c r="I3406" s="234" t="s">
        <v>10227</v>
      </c>
    </row>
    <row r="3407" spans="1:10" x14ac:dyDescent="0.25">
      <c r="A3407" s="234" t="s">
        <v>513</v>
      </c>
      <c r="B3407" s="235">
        <v>6565</v>
      </c>
      <c r="C3407" s="234" t="s">
        <v>517</v>
      </c>
      <c r="D3407" s="199" t="s">
        <v>10703</v>
      </c>
      <c r="E3407" s="199" t="s">
        <v>10427</v>
      </c>
      <c r="F3407" s="235">
        <v>50</v>
      </c>
      <c r="G3407" s="235">
        <v>50</v>
      </c>
      <c r="H3407" s="235">
        <v>0</v>
      </c>
      <c r="I3407" s="234" t="s">
        <v>10227</v>
      </c>
      <c r="J3407" t="s">
        <v>10634</v>
      </c>
    </row>
    <row r="3408" spans="1:10" x14ac:dyDescent="0.25">
      <c r="A3408" s="234" t="s">
        <v>317</v>
      </c>
      <c r="B3408" s="235">
        <v>6566</v>
      </c>
      <c r="C3408" s="234" t="s">
        <v>517</v>
      </c>
      <c r="D3408" s="199" t="s">
        <v>10703</v>
      </c>
      <c r="E3408" s="199" t="s">
        <v>10427</v>
      </c>
      <c r="F3408" s="235">
        <v>50</v>
      </c>
      <c r="G3408" s="235">
        <v>50</v>
      </c>
      <c r="H3408" s="235">
        <v>0</v>
      </c>
      <c r="I3408" s="234" t="s">
        <v>10227</v>
      </c>
      <c r="J3408" t="s">
        <v>10634</v>
      </c>
    </row>
    <row r="3409" spans="1:10" x14ac:dyDescent="0.25">
      <c r="A3409" s="234" t="s">
        <v>317</v>
      </c>
      <c r="B3409" s="235">
        <v>6566</v>
      </c>
      <c r="C3409" s="234" t="s">
        <v>516</v>
      </c>
      <c r="D3409" s="199" t="s">
        <v>10703</v>
      </c>
      <c r="E3409" s="199" t="s">
        <v>10427</v>
      </c>
      <c r="F3409" s="235">
        <v>50</v>
      </c>
      <c r="G3409" s="235">
        <v>50</v>
      </c>
      <c r="H3409" s="235">
        <v>0</v>
      </c>
      <c r="I3409" s="234" t="s">
        <v>10227</v>
      </c>
      <c r="J3409" t="s">
        <v>10634</v>
      </c>
    </row>
    <row r="3410" spans="1:10" x14ac:dyDescent="0.25">
      <c r="A3410" s="234" t="s">
        <v>513</v>
      </c>
      <c r="B3410" s="235">
        <v>6565</v>
      </c>
      <c r="C3410" s="234" t="s">
        <v>516</v>
      </c>
      <c r="D3410" s="199" t="s">
        <v>10703</v>
      </c>
      <c r="E3410" s="199" t="s">
        <v>10427</v>
      </c>
      <c r="F3410" s="235">
        <v>50</v>
      </c>
      <c r="G3410" s="235">
        <v>50</v>
      </c>
      <c r="H3410" s="235">
        <v>0</v>
      </c>
      <c r="I3410" s="234" t="s">
        <v>10227</v>
      </c>
      <c r="J3410" t="s">
        <v>10634</v>
      </c>
    </row>
    <row r="3411" spans="1:10" x14ac:dyDescent="0.25">
      <c r="A3411" s="234" t="s">
        <v>317</v>
      </c>
      <c r="B3411" s="235">
        <v>6566</v>
      </c>
      <c r="C3411" s="234" t="s">
        <v>514</v>
      </c>
      <c r="D3411" s="199" t="s">
        <v>10703</v>
      </c>
      <c r="E3411" s="199" t="s">
        <v>10427</v>
      </c>
      <c r="F3411" s="235">
        <v>50</v>
      </c>
      <c r="G3411" s="235">
        <v>50</v>
      </c>
      <c r="H3411" s="235">
        <v>0</v>
      </c>
      <c r="I3411" s="234" t="s">
        <v>10227</v>
      </c>
      <c r="J3411" t="s">
        <v>10634</v>
      </c>
    </row>
    <row r="3412" spans="1:10" x14ac:dyDescent="0.25">
      <c r="A3412" s="234" t="s">
        <v>513</v>
      </c>
      <c r="B3412" s="235">
        <v>6565</v>
      </c>
      <c r="C3412" s="234" t="s">
        <v>514</v>
      </c>
      <c r="D3412" s="199" t="s">
        <v>10703</v>
      </c>
      <c r="E3412" s="199" t="s">
        <v>10427</v>
      </c>
      <c r="F3412" s="235">
        <v>50</v>
      </c>
      <c r="G3412" s="235">
        <v>50</v>
      </c>
      <c r="H3412" s="235">
        <v>0</v>
      </c>
      <c r="I3412" s="234" t="s">
        <v>10227</v>
      </c>
      <c r="J3412" t="s">
        <v>10634</v>
      </c>
    </row>
    <row r="3413" spans="1:10" x14ac:dyDescent="0.25">
      <c r="A3413" s="235">
        <v>181916240</v>
      </c>
      <c r="B3413" s="235">
        <v>5817</v>
      </c>
      <c r="C3413" s="234" t="s">
        <v>585</v>
      </c>
      <c r="D3413" s="199" t="s">
        <v>10703</v>
      </c>
      <c r="E3413" s="199" t="s">
        <v>10427</v>
      </c>
      <c r="F3413" s="235">
        <v>1</v>
      </c>
      <c r="G3413" s="235">
        <v>1</v>
      </c>
      <c r="H3413" s="235">
        <v>1</v>
      </c>
      <c r="I3413" s="234" t="s">
        <v>10227</v>
      </c>
    </row>
    <row r="3414" spans="1:10" x14ac:dyDescent="0.25">
      <c r="A3414" s="235">
        <v>181754930</v>
      </c>
      <c r="B3414" s="235">
        <v>3917</v>
      </c>
      <c r="C3414" s="234" t="s">
        <v>301</v>
      </c>
      <c r="D3414" s="199" t="s">
        <v>10216</v>
      </c>
      <c r="E3414" s="199" t="s">
        <v>10427</v>
      </c>
      <c r="F3414" s="235">
        <v>1</v>
      </c>
      <c r="G3414" s="235">
        <v>1</v>
      </c>
      <c r="H3414" s="235">
        <v>1</v>
      </c>
      <c r="I3414" s="234" t="s">
        <v>632</v>
      </c>
    </row>
    <row r="3415" spans="1:10" x14ac:dyDescent="0.25">
      <c r="A3415" s="235">
        <v>180256112</v>
      </c>
      <c r="B3415" s="235">
        <v>2548</v>
      </c>
      <c r="C3415" s="234" t="s">
        <v>221</v>
      </c>
      <c r="D3415" s="199" t="s">
        <v>10216</v>
      </c>
      <c r="E3415" s="199" t="s">
        <v>10427</v>
      </c>
      <c r="F3415" s="235">
        <v>2</v>
      </c>
      <c r="G3415" s="235">
        <v>2</v>
      </c>
      <c r="H3415" s="235">
        <v>2</v>
      </c>
      <c r="I3415" s="234" t="s">
        <v>632</v>
      </c>
    </row>
    <row r="3416" spans="1:10" x14ac:dyDescent="0.25">
      <c r="A3416" s="235">
        <v>180256112</v>
      </c>
      <c r="B3416" s="235">
        <v>2548</v>
      </c>
      <c r="C3416" s="234" t="s">
        <v>221</v>
      </c>
      <c r="D3416" s="199" t="s">
        <v>10216</v>
      </c>
      <c r="E3416" s="199" t="s">
        <v>10427</v>
      </c>
      <c r="F3416" s="235">
        <v>2</v>
      </c>
      <c r="G3416" s="235">
        <v>2</v>
      </c>
      <c r="H3416" s="235">
        <v>2</v>
      </c>
      <c r="I3416" s="234" t="s">
        <v>632</v>
      </c>
    </row>
    <row r="3417" spans="1:10" x14ac:dyDescent="0.25">
      <c r="A3417" s="235">
        <v>180282035</v>
      </c>
      <c r="B3417" s="235">
        <v>5945</v>
      </c>
      <c r="C3417" s="234" t="s">
        <v>438</v>
      </c>
      <c r="D3417" s="199" t="s">
        <v>10216</v>
      </c>
      <c r="E3417" s="199" t="s">
        <v>10427</v>
      </c>
      <c r="F3417" s="235">
        <v>1</v>
      </c>
      <c r="G3417" s="235">
        <v>1</v>
      </c>
      <c r="H3417" s="235">
        <v>1</v>
      </c>
      <c r="I3417" s="234" t="s">
        <v>632</v>
      </c>
    </row>
    <row r="3418" spans="1:10" x14ac:dyDescent="0.25">
      <c r="A3418" s="235">
        <v>189711829</v>
      </c>
      <c r="B3418" s="235">
        <v>3984</v>
      </c>
      <c r="C3418" s="234" t="s">
        <v>10218</v>
      </c>
      <c r="D3418" s="199" t="s">
        <v>10704</v>
      </c>
      <c r="E3418" s="199" t="s">
        <v>10704</v>
      </c>
      <c r="F3418" s="235">
        <v>10</v>
      </c>
      <c r="G3418" s="235">
        <v>10</v>
      </c>
      <c r="H3418" s="235">
        <v>10</v>
      </c>
      <c r="I3418" s="234" t="s">
        <v>632</v>
      </c>
    </row>
    <row r="3419" spans="1:10" x14ac:dyDescent="0.25">
      <c r="A3419" s="235">
        <v>189711829</v>
      </c>
      <c r="B3419" s="235">
        <v>3984</v>
      </c>
      <c r="C3419" s="234" t="s">
        <v>10218</v>
      </c>
      <c r="D3419" s="199" t="s">
        <v>10704</v>
      </c>
      <c r="E3419" s="199" t="s">
        <v>10704</v>
      </c>
      <c r="F3419" s="235">
        <v>10</v>
      </c>
      <c r="G3419" s="235">
        <v>10</v>
      </c>
      <c r="H3419" s="235">
        <v>10</v>
      </c>
      <c r="I3419" s="234" t="s">
        <v>632</v>
      </c>
    </row>
    <row r="3420" spans="1:10" x14ac:dyDescent="0.25">
      <c r="A3420" s="235">
        <v>189711829</v>
      </c>
      <c r="B3420" s="235">
        <v>3984</v>
      </c>
      <c r="C3420" s="234" t="s">
        <v>10218</v>
      </c>
      <c r="D3420" s="199" t="s">
        <v>10704</v>
      </c>
      <c r="E3420" s="199" t="s">
        <v>10704</v>
      </c>
      <c r="F3420" s="235">
        <v>10</v>
      </c>
      <c r="G3420" s="235">
        <v>10</v>
      </c>
      <c r="H3420" s="235">
        <v>10</v>
      </c>
      <c r="I3420" s="234" t="s">
        <v>632</v>
      </c>
    </row>
    <row r="3421" spans="1:10" x14ac:dyDescent="0.25">
      <c r="A3421" s="235">
        <v>181936074</v>
      </c>
      <c r="B3421" s="235">
        <v>5870</v>
      </c>
      <c r="C3421" s="234" t="s">
        <v>314</v>
      </c>
      <c r="D3421" s="199" t="s">
        <v>10703</v>
      </c>
      <c r="E3421" s="199" t="s">
        <v>10427</v>
      </c>
      <c r="F3421" s="235">
        <v>350</v>
      </c>
      <c r="G3421" s="235">
        <v>350</v>
      </c>
      <c r="H3421" s="235">
        <v>0</v>
      </c>
      <c r="I3421" s="234" t="s">
        <v>632</v>
      </c>
      <c r="J3421" t="s">
        <v>10634</v>
      </c>
    </row>
    <row r="3422" spans="1:10" x14ac:dyDescent="0.25">
      <c r="A3422" s="235">
        <v>181936075</v>
      </c>
      <c r="B3422" s="235">
        <v>2781</v>
      </c>
      <c r="C3422" s="234" t="s">
        <v>254</v>
      </c>
      <c r="D3422" s="199" t="s">
        <v>10703</v>
      </c>
      <c r="E3422" s="199" t="s">
        <v>10427</v>
      </c>
      <c r="F3422" s="235">
        <v>200</v>
      </c>
      <c r="G3422" s="235">
        <v>200</v>
      </c>
      <c r="H3422" s="235">
        <v>200</v>
      </c>
      <c r="I3422" s="234" t="s">
        <v>632</v>
      </c>
    </row>
    <row r="3423" spans="1:10" x14ac:dyDescent="0.25">
      <c r="A3423" s="235">
        <v>181936075</v>
      </c>
      <c r="B3423" s="235">
        <v>2781</v>
      </c>
      <c r="C3423" s="234" t="s">
        <v>254</v>
      </c>
      <c r="D3423" s="199" t="s">
        <v>10207</v>
      </c>
      <c r="E3423" s="199" t="s">
        <v>10207</v>
      </c>
      <c r="F3423" s="235">
        <v>200</v>
      </c>
      <c r="G3423" s="235">
        <v>200</v>
      </c>
      <c r="H3423" s="235">
        <v>400</v>
      </c>
      <c r="I3423" s="234" t="s">
        <v>632</v>
      </c>
    </row>
    <row r="3424" spans="1:10" x14ac:dyDescent="0.25">
      <c r="A3424" s="235">
        <v>189704685</v>
      </c>
      <c r="B3424" s="238" t="s">
        <v>6914</v>
      </c>
      <c r="C3424" s="234" t="s">
        <v>303</v>
      </c>
      <c r="D3424" s="199" t="s">
        <v>10216</v>
      </c>
      <c r="E3424" s="199" t="s">
        <v>10411</v>
      </c>
      <c r="F3424" s="235">
        <v>0</v>
      </c>
      <c r="G3424" s="235">
        <v>0</v>
      </c>
      <c r="H3424" s="235">
        <v>20</v>
      </c>
      <c r="I3424" s="234" t="s">
        <v>632</v>
      </c>
    </row>
    <row r="3425" spans="1:10" x14ac:dyDescent="0.25">
      <c r="A3425" s="235">
        <v>189704685</v>
      </c>
      <c r="B3425" s="238" t="s">
        <v>6914</v>
      </c>
      <c r="C3425" s="234" t="s">
        <v>303</v>
      </c>
      <c r="D3425" s="199" t="s">
        <v>10216</v>
      </c>
      <c r="E3425" s="199" t="s">
        <v>10427</v>
      </c>
      <c r="F3425" s="235">
        <v>2</v>
      </c>
      <c r="G3425" s="235">
        <v>2</v>
      </c>
      <c r="H3425" s="235">
        <v>2</v>
      </c>
      <c r="I3425" s="234" t="s">
        <v>632</v>
      </c>
    </row>
    <row r="3426" spans="1:10" x14ac:dyDescent="0.25">
      <c r="A3426" s="235">
        <v>189706340</v>
      </c>
      <c r="B3426" s="235">
        <v>2772</v>
      </c>
      <c r="C3426" s="234" t="s">
        <v>308</v>
      </c>
      <c r="D3426" s="199" t="s">
        <v>10216</v>
      </c>
      <c r="E3426" s="199" t="s">
        <v>10411</v>
      </c>
      <c r="F3426" s="235">
        <v>20</v>
      </c>
      <c r="G3426" s="235">
        <v>20</v>
      </c>
      <c r="H3426" s="235">
        <v>0</v>
      </c>
      <c r="I3426" s="234" t="s">
        <v>632</v>
      </c>
      <c r="J3426" t="s">
        <v>10634</v>
      </c>
    </row>
    <row r="3427" spans="1:10" x14ac:dyDescent="0.25">
      <c r="A3427" s="235">
        <v>189706340</v>
      </c>
      <c r="B3427" s="235">
        <v>2772</v>
      </c>
      <c r="C3427" s="234" t="s">
        <v>308</v>
      </c>
      <c r="D3427" s="199" t="s">
        <v>10216</v>
      </c>
      <c r="E3427" s="199" t="s">
        <v>10427</v>
      </c>
      <c r="F3427" s="235">
        <v>30</v>
      </c>
      <c r="G3427" s="235">
        <v>28</v>
      </c>
      <c r="H3427" s="235">
        <v>0</v>
      </c>
      <c r="I3427" s="234" t="s">
        <v>632</v>
      </c>
      <c r="J3427" t="s">
        <v>10635</v>
      </c>
    </row>
    <row r="3428" spans="1:10" x14ac:dyDescent="0.25">
      <c r="A3428" s="235">
        <v>180292354</v>
      </c>
      <c r="B3428" s="238" t="s">
        <v>6910</v>
      </c>
      <c r="C3428" s="234" t="s">
        <v>258</v>
      </c>
      <c r="D3428" s="199" t="s">
        <v>10216</v>
      </c>
      <c r="E3428" s="199" t="s">
        <v>10427</v>
      </c>
      <c r="F3428" s="235">
        <v>10</v>
      </c>
      <c r="G3428" s="235">
        <v>10</v>
      </c>
      <c r="H3428" s="235">
        <v>10</v>
      </c>
      <c r="I3428" s="234" t="s">
        <v>632</v>
      </c>
    </row>
    <row r="3429" spans="1:10" x14ac:dyDescent="0.25">
      <c r="A3429" s="235">
        <v>180002781</v>
      </c>
      <c r="B3429" s="235">
        <v>3430</v>
      </c>
      <c r="C3429" s="234" t="s">
        <v>444</v>
      </c>
      <c r="D3429" s="199" t="s">
        <v>10216</v>
      </c>
      <c r="E3429" s="199" t="s">
        <v>10411</v>
      </c>
      <c r="F3429" s="235">
        <v>2</v>
      </c>
      <c r="G3429" s="235">
        <v>2</v>
      </c>
      <c r="H3429" s="235">
        <v>2</v>
      </c>
      <c r="I3429" s="234" t="s">
        <v>632</v>
      </c>
    </row>
    <row r="3430" spans="1:10" x14ac:dyDescent="0.25">
      <c r="A3430" s="235">
        <v>180002781</v>
      </c>
      <c r="B3430" s="235">
        <v>3430</v>
      </c>
      <c r="C3430" s="234" t="s">
        <v>444</v>
      </c>
      <c r="D3430" s="199" t="s">
        <v>10216</v>
      </c>
      <c r="E3430" s="199" t="s">
        <v>10427</v>
      </c>
      <c r="F3430" s="235">
        <v>2</v>
      </c>
      <c r="G3430" s="235">
        <v>1</v>
      </c>
      <c r="H3430" s="235">
        <v>1</v>
      </c>
      <c r="I3430" s="234" t="s">
        <v>632</v>
      </c>
      <c r="J3430" t="s">
        <v>10635</v>
      </c>
    </row>
    <row r="3431" spans="1:10" x14ac:dyDescent="0.25">
      <c r="A3431" s="235">
        <v>180002786</v>
      </c>
      <c r="B3431" s="235">
        <v>5951</v>
      </c>
      <c r="C3431" s="234" t="s">
        <v>302</v>
      </c>
      <c r="D3431" s="199" t="s">
        <v>10216</v>
      </c>
      <c r="E3431" s="199" t="s">
        <v>10427</v>
      </c>
      <c r="F3431" s="235">
        <v>2</v>
      </c>
      <c r="G3431" s="235">
        <v>2</v>
      </c>
      <c r="H3431" s="235">
        <v>2</v>
      </c>
      <c r="I3431" s="234" t="s">
        <v>632</v>
      </c>
    </row>
    <row r="3432" spans="1:10" x14ac:dyDescent="0.25">
      <c r="A3432" s="235">
        <v>222000960</v>
      </c>
      <c r="B3432" s="235">
        <v>6694</v>
      </c>
      <c r="C3432" s="234" t="s">
        <v>10404</v>
      </c>
      <c r="D3432" s="199" t="s">
        <v>10216</v>
      </c>
      <c r="E3432" s="199" t="s">
        <v>10427</v>
      </c>
      <c r="F3432" s="235">
        <v>1</v>
      </c>
      <c r="G3432" s="235">
        <v>1</v>
      </c>
      <c r="H3432" s="235">
        <v>1</v>
      </c>
      <c r="I3432" s="234" t="s">
        <v>632</v>
      </c>
    </row>
    <row r="3433" spans="1:10" x14ac:dyDescent="0.25">
      <c r="A3433" s="235">
        <v>189711199</v>
      </c>
      <c r="B3433" s="235">
        <v>3409</v>
      </c>
      <c r="C3433" s="234" t="s">
        <v>242</v>
      </c>
      <c r="D3433" s="199" t="s">
        <v>10216</v>
      </c>
      <c r="E3433" s="199" t="s">
        <v>10427</v>
      </c>
      <c r="F3433" s="235">
        <v>20</v>
      </c>
      <c r="G3433" s="235">
        <v>20</v>
      </c>
      <c r="H3433" s="235">
        <v>0</v>
      </c>
      <c r="I3433" s="234" t="s">
        <v>632</v>
      </c>
      <c r="J3433" t="s">
        <v>10634</v>
      </c>
    </row>
    <row r="3434" spans="1:10" x14ac:dyDescent="0.25">
      <c r="A3434" s="235">
        <v>189715110</v>
      </c>
      <c r="B3434" s="238" t="s">
        <v>7276</v>
      </c>
      <c r="C3434" s="234" t="s">
        <v>229</v>
      </c>
      <c r="D3434" s="199" t="s">
        <v>10216</v>
      </c>
      <c r="E3434" s="199" t="s">
        <v>10427</v>
      </c>
      <c r="F3434" s="235">
        <v>2</v>
      </c>
      <c r="G3434" s="235">
        <v>2</v>
      </c>
      <c r="H3434" s="235">
        <v>0</v>
      </c>
      <c r="I3434" s="234" t="s">
        <v>632</v>
      </c>
      <c r="J3434" t="s">
        <v>10634</v>
      </c>
    </row>
    <row r="3435" spans="1:10" x14ac:dyDescent="0.25">
      <c r="A3435" s="235">
        <v>222000916</v>
      </c>
      <c r="B3435" s="235">
        <v>5424</v>
      </c>
      <c r="C3435" s="234" t="s">
        <v>244</v>
      </c>
      <c r="D3435" s="199" t="s">
        <v>10703</v>
      </c>
      <c r="E3435" s="199" t="s">
        <v>10427</v>
      </c>
      <c r="F3435" s="235">
        <v>50</v>
      </c>
      <c r="G3435" s="235">
        <v>50</v>
      </c>
      <c r="H3435" s="235">
        <v>43</v>
      </c>
      <c r="I3435" s="234" t="s">
        <v>632</v>
      </c>
      <c r="J3435" t="s">
        <v>10635</v>
      </c>
    </row>
    <row r="3436" spans="1:10" x14ac:dyDescent="0.25">
      <c r="A3436" s="235">
        <v>222000916</v>
      </c>
      <c r="B3436" s="235">
        <v>5424</v>
      </c>
      <c r="C3436" s="234" t="s">
        <v>244</v>
      </c>
      <c r="D3436" s="199" t="s">
        <v>10703</v>
      </c>
      <c r="E3436" s="199" t="s">
        <v>10427</v>
      </c>
      <c r="F3436" s="235">
        <v>50</v>
      </c>
      <c r="G3436" s="235">
        <v>50</v>
      </c>
      <c r="H3436" s="235">
        <v>43</v>
      </c>
      <c r="I3436" s="234" t="s">
        <v>632</v>
      </c>
      <c r="J3436" t="s">
        <v>10635</v>
      </c>
    </row>
    <row r="3437" spans="1:10" x14ac:dyDescent="0.25">
      <c r="A3437" s="235">
        <v>222000916</v>
      </c>
      <c r="B3437" s="235">
        <v>5424</v>
      </c>
      <c r="C3437" s="234" t="s">
        <v>244</v>
      </c>
      <c r="D3437" s="199" t="s">
        <v>10703</v>
      </c>
      <c r="E3437" s="199" t="s">
        <v>10427</v>
      </c>
      <c r="F3437" s="235">
        <v>50</v>
      </c>
      <c r="G3437" s="235">
        <v>50</v>
      </c>
      <c r="H3437" s="235">
        <v>43</v>
      </c>
      <c r="I3437" s="234" t="s">
        <v>632</v>
      </c>
      <c r="J3437" t="s">
        <v>10635</v>
      </c>
    </row>
    <row r="3438" spans="1:10" x14ac:dyDescent="0.25">
      <c r="A3438" s="235">
        <v>222000916</v>
      </c>
      <c r="B3438" s="235">
        <v>5424</v>
      </c>
      <c r="C3438" s="234" t="s">
        <v>244</v>
      </c>
      <c r="D3438" s="199" t="s">
        <v>10703</v>
      </c>
      <c r="E3438" s="199" t="s">
        <v>10427</v>
      </c>
      <c r="F3438" s="235">
        <v>50</v>
      </c>
      <c r="G3438" s="235">
        <v>50</v>
      </c>
      <c r="H3438" s="235">
        <v>43</v>
      </c>
      <c r="I3438" s="234" t="s">
        <v>632</v>
      </c>
      <c r="J3438" t="s">
        <v>10635</v>
      </c>
    </row>
    <row r="3439" spans="1:10" x14ac:dyDescent="0.25">
      <c r="A3439" s="235">
        <v>222000916</v>
      </c>
      <c r="B3439" s="235">
        <v>5424</v>
      </c>
      <c r="C3439" s="234" t="s">
        <v>244</v>
      </c>
      <c r="D3439" s="199" t="s">
        <v>10703</v>
      </c>
      <c r="E3439" s="199" t="s">
        <v>10427</v>
      </c>
      <c r="F3439" s="235">
        <v>50</v>
      </c>
      <c r="G3439" s="235">
        <v>50</v>
      </c>
      <c r="H3439" s="235">
        <v>43</v>
      </c>
      <c r="I3439" s="234" t="s">
        <v>632</v>
      </c>
      <c r="J3439" t="s">
        <v>10635</v>
      </c>
    </row>
    <row r="3440" spans="1:10" x14ac:dyDescent="0.25">
      <c r="A3440" s="235">
        <v>189710125</v>
      </c>
      <c r="B3440" s="238" t="s">
        <v>7364</v>
      </c>
      <c r="C3440" s="234" t="s">
        <v>259</v>
      </c>
      <c r="D3440" s="199" t="s">
        <v>10703</v>
      </c>
      <c r="E3440" s="199" t="s">
        <v>10427</v>
      </c>
      <c r="F3440" s="235">
        <v>30</v>
      </c>
      <c r="G3440" s="235">
        <v>30</v>
      </c>
      <c r="H3440" s="235">
        <v>30</v>
      </c>
      <c r="I3440" s="234" t="s">
        <v>632</v>
      </c>
    </row>
    <row r="3441" spans="1:10" x14ac:dyDescent="0.25">
      <c r="A3441" s="235">
        <v>180142176</v>
      </c>
      <c r="B3441" s="235">
        <v>6107</v>
      </c>
      <c r="C3441" s="234" t="s">
        <v>476</v>
      </c>
      <c r="D3441" s="199" t="s">
        <v>10703</v>
      </c>
      <c r="E3441" s="199" t="s">
        <v>10427</v>
      </c>
      <c r="F3441" s="235">
        <v>2</v>
      </c>
      <c r="G3441" s="235">
        <v>0</v>
      </c>
      <c r="H3441" s="235">
        <v>2</v>
      </c>
      <c r="I3441" s="234" t="s">
        <v>632</v>
      </c>
      <c r="J3441" t="s">
        <v>10635</v>
      </c>
    </row>
    <row r="3442" spans="1:10" x14ac:dyDescent="0.25">
      <c r="A3442" s="235">
        <v>180123451</v>
      </c>
      <c r="B3442" s="235">
        <v>6163</v>
      </c>
      <c r="C3442" s="234" t="s">
        <v>528</v>
      </c>
      <c r="D3442" s="199" t="s">
        <v>10216</v>
      </c>
      <c r="E3442" s="199" t="s">
        <v>10427</v>
      </c>
      <c r="F3442" s="235">
        <v>3</v>
      </c>
      <c r="G3442" s="235">
        <v>3</v>
      </c>
      <c r="H3442" s="235">
        <v>3</v>
      </c>
      <c r="I3442" s="234" t="s">
        <v>632</v>
      </c>
    </row>
    <row r="3443" spans="1:10" x14ac:dyDescent="0.25">
      <c r="A3443" s="235">
        <v>181886851</v>
      </c>
      <c r="B3443" s="235">
        <v>5376</v>
      </c>
      <c r="C3443" s="234" t="s">
        <v>255</v>
      </c>
      <c r="D3443" s="199" t="s">
        <v>10216</v>
      </c>
      <c r="E3443" s="199" t="s">
        <v>10427</v>
      </c>
      <c r="F3443" s="235">
        <v>10</v>
      </c>
      <c r="G3443" s="235">
        <v>10</v>
      </c>
      <c r="H3443" s="235">
        <v>10</v>
      </c>
      <c r="I3443" s="234" t="s">
        <v>632</v>
      </c>
    </row>
    <row r="3444" spans="1:10" x14ac:dyDescent="0.25">
      <c r="A3444" s="235">
        <v>180291039</v>
      </c>
      <c r="B3444" s="235">
        <v>5957</v>
      </c>
      <c r="C3444" s="234" t="s">
        <v>289</v>
      </c>
      <c r="D3444" s="199" t="s">
        <v>10216</v>
      </c>
      <c r="E3444" s="199" t="s">
        <v>10427</v>
      </c>
      <c r="F3444" s="235">
        <v>20</v>
      </c>
      <c r="G3444" s="235">
        <v>16</v>
      </c>
      <c r="H3444" s="235">
        <v>16</v>
      </c>
      <c r="I3444" s="234" t="s">
        <v>632</v>
      </c>
      <c r="J3444" t="s">
        <v>10635</v>
      </c>
    </row>
    <row r="3445" spans="1:10" x14ac:dyDescent="0.25">
      <c r="A3445" s="235">
        <v>180034705</v>
      </c>
      <c r="B3445" s="238" t="s">
        <v>6971</v>
      </c>
      <c r="C3445" s="234" t="s">
        <v>462</v>
      </c>
      <c r="D3445" s="199" t="s">
        <v>10216</v>
      </c>
      <c r="E3445" s="199" t="s">
        <v>10427</v>
      </c>
      <c r="F3445" s="235">
        <v>10</v>
      </c>
      <c r="G3445" s="235">
        <v>10</v>
      </c>
      <c r="H3445" s="235">
        <v>10</v>
      </c>
      <c r="I3445" s="234" t="s">
        <v>632</v>
      </c>
    </row>
    <row r="3446" spans="1:10" x14ac:dyDescent="0.25">
      <c r="A3446" s="235">
        <v>180034705</v>
      </c>
      <c r="B3446" s="238" t="s">
        <v>6971</v>
      </c>
      <c r="C3446" s="234" t="s">
        <v>462</v>
      </c>
      <c r="D3446" s="199" t="s">
        <v>10216</v>
      </c>
      <c r="E3446" s="199" t="s">
        <v>10427</v>
      </c>
      <c r="F3446" s="235">
        <v>10</v>
      </c>
      <c r="G3446" s="235">
        <v>10</v>
      </c>
      <c r="H3446" s="235">
        <v>10</v>
      </c>
      <c r="I3446" s="234" t="s">
        <v>632</v>
      </c>
    </row>
    <row r="3447" spans="1:10" x14ac:dyDescent="0.25">
      <c r="A3447" s="235">
        <v>189700011</v>
      </c>
      <c r="B3447" s="238" t="s">
        <v>6926</v>
      </c>
      <c r="C3447" s="234" t="s">
        <v>256</v>
      </c>
      <c r="D3447" s="199" t="s">
        <v>10216</v>
      </c>
      <c r="E3447" s="199" t="s">
        <v>10427</v>
      </c>
      <c r="F3447" s="235">
        <v>4</v>
      </c>
      <c r="G3447" s="235">
        <v>3</v>
      </c>
      <c r="H3447" s="235">
        <v>3</v>
      </c>
      <c r="I3447" s="234" t="s">
        <v>632</v>
      </c>
      <c r="J3447" t="s">
        <v>10635</v>
      </c>
    </row>
    <row r="3448" spans="1:10" x14ac:dyDescent="0.25">
      <c r="A3448" s="235">
        <v>189753933</v>
      </c>
      <c r="B3448" s="238" t="s">
        <v>7324</v>
      </c>
      <c r="C3448" s="234" t="s">
        <v>202</v>
      </c>
      <c r="D3448" s="199" t="s">
        <v>10216</v>
      </c>
      <c r="E3448" s="199" t="s">
        <v>10427</v>
      </c>
      <c r="F3448" s="235">
        <v>1</v>
      </c>
      <c r="G3448" s="235">
        <v>1</v>
      </c>
      <c r="H3448" s="235">
        <v>0</v>
      </c>
      <c r="I3448" s="234" t="s">
        <v>632</v>
      </c>
      <c r="J3448" t="s">
        <v>10634</v>
      </c>
    </row>
    <row r="3449" spans="1:10" x14ac:dyDescent="0.25">
      <c r="A3449" s="235">
        <v>189707445</v>
      </c>
      <c r="B3449" s="238" t="s">
        <v>7175</v>
      </c>
      <c r="C3449" s="234" t="s">
        <v>257</v>
      </c>
      <c r="D3449" s="199" t="s">
        <v>10216</v>
      </c>
      <c r="E3449" s="199" t="s">
        <v>10427</v>
      </c>
      <c r="F3449" s="235">
        <v>2</v>
      </c>
      <c r="G3449" s="235">
        <v>2</v>
      </c>
      <c r="H3449" s="235">
        <v>2</v>
      </c>
      <c r="I3449" s="234" t="s">
        <v>632</v>
      </c>
    </row>
    <row r="3450" spans="1:10" x14ac:dyDescent="0.25">
      <c r="A3450" s="235">
        <v>180326881</v>
      </c>
      <c r="B3450" s="235">
        <v>2260</v>
      </c>
      <c r="C3450" s="234" t="s">
        <v>594</v>
      </c>
      <c r="D3450" s="199" t="s">
        <v>10216</v>
      </c>
      <c r="E3450" s="199" t="s">
        <v>10427</v>
      </c>
      <c r="F3450" s="235">
        <v>1</v>
      </c>
      <c r="G3450" s="235">
        <v>1</v>
      </c>
      <c r="H3450" s="235">
        <v>0</v>
      </c>
      <c r="I3450" s="234" t="s">
        <v>632</v>
      </c>
      <c r="J3450" t="s">
        <v>10634</v>
      </c>
    </row>
    <row r="3451" spans="1:10" x14ac:dyDescent="0.25">
      <c r="A3451" s="235">
        <v>189703365</v>
      </c>
      <c r="B3451" s="238" t="s">
        <v>7177</v>
      </c>
      <c r="C3451" s="234" t="s">
        <v>223</v>
      </c>
      <c r="D3451" s="199" t="s">
        <v>10216</v>
      </c>
      <c r="E3451" s="199" t="s">
        <v>10427</v>
      </c>
      <c r="F3451" s="235">
        <v>5</v>
      </c>
      <c r="G3451" s="235">
        <v>5</v>
      </c>
      <c r="H3451" s="235">
        <v>5</v>
      </c>
      <c r="I3451" s="234" t="s">
        <v>632</v>
      </c>
    </row>
    <row r="3452" spans="1:10" x14ac:dyDescent="0.25">
      <c r="A3452" s="235">
        <v>181917243</v>
      </c>
      <c r="B3452" s="235">
        <v>6043</v>
      </c>
      <c r="C3452" s="234" t="s">
        <v>292</v>
      </c>
      <c r="D3452" s="199" t="s">
        <v>10703</v>
      </c>
      <c r="E3452" s="199" t="s">
        <v>10427</v>
      </c>
      <c r="F3452" s="235">
        <v>100</v>
      </c>
      <c r="G3452" s="235">
        <v>100</v>
      </c>
      <c r="H3452" s="235">
        <v>0</v>
      </c>
      <c r="I3452" s="234" t="s">
        <v>632</v>
      </c>
      <c r="J3452" t="s">
        <v>10634</v>
      </c>
    </row>
    <row r="3453" spans="1:10" x14ac:dyDescent="0.25">
      <c r="A3453" s="235">
        <v>181917243</v>
      </c>
      <c r="B3453" s="235">
        <v>6043</v>
      </c>
      <c r="C3453" s="234" t="s">
        <v>292</v>
      </c>
      <c r="D3453" s="199" t="s">
        <v>10703</v>
      </c>
      <c r="E3453" s="199" t="s">
        <v>10427</v>
      </c>
      <c r="F3453" s="235">
        <v>100</v>
      </c>
      <c r="G3453" s="235">
        <v>100</v>
      </c>
      <c r="H3453" s="235">
        <v>0</v>
      </c>
      <c r="I3453" s="234" t="s">
        <v>632</v>
      </c>
      <c r="J3453" t="s">
        <v>10634</v>
      </c>
    </row>
    <row r="3454" spans="1:10" x14ac:dyDescent="0.25">
      <c r="A3454" s="235">
        <v>181892375</v>
      </c>
      <c r="B3454" s="235">
        <v>6047</v>
      </c>
      <c r="C3454" s="234" t="s">
        <v>449</v>
      </c>
      <c r="D3454" s="199" t="s">
        <v>10703</v>
      </c>
      <c r="E3454" s="199" t="s">
        <v>10427</v>
      </c>
      <c r="F3454" s="235">
        <v>3</v>
      </c>
      <c r="G3454" s="235">
        <v>3</v>
      </c>
      <c r="H3454" s="235">
        <v>3</v>
      </c>
      <c r="I3454" s="234" t="s">
        <v>632</v>
      </c>
    </row>
    <row r="3455" spans="1:10" x14ac:dyDescent="0.25">
      <c r="A3455" s="235">
        <v>181892375</v>
      </c>
      <c r="B3455" s="235">
        <v>6047</v>
      </c>
      <c r="C3455" s="234" t="s">
        <v>449</v>
      </c>
      <c r="D3455" s="199" t="s">
        <v>10703</v>
      </c>
      <c r="E3455" s="199" t="s">
        <v>10427</v>
      </c>
      <c r="F3455" s="235">
        <v>3</v>
      </c>
      <c r="G3455" s="235">
        <v>3</v>
      </c>
      <c r="H3455" s="235">
        <v>3</v>
      </c>
      <c r="I3455" s="234" t="s">
        <v>632</v>
      </c>
    </row>
    <row r="3456" spans="1:10" x14ac:dyDescent="0.25">
      <c r="A3456" s="235">
        <v>180155487</v>
      </c>
      <c r="B3456" s="238" t="s">
        <v>7635</v>
      </c>
      <c r="C3456" s="234" t="s">
        <v>10717</v>
      </c>
      <c r="D3456" s="199" t="s">
        <v>10705</v>
      </c>
      <c r="F3456" s="235">
        <v>1</v>
      </c>
      <c r="G3456" s="235">
        <v>1</v>
      </c>
      <c r="H3456" s="235">
        <v>1</v>
      </c>
      <c r="I3456" s="234" t="s">
        <v>632</v>
      </c>
    </row>
    <row r="3457" spans="1:10" x14ac:dyDescent="0.25">
      <c r="A3457" s="235">
        <v>181775872</v>
      </c>
      <c r="B3457" s="235">
        <v>3435</v>
      </c>
      <c r="C3457" s="234" t="s">
        <v>471</v>
      </c>
      <c r="D3457" s="199" t="s">
        <v>10216</v>
      </c>
      <c r="E3457" s="199" t="s">
        <v>10427</v>
      </c>
      <c r="F3457" s="235">
        <v>10</v>
      </c>
      <c r="G3457" s="235">
        <v>10</v>
      </c>
      <c r="H3457" s="235">
        <v>10</v>
      </c>
      <c r="I3457" s="234" t="s">
        <v>632</v>
      </c>
    </row>
    <row r="3458" spans="1:10" x14ac:dyDescent="0.25">
      <c r="A3458" s="235">
        <v>222000438</v>
      </c>
      <c r="B3458" s="235">
        <v>5333</v>
      </c>
      <c r="C3458" s="234" t="s">
        <v>293</v>
      </c>
      <c r="D3458" s="199" t="s">
        <v>10703</v>
      </c>
      <c r="E3458" s="199" t="s">
        <v>10427</v>
      </c>
      <c r="F3458" s="235">
        <v>5</v>
      </c>
      <c r="G3458" s="235">
        <v>5</v>
      </c>
      <c r="H3458" s="235">
        <v>0</v>
      </c>
      <c r="I3458" s="234" t="s">
        <v>632</v>
      </c>
      <c r="J3458" t="s">
        <v>10634</v>
      </c>
    </row>
    <row r="3459" spans="1:10" x14ac:dyDescent="0.25">
      <c r="A3459" s="235">
        <v>181894020</v>
      </c>
      <c r="B3459" s="235">
        <v>5965</v>
      </c>
      <c r="C3459" s="234" t="s">
        <v>222</v>
      </c>
      <c r="D3459" s="199" t="s">
        <v>10216</v>
      </c>
      <c r="E3459" s="199" t="s">
        <v>10427</v>
      </c>
      <c r="F3459" s="235">
        <v>2</v>
      </c>
      <c r="G3459" s="235">
        <v>2</v>
      </c>
      <c r="H3459" s="235">
        <v>2</v>
      </c>
      <c r="I3459" s="234" t="s">
        <v>632</v>
      </c>
    </row>
    <row r="3460" spans="1:10" x14ac:dyDescent="0.25">
      <c r="A3460" s="235">
        <v>189700731</v>
      </c>
      <c r="B3460" s="238" t="s">
        <v>6938</v>
      </c>
      <c r="C3460" s="234" t="s">
        <v>291</v>
      </c>
      <c r="D3460" s="199" t="s">
        <v>10216</v>
      </c>
      <c r="E3460" s="199" t="s">
        <v>10427</v>
      </c>
      <c r="F3460" s="235">
        <v>10</v>
      </c>
      <c r="G3460" s="235">
        <v>10</v>
      </c>
      <c r="H3460" s="235">
        <v>0</v>
      </c>
      <c r="I3460" s="234" t="s">
        <v>632</v>
      </c>
      <c r="J3460" t="s">
        <v>10634</v>
      </c>
    </row>
    <row r="3461" spans="1:10" x14ac:dyDescent="0.25">
      <c r="A3461" s="235">
        <v>189705153</v>
      </c>
      <c r="B3461" s="235">
        <v>2420</v>
      </c>
      <c r="C3461" s="234" t="s">
        <v>288</v>
      </c>
      <c r="D3461" s="199" t="s">
        <v>10216</v>
      </c>
      <c r="E3461" s="199" t="s">
        <v>10427</v>
      </c>
      <c r="F3461" s="235">
        <v>2</v>
      </c>
      <c r="G3461" s="235">
        <v>2</v>
      </c>
      <c r="H3461" s="235">
        <v>0</v>
      </c>
      <c r="I3461" s="234" t="s">
        <v>632</v>
      </c>
      <c r="J3461" t="s">
        <v>10634</v>
      </c>
    </row>
    <row r="3462" spans="1:10" x14ac:dyDescent="0.25">
      <c r="A3462" s="235">
        <v>181775871</v>
      </c>
      <c r="B3462" s="235">
        <v>2312</v>
      </c>
      <c r="C3462" s="234" t="s">
        <v>451</v>
      </c>
      <c r="D3462" s="199" t="s">
        <v>10216</v>
      </c>
      <c r="E3462" s="199" t="s">
        <v>10427</v>
      </c>
      <c r="F3462" s="235">
        <v>2</v>
      </c>
      <c r="G3462" s="235">
        <v>2</v>
      </c>
      <c r="H3462" s="235">
        <v>2</v>
      </c>
      <c r="I3462" s="234" t="s">
        <v>632</v>
      </c>
    </row>
    <row r="3463" spans="1:10" x14ac:dyDescent="0.25">
      <c r="A3463" s="235">
        <v>180069013</v>
      </c>
      <c r="B3463" s="235">
        <v>5275</v>
      </c>
      <c r="C3463" s="234" t="s">
        <v>617</v>
      </c>
      <c r="D3463" s="199" t="s">
        <v>10216</v>
      </c>
      <c r="E3463" s="199" t="s">
        <v>10427</v>
      </c>
      <c r="F3463" s="235">
        <v>3</v>
      </c>
      <c r="G3463" s="235">
        <v>3</v>
      </c>
      <c r="H3463" s="235">
        <v>0</v>
      </c>
      <c r="I3463" s="234" t="s">
        <v>632</v>
      </c>
      <c r="J3463" t="s">
        <v>10634</v>
      </c>
    </row>
    <row r="3464" spans="1:10" x14ac:dyDescent="0.25">
      <c r="A3464" s="235">
        <v>189711414</v>
      </c>
      <c r="B3464" s="235">
        <v>2899</v>
      </c>
      <c r="C3464" s="234" t="s">
        <v>212</v>
      </c>
      <c r="D3464" s="199" t="s">
        <v>10216</v>
      </c>
      <c r="E3464" s="199" t="s">
        <v>10427</v>
      </c>
      <c r="F3464" s="235">
        <v>50</v>
      </c>
      <c r="G3464" s="235">
        <v>35</v>
      </c>
      <c r="H3464" s="235">
        <v>35</v>
      </c>
      <c r="I3464" s="234" t="s">
        <v>632</v>
      </c>
      <c r="J3464" t="s">
        <v>10635</v>
      </c>
    </row>
    <row r="3465" spans="1:10" x14ac:dyDescent="0.25">
      <c r="A3465" s="235">
        <v>181821882</v>
      </c>
      <c r="B3465" s="235">
        <v>5857</v>
      </c>
      <c r="C3465" s="234" t="s">
        <v>248</v>
      </c>
      <c r="D3465" s="199" t="s">
        <v>10703</v>
      </c>
      <c r="E3465" s="199" t="s">
        <v>10427</v>
      </c>
      <c r="F3465" s="235">
        <v>4</v>
      </c>
      <c r="G3465" s="235">
        <v>4</v>
      </c>
      <c r="H3465" s="235">
        <v>0</v>
      </c>
      <c r="I3465" s="234" t="s">
        <v>632</v>
      </c>
      <c r="J3465" t="s">
        <v>10634</v>
      </c>
    </row>
    <row r="3466" spans="1:10" x14ac:dyDescent="0.25">
      <c r="A3466" s="235">
        <v>181917348</v>
      </c>
      <c r="B3466" s="235">
        <v>5426</v>
      </c>
      <c r="C3466" s="234" t="s">
        <v>224</v>
      </c>
      <c r="D3466" s="199" t="s">
        <v>10703</v>
      </c>
      <c r="E3466" s="199" t="s">
        <v>10427</v>
      </c>
      <c r="F3466" s="235">
        <v>22</v>
      </c>
      <c r="G3466" s="235">
        <v>22</v>
      </c>
      <c r="H3466" s="235">
        <v>22</v>
      </c>
      <c r="I3466" s="234" t="s">
        <v>632</v>
      </c>
    </row>
    <row r="3467" spans="1:10" x14ac:dyDescent="0.25">
      <c r="A3467" s="235">
        <v>181917348</v>
      </c>
      <c r="B3467" s="235">
        <v>5426</v>
      </c>
      <c r="C3467" s="234" t="s">
        <v>224</v>
      </c>
      <c r="D3467" s="199" t="s">
        <v>10703</v>
      </c>
      <c r="E3467" s="199" t="s">
        <v>10427</v>
      </c>
      <c r="F3467" s="235">
        <v>22</v>
      </c>
      <c r="G3467" s="235">
        <v>22</v>
      </c>
      <c r="H3467" s="235">
        <v>22</v>
      </c>
      <c r="I3467" s="234" t="s">
        <v>632</v>
      </c>
    </row>
    <row r="3468" spans="1:10" x14ac:dyDescent="0.25">
      <c r="A3468" s="235">
        <v>181917348</v>
      </c>
      <c r="B3468" s="235">
        <v>5426</v>
      </c>
      <c r="C3468" s="234" t="s">
        <v>252</v>
      </c>
      <c r="D3468" s="199" t="s">
        <v>10703</v>
      </c>
      <c r="E3468" s="199" t="s">
        <v>10427</v>
      </c>
      <c r="F3468" s="235">
        <v>22</v>
      </c>
      <c r="G3468" s="235">
        <v>22</v>
      </c>
      <c r="H3468" s="235">
        <v>22</v>
      </c>
      <c r="I3468" s="234" t="s">
        <v>632</v>
      </c>
    </row>
    <row r="3469" spans="1:10" x14ac:dyDescent="0.25">
      <c r="A3469" s="235">
        <v>181917348</v>
      </c>
      <c r="B3469" s="235">
        <v>5426</v>
      </c>
      <c r="C3469" s="234" t="s">
        <v>252</v>
      </c>
      <c r="D3469" s="199" t="s">
        <v>10703</v>
      </c>
      <c r="E3469" s="199" t="s">
        <v>10427</v>
      </c>
      <c r="F3469" s="235">
        <v>22</v>
      </c>
      <c r="G3469" s="235">
        <v>22</v>
      </c>
      <c r="H3469" s="235">
        <v>22</v>
      </c>
      <c r="I3469" s="234" t="s">
        <v>632</v>
      </c>
    </row>
    <row r="3470" spans="1:10" x14ac:dyDescent="0.25">
      <c r="A3470" s="235">
        <v>181917348</v>
      </c>
      <c r="B3470" s="235">
        <v>5426</v>
      </c>
      <c r="C3470" s="234" t="s">
        <v>252</v>
      </c>
      <c r="D3470" s="199" t="s">
        <v>10703</v>
      </c>
      <c r="E3470" s="199" t="s">
        <v>10427</v>
      </c>
      <c r="F3470" s="235">
        <v>22</v>
      </c>
      <c r="G3470" s="235">
        <v>22</v>
      </c>
      <c r="H3470" s="235">
        <v>22</v>
      </c>
      <c r="I3470" s="234" t="s">
        <v>632</v>
      </c>
    </row>
    <row r="3471" spans="1:10" x14ac:dyDescent="0.25">
      <c r="A3471" s="235">
        <v>189762972</v>
      </c>
      <c r="B3471" s="235">
        <v>5608</v>
      </c>
      <c r="C3471" s="234" t="s">
        <v>10159</v>
      </c>
      <c r="D3471" s="199" t="s">
        <v>10216</v>
      </c>
      <c r="E3471" s="199" t="s">
        <v>10427</v>
      </c>
      <c r="F3471" s="235">
        <v>1</v>
      </c>
      <c r="G3471" s="235">
        <v>1</v>
      </c>
      <c r="H3471" s="235">
        <v>0</v>
      </c>
      <c r="I3471" s="234" t="s">
        <v>632</v>
      </c>
      <c r="J3471" t="s">
        <v>10634</v>
      </c>
    </row>
    <row r="3472" spans="1:10" x14ac:dyDescent="0.25">
      <c r="A3472" s="235">
        <v>180302525</v>
      </c>
      <c r="B3472" s="235">
        <v>5774</v>
      </c>
      <c r="C3472" s="234" t="s">
        <v>201</v>
      </c>
      <c r="D3472" s="199" t="s">
        <v>10216</v>
      </c>
      <c r="E3472" s="199" t="s">
        <v>10427</v>
      </c>
      <c r="F3472" s="235">
        <v>1</v>
      </c>
      <c r="G3472" s="235">
        <v>1</v>
      </c>
      <c r="H3472" s="235">
        <v>0</v>
      </c>
      <c r="I3472" s="234" t="s">
        <v>632</v>
      </c>
      <c r="J3472" t="s">
        <v>10634</v>
      </c>
    </row>
    <row r="3473" spans="1:10" x14ac:dyDescent="0.25">
      <c r="A3473" s="235">
        <v>189763034</v>
      </c>
      <c r="B3473" s="235">
        <v>2716</v>
      </c>
      <c r="C3473" s="234" t="s">
        <v>450</v>
      </c>
      <c r="D3473" s="199" t="s">
        <v>10216</v>
      </c>
      <c r="E3473" s="199" t="s">
        <v>10427</v>
      </c>
      <c r="F3473" s="235">
        <v>3</v>
      </c>
      <c r="G3473" s="235">
        <v>3</v>
      </c>
      <c r="H3473" s="235">
        <v>3</v>
      </c>
      <c r="I3473" s="234" t="s">
        <v>632</v>
      </c>
    </row>
    <row r="3474" spans="1:10" x14ac:dyDescent="0.25">
      <c r="A3474" s="235">
        <v>180129661</v>
      </c>
      <c r="B3474" s="235">
        <v>5474</v>
      </c>
      <c r="C3474" s="234" t="s">
        <v>10766</v>
      </c>
      <c r="D3474" s="199" t="s">
        <v>10705</v>
      </c>
      <c r="F3474" s="235">
        <v>3</v>
      </c>
      <c r="G3474" s="235">
        <v>3</v>
      </c>
      <c r="H3474" s="235">
        <v>3</v>
      </c>
      <c r="I3474" s="234" t="s">
        <v>632</v>
      </c>
    </row>
    <row r="3475" spans="1:10" x14ac:dyDescent="0.25">
      <c r="A3475" s="235">
        <v>222001218</v>
      </c>
      <c r="B3475" s="235">
        <v>5579</v>
      </c>
      <c r="C3475" s="234" t="s">
        <v>531</v>
      </c>
      <c r="D3475" s="199" t="s">
        <v>10216</v>
      </c>
      <c r="E3475" s="199" t="s">
        <v>10427</v>
      </c>
      <c r="F3475" s="235">
        <v>2</v>
      </c>
      <c r="G3475" s="235">
        <v>2</v>
      </c>
      <c r="H3475" s="235">
        <v>0</v>
      </c>
      <c r="I3475" s="234" t="s">
        <v>632</v>
      </c>
      <c r="J3475" t="s">
        <v>10634</v>
      </c>
    </row>
    <row r="3476" spans="1:10" x14ac:dyDescent="0.25">
      <c r="A3476" s="235">
        <v>181927703</v>
      </c>
      <c r="B3476" s="235">
        <v>6164</v>
      </c>
      <c r="C3476" s="234" t="s">
        <v>210</v>
      </c>
      <c r="D3476" s="199" t="s">
        <v>10216</v>
      </c>
      <c r="E3476" s="199" t="s">
        <v>10427</v>
      </c>
      <c r="F3476" s="235">
        <v>2</v>
      </c>
      <c r="G3476" s="235">
        <v>2</v>
      </c>
      <c r="H3476" s="235">
        <v>0</v>
      </c>
      <c r="I3476" s="234" t="s">
        <v>632</v>
      </c>
      <c r="J3476" t="s">
        <v>10634</v>
      </c>
    </row>
    <row r="3477" spans="1:10" x14ac:dyDescent="0.25">
      <c r="A3477" s="235">
        <v>189705118</v>
      </c>
      <c r="B3477" s="238" t="s">
        <v>7296</v>
      </c>
      <c r="C3477" s="234" t="s">
        <v>253</v>
      </c>
      <c r="D3477" s="199" t="s">
        <v>10216</v>
      </c>
      <c r="E3477" s="199" t="s">
        <v>10427</v>
      </c>
      <c r="F3477" s="235">
        <v>10</v>
      </c>
      <c r="G3477" s="235">
        <v>10</v>
      </c>
      <c r="H3477" s="235">
        <v>0</v>
      </c>
      <c r="I3477" s="234" t="s">
        <v>632</v>
      </c>
      <c r="J3477" t="s">
        <v>10634</v>
      </c>
    </row>
    <row r="3478" spans="1:10" x14ac:dyDescent="0.25">
      <c r="A3478" s="235">
        <v>189710836</v>
      </c>
      <c r="B3478" s="235">
        <v>2535</v>
      </c>
      <c r="C3478" s="234" t="s">
        <v>228</v>
      </c>
      <c r="D3478" s="199" t="s">
        <v>10216</v>
      </c>
      <c r="E3478" s="199" t="s">
        <v>10427</v>
      </c>
      <c r="F3478" s="235">
        <v>2</v>
      </c>
      <c r="G3478" s="235">
        <v>2</v>
      </c>
      <c r="H3478" s="235">
        <v>0</v>
      </c>
      <c r="I3478" s="234" t="s">
        <v>632</v>
      </c>
      <c r="J3478" t="s">
        <v>10634</v>
      </c>
    </row>
    <row r="3479" spans="1:10" x14ac:dyDescent="0.25">
      <c r="A3479" s="235">
        <v>181932694</v>
      </c>
      <c r="B3479" s="235">
        <v>5863</v>
      </c>
      <c r="C3479" s="234" t="s">
        <v>304</v>
      </c>
      <c r="D3479" s="199" t="s">
        <v>10216</v>
      </c>
      <c r="E3479" s="199" t="s">
        <v>10427</v>
      </c>
      <c r="F3479" s="235">
        <v>5</v>
      </c>
      <c r="G3479" s="235">
        <v>5</v>
      </c>
      <c r="H3479" s="235">
        <v>0</v>
      </c>
      <c r="I3479" s="234" t="s">
        <v>632</v>
      </c>
      <c r="J3479" t="s">
        <v>10634</v>
      </c>
    </row>
    <row r="3480" spans="1:10" x14ac:dyDescent="0.25">
      <c r="A3480" s="235">
        <v>189703514</v>
      </c>
      <c r="B3480" s="238" t="s">
        <v>7189</v>
      </c>
      <c r="C3480" s="234" t="s">
        <v>279</v>
      </c>
      <c r="D3480" s="199" t="s">
        <v>10216</v>
      </c>
      <c r="E3480" s="199" t="s">
        <v>10427</v>
      </c>
      <c r="F3480" s="235">
        <v>20</v>
      </c>
      <c r="G3480" s="235">
        <v>20</v>
      </c>
      <c r="H3480" s="235">
        <v>20</v>
      </c>
      <c r="I3480" s="234" t="s">
        <v>632</v>
      </c>
    </row>
    <row r="3481" spans="1:10" x14ac:dyDescent="0.25">
      <c r="A3481" s="235">
        <v>189711315</v>
      </c>
      <c r="B3481" s="238" t="s">
        <v>7187</v>
      </c>
      <c r="C3481" s="234" t="s">
        <v>305</v>
      </c>
      <c r="D3481" s="199" t="s">
        <v>10216</v>
      </c>
      <c r="E3481" s="199" t="s">
        <v>10427</v>
      </c>
      <c r="F3481" s="235">
        <v>2</v>
      </c>
      <c r="G3481" s="235">
        <v>1</v>
      </c>
      <c r="H3481" s="235">
        <v>0</v>
      </c>
      <c r="I3481" s="234" t="s">
        <v>632</v>
      </c>
      <c r="J3481" t="s">
        <v>10635</v>
      </c>
    </row>
    <row r="3482" spans="1:10" x14ac:dyDescent="0.25">
      <c r="A3482" s="235">
        <v>181798147</v>
      </c>
      <c r="B3482" s="235">
        <v>5408</v>
      </c>
      <c r="C3482" s="234" t="s">
        <v>205</v>
      </c>
      <c r="D3482" s="199" t="s">
        <v>10216</v>
      </c>
      <c r="E3482" s="199" t="s">
        <v>10427</v>
      </c>
      <c r="F3482" s="235">
        <v>40</v>
      </c>
      <c r="G3482" s="235">
        <v>37</v>
      </c>
      <c r="H3482" s="235">
        <v>37</v>
      </c>
      <c r="I3482" s="234" t="s">
        <v>632</v>
      </c>
      <c r="J3482" t="s">
        <v>10635</v>
      </c>
    </row>
    <row r="3483" spans="1:10" x14ac:dyDescent="0.25">
      <c r="A3483" s="235">
        <v>181798147</v>
      </c>
      <c r="B3483" s="235">
        <v>5408</v>
      </c>
      <c r="C3483" s="234" t="s">
        <v>205</v>
      </c>
      <c r="D3483" s="199" t="s">
        <v>10216</v>
      </c>
      <c r="E3483" s="199" t="s">
        <v>10427</v>
      </c>
      <c r="F3483" s="235">
        <v>40</v>
      </c>
      <c r="G3483" s="235">
        <v>37</v>
      </c>
      <c r="H3483" s="235">
        <v>37</v>
      </c>
      <c r="I3483" s="234" t="s">
        <v>632</v>
      </c>
      <c r="J3483" t="s">
        <v>10635</v>
      </c>
    </row>
    <row r="3484" spans="1:10" x14ac:dyDescent="0.25">
      <c r="A3484" s="235">
        <v>181798147</v>
      </c>
      <c r="B3484" s="235">
        <v>5408</v>
      </c>
      <c r="C3484" s="234" t="s">
        <v>205</v>
      </c>
      <c r="D3484" s="199" t="s">
        <v>10216</v>
      </c>
      <c r="E3484" s="199" t="s">
        <v>10427</v>
      </c>
      <c r="F3484" s="235">
        <v>40</v>
      </c>
      <c r="G3484" s="235">
        <v>37</v>
      </c>
      <c r="H3484" s="235">
        <v>37</v>
      </c>
      <c r="I3484" s="234" t="s">
        <v>632</v>
      </c>
      <c r="J3484" t="s">
        <v>10635</v>
      </c>
    </row>
    <row r="3485" spans="1:10" x14ac:dyDescent="0.25">
      <c r="A3485" s="235">
        <v>189703042</v>
      </c>
      <c r="B3485" s="235">
        <v>3481</v>
      </c>
      <c r="C3485" s="234" t="s">
        <v>271</v>
      </c>
      <c r="D3485" s="199" t="s">
        <v>10216</v>
      </c>
      <c r="E3485" s="199" t="s">
        <v>10427</v>
      </c>
      <c r="F3485" s="235">
        <v>1</v>
      </c>
      <c r="G3485" s="235">
        <v>1</v>
      </c>
      <c r="H3485" s="235">
        <v>0</v>
      </c>
      <c r="I3485" s="234" t="s">
        <v>632</v>
      </c>
      <c r="J3485" t="s">
        <v>10634</v>
      </c>
    </row>
    <row r="3486" spans="1:10" x14ac:dyDescent="0.25">
      <c r="A3486" s="235">
        <v>180212218</v>
      </c>
      <c r="B3486" s="235">
        <v>5369</v>
      </c>
      <c r="C3486" s="234" t="s">
        <v>590</v>
      </c>
      <c r="D3486" s="199" t="s">
        <v>10216</v>
      </c>
      <c r="E3486" s="199" t="s">
        <v>10427</v>
      </c>
      <c r="F3486" s="235">
        <v>1</v>
      </c>
      <c r="G3486" s="235">
        <v>1</v>
      </c>
      <c r="H3486" s="235">
        <v>0</v>
      </c>
      <c r="I3486" s="234" t="s">
        <v>632</v>
      </c>
      <c r="J3486" t="s">
        <v>10634</v>
      </c>
    </row>
    <row r="3487" spans="1:10" x14ac:dyDescent="0.25">
      <c r="A3487" s="235">
        <v>222000939</v>
      </c>
      <c r="B3487" s="235">
        <v>2392</v>
      </c>
      <c r="C3487" s="234" t="s">
        <v>443</v>
      </c>
      <c r="D3487" s="199" t="s">
        <v>10216</v>
      </c>
      <c r="E3487" s="199" t="s">
        <v>10427</v>
      </c>
      <c r="F3487" s="235">
        <v>3</v>
      </c>
      <c r="G3487" s="235">
        <v>2</v>
      </c>
      <c r="H3487" s="235">
        <v>2</v>
      </c>
      <c r="I3487" s="234" t="s">
        <v>632</v>
      </c>
      <c r="J3487" t="s">
        <v>10635</v>
      </c>
    </row>
    <row r="3488" spans="1:10" x14ac:dyDescent="0.25">
      <c r="A3488" s="235">
        <v>222000939</v>
      </c>
      <c r="B3488" s="235">
        <v>2392</v>
      </c>
      <c r="C3488" s="234" t="s">
        <v>443</v>
      </c>
      <c r="D3488" s="199" t="s">
        <v>10216</v>
      </c>
      <c r="E3488" s="199" t="s">
        <v>10427</v>
      </c>
      <c r="F3488" s="235">
        <v>3</v>
      </c>
      <c r="G3488" s="235">
        <v>2</v>
      </c>
      <c r="H3488" s="235">
        <v>2</v>
      </c>
      <c r="I3488" s="234" t="s">
        <v>632</v>
      </c>
      <c r="J3488" t="s">
        <v>10635</v>
      </c>
    </row>
    <row r="3489" spans="1:10" x14ac:dyDescent="0.25">
      <c r="A3489" s="235">
        <v>222000939</v>
      </c>
      <c r="B3489" s="235">
        <v>2392</v>
      </c>
      <c r="C3489" s="234" t="s">
        <v>443</v>
      </c>
      <c r="D3489" s="199" t="s">
        <v>10216</v>
      </c>
      <c r="E3489" s="199" t="s">
        <v>10427</v>
      </c>
      <c r="F3489" s="235">
        <v>3</v>
      </c>
      <c r="G3489" s="235">
        <v>2</v>
      </c>
      <c r="H3489" s="235">
        <v>2</v>
      </c>
      <c r="I3489" s="234" t="s">
        <v>632</v>
      </c>
      <c r="J3489" t="s">
        <v>10635</v>
      </c>
    </row>
    <row r="3490" spans="1:10" x14ac:dyDescent="0.25">
      <c r="A3490" s="235">
        <v>189707512</v>
      </c>
      <c r="B3490" s="238" t="s">
        <v>7302</v>
      </c>
      <c r="C3490" s="234" t="s">
        <v>310</v>
      </c>
      <c r="D3490" s="199" t="s">
        <v>10216</v>
      </c>
      <c r="E3490" s="199" t="s">
        <v>10427</v>
      </c>
      <c r="F3490" s="235">
        <v>1</v>
      </c>
      <c r="G3490" s="235">
        <v>1</v>
      </c>
      <c r="H3490" s="235">
        <v>0</v>
      </c>
      <c r="I3490" s="234" t="s">
        <v>632</v>
      </c>
      <c r="J3490" t="s">
        <v>10634</v>
      </c>
    </row>
    <row r="3491" spans="1:10" x14ac:dyDescent="0.25">
      <c r="A3491" s="235">
        <v>189708531</v>
      </c>
      <c r="B3491" s="235">
        <v>3154</v>
      </c>
      <c r="C3491" s="234" t="s">
        <v>270</v>
      </c>
      <c r="D3491" s="199" t="s">
        <v>10703</v>
      </c>
      <c r="E3491" s="199" t="s">
        <v>10427</v>
      </c>
      <c r="F3491" s="235">
        <v>300</v>
      </c>
      <c r="G3491" s="235">
        <v>300</v>
      </c>
      <c r="H3491" s="235">
        <v>300</v>
      </c>
      <c r="I3491" s="234" t="s">
        <v>632</v>
      </c>
    </row>
    <row r="3492" spans="1:10" x14ac:dyDescent="0.25">
      <c r="A3492" s="235">
        <v>189710187</v>
      </c>
      <c r="B3492" s="238" t="s">
        <v>7406</v>
      </c>
      <c r="C3492" s="234" t="s">
        <v>286</v>
      </c>
      <c r="D3492" s="199" t="s">
        <v>10703</v>
      </c>
      <c r="E3492" s="199" t="s">
        <v>10427</v>
      </c>
      <c r="F3492" s="235">
        <v>300</v>
      </c>
      <c r="G3492" s="235">
        <v>300</v>
      </c>
      <c r="H3492" s="235">
        <v>300</v>
      </c>
      <c r="I3492" s="234" t="s">
        <v>632</v>
      </c>
    </row>
    <row r="3493" spans="1:10" x14ac:dyDescent="0.25">
      <c r="A3493" s="235">
        <v>181923349</v>
      </c>
      <c r="B3493" s="235">
        <v>5896</v>
      </c>
      <c r="C3493" s="234" t="s">
        <v>309</v>
      </c>
      <c r="D3493" s="199" t="s">
        <v>10703</v>
      </c>
      <c r="E3493" s="199" t="s">
        <v>10427</v>
      </c>
      <c r="F3493" s="235">
        <v>10</v>
      </c>
      <c r="G3493" s="235">
        <v>10</v>
      </c>
      <c r="H3493" s="235">
        <v>10</v>
      </c>
      <c r="I3493" s="234" t="s">
        <v>632</v>
      </c>
    </row>
    <row r="3494" spans="1:10" x14ac:dyDescent="0.25">
      <c r="A3494" s="235">
        <v>181923350</v>
      </c>
      <c r="B3494" s="235">
        <v>2269</v>
      </c>
      <c r="C3494" s="234" t="s">
        <v>227</v>
      </c>
      <c r="D3494" s="199" t="s">
        <v>10703</v>
      </c>
      <c r="E3494" s="199" t="s">
        <v>10427</v>
      </c>
      <c r="F3494" s="235">
        <v>5</v>
      </c>
      <c r="G3494" s="235">
        <v>5</v>
      </c>
      <c r="H3494" s="235">
        <v>5</v>
      </c>
      <c r="I3494" s="234" t="s">
        <v>632</v>
      </c>
    </row>
    <row r="3495" spans="1:10" x14ac:dyDescent="0.25">
      <c r="A3495" s="235">
        <v>181923348</v>
      </c>
      <c r="B3495" s="238" t="s">
        <v>7411</v>
      </c>
      <c r="C3495" s="234" t="s">
        <v>306</v>
      </c>
      <c r="D3495" s="199" t="s">
        <v>10703</v>
      </c>
      <c r="E3495" s="199" t="s">
        <v>10427</v>
      </c>
      <c r="F3495" s="235">
        <v>50</v>
      </c>
      <c r="G3495" s="235">
        <v>50</v>
      </c>
      <c r="H3495" s="235">
        <v>50</v>
      </c>
      <c r="I3495" s="234" t="s">
        <v>632</v>
      </c>
    </row>
    <row r="3496" spans="1:10" x14ac:dyDescent="0.25">
      <c r="A3496" s="235">
        <v>180342029</v>
      </c>
      <c r="B3496" s="235">
        <v>3270</v>
      </c>
      <c r="C3496" s="234" t="s">
        <v>442</v>
      </c>
      <c r="D3496" s="199" t="s">
        <v>10216</v>
      </c>
      <c r="E3496" s="199" t="s">
        <v>10427</v>
      </c>
      <c r="F3496" s="235">
        <v>3</v>
      </c>
      <c r="G3496" s="235">
        <v>3</v>
      </c>
      <c r="H3496" s="235">
        <v>3</v>
      </c>
      <c r="I3496" s="234" t="s">
        <v>632</v>
      </c>
    </row>
    <row r="3497" spans="1:10" x14ac:dyDescent="0.25">
      <c r="A3497" s="235">
        <v>180342029</v>
      </c>
      <c r="B3497" s="235">
        <v>3270</v>
      </c>
      <c r="C3497" s="234" t="s">
        <v>442</v>
      </c>
      <c r="D3497" s="199" t="s">
        <v>10216</v>
      </c>
      <c r="E3497" s="199" t="s">
        <v>10427</v>
      </c>
      <c r="F3497" s="235">
        <v>3</v>
      </c>
      <c r="G3497" s="235">
        <v>3</v>
      </c>
      <c r="H3497" s="235">
        <v>3</v>
      </c>
      <c r="I3497" s="234" t="s">
        <v>632</v>
      </c>
    </row>
    <row r="3498" spans="1:10" x14ac:dyDescent="0.25">
      <c r="A3498" s="235">
        <v>181818543</v>
      </c>
      <c r="B3498" s="235">
        <v>5846</v>
      </c>
      <c r="C3498" s="234" t="s">
        <v>446</v>
      </c>
      <c r="D3498" s="199" t="s">
        <v>10216</v>
      </c>
      <c r="E3498" s="199" t="s">
        <v>10427</v>
      </c>
      <c r="F3498" s="235">
        <v>8</v>
      </c>
      <c r="G3498" s="235">
        <v>8</v>
      </c>
      <c r="H3498" s="235">
        <v>8</v>
      </c>
      <c r="I3498" s="234" t="s">
        <v>632</v>
      </c>
    </row>
    <row r="3499" spans="1:10" x14ac:dyDescent="0.25">
      <c r="A3499" s="235">
        <v>181818543</v>
      </c>
      <c r="B3499" s="235">
        <v>5846</v>
      </c>
      <c r="C3499" s="234" t="s">
        <v>446</v>
      </c>
      <c r="D3499" s="199" t="s">
        <v>10216</v>
      </c>
      <c r="E3499" s="199" t="s">
        <v>10427</v>
      </c>
      <c r="F3499" s="235">
        <v>8</v>
      </c>
      <c r="G3499" s="235">
        <v>8</v>
      </c>
      <c r="H3499" s="235">
        <v>8</v>
      </c>
      <c r="I3499" s="234" t="s">
        <v>632</v>
      </c>
    </row>
    <row r="3500" spans="1:10" x14ac:dyDescent="0.25">
      <c r="A3500" s="235">
        <v>189713751</v>
      </c>
      <c r="B3500" s="235">
        <v>2270</v>
      </c>
      <c r="C3500" s="234" t="s">
        <v>232</v>
      </c>
      <c r="D3500" s="199" t="s">
        <v>10703</v>
      </c>
      <c r="E3500" s="199" t="s">
        <v>10427</v>
      </c>
      <c r="F3500" s="235">
        <v>100</v>
      </c>
      <c r="G3500" s="235">
        <v>100</v>
      </c>
      <c r="H3500" s="235">
        <v>100</v>
      </c>
      <c r="I3500" s="234" t="s">
        <v>632</v>
      </c>
    </row>
    <row r="3501" spans="1:10" x14ac:dyDescent="0.25">
      <c r="A3501" s="235">
        <v>189713751</v>
      </c>
      <c r="B3501" s="235">
        <v>2270</v>
      </c>
      <c r="C3501" s="234" t="s">
        <v>232</v>
      </c>
      <c r="D3501" s="199" t="s">
        <v>10703</v>
      </c>
      <c r="E3501" s="199" t="s">
        <v>10427</v>
      </c>
      <c r="F3501" s="235">
        <v>100</v>
      </c>
      <c r="G3501" s="235">
        <v>100</v>
      </c>
      <c r="H3501" s="235">
        <v>100</v>
      </c>
      <c r="I3501" s="234" t="s">
        <v>632</v>
      </c>
    </row>
    <row r="3502" spans="1:10" x14ac:dyDescent="0.25">
      <c r="A3502" s="235">
        <v>180056669</v>
      </c>
      <c r="B3502" s="238" t="s">
        <v>6949</v>
      </c>
      <c r="C3502" s="234" t="s">
        <v>458</v>
      </c>
      <c r="D3502" s="199" t="s">
        <v>10216</v>
      </c>
      <c r="E3502" s="199" t="s">
        <v>10427</v>
      </c>
      <c r="F3502" s="235">
        <v>1</v>
      </c>
      <c r="G3502" s="235">
        <v>1</v>
      </c>
      <c r="H3502" s="235">
        <v>0</v>
      </c>
      <c r="I3502" s="234" t="s">
        <v>632</v>
      </c>
      <c r="J3502" t="s">
        <v>10634</v>
      </c>
    </row>
    <row r="3503" spans="1:10" x14ac:dyDescent="0.25">
      <c r="A3503" s="235">
        <v>180340166</v>
      </c>
      <c r="B3503" s="235">
        <v>6094</v>
      </c>
      <c r="C3503" s="234" t="s">
        <v>10188</v>
      </c>
      <c r="D3503" s="199" t="s">
        <v>10703</v>
      </c>
      <c r="E3503" s="199" t="s">
        <v>10427</v>
      </c>
      <c r="F3503" s="235">
        <v>1</v>
      </c>
      <c r="G3503" s="235">
        <v>1</v>
      </c>
      <c r="H3503" s="235">
        <v>1</v>
      </c>
      <c r="I3503" s="234" t="s">
        <v>632</v>
      </c>
    </row>
    <row r="3504" spans="1:10" x14ac:dyDescent="0.25">
      <c r="A3504" s="235">
        <v>180340166</v>
      </c>
      <c r="B3504" s="235">
        <v>6094</v>
      </c>
      <c r="C3504" s="234" t="s">
        <v>10188</v>
      </c>
      <c r="D3504" s="199" t="s">
        <v>10703</v>
      </c>
      <c r="E3504" s="199" t="s">
        <v>10427</v>
      </c>
      <c r="F3504" s="235">
        <v>1</v>
      </c>
      <c r="G3504" s="235">
        <v>1</v>
      </c>
      <c r="H3504" s="235">
        <v>1</v>
      </c>
      <c r="I3504" s="234" t="s">
        <v>632</v>
      </c>
    </row>
    <row r="3505" spans="1:10" x14ac:dyDescent="0.25">
      <c r="A3505" s="235">
        <v>222001094</v>
      </c>
      <c r="B3505" s="235">
        <v>6667</v>
      </c>
      <c r="C3505" s="234" t="s">
        <v>432</v>
      </c>
      <c r="D3505" s="199" t="s">
        <v>10703</v>
      </c>
      <c r="E3505" s="199" t="s">
        <v>10427</v>
      </c>
      <c r="F3505" s="235">
        <v>26</v>
      </c>
      <c r="G3505" s="235">
        <v>26</v>
      </c>
      <c r="H3505" s="235">
        <v>26</v>
      </c>
      <c r="I3505" s="234" t="s">
        <v>632</v>
      </c>
    </row>
    <row r="3506" spans="1:10" x14ac:dyDescent="0.25">
      <c r="A3506" s="235">
        <v>222001094</v>
      </c>
      <c r="B3506" s="235">
        <v>6667</v>
      </c>
      <c r="C3506" s="234" t="s">
        <v>432</v>
      </c>
      <c r="D3506" s="199" t="s">
        <v>10703</v>
      </c>
      <c r="E3506" s="199" t="s">
        <v>10427</v>
      </c>
      <c r="F3506" s="235">
        <v>26</v>
      </c>
      <c r="G3506" s="235">
        <v>26</v>
      </c>
      <c r="H3506" s="235">
        <v>26</v>
      </c>
      <c r="I3506" s="234" t="s">
        <v>632</v>
      </c>
    </row>
    <row r="3507" spans="1:10" x14ac:dyDescent="0.25">
      <c r="A3507" s="235">
        <v>222001095</v>
      </c>
      <c r="B3507" s="235">
        <v>6668</v>
      </c>
      <c r="C3507" s="234" t="s">
        <v>434</v>
      </c>
      <c r="D3507" s="199" t="s">
        <v>10703</v>
      </c>
      <c r="E3507" s="199" t="s">
        <v>10427</v>
      </c>
      <c r="F3507" s="235">
        <v>20</v>
      </c>
      <c r="G3507" s="235">
        <v>20</v>
      </c>
      <c r="H3507" s="235">
        <v>20</v>
      </c>
      <c r="I3507" s="234" t="s">
        <v>632</v>
      </c>
    </row>
    <row r="3508" spans="1:10" x14ac:dyDescent="0.25">
      <c r="A3508" s="235">
        <v>222001095</v>
      </c>
      <c r="B3508" s="235">
        <v>6668</v>
      </c>
      <c r="C3508" s="234" t="s">
        <v>434</v>
      </c>
      <c r="D3508" s="199" t="s">
        <v>10703</v>
      </c>
      <c r="E3508" s="199" t="s">
        <v>10427</v>
      </c>
      <c r="F3508" s="235">
        <v>20</v>
      </c>
      <c r="G3508" s="235">
        <v>20</v>
      </c>
      <c r="H3508" s="235">
        <v>20</v>
      </c>
      <c r="I3508" s="234" t="s">
        <v>632</v>
      </c>
    </row>
    <row r="3509" spans="1:10" x14ac:dyDescent="0.25">
      <c r="A3509" s="235">
        <v>222001096</v>
      </c>
      <c r="B3509" s="235">
        <v>6669</v>
      </c>
      <c r="C3509" s="234" t="s">
        <v>448</v>
      </c>
      <c r="D3509" s="199" t="s">
        <v>10703</v>
      </c>
      <c r="E3509" s="199" t="s">
        <v>10427</v>
      </c>
      <c r="F3509" s="235">
        <v>2</v>
      </c>
      <c r="G3509" s="235">
        <v>2</v>
      </c>
      <c r="H3509" s="235">
        <v>0</v>
      </c>
      <c r="I3509" s="234" t="s">
        <v>632</v>
      </c>
      <c r="J3509" t="s">
        <v>10634</v>
      </c>
    </row>
    <row r="3510" spans="1:10" x14ac:dyDescent="0.25">
      <c r="A3510" s="235">
        <v>222001096</v>
      </c>
      <c r="B3510" s="235">
        <v>6669</v>
      </c>
      <c r="C3510" s="234" t="s">
        <v>448</v>
      </c>
      <c r="D3510" s="199" t="s">
        <v>10703</v>
      </c>
      <c r="E3510" s="199" t="s">
        <v>10427</v>
      </c>
      <c r="F3510" s="235">
        <v>2</v>
      </c>
      <c r="G3510" s="235">
        <v>2</v>
      </c>
      <c r="H3510" s="235">
        <v>0</v>
      </c>
      <c r="I3510" s="234" t="s">
        <v>632</v>
      </c>
      <c r="J3510" t="s">
        <v>10634</v>
      </c>
    </row>
    <row r="3511" spans="1:10" x14ac:dyDescent="0.25">
      <c r="A3511" s="235">
        <v>189710367</v>
      </c>
      <c r="B3511" s="235">
        <v>5680</v>
      </c>
      <c r="C3511" s="234" t="s">
        <v>10747</v>
      </c>
      <c r="D3511" s="199" t="s">
        <v>10705</v>
      </c>
      <c r="F3511" s="235">
        <v>26</v>
      </c>
      <c r="G3511" s="235">
        <v>26</v>
      </c>
      <c r="H3511" s="235">
        <v>26</v>
      </c>
      <c r="I3511" s="234" t="s">
        <v>632</v>
      </c>
    </row>
    <row r="3512" spans="1:10" x14ac:dyDescent="0.25">
      <c r="A3512" s="235">
        <v>189710367</v>
      </c>
      <c r="B3512" s="235">
        <v>5680</v>
      </c>
      <c r="C3512" s="234" t="s">
        <v>10747</v>
      </c>
      <c r="D3512" s="199" t="s">
        <v>10705</v>
      </c>
      <c r="F3512" s="235">
        <v>26</v>
      </c>
      <c r="G3512" s="235">
        <v>26</v>
      </c>
      <c r="H3512" s="235">
        <v>26</v>
      </c>
      <c r="I3512" s="234" t="s">
        <v>632</v>
      </c>
    </row>
    <row r="3513" spans="1:10" x14ac:dyDescent="0.25">
      <c r="A3513" s="235">
        <v>189710367</v>
      </c>
      <c r="B3513" s="235">
        <v>5680</v>
      </c>
      <c r="C3513" s="234" t="s">
        <v>10747</v>
      </c>
      <c r="D3513" s="199" t="s">
        <v>10411</v>
      </c>
      <c r="E3513" s="199" t="s">
        <v>10411</v>
      </c>
      <c r="F3513" s="235">
        <v>0</v>
      </c>
      <c r="G3513" s="235">
        <v>0</v>
      </c>
      <c r="H3513" s="235">
        <v>4</v>
      </c>
      <c r="I3513" s="234" t="s">
        <v>632</v>
      </c>
    </row>
    <row r="3514" spans="1:10" x14ac:dyDescent="0.25">
      <c r="A3514" s="235">
        <v>189710367</v>
      </c>
      <c r="B3514" s="235">
        <v>5680</v>
      </c>
      <c r="C3514" s="234" t="s">
        <v>10747</v>
      </c>
      <c r="D3514" s="199" t="s">
        <v>10411</v>
      </c>
      <c r="E3514" s="199" t="s">
        <v>10411</v>
      </c>
      <c r="F3514" s="235">
        <v>0</v>
      </c>
      <c r="G3514" s="235">
        <v>0</v>
      </c>
      <c r="H3514" s="235">
        <v>4</v>
      </c>
      <c r="I3514" s="234" t="s">
        <v>632</v>
      </c>
    </row>
    <row r="3515" spans="1:10" x14ac:dyDescent="0.25">
      <c r="A3515" s="235">
        <v>189710327</v>
      </c>
      <c r="B3515" s="235">
        <v>5433</v>
      </c>
      <c r="C3515" s="234" t="s">
        <v>10709</v>
      </c>
      <c r="D3515" s="199" t="s">
        <v>10705</v>
      </c>
      <c r="F3515" s="235">
        <v>11</v>
      </c>
      <c r="G3515" s="235">
        <v>11</v>
      </c>
      <c r="H3515" s="235">
        <v>11</v>
      </c>
      <c r="I3515" s="234" t="s">
        <v>632</v>
      </c>
    </row>
    <row r="3516" spans="1:10" x14ac:dyDescent="0.25">
      <c r="A3516" s="235">
        <v>189710327</v>
      </c>
      <c r="B3516" s="235">
        <v>5433</v>
      </c>
      <c r="C3516" s="234" t="s">
        <v>10709</v>
      </c>
      <c r="D3516" s="199" t="s">
        <v>10705</v>
      </c>
      <c r="F3516" s="235">
        <v>11</v>
      </c>
      <c r="G3516" s="235">
        <v>11</v>
      </c>
      <c r="H3516" s="235">
        <v>11</v>
      </c>
      <c r="I3516" s="234" t="s">
        <v>632</v>
      </c>
    </row>
    <row r="3517" spans="1:10" x14ac:dyDescent="0.25">
      <c r="A3517" s="235">
        <v>181923352</v>
      </c>
      <c r="B3517" s="235">
        <v>5747</v>
      </c>
      <c r="C3517" s="234" t="s">
        <v>10725</v>
      </c>
      <c r="D3517" s="199" t="s">
        <v>10705</v>
      </c>
      <c r="F3517" s="235">
        <v>10</v>
      </c>
      <c r="G3517" s="235">
        <v>10</v>
      </c>
      <c r="H3517" s="235">
        <v>10</v>
      </c>
      <c r="I3517" s="234" t="s">
        <v>632</v>
      </c>
    </row>
    <row r="3518" spans="1:10" x14ac:dyDescent="0.25">
      <c r="A3518" s="235">
        <v>222001007</v>
      </c>
      <c r="B3518" s="235">
        <v>6498</v>
      </c>
      <c r="C3518" s="234" t="s">
        <v>542</v>
      </c>
      <c r="D3518" s="199" t="s">
        <v>10216</v>
      </c>
      <c r="E3518" s="199" t="s">
        <v>10427</v>
      </c>
      <c r="F3518" s="235">
        <v>3</v>
      </c>
      <c r="G3518" s="235">
        <v>3</v>
      </c>
      <c r="H3518" s="235">
        <v>0</v>
      </c>
      <c r="I3518" s="234" t="s">
        <v>632</v>
      </c>
      <c r="J3518" t="s">
        <v>10634</v>
      </c>
    </row>
    <row r="3519" spans="1:10" x14ac:dyDescent="0.25">
      <c r="A3519" s="234" t="s">
        <v>245</v>
      </c>
      <c r="B3519" s="234" t="s">
        <v>246</v>
      </c>
      <c r="C3519" s="234" t="s">
        <v>247</v>
      </c>
      <c r="D3519" s="199" t="s">
        <v>10216</v>
      </c>
      <c r="E3519" s="199" t="s">
        <v>10427</v>
      </c>
      <c r="F3519" s="235">
        <v>1</v>
      </c>
      <c r="G3519" s="235">
        <v>1</v>
      </c>
      <c r="H3519" s="235">
        <v>1</v>
      </c>
      <c r="I3519" s="234" t="s">
        <v>632</v>
      </c>
    </row>
    <row r="3520" spans="1:10" x14ac:dyDescent="0.25">
      <c r="A3520" s="235">
        <v>181821883</v>
      </c>
      <c r="B3520" s="235">
        <v>5557</v>
      </c>
      <c r="C3520" s="234" t="s">
        <v>206</v>
      </c>
      <c r="D3520" s="199" t="s">
        <v>10703</v>
      </c>
      <c r="E3520" s="199" t="s">
        <v>10427</v>
      </c>
      <c r="F3520" s="235">
        <v>300</v>
      </c>
      <c r="G3520" s="235">
        <v>300</v>
      </c>
      <c r="H3520" s="235">
        <v>300</v>
      </c>
      <c r="I3520" s="234" t="s">
        <v>632</v>
      </c>
    </row>
    <row r="3521" spans="1:10" x14ac:dyDescent="0.25">
      <c r="A3521" s="235">
        <v>180190405</v>
      </c>
      <c r="B3521" s="235">
        <v>2278</v>
      </c>
      <c r="C3521" s="234" t="s">
        <v>251</v>
      </c>
      <c r="D3521" s="199" t="s">
        <v>10703</v>
      </c>
      <c r="E3521" s="199" t="s">
        <v>10427</v>
      </c>
      <c r="F3521" s="235">
        <v>140</v>
      </c>
      <c r="G3521" s="235">
        <v>140</v>
      </c>
      <c r="H3521" s="235">
        <v>140</v>
      </c>
      <c r="I3521" s="234" t="s">
        <v>632</v>
      </c>
    </row>
    <row r="3522" spans="1:10" x14ac:dyDescent="0.25">
      <c r="A3522" s="235">
        <v>180190405</v>
      </c>
      <c r="B3522" s="235">
        <v>2278</v>
      </c>
      <c r="C3522" s="234" t="s">
        <v>251</v>
      </c>
      <c r="D3522" s="199" t="s">
        <v>10703</v>
      </c>
      <c r="E3522" s="199" t="s">
        <v>10427</v>
      </c>
      <c r="F3522" s="235">
        <v>140</v>
      </c>
      <c r="G3522" s="235">
        <v>140</v>
      </c>
      <c r="H3522" s="235">
        <v>140</v>
      </c>
      <c r="I3522" s="234" t="s">
        <v>632</v>
      </c>
    </row>
    <row r="3523" spans="1:10" x14ac:dyDescent="0.25">
      <c r="A3523" s="235">
        <v>189709037</v>
      </c>
      <c r="B3523" s="238" t="s">
        <v>7308</v>
      </c>
      <c r="C3523" s="234" t="s">
        <v>312</v>
      </c>
      <c r="D3523" s="199" t="s">
        <v>10216</v>
      </c>
      <c r="E3523" s="199" t="s">
        <v>10427</v>
      </c>
      <c r="F3523" s="235">
        <v>10</v>
      </c>
      <c r="G3523" s="235">
        <v>2</v>
      </c>
      <c r="H3523" s="235">
        <v>0</v>
      </c>
      <c r="I3523" s="234" t="s">
        <v>632</v>
      </c>
      <c r="J3523" t="s">
        <v>10635</v>
      </c>
    </row>
    <row r="3524" spans="1:10" x14ac:dyDescent="0.25">
      <c r="A3524" s="235">
        <v>189711820</v>
      </c>
      <c r="B3524" s="235">
        <v>5432</v>
      </c>
      <c r="C3524" s="234" t="s">
        <v>283</v>
      </c>
      <c r="D3524" s="199" t="s">
        <v>10703</v>
      </c>
      <c r="E3524" s="199" t="s">
        <v>10427</v>
      </c>
      <c r="F3524" s="235">
        <v>20</v>
      </c>
      <c r="G3524" s="235">
        <v>7</v>
      </c>
      <c r="H3524" s="235">
        <v>0</v>
      </c>
      <c r="I3524" s="234" t="s">
        <v>632</v>
      </c>
      <c r="J3524" t="s">
        <v>10635</v>
      </c>
    </row>
    <row r="3525" spans="1:10" x14ac:dyDescent="0.25">
      <c r="A3525" s="235">
        <v>189711820</v>
      </c>
      <c r="B3525" s="235">
        <v>5432</v>
      </c>
      <c r="C3525" s="234" t="s">
        <v>283</v>
      </c>
      <c r="D3525" s="199" t="s">
        <v>10216</v>
      </c>
      <c r="E3525" s="199" t="s">
        <v>10411</v>
      </c>
      <c r="F3525" s="235">
        <v>10</v>
      </c>
      <c r="G3525" s="235">
        <v>10</v>
      </c>
      <c r="H3525" s="235">
        <v>0</v>
      </c>
      <c r="I3525" s="234" t="s">
        <v>632</v>
      </c>
      <c r="J3525" t="s">
        <v>10634</v>
      </c>
    </row>
    <row r="3526" spans="1:10" x14ac:dyDescent="0.25">
      <c r="A3526" s="235">
        <v>180074004</v>
      </c>
      <c r="B3526" s="235">
        <v>3182</v>
      </c>
      <c r="C3526" s="234" t="s">
        <v>241</v>
      </c>
      <c r="D3526" s="199" t="s">
        <v>10216</v>
      </c>
      <c r="E3526" s="199" t="s">
        <v>10427</v>
      </c>
      <c r="F3526" s="235">
        <v>2</v>
      </c>
      <c r="G3526" s="235">
        <v>2</v>
      </c>
      <c r="H3526" s="235">
        <v>2</v>
      </c>
      <c r="I3526" s="234" t="s">
        <v>632</v>
      </c>
    </row>
    <row r="3527" spans="1:10" x14ac:dyDescent="0.25">
      <c r="A3527" s="235">
        <v>189712348</v>
      </c>
      <c r="B3527" s="238" t="s">
        <v>7219</v>
      </c>
      <c r="C3527" s="234" t="s">
        <v>249</v>
      </c>
      <c r="D3527" s="199" t="s">
        <v>10216</v>
      </c>
      <c r="E3527" s="199" t="s">
        <v>10427</v>
      </c>
      <c r="F3527" s="235">
        <v>8</v>
      </c>
      <c r="G3527" s="235">
        <v>8</v>
      </c>
      <c r="H3527" s="235">
        <v>8</v>
      </c>
      <c r="I3527" s="234" t="s">
        <v>632</v>
      </c>
    </row>
    <row r="3528" spans="1:10" x14ac:dyDescent="0.25">
      <c r="A3528" s="235">
        <v>180339460</v>
      </c>
      <c r="B3528" s="235">
        <v>3975</v>
      </c>
      <c r="C3528" s="234" t="s">
        <v>208</v>
      </c>
      <c r="D3528" s="199" t="s">
        <v>10703</v>
      </c>
      <c r="E3528" s="199" t="s">
        <v>10427</v>
      </c>
      <c r="F3528" s="235">
        <v>30</v>
      </c>
      <c r="G3528" s="235">
        <v>30</v>
      </c>
      <c r="H3528" s="235">
        <v>30</v>
      </c>
      <c r="I3528" s="234" t="s">
        <v>632</v>
      </c>
    </row>
    <row r="3529" spans="1:10" x14ac:dyDescent="0.25">
      <c r="A3529" s="235">
        <v>180339460</v>
      </c>
      <c r="B3529" s="235">
        <v>3975</v>
      </c>
      <c r="C3529" s="234" t="s">
        <v>208</v>
      </c>
      <c r="D3529" s="199" t="s">
        <v>10703</v>
      </c>
      <c r="E3529" s="199" t="s">
        <v>10427</v>
      </c>
      <c r="F3529" s="235">
        <v>30</v>
      </c>
      <c r="G3529" s="235">
        <v>30</v>
      </c>
      <c r="H3529" s="235">
        <v>30</v>
      </c>
      <c r="I3529" s="234" t="s">
        <v>632</v>
      </c>
    </row>
    <row r="3530" spans="1:10" x14ac:dyDescent="0.25">
      <c r="A3530" s="235">
        <v>180339460</v>
      </c>
      <c r="B3530" s="235">
        <v>3975</v>
      </c>
      <c r="C3530" s="234" t="s">
        <v>208</v>
      </c>
      <c r="D3530" s="199" t="s">
        <v>10703</v>
      </c>
      <c r="E3530" s="199" t="s">
        <v>10427</v>
      </c>
      <c r="F3530" s="235">
        <v>30</v>
      </c>
      <c r="G3530" s="235">
        <v>30</v>
      </c>
      <c r="H3530" s="235">
        <v>30</v>
      </c>
      <c r="I3530" s="234" t="s">
        <v>632</v>
      </c>
    </row>
    <row r="3531" spans="1:10" x14ac:dyDescent="0.25">
      <c r="A3531" s="235">
        <v>189710585</v>
      </c>
      <c r="B3531" s="238" t="s">
        <v>7081</v>
      </c>
      <c r="C3531" s="234" t="s">
        <v>10182</v>
      </c>
      <c r="D3531" s="199" t="s">
        <v>10703</v>
      </c>
      <c r="E3531" s="199" t="s">
        <v>10427</v>
      </c>
      <c r="F3531" s="235">
        <v>1</v>
      </c>
      <c r="G3531" s="235">
        <v>1</v>
      </c>
      <c r="H3531" s="235">
        <v>1</v>
      </c>
      <c r="I3531" s="234" t="s">
        <v>632</v>
      </c>
    </row>
    <row r="3532" spans="1:10" x14ac:dyDescent="0.25">
      <c r="A3532" s="235">
        <v>180309129</v>
      </c>
      <c r="B3532" s="235">
        <v>2379</v>
      </c>
      <c r="C3532" s="234" t="s">
        <v>193</v>
      </c>
      <c r="D3532" s="199" t="s">
        <v>10703</v>
      </c>
      <c r="E3532" s="199" t="s">
        <v>10427</v>
      </c>
      <c r="F3532" s="235">
        <v>2</v>
      </c>
      <c r="G3532" s="235">
        <v>2</v>
      </c>
      <c r="H3532" s="235">
        <v>2</v>
      </c>
      <c r="I3532" s="234" t="s">
        <v>632</v>
      </c>
    </row>
    <row r="3533" spans="1:10" x14ac:dyDescent="0.25">
      <c r="A3533" s="235">
        <v>180309126</v>
      </c>
      <c r="B3533" s="235">
        <v>2378</v>
      </c>
      <c r="C3533" s="234" t="s">
        <v>459</v>
      </c>
      <c r="D3533" s="199" t="s">
        <v>10703</v>
      </c>
      <c r="E3533" s="199" t="s">
        <v>10427</v>
      </c>
      <c r="F3533" s="235">
        <v>1</v>
      </c>
      <c r="G3533" s="235">
        <v>1</v>
      </c>
      <c r="H3533" s="235">
        <v>1</v>
      </c>
      <c r="I3533" s="234" t="s">
        <v>632</v>
      </c>
    </row>
    <row r="3534" spans="1:10" x14ac:dyDescent="0.25">
      <c r="A3534" s="235">
        <v>189710587</v>
      </c>
      <c r="B3534" s="238" t="s">
        <v>7079</v>
      </c>
      <c r="C3534" s="234" t="s">
        <v>10749</v>
      </c>
      <c r="D3534" s="199" t="s">
        <v>10703</v>
      </c>
      <c r="E3534" s="199" t="s">
        <v>10427</v>
      </c>
      <c r="F3534" s="235">
        <v>1</v>
      </c>
      <c r="G3534" s="235">
        <v>1</v>
      </c>
      <c r="H3534" s="235">
        <v>1</v>
      </c>
      <c r="I3534" s="234" t="s">
        <v>632</v>
      </c>
    </row>
    <row r="3535" spans="1:10" x14ac:dyDescent="0.25">
      <c r="A3535" s="234" t="s">
        <v>274</v>
      </c>
      <c r="B3535" s="234" t="s">
        <v>275</v>
      </c>
      <c r="C3535" s="234" t="s">
        <v>276</v>
      </c>
      <c r="D3535" s="199" t="s">
        <v>10216</v>
      </c>
      <c r="E3535" s="199" t="s">
        <v>10427</v>
      </c>
      <c r="F3535" s="235">
        <v>3</v>
      </c>
      <c r="G3535" s="235">
        <v>3</v>
      </c>
      <c r="H3535" s="235">
        <v>0</v>
      </c>
      <c r="I3535" s="234" t="s">
        <v>632</v>
      </c>
      <c r="J3535" t="s">
        <v>10634</v>
      </c>
    </row>
    <row r="3536" spans="1:10" x14ac:dyDescent="0.25">
      <c r="A3536" s="235">
        <v>180108130</v>
      </c>
      <c r="B3536" s="235">
        <v>4001</v>
      </c>
      <c r="C3536" s="234" t="s">
        <v>10765</v>
      </c>
      <c r="D3536" s="199" t="s">
        <v>10705</v>
      </c>
      <c r="F3536" s="235">
        <v>1</v>
      </c>
      <c r="G3536" s="235">
        <v>1</v>
      </c>
      <c r="H3536" s="235">
        <v>1</v>
      </c>
      <c r="I3536" s="234" t="s">
        <v>632</v>
      </c>
    </row>
    <row r="3537" spans="1:10" x14ac:dyDescent="0.25">
      <c r="A3537" s="235">
        <v>180108134</v>
      </c>
      <c r="B3537" s="238" t="s">
        <v>7183</v>
      </c>
      <c r="C3537" s="234" t="s">
        <v>10767</v>
      </c>
      <c r="D3537" s="199" t="s">
        <v>10705</v>
      </c>
      <c r="F3537" s="235">
        <v>1</v>
      </c>
      <c r="G3537" s="235">
        <v>1</v>
      </c>
      <c r="H3537" s="235">
        <v>1</v>
      </c>
      <c r="I3537" s="234" t="s">
        <v>632</v>
      </c>
    </row>
    <row r="3538" spans="1:10" x14ac:dyDescent="0.25">
      <c r="A3538" s="235">
        <v>180108137</v>
      </c>
      <c r="B3538" s="238" t="s">
        <v>7386</v>
      </c>
      <c r="C3538" s="234" t="s">
        <v>10718</v>
      </c>
      <c r="D3538" s="199" t="s">
        <v>10705</v>
      </c>
      <c r="F3538" s="235">
        <v>4</v>
      </c>
      <c r="G3538" s="235">
        <v>4</v>
      </c>
      <c r="H3538" s="235">
        <v>4</v>
      </c>
      <c r="I3538" s="234" t="s">
        <v>632</v>
      </c>
    </row>
    <row r="3539" spans="1:10" x14ac:dyDescent="0.25">
      <c r="A3539" s="235">
        <v>222001099</v>
      </c>
      <c r="B3539" s="235">
        <v>606100</v>
      </c>
      <c r="C3539" s="234" t="s">
        <v>522</v>
      </c>
      <c r="D3539" s="199" t="s">
        <v>10703</v>
      </c>
      <c r="E3539" s="199" t="s">
        <v>10427</v>
      </c>
      <c r="F3539" s="235">
        <v>40</v>
      </c>
      <c r="G3539" s="235">
        <v>33</v>
      </c>
      <c r="H3539" s="235">
        <v>0</v>
      </c>
      <c r="I3539" s="234" t="s">
        <v>632</v>
      </c>
      <c r="J3539" t="s">
        <v>10635</v>
      </c>
    </row>
    <row r="3540" spans="1:10" x14ac:dyDescent="0.25">
      <c r="A3540" s="235">
        <v>222001099</v>
      </c>
      <c r="B3540" s="235">
        <v>606100</v>
      </c>
      <c r="C3540" s="234" t="s">
        <v>522</v>
      </c>
      <c r="D3540" s="199" t="s">
        <v>10703</v>
      </c>
      <c r="E3540" s="199" t="s">
        <v>10427</v>
      </c>
      <c r="F3540" s="235">
        <v>40</v>
      </c>
      <c r="G3540" s="235">
        <v>33</v>
      </c>
      <c r="H3540" s="235">
        <v>0</v>
      </c>
      <c r="I3540" s="234" t="s">
        <v>632</v>
      </c>
      <c r="J3540" t="s">
        <v>10635</v>
      </c>
    </row>
    <row r="3541" spans="1:10" x14ac:dyDescent="0.25">
      <c r="A3541" s="235">
        <v>189712120</v>
      </c>
      <c r="B3541" s="238" t="s">
        <v>7312</v>
      </c>
      <c r="C3541" s="234" t="s">
        <v>587</v>
      </c>
      <c r="D3541" s="199" t="s">
        <v>10216</v>
      </c>
      <c r="E3541" s="199" t="s">
        <v>10427</v>
      </c>
      <c r="F3541" s="235">
        <v>1</v>
      </c>
      <c r="G3541" s="235">
        <v>1</v>
      </c>
      <c r="H3541" s="235">
        <v>0</v>
      </c>
      <c r="I3541" s="234" t="s">
        <v>632</v>
      </c>
      <c r="J3541" t="s">
        <v>10634</v>
      </c>
    </row>
    <row r="3542" spans="1:10" x14ac:dyDescent="0.25">
      <c r="A3542" s="235">
        <v>189710479</v>
      </c>
      <c r="B3542" s="238" t="s">
        <v>7423</v>
      </c>
      <c r="C3542" s="234" t="s">
        <v>217</v>
      </c>
      <c r="D3542" s="199" t="s">
        <v>10703</v>
      </c>
      <c r="E3542" s="199" t="s">
        <v>10427</v>
      </c>
      <c r="F3542" s="235">
        <v>30</v>
      </c>
      <c r="G3542" s="235">
        <v>18</v>
      </c>
      <c r="H3542" s="235">
        <v>18</v>
      </c>
      <c r="I3542" s="234" t="s">
        <v>632</v>
      </c>
      <c r="J3542" t="s">
        <v>10635</v>
      </c>
    </row>
    <row r="3543" spans="1:10" x14ac:dyDescent="0.25">
      <c r="A3543" s="235">
        <v>189710479</v>
      </c>
      <c r="B3543" s="238" t="s">
        <v>7423</v>
      </c>
      <c r="C3543" s="234" t="s">
        <v>217</v>
      </c>
      <c r="D3543" s="199" t="s">
        <v>10703</v>
      </c>
      <c r="E3543" s="199" t="s">
        <v>10427</v>
      </c>
      <c r="F3543" s="235">
        <v>30</v>
      </c>
      <c r="G3543" s="235">
        <v>18</v>
      </c>
      <c r="H3543" s="235">
        <v>18</v>
      </c>
      <c r="I3543" s="234" t="s">
        <v>632</v>
      </c>
      <c r="J3543" t="s">
        <v>10635</v>
      </c>
    </row>
    <row r="3544" spans="1:10" x14ac:dyDescent="0.25">
      <c r="A3544" s="235">
        <v>18917697</v>
      </c>
      <c r="B3544" s="235">
        <v>6062</v>
      </c>
      <c r="C3544" s="234" t="s">
        <v>10748</v>
      </c>
      <c r="D3544" s="199" t="s">
        <v>10216</v>
      </c>
      <c r="E3544" s="199" t="s">
        <v>10411</v>
      </c>
      <c r="F3544" s="235">
        <v>10</v>
      </c>
      <c r="G3544" s="235">
        <v>10</v>
      </c>
      <c r="H3544" s="235">
        <v>0</v>
      </c>
      <c r="I3544" s="234" t="s">
        <v>632</v>
      </c>
      <c r="J3544" t="s">
        <v>10634</v>
      </c>
    </row>
    <row r="3545" spans="1:10" x14ac:dyDescent="0.25">
      <c r="A3545" s="235">
        <v>180339466</v>
      </c>
      <c r="B3545" s="235">
        <v>6064</v>
      </c>
      <c r="C3545" s="234" t="s">
        <v>595</v>
      </c>
      <c r="D3545" s="199" t="s">
        <v>10216</v>
      </c>
      <c r="E3545" s="199" t="s">
        <v>10427</v>
      </c>
      <c r="F3545" s="235">
        <v>15</v>
      </c>
      <c r="G3545" s="235">
        <v>15</v>
      </c>
      <c r="H3545" s="235">
        <v>15</v>
      </c>
      <c r="I3545" s="234" t="s">
        <v>632</v>
      </c>
    </row>
    <row r="3546" spans="1:10" x14ac:dyDescent="0.25">
      <c r="A3546" s="235">
        <v>189708035</v>
      </c>
      <c r="B3546" s="235">
        <v>5634</v>
      </c>
      <c r="C3546" s="234" t="s">
        <v>435</v>
      </c>
      <c r="D3546" s="199" t="s">
        <v>10216</v>
      </c>
      <c r="E3546" s="199" t="s">
        <v>10427</v>
      </c>
      <c r="F3546" s="235">
        <v>10</v>
      </c>
      <c r="G3546" s="235">
        <v>10</v>
      </c>
      <c r="H3546" s="235">
        <v>0</v>
      </c>
      <c r="I3546" s="234" t="s">
        <v>632</v>
      </c>
      <c r="J3546" t="s">
        <v>10634</v>
      </c>
    </row>
    <row r="3547" spans="1:10" x14ac:dyDescent="0.25">
      <c r="A3547" s="235">
        <v>180670492</v>
      </c>
      <c r="B3547" s="235">
        <v>5629</v>
      </c>
      <c r="C3547" s="234" t="s">
        <v>233</v>
      </c>
      <c r="D3547" s="199" t="s">
        <v>10703</v>
      </c>
      <c r="E3547" s="199" t="s">
        <v>10427</v>
      </c>
      <c r="F3547" s="235">
        <v>2</v>
      </c>
      <c r="G3547" s="235">
        <v>2</v>
      </c>
      <c r="H3547" s="235">
        <v>2</v>
      </c>
      <c r="I3547" s="234" t="s">
        <v>632</v>
      </c>
    </row>
    <row r="3548" spans="1:10" x14ac:dyDescent="0.25">
      <c r="A3548" s="235">
        <v>180670494</v>
      </c>
      <c r="B3548" s="235">
        <v>5435</v>
      </c>
      <c r="C3548" s="234" t="s">
        <v>266</v>
      </c>
      <c r="D3548" s="199" t="s">
        <v>10703</v>
      </c>
      <c r="E3548" s="199" t="s">
        <v>10427</v>
      </c>
      <c r="F3548" s="235">
        <v>10</v>
      </c>
      <c r="G3548" s="235">
        <v>10</v>
      </c>
      <c r="H3548" s="235">
        <v>10</v>
      </c>
      <c r="I3548" s="234" t="s">
        <v>632</v>
      </c>
    </row>
    <row r="3549" spans="1:10" x14ac:dyDescent="0.25">
      <c r="A3549" s="235">
        <v>180670494</v>
      </c>
      <c r="B3549" s="235">
        <v>5435</v>
      </c>
      <c r="C3549" s="234" t="s">
        <v>266</v>
      </c>
      <c r="D3549" s="199" t="s">
        <v>10703</v>
      </c>
      <c r="E3549" s="199" t="s">
        <v>10427</v>
      </c>
      <c r="F3549" s="235">
        <v>10</v>
      </c>
      <c r="G3549" s="235">
        <v>10</v>
      </c>
      <c r="H3549" s="235">
        <v>10</v>
      </c>
      <c r="I3549" s="234" t="s">
        <v>632</v>
      </c>
    </row>
    <row r="3550" spans="1:10" x14ac:dyDescent="0.25">
      <c r="A3550" s="235">
        <v>189711808</v>
      </c>
      <c r="B3550" s="235">
        <v>5436</v>
      </c>
      <c r="C3550" s="234" t="s">
        <v>199</v>
      </c>
      <c r="D3550" s="199" t="s">
        <v>10703</v>
      </c>
      <c r="E3550" s="199" t="s">
        <v>10427</v>
      </c>
      <c r="F3550" s="235">
        <v>10</v>
      </c>
      <c r="G3550" s="235">
        <v>10</v>
      </c>
      <c r="H3550" s="235">
        <v>10</v>
      </c>
      <c r="I3550" s="234" t="s">
        <v>632</v>
      </c>
    </row>
    <row r="3551" spans="1:10" x14ac:dyDescent="0.25">
      <c r="A3551" s="235">
        <v>189711808</v>
      </c>
      <c r="B3551" s="235">
        <v>5436</v>
      </c>
      <c r="C3551" s="234" t="s">
        <v>199</v>
      </c>
      <c r="D3551" s="199" t="s">
        <v>10703</v>
      </c>
      <c r="E3551" s="199" t="s">
        <v>10427</v>
      </c>
      <c r="F3551" s="235">
        <v>10</v>
      </c>
      <c r="G3551" s="235">
        <v>10</v>
      </c>
      <c r="H3551" s="235">
        <v>10</v>
      </c>
      <c r="I3551" s="234" t="s">
        <v>632</v>
      </c>
    </row>
    <row r="3552" spans="1:10" x14ac:dyDescent="0.25">
      <c r="A3552" s="235">
        <v>189711948</v>
      </c>
      <c r="B3552" s="238" t="s">
        <v>7322</v>
      </c>
      <c r="C3552" s="234" t="s">
        <v>527</v>
      </c>
      <c r="D3552" s="199" t="s">
        <v>10216</v>
      </c>
      <c r="E3552" s="199" t="s">
        <v>10427</v>
      </c>
      <c r="F3552" s="235">
        <v>200</v>
      </c>
      <c r="G3552" s="235">
        <v>200</v>
      </c>
      <c r="H3552" s="235">
        <v>200</v>
      </c>
      <c r="I3552" s="234" t="s">
        <v>632</v>
      </c>
    </row>
    <row r="3553" spans="1:10" x14ac:dyDescent="0.25">
      <c r="A3553" s="235">
        <v>189711810</v>
      </c>
      <c r="B3553" s="235">
        <v>2286</v>
      </c>
      <c r="C3553" s="234" t="s">
        <v>474</v>
      </c>
      <c r="D3553" s="199" t="s">
        <v>10703</v>
      </c>
      <c r="E3553" s="199" t="s">
        <v>10427</v>
      </c>
      <c r="F3553" s="235">
        <v>10</v>
      </c>
      <c r="G3553" s="235">
        <v>8</v>
      </c>
      <c r="H3553" s="235">
        <v>8</v>
      </c>
      <c r="I3553" s="234" t="s">
        <v>632</v>
      </c>
      <c r="J3553" t="s">
        <v>10635</v>
      </c>
    </row>
    <row r="3554" spans="1:10" x14ac:dyDescent="0.25">
      <c r="A3554" s="235">
        <v>189711810</v>
      </c>
      <c r="B3554" s="235">
        <v>2286</v>
      </c>
      <c r="C3554" s="234" t="s">
        <v>474</v>
      </c>
      <c r="D3554" s="199" t="s">
        <v>10703</v>
      </c>
      <c r="E3554" s="199" t="s">
        <v>10427</v>
      </c>
      <c r="F3554" s="235">
        <v>10</v>
      </c>
      <c r="G3554" s="235">
        <v>8</v>
      </c>
      <c r="H3554" s="235">
        <v>8</v>
      </c>
      <c r="I3554" s="234" t="s">
        <v>632</v>
      </c>
      <c r="J3554" t="s">
        <v>10635</v>
      </c>
    </row>
    <row r="3555" spans="1:10" x14ac:dyDescent="0.25">
      <c r="A3555" s="235">
        <v>181798176</v>
      </c>
      <c r="B3555" s="235">
        <v>5437</v>
      </c>
      <c r="C3555" s="234" t="s">
        <v>226</v>
      </c>
      <c r="D3555" s="199" t="s">
        <v>10703</v>
      </c>
      <c r="E3555" s="199" t="s">
        <v>10427</v>
      </c>
      <c r="F3555" s="235">
        <v>4</v>
      </c>
      <c r="G3555" s="235">
        <v>3</v>
      </c>
      <c r="H3555" s="235">
        <v>3</v>
      </c>
      <c r="I3555" s="234" t="s">
        <v>632</v>
      </c>
      <c r="J3555" t="s">
        <v>10635</v>
      </c>
    </row>
    <row r="3556" spans="1:10" x14ac:dyDescent="0.25">
      <c r="A3556" s="235">
        <v>181798176</v>
      </c>
      <c r="B3556" s="235">
        <v>5437</v>
      </c>
      <c r="C3556" s="234" t="s">
        <v>226</v>
      </c>
      <c r="D3556" s="199" t="s">
        <v>10703</v>
      </c>
      <c r="E3556" s="199" t="s">
        <v>10427</v>
      </c>
      <c r="F3556" s="235">
        <v>4</v>
      </c>
      <c r="G3556" s="235">
        <v>3</v>
      </c>
      <c r="H3556" s="235">
        <v>3</v>
      </c>
      <c r="I3556" s="234" t="s">
        <v>632</v>
      </c>
      <c r="J3556" t="s">
        <v>10635</v>
      </c>
    </row>
    <row r="3557" spans="1:10" x14ac:dyDescent="0.25">
      <c r="A3557" s="235">
        <v>189707039</v>
      </c>
      <c r="B3557" s="238" t="s">
        <v>7232</v>
      </c>
      <c r="C3557" s="234" t="s">
        <v>10420</v>
      </c>
      <c r="D3557" s="199" t="s">
        <v>10216</v>
      </c>
      <c r="E3557" s="199" t="s">
        <v>10427</v>
      </c>
      <c r="F3557" s="235">
        <v>1</v>
      </c>
      <c r="G3557" s="235">
        <v>1</v>
      </c>
      <c r="H3557" s="235">
        <v>1</v>
      </c>
      <c r="I3557" s="234" t="s">
        <v>632</v>
      </c>
    </row>
    <row r="3558" spans="1:10" x14ac:dyDescent="0.25">
      <c r="A3558" s="235">
        <v>181798177</v>
      </c>
      <c r="B3558" s="235">
        <v>5999</v>
      </c>
      <c r="C3558" s="234" t="s">
        <v>535</v>
      </c>
      <c r="D3558" s="199" t="s">
        <v>10216</v>
      </c>
      <c r="E3558" s="199" t="s">
        <v>10427</v>
      </c>
      <c r="F3558" s="235">
        <v>3</v>
      </c>
      <c r="G3558" s="235">
        <v>3</v>
      </c>
      <c r="H3558" s="235">
        <v>3</v>
      </c>
      <c r="I3558" s="234" t="s">
        <v>632</v>
      </c>
    </row>
    <row r="3559" spans="1:10" x14ac:dyDescent="0.25">
      <c r="A3559" s="235">
        <v>180282750</v>
      </c>
      <c r="B3559" s="235">
        <v>5848</v>
      </c>
      <c r="C3559" s="234" t="s">
        <v>436</v>
      </c>
      <c r="D3559" s="199" t="s">
        <v>10216</v>
      </c>
      <c r="E3559" s="199" t="s">
        <v>10427</v>
      </c>
      <c r="F3559" s="235">
        <v>15</v>
      </c>
      <c r="G3559" s="235">
        <v>15</v>
      </c>
      <c r="H3559" s="235">
        <v>15</v>
      </c>
      <c r="I3559" s="234" t="s">
        <v>632</v>
      </c>
    </row>
    <row r="3560" spans="1:10" x14ac:dyDescent="0.25">
      <c r="A3560" s="234" t="s">
        <v>467</v>
      </c>
      <c r="B3560" s="234" t="s">
        <v>468</v>
      </c>
      <c r="C3560" s="234" t="s">
        <v>469</v>
      </c>
      <c r="D3560" s="199" t="s">
        <v>10703</v>
      </c>
      <c r="E3560" s="199" t="s">
        <v>10427</v>
      </c>
      <c r="F3560" s="235">
        <v>30</v>
      </c>
      <c r="G3560" s="235">
        <v>30</v>
      </c>
      <c r="H3560" s="235">
        <v>30</v>
      </c>
      <c r="I3560" s="234" t="s">
        <v>632</v>
      </c>
    </row>
    <row r="3561" spans="1:10" x14ac:dyDescent="0.25">
      <c r="A3561" s="235">
        <v>180339515</v>
      </c>
      <c r="B3561" s="235">
        <v>3979</v>
      </c>
      <c r="C3561" s="234" t="s">
        <v>633</v>
      </c>
      <c r="D3561" s="199" t="s">
        <v>10703</v>
      </c>
      <c r="E3561" s="199" t="s">
        <v>10427</v>
      </c>
      <c r="F3561" s="235">
        <v>1</v>
      </c>
      <c r="G3561" s="235">
        <v>1</v>
      </c>
      <c r="H3561" s="235">
        <v>1</v>
      </c>
      <c r="I3561" s="234" t="s">
        <v>632</v>
      </c>
    </row>
    <row r="3562" spans="1:10" x14ac:dyDescent="0.25">
      <c r="A3562" s="235">
        <v>180339515</v>
      </c>
      <c r="B3562" s="235">
        <v>3979</v>
      </c>
      <c r="C3562" s="234" t="s">
        <v>633</v>
      </c>
      <c r="D3562" s="199" t="s">
        <v>10703</v>
      </c>
      <c r="E3562" s="199" t="s">
        <v>10427</v>
      </c>
      <c r="F3562" s="235">
        <v>1</v>
      </c>
      <c r="G3562" s="235">
        <v>1</v>
      </c>
      <c r="H3562" s="235">
        <v>1</v>
      </c>
      <c r="I3562" s="234" t="s">
        <v>632</v>
      </c>
    </row>
    <row r="3563" spans="1:10" x14ac:dyDescent="0.25">
      <c r="A3563" s="235">
        <v>180339515</v>
      </c>
      <c r="B3563" s="235">
        <v>3979</v>
      </c>
      <c r="C3563" s="234" t="s">
        <v>633</v>
      </c>
      <c r="D3563" s="199" t="s">
        <v>10703</v>
      </c>
      <c r="E3563" s="199" t="s">
        <v>10427</v>
      </c>
      <c r="F3563" s="235">
        <v>1</v>
      </c>
      <c r="G3563" s="235">
        <v>1</v>
      </c>
      <c r="H3563" s="235">
        <v>1</v>
      </c>
      <c r="I3563" s="234" t="s">
        <v>632</v>
      </c>
    </row>
    <row r="3564" spans="1:10" x14ac:dyDescent="0.25">
      <c r="A3564" s="235">
        <v>189712135</v>
      </c>
      <c r="B3564" s="238" t="s">
        <v>6953</v>
      </c>
      <c r="C3564" s="234" t="s">
        <v>215</v>
      </c>
      <c r="D3564" s="199" t="s">
        <v>10216</v>
      </c>
      <c r="E3564" s="199" t="s">
        <v>10427</v>
      </c>
      <c r="F3564" s="235">
        <v>6</v>
      </c>
      <c r="G3564" s="235">
        <v>3</v>
      </c>
      <c r="H3564" s="235">
        <v>0</v>
      </c>
      <c r="I3564" s="234" t="s">
        <v>632</v>
      </c>
      <c r="J3564" t="s">
        <v>10635</v>
      </c>
    </row>
    <row r="3565" spans="1:10" x14ac:dyDescent="0.25">
      <c r="A3565" s="235">
        <v>222000966</v>
      </c>
      <c r="B3565" s="235">
        <v>6004</v>
      </c>
      <c r="C3565" s="234" t="s">
        <v>278</v>
      </c>
      <c r="D3565" s="199" t="s">
        <v>10216</v>
      </c>
      <c r="E3565" s="199" t="s">
        <v>10427</v>
      </c>
      <c r="F3565" s="235">
        <v>20</v>
      </c>
      <c r="G3565" s="235">
        <v>8</v>
      </c>
      <c r="H3565" s="235">
        <v>0</v>
      </c>
      <c r="I3565" s="234" t="s">
        <v>632</v>
      </c>
      <c r="J3565" t="s">
        <v>10635</v>
      </c>
    </row>
    <row r="3566" spans="1:10" x14ac:dyDescent="0.25">
      <c r="A3566" s="235">
        <v>181899908</v>
      </c>
      <c r="B3566" s="239" t="s">
        <v>477</v>
      </c>
      <c r="C3566" s="234" t="s">
        <v>478</v>
      </c>
      <c r="D3566" s="199" t="s">
        <v>10216</v>
      </c>
      <c r="E3566" s="199" t="s">
        <v>10427</v>
      </c>
      <c r="F3566" s="235">
        <v>40</v>
      </c>
      <c r="G3566" s="235">
        <v>40</v>
      </c>
      <c r="H3566" s="235">
        <v>40</v>
      </c>
      <c r="I3566" s="234" t="s">
        <v>632</v>
      </c>
    </row>
    <row r="3567" spans="1:10" x14ac:dyDescent="0.25">
      <c r="A3567" s="235">
        <v>180339583</v>
      </c>
      <c r="B3567" s="238" t="s">
        <v>7388</v>
      </c>
      <c r="C3567" s="234" t="s">
        <v>10714</v>
      </c>
      <c r="D3567" s="199" t="s">
        <v>10705</v>
      </c>
      <c r="F3567" s="235">
        <v>36</v>
      </c>
      <c r="G3567" s="235">
        <v>36</v>
      </c>
      <c r="H3567" s="235">
        <v>36</v>
      </c>
      <c r="I3567" s="234" t="s">
        <v>632</v>
      </c>
    </row>
    <row r="3568" spans="1:10" x14ac:dyDescent="0.25">
      <c r="A3568" s="235">
        <v>180339583</v>
      </c>
      <c r="B3568" s="238" t="s">
        <v>7388</v>
      </c>
      <c r="C3568" s="234" t="s">
        <v>10714</v>
      </c>
      <c r="D3568" s="199" t="s">
        <v>10705</v>
      </c>
      <c r="F3568" s="235">
        <v>36</v>
      </c>
      <c r="G3568" s="235">
        <v>36</v>
      </c>
      <c r="H3568" s="235">
        <v>36</v>
      </c>
      <c r="I3568" s="234" t="s">
        <v>632</v>
      </c>
    </row>
    <row r="3569" spans="1:10" x14ac:dyDescent="0.25">
      <c r="A3569" s="235">
        <v>180139617</v>
      </c>
      <c r="B3569" s="235">
        <v>5866</v>
      </c>
      <c r="C3569" s="234" t="s">
        <v>235</v>
      </c>
      <c r="D3569" s="199" t="s">
        <v>10216</v>
      </c>
      <c r="E3569" s="199" t="s">
        <v>10427</v>
      </c>
      <c r="F3569" s="235">
        <v>10</v>
      </c>
      <c r="G3569" s="235">
        <v>10</v>
      </c>
      <c r="H3569" s="235">
        <v>0</v>
      </c>
      <c r="I3569" s="234" t="s">
        <v>632</v>
      </c>
      <c r="J3569" t="s">
        <v>10634</v>
      </c>
    </row>
    <row r="3570" spans="1:10" x14ac:dyDescent="0.25">
      <c r="A3570" s="235">
        <v>189707389</v>
      </c>
      <c r="B3570" s="235">
        <v>6038</v>
      </c>
      <c r="C3570" s="234" t="s">
        <v>441</v>
      </c>
      <c r="D3570" s="199" t="s">
        <v>10216</v>
      </c>
      <c r="E3570" s="199" t="s">
        <v>10427</v>
      </c>
      <c r="F3570" s="235">
        <v>1</v>
      </c>
      <c r="G3570" s="235">
        <v>1</v>
      </c>
      <c r="H3570" s="235">
        <v>1</v>
      </c>
      <c r="I3570" s="234" t="s">
        <v>632</v>
      </c>
    </row>
    <row r="3571" spans="1:10" x14ac:dyDescent="0.25">
      <c r="A3571" s="235">
        <v>181783743</v>
      </c>
      <c r="B3571" s="238" t="s">
        <v>7234</v>
      </c>
      <c r="C3571" s="234" t="s">
        <v>234</v>
      </c>
      <c r="D3571" s="199" t="s">
        <v>10216</v>
      </c>
      <c r="E3571" s="199" t="s">
        <v>10427</v>
      </c>
      <c r="F3571" s="235">
        <v>40</v>
      </c>
      <c r="G3571" s="235">
        <v>40</v>
      </c>
      <c r="H3571" s="235">
        <v>40</v>
      </c>
      <c r="I3571" s="234" t="s">
        <v>632</v>
      </c>
    </row>
    <row r="3572" spans="1:10" x14ac:dyDescent="0.25">
      <c r="A3572" s="235">
        <v>181783743</v>
      </c>
      <c r="B3572" s="238" t="s">
        <v>7234</v>
      </c>
      <c r="C3572" s="234" t="s">
        <v>234</v>
      </c>
      <c r="D3572" s="199" t="s">
        <v>10216</v>
      </c>
      <c r="E3572" s="199" t="s">
        <v>10427</v>
      </c>
      <c r="F3572" s="235">
        <v>40</v>
      </c>
      <c r="G3572" s="235">
        <v>40</v>
      </c>
      <c r="H3572" s="235">
        <v>40</v>
      </c>
      <c r="I3572" s="234" t="s">
        <v>632</v>
      </c>
    </row>
    <row r="3573" spans="1:10" x14ac:dyDescent="0.25">
      <c r="A3573" s="235">
        <v>180155484</v>
      </c>
      <c r="B3573" s="235">
        <v>5901</v>
      </c>
      <c r="C3573" s="234" t="s">
        <v>299</v>
      </c>
      <c r="D3573" s="199" t="s">
        <v>10703</v>
      </c>
      <c r="E3573" s="199" t="s">
        <v>10427</v>
      </c>
      <c r="F3573" s="235">
        <v>200</v>
      </c>
      <c r="G3573" s="235">
        <v>200</v>
      </c>
      <c r="H3573" s="235">
        <v>200</v>
      </c>
      <c r="I3573" s="234" t="s">
        <v>632</v>
      </c>
    </row>
    <row r="3574" spans="1:10" x14ac:dyDescent="0.25">
      <c r="A3574" s="235">
        <v>180190436</v>
      </c>
      <c r="B3574" s="235">
        <v>2629</v>
      </c>
      <c r="C3574" s="234" t="s">
        <v>10712</v>
      </c>
      <c r="D3574" s="199" t="s">
        <v>10705</v>
      </c>
      <c r="F3574" s="235">
        <v>8</v>
      </c>
      <c r="G3574" s="235">
        <v>8</v>
      </c>
      <c r="H3574" s="235">
        <v>8</v>
      </c>
      <c r="I3574" s="234" t="s">
        <v>632</v>
      </c>
    </row>
    <row r="3575" spans="1:10" x14ac:dyDescent="0.25">
      <c r="A3575" s="235">
        <v>180190436</v>
      </c>
      <c r="B3575" s="235">
        <v>2629</v>
      </c>
      <c r="C3575" s="234" t="s">
        <v>10712</v>
      </c>
      <c r="D3575" s="199" t="s">
        <v>10705</v>
      </c>
      <c r="F3575" s="235">
        <v>8</v>
      </c>
      <c r="G3575" s="235">
        <v>8</v>
      </c>
      <c r="H3575" s="235">
        <v>8</v>
      </c>
      <c r="I3575" s="234" t="s">
        <v>632</v>
      </c>
    </row>
    <row r="3576" spans="1:10" x14ac:dyDescent="0.25">
      <c r="A3576" s="235">
        <v>180190436</v>
      </c>
      <c r="B3576" s="235">
        <v>2629</v>
      </c>
      <c r="C3576" s="234" t="s">
        <v>10712</v>
      </c>
      <c r="D3576" s="199" t="s">
        <v>10705</v>
      </c>
      <c r="F3576" s="235">
        <v>8</v>
      </c>
      <c r="G3576" s="235">
        <v>8</v>
      </c>
      <c r="H3576" s="235">
        <v>8</v>
      </c>
      <c r="I3576" s="234" t="s">
        <v>632</v>
      </c>
    </row>
    <row r="3577" spans="1:10" x14ac:dyDescent="0.25">
      <c r="A3577" s="235">
        <v>189706020</v>
      </c>
      <c r="B3577" s="235">
        <v>3444</v>
      </c>
      <c r="C3577" s="234" t="s">
        <v>272</v>
      </c>
      <c r="D3577" s="199" t="s">
        <v>10216</v>
      </c>
      <c r="E3577" s="199" t="s">
        <v>10427</v>
      </c>
      <c r="F3577" s="235">
        <v>2</v>
      </c>
      <c r="G3577" s="235">
        <v>2</v>
      </c>
      <c r="H3577" s="235">
        <v>2</v>
      </c>
      <c r="I3577" s="234" t="s">
        <v>632</v>
      </c>
    </row>
    <row r="3578" spans="1:10" x14ac:dyDescent="0.25">
      <c r="A3578" s="235">
        <v>189703515</v>
      </c>
      <c r="B3578" s="235">
        <v>3420</v>
      </c>
      <c r="C3578" s="234" t="s">
        <v>295</v>
      </c>
      <c r="D3578" s="199" t="s">
        <v>10216</v>
      </c>
      <c r="E3578" s="199" t="s">
        <v>10427</v>
      </c>
      <c r="F3578" s="235">
        <v>2</v>
      </c>
      <c r="G3578" s="235">
        <v>2</v>
      </c>
      <c r="H3578" s="235">
        <v>2</v>
      </c>
      <c r="I3578" s="234" t="s">
        <v>632</v>
      </c>
    </row>
    <row r="3579" spans="1:10" x14ac:dyDescent="0.25">
      <c r="A3579" s="235">
        <v>189707388</v>
      </c>
      <c r="B3579" s="238" t="s">
        <v>7336</v>
      </c>
      <c r="C3579" s="234" t="s">
        <v>282</v>
      </c>
      <c r="D3579" s="199" t="s">
        <v>10216</v>
      </c>
      <c r="E3579" s="199" t="s">
        <v>10427</v>
      </c>
      <c r="F3579" s="235">
        <v>1</v>
      </c>
      <c r="G3579" s="235">
        <v>1</v>
      </c>
      <c r="H3579" s="235">
        <v>0</v>
      </c>
      <c r="I3579" s="234" t="s">
        <v>632</v>
      </c>
      <c r="J3579" t="s">
        <v>10634</v>
      </c>
    </row>
    <row r="3580" spans="1:10" x14ac:dyDescent="0.25">
      <c r="A3580" s="235">
        <v>189712302</v>
      </c>
      <c r="B3580" s="238" t="s">
        <v>7244</v>
      </c>
      <c r="C3580" s="234" t="s">
        <v>524</v>
      </c>
      <c r="D3580" s="199" t="s">
        <v>10216</v>
      </c>
      <c r="E3580" s="199" t="s">
        <v>10427</v>
      </c>
      <c r="F3580" s="235">
        <v>1</v>
      </c>
      <c r="G3580" s="235">
        <v>1</v>
      </c>
      <c r="H3580" s="235">
        <v>0</v>
      </c>
      <c r="I3580" s="234" t="s">
        <v>632</v>
      </c>
      <c r="J3580" t="s">
        <v>10634</v>
      </c>
    </row>
    <row r="3581" spans="1:10" x14ac:dyDescent="0.25">
      <c r="A3581" s="235">
        <v>181798179</v>
      </c>
      <c r="B3581" s="235">
        <v>5443</v>
      </c>
      <c r="C3581" s="234" t="s">
        <v>236</v>
      </c>
      <c r="D3581" s="199" t="s">
        <v>10703</v>
      </c>
      <c r="E3581" s="199" t="s">
        <v>10427</v>
      </c>
      <c r="F3581" s="235">
        <v>10</v>
      </c>
      <c r="G3581" s="235">
        <v>10</v>
      </c>
      <c r="H3581" s="235">
        <v>10</v>
      </c>
      <c r="I3581" s="234" t="s">
        <v>632</v>
      </c>
    </row>
    <row r="3582" spans="1:10" x14ac:dyDescent="0.25">
      <c r="A3582" s="235">
        <v>181798179</v>
      </c>
      <c r="B3582" s="235">
        <v>5443</v>
      </c>
      <c r="C3582" s="234" t="s">
        <v>236</v>
      </c>
      <c r="D3582" s="199" t="s">
        <v>10703</v>
      </c>
      <c r="E3582" s="199" t="s">
        <v>10427</v>
      </c>
      <c r="F3582" s="235">
        <v>10</v>
      </c>
      <c r="G3582" s="235">
        <v>10</v>
      </c>
      <c r="H3582" s="235">
        <v>10</v>
      </c>
      <c r="I3582" s="234" t="s">
        <v>632</v>
      </c>
    </row>
    <row r="3583" spans="1:10" x14ac:dyDescent="0.25">
      <c r="A3583" s="235">
        <v>181798179</v>
      </c>
      <c r="B3583" s="235">
        <v>5443</v>
      </c>
      <c r="C3583" s="234" t="s">
        <v>236</v>
      </c>
      <c r="D3583" s="199" t="s">
        <v>10703</v>
      </c>
      <c r="E3583" s="199" t="s">
        <v>10427</v>
      </c>
      <c r="F3583" s="235">
        <v>10</v>
      </c>
      <c r="G3583" s="235">
        <v>10</v>
      </c>
      <c r="H3583" s="235">
        <v>10</v>
      </c>
      <c r="I3583" s="234" t="s">
        <v>632</v>
      </c>
    </row>
    <row r="3584" spans="1:10" x14ac:dyDescent="0.25">
      <c r="A3584" s="235">
        <v>181799554</v>
      </c>
      <c r="B3584" s="235">
        <v>5318</v>
      </c>
      <c r="C3584" s="234" t="s">
        <v>10734</v>
      </c>
      <c r="D3584" s="199" t="s">
        <v>10705</v>
      </c>
      <c r="F3584" s="235">
        <v>1</v>
      </c>
      <c r="G3584" s="235">
        <v>1</v>
      </c>
      <c r="H3584" s="235">
        <v>0</v>
      </c>
      <c r="I3584" s="234" t="s">
        <v>632</v>
      </c>
      <c r="J3584" t="s">
        <v>10634</v>
      </c>
    </row>
    <row r="3585" spans="1:10" x14ac:dyDescent="0.25">
      <c r="A3585" s="235">
        <v>180339003</v>
      </c>
      <c r="B3585" s="235">
        <v>5553</v>
      </c>
      <c r="C3585" s="234" t="s">
        <v>10736</v>
      </c>
      <c r="D3585" s="199" t="s">
        <v>10705</v>
      </c>
      <c r="F3585" s="235">
        <v>5</v>
      </c>
      <c r="G3585" s="235">
        <v>5</v>
      </c>
      <c r="H3585" s="235">
        <v>0</v>
      </c>
      <c r="I3585" s="234" t="s">
        <v>632</v>
      </c>
      <c r="J3585" t="s">
        <v>10634</v>
      </c>
    </row>
    <row r="3586" spans="1:10" x14ac:dyDescent="0.25">
      <c r="A3586" s="235">
        <v>189715489</v>
      </c>
      <c r="B3586" s="235">
        <v>5864</v>
      </c>
      <c r="C3586" s="234" t="s">
        <v>461</v>
      </c>
      <c r="D3586" s="199" t="s">
        <v>10216</v>
      </c>
      <c r="E3586" s="199" t="s">
        <v>10427</v>
      </c>
      <c r="F3586" s="235">
        <v>1</v>
      </c>
      <c r="G3586" s="235">
        <v>1</v>
      </c>
      <c r="H3586" s="235">
        <v>0</v>
      </c>
      <c r="I3586" s="234" t="s">
        <v>632</v>
      </c>
      <c r="J3586" t="s">
        <v>10634</v>
      </c>
    </row>
    <row r="3587" spans="1:10" x14ac:dyDescent="0.25">
      <c r="A3587" s="235">
        <v>189703618</v>
      </c>
      <c r="B3587" s="235">
        <v>6018</v>
      </c>
      <c r="C3587" s="234" t="s">
        <v>220</v>
      </c>
      <c r="D3587" s="199" t="s">
        <v>10216</v>
      </c>
      <c r="E3587" s="199" t="s">
        <v>10427</v>
      </c>
      <c r="F3587" s="235">
        <v>20</v>
      </c>
      <c r="G3587" s="235">
        <v>20</v>
      </c>
      <c r="H3587" s="235">
        <v>20</v>
      </c>
      <c r="I3587" s="234" t="s">
        <v>632</v>
      </c>
    </row>
    <row r="3588" spans="1:10" x14ac:dyDescent="0.25">
      <c r="A3588" s="235">
        <v>222001007</v>
      </c>
      <c r="B3588" s="235">
        <v>6498</v>
      </c>
      <c r="C3588" s="234" t="s">
        <v>541</v>
      </c>
      <c r="D3588" s="199" t="s">
        <v>10216</v>
      </c>
      <c r="E3588" s="199" t="s">
        <v>10427</v>
      </c>
      <c r="F3588" s="235">
        <v>3</v>
      </c>
      <c r="G3588" s="235">
        <v>3</v>
      </c>
      <c r="H3588" s="235">
        <v>0</v>
      </c>
      <c r="I3588" s="234" t="s">
        <v>632</v>
      </c>
      <c r="J3588" t="s">
        <v>10634</v>
      </c>
    </row>
    <row r="3589" spans="1:10" x14ac:dyDescent="0.25">
      <c r="A3589" s="235">
        <v>189714836</v>
      </c>
      <c r="B3589" s="238" t="s">
        <v>7252</v>
      </c>
      <c r="C3589" s="234" t="s">
        <v>10157</v>
      </c>
      <c r="D3589" s="199" t="s">
        <v>10216</v>
      </c>
      <c r="E3589" s="199" t="s">
        <v>10427</v>
      </c>
      <c r="F3589" s="235">
        <v>1</v>
      </c>
      <c r="G3589" s="235">
        <v>1</v>
      </c>
      <c r="H3589" s="235">
        <v>0</v>
      </c>
      <c r="I3589" s="234" t="s">
        <v>632</v>
      </c>
      <c r="J3589" t="s">
        <v>10634</v>
      </c>
    </row>
    <row r="3590" spans="1:10" x14ac:dyDescent="0.25">
      <c r="A3590" s="235">
        <v>181826115</v>
      </c>
      <c r="B3590" s="235">
        <v>5850</v>
      </c>
      <c r="C3590" s="234" t="s">
        <v>544</v>
      </c>
      <c r="D3590" s="199" t="s">
        <v>10703</v>
      </c>
      <c r="E3590" s="199" t="s">
        <v>10427</v>
      </c>
      <c r="F3590" s="235">
        <v>1</v>
      </c>
      <c r="G3590" s="235">
        <v>1</v>
      </c>
      <c r="H3590" s="235">
        <v>1</v>
      </c>
      <c r="I3590" s="234" t="s">
        <v>632</v>
      </c>
    </row>
    <row r="3591" spans="1:10" x14ac:dyDescent="0.25">
      <c r="A3591" s="235">
        <v>189762856</v>
      </c>
      <c r="B3591" s="235">
        <v>3180</v>
      </c>
      <c r="C3591" s="234" t="s">
        <v>260</v>
      </c>
      <c r="D3591" s="199" t="s">
        <v>10703</v>
      </c>
      <c r="E3591" s="199" t="s">
        <v>10427</v>
      </c>
      <c r="F3591" s="235">
        <v>40</v>
      </c>
      <c r="G3591" s="235">
        <v>40</v>
      </c>
      <c r="H3591" s="235">
        <v>40</v>
      </c>
      <c r="I3591" s="234" t="s">
        <v>632</v>
      </c>
    </row>
    <row r="3592" spans="1:10" x14ac:dyDescent="0.25">
      <c r="A3592" s="235">
        <v>189762970</v>
      </c>
      <c r="B3592" s="235">
        <v>3378</v>
      </c>
      <c r="C3592" s="234" t="s">
        <v>290</v>
      </c>
      <c r="D3592" s="199" t="s">
        <v>10703</v>
      </c>
      <c r="E3592" s="199" t="s">
        <v>10427</v>
      </c>
      <c r="F3592" s="235">
        <v>10</v>
      </c>
      <c r="G3592" s="235">
        <v>10</v>
      </c>
      <c r="H3592" s="235">
        <v>10</v>
      </c>
      <c r="I3592" s="234" t="s">
        <v>632</v>
      </c>
    </row>
    <row r="3593" spans="1:10" x14ac:dyDescent="0.25">
      <c r="A3593" s="235">
        <v>222000166</v>
      </c>
      <c r="B3593" s="235">
        <v>6415</v>
      </c>
      <c r="C3593" s="234" t="s">
        <v>593</v>
      </c>
      <c r="D3593" s="199" t="s">
        <v>10703</v>
      </c>
      <c r="E3593" s="199" t="s">
        <v>10427</v>
      </c>
      <c r="F3593" s="235">
        <v>2</v>
      </c>
      <c r="G3593" s="235">
        <v>2</v>
      </c>
      <c r="H3593" s="235">
        <v>0</v>
      </c>
      <c r="I3593" s="234" t="s">
        <v>632</v>
      </c>
      <c r="J3593" t="s">
        <v>10634</v>
      </c>
    </row>
    <row r="3594" spans="1:10" x14ac:dyDescent="0.25">
      <c r="A3594" s="235">
        <v>180301667</v>
      </c>
      <c r="B3594" s="235">
        <v>5871</v>
      </c>
      <c r="C3594" s="234" t="s">
        <v>604</v>
      </c>
      <c r="D3594" s="199" t="s">
        <v>10216</v>
      </c>
      <c r="E3594" s="199" t="s">
        <v>10427</v>
      </c>
      <c r="F3594" s="235">
        <v>2</v>
      </c>
      <c r="G3594" s="235">
        <v>2</v>
      </c>
      <c r="H3594" s="235">
        <v>0</v>
      </c>
      <c r="I3594" s="234" t="s">
        <v>632</v>
      </c>
      <c r="J3594" t="s">
        <v>10634</v>
      </c>
    </row>
    <row r="3595" spans="1:10" x14ac:dyDescent="0.25">
      <c r="A3595" s="235">
        <v>180031142</v>
      </c>
      <c r="B3595" s="235">
        <v>2061</v>
      </c>
      <c r="C3595" s="234" t="s">
        <v>453</v>
      </c>
      <c r="D3595" s="199" t="s">
        <v>10216</v>
      </c>
      <c r="E3595" s="199" t="s">
        <v>10427</v>
      </c>
      <c r="F3595" s="235">
        <v>2</v>
      </c>
      <c r="G3595" s="235">
        <v>0</v>
      </c>
      <c r="H3595" s="235">
        <v>0</v>
      </c>
      <c r="I3595" s="234" t="s">
        <v>632</v>
      </c>
      <c r="J3595" t="s">
        <v>10635</v>
      </c>
    </row>
    <row r="3596" spans="1:10" x14ac:dyDescent="0.25">
      <c r="A3596" s="235">
        <v>180031142</v>
      </c>
      <c r="B3596" s="235">
        <v>2061</v>
      </c>
      <c r="C3596" s="234" t="s">
        <v>453</v>
      </c>
      <c r="D3596" s="199" t="s">
        <v>10207</v>
      </c>
      <c r="E3596" s="199" t="s">
        <v>10207</v>
      </c>
      <c r="F3596" s="235">
        <v>3</v>
      </c>
      <c r="G3596" s="235">
        <v>3</v>
      </c>
      <c r="H3596" s="235">
        <v>3</v>
      </c>
      <c r="I3596" s="234" t="s">
        <v>632</v>
      </c>
    </row>
    <row r="3597" spans="1:10" x14ac:dyDescent="0.25">
      <c r="A3597" s="235">
        <v>180031088</v>
      </c>
      <c r="B3597" s="235">
        <v>2060</v>
      </c>
      <c r="C3597" s="234" t="s">
        <v>10414</v>
      </c>
      <c r="D3597" s="199" t="s">
        <v>10216</v>
      </c>
      <c r="E3597" s="199" t="s">
        <v>10427</v>
      </c>
      <c r="F3597" s="235">
        <v>2</v>
      </c>
      <c r="G3597" s="235">
        <v>2</v>
      </c>
      <c r="H3597" s="235">
        <v>2</v>
      </c>
      <c r="I3597" s="234" t="s">
        <v>632</v>
      </c>
    </row>
    <row r="3598" spans="1:10" x14ac:dyDescent="0.25">
      <c r="A3598" s="235">
        <v>189761515</v>
      </c>
      <c r="B3598" s="235">
        <v>3491</v>
      </c>
      <c r="C3598" s="234" t="s">
        <v>598</v>
      </c>
      <c r="D3598" s="199" t="s">
        <v>10216</v>
      </c>
      <c r="E3598" s="199" t="s">
        <v>10427</v>
      </c>
      <c r="F3598" s="235">
        <v>1</v>
      </c>
      <c r="G3598" s="235">
        <v>1</v>
      </c>
      <c r="H3598" s="235">
        <v>0</v>
      </c>
      <c r="I3598" s="234" t="s">
        <v>632</v>
      </c>
      <c r="J3598" t="s">
        <v>10634</v>
      </c>
    </row>
    <row r="3599" spans="1:10" x14ac:dyDescent="0.25">
      <c r="A3599" s="235">
        <v>181798184</v>
      </c>
      <c r="B3599" s="235">
        <v>5904</v>
      </c>
      <c r="C3599" s="234" t="s">
        <v>10726</v>
      </c>
      <c r="D3599" s="199" t="s">
        <v>10705</v>
      </c>
      <c r="F3599" s="235">
        <v>7</v>
      </c>
      <c r="G3599" s="235">
        <v>7</v>
      </c>
      <c r="H3599" s="235">
        <v>7</v>
      </c>
      <c r="I3599" s="234" t="s">
        <v>632</v>
      </c>
    </row>
    <row r="3600" spans="1:10" x14ac:dyDescent="0.25">
      <c r="A3600" s="235">
        <v>181915443</v>
      </c>
      <c r="B3600" s="235">
        <v>5337</v>
      </c>
      <c r="C3600" s="234" t="s">
        <v>230</v>
      </c>
      <c r="D3600" s="199" t="s">
        <v>10216</v>
      </c>
      <c r="E3600" s="199" t="s">
        <v>10427</v>
      </c>
      <c r="F3600" s="235">
        <v>1</v>
      </c>
      <c r="G3600" s="235">
        <v>1</v>
      </c>
      <c r="H3600" s="235">
        <v>0</v>
      </c>
      <c r="I3600" s="234" t="s">
        <v>632</v>
      </c>
      <c r="J3600" t="s">
        <v>10634</v>
      </c>
    </row>
    <row r="3601" spans="1:10" x14ac:dyDescent="0.25">
      <c r="A3601" s="235">
        <v>181915443</v>
      </c>
      <c r="B3601" s="235">
        <v>5337</v>
      </c>
      <c r="C3601" s="234" t="s">
        <v>230</v>
      </c>
      <c r="D3601" s="199" t="s">
        <v>10216</v>
      </c>
      <c r="E3601" s="199" t="s">
        <v>10427</v>
      </c>
      <c r="F3601" s="235">
        <v>1</v>
      </c>
      <c r="G3601" s="235">
        <v>1</v>
      </c>
      <c r="H3601" s="235">
        <v>0</v>
      </c>
      <c r="I3601" s="234" t="s">
        <v>632</v>
      </c>
      <c r="J3601" t="s">
        <v>10634</v>
      </c>
    </row>
    <row r="3602" spans="1:10" x14ac:dyDescent="0.25">
      <c r="A3602" s="235">
        <v>180141782</v>
      </c>
      <c r="B3602" s="235">
        <v>2789</v>
      </c>
      <c r="C3602" s="234" t="s">
        <v>269</v>
      </c>
      <c r="D3602" s="199" t="s">
        <v>10216</v>
      </c>
      <c r="E3602" s="199" t="s">
        <v>10427</v>
      </c>
      <c r="F3602" s="235">
        <v>2</v>
      </c>
      <c r="G3602" s="235">
        <v>2</v>
      </c>
      <c r="H3602" s="235">
        <v>2</v>
      </c>
      <c r="I3602" s="234" t="s">
        <v>632</v>
      </c>
    </row>
    <row r="3603" spans="1:10" x14ac:dyDescent="0.25">
      <c r="A3603" s="235">
        <v>180120128</v>
      </c>
      <c r="B3603" s="235">
        <v>3993</v>
      </c>
      <c r="C3603" s="234" t="s">
        <v>10746</v>
      </c>
      <c r="D3603" s="199" t="s">
        <v>10703</v>
      </c>
      <c r="E3603" s="199" t="s">
        <v>10427</v>
      </c>
      <c r="F3603" s="235">
        <v>1</v>
      </c>
      <c r="G3603" s="235">
        <v>1</v>
      </c>
      <c r="H3603" s="235">
        <v>1</v>
      </c>
      <c r="I3603" s="234" t="s">
        <v>632</v>
      </c>
    </row>
    <row r="3604" spans="1:10" x14ac:dyDescent="0.25">
      <c r="A3604" s="235">
        <v>180120128</v>
      </c>
      <c r="B3604" s="235">
        <v>3993</v>
      </c>
      <c r="C3604" s="234" t="s">
        <v>10746</v>
      </c>
      <c r="D3604" s="199" t="s">
        <v>10703</v>
      </c>
      <c r="E3604" s="199" t="s">
        <v>10427</v>
      </c>
      <c r="F3604" s="235">
        <v>1</v>
      </c>
      <c r="G3604" s="235">
        <v>1</v>
      </c>
      <c r="H3604" s="235">
        <v>1</v>
      </c>
      <c r="I3604" s="234" t="s">
        <v>632</v>
      </c>
    </row>
    <row r="3605" spans="1:10" x14ac:dyDescent="0.25">
      <c r="A3605" s="235">
        <v>189715427</v>
      </c>
      <c r="B3605" s="235">
        <v>5861</v>
      </c>
      <c r="C3605" s="234" t="s">
        <v>437</v>
      </c>
      <c r="D3605" s="199" t="s">
        <v>10216</v>
      </c>
      <c r="E3605" s="199" t="s">
        <v>10427</v>
      </c>
      <c r="F3605" s="235">
        <v>2</v>
      </c>
      <c r="G3605" s="235">
        <v>2</v>
      </c>
      <c r="H3605" s="235">
        <v>0</v>
      </c>
      <c r="I3605" s="234" t="s">
        <v>632</v>
      </c>
      <c r="J3605" t="s">
        <v>10634</v>
      </c>
    </row>
    <row r="3606" spans="1:10" x14ac:dyDescent="0.25">
      <c r="A3606" s="235">
        <v>180155404</v>
      </c>
      <c r="B3606" s="235">
        <v>5633</v>
      </c>
      <c r="C3606" s="234" t="s">
        <v>10759</v>
      </c>
      <c r="D3606" s="199" t="s">
        <v>10705</v>
      </c>
      <c r="F3606" s="235">
        <v>8</v>
      </c>
      <c r="G3606" s="235">
        <v>8</v>
      </c>
      <c r="H3606" s="235">
        <v>8</v>
      </c>
      <c r="I3606" s="234" t="s">
        <v>632</v>
      </c>
    </row>
    <row r="3607" spans="1:10" x14ac:dyDescent="0.25">
      <c r="A3607" s="235">
        <v>180070238</v>
      </c>
      <c r="B3607" s="235">
        <v>5858</v>
      </c>
      <c r="C3607" s="234" t="s">
        <v>10707</v>
      </c>
      <c r="D3607" s="199" t="s">
        <v>10705</v>
      </c>
      <c r="F3607" s="235">
        <v>43</v>
      </c>
      <c r="G3607" s="235">
        <v>43</v>
      </c>
      <c r="H3607" s="235">
        <v>0</v>
      </c>
      <c r="I3607" s="234" t="s">
        <v>632</v>
      </c>
      <c r="J3607" t="s">
        <v>10634</v>
      </c>
    </row>
    <row r="3608" spans="1:10" x14ac:dyDescent="0.25">
      <c r="A3608" s="235">
        <v>181798187</v>
      </c>
      <c r="B3608" s="235">
        <v>5814</v>
      </c>
      <c r="C3608" s="234" t="s">
        <v>521</v>
      </c>
      <c r="D3608" s="199" t="s">
        <v>10703</v>
      </c>
      <c r="E3608" s="199" t="s">
        <v>10427</v>
      </c>
      <c r="F3608" s="235">
        <v>2</v>
      </c>
      <c r="G3608" s="235">
        <v>2</v>
      </c>
      <c r="H3608" s="235">
        <v>2</v>
      </c>
      <c r="I3608" s="234" t="s">
        <v>632</v>
      </c>
    </row>
    <row r="3609" spans="1:10" x14ac:dyDescent="0.25">
      <c r="A3609" s="235">
        <v>181798187</v>
      </c>
      <c r="B3609" s="235">
        <v>5814</v>
      </c>
      <c r="C3609" s="234" t="s">
        <v>521</v>
      </c>
      <c r="D3609" s="199" t="s">
        <v>10703</v>
      </c>
      <c r="E3609" s="199" t="s">
        <v>10427</v>
      </c>
      <c r="F3609" s="235">
        <v>2</v>
      </c>
      <c r="G3609" s="235">
        <v>2</v>
      </c>
      <c r="H3609" s="235">
        <v>2</v>
      </c>
      <c r="I3609" s="234" t="s">
        <v>632</v>
      </c>
    </row>
    <row r="3610" spans="1:10" x14ac:dyDescent="0.25">
      <c r="A3610" s="235">
        <v>181798190</v>
      </c>
      <c r="B3610" s="235">
        <v>5595</v>
      </c>
      <c r="C3610" s="234" t="s">
        <v>463</v>
      </c>
      <c r="D3610" s="199" t="s">
        <v>10703</v>
      </c>
      <c r="E3610" s="199" t="s">
        <v>10427</v>
      </c>
      <c r="F3610" s="235">
        <v>2</v>
      </c>
      <c r="G3610" s="235">
        <v>2</v>
      </c>
      <c r="H3610" s="235">
        <v>2</v>
      </c>
      <c r="I3610" s="234" t="s">
        <v>632</v>
      </c>
    </row>
    <row r="3611" spans="1:10" x14ac:dyDescent="0.25">
      <c r="A3611" s="235">
        <v>181798190</v>
      </c>
      <c r="B3611" s="235">
        <v>5595</v>
      </c>
      <c r="C3611" s="234" t="s">
        <v>452</v>
      </c>
      <c r="D3611" s="199" t="s">
        <v>10703</v>
      </c>
      <c r="E3611" s="199" t="s">
        <v>10427</v>
      </c>
      <c r="F3611" s="235">
        <v>2</v>
      </c>
      <c r="G3611" s="235">
        <v>2</v>
      </c>
      <c r="H3611" s="235">
        <v>2</v>
      </c>
      <c r="I3611" s="234" t="s">
        <v>632</v>
      </c>
    </row>
    <row r="3612" spans="1:10" x14ac:dyDescent="0.25">
      <c r="A3612" s="235">
        <v>181798190</v>
      </c>
      <c r="B3612" s="235">
        <v>5595</v>
      </c>
      <c r="C3612" s="234" t="s">
        <v>452</v>
      </c>
      <c r="D3612" s="199" t="s">
        <v>10703</v>
      </c>
      <c r="E3612" s="199" t="s">
        <v>10427</v>
      </c>
      <c r="F3612" s="235">
        <v>2</v>
      </c>
      <c r="G3612" s="235">
        <v>2</v>
      </c>
      <c r="H3612" s="235">
        <v>2</v>
      </c>
      <c r="I3612" s="234" t="s">
        <v>632</v>
      </c>
    </row>
    <row r="3613" spans="1:10" x14ac:dyDescent="0.25">
      <c r="A3613" s="235">
        <v>181798190</v>
      </c>
      <c r="B3613" s="235">
        <v>5595</v>
      </c>
      <c r="C3613" s="234" t="s">
        <v>452</v>
      </c>
      <c r="D3613" s="199" t="s">
        <v>10703</v>
      </c>
      <c r="E3613" s="199" t="s">
        <v>10427</v>
      </c>
      <c r="F3613" s="235">
        <v>2</v>
      </c>
      <c r="G3613" s="235">
        <v>2</v>
      </c>
      <c r="H3613" s="235">
        <v>2</v>
      </c>
      <c r="I3613" s="234" t="s">
        <v>632</v>
      </c>
    </row>
    <row r="3614" spans="1:10" x14ac:dyDescent="0.25">
      <c r="A3614" s="235">
        <v>181798189</v>
      </c>
      <c r="B3614" s="235">
        <v>5868</v>
      </c>
      <c r="C3614" s="234" t="s">
        <v>213</v>
      </c>
      <c r="D3614" s="199" t="s">
        <v>10703</v>
      </c>
      <c r="E3614" s="199" t="s">
        <v>10427</v>
      </c>
      <c r="F3614" s="235">
        <v>2</v>
      </c>
      <c r="G3614" s="235">
        <v>2</v>
      </c>
      <c r="H3614" s="235">
        <v>2</v>
      </c>
      <c r="I3614" s="234" t="s">
        <v>632</v>
      </c>
    </row>
    <row r="3615" spans="1:10" x14ac:dyDescent="0.25">
      <c r="A3615" s="235">
        <v>181798189</v>
      </c>
      <c r="B3615" s="235">
        <v>5868</v>
      </c>
      <c r="C3615" s="234" t="s">
        <v>213</v>
      </c>
      <c r="D3615" s="199" t="s">
        <v>10703</v>
      </c>
      <c r="E3615" s="199" t="s">
        <v>10427</v>
      </c>
      <c r="F3615" s="235">
        <v>2</v>
      </c>
      <c r="G3615" s="235">
        <v>2</v>
      </c>
      <c r="H3615" s="235">
        <v>2</v>
      </c>
      <c r="I3615" s="234" t="s">
        <v>632</v>
      </c>
    </row>
    <row r="3616" spans="1:10" x14ac:dyDescent="0.25">
      <c r="A3616" s="235">
        <v>180339610</v>
      </c>
      <c r="B3616" s="235">
        <v>2403</v>
      </c>
      <c r="C3616" s="234" t="s">
        <v>197</v>
      </c>
      <c r="D3616" s="199" t="s">
        <v>10703</v>
      </c>
      <c r="E3616" s="199" t="s">
        <v>10427</v>
      </c>
      <c r="F3616" s="235">
        <v>100</v>
      </c>
      <c r="G3616" s="235">
        <v>66</v>
      </c>
      <c r="H3616" s="235">
        <v>66</v>
      </c>
      <c r="I3616" s="234" t="s">
        <v>632</v>
      </c>
      <c r="J3616" t="s">
        <v>10635</v>
      </c>
    </row>
    <row r="3617" spans="1:10" x14ac:dyDescent="0.25">
      <c r="A3617" s="235">
        <v>180339610</v>
      </c>
      <c r="B3617" s="235">
        <v>2403</v>
      </c>
      <c r="C3617" s="234" t="s">
        <v>197</v>
      </c>
      <c r="D3617" s="199" t="s">
        <v>10703</v>
      </c>
      <c r="E3617" s="199" t="s">
        <v>10427</v>
      </c>
      <c r="F3617" s="235">
        <v>100</v>
      </c>
      <c r="G3617" s="235">
        <v>66</v>
      </c>
      <c r="H3617" s="235">
        <v>66</v>
      </c>
      <c r="I3617" s="234" t="s">
        <v>632</v>
      </c>
      <c r="J3617" t="s">
        <v>10635</v>
      </c>
    </row>
    <row r="3618" spans="1:10" x14ac:dyDescent="0.25">
      <c r="A3618" s="235">
        <v>180339610</v>
      </c>
      <c r="B3618" s="235">
        <v>2403</v>
      </c>
      <c r="C3618" s="234" t="s">
        <v>197</v>
      </c>
      <c r="D3618" s="199" t="s">
        <v>10703</v>
      </c>
      <c r="E3618" s="199" t="s">
        <v>10427</v>
      </c>
      <c r="F3618" s="235">
        <v>100</v>
      </c>
      <c r="G3618" s="235">
        <v>66</v>
      </c>
      <c r="H3618" s="235">
        <v>66</v>
      </c>
      <c r="I3618" s="234" t="s">
        <v>632</v>
      </c>
      <c r="J3618" t="s">
        <v>10635</v>
      </c>
    </row>
    <row r="3619" spans="1:10" x14ac:dyDescent="0.25">
      <c r="A3619" s="235">
        <v>180953330</v>
      </c>
      <c r="B3619" s="238" t="s">
        <v>7127</v>
      </c>
      <c r="C3619" s="234" t="s">
        <v>519</v>
      </c>
      <c r="D3619" s="199" t="s">
        <v>10216</v>
      </c>
      <c r="E3619" s="199" t="s">
        <v>10427</v>
      </c>
      <c r="F3619" s="235">
        <v>1</v>
      </c>
      <c r="G3619" s="235">
        <v>1</v>
      </c>
      <c r="H3619" s="235">
        <v>1</v>
      </c>
      <c r="I3619" s="234" t="s">
        <v>632</v>
      </c>
    </row>
    <row r="3620" spans="1:10" x14ac:dyDescent="0.25">
      <c r="A3620" s="235">
        <v>180091833</v>
      </c>
      <c r="B3620" s="235">
        <v>5650</v>
      </c>
      <c r="C3620" s="234" t="s">
        <v>10153</v>
      </c>
      <c r="D3620" s="199" t="s">
        <v>10703</v>
      </c>
      <c r="E3620" s="199" t="s">
        <v>10427</v>
      </c>
      <c r="F3620" s="235">
        <v>10</v>
      </c>
      <c r="G3620" s="235">
        <v>10</v>
      </c>
      <c r="H3620" s="235">
        <v>0</v>
      </c>
      <c r="I3620" s="234" t="s">
        <v>632</v>
      </c>
      <c r="J3620" t="s">
        <v>10634</v>
      </c>
    </row>
    <row r="3621" spans="1:10" x14ac:dyDescent="0.25">
      <c r="A3621" s="235">
        <v>180091833</v>
      </c>
      <c r="B3621" s="235">
        <v>5650</v>
      </c>
      <c r="C3621" s="234" t="s">
        <v>10153</v>
      </c>
      <c r="D3621" s="199" t="s">
        <v>10703</v>
      </c>
      <c r="E3621" s="199" t="s">
        <v>10427</v>
      </c>
      <c r="F3621" s="235">
        <v>10</v>
      </c>
      <c r="G3621" s="235">
        <v>10</v>
      </c>
      <c r="H3621" s="235">
        <v>0</v>
      </c>
      <c r="I3621" s="234" t="s">
        <v>632</v>
      </c>
      <c r="J3621" t="s">
        <v>10634</v>
      </c>
    </row>
    <row r="3622" spans="1:10" x14ac:dyDescent="0.25">
      <c r="A3622" s="235">
        <v>189718286</v>
      </c>
      <c r="B3622" s="238" t="s">
        <v>7272</v>
      </c>
      <c r="C3622" s="234" t="s">
        <v>294</v>
      </c>
      <c r="D3622" s="199" t="s">
        <v>10216</v>
      </c>
      <c r="E3622" s="199" t="s">
        <v>10427</v>
      </c>
      <c r="F3622" s="235">
        <v>7</v>
      </c>
      <c r="G3622" s="235">
        <v>6</v>
      </c>
      <c r="H3622" s="235">
        <v>6</v>
      </c>
      <c r="I3622" s="234" t="s">
        <v>632</v>
      </c>
      <c r="J3622" t="s">
        <v>10635</v>
      </c>
    </row>
    <row r="3623" spans="1:10" x14ac:dyDescent="0.25">
      <c r="A3623" s="235">
        <v>189710871</v>
      </c>
      <c r="B3623" s="238" t="s">
        <v>7145</v>
      </c>
      <c r="C3623" s="234" t="s">
        <v>440</v>
      </c>
      <c r="D3623" s="199" t="s">
        <v>10216</v>
      </c>
      <c r="E3623" s="199" t="s">
        <v>10427</v>
      </c>
      <c r="F3623" s="235">
        <v>5</v>
      </c>
      <c r="G3623" s="235">
        <v>5</v>
      </c>
      <c r="H3623" s="235">
        <v>5</v>
      </c>
      <c r="I3623" s="234" t="s">
        <v>632</v>
      </c>
    </row>
    <row r="3624" spans="1:10" x14ac:dyDescent="0.25">
      <c r="A3624" s="235">
        <v>189710862</v>
      </c>
      <c r="B3624" s="235">
        <v>3242</v>
      </c>
      <c r="C3624" s="234" t="s">
        <v>588</v>
      </c>
      <c r="D3624" s="199" t="s">
        <v>10216</v>
      </c>
      <c r="E3624" s="199" t="s">
        <v>10427</v>
      </c>
      <c r="F3624" s="235">
        <v>5</v>
      </c>
      <c r="G3624" s="235">
        <v>5</v>
      </c>
      <c r="H3624" s="235">
        <v>0</v>
      </c>
      <c r="I3624" s="234" t="s">
        <v>632</v>
      </c>
      <c r="J3624" t="s">
        <v>10634</v>
      </c>
    </row>
    <row r="3625" spans="1:10" x14ac:dyDescent="0.25">
      <c r="A3625" s="235">
        <v>181896936</v>
      </c>
      <c r="B3625" s="235">
        <v>5874</v>
      </c>
      <c r="C3625" s="234" t="s">
        <v>597</v>
      </c>
      <c r="D3625" s="199" t="s">
        <v>10703</v>
      </c>
      <c r="E3625" s="199" t="s">
        <v>10427</v>
      </c>
      <c r="F3625" s="235">
        <v>2</v>
      </c>
      <c r="G3625" s="235">
        <v>2</v>
      </c>
      <c r="H3625" s="235">
        <v>0</v>
      </c>
      <c r="I3625" s="234" t="s">
        <v>632</v>
      </c>
      <c r="J3625" t="s">
        <v>10634</v>
      </c>
    </row>
    <row r="3626" spans="1:10" x14ac:dyDescent="0.25">
      <c r="A3626" s="235">
        <v>181896936</v>
      </c>
      <c r="B3626" s="235">
        <v>5874</v>
      </c>
      <c r="C3626" s="234" t="s">
        <v>596</v>
      </c>
      <c r="D3626" s="199" t="s">
        <v>10703</v>
      </c>
      <c r="E3626" s="199" t="s">
        <v>10427</v>
      </c>
      <c r="F3626" s="235">
        <v>2</v>
      </c>
      <c r="G3626" s="235">
        <v>2</v>
      </c>
      <c r="H3626" s="235">
        <v>0</v>
      </c>
      <c r="I3626" s="234" t="s">
        <v>632</v>
      </c>
      <c r="J3626" t="s">
        <v>10634</v>
      </c>
    </row>
    <row r="3627" spans="1:10" x14ac:dyDescent="0.25">
      <c r="A3627" s="235">
        <v>189715429</v>
      </c>
      <c r="B3627" s="238" t="s">
        <v>7356</v>
      </c>
      <c r="C3627" s="234" t="s">
        <v>207</v>
      </c>
      <c r="D3627" s="199" t="s">
        <v>10216</v>
      </c>
      <c r="E3627" s="199" t="s">
        <v>10427</v>
      </c>
      <c r="F3627" s="235">
        <v>10</v>
      </c>
      <c r="G3627" s="235">
        <v>10</v>
      </c>
      <c r="H3627" s="235">
        <v>0</v>
      </c>
      <c r="I3627" s="234" t="s">
        <v>632</v>
      </c>
      <c r="J3627" t="s">
        <v>10634</v>
      </c>
    </row>
    <row r="3628" spans="1:10" x14ac:dyDescent="0.25">
      <c r="A3628" s="235">
        <v>189715429</v>
      </c>
      <c r="B3628" s="238" t="s">
        <v>7356</v>
      </c>
      <c r="C3628" s="234" t="s">
        <v>10209</v>
      </c>
      <c r="D3628" s="199" t="s">
        <v>10216</v>
      </c>
      <c r="E3628" s="199" t="s">
        <v>10427</v>
      </c>
      <c r="F3628" s="235">
        <v>10</v>
      </c>
      <c r="G3628" s="235">
        <v>10</v>
      </c>
      <c r="H3628" s="235">
        <v>0</v>
      </c>
      <c r="I3628" s="234" t="s">
        <v>632</v>
      </c>
      <c r="J3628" t="s">
        <v>10634</v>
      </c>
    </row>
    <row r="3629" spans="1:10" x14ac:dyDescent="0.25">
      <c r="A3629" s="235">
        <v>181919467</v>
      </c>
      <c r="B3629" s="235">
        <v>5685</v>
      </c>
      <c r="C3629" s="234" t="s">
        <v>196</v>
      </c>
      <c r="D3629" s="199" t="s">
        <v>10216</v>
      </c>
      <c r="E3629" s="199" t="s">
        <v>10427</v>
      </c>
      <c r="F3629" s="235">
        <v>2</v>
      </c>
      <c r="G3629" s="235">
        <v>2</v>
      </c>
      <c r="H3629" s="235">
        <v>2</v>
      </c>
      <c r="I3629" s="234" t="s">
        <v>632</v>
      </c>
    </row>
    <row r="3630" spans="1:10" x14ac:dyDescent="0.25">
      <c r="A3630" s="235">
        <v>180057631</v>
      </c>
      <c r="B3630" s="238" t="s">
        <v>7155</v>
      </c>
      <c r="C3630" s="234" t="s">
        <v>10708</v>
      </c>
      <c r="D3630" s="199" t="s">
        <v>10705</v>
      </c>
      <c r="F3630" s="235">
        <v>16</v>
      </c>
      <c r="G3630" s="235">
        <v>16</v>
      </c>
      <c r="H3630" s="235">
        <v>16</v>
      </c>
      <c r="I3630" s="234" t="s">
        <v>632</v>
      </c>
    </row>
    <row r="3631" spans="1:10" x14ac:dyDescent="0.25">
      <c r="A3631" s="235">
        <v>180965681</v>
      </c>
      <c r="B3631" s="235">
        <v>2025</v>
      </c>
      <c r="C3631" s="234" t="s">
        <v>346</v>
      </c>
      <c r="D3631" s="199" t="s">
        <v>10216</v>
      </c>
      <c r="E3631" s="199" t="s">
        <v>10427</v>
      </c>
      <c r="F3631" s="235">
        <v>2</v>
      </c>
      <c r="G3631" s="235">
        <v>1</v>
      </c>
      <c r="H3631" s="235">
        <v>0</v>
      </c>
      <c r="I3631" s="234" t="s">
        <v>634</v>
      </c>
      <c r="J3631" t="s">
        <v>10635</v>
      </c>
    </row>
    <row r="3632" spans="1:10" x14ac:dyDescent="0.25">
      <c r="A3632" s="234" t="s">
        <v>317</v>
      </c>
      <c r="B3632" s="235">
        <v>6220</v>
      </c>
      <c r="C3632" s="234" t="s">
        <v>388</v>
      </c>
      <c r="D3632" s="199" t="s">
        <v>10216</v>
      </c>
      <c r="E3632" s="199" t="s">
        <v>10427</v>
      </c>
      <c r="F3632" s="235">
        <v>1</v>
      </c>
      <c r="G3632" s="235">
        <v>1</v>
      </c>
      <c r="H3632" s="235">
        <v>0</v>
      </c>
      <c r="I3632" s="234" t="s">
        <v>634</v>
      </c>
      <c r="J3632" t="s">
        <v>10634</v>
      </c>
    </row>
    <row r="3633" spans="1:10" x14ac:dyDescent="0.25">
      <c r="A3633" s="235">
        <v>189741081</v>
      </c>
      <c r="B3633" s="238" t="s">
        <v>7568</v>
      </c>
      <c r="C3633" s="234" t="s">
        <v>608</v>
      </c>
      <c r="D3633" s="199" t="s">
        <v>10216</v>
      </c>
      <c r="E3633" s="199" t="s">
        <v>10427</v>
      </c>
      <c r="F3633" s="235">
        <v>1</v>
      </c>
      <c r="G3633" s="235">
        <v>1</v>
      </c>
      <c r="H3633" s="235">
        <v>0</v>
      </c>
      <c r="I3633" s="234" t="s">
        <v>634</v>
      </c>
      <c r="J3633" t="s">
        <v>10634</v>
      </c>
    </row>
    <row r="3634" spans="1:10" x14ac:dyDescent="0.25">
      <c r="A3634" s="235">
        <v>189702998</v>
      </c>
      <c r="B3634" s="238" t="s">
        <v>10692</v>
      </c>
      <c r="C3634" s="234" t="s">
        <v>558</v>
      </c>
      <c r="D3634" s="199" t="s">
        <v>10216</v>
      </c>
      <c r="E3634" s="199" t="s">
        <v>10427</v>
      </c>
      <c r="F3634" s="235">
        <v>2</v>
      </c>
      <c r="G3634" s="235">
        <v>2</v>
      </c>
      <c r="H3634" s="235">
        <v>0</v>
      </c>
      <c r="I3634" s="234" t="s">
        <v>634</v>
      </c>
      <c r="J3634" t="s">
        <v>10634</v>
      </c>
    </row>
    <row r="3635" spans="1:10" x14ac:dyDescent="0.25">
      <c r="A3635" s="235">
        <v>181931944</v>
      </c>
      <c r="B3635" s="235">
        <v>619400</v>
      </c>
      <c r="C3635" s="234" t="s">
        <v>333</v>
      </c>
      <c r="D3635" s="199" t="s">
        <v>10216</v>
      </c>
      <c r="E3635" s="199" t="s">
        <v>10427</v>
      </c>
      <c r="F3635" s="235">
        <v>2</v>
      </c>
      <c r="G3635" s="235">
        <v>1</v>
      </c>
      <c r="H3635" s="235">
        <v>0</v>
      </c>
      <c r="I3635" s="234" t="s">
        <v>634</v>
      </c>
      <c r="J3635" t="s">
        <v>10635</v>
      </c>
    </row>
    <row r="3636" spans="1:10" x14ac:dyDescent="0.25">
      <c r="A3636" s="235">
        <v>181931943</v>
      </c>
      <c r="B3636" s="235">
        <v>619300</v>
      </c>
      <c r="C3636" s="234" t="s">
        <v>487</v>
      </c>
      <c r="D3636" s="199" t="s">
        <v>10216</v>
      </c>
      <c r="E3636" s="199" t="s">
        <v>10427</v>
      </c>
      <c r="F3636" s="235">
        <v>2</v>
      </c>
      <c r="G3636" s="235">
        <v>1</v>
      </c>
      <c r="H3636" s="235">
        <v>0</v>
      </c>
      <c r="I3636" s="234" t="s">
        <v>634</v>
      </c>
      <c r="J3636" t="s">
        <v>10635</v>
      </c>
    </row>
    <row r="3637" spans="1:10" x14ac:dyDescent="0.25">
      <c r="A3637" s="235">
        <v>180059279</v>
      </c>
      <c r="B3637" s="235">
        <v>6212</v>
      </c>
      <c r="C3637" s="234" t="s">
        <v>350</v>
      </c>
      <c r="D3637" s="199" t="s">
        <v>10216</v>
      </c>
      <c r="E3637" s="199" t="s">
        <v>10427</v>
      </c>
      <c r="F3637" s="235">
        <v>1</v>
      </c>
      <c r="G3637" s="235">
        <v>1</v>
      </c>
      <c r="H3637" s="235">
        <v>0</v>
      </c>
      <c r="I3637" s="234" t="s">
        <v>634</v>
      </c>
      <c r="J3637" t="s">
        <v>10634</v>
      </c>
    </row>
    <row r="3638" spans="1:10" x14ac:dyDescent="0.25">
      <c r="A3638" s="235">
        <v>181932776</v>
      </c>
      <c r="B3638" s="235">
        <v>2071</v>
      </c>
      <c r="C3638" s="234" t="s">
        <v>384</v>
      </c>
      <c r="D3638" s="199" t="s">
        <v>10216</v>
      </c>
      <c r="E3638" s="199" t="s">
        <v>10427</v>
      </c>
      <c r="F3638" s="235">
        <v>5</v>
      </c>
      <c r="G3638" s="235">
        <v>4</v>
      </c>
      <c r="H3638" s="235">
        <v>4</v>
      </c>
      <c r="I3638" s="234" t="s">
        <v>634</v>
      </c>
      <c r="J3638" t="s">
        <v>10635</v>
      </c>
    </row>
    <row r="3639" spans="1:10" x14ac:dyDescent="0.25">
      <c r="A3639" s="235">
        <v>189701758</v>
      </c>
      <c r="B3639" s="235">
        <v>2084</v>
      </c>
      <c r="C3639" s="234" t="s">
        <v>497</v>
      </c>
      <c r="D3639" s="199" t="s">
        <v>10216</v>
      </c>
      <c r="E3639" s="199" t="s">
        <v>10427</v>
      </c>
      <c r="F3639" s="235">
        <v>3</v>
      </c>
      <c r="G3639" s="235">
        <v>3</v>
      </c>
      <c r="H3639" s="235">
        <v>0</v>
      </c>
      <c r="I3639" s="234" t="s">
        <v>634</v>
      </c>
      <c r="J3639" t="s">
        <v>10634</v>
      </c>
    </row>
    <row r="3640" spans="1:10" x14ac:dyDescent="0.25">
      <c r="A3640" s="235">
        <v>189701760</v>
      </c>
      <c r="B3640" s="235">
        <v>2086</v>
      </c>
      <c r="C3640" s="234" t="s">
        <v>338</v>
      </c>
      <c r="D3640" s="199" t="s">
        <v>10216</v>
      </c>
      <c r="E3640" s="199" t="s">
        <v>10427</v>
      </c>
      <c r="F3640" s="235">
        <v>2</v>
      </c>
      <c r="G3640" s="235">
        <v>2</v>
      </c>
      <c r="H3640" s="235">
        <v>0</v>
      </c>
      <c r="I3640" s="234" t="s">
        <v>634</v>
      </c>
      <c r="J3640" t="s">
        <v>10634</v>
      </c>
    </row>
    <row r="3641" spans="1:10" x14ac:dyDescent="0.25">
      <c r="A3641" s="235">
        <v>180059279</v>
      </c>
      <c r="B3641" s="235">
        <v>6212</v>
      </c>
      <c r="C3641" s="234" t="s">
        <v>412</v>
      </c>
      <c r="D3641" s="199" t="s">
        <v>10216</v>
      </c>
      <c r="E3641" s="199" t="s">
        <v>10427</v>
      </c>
      <c r="F3641" s="235">
        <v>1</v>
      </c>
      <c r="G3641" s="235">
        <v>1</v>
      </c>
      <c r="H3641" s="235">
        <v>0</v>
      </c>
      <c r="I3641" s="234" t="s">
        <v>634</v>
      </c>
      <c r="J3641" t="s">
        <v>10634</v>
      </c>
    </row>
    <row r="3642" spans="1:10" x14ac:dyDescent="0.25">
      <c r="A3642" s="235">
        <v>180059469</v>
      </c>
      <c r="B3642" s="235">
        <v>2419</v>
      </c>
      <c r="C3642" s="234" t="s">
        <v>357</v>
      </c>
      <c r="D3642" s="199" t="s">
        <v>10216</v>
      </c>
      <c r="E3642" s="199" t="s">
        <v>10427</v>
      </c>
      <c r="F3642" s="235">
        <v>2</v>
      </c>
      <c r="G3642" s="235">
        <v>2</v>
      </c>
      <c r="H3642" s="235">
        <v>0</v>
      </c>
      <c r="I3642" s="234" t="s">
        <v>634</v>
      </c>
      <c r="J3642" t="s">
        <v>10634</v>
      </c>
    </row>
    <row r="3643" spans="1:10" x14ac:dyDescent="0.25">
      <c r="A3643" s="235">
        <v>181875225</v>
      </c>
      <c r="B3643" s="235">
        <v>6521</v>
      </c>
      <c r="C3643" s="234" t="s">
        <v>492</v>
      </c>
      <c r="D3643" s="199" t="s">
        <v>10216</v>
      </c>
      <c r="E3643" s="199" t="s">
        <v>10427</v>
      </c>
      <c r="F3643" s="235">
        <v>2</v>
      </c>
      <c r="G3643" s="235">
        <v>2</v>
      </c>
      <c r="H3643" s="235">
        <v>0</v>
      </c>
      <c r="I3643" s="234" t="s">
        <v>634</v>
      </c>
      <c r="J3643" t="s">
        <v>10634</v>
      </c>
    </row>
    <row r="3644" spans="1:10" x14ac:dyDescent="0.25">
      <c r="B3644" s="235">
        <v>6522</v>
      </c>
      <c r="C3644" s="234" t="s">
        <v>491</v>
      </c>
      <c r="D3644" s="199" t="s">
        <v>10216</v>
      </c>
      <c r="E3644" s="199" t="s">
        <v>10427</v>
      </c>
      <c r="F3644" s="235">
        <v>1</v>
      </c>
      <c r="G3644" s="235">
        <v>1</v>
      </c>
      <c r="H3644" s="235">
        <v>0</v>
      </c>
      <c r="I3644" s="234" t="s">
        <v>634</v>
      </c>
      <c r="J3644" t="s">
        <v>10634</v>
      </c>
    </row>
    <row r="3645" spans="1:10" x14ac:dyDescent="0.25">
      <c r="A3645" s="234" t="s">
        <v>317</v>
      </c>
      <c r="B3645" s="235">
        <v>6220</v>
      </c>
      <c r="C3645" s="234" t="s">
        <v>332</v>
      </c>
      <c r="D3645" s="199" t="s">
        <v>10216</v>
      </c>
      <c r="E3645" s="199" t="s">
        <v>10427</v>
      </c>
      <c r="F3645" s="235">
        <v>1</v>
      </c>
      <c r="G3645" s="235">
        <v>1</v>
      </c>
      <c r="H3645" s="235">
        <v>0</v>
      </c>
      <c r="I3645" s="234" t="s">
        <v>634</v>
      </c>
      <c r="J3645" t="s">
        <v>10634</v>
      </c>
    </row>
    <row r="3646" spans="1:10" x14ac:dyDescent="0.25">
      <c r="A3646" s="234" t="s">
        <v>317</v>
      </c>
      <c r="B3646" s="235">
        <v>6220</v>
      </c>
      <c r="C3646" s="234" t="s">
        <v>358</v>
      </c>
      <c r="D3646" s="199" t="s">
        <v>10216</v>
      </c>
      <c r="E3646" s="199" t="s">
        <v>10427</v>
      </c>
      <c r="F3646" s="235">
        <v>1</v>
      </c>
      <c r="G3646" s="235">
        <v>1</v>
      </c>
      <c r="H3646" s="235">
        <v>0</v>
      </c>
      <c r="I3646" s="234" t="s">
        <v>634</v>
      </c>
      <c r="J3646" t="s">
        <v>10634</v>
      </c>
    </row>
    <row r="3647" spans="1:10" x14ac:dyDescent="0.25">
      <c r="A3647" s="234" t="s">
        <v>493</v>
      </c>
      <c r="B3647" s="235">
        <v>6414</v>
      </c>
      <c r="C3647" s="234" t="s">
        <v>499</v>
      </c>
      <c r="D3647" s="199" t="s">
        <v>10216</v>
      </c>
      <c r="E3647" s="199" t="s">
        <v>10427</v>
      </c>
      <c r="F3647" s="235">
        <v>500</v>
      </c>
      <c r="G3647" s="235">
        <v>500</v>
      </c>
      <c r="H3647" s="235">
        <v>0</v>
      </c>
      <c r="I3647" s="234" t="s">
        <v>634</v>
      </c>
      <c r="J3647" t="s">
        <v>10634</v>
      </c>
    </row>
    <row r="3648" spans="1:10" x14ac:dyDescent="0.25">
      <c r="A3648" s="235">
        <v>189704611</v>
      </c>
      <c r="B3648" s="235">
        <v>2116</v>
      </c>
      <c r="C3648" s="234" t="s">
        <v>322</v>
      </c>
      <c r="D3648" s="199" t="s">
        <v>10216</v>
      </c>
      <c r="E3648" s="199" t="s">
        <v>10427</v>
      </c>
      <c r="F3648" s="235">
        <v>2</v>
      </c>
      <c r="G3648" s="235">
        <v>2</v>
      </c>
      <c r="H3648" s="235">
        <v>2</v>
      </c>
      <c r="I3648" s="234" t="s">
        <v>634</v>
      </c>
    </row>
    <row r="3649" spans="1:10" x14ac:dyDescent="0.25">
      <c r="B3649" s="235">
        <v>6609</v>
      </c>
      <c r="C3649" s="234" t="s">
        <v>371</v>
      </c>
      <c r="D3649" s="199" t="s">
        <v>10216</v>
      </c>
      <c r="E3649" s="199" t="s">
        <v>10427</v>
      </c>
      <c r="F3649" s="235">
        <v>12</v>
      </c>
      <c r="G3649" s="235">
        <v>12</v>
      </c>
      <c r="H3649" s="235">
        <v>0</v>
      </c>
      <c r="I3649" s="234" t="s">
        <v>634</v>
      </c>
      <c r="J3649" t="s">
        <v>10634</v>
      </c>
    </row>
    <row r="3650" spans="1:10" x14ac:dyDescent="0.25">
      <c r="B3650" s="235">
        <v>6608</v>
      </c>
      <c r="C3650" s="234" t="s">
        <v>372</v>
      </c>
      <c r="D3650" s="199" t="s">
        <v>10216</v>
      </c>
      <c r="E3650" s="199" t="s">
        <v>10427</v>
      </c>
      <c r="F3650" s="235">
        <v>12</v>
      </c>
      <c r="G3650" s="235">
        <v>12</v>
      </c>
      <c r="H3650" s="235">
        <v>0</v>
      </c>
      <c r="I3650" s="234" t="s">
        <v>634</v>
      </c>
      <c r="J3650" t="s">
        <v>10634</v>
      </c>
    </row>
    <row r="3651" spans="1:10" x14ac:dyDescent="0.25">
      <c r="A3651" s="235">
        <v>189713992</v>
      </c>
      <c r="B3651" s="235">
        <v>3883</v>
      </c>
      <c r="C3651" s="234" t="s">
        <v>378</v>
      </c>
      <c r="D3651" s="199" t="s">
        <v>10216</v>
      </c>
      <c r="E3651" s="199" t="s">
        <v>10427</v>
      </c>
      <c r="F3651" s="235">
        <v>2</v>
      </c>
      <c r="G3651" s="235">
        <v>2</v>
      </c>
      <c r="H3651" s="235">
        <v>0</v>
      </c>
      <c r="I3651" s="234" t="s">
        <v>634</v>
      </c>
      <c r="J3651" t="s">
        <v>10634</v>
      </c>
    </row>
    <row r="3652" spans="1:10" x14ac:dyDescent="0.25">
      <c r="A3652" s="235">
        <v>180059279</v>
      </c>
      <c r="B3652" s="235">
        <v>6212</v>
      </c>
      <c r="C3652" s="234" t="s">
        <v>376</v>
      </c>
      <c r="D3652" s="199" t="s">
        <v>10216</v>
      </c>
      <c r="E3652" s="199" t="s">
        <v>10427</v>
      </c>
      <c r="F3652" s="235">
        <v>1</v>
      </c>
      <c r="G3652" s="235">
        <v>1</v>
      </c>
      <c r="H3652" s="235">
        <v>0</v>
      </c>
      <c r="I3652" s="234" t="s">
        <v>634</v>
      </c>
      <c r="J3652" t="s">
        <v>10634</v>
      </c>
    </row>
    <row r="3653" spans="1:10" x14ac:dyDescent="0.25">
      <c r="A3653" s="235">
        <v>180059279</v>
      </c>
      <c r="B3653" s="235">
        <v>6212</v>
      </c>
      <c r="C3653" s="234" t="s">
        <v>399</v>
      </c>
      <c r="D3653" s="199" t="s">
        <v>10216</v>
      </c>
      <c r="E3653" s="199" t="s">
        <v>10427</v>
      </c>
      <c r="F3653" s="235">
        <v>1</v>
      </c>
      <c r="G3653" s="235">
        <v>1</v>
      </c>
      <c r="H3653" s="235">
        <v>0</v>
      </c>
      <c r="I3653" s="234" t="s">
        <v>634</v>
      </c>
      <c r="J3653" t="s">
        <v>10634</v>
      </c>
    </row>
    <row r="3654" spans="1:10" x14ac:dyDescent="0.25">
      <c r="A3654" s="235">
        <v>222000985</v>
      </c>
      <c r="B3654" s="235">
        <v>6310</v>
      </c>
      <c r="C3654" s="234" t="s">
        <v>383</v>
      </c>
      <c r="D3654" s="199" t="s">
        <v>10216</v>
      </c>
      <c r="E3654" s="199" t="s">
        <v>10427</v>
      </c>
      <c r="F3654" s="235">
        <v>2</v>
      </c>
      <c r="G3654" s="235">
        <v>2</v>
      </c>
      <c r="H3654" s="235">
        <v>2</v>
      </c>
      <c r="I3654" s="234" t="s">
        <v>634</v>
      </c>
    </row>
    <row r="3655" spans="1:10" x14ac:dyDescent="0.25">
      <c r="A3655" s="235">
        <v>222000984</v>
      </c>
      <c r="B3655" s="235">
        <v>6309</v>
      </c>
      <c r="C3655" s="234" t="s">
        <v>345</v>
      </c>
      <c r="D3655" s="199" t="s">
        <v>10216</v>
      </c>
      <c r="E3655" s="199" t="s">
        <v>10427</v>
      </c>
      <c r="F3655" s="235">
        <v>1</v>
      </c>
      <c r="G3655" s="235">
        <v>1</v>
      </c>
      <c r="H3655" s="235">
        <v>0</v>
      </c>
      <c r="I3655" s="234" t="s">
        <v>634</v>
      </c>
      <c r="J3655" t="s">
        <v>10634</v>
      </c>
    </row>
    <row r="3656" spans="1:10" x14ac:dyDescent="0.25">
      <c r="A3656" s="235">
        <v>222000983</v>
      </c>
      <c r="B3656" s="235">
        <v>6308</v>
      </c>
      <c r="C3656" s="234" t="s">
        <v>403</v>
      </c>
      <c r="D3656" s="199" t="s">
        <v>10216</v>
      </c>
      <c r="E3656" s="199" t="s">
        <v>10427</v>
      </c>
      <c r="F3656" s="235">
        <v>2</v>
      </c>
      <c r="G3656" s="235">
        <v>1</v>
      </c>
      <c r="H3656" s="235">
        <v>0</v>
      </c>
      <c r="I3656" s="234" t="s">
        <v>634</v>
      </c>
      <c r="J3656" t="s">
        <v>10635</v>
      </c>
    </row>
    <row r="3657" spans="1:10" x14ac:dyDescent="0.25">
      <c r="A3657" s="235">
        <v>222000987</v>
      </c>
      <c r="B3657" s="235">
        <v>2214</v>
      </c>
      <c r="C3657" s="234" t="s">
        <v>408</v>
      </c>
      <c r="D3657" s="199" t="s">
        <v>10216</v>
      </c>
      <c r="E3657" s="199" t="s">
        <v>10427</v>
      </c>
      <c r="F3657" s="235">
        <v>3</v>
      </c>
      <c r="G3657" s="235">
        <v>3</v>
      </c>
      <c r="H3657" s="235">
        <v>0</v>
      </c>
      <c r="I3657" s="234" t="s">
        <v>634</v>
      </c>
      <c r="J3657" t="s">
        <v>10634</v>
      </c>
    </row>
    <row r="3658" spans="1:10" x14ac:dyDescent="0.25">
      <c r="A3658" s="235">
        <v>222000989</v>
      </c>
      <c r="B3658" s="235">
        <v>2212</v>
      </c>
      <c r="C3658" s="234" t="s">
        <v>484</v>
      </c>
      <c r="D3658" s="199" t="s">
        <v>10216</v>
      </c>
      <c r="E3658" s="199" t="s">
        <v>10427</v>
      </c>
      <c r="F3658" s="235">
        <v>3</v>
      </c>
      <c r="G3658" s="235">
        <v>3</v>
      </c>
      <c r="H3658" s="235">
        <v>3</v>
      </c>
      <c r="I3658" s="234" t="s">
        <v>634</v>
      </c>
    </row>
    <row r="3659" spans="1:10" x14ac:dyDescent="0.25">
      <c r="A3659" s="235">
        <v>222000989</v>
      </c>
      <c r="B3659" s="235">
        <v>2212</v>
      </c>
      <c r="C3659" s="234" t="s">
        <v>490</v>
      </c>
      <c r="D3659" s="199" t="s">
        <v>10216</v>
      </c>
      <c r="E3659" s="199" t="s">
        <v>10427</v>
      </c>
      <c r="F3659" s="235">
        <v>3</v>
      </c>
      <c r="G3659" s="235">
        <v>3</v>
      </c>
      <c r="H3659" s="235">
        <v>3</v>
      </c>
      <c r="I3659" s="234" t="s">
        <v>634</v>
      </c>
    </row>
    <row r="3660" spans="1:10" x14ac:dyDescent="0.25">
      <c r="A3660" s="235">
        <v>222000988</v>
      </c>
      <c r="B3660" s="235">
        <v>2213</v>
      </c>
      <c r="C3660" s="234" t="s">
        <v>363</v>
      </c>
      <c r="D3660" s="199" t="s">
        <v>10216</v>
      </c>
      <c r="E3660" s="199" t="s">
        <v>10427</v>
      </c>
      <c r="F3660" s="235">
        <v>2</v>
      </c>
      <c r="G3660" s="235">
        <v>2</v>
      </c>
      <c r="H3660" s="235">
        <v>0</v>
      </c>
      <c r="I3660" s="234" t="s">
        <v>634</v>
      </c>
      <c r="J3660" t="s">
        <v>10634</v>
      </c>
    </row>
    <row r="3661" spans="1:10" x14ac:dyDescent="0.25">
      <c r="A3661" s="235">
        <v>222000987</v>
      </c>
      <c r="B3661" s="235">
        <v>2214</v>
      </c>
      <c r="C3661" s="234" t="s">
        <v>380</v>
      </c>
      <c r="D3661" s="199" t="s">
        <v>10216</v>
      </c>
      <c r="E3661" s="199" t="s">
        <v>10427</v>
      </c>
      <c r="F3661" s="235">
        <v>3</v>
      </c>
      <c r="G3661" s="235">
        <v>3</v>
      </c>
      <c r="H3661" s="235">
        <v>0</v>
      </c>
      <c r="I3661" s="234" t="s">
        <v>634</v>
      </c>
      <c r="J3661" t="s">
        <v>10634</v>
      </c>
    </row>
    <row r="3662" spans="1:10" x14ac:dyDescent="0.25">
      <c r="B3662" s="235">
        <v>6609</v>
      </c>
      <c r="C3662" s="234" t="s">
        <v>361</v>
      </c>
      <c r="D3662" s="199" t="s">
        <v>10216</v>
      </c>
      <c r="E3662" s="199" t="s">
        <v>10427</v>
      </c>
      <c r="F3662" s="235">
        <v>12</v>
      </c>
      <c r="G3662" s="235">
        <v>12</v>
      </c>
      <c r="H3662" s="235">
        <v>0</v>
      </c>
      <c r="I3662" s="234" t="s">
        <v>634</v>
      </c>
      <c r="J3662" t="s">
        <v>10634</v>
      </c>
    </row>
    <row r="3663" spans="1:10" x14ac:dyDescent="0.25">
      <c r="B3663" s="235">
        <v>6608</v>
      </c>
      <c r="C3663" s="234" t="s">
        <v>340</v>
      </c>
      <c r="D3663" s="199" t="s">
        <v>10216</v>
      </c>
      <c r="E3663" s="199" t="s">
        <v>10427</v>
      </c>
      <c r="F3663" s="235">
        <v>12</v>
      </c>
      <c r="G3663" s="235">
        <v>12</v>
      </c>
      <c r="H3663" s="235">
        <v>0</v>
      </c>
      <c r="I3663" s="234" t="s">
        <v>634</v>
      </c>
      <c r="J3663" t="s">
        <v>10634</v>
      </c>
    </row>
    <row r="3664" spans="1:10" x14ac:dyDescent="0.25">
      <c r="A3664" s="235">
        <v>222000976</v>
      </c>
      <c r="B3664" s="235">
        <v>5405</v>
      </c>
      <c r="C3664" s="234" t="s">
        <v>553</v>
      </c>
      <c r="D3664" s="199" t="s">
        <v>10216</v>
      </c>
      <c r="E3664" s="199" t="s">
        <v>10427</v>
      </c>
      <c r="F3664" s="235">
        <v>1</v>
      </c>
      <c r="G3664" s="235">
        <v>1</v>
      </c>
      <c r="H3664" s="235">
        <v>0</v>
      </c>
      <c r="I3664" s="234" t="s">
        <v>634</v>
      </c>
      <c r="J3664" t="s">
        <v>10634</v>
      </c>
    </row>
    <row r="3665" spans="1:10" x14ac:dyDescent="0.25">
      <c r="A3665" s="234" t="s">
        <v>317</v>
      </c>
      <c r="B3665" s="235">
        <v>6220</v>
      </c>
      <c r="C3665" s="234" t="s">
        <v>367</v>
      </c>
      <c r="D3665" s="199" t="s">
        <v>10216</v>
      </c>
      <c r="E3665" s="199" t="s">
        <v>10427</v>
      </c>
      <c r="F3665" s="235">
        <v>1</v>
      </c>
      <c r="G3665" s="235">
        <v>1</v>
      </c>
      <c r="H3665" s="235">
        <v>0</v>
      </c>
      <c r="I3665" s="234" t="s">
        <v>634</v>
      </c>
      <c r="J3665" t="s">
        <v>10634</v>
      </c>
    </row>
    <row r="3666" spans="1:10" x14ac:dyDescent="0.25">
      <c r="A3666" s="234" t="s">
        <v>317</v>
      </c>
      <c r="B3666" s="235">
        <v>6220</v>
      </c>
      <c r="C3666" s="234" t="s">
        <v>335</v>
      </c>
      <c r="D3666" s="199" t="s">
        <v>10216</v>
      </c>
      <c r="E3666" s="199" t="s">
        <v>10427</v>
      </c>
      <c r="F3666" s="235">
        <v>1</v>
      </c>
      <c r="G3666" s="235">
        <v>1</v>
      </c>
      <c r="H3666" s="235">
        <v>0</v>
      </c>
      <c r="I3666" s="234" t="s">
        <v>634</v>
      </c>
      <c r="J3666" t="s">
        <v>10634</v>
      </c>
    </row>
    <row r="3667" spans="1:10" x14ac:dyDescent="0.25">
      <c r="A3667" s="235">
        <v>222000976</v>
      </c>
      <c r="B3667" s="235">
        <v>5405</v>
      </c>
      <c r="C3667" s="234" t="s">
        <v>559</v>
      </c>
      <c r="D3667" s="199" t="s">
        <v>10216</v>
      </c>
      <c r="E3667" s="199" t="s">
        <v>10427</v>
      </c>
      <c r="F3667" s="235">
        <v>1</v>
      </c>
      <c r="G3667" s="235">
        <v>1</v>
      </c>
      <c r="H3667" s="235">
        <v>0</v>
      </c>
      <c r="I3667" s="234" t="s">
        <v>634</v>
      </c>
      <c r="J3667" t="s">
        <v>10634</v>
      </c>
    </row>
    <row r="3668" spans="1:10" x14ac:dyDescent="0.25">
      <c r="A3668" s="235">
        <v>222000976</v>
      </c>
      <c r="B3668" s="235">
        <v>5405</v>
      </c>
      <c r="C3668" s="234" t="s">
        <v>562</v>
      </c>
      <c r="D3668" s="199" t="s">
        <v>10216</v>
      </c>
      <c r="E3668" s="199" t="s">
        <v>10427</v>
      </c>
      <c r="F3668" s="235">
        <v>1</v>
      </c>
      <c r="G3668" s="235">
        <v>1</v>
      </c>
      <c r="H3668" s="235">
        <v>0</v>
      </c>
      <c r="I3668" s="234" t="s">
        <v>634</v>
      </c>
      <c r="J3668" t="s">
        <v>10634</v>
      </c>
    </row>
    <row r="3669" spans="1:10" x14ac:dyDescent="0.25">
      <c r="B3669" s="235">
        <v>6609</v>
      </c>
      <c r="C3669" s="234" t="s">
        <v>362</v>
      </c>
      <c r="D3669" s="199" t="s">
        <v>10216</v>
      </c>
      <c r="E3669" s="199" t="s">
        <v>10427</v>
      </c>
      <c r="F3669" s="235">
        <v>12</v>
      </c>
      <c r="G3669" s="235">
        <v>12</v>
      </c>
      <c r="H3669" s="235">
        <v>0</v>
      </c>
      <c r="I3669" s="234" t="s">
        <v>634</v>
      </c>
      <c r="J3669" t="s">
        <v>10634</v>
      </c>
    </row>
    <row r="3670" spans="1:10" x14ac:dyDescent="0.25">
      <c r="B3670" s="235">
        <v>6608</v>
      </c>
      <c r="C3670" s="234" t="s">
        <v>387</v>
      </c>
      <c r="D3670" s="199" t="s">
        <v>10216</v>
      </c>
      <c r="E3670" s="199" t="s">
        <v>10427</v>
      </c>
      <c r="F3670" s="235">
        <v>12</v>
      </c>
      <c r="G3670" s="235">
        <v>12</v>
      </c>
      <c r="H3670" s="235">
        <v>0</v>
      </c>
      <c r="I3670" s="234" t="s">
        <v>634</v>
      </c>
      <c r="J3670" t="s">
        <v>10634</v>
      </c>
    </row>
    <row r="3671" spans="1:10" x14ac:dyDescent="0.25">
      <c r="B3671" s="235">
        <v>6609</v>
      </c>
      <c r="C3671" s="234" t="s">
        <v>321</v>
      </c>
      <c r="D3671" s="199" t="s">
        <v>10216</v>
      </c>
      <c r="E3671" s="199" t="s">
        <v>10427</v>
      </c>
      <c r="F3671" s="235">
        <v>12</v>
      </c>
      <c r="G3671" s="235">
        <v>12</v>
      </c>
      <c r="H3671" s="235">
        <v>0</v>
      </c>
      <c r="I3671" s="234" t="s">
        <v>634</v>
      </c>
      <c r="J3671" t="s">
        <v>10634</v>
      </c>
    </row>
    <row r="3672" spans="1:10" x14ac:dyDescent="0.25">
      <c r="B3672" s="235">
        <v>6609</v>
      </c>
      <c r="C3672" s="234" t="s">
        <v>321</v>
      </c>
      <c r="D3672" s="199" t="s">
        <v>10216</v>
      </c>
      <c r="E3672" s="199" t="s">
        <v>10427</v>
      </c>
      <c r="F3672" s="235">
        <v>12</v>
      </c>
      <c r="G3672" s="235">
        <v>12</v>
      </c>
      <c r="H3672" s="235">
        <v>0</v>
      </c>
      <c r="I3672" s="234" t="s">
        <v>634</v>
      </c>
      <c r="J3672" t="s">
        <v>10634</v>
      </c>
    </row>
    <row r="3673" spans="1:10" x14ac:dyDescent="0.25">
      <c r="A3673" s="234" t="s">
        <v>317</v>
      </c>
      <c r="B3673" s="235">
        <v>6220</v>
      </c>
      <c r="C3673" s="234" t="s">
        <v>365</v>
      </c>
      <c r="D3673" s="199" t="s">
        <v>10216</v>
      </c>
      <c r="E3673" s="199" t="s">
        <v>10427</v>
      </c>
      <c r="F3673" s="235">
        <v>1</v>
      </c>
      <c r="G3673" s="235">
        <v>1</v>
      </c>
      <c r="H3673" s="235">
        <v>0</v>
      </c>
      <c r="I3673" s="234" t="s">
        <v>634</v>
      </c>
      <c r="J3673" t="s">
        <v>10634</v>
      </c>
    </row>
    <row r="3674" spans="1:10" x14ac:dyDescent="0.25">
      <c r="A3674" s="234" t="s">
        <v>317</v>
      </c>
      <c r="B3674" s="235">
        <v>6220</v>
      </c>
      <c r="C3674" s="234" t="s">
        <v>341</v>
      </c>
      <c r="D3674" s="199" t="s">
        <v>10216</v>
      </c>
      <c r="E3674" s="199" t="s">
        <v>10427</v>
      </c>
      <c r="F3674" s="235">
        <v>1</v>
      </c>
      <c r="G3674" s="235">
        <v>1</v>
      </c>
      <c r="H3674" s="235">
        <v>0</v>
      </c>
      <c r="I3674" s="234" t="s">
        <v>634</v>
      </c>
      <c r="J3674" t="s">
        <v>10634</v>
      </c>
    </row>
    <row r="3675" spans="1:10" x14ac:dyDescent="0.25">
      <c r="A3675" s="234" t="s">
        <v>317</v>
      </c>
      <c r="B3675" s="235">
        <v>6220</v>
      </c>
      <c r="C3675" s="234" t="s">
        <v>411</v>
      </c>
      <c r="D3675" s="199" t="s">
        <v>10216</v>
      </c>
      <c r="E3675" s="199" t="s">
        <v>10427</v>
      </c>
      <c r="F3675" s="235">
        <v>1</v>
      </c>
      <c r="G3675" s="235">
        <v>1</v>
      </c>
      <c r="H3675" s="235">
        <v>0</v>
      </c>
      <c r="I3675" s="234" t="s">
        <v>634</v>
      </c>
      <c r="J3675" t="s">
        <v>10634</v>
      </c>
    </row>
    <row r="3676" spans="1:10" x14ac:dyDescent="0.25">
      <c r="A3676" s="235">
        <v>180077195</v>
      </c>
      <c r="B3676" s="235">
        <v>2046</v>
      </c>
      <c r="C3676" s="234" t="s">
        <v>570</v>
      </c>
      <c r="D3676" s="199" t="s">
        <v>10216</v>
      </c>
      <c r="E3676" s="199" t="s">
        <v>10427</v>
      </c>
      <c r="F3676" s="235">
        <v>2</v>
      </c>
      <c r="G3676" s="235">
        <v>2</v>
      </c>
      <c r="H3676" s="235">
        <v>0</v>
      </c>
      <c r="I3676" s="234" t="s">
        <v>634</v>
      </c>
      <c r="J3676" t="s">
        <v>10634</v>
      </c>
    </row>
    <row r="3677" spans="1:10" x14ac:dyDescent="0.25">
      <c r="A3677" s="235">
        <v>180192393</v>
      </c>
      <c r="B3677" s="235">
        <v>2047</v>
      </c>
      <c r="C3677" s="234" t="s">
        <v>336</v>
      </c>
      <c r="D3677" s="199" t="s">
        <v>10216</v>
      </c>
      <c r="E3677" s="199" t="s">
        <v>10427</v>
      </c>
      <c r="F3677" s="235">
        <v>3</v>
      </c>
      <c r="G3677" s="235">
        <v>2</v>
      </c>
      <c r="H3677" s="235">
        <v>0</v>
      </c>
      <c r="I3677" s="234" t="s">
        <v>634</v>
      </c>
      <c r="J3677" t="s">
        <v>10635</v>
      </c>
    </row>
    <row r="3678" spans="1:10" x14ac:dyDescent="0.25">
      <c r="A3678" s="234" t="s">
        <v>317</v>
      </c>
      <c r="B3678" s="235">
        <v>6220</v>
      </c>
      <c r="C3678" s="234" t="s">
        <v>393</v>
      </c>
      <c r="D3678" s="199" t="s">
        <v>10216</v>
      </c>
      <c r="E3678" s="199" t="s">
        <v>10427</v>
      </c>
      <c r="F3678" s="235">
        <v>1</v>
      </c>
      <c r="G3678" s="235">
        <v>1</v>
      </c>
      <c r="H3678" s="235">
        <v>0</v>
      </c>
      <c r="I3678" s="234" t="s">
        <v>634</v>
      </c>
      <c r="J3678" t="s">
        <v>10634</v>
      </c>
    </row>
    <row r="3679" spans="1:10" x14ac:dyDescent="0.25">
      <c r="A3679" s="234" t="s">
        <v>317</v>
      </c>
      <c r="B3679" s="235">
        <v>6220</v>
      </c>
      <c r="C3679" s="234" t="s">
        <v>344</v>
      </c>
      <c r="D3679" s="199" t="s">
        <v>10216</v>
      </c>
      <c r="E3679" s="199" t="s">
        <v>10427</v>
      </c>
      <c r="F3679" s="235">
        <v>1</v>
      </c>
      <c r="G3679" s="235">
        <v>1</v>
      </c>
      <c r="H3679" s="235">
        <v>0</v>
      </c>
      <c r="I3679" s="234" t="s">
        <v>634</v>
      </c>
      <c r="J3679" t="s">
        <v>10634</v>
      </c>
    </row>
    <row r="3680" spans="1:10" x14ac:dyDescent="0.25">
      <c r="A3680" s="234" t="s">
        <v>317</v>
      </c>
      <c r="B3680" s="235">
        <v>6220</v>
      </c>
      <c r="C3680" s="234" t="s">
        <v>318</v>
      </c>
      <c r="D3680" s="199" t="s">
        <v>10216</v>
      </c>
      <c r="E3680" s="199" t="s">
        <v>10427</v>
      </c>
      <c r="F3680" s="235">
        <v>1</v>
      </c>
      <c r="G3680" s="235">
        <v>1</v>
      </c>
      <c r="H3680" s="235">
        <v>0</v>
      </c>
      <c r="I3680" s="234" t="s">
        <v>634</v>
      </c>
      <c r="J3680" t="s">
        <v>10634</v>
      </c>
    </row>
    <row r="3681" spans="1:10" x14ac:dyDescent="0.25">
      <c r="A3681" s="234" t="s">
        <v>317</v>
      </c>
      <c r="B3681" s="235">
        <v>6220</v>
      </c>
      <c r="C3681" s="234" t="s">
        <v>320</v>
      </c>
      <c r="D3681" s="199" t="s">
        <v>10216</v>
      </c>
      <c r="E3681" s="199" t="s">
        <v>10427</v>
      </c>
      <c r="F3681" s="235">
        <v>1</v>
      </c>
      <c r="G3681" s="235">
        <v>1</v>
      </c>
      <c r="H3681" s="235">
        <v>0</v>
      </c>
      <c r="I3681" s="234" t="s">
        <v>634</v>
      </c>
      <c r="J3681" t="s">
        <v>10634</v>
      </c>
    </row>
    <row r="3682" spans="1:10" x14ac:dyDescent="0.25">
      <c r="A3682" s="235">
        <v>180103104</v>
      </c>
      <c r="B3682" s="234" t="s">
        <v>389</v>
      </c>
      <c r="C3682" s="234" t="s">
        <v>390</v>
      </c>
      <c r="D3682" s="199" t="s">
        <v>10216</v>
      </c>
      <c r="E3682" s="199" t="s">
        <v>10427</v>
      </c>
      <c r="F3682" s="235">
        <v>250</v>
      </c>
      <c r="G3682" s="235">
        <v>250</v>
      </c>
      <c r="H3682" s="235">
        <v>250</v>
      </c>
      <c r="I3682" s="234" t="s">
        <v>634</v>
      </c>
    </row>
    <row r="3683" spans="1:10" x14ac:dyDescent="0.25">
      <c r="A3683" s="235">
        <v>180103104</v>
      </c>
      <c r="B3683" s="234" t="s">
        <v>389</v>
      </c>
      <c r="C3683" s="234" t="s">
        <v>390</v>
      </c>
      <c r="D3683" s="199" t="s">
        <v>10216</v>
      </c>
      <c r="E3683" s="199" t="s">
        <v>10427</v>
      </c>
      <c r="F3683" s="235">
        <v>250</v>
      </c>
      <c r="G3683" s="235">
        <v>250</v>
      </c>
      <c r="H3683" s="235">
        <v>250</v>
      </c>
      <c r="I3683" s="234" t="s">
        <v>634</v>
      </c>
    </row>
    <row r="3684" spans="1:10" x14ac:dyDescent="0.25">
      <c r="A3684" s="234" t="s">
        <v>622</v>
      </c>
      <c r="B3684" s="234" t="s">
        <v>623</v>
      </c>
      <c r="C3684" s="234" t="s">
        <v>624</v>
      </c>
      <c r="D3684" s="199" t="s">
        <v>10216</v>
      </c>
      <c r="E3684" s="199" t="s">
        <v>10427</v>
      </c>
      <c r="F3684" s="235">
        <v>1</v>
      </c>
      <c r="G3684" s="235">
        <v>1</v>
      </c>
      <c r="H3684" s="235">
        <v>0</v>
      </c>
      <c r="I3684" s="234" t="s">
        <v>634</v>
      </c>
      <c r="J3684" t="s">
        <v>10634</v>
      </c>
    </row>
    <row r="3685" spans="1:10" x14ac:dyDescent="0.25">
      <c r="B3685" s="235">
        <v>6609</v>
      </c>
      <c r="C3685" s="234" t="s">
        <v>386</v>
      </c>
      <c r="D3685" s="199" t="s">
        <v>10216</v>
      </c>
      <c r="E3685" s="199" t="s">
        <v>10427</v>
      </c>
      <c r="F3685" s="235">
        <v>12</v>
      </c>
      <c r="G3685" s="235">
        <v>12</v>
      </c>
      <c r="H3685" s="235">
        <v>0</v>
      </c>
      <c r="I3685" s="234" t="s">
        <v>634</v>
      </c>
      <c r="J3685" t="s">
        <v>10634</v>
      </c>
    </row>
    <row r="3686" spans="1:10" x14ac:dyDescent="0.25">
      <c r="B3686" s="235">
        <v>6608</v>
      </c>
      <c r="C3686" s="234" t="s">
        <v>354</v>
      </c>
      <c r="D3686" s="199" t="s">
        <v>10216</v>
      </c>
      <c r="E3686" s="199" t="s">
        <v>10427</v>
      </c>
      <c r="F3686" s="235">
        <v>12</v>
      </c>
      <c r="G3686" s="235">
        <v>12</v>
      </c>
      <c r="H3686" s="235">
        <v>0</v>
      </c>
      <c r="I3686" s="234" t="s">
        <v>634</v>
      </c>
      <c r="J3686" t="s">
        <v>10634</v>
      </c>
    </row>
    <row r="3687" spans="1:10" x14ac:dyDescent="0.25">
      <c r="A3687" s="235">
        <v>189704441</v>
      </c>
      <c r="B3687" s="238" t="s">
        <v>7586</v>
      </c>
      <c r="C3687" s="234" t="s">
        <v>579</v>
      </c>
      <c r="D3687" s="199" t="s">
        <v>10216</v>
      </c>
      <c r="E3687" s="199" t="s">
        <v>10427</v>
      </c>
      <c r="F3687" s="235">
        <v>1</v>
      </c>
      <c r="G3687" s="235">
        <v>1</v>
      </c>
      <c r="H3687" s="235">
        <v>0</v>
      </c>
      <c r="I3687" s="234" t="s">
        <v>634</v>
      </c>
      <c r="J3687" t="s">
        <v>10634</v>
      </c>
    </row>
    <row r="3688" spans="1:10" x14ac:dyDescent="0.25">
      <c r="A3688" s="235">
        <v>180120095</v>
      </c>
      <c r="B3688" s="235">
        <v>2761</v>
      </c>
      <c r="C3688" s="234" t="s">
        <v>349</v>
      </c>
      <c r="D3688" s="199" t="s">
        <v>10216</v>
      </c>
      <c r="E3688" s="199" t="s">
        <v>10427</v>
      </c>
      <c r="F3688" s="235">
        <v>5</v>
      </c>
      <c r="G3688" s="235">
        <v>5</v>
      </c>
      <c r="H3688" s="235">
        <v>0</v>
      </c>
      <c r="I3688" s="234" t="s">
        <v>634</v>
      </c>
      <c r="J3688" t="s">
        <v>10634</v>
      </c>
    </row>
    <row r="3689" spans="1:10" x14ac:dyDescent="0.25">
      <c r="A3689" s="235">
        <v>181932176</v>
      </c>
      <c r="B3689" s="235">
        <v>2005</v>
      </c>
      <c r="C3689" s="234" t="s">
        <v>481</v>
      </c>
      <c r="D3689" s="199" t="s">
        <v>10216</v>
      </c>
      <c r="E3689" s="199" t="s">
        <v>10427</v>
      </c>
      <c r="F3689" s="235">
        <v>2</v>
      </c>
      <c r="G3689" s="235">
        <v>2</v>
      </c>
      <c r="H3689" s="235">
        <v>2</v>
      </c>
      <c r="I3689" s="234" t="s">
        <v>634</v>
      </c>
    </row>
    <row r="3690" spans="1:10" x14ac:dyDescent="0.25">
      <c r="A3690" s="235">
        <v>181932176</v>
      </c>
      <c r="B3690" s="235">
        <v>2005</v>
      </c>
      <c r="C3690" s="234" t="s">
        <v>481</v>
      </c>
      <c r="D3690" s="199" t="s">
        <v>10216</v>
      </c>
      <c r="E3690" s="199" t="s">
        <v>10427</v>
      </c>
      <c r="F3690" s="235">
        <v>2</v>
      </c>
      <c r="G3690" s="235">
        <v>2</v>
      </c>
      <c r="H3690" s="235">
        <v>2</v>
      </c>
      <c r="I3690" s="234" t="s">
        <v>634</v>
      </c>
    </row>
    <row r="3691" spans="1:10" x14ac:dyDescent="0.25">
      <c r="B3691" s="235">
        <v>6609</v>
      </c>
      <c r="C3691" s="234" t="s">
        <v>397</v>
      </c>
      <c r="D3691" s="199" t="s">
        <v>10216</v>
      </c>
      <c r="E3691" s="199" t="s">
        <v>10427</v>
      </c>
      <c r="F3691" s="235">
        <v>12</v>
      </c>
      <c r="G3691" s="235">
        <v>12</v>
      </c>
      <c r="H3691" s="235">
        <v>0</v>
      </c>
      <c r="I3691" s="234" t="s">
        <v>634</v>
      </c>
      <c r="J3691" t="s">
        <v>10634</v>
      </c>
    </row>
    <row r="3692" spans="1:10" x14ac:dyDescent="0.25">
      <c r="B3692" s="235">
        <v>6609</v>
      </c>
      <c r="C3692" s="234" t="s">
        <v>397</v>
      </c>
      <c r="D3692" s="199" t="s">
        <v>10216</v>
      </c>
      <c r="E3692" s="199" t="s">
        <v>10427</v>
      </c>
      <c r="F3692" s="235">
        <v>12</v>
      </c>
      <c r="G3692" s="235">
        <v>12</v>
      </c>
      <c r="H3692" s="235">
        <v>0</v>
      </c>
      <c r="I3692" s="234" t="s">
        <v>634</v>
      </c>
      <c r="J3692" t="s">
        <v>10634</v>
      </c>
    </row>
    <row r="3693" spans="1:10" x14ac:dyDescent="0.25">
      <c r="B3693" s="235">
        <v>6608</v>
      </c>
      <c r="C3693" s="234" t="s">
        <v>401</v>
      </c>
      <c r="D3693" s="199" t="s">
        <v>10216</v>
      </c>
      <c r="E3693" s="199" t="s">
        <v>10427</v>
      </c>
      <c r="F3693" s="235">
        <v>12</v>
      </c>
      <c r="G3693" s="235">
        <v>12</v>
      </c>
      <c r="H3693" s="235">
        <v>0</v>
      </c>
      <c r="I3693" s="234" t="s">
        <v>634</v>
      </c>
      <c r="J3693" t="s">
        <v>10634</v>
      </c>
    </row>
    <row r="3694" spans="1:10" x14ac:dyDescent="0.25">
      <c r="B3694" s="235">
        <v>6608</v>
      </c>
      <c r="C3694" s="234" t="s">
        <v>401</v>
      </c>
      <c r="D3694" s="199" t="s">
        <v>10216</v>
      </c>
      <c r="E3694" s="199" t="s">
        <v>10427</v>
      </c>
      <c r="F3694" s="235">
        <v>12</v>
      </c>
      <c r="G3694" s="235">
        <v>12</v>
      </c>
      <c r="H3694" s="235">
        <v>0</v>
      </c>
      <c r="I3694" s="234" t="s">
        <v>634</v>
      </c>
      <c r="J3694" t="s">
        <v>10634</v>
      </c>
    </row>
    <row r="3695" spans="1:10" x14ac:dyDescent="0.25">
      <c r="A3695" s="235">
        <v>189707139</v>
      </c>
      <c r="B3695" s="234" t="s">
        <v>500</v>
      </c>
      <c r="C3695" s="234" t="s">
        <v>501</v>
      </c>
      <c r="D3695" s="199" t="s">
        <v>10216</v>
      </c>
      <c r="E3695" s="199" t="s">
        <v>10427</v>
      </c>
      <c r="F3695" s="235">
        <v>2</v>
      </c>
      <c r="G3695" s="235">
        <v>2</v>
      </c>
      <c r="H3695" s="235">
        <v>2</v>
      </c>
      <c r="I3695" s="234" t="s">
        <v>634</v>
      </c>
    </row>
    <row r="3696" spans="1:10" x14ac:dyDescent="0.25">
      <c r="A3696" s="234" t="s">
        <v>317</v>
      </c>
      <c r="B3696" s="235">
        <v>6220</v>
      </c>
      <c r="C3696" s="234" t="s">
        <v>391</v>
      </c>
      <c r="D3696" s="199" t="s">
        <v>10216</v>
      </c>
      <c r="E3696" s="199" t="s">
        <v>10427</v>
      </c>
      <c r="F3696" s="235">
        <v>1</v>
      </c>
      <c r="G3696" s="235">
        <v>1</v>
      </c>
      <c r="H3696" s="235">
        <v>0</v>
      </c>
      <c r="I3696" s="234" t="s">
        <v>634</v>
      </c>
      <c r="J3696" t="s">
        <v>10634</v>
      </c>
    </row>
    <row r="3697" spans="1:10" x14ac:dyDescent="0.25">
      <c r="A3697" s="234" t="s">
        <v>317</v>
      </c>
      <c r="B3697" s="235">
        <v>6220</v>
      </c>
      <c r="C3697" s="234" t="s">
        <v>404</v>
      </c>
      <c r="D3697" s="199" t="s">
        <v>10216</v>
      </c>
      <c r="E3697" s="199" t="s">
        <v>10427</v>
      </c>
      <c r="F3697" s="235">
        <v>1</v>
      </c>
      <c r="G3697" s="235">
        <v>1</v>
      </c>
      <c r="H3697" s="235">
        <v>0</v>
      </c>
      <c r="I3697" s="234" t="s">
        <v>634</v>
      </c>
      <c r="J3697" t="s">
        <v>10634</v>
      </c>
    </row>
    <row r="3698" spans="1:10" x14ac:dyDescent="0.25">
      <c r="A3698" s="234" t="s">
        <v>317</v>
      </c>
      <c r="B3698" s="235">
        <v>6220</v>
      </c>
      <c r="C3698" s="234" t="s">
        <v>351</v>
      </c>
      <c r="D3698" s="199" t="s">
        <v>10216</v>
      </c>
      <c r="E3698" s="199" t="s">
        <v>10427</v>
      </c>
      <c r="F3698" s="235">
        <v>1</v>
      </c>
      <c r="G3698" s="235">
        <v>1</v>
      </c>
      <c r="H3698" s="235">
        <v>0</v>
      </c>
      <c r="I3698" s="234" t="s">
        <v>634</v>
      </c>
      <c r="J3698" t="s">
        <v>10634</v>
      </c>
    </row>
    <row r="3699" spans="1:10" x14ac:dyDescent="0.25">
      <c r="A3699" s="234" t="s">
        <v>317</v>
      </c>
      <c r="B3699" s="235">
        <v>6220</v>
      </c>
      <c r="C3699" s="234" t="s">
        <v>343</v>
      </c>
      <c r="D3699" s="199" t="s">
        <v>10216</v>
      </c>
      <c r="E3699" s="199" t="s">
        <v>10427</v>
      </c>
      <c r="F3699" s="235">
        <v>1</v>
      </c>
      <c r="G3699" s="235">
        <v>1</v>
      </c>
      <c r="H3699" s="235">
        <v>0</v>
      </c>
      <c r="I3699" s="234" t="s">
        <v>634</v>
      </c>
      <c r="J3699" t="s">
        <v>10634</v>
      </c>
    </row>
    <row r="3700" spans="1:10" x14ac:dyDescent="0.25">
      <c r="A3700" s="234" t="s">
        <v>317</v>
      </c>
      <c r="B3700" s="235">
        <v>6220</v>
      </c>
      <c r="C3700" s="234" t="s">
        <v>334</v>
      </c>
      <c r="D3700" s="199" t="s">
        <v>10216</v>
      </c>
      <c r="E3700" s="199" t="s">
        <v>10427</v>
      </c>
      <c r="F3700" s="235">
        <v>1</v>
      </c>
      <c r="G3700" s="235">
        <v>1</v>
      </c>
      <c r="H3700" s="235">
        <v>0</v>
      </c>
      <c r="I3700" s="234" t="s">
        <v>634</v>
      </c>
      <c r="J3700" t="s">
        <v>10634</v>
      </c>
    </row>
    <row r="3701" spans="1:10" x14ac:dyDescent="0.25">
      <c r="A3701" s="234" t="s">
        <v>317</v>
      </c>
      <c r="B3701" s="235">
        <v>6220</v>
      </c>
      <c r="C3701" s="234" t="s">
        <v>337</v>
      </c>
      <c r="D3701" s="199" t="s">
        <v>10216</v>
      </c>
      <c r="E3701" s="199" t="s">
        <v>10427</v>
      </c>
      <c r="F3701" s="235">
        <v>1</v>
      </c>
      <c r="G3701" s="235">
        <v>1</v>
      </c>
      <c r="H3701" s="235">
        <v>0</v>
      </c>
      <c r="I3701" s="234" t="s">
        <v>634</v>
      </c>
      <c r="J3701" t="s">
        <v>10634</v>
      </c>
    </row>
    <row r="3702" spans="1:10" x14ac:dyDescent="0.25">
      <c r="B3702" s="235">
        <v>6609</v>
      </c>
      <c r="C3702" s="234" t="s">
        <v>406</v>
      </c>
      <c r="D3702" s="199" t="s">
        <v>10216</v>
      </c>
      <c r="E3702" s="199" t="s">
        <v>10427</v>
      </c>
      <c r="F3702" s="235">
        <v>12</v>
      </c>
      <c r="G3702" s="235">
        <v>12</v>
      </c>
      <c r="H3702" s="235">
        <v>0</v>
      </c>
      <c r="I3702" s="234" t="s">
        <v>634</v>
      </c>
      <c r="J3702" t="s">
        <v>10634</v>
      </c>
    </row>
    <row r="3703" spans="1:10" x14ac:dyDescent="0.25">
      <c r="B3703" s="235">
        <v>6608</v>
      </c>
      <c r="C3703" s="234" t="s">
        <v>409</v>
      </c>
      <c r="D3703" s="199" t="s">
        <v>10216</v>
      </c>
      <c r="E3703" s="199" t="s">
        <v>10427</v>
      </c>
      <c r="F3703" s="235">
        <v>12</v>
      </c>
      <c r="G3703" s="235">
        <v>12</v>
      </c>
      <c r="H3703" s="235">
        <v>0</v>
      </c>
      <c r="I3703" s="234" t="s">
        <v>634</v>
      </c>
      <c r="J3703" t="s">
        <v>10634</v>
      </c>
    </row>
    <row r="3704" spans="1:10" x14ac:dyDescent="0.25">
      <c r="B3704" s="235">
        <v>6609</v>
      </c>
      <c r="C3704" s="234" t="s">
        <v>348</v>
      </c>
      <c r="D3704" s="199" t="s">
        <v>10216</v>
      </c>
      <c r="E3704" s="199" t="s">
        <v>10427</v>
      </c>
      <c r="F3704" s="235">
        <v>12</v>
      </c>
      <c r="G3704" s="235">
        <v>12</v>
      </c>
      <c r="H3704" s="235">
        <v>0</v>
      </c>
      <c r="I3704" s="234" t="s">
        <v>634</v>
      </c>
      <c r="J3704" t="s">
        <v>10634</v>
      </c>
    </row>
    <row r="3705" spans="1:10" x14ac:dyDescent="0.25">
      <c r="B3705" s="235">
        <v>6608</v>
      </c>
      <c r="C3705" s="234" t="s">
        <v>342</v>
      </c>
      <c r="D3705" s="199" t="s">
        <v>10216</v>
      </c>
      <c r="E3705" s="199" t="s">
        <v>10427</v>
      </c>
      <c r="F3705" s="235">
        <v>12</v>
      </c>
      <c r="G3705" s="235">
        <v>12</v>
      </c>
      <c r="H3705" s="235">
        <v>0</v>
      </c>
      <c r="I3705" s="234" t="s">
        <v>634</v>
      </c>
      <c r="J3705" t="s">
        <v>10634</v>
      </c>
    </row>
    <row r="3706" spans="1:10" x14ac:dyDescent="0.25">
      <c r="A3706" s="235">
        <v>189705873</v>
      </c>
      <c r="B3706" s="235">
        <v>2161</v>
      </c>
      <c r="C3706" s="234" t="s">
        <v>494</v>
      </c>
      <c r="D3706" s="199" t="s">
        <v>10216</v>
      </c>
      <c r="E3706" s="199" t="s">
        <v>10427</v>
      </c>
      <c r="F3706" s="235">
        <v>1</v>
      </c>
      <c r="G3706" s="235">
        <v>1</v>
      </c>
      <c r="H3706" s="235">
        <v>1</v>
      </c>
      <c r="I3706" s="234" t="s">
        <v>634</v>
      </c>
    </row>
    <row r="3707" spans="1:10" x14ac:dyDescent="0.25">
      <c r="A3707" s="235">
        <v>181906672</v>
      </c>
      <c r="B3707" s="235">
        <v>2157</v>
      </c>
      <c r="C3707" s="234" t="s">
        <v>410</v>
      </c>
      <c r="D3707" s="199" t="s">
        <v>10216</v>
      </c>
      <c r="E3707" s="199" t="s">
        <v>10427</v>
      </c>
      <c r="F3707" s="235">
        <v>2</v>
      </c>
      <c r="G3707" s="235">
        <v>2</v>
      </c>
      <c r="H3707" s="235">
        <v>0</v>
      </c>
      <c r="I3707" s="234" t="s">
        <v>634</v>
      </c>
      <c r="J3707" t="s">
        <v>10634</v>
      </c>
    </row>
    <row r="3708" spans="1:10" x14ac:dyDescent="0.25">
      <c r="A3708" s="235">
        <v>180171586</v>
      </c>
      <c r="B3708" s="235">
        <v>2013</v>
      </c>
      <c r="C3708" s="234" t="s">
        <v>375</v>
      </c>
      <c r="D3708" s="199" t="s">
        <v>10216</v>
      </c>
      <c r="E3708" s="199" t="s">
        <v>10427</v>
      </c>
      <c r="F3708" s="235">
        <v>2</v>
      </c>
      <c r="G3708" s="235">
        <v>2</v>
      </c>
      <c r="H3708" s="235">
        <v>2</v>
      </c>
      <c r="I3708" s="234" t="s">
        <v>634</v>
      </c>
    </row>
    <row r="3709" spans="1:10" x14ac:dyDescent="0.25">
      <c r="A3709" s="235">
        <v>189704617</v>
      </c>
      <c r="B3709" s="235">
        <v>5525</v>
      </c>
      <c r="C3709" s="234" t="s">
        <v>402</v>
      </c>
      <c r="D3709" s="199" t="s">
        <v>10216</v>
      </c>
      <c r="E3709" s="199" t="s">
        <v>10427</v>
      </c>
      <c r="F3709" s="235">
        <v>1</v>
      </c>
      <c r="G3709" s="235">
        <v>1</v>
      </c>
      <c r="H3709" s="235">
        <v>0</v>
      </c>
      <c r="I3709" s="234" t="s">
        <v>634</v>
      </c>
      <c r="J3709" t="s">
        <v>10634</v>
      </c>
    </row>
    <row r="3710" spans="1:10" x14ac:dyDescent="0.25">
      <c r="A3710" s="235">
        <v>222000739</v>
      </c>
      <c r="B3710" s="235">
        <v>5730</v>
      </c>
      <c r="C3710" s="234" t="s">
        <v>370</v>
      </c>
      <c r="D3710" s="199" t="s">
        <v>10216</v>
      </c>
      <c r="E3710" s="199" t="s">
        <v>10427</v>
      </c>
      <c r="F3710" s="235">
        <v>2</v>
      </c>
      <c r="G3710" s="235">
        <v>2</v>
      </c>
      <c r="H3710" s="235">
        <v>2</v>
      </c>
      <c r="I3710" s="234" t="s">
        <v>634</v>
      </c>
    </row>
    <row r="3711" spans="1:10" x14ac:dyDescent="0.25">
      <c r="A3711" s="235">
        <v>222000739</v>
      </c>
      <c r="B3711" s="235">
        <v>5730</v>
      </c>
      <c r="C3711" s="234" t="s">
        <v>370</v>
      </c>
      <c r="D3711" s="199" t="s">
        <v>10216</v>
      </c>
      <c r="E3711" s="199" t="s">
        <v>10427</v>
      </c>
      <c r="F3711" s="235">
        <v>2</v>
      </c>
      <c r="G3711" s="235">
        <v>2</v>
      </c>
      <c r="H3711" s="235">
        <v>2</v>
      </c>
      <c r="I3711" s="234" t="s">
        <v>634</v>
      </c>
    </row>
    <row r="3712" spans="1:10" x14ac:dyDescent="0.25">
      <c r="A3712" s="235">
        <v>180059279</v>
      </c>
      <c r="B3712" s="235">
        <v>6212</v>
      </c>
      <c r="C3712" s="234" t="s">
        <v>400</v>
      </c>
      <c r="D3712" s="199" t="s">
        <v>10216</v>
      </c>
      <c r="E3712" s="199" t="s">
        <v>10427</v>
      </c>
      <c r="F3712" s="235">
        <v>1</v>
      </c>
      <c r="G3712" s="235">
        <v>1</v>
      </c>
      <c r="H3712" s="235">
        <v>0</v>
      </c>
      <c r="I3712" s="234" t="s">
        <v>634</v>
      </c>
      <c r="J3712" t="s">
        <v>10634</v>
      </c>
    </row>
    <row r="3713" spans="1:10" x14ac:dyDescent="0.25">
      <c r="A3713" s="235">
        <v>181931954</v>
      </c>
      <c r="B3713" s="235">
        <v>2911</v>
      </c>
      <c r="C3713" s="234" t="s">
        <v>359</v>
      </c>
      <c r="D3713" s="199" t="s">
        <v>10216</v>
      </c>
      <c r="E3713" s="199" t="s">
        <v>10427</v>
      </c>
      <c r="F3713" s="235">
        <v>2</v>
      </c>
      <c r="G3713" s="235">
        <v>2</v>
      </c>
      <c r="H3713" s="235">
        <v>0</v>
      </c>
      <c r="I3713" s="234" t="s">
        <v>634</v>
      </c>
      <c r="J3713" t="s">
        <v>10634</v>
      </c>
    </row>
    <row r="3714" spans="1:10" x14ac:dyDescent="0.25">
      <c r="A3714" s="235">
        <v>181931955</v>
      </c>
      <c r="B3714" s="235">
        <v>6213</v>
      </c>
      <c r="C3714" s="234" t="s">
        <v>486</v>
      </c>
      <c r="D3714" s="199" t="s">
        <v>10216</v>
      </c>
      <c r="E3714" s="199" t="s">
        <v>10427</v>
      </c>
      <c r="F3714" s="235">
        <v>2</v>
      </c>
      <c r="G3714" s="235">
        <v>2</v>
      </c>
      <c r="H3714" s="235">
        <v>0</v>
      </c>
      <c r="I3714" s="234" t="s">
        <v>634</v>
      </c>
      <c r="J3714" t="s">
        <v>10634</v>
      </c>
    </row>
    <row r="3715" spans="1:10" x14ac:dyDescent="0.25">
      <c r="A3715" s="235">
        <v>181931954</v>
      </c>
      <c r="B3715" s="235">
        <v>2911</v>
      </c>
      <c r="C3715" s="234" t="s">
        <v>368</v>
      </c>
      <c r="D3715" s="199" t="s">
        <v>10216</v>
      </c>
      <c r="E3715" s="199" t="s">
        <v>10427</v>
      </c>
      <c r="F3715" s="235">
        <v>2</v>
      </c>
      <c r="G3715" s="235">
        <v>2</v>
      </c>
      <c r="H3715" s="235">
        <v>0</v>
      </c>
      <c r="I3715" s="234" t="s">
        <v>634</v>
      </c>
      <c r="J3715" t="s">
        <v>10634</v>
      </c>
    </row>
    <row r="3716" spans="1:10" x14ac:dyDescent="0.25">
      <c r="A3716" s="235">
        <v>181931955</v>
      </c>
      <c r="B3716" s="235">
        <v>6213</v>
      </c>
      <c r="C3716" s="234" t="s">
        <v>479</v>
      </c>
      <c r="D3716" s="199" t="s">
        <v>10216</v>
      </c>
      <c r="E3716" s="199" t="s">
        <v>10427</v>
      </c>
      <c r="F3716" s="235">
        <v>2</v>
      </c>
      <c r="G3716" s="235">
        <v>2</v>
      </c>
      <c r="H3716" s="235">
        <v>0</v>
      </c>
      <c r="I3716" s="234" t="s">
        <v>634</v>
      </c>
      <c r="J3716" t="s">
        <v>10634</v>
      </c>
    </row>
    <row r="3717" spans="1:10" x14ac:dyDescent="0.25">
      <c r="A3717" s="235">
        <v>180059314</v>
      </c>
      <c r="B3717" s="235">
        <v>2172</v>
      </c>
      <c r="C3717" s="234" t="s">
        <v>366</v>
      </c>
      <c r="D3717" s="199" t="s">
        <v>10216</v>
      </c>
      <c r="E3717" s="199" t="s">
        <v>10427</v>
      </c>
      <c r="F3717" s="235">
        <v>2</v>
      </c>
      <c r="G3717" s="235">
        <v>2</v>
      </c>
      <c r="H3717" s="235">
        <v>0</v>
      </c>
      <c r="I3717" s="234" t="s">
        <v>634</v>
      </c>
      <c r="J3717" t="s">
        <v>10634</v>
      </c>
    </row>
    <row r="3718" spans="1:10" x14ac:dyDescent="0.25">
      <c r="A3718" s="234" t="s">
        <v>493</v>
      </c>
      <c r="B3718" s="235">
        <v>6574</v>
      </c>
      <c r="C3718" s="234" t="s">
        <v>600</v>
      </c>
      <c r="D3718" s="199" t="s">
        <v>10216</v>
      </c>
      <c r="E3718" s="199" t="s">
        <v>10427</v>
      </c>
      <c r="F3718" s="235">
        <v>1</v>
      </c>
      <c r="G3718" s="235">
        <v>1</v>
      </c>
      <c r="H3718" s="235">
        <v>0</v>
      </c>
      <c r="I3718" s="234" t="s">
        <v>634</v>
      </c>
      <c r="J3718" t="s">
        <v>10634</v>
      </c>
    </row>
    <row r="3719" spans="1:10" x14ac:dyDescent="0.25">
      <c r="A3719" s="235">
        <v>181879045</v>
      </c>
      <c r="B3719" s="235">
        <v>5681</v>
      </c>
      <c r="C3719" s="234" t="s">
        <v>422</v>
      </c>
      <c r="D3719" s="199" t="s">
        <v>10703</v>
      </c>
      <c r="E3719" s="199" t="s">
        <v>10427</v>
      </c>
      <c r="F3719" s="235">
        <v>60</v>
      </c>
      <c r="G3719" s="235">
        <v>60</v>
      </c>
      <c r="H3719" s="235">
        <v>60</v>
      </c>
      <c r="I3719" s="234" t="s">
        <v>636</v>
      </c>
    </row>
    <row r="3720" spans="1:10" x14ac:dyDescent="0.25">
      <c r="A3720" s="235">
        <v>181879045</v>
      </c>
      <c r="B3720" s="235">
        <v>5681</v>
      </c>
      <c r="C3720" s="234" t="s">
        <v>422</v>
      </c>
      <c r="D3720" s="199" t="s">
        <v>10207</v>
      </c>
      <c r="E3720" s="199" t="s">
        <v>10207</v>
      </c>
      <c r="F3720" s="235">
        <v>50</v>
      </c>
      <c r="G3720" s="235">
        <v>50</v>
      </c>
      <c r="H3720" s="235">
        <v>50</v>
      </c>
      <c r="I3720" s="234" t="s">
        <v>636</v>
      </c>
    </row>
    <row r="3721" spans="1:10" x14ac:dyDescent="0.25">
      <c r="A3721" s="235">
        <v>181817608</v>
      </c>
      <c r="B3721" s="235">
        <v>5559</v>
      </c>
      <c r="C3721" s="234" t="s">
        <v>419</v>
      </c>
      <c r="D3721" s="199" t="s">
        <v>10703</v>
      </c>
      <c r="E3721" s="199" t="s">
        <v>10427</v>
      </c>
      <c r="F3721" s="235">
        <v>2</v>
      </c>
      <c r="G3721" s="235">
        <v>2</v>
      </c>
      <c r="H3721" s="235">
        <v>0</v>
      </c>
      <c r="I3721" s="234" t="s">
        <v>636</v>
      </c>
      <c r="J3721" t="s">
        <v>10634</v>
      </c>
    </row>
    <row r="3722" spans="1:10" x14ac:dyDescent="0.25">
      <c r="A3722" s="235">
        <v>181817626</v>
      </c>
      <c r="B3722" s="235">
        <v>5560</v>
      </c>
      <c r="C3722" s="234" t="s">
        <v>503</v>
      </c>
      <c r="D3722" s="199" t="s">
        <v>10703</v>
      </c>
      <c r="E3722" s="199" t="s">
        <v>10427</v>
      </c>
      <c r="F3722" s="235">
        <v>1</v>
      </c>
      <c r="G3722" s="235">
        <v>0</v>
      </c>
      <c r="H3722" s="235">
        <v>0</v>
      </c>
      <c r="I3722" s="234" t="s">
        <v>636</v>
      </c>
      <c r="J3722" t="s">
        <v>10635</v>
      </c>
    </row>
    <row r="3723" spans="1:10" x14ac:dyDescent="0.25">
      <c r="A3723" s="235">
        <v>181817627</v>
      </c>
      <c r="B3723" s="235">
        <v>5561</v>
      </c>
      <c r="C3723" s="234" t="s">
        <v>421</v>
      </c>
      <c r="D3723" s="199" t="s">
        <v>10703</v>
      </c>
      <c r="E3723" s="199" t="s">
        <v>10427</v>
      </c>
      <c r="F3723" s="235">
        <v>2</v>
      </c>
      <c r="G3723" s="235">
        <v>1</v>
      </c>
      <c r="H3723" s="235">
        <v>1</v>
      </c>
      <c r="I3723" s="234" t="s">
        <v>636</v>
      </c>
      <c r="J3723" t="s">
        <v>10635</v>
      </c>
    </row>
    <row r="3724" spans="1:10" x14ac:dyDescent="0.25">
      <c r="A3724" s="235">
        <v>181817633</v>
      </c>
      <c r="B3724" s="235">
        <v>2444</v>
      </c>
      <c r="C3724" s="234" t="s">
        <v>629</v>
      </c>
      <c r="D3724" s="199" t="s">
        <v>10703</v>
      </c>
      <c r="E3724" s="199" t="s">
        <v>10427</v>
      </c>
      <c r="F3724" s="235">
        <v>3</v>
      </c>
      <c r="G3724" s="235">
        <v>3</v>
      </c>
      <c r="H3724" s="235">
        <v>3</v>
      </c>
      <c r="I3724" s="234" t="s">
        <v>636</v>
      </c>
    </row>
    <row r="3725" spans="1:10" x14ac:dyDescent="0.25">
      <c r="A3725" s="235">
        <v>181817633</v>
      </c>
      <c r="B3725" s="235">
        <v>2444</v>
      </c>
      <c r="C3725" s="234" t="s">
        <v>629</v>
      </c>
      <c r="D3725" s="199" t="s">
        <v>10216</v>
      </c>
      <c r="E3725" s="199" t="s">
        <v>10411</v>
      </c>
      <c r="F3725" s="235">
        <v>5</v>
      </c>
      <c r="G3725" s="235">
        <v>5</v>
      </c>
      <c r="H3725" s="235">
        <v>5</v>
      </c>
      <c r="I3725" s="234" t="s">
        <v>636</v>
      </c>
    </row>
    <row r="3726" spans="1:10" x14ac:dyDescent="0.25">
      <c r="A3726" s="235">
        <v>181817634</v>
      </c>
      <c r="B3726" s="235">
        <v>5537</v>
      </c>
      <c r="C3726" s="234" t="s">
        <v>424</v>
      </c>
      <c r="D3726" s="199" t="s">
        <v>10703</v>
      </c>
      <c r="E3726" s="199" t="s">
        <v>10427</v>
      </c>
      <c r="F3726" s="235">
        <v>5</v>
      </c>
      <c r="G3726" s="235">
        <v>5</v>
      </c>
      <c r="H3726" s="235">
        <v>5</v>
      </c>
      <c r="I3726" s="234" t="s">
        <v>636</v>
      </c>
    </row>
    <row r="3727" spans="1:10" x14ac:dyDescent="0.25">
      <c r="A3727" s="235">
        <v>181817575</v>
      </c>
      <c r="B3727" s="235">
        <v>5532</v>
      </c>
      <c r="C3727" s="234" t="s">
        <v>610</v>
      </c>
      <c r="D3727" s="199" t="s">
        <v>10703</v>
      </c>
      <c r="E3727" s="199" t="s">
        <v>10427</v>
      </c>
      <c r="F3727" s="235">
        <v>3</v>
      </c>
      <c r="G3727" s="235">
        <v>3</v>
      </c>
      <c r="H3727" s="235">
        <v>3</v>
      </c>
      <c r="I3727" s="234" t="s">
        <v>636</v>
      </c>
    </row>
    <row r="3728" spans="1:10" x14ac:dyDescent="0.25">
      <c r="A3728" s="235">
        <v>181817575</v>
      </c>
      <c r="B3728" s="235">
        <v>5532</v>
      </c>
      <c r="C3728" s="234" t="s">
        <v>610</v>
      </c>
      <c r="D3728" s="199" t="s">
        <v>10216</v>
      </c>
      <c r="E3728" s="199" t="s">
        <v>10411</v>
      </c>
      <c r="F3728" s="235">
        <v>5</v>
      </c>
      <c r="G3728" s="235">
        <v>5</v>
      </c>
      <c r="H3728" s="235">
        <v>5</v>
      </c>
      <c r="I3728" s="234" t="s">
        <v>636</v>
      </c>
    </row>
    <row r="3729" spans="1:10" x14ac:dyDescent="0.25">
      <c r="A3729" s="235">
        <v>222000932</v>
      </c>
      <c r="B3729" s="235">
        <v>6590</v>
      </c>
      <c r="C3729" s="234" t="s">
        <v>10215</v>
      </c>
      <c r="D3729" s="199" t="s">
        <v>10703</v>
      </c>
      <c r="E3729" s="199" t="s">
        <v>10427</v>
      </c>
      <c r="F3729" s="235">
        <v>1</v>
      </c>
      <c r="G3729" s="235">
        <v>1</v>
      </c>
      <c r="H3729" s="235">
        <v>0</v>
      </c>
      <c r="I3729" s="234" t="s">
        <v>636</v>
      </c>
      <c r="J3729" t="s">
        <v>10634</v>
      </c>
    </row>
    <row r="3730" spans="1:10" x14ac:dyDescent="0.25">
      <c r="A3730" s="235">
        <v>222000932</v>
      </c>
      <c r="B3730" s="235">
        <v>6590</v>
      </c>
      <c r="C3730" s="234" t="s">
        <v>10215</v>
      </c>
      <c r="D3730" s="199" t="s">
        <v>10703</v>
      </c>
      <c r="E3730" s="199" t="s">
        <v>10427</v>
      </c>
      <c r="F3730" s="235">
        <v>1</v>
      </c>
      <c r="G3730" s="235">
        <v>1</v>
      </c>
      <c r="H3730" s="235">
        <v>0</v>
      </c>
      <c r="I3730" s="234" t="s">
        <v>636</v>
      </c>
      <c r="J3730" t="s">
        <v>10634</v>
      </c>
    </row>
    <row r="3731" spans="1:10" x14ac:dyDescent="0.25">
      <c r="A3731" s="235">
        <v>222000933</v>
      </c>
      <c r="B3731" s="235">
        <v>6591</v>
      </c>
      <c r="C3731" s="234" t="s">
        <v>10193</v>
      </c>
      <c r="D3731" s="199" t="s">
        <v>10703</v>
      </c>
      <c r="E3731" s="199" t="s">
        <v>10427</v>
      </c>
      <c r="F3731" s="235">
        <v>1</v>
      </c>
      <c r="G3731" s="235">
        <v>1</v>
      </c>
      <c r="H3731" s="235">
        <v>0</v>
      </c>
      <c r="I3731" s="234" t="s">
        <v>636</v>
      </c>
      <c r="J3731" t="s">
        <v>10634</v>
      </c>
    </row>
    <row r="3732" spans="1:10" x14ac:dyDescent="0.25">
      <c r="A3732" s="235">
        <v>180141728</v>
      </c>
      <c r="B3732" s="235">
        <v>3678</v>
      </c>
      <c r="C3732" s="234" t="s">
        <v>423</v>
      </c>
      <c r="D3732" s="199" t="s">
        <v>10703</v>
      </c>
      <c r="E3732" s="199" t="s">
        <v>10427</v>
      </c>
      <c r="F3732" s="235">
        <v>1</v>
      </c>
      <c r="G3732" s="235">
        <v>1</v>
      </c>
      <c r="H3732" s="235">
        <v>0</v>
      </c>
      <c r="I3732" s="234" t="s">
        <v>636</v>
      </c>
      <c r="J3732" t="s">
        <v>10634</v>
      </c>
    </row>
    <row r="3733" spans="1:10" x14ac:dyDescent="0.25">
      <c r="A3733" s="235">
        <v>181900960</v>
      </c>
      <c r="B3733" s="235">
        <v>5920</v>
      </c>
      <c r="C3733" s="234" t="s">
        <v>127</v>
      </c>
      <c r="D3733" s="199" t="s">
        <v>10410</v>
      </c>
      <c r="E3733" s="199" t="s">
        <v>10427</v>
      </c>
      <c r="F3733" s="235">
        <v>13</v>
      </c>
      <c r="G3733" s="235">
        <v>13</v>
      </c>
      <c r="H3733" s="235">
        <v>13</v>
      </c>
      <c r="I3733" s="234" t="s">
        <v>10230</v>
      </c>
    </row>
    <row r="3734" spans="1:10" x14ac:dyDescent="0.25">
      <c r="A3734" s="235">
        <v>181781208</v>
      </c>
      <c r="B3734" s="235">
        <v>5293</v>
      </c>
      <c r="C3734" s="234" t="s">
        <v>141</v>
      </c>
      <c r="D3734" s="199" t="s">
        <v>10410</v>
      </c>
      <c r="E3734" s="199" t="s">
        <v>10427</v>
      </c>
      <c r="F3734" s="235">
        <v>11</v>
      </c>
      <c r="G3734" s="235">
        <v>11</v>
      </c>
      <c r="H3734" s="235">
        <v>11</v>
      </c>
      <c r="I3734" s="234" t="s">
        <v>10230</v>
      </c>
    </row>
    <row r="3735" spans="1:10" x14ac:dyDescent="0.25">
      <c r="A3735" s="235">
        <v>181936065</v>
      </c>
      <c r="B3735" s="235">
        <v>6471</v>
      </c>
      <c r="C3735" s="234" t="s">
        <v>143</v>
      </c>
      <c r="D3735" s="199" t="s">
        <v>10410</v>
      </c>
      <c r="E3735" s="199" t="s">
        <v>10427</v>
      </c>
      <c r="F3735" s="235">
        <v>23</v>
      </c>
      <c r="G3735" s="235">
        <v>22</v>
      </c>
      <c r="H3735" s="235">
        <v>22</v>
      </c>
      <c r="I3735" s="234" t="s">
        <v>10230</v>
      </c>
      <c r="J3735" t="s">
        <v>10635</v>
      </c>
    </row>
    <row r="3736" spans="1:10" x14ac:dyDescent="0.25">
      <c r="A3736" s="235">
        <v>181896256</v>
      </c>
      <c r="B3736" s="235">
        <v>5822</v>
      </c>
      <c r="C3736" s="234" t="s">
        <v>508</v>
      </c>
      <c r="D3736" s="199" t="s">
        <v>10410</v>
      </c>
      <c r="E3736" s="199" t="s">
        <v>10427</v>
      </c>
      <c r="F3736" s="235">
        <v>40</v>
      </c>
      <c r="G3736" s="235">
        <v>40</v>
      </c>
      <c r="H3736" s="235">
        <v>40</v>
      </c>
      <c r="I3736" s="234" t="s">
        <v>10230</v>
      </c>
    </row>
    <row r="3737" spans="1:10" x14ac:dyDescent="0.25">
      <c r="A3737" s="235">
        <v>181936065</v>
      </c>
      <c r="B3737" s="235">
        <v>6471</v>
      </c>
      <c r="C3737" s="234" t="s">
        <v>131</v>
      </c>
      <c r="D3737" s="199" t="s">
        <v>10410</v>
      </c>
      <c r="E3737" s="199" t="s">
        <v>10427</v>
      </c>
      <c r="F3737" s="235">
        <v>23</v>
      </c>
      <c r="G3737" s="235">
        <v>22</v>
      </c>
      <c r="H3737" s="235">
        <v>22</v>
      </c>
      <c r="I3737" s="234" t="s">
        <v>10230</v>
      </c>
      <c r="J3737" t="s">
        <v>10635</v>
      </c>
    </row>
    <row r="3738" spans="1:10" x14ac:dyDescent="0.25">
      <c r="A3738" s="235">
        <v>181936065</v>
      </c>
      <c r="B3738" s="235">
        <v>6471</v>
      </c>
      <c r="C3738" s="234" t="s">
        <v>125</v>
      </c>
      <c r="D3738" s="199" t="s">
        <v>10410</v>
      </c>
      <c r="E3738" s="199" t="s">
        <v>10427</v>
      </c>
      <c r="F3738" s="235">
        <v>23</v>
      </c>
      <c r="G3738" s="235">
        <v>22</v>
      </c>
      <c r="H3738" s="235">
        <v>22</v>
      </c>
      <c r="I3738" s="234" t="s">
        <v>10230</v>
      </c>
      <c r="J3738" t="s">
        <v>10635</v>
      </c>
    </row>
    <row r="3739" spans="1:10" x14ac:dyDescent="0.25">
      <c r="A3739" s="235">
        <v>181936065</v>
      </c>
      <c r="B3739" s="235">
        <v>6471</v>
      </c>
      <c r="C3739" s="234" t="s">
        <v>125</v>
      </c>
      <c r="D3739" s="199" t="s">
        <v>10410</v>
      </c>
      <c r="E3739" s="199" t="s">
        <v>10427</v>
      </c>
      <c r="F3739" s="235">
        <v>23</v>
      </c>
      <c r="G3739" s="235">
        <v>22</v>
      </c>
      <c r="H3739" s="235">
        <v>22</v>
      </c>
      <c r="I3739" s="234" t="s">
        <v>10230</v>
      </c>
      <c r="J3739" t="s">
        <v>10635</v>
      </c>
    </row>
    <row r="3740" spans="1:10" x14ac:dyDescent="0.25">
      <c r="A3740" s="235">
        <v>181936065</v>
      </c>
      <c r="B3740" s="235">
        <v>6471</v>
      </c>
      <c r="C3740" s="234" t="s">
        <v>125</v>
      </c>
      <c r="D3740" s="199" t="s">
        <v>10410</v>
      </c>
      <c r="E3740" s="199" t="s">
        <v>10427</v>
      </c>
      <c r="F3740" s="235">
        <v>23</v>
      </c>
      <c r="G3740" s="235">
        <v>22</v>
      </c>
      <c r="H3740" s="235">
        <v>22</v>
      </c>
      <c r="I3740" s="234" t="s">
        <v>10230</v>
      </c>
      <c r="J3740" t="s">
        <v>10635</v>
      </c>
    </row>
    <row r="3741" spans="1:10" x14ac:dyDescent="0.25">
      <c r="A3741" s="234" t="s">
        <v>136</v>
      </c>
      <c r="B3741" s="234" t="s">
        <v>137</v>
      </c>
      <c r="C3741" s="234" t="s">
        <v>138</v>
      </c>
      <c r="D3741" s="199" t="s">
        <v>10410</v>
      </c>
      <c r="E3741" s="199" t="s">
        <v>10427</v>
      </c>
      <c r="F3741" s="235">
        <v>4</v>
      </c>
      <c r="G3741" s="235">
        <v>4</v>
      </c>
      <c r="H3741" s="235">
        <v>4</v>
      </c>
      <c r="I3741" s="234" t="s">
        <v>10230</v>
      </c>
    </row>
    <row r="3742" spans="1:10" x14ac:dyDescent="0.25">
      <c r="A3742" s="234" t="s">
        <v>145</v>
      </c>
      <c r="B3742" s="234" t="s">
        <v>146</v>
      </c>
      <c r="C3742" s="234" t="s">
        <v>147</v>
      </c>
      <c r="D3742" s="199" t="s">
        <v>10703</v>
      </c>
      <c r="E3742" s="199" t="s">
        <v>10703</v>
      </c>
      <c r="F3742" s="235">
        <v>25</v>
      </c>
      <c r="G3742" s="235">
        <v>25</v>
      </c>
      <c r="H3742" s="235">
        <v>25</v>
      </c>
      <c r="I3742" s="234" t="s">
        <v>10230</v>
      </c>
    </row>
    <row r="3743" spans="1:10" x14ac:dyDescent="0.25">
      <c r="A3743" s="234" t="s">
        <v>145</v>
      </c>
      <c r="B3743" s="234" t="s">
        <v>146</v>
      </c>
      <c r="C3743" s="234" t="s">
        <v>147</v>
      </c>
      <c r="D3743" s="199" t="s">
        <v>10410</v>
      </c>
      <c r="E3743" s="199" t="s">
        <v>10427</v>
      </c>
      <c r="F3743" s="235">
        <v>25</v>
      </c>
      <c r="G3743" s="235">
        <v>25</v>
      </c>
      <c r="H3743" s="235">
        <v>25</v>
      </c>
      <c r="I3743" s="234" t="s">
        <v>10230</v>
      </c>
    </row>
    <row r="3744" spans="1:10" x14ac:dyDescent="0.25">
      <c r="A3744" s="235">
        <v>181896255</v>
      </c>
      <c r="B3744" s="235">
        <v>5833</v>
      </c>
      <c r="C3744" s="234" t="s">
        <v>148</v>
      </c>
      <c r="D3744" s="199" t="s">
        <v>10410</v>
      </c>
      <c r="E3744" s="199" t="s">
        <v>10427</v>
      </c>
      <c r="F3744" s="235">
        <v>35</v>
      </c>
      <c r="G3744" s="235">
        <v>35</v>
      </c>
      <c r="H3744" s="235">
        <v>35</v>
      </c>
      <c r="I3744" s="234" t="s">
        <v>10230</v>
      </c>
    </row>
    <row r="3745" spans="1:10" x14ac:dyDescent="0.25">
      <c r="A3745" s="235">
        <v>222000968</v>
      </c>
      <c r="B3745" s="235">
        <v>6518</v>
      </c>
      <c r="C3745" s="234" t="s">
        <v>10418</v>
      </c>
      <c r="D3745" s="199" t="s">
        <v>10410</v>
      </c>
      <c r="E3745" s="199" t="s">
        <v>10427</v>
      </c>
      <c r="F3745" s="235">
        <v>2</v>
      </c>
      <c r="G3745" s="235">
        <v>1</v>
      </c>
      <c r="H3745" s="235">
        <v>1</v>
      </c>
      <c r="I3745" s="234" t="s">
        <v>10230</v>
      </c>
      <c r="J3745" t="s">
        <v>10635</v>
      </c>
    </row>
    <row r="3746" spans="1:10" x14ac:dyDescent="0.25">
      <c r="A3746" s="235">
        <v>181779132</v>
      </c>
      <c r="B3746" s="235">
        <v>5315</v>
      </c>
      <c r="C3746" s="234" t="s">
        <v>134</v>
      </c>
      <c r="D3746" s="199" t="s">
        <v>10410</v>
      </c>
      <c r="E3746" s="199" t="s">
        <v>10427</v>
      </c>
      <c r="F3746" s="235">
        <v>6</v>
      </c>
      <c r="G3746" s="235">
        <v>6</v>
      </c>
      <c r="H3746" s="235">
        <v>6</v>
      </c>
      <c r="I3746" s="234" t="s">
        <v>10230</v>
      </c>
    </row>
    <row r="3747" spans="1:10" x14ac:dyDescent="0.25">
      <c r="A3747" s="235">
        <v>181936065</v>
      </c>
      <c r="B3747" s="235">
        <v>6471</v>
      </c>
      <c r="C3747" s="234" t="s">
        <v>151</v>
      </c>
      <c r="D3747" s="199" t="s">
        <v>10410</v>
      </c>
      <c r="E3747" s="199" t="s">
        <v>10427</v>
      </c>
      <c r="F3747" s="235">
        <v>23</v>
      </c>
      <c r="G3747" s="235">
        <v>22</v>
      </c>
      <c r="H3747" s="235">
        <v>22</v>
      </c>
      <c r="I3747" s="234" t="s">
        <v>10230</v>
      </c>
      <c r="J3747" t="s">
        <v>10635</v>
      </c>
    </row>
    <row r="3748" spans="1:10" x14ac:dyDescent="0.25">
      <c r="A3748" s="235">
        <v>181900960</v>
      </c>
      <c r="B3748" s="235">
        <v>5920</v>
      </c>
      <c r="C3748" s="234" t="s">
        <v>140</v>
      </c>
      <c r="D3748" s="199" t="s">
        <v>10410</v>
      </c>
      <c r="E3748" s="199" t="s">
        <v>10427</v>
      </c>
      <c r="F3748" s="235">
        <v>13</v>
      </c>
      <c r="G3748" s="235">
        <v>13</v>
      </c>
      <c r="H3748" s="235">
        <v>13</v>
      </c>
      <c r="I3748" s="234" t="s">
        <v>10230</v>
      </c>
    </row>
    <row r="3749" spans="1:10" x14ac:dyDescent="0.25">
      <c r="A3749" s="235">
        <v>181936065</v>
      </c>
      <c r="B3749" s="235">
        <v>6471</v>
      </c>
      <c r="C3749" s="234" t="s">
        <v>135</v>
      </c>
      <c r="D3749" s="199" t="s">
        <v>10410</v>
      </c>
      <c r="E3749" s="199" t="s">
        <v>10427</v>
      </c>
      <c r="F3749" s="235">
        <v>23</v>
      </c>
      <c r="G3749" s="235">
        <v>22</v>
      </c>
      <c r="H3749" s="235">
        <v>22</v>
      </c>
      <c r="I3749" s="234" t="s">
        <v>10230</v>
      </c>
      <c r="J3749" t="s">
        <v>10635</v>
      </c>
    </row>
    <row r="3750" spans="1:10" x14ac:dyDescent="0.25">
      <c r="A3750" s="235">
        <v>181936065</v>
      </c>
      <c r="B3750" s="235">
        <v>6471</v>
      </c>
      <c r="C3750" s="234" t="s">
        <v>135</v>
      </c>
      <c r="D3750" s="199" t="s">
        <v>10410</v>
      </c>
      <c r="E3750" s="199" t="s">
        <v>10427</v>
      </c>
      <c r="F3750" s="235">
        <v>23</v>
      </c>
      <c r="G3750" s="235">
        <v>22</v>
      </c>
      <c r="H3750" s="235">
        <v>22</v>
      </c>
      <c r="I3750" s="234" t="s">
        <v>10230</v>
      </c>
      <c r="J3750" t="s">
        <v>10635</v>
      </c>
    </row>
    <row r="3751" spans="1:10" x14ac:dyDescent="0.25">
      <c r="A3751" s="235">
        <v>181900960</v>
      </c>
      <c r="B3751" s="235">
        <v>5920</v>
      </c>
      <c r="C3751" s="234" t="s">
        <v>150</v>
      </c>
      <c r="D3751" s="199" t="s">
        <v>10410</v>
      </c>
      <c r="E3751" s="199" t="s">
        <v>10427</v>
      </c>
      <c r="F3751" s="235">
        <v>13</v>
      </c>
      <c r="G3751" s="235">
        <v>13</v>
      </c>
      <c r="H3751" s="235">
        <v>13</v>
      </c>
      <c r="I3751" s="234" t="s">
        <v>10230</v>
      </c>
    </row>
    <row r="3752" spans="1:10" x14ac:dyDescent="0.25">
      <c r="A3752" s="235">
        <v>181896256</v>
      </c>
      <c r="B3752" s="235">
        <v>5822</v>
      </c>
      <c r="C3752" s="234" t="s">
        <v>505</v>
      </c>
      <c r="D3752" s="199" t="s">
        <v>10410</v>
      </c>
      <c r="E3752" s="199" t="s">
        <v>10427</v>
      </c>
      <c r="F3752" s="235">
        <v>40</v>
      </c>
      <c r="G3752" s="235">
        <v>40</v>
      </c>
      <c r="H3752" s="235">
        <v>40</v>
      </c>
      <c r="I3752" s="234" t="s">
        <v>10230</v>
      </c>
    </row>
    <row r="3753" spans="1:10" x14ac:dyDescent="0.25">
      <c r="A3753" s="235">
        <v>181896256</v>
      </c>
      <c r="B3753" s="235">
        <v>5822</v>
      </c>
      <c r="C3753" s="234" t="s">
        <v>506</v>
      </c>
      <c r="D3753" s="199" t="s">
        <v>10410</v>
      </c>
      <c r="E3753" s="199" t="s">
        <v>10427</v>
      </c>
      <c r="F3753" s="235">
        <v>40</v>
      </c>
      <c r="G3753" s="235">
        <v>40</v>
      </c>
      <c r="H3753" s="235">
        <v>40</v>
      </c>
      <c r="I3753" s="234" t="s">
        <v>10230</v>
      </c>
    </row>
    <row r="3754" spans="1:10" x14ac:dyDescent="0.25">
      <c r="A3754" s="235">
        <v>181900960</v>
      </c>
      <c r="B3754" s="235">
        <v>5920</v>
      </c>
      <c r="C3754" s="234" t="s">
        <v>149</v>
      </c>
      <c r="D3754" s="199" t="s">
        <v>10410</v>
      </c>
      <c r="E3754" s="199" t="s">
        <v>10427</v>
      </c>
      <c r="F3754" s="235">
        <v>13</v>
      </c>
      <c r="G3754" s="235">
        <v>13</v>
      </c>
      <c r="H3754" s="235">
        <v>13</v>
      </c>
      <c r="I3754" s="234" t="s">
        <v>10230</v>
      </c>
    </row>
    <row r="3755" spans="1:10" x14ac:dyDescent="0.25">
      <c r="A3755" s="235">
        <v>222000207</v>
      </c>
      <c r="B3755" s="235">
        <v>6412</v>
      </c>
      <c r="C3755" s="234" t="s">
        <v>132</v>
      </c>
      <c r="D3755" s="199" t="s">
        <v>10410</v>
      </c>
      <c r="E3755" s="199" t="s">
        <v>10410</v>
      </c>
      <c r="F3755" s="235">
        <v>530</v>
      </c>
      <c r="G3755" s="235">
        <v>530</v>
      </c>
      <c r="H3755" s="235">
        <v>530</v>
      </c>
      <c r="I3755" s="234" t="s">
        <v>10230</v>
      </c>
    </row>
    <row r="3756" spans="1:10" x14ac:dyDescent="0.25">
      <c r="A3756" s="235">
        <v>222000207</v>
      </c>
      <c r="B3756" s="235">
        <v>6412</v>
      </c>
      <c r="C3756" s="234" t="s">
        <v>132</v>
      </c>
      <c r="D3756" s="199" t="s">
        <v>10410</v>
      </c>
      <c r="E3756" s="199" t="s">
        <v>10427</v>
      </c>
      <c r="F3756" s="235">
        <v>576</v>
      </c>
      <c r="G3756" s="235">
        <v>46</v>
      </c>
      <c r="H3756" s="235">
        <v>46</v>
      </c>
      <c r="I3756" s="234" t="s">
        <v>10230</v>
      </c>
      <c r="J3756" t="s">
        <v>10635</v>
      </c>
    </row>
    <row r="3757" spans="1:10" x14ac:dyDescent="0.25">
      <c r="A3757" s="235">
        <v>222000207</v>
      </c>
      <c r="B3757" s="235">
        <v>6412</v>
      </c>
      <c r="C3757" s="234" t="s">
        <v>128</v>
      </c>
      <c r="D3757" s="199" t="s">
        <v>10410</v>
      </c>
      <c r="E3757" s="199" t="s">
        <v>10410</v>
      </c>
      <c r="F3757" s="235">
        <v>530</v>
      </c>
      <c r="G3757" s="235">
        <v>530</v>
      </c>
      <c r="H3757" s="235">
        <v>530</v>
      </c>
      <c r="I3757" s="234" t="s">
        <v>10230</v>
      </c>
    </row>
    <row r="3758" spans="1:10" x14ac:dyDescent="0.25">
      <c r="A3758" s="235">
        <v>222000207</v>
      </c>
      <c r="B3758" s="235">
        <v>6412</v>
      </c>
      <c r="C3758" s="234" t="s">
        <v>128</v>
      </c>
      <c r="D3758" s="199" t="s">
        <v>10410</v>
      </c>
      <c r="E3758" s="199" t="s">
        <v>10427</v>
      </c>
      <c r="F3758" s="235">
        <v>576</v>
      </c>
      <c r="G3758" s="235">
        <v>46</v>
      </c>
      <c r="H3758" s="235">
        <v>46</v>
      </c>
      <c r="I3758" s="234" t="s">
        <v>10230</v>
      </c>
      <c r="J3758" t="s">
        <v>10635</v>
      </c>
    </row>
    <row r="3759" spans="1:10" x14ac:dyDescent="0.25">
      <c r="A3759" s="235">
        <v>222000207</v>
      </c>
      <c r="B3759" s="235">
        <v>6412</v>
      </c>
      <c r="C3759" s="234" t="s">
        <v>129</v>
      </c>
      <c r="D3759" s="199" t="s">
        <v>10410</v>
      </c>
      <c r="E3759" s="199" t="s">
        <v>10410</v>
      </c>
      <c r="F3759" s="235">
        <v>530</v>
      </c>
      <c r="G3759" s="235">
        <v>530</v>
      </c>
      <c r="H3759" s="235">
        <v>530</v>
      </c>
      <c r="I3759" s="234" t="s">
        <v>10230</v>
      </c>
    </row>
    <row r="3760" spans="1:10" x14ac:dyDescent="0.25">
      <c r="A3760" s="235">
        <v>222000207</v>
      </c>
      <c r="B3760" s="235">
        <v>6412</v>
      </c>
      <c r="C3760" s="234" t="s">
        <v>129</v>
      </c>
      <c r="D3760" s="199" t="s">
        <v>10410</v>
      </c>
      <c r="E3760" s="199" t="s">
        <v>10427</v>
      </c>
      <c r="F3760" s="235">
        <v>576</v>
      </c>
      <c r="G3760" s="235">
        <v>46</v>
      </c>
      <c r="H3760" s="235">
        <v>46</v>
      </c>
      <c r="I3760" s="234" t="s">
        <v>10230</v>
      </c>
      <c r="J3760" t="s">
        <v>10635</v>
      </c>
    </row>
    <row r="3761" spans="1:10" x14ac:dyDescent="0.25">
      <c r="A3761" s="235">
        <v>180219999</v>
      </c>
      <c r="B3761" s="235">
        <v>2008</v>
      </c>
      <c r="C3761" s="234" t="s">
        <v>488</v>
      </c>
      <c r="D3761" s="199" t="s">
        <v>10428</v>
      </c>
      <c r="E3761" s="199" t="s">
        <v>10428</v>
      </c>
      <c r="F3761" s="235">
        <v>4</v>
      </c>
      <c r="G3761" s="235">
        <v>4</v>
      </c>
      <c r="H3761" s="235">
        <v>4</v>
      </c>
      <c r="I3761" s="234" t="s">
        <v>637</v>
      </c>
    </row>
    <row r="3762" spans="1:10" x14ac:dyDescent="0.25">
      <c r="A3762" s="234" t="s">
        <v>163</v>
      </c>
      <c r="B3762" s="234" t="s">
        <v>164</v>
      </c>
      <c r="C3762" s="234" t="s">
        <v>182</v>
      </c>
      <c r="D3762" s="199" t="s">
        <v>10410</v>
      </c>
      <c r="E3762" s="199" t="s">
        <v>10427</v>
      </c>
      <c r="F3762" s="235">
        <v>1</v>
      </c>
      <c r="G3762" s="235">
        <v>1</v>
      </c>
      <c r="H3762" s="235">
        <v>1</v>
      </c>
      <c r="I3762" s="234" t="s">
        <v>637</v>
      </c>
    </row>
    <row r="3763" spans="1:10" x14ac:dyDescent="0.25">
      <c r="A3763" s="234" t="s">
        <v>163</v>
      </c>
      <c r="B3763" s="234" t="s">
        <v>164</v>
      </c>
      <c r="C3763" s="234" t="s">
        <v>181</v>
      </c>
      <c r="D3763" s="199" t="s">
        <v>10410</v>
      </c>
      <c r="E3763" s="199" t="s">
        <v>10427</v>
      </c>
      <c r="F3763" s="235">
        <v>1</v>
      </c>
      <c r="G3763" s="235">
        <v>1</v>
      </c>
      <c r="H3763" s="235">
        <v>1</v>
      </c>
      <c r="I3763" s="234" t="s">
        <v>637</v>
      </c>
    </row>
    <row r="3764" spans="1:10" x14ac:dyDescent="0.25">
      <c r="A3764" s="235">
        <v>181932173</v>
      </c>
      <c r="B3764" s="235">
        <v>6171</v>
      </c>
      <c r="C3764" s="234" t="s">
        <v>169</v>
      </c>
      <c r="D3764" s="199" t="s">
        <v>10428</v>
      </c>
      <c r="E3764" s="199" t="s">
        <v>10428</v>
      </c>
      <c r="F3764" s="235">
        <v>4</v>
      </c>
      <c r="G3764" s="235">
        <v>4</v>
      </c>
      <c r="H3764" s="235">
        <v>4</v>
      </c>
      <c r="I3764" s="234" t="s">
        <v>637</v>
      </c>
    </row>
    <row r="3765" spans="1:10" x14ac:dyDescent="0.25">
      <c r="A3765" s="235">
        <v>181932173</v>
      </c>
      <c r="B3765" s="235">
        <v>6171</v>
      </c>
      <c r="C3765" s="234" t="s">
        <v>156</v>
      </c>
      <c r="D3765" s="199" t="s">
        <v>10428</v>
      </c>
      <c r="E3765" s="199" t="s">
        <v>10428</v>
      </c>
      <c r="F3765" s="235">
        <v>4</v>
      </c>
      <c r="G3765" s="235">
        <v>4</v>
      </c>
      <c r="H3765" s="235">
        <v>4</v>
      </c>
      <c r="I3765" s="234" t="s">
        <v>637</v>
      </c>
    </row>
    <row r="3766" spans="1:10" x14ac:dyDescent="0.25">
      <c r="A3766" s="235">
        <v>180219999</v>
      </c>
      <c r="B3766" s="235">
        <v>2008</v>
      </c>
      <c r="C3766" s="234" t="s">
        <v>482</v>
      </c>
      <c r="D3766" s="199" t="s">
        <v>10428</v>
      </c>
      <c r="E3766" s="199" t="s">
        <v>10428</v>
      </c>
      <c r="F3766" s="235">
        <v>4</v>
      </c>
      <c r="G3766" s="235">
        <v>4</v>
      </c>
      <c r="H3766" s="235">
        <v>4</v>
      </c>
      <c r="I3766" s="234" t="s">
        <v>637</v>
      </c>
    </row>
    <row r="3767" spans="1:10" x14ac:dyDescent="0.25">
      <c r="A3767" s="235">
        <v>180219999</v>
      </c>
      <c r="B3767" s="235">
        <v>2008</v>
      </c>
      <c r="C3767" s="234" t="s">
        <v>482</v>
      </c>
      <c r="D3767" s="199" t="s">
        <v>10428</v>
      </c>
      <c r="E3767" s="199" t="s">
        <v>10428</v>
      </c>
      <c r="F3767" s="235">
        <v>4</v>
      </c>
      <c r="G3767" s="235">
        <v>4</v>
      </c>
      <c r="H3767" s="235">
        <v>4</v>
      </c>
      <c r="I3767" s="234" t="s">
        <v>637</v>
      </c>
    </row>
    <row r="3768" spans="1:10" x14ac:dyDescent="0.25">
      <c r="A3768" s="235">
        <v>180219999</v>
      </c>
      <c r="B3768" s="235">
        <v>2008</v>
      </c>
      <c r="C3768" s="234" t="s">
        <v>483</v>
      </c>
      <c r="D3768" s="199" t="s">
        <v>10428</v>
      </c>
      <c r="E3768" s="199" t="s">
        <v>10428</v>
      </c>
      <c r="F3768" s="235">
        <v>4</v>
      </c>
      <c r="G3768" s="235">
        <v>4</v>
      </c>
      <c r="H3768" s="235">
        <v>4</v>
      </c>
      <c r="I3768" s="234" t="s">
        <v>637</v>
      </c>
    </row>
    <row r="3769" spans="1:10" x14ac:dyDescent="0.25">
      <c r="A3769" s="234" t="s">
        <v>163</v>
      </c>
      <c r="B3769" s="234" t="s">
        <v>164</v>
      </c>
      <c r="C3769" s="234" t="s">
        <v>171</v>
      </c>
      <c r="D3769" s="199" t="s">
        <v>10410</v>
      </c>
      <c r="E3769" s="199" t="s">
        <v>10427</v>
      </c>
      <c r="F3769" s="235">
        <v>1</v>
      </c>
      <c r="G3769" s="235">
        <v>1</v>
      </c>
      <c r="H3769" s="235">
        <v>1</v>
      </c>
      <c r="I3769" s="234" t="s">
        <v>637</v>
      </c>
    </row>
    <row r="3770" spans="1:10" x14ac:dyDescent="0.25">
      <c r="A3770" s="235">
        <v>181922609</v>
      </c>
      <c r="B3770" s="235">
        <v>6153</v>
      </c>
      <c r="C3770" s="234" t="s">
        <v>174</v>
      </c>
      <c r="D3770" s="199" t="s">
        <v>10410</v>
      </c>
      <c r="E3770" s="199" t="s">
        <v>10427</v>
      </c>
      <c r="F3770" s="235">
        <v>60</v>
      </c>
      <c r="G3770" s="235">
        <v>60</v>
      </c>
      <c r="H3770" s="235">
        <v>60</v>
      </c>
      <c r="I3770" s="234" t="s">
        <v>637</v>
      </c>
    </row>
    <row r="3771" spans="1:10" x14ac:dyDescent="0.25">
      <c r="A3771" s="235">
        <v>181872565</v>
      </c>
      <c r="B3771" s="235">
        <v>5605</v>
      </c>
      <c r="C3771" s="234" t="s">
        <v>174</v>
      </c>
      <c r="D3771" s="199" t="s">
        <v>10410</v>
      </c>
      <c r="E3771" s="199" t="s">
        <v>10427</v>
      </c>
      <c r="F3771" s="235">
        <v>70</v>
      </c>
      <c r="G3771" s="235">
        <v>70</v>
      </c>
      <c r="H3771" s="235">
        <v>70</v>
      </c>
      <c r="I3771" s="234" t="s">
        <v>637</v>
      </c>
    </row>
    <row r="3772" spans="1:10" x14ac:dyDescent="0.25">
      <c r="A3772" s="235">
        <v>181810302</v>
      </c>
      <c r="B3772" s="235">
        <v>5604</v>
      </c>
      <c r="C3772" s="234" t="s">
        <v>174</v>
      </c>
      <c r="D3772" s="199" t="s">
        <v>10410</v>
      </c>
      <c r="E3772" s="199" t="s">
        <v>10427</v>
      </c>
      <c r="F3772" s="235">
        <v>30</v>
      </c>
      <c r="G3772" s="235">
        <v>29</v>
      </c>
      <c r="H3772" s="235">
        <v>29</v>
      </c>
      <c r="I3772" s="234" t="s">
        <v>637</v>
      </c>
      <c r="J3772" t="s">
        <v>10635</v>
      </c>
    </row>
    <row r="3773" spans="1:10" x14ac:dyDescent="0.25">
      <c r="A3773" s="235">
        <v>181930538</v>
      </c>
      <c r="B3773" s="235">
        <v>6177</v>
      </c>
      <c r="C3773" s="234" t="s">
        <v>154</v>
      </c>
      <c r="D3773" s="199" t="s">
        <v>10410</v>
      </c>
      <c r="E3773" s="199" t="s">
        <v>10427</v>
      </c>
      <c r="F3773" s="235">
        <v>1</v>
      </c>
      <c r="G3773" s="235">
        <v>1</v>
      </c>
      <c r="H3773" s="235">
        <v>1</v>
      </c>
      <c r="I3773" s="234" t="s">
        <v>637</v>
      </c>
    </row>
    <row r="3774" spans="1:10" x14ac:dyDescent="0.25">
      <c r="A3774" s="235">
        <v>181922609</v>
      </c>
      <c r="B3774" s="235">
        <v>6153</v>
      </c>
      <c r="C3774" s="234" t="s">
        <v>178</v>
      </c>
      <c r="D3774" s="199" t="s">
        <v>10410</v>
      </c>
      <c r="E3774" s="199" t="s">
        <v>10427</v>
      </c>
      <c r="F3774" s="235">
        <v>60</v>
      </c>
      <c r="G3774" s="235">
        <v>60</v>
      </c>
      <c r="H3774" s="235">
        <v>60</v>
      </c>
      <c r="I3774" s="234" t="s">
        <v>637</v>
      </c>
    </row>
    <row r="3775" spans="1:10" x14ac:dyDescent="0.25">
      <c r="A3775" s="235">
        <v>181872565</v>
      </c>
      <c r="B3775" s="235">
        <v>5605</v>
      </c>
      <c r="C3775" s="234" t="s">
        <v>178</v>
      </c>
      <c r="D3775" s="199" t="s">
        <v>10410</v>
      </c>
      <c r="E3775" s="199" t="s">
        <v>10427</v>
      </c>
      <c r="F3775" s="235">
        <v>70</v>
      </c>
      <c r="G3775" s="235">
        <v>70</v>
      </c>
      <c r="H3775" s="235">
        <v>70</v>
      </c>
      <c r="I3775" s="234" t="s">
        <v>637</v>
      </c>
    </row>
    <row r="3776" spans="1:10" x14ac:dyDescent="0.25">
      <c r="A3776" s="235">
        <v>181810302</v>
      </c>
      <c r="B3776" s="235">
        <v>5604</v>
      </c>
      <c r="C3776" s="234" t="s">
        <v>178</v>
      </c>
      <c r="D3776" s="199" t="s">
        <v>10410</v>
      </c>
      <c r="E3776" s="199" t="s">
        <v>10427</v>
      </c>
      <c r="F3776" s="235">
        <v>30</v>
      </c>
      <c r="G3776" s="235">
        <v>29</v>
      </c>
      <c r="H3776" s="235">
        <v>29</v>
      </c>
      <c r="I3776" s="234" t="s">
        <v>637</v>
      </c>
      <c r="J3776" t="s">
        <v>10635</v>
      </c>
    </row>
    <row r="3777" spans="1:10" x14ac:dyDescent="0.25">
      <c r="A3777" s="235">
        <v>181922609</v>
      </c>
      <c r="B3777" s="235">
        <v>6153</v>
      </c>
      <c r="C3777" s="234" t="s">
        <v>162</v>
      </c>
      <c r="D3777" s="199" t="s">
        <v>10410</v>
      </c>
      <c r="E3777" s="199" t="s">
        <v>10427</v>
      </c>
      <c r="F3777" s="235">
        <v>60</v>
      </c>
      <c r="G3777" s="235">
        <v>60</v>
      </c>
      <c r="H3777" s="235">
        <v>60</v>
      </c>
      <c r="I3777" s="234" t="s">
        <v>637</v>
      </c>
    </row>
    <row r="3778" spans="1:10" x14ac:dyDescent="0.25">
      <c r="A3778" s="235">
        <v>181872565</v>
      </c>
      <c r="B3778" s="235">
        <v>5605</v>
      </c>
      <c r="C3778" s="234" t="s">
        <v>162</v>
      </c>
      <c r="D3778" s="199" t="s">
        <v>10410</v>
      </c>
      <c r="E3778" s="199" t="s">
        <v>10427</v>
      </c>
      <c r="F3778" s="235">
        <v>70</v>
      </c>
      <c r="G3778" s="235">
        <v>70</v>
      </c>
      <c r="H3778" s="235">
        <v>70</v>
      </c>
      <c r="I3778" s="234" t="s">
        <v>637</v>
      </c>
    </row>
    <row r="3779" spans="1:10" x14ac:dyDescent="0.25">
      <c r="A3779" s="235">
        <v>181810302</v>
      </c>
      <c r="B3779" s="235">
        <v>5604</v>
      </c>
      <c r="C3779" s="234" t="s">
        <v>162</v>
      </c>
      <c r="D3779" s="199" t="s">
        <v>10410</v>
      </c>
      <c r="E3779" s="199" t="s">
        <v>10427</v>
      </c>
      <c r="F3779" s="235">
        <v>30</v>
      </c>
      <c r="G3779" s="235">
        <v>29</v>
      </c>
      <c r="H3779" s="235">
        <v>29</v>
      </c>
      <c r="I3779" s="234" t="s">
        <v>637</v>
      </c>
      <c r="J3779" t="s">
        <v>10635</v>
      </c>
    </row>
    <row r="3780" spans="1:10" x14ac:dyDescent="0.25">
      <c r="A3780" s="235">
        <v>181922609</v>
      </c>
      <c r="B3780" s="235">
        <v>6153</v>
      </c>
      <c r="C3780" s="234" t="s">
        <v>162</v>
      </c>
      <c r="D3780" s="199" t="s">
        <v>10410</v>
      </c>
      <c r="E3780" s="199" t="s">
        <v>10427</v>
      </c>
      <c r="F3780" s="235">
        <v>60</v>
      </c>
      <c r="G3780" s="235">
        <v>60</v>
      </c>
      <c r="H3780" s="235">
        <v>60</v>
      </c>
      <c r="I3780" s="234" t="s">
        <v>637</v>
      </c>
    </row>
    <row r="3781" spans="1:10" x14ac:dyDescent="0.25">
      <c r="A3781" s="235">
        <v>181872565</v>
      </c>
      <c r="B3781" s="235">
        <v>5605</v>
      </c>
      <c r="C3781" s="234" t="s">
        <v>162</v>
      </c>
      <c r="D3781" s="199" t="s">
        <v>10410</v>
      </c>
      <c r="E3781" s="199" t="s">
        <v>10427</v>
      </c>
      <c r="F3781" s="235">
        <v>70</v>
      </c>
      <c r="G3781" s="235">
        <v>70</v>
      </c>
      <c r="H3781" s="235">
        <v>70</v>
      </c>
      <c r="I3781" s="234" t="s">
        <v>637</v>
      </c>
    </row>
    <row r="3782" spans="1:10" x14ac:dyDescent="0.25">
      <c r="A3782" s="235">
        <v>181810302</v>
      </c>
      <c r="B3782" s="235">
        <v>5604</v>
      </c>
      <c r="C3782" s="234" t="s">
        <v>162</v>
      </c>
      <c r="D3782" s="199" t="s">
        <v>10410</v>
      </c>
      <c r="E3782" s="199" t="s">
        <v>10427</v>
      </c>
      <c r="F3782" s="235">
        <v>30</v>
      </c>
      <c r="G3782" s="235">
        <v>29</v>
      </c>
      <c r="H3782" s="235">
        <v>29</v>
      </c>
      <c r="I3782" s="234" t="s">
        <v>637</v>
      </c>
      <c r="J3782" t="s">
        <v>10635</v>
      </c>
    </row>
    <row r="3783" spans="1:10" x14ac:dyDescent="0.25">
      <c r="A3783" s="235">
        <v>181922609</v>
      </c>
      <c r="B3783" s="235">
        <v>6153</v>
      </c>
      <c r="C3783" s="234" t="s">
        <v>185</v>
      </c>
      <c r="D3783" s="199" t="s">
        <v>10410</v>
      </c>
      <c r="E3783" s="199" t="s">
        <v>10427</v>
      </c>
      <c r="F3783" s="235">
        <v>60</v>
      </c>
      <c r="G3783" s="235">
        <v>60</v>
      </c>
      <c r="H3783" s="235">
        <v>60</v>
      </c>
      <c r="I3783" s="234" t="s">
        <v>637</v>
      </c>
    </row>
    <row r="3784" spans="1:10" x14ac:dyDescent="0.25">
      <c r="A3784" s="235">
        <v>181872565</v>
      </c>
      <c r="B3784" s="235">
        <v>5605</v>
      </c>
      <c r="C3784" s="234" t="s">
        <v>185</v>
      </c>
      <c r="D3784" s="199" t="s">
        <v>10410</v>
      </c>
      <c r="E3784" s="199" t="s">
        <v>10427</v>
      </c>
      <c r="F3784" s="235">
        <v>70</v>
      </c>
      <c r="G3784" s="235">
        <v>70</v>
      </c>
      <c r="H3784" s="235">
        <v>70</v>
      </c>
      <c r="I3784" s="234" t="s">
        <v>637</v>
      </c>
    </row>
    <row r="3785" spans="1:10" x14ac:dyDescent="0.25">
      <c r="A3785" s="235">
        <v>181810302</v>
      </c>
      <c r="B3785" s="235">
        <v>5604</v>
      </c>
      <c r="C3785" s="234" t="s">
        <v>185</v>
      </c>
      <c r="D3785" s="199" t="s">
        <v>10410</v>
      </c>
      <c r="E3785" s="199" t="s">
        <v>10427</v>
      </c>
      <c r="F3785" s="235">
        <v>30</v>
      </c>
      <c r="G3785" s="235">
        <v>29</v>
      </c>
      <c r="H3785" s="235">
        <v>29</v>
      </c>
      <c r="I3785" s="234" t="s">
        <v>637</v>
      </c>
      <c r="J3785" t="s">
        <v>10635</v>
      </c>
    </row>
    <row r="3786" spans="1:10" x14ac:dyDescent="0.25">
      <c r="A3786" s="235">
        <v>181897255</v>
      </c>
      <c r="B3786" s="235">
        <v>6175</v>
      </c>
      <c r="C3786" s="234" t="s">
        <v>168</v>
      </c>
      <c r="D3786" s="199" t="s">
        <v>10792</v>
      </c>
      <c r="E3786" s="199" t="s">
        <v>10792</v>
      </c>
      <c r="F3786" s="235">
        <v>20</v>
      </c>
      <c r="G3786" s="235">
        <v>20</v>
      </c>
      <c r="H3786" s="235">
        <v>20</v>
      </c>
      <c r="I3786" s="234" t="s">
        <v>637</v>
      </c>
    </row>
    <row r="3787" spans="1:10" x14ac:dyDescent="0.25">
      <c r="A3787" s="235">
        <v>189706269</v>
      </c>
      <c r="B3787" s="235">
        <v>6172</v>
      </c>
      <c r="C3787" s="234" t="s">
        <v>168</v>
      </c>
      <c r="D3787" s="199" t="s">
        <v>10792</v>
      </c>
      <c r="E3787" s="199" t="s">
        <v>10792</v>
      </c>
      <c r="F3787" s="235">
        <v>20</v>
      </c>
      <c r="G3787" s="235">
        <v>20</v>
      </c>
      <c r="H3787" s="235">
        <v>20</v>
      </c>
      <c r="I3787" s="234" t="s">
        <v>637</v>
      </c>
    </row>
    <row r="3788" spans="1:10" x14ac:dyDescent="0.25">
      <c r="A3788" s="235">
        <v>181897255</v>
      </c>
      <c r="B3788" s="235">
        <v>6175</v>
      </c>
      <c r="C3788" s="234" t="s">
        <v>168</v>
      </c>
      <c r="D3788" s="199" t="s">
        <v>10792</v>
      </c>
      <c r="E3788" s="199" t="s">
        <v>10792</v>
      </c>
      <c r="F3788" s="235">
        <v>20</v>
      </c>
      <c r="G3788" s="235">
        <v>20</v>
      </c>
      <c r="H3788" s="235">
        <v>20</v>
      </c>
      <c r="I3788" s="234" t="s">
        <v>637</v>
      </c>
    </row>
    <row r="3789" spans="1:10" x14ac:dyDescent="0.25">
      <c r="A3789" s="235">
        <v>189706269</v>
      </c>
      <c r="B3789" s="235">
        <v>6172</v>
      </c>
      <c r="C3789" s="234" t="s">
        <v>168</v>
      </c>
      <c r="D3789" s="199" t="s">
        <v>10792</v>
      </c>
      <c r="E3789" s="199" t="s">
        <v>10792</v>
      </c>
      <c r="F3789" s="235">
        <v>20</v>
      </c>
      <c r="G3789" s="235">
        <v>20</v>
      </c>
      <c r="H3789" s="235">
        <v>20</v>
      </c>
      <c r="I3789" s="234" t="s">
        <v>637</v>
      </c>
    </row>
    <row r="3790" spans="1:10" x14ac:dyDescent="0.25">
      <c r="A3790" s="235">
        <v>181897255</v>
      </c>
      <c r="B3790" s="235">
        <v>6175</v>
      </c>
      <c r="C3790" s="234" t="s">
        <v>168</v>
      </c>
      <c r="D3790" s="199" t="s">
        <v>10411</v>
      </c>
      <c r="E3790" s="199" t="s">
        <v>10411</v>
      </c>
      <c r="F3790" s="235">
        <v>6</v>
      </c>
      <c r="G3790" s="235">
        <v>6</v>
      </c>
      <c r="H3790" s="235">
        <v>6</v>
      </c>
      <c r="I3790" s="234" t="s">
        <v>637</v>
      </c>
    </row>
    <row r="3791" spans="1:10" x14ac:dyDescent="0.25">
      <c r="A3791" s="235">
        <v>189706269</v>
      </c>
      <c r="B3791" s="235">
        <v>6172</v>
      </c>
      <c r="C3791" s="234" t="s">
        <v>168</v>
      </c>
      <c r="D3791" s="199" t="s">
        <v>10411</v>
      </c>
      <c r="E3791" s="199" t="s">
        <v>10411</v>
      </c>
      <c r="F3791" s="235">
        <v>6</v>
      </c>
      <c r="G3791" s="235">
        <v>6</v>
      </c>
      <c r="H3791" s="235">
        <v>6</v>
      </c>
      <c r="I3791" s="234" t="s">
        <v>637</v>
      </c>
    </row>
    <row r="3792" spans="1:10" x14ac:dyDescent="0.25">
      <c r="A3792" s="235">
        <v>181897255</v>
      </c>
      <c r="B3792" s="235">
        <v>6175</v>
      </c>
      <c r="C3792" s="234" t="s">
        <v>168</v>
      </c>
      <c r="D3792" s="199" t="s">
        <v>10411</v>
      </c>
      <c r="E3792" s="199" t="s">
        <v>10411</v>
      </c>
      <c r="F3792" s="235">
        <v>6</v>
      </c>
      <c r="G3792" s="235">
        <v>6</v>
      </c>
      <c r="H3792" s="235">
        <v>6</v>
      </c>
      <c r="I3792" s="234" t="s">
        <v>637</v>
      </c>
    </row>
    <row r="3793" spans="1:9" x14ac:dyDescent="0.25">
      <c r="A3793" s="235">
        <v>189706269</v>
      </c>
      <c r="B3793" s="235">
        <v>6172</v>
      </c>
      <c r="C3793" s="234" t="s">
        <v>168</v>
      </c>
      <c r="D3793" s="199" t="s">
        <v>10411</v>
      </c>
      <c r="E3793" s="199" t="s">
        <v>10411</v>
      </c>
      <c r="F3793" s="235">
        <v>6</v>
      </c>
      <c r="G3793" s="235">
        <v>6</v>
      </c>
      <c r="H3793" s="235">
        <v>6</v>
      </c>
      <c r="I3793" s="234" t="s">
        <v>637</v>
      </c>
    </row>
    <row r="3794" spans="1:9" x14ac:dyDescent="0.25">
      <c r="A3794" s="235">
        <v>181897255</v>
      </c>
      <c r="B3794" s="235">
        <v>6175</v>
      </c>
      <c r="C3794" s="234" t="s">
        <v>168</v>
      </c>
      <c r="D3794" s="199" t="s">
        <v>10750</v>
      </c>
      <c r="E3794" s="199" t="s">
        <v>10750</v>
      </c>
      <c r="F3794" s="235">
        <v>10</v>
      </c>
      <c r="G3794" s="235">
        <v>10</v>
      </c>
      <c r="H3794" s="235">
        <v>10</v>
      </c>
      <c r="I3794" s="234" t="s">
        <v>637</v>
      </c>
    </row>
    <row r="3795" spans="1:9" x14ac:dyDescent="0.25">
      <c r="A3795" s="235">
        <v>189706269</v>
      </c>
      <c r="B3795" s="235">
        <v>6172</v>
      </c>
      <c r="C3795" s="234" t="s">
        <v>168</v>
      </c>
      <c r="D3795" s="199" t="s">
        <v>10750</v>
      </c>
      <c r="E3795" s="199" t="s">
        <v>10750</v>
      </c>
      <c r="F3795" s="235">
        <v>10</v>
      </c>
      <c r="G3795" s="235">
        <v>10</v>
      </c>
      <c r="H3795" s="235">
        <v>10</v>
      </c>
      <c r="I3795" s="234" t="s">
        <v>637</v>
      </c>
    </row>
    <row r="3796" spans="1:9" x14ac:dyDescent="0.25">
      <c r="A3796" s="235">
        <v>181897255</v>
      </c>
      <c r="B3796" s="235">
        <v>6175</v>
      </c>
      <c r="C3796" s="234" t="s">
        <v>168</v>
      </c>
      <c r="D3796" s="199" t="s">
        <v>10750</v>
      </c>
      <c r="E3796" s="199" t="s">
        <v>10750</v>
      </c>
      <c r="F3796" s="235">
        <v>10</v>
      </c>
      <c r="G3796" s="235">
        <v>10</v>
      </c>
      <c r="H3796" s="235">
        <v>10</v>
      </c>
      <c r="I3796" s="234" t="s">
        <v>637</v>
      </c>
    </row>
    <row r="3797" spans="1:9" x14ac:dyDescent="0.25">
      <c r="A3797" s="235">
        <v>189706269</v>
      </c>
      <c r="B3797" s="235">
        <v>6172</v>
      </c>
      <c r="C3797" s="234" t="s">
        <v>168</v>
      </c>
      <c r="D3797" s="199" t="s">
        <v>10750</v>
      </c>
      <c r="E3797" s="199" t="s">
        <v>10750</v>
      </c>
      <c r="F3797" s="235">
        <v>10</v>
      </c>
      <c r="G3797" s="235">
        <v>10</v>
      </c>
      <c r="H3797" s="235">
        <v>10</v>
      </c>
      <c r="I3797" s="234" t="s">
        <v>637</v>
      </c>
    </row>
    <row r="3798" spans="1:9" x14ac:dyDescent="0.25">
      <c r="A3798" s="235">
        <v>189706269</v>
      </c>
      <c r="B3798" s="235">
        <v>6172</v>
      </c>
      <c r="C3798" s="234" t="s">
        <v>168</v>
      </c>
      <c r="D3798" s="199" t="s">
        <v>10410</v>
      </c>
      <c r="E3798" s="199" t="s">
        <v>10427</v>
      </c>
      <c r="F3798" s="235">
        <v>7</v>
      </c>
      <c r="G3798" s="235">
        <v>7</v>
      </c>
      <c r="H3798" s="235">
        <v>7</v>
      </c>
      <c r="I3798" s="234" t="s">
        <v>637</v>
      </c>
    </row>
    <row r="3799" spans="1:9" x14ac:dyDescent="0.25">
      <c r="A3799" s="235">
        <v>181897255</v>
      </c>
      <c r="B3799" s="235">
        <v>6175</v>
      </c>
      <c r="C3799" s="234" t="s">
        <v>168</v>
      </c>
      <c r="D3799" s="199" t="s">
        <v>10410</v>
      </c>
      <c r="E3799" s="199" t="s">
        <v>10427</v>
      </c>
      <c r="F3799" s="235">
        <v>7</v>
      </c>
      <c r="G3799" s="235">
        <v>7</v>
      </c>
      <c r="H3799" s="235">
        <v>7</v>
      </c>
      <c r="I3799" s="234" t="s">
        <v>637</v>
      </c>
    </row>
    <row r="3800" spans="1:9" x14ac:dyDescent="0.25">
      <c r="A3800" s="235">
        <v>189706269</v>
      </c>
      <c r="B3800" s="235">
        <v>6172</v>
      </c>
      <c r="C3800" s="234" t="s">
        <v>168</v>
      </c>
      <c r="D3800" s="199" t="s">
        <v>10410</v>
      </c>
      <c r="E3800" s="199" t="s">
        <v>10427</v>
      </c>
      <c r="F3800" s="235">
        <v>7</v>
      </c>
      <c r="G3800" s="235">
        <v>7</v>
      </c>
      <c r="H3800" s="235">
        <v>7</v>
      </c>
      <c r="I3800" s="234" t="s">
        <v>637</v>
      </c>
    </row>
    <row r="3801" spans="1:9" x14ac:dyDescent="0.25">
      <c r="A3801" s="235">
        <v>181897255</v>
      </c>
      <c r="B3801" s="235">
        <v>6175</v>
      </c>
      <c r="C3801" s="234" t="s">
        <v>168</v>
      </c>
      <c r="D3801" s="199" t="s">
        <v>10410</v>
      </c>
      <c r="E3801" s="199" t="s">
        <v>10427</v>
      </c>
      <c r="F3801" s="235">
        <v>7</v>
      </c>
      <c r="G3801" s="235">
        <v>7</v>
      </c>
      <c r="H3801" s="235">
        <v>7</v>
      </c>
      <c r="I3801" s="234" t="s">
        <v>637</v>
      </c>
    </row>
    <row r="3802" spans="1:9" x14ac:dyDescent="0.25">
      <c r="A3802" s="235">
        <v>189706269</v>
      </c>
      <c r="B3802" s="235">
        <v>6172</v>
      </c>
      <c r="C3802" s="234" t="s">
        <v>168</v>
      </c>
      <c r="D3802" s="199" t="s">
        <v>10428</v>
      </c>
      <c r="E3802" s="199" t="s">
        <v>10428</v>
      </c>
      <c r="F3802" s="235">
        <v>34</v>
      </c>
      <c r="G3802" s="235">
        <v>34</v>
      </c>
      <c r="H3802" s="235">
        <v>34</v>
      </c>
      <c r="I3802" s="234" t="s">
        <v>637</v>
      </c>
    </row>
    <row r="3803" spans="1:9" x14ac:dyDescent="0.25">
      <c r="A3803" s="235">
        <v>181897255</v>
      </c>
      <c r="B3803" s="235">
        <v>6175</v>
      </c>
      <c r="C3803" s="234" t="s">
        <v>168</v>
      </c>
      <c r="D3803" s="199" t="s">
        <v>10428</v>
      </c>
      <c r="E3803" s="199" t="s">
        <v>10428</v>
      </c>
      <c r="F3803" s="235">
        <v>34</v>
      </c>
      <c r="G3803" s="235">
        <v>34</v>
      </c>
      <c r="H3803" s="235">
        <v>34</v>
      </c>
      <c r="I3803" s="234" t="s">
        <v>637</v>
      </c>
    </row>
    <row r="3804" spans="1:9" x14ac:dyDescent="0.25">
      <c r="A3804" s="235">
        <v>189706269</v>
      </c>
      <c r="B3804" s="235">
        <v>6172</v>
      </c>
      <c r="C3804" s="234" t="s">
        <v>168</v>
      </c>
      <c r="D3804" s="199" t="s">
        <v>10428</v>
      </c>
      <c r="E3804" s="199" t="s">
        <v>10428</v>
      </c>
      <c r="F3804" s="235">
        <v>34</v>
      </c>
      <c r="G3804" s="235">
        <v>34</v>
      </c>
      <c r="H3804" s="235">
        <v>34</v>
      </c>
      <c r="I3804" s="234" t="s">
        <v>637</v>
      </c>
    </row>
    <row r="3805" spans="1:9" x14ac:dyDescent="0.25">
      <c r="A3805" s="235">
        <v>181897255</v>
      </c>
      <c r="B3805" s="235">
        <v>6175</v>
      </c>
      <c r="C3805" s="234" t="s">
        <v>168</v>
      </c>
      <c r="D3805" s="199" t="s">
        <v>10428</v>
      </c>
      <c r="E3805" s="199" t="s">
        <v>10428</v>
      </c>
      <c r="F3805" s="235">
        <v>34</v>
      </c>
      <c r="G3805" s="235">
        <v>34</v>
      </c>
      <c r="H3805" s="235">
        <v>34</v>
      </c>
      <c r="I3805" s="234" t="s">
        <v>637</v>
      </c>
    </row>
    <row r="3806" spans="1:9" x14ac:dyDescent="0.25">
      <c r="A3806" s="235">
        <v>181897255</v>
      </c>
      <c r="B3806" s="235">
        <v>6175</v>
      </c>
      <c r="C3806" s="234" t="s">
        <v>172</v>
      </c>
      <c r="D3806" s="199" t="s">
        <v>10792</v>
      </c>
      <c r="E3806" s="199" t="s">
        <v>10792</v>
      </c>
      <c r="F3806" s="235">
        <v>20</v>
      </c>
      <c r="G3806" s="235">
        <v>20</v>
      </c>
      <c r="H3806" s="235">
        <v>20</v>
      </c>
      <c r="I3806" s="234" t="s">
        <v>637</v>
      </c>
    </row>
    <row r="3807" spans="1:9" x14ac:dyDescent="0.25">
      <c r="A3807" s="235">
        <v>189706269</v>
      </c>
      <c r="B3807" s="235">
        <v>6172</v>
      </c>
      <c r="C3807" s="234" t="s">
        <v>172</v>
      </c>
      <c r="D3807" s="199" t="s">
        <v>10792</v>
      </c>
      <c r="E3807" s="199" t="s">
        <v>10792</v>
      </c>
      <c r="F3807" s="235">
        <v>20</v>
      </c>
      <c r="G3807" s="235">
        <v>20</v>
      </c>
      <c r="H3807" s="235">
        <v>20</v>
      </c>
      <c r="I3807" s="234" t="s">
        <v>637</v>
      </c>
    </row>
    <row r="3808" spans="1:9" x14ac:dyDescent="0.25">
      <c r="A3808" s="235">
        <v>181897255</v>
      </c>
      <c r="B3808" s="235">
        <v>6175</v>
      </c>
      <c r="C3808" s="234" t="s">
        <v>172</v>
      </c>
      <c r="D3808" s="199" t="s">
        <v>10792</v>
      </c>
      <c r="E3808" s="199" t="s">
        <v>10792</v>
      </c>
      <c r="F3808" s="235">
        <v>20</v>
      </c>
      <c r="G3808" s="235">
        <v>20</v>
      </c>
      <c r="H3808" s="235">
        <v>20</v>
      </c>
      <c r="I3808" s="234" t="s">
        <v>637</v>
      </c>
    </row>
    <row r="3809" spans="1:9" x14ac:dyDescent="0.25">
      <c r="A3809" s="235">
        <v>189706269</v>
      </c>
      <c r="B3809" s="235">
        <v>6172</v>
      </c>
      <c r="C3809" s="234" t="s">
        <v>172</v>
      </c>
      <c r="D3809" s="199" t="s">
        <v>10792</v>
      </c>
      <c r="E3809" s="199" t="s">
        <v>10792</v>
      </c>
      <c r="F3809" s="235">
        <v>20</v>
      </c>
      <c r="G3809" s="235">
        <v>20</v>
      </c>
      <c r="H3809" s="235">
        <v>20</v>
      </c>
      <c r="I3809" s="234" t="s">
        <v>637</v>
      </c>
    </row>
    <row r="3810" spans="1:9" x14ac:dyDescent="0.25">
      <c r="A3810" s="235">
        <v>181897255</v>
      </c>
      <c r="B3810" s="235">
        <v>6175</v>
      </c>
      <c r="C3810" s="234" t="s">
        <v>172</v>
      </c>
      <c r="D3810" s="199" t="s">
        <v>10411</v>
      </c>
      <c r="E3810" s="199" t="s">
        <v>10411</v>
      </c>
      <c r="F3810" s="235">
        <v>6</v>
      </c>
      <c r="G3810" s="235">
        <v>6</v>
      </c>
      <c r="H3810" s="235">
        <v>6</v>
      </c>
      <c r="I3810" s="234" t="s">
        <v>637</v>
      </c>
    </row>
    <row r="3811" spans="1:9" x14ac:dyDescent="0.25">
      <c r="A3811" s="235">
        <v>189706269</v>
      </c>
      <c r="B3811" s="235">
        <v>6172</v>
      </c>
      <c r="C3811" s="234" t="s">
        <v>172</v>
      </c>
      <c r="D3811" s="199" t="s">
        <v>10411</v>
      </c>
      <c r="E3811" s="199" t="s">
        <v>10411</v>
      </c>
      <c r="F3811" s="235">
        <v>6</v>
      </c>
      <c r="G3811" s="235">
        <v>6</v>
      </c>
      <c r="H3811" s="235">
        <v>6</v>
      </c>
      <c r="I3811" s="234" t="s">
        <v>637</v>
      </c>
    </row>
    <row r="3812" spans="1:9" x14ac:dyDescent="0.25">
      <c r="A3812" s="235">
        <v>181897255</v>
      </c>
      <c r="B3812" s="235">
        <v>6175</v>
      </c>
      <c r="C3812" s="234" t="s">
        <v>172</v>
      </c>
      <c r="D3812" s="199" t="s">
        <v>10411</v>
      </c>
      <c r="E3812" s="199" t="s">
        <v>10411</v>
      </c>
      <c r="F3812" s="235">
        <v>6</v>
      </c>
      <c r="G3812" s="235">
        <v>6</v>
      </c>
      <c r="H3812" s="235">
        <v>6</v>
      </c>
      <c r="I3812" s="234" t="s">
        <v>637</v>
      </c>
    </row>
    <row r="3813" spans="1:9" x14ac:dyDescent="0.25">
      <c r="A3813" s="235">
        <v>189706269</v>
      </c>
      <c r="B3813" s="235">
        <v>6172</v>
      </c>
      <c r="C3813" s="234" t="s">
        <v>172</v>
      </c>
      <c r="D3813" s="199" t="s">
        <v>10411</v>
      </c>
      <c r="E3813" s="199" t="s">
        <v>10411</v>
      </c>
      <c r="F3813" s="235">
        <v>6</v>
      </c>
      <c r="G3813" s="235">
        <v>6</v>
      </c>
      <c r="H3813" s="235">
        <v>6</v>
      </c>
      <c r="I3813" s="234" t="s">
        <v>637</v>
      </c>
    </row>
    <row r="3814" spans="1:9" x14ac:dyDescent="0.25">
      <c r="A3814" s="235">
        <v>181897255</v>
      </c>
      <c r="B3814" s="235">
        <v>6175</v>
      </c>
      <c r="C3814" s="234" t="s">
        <v>172</v>
      </c>
      <c r="D3814" s="199" t="s">
        <v>10750</v>
      </c>
      <c r="E3814" s="199" t="s">
        <v>10750</v>
      </c>
      <c r="F3814" s="235">
        <v>10</v>
      </c>
      <c r="G3814" s="235">
        <v>10</v>
      </c>
      <c r="H3814" s="235">
        <v>10</v>
      </c>
      <c r="I3814" s="234" t="s">
        <v>637</v>
      </c>
    </row>
    <row r="3815" spans="1:9" x14ac:dyDescent="0.25">
      <c r="A3815" s="235">
        <v>189706269</v>
      </c>
      <c r="B3815" s="235">
        <v>6172</v>
      </c>
      <c r="C3815" s="234" t="s">
        <v>172</v>
      </c>
      <c r="D3815" s="199" t="s">
        <v>10750</v>
      </c>
      <c r="E3815" s="199" t="s">
        <v>10750</v>
      </c>
      <c r="F3815" s="235">
        <v>10</v>
      </c>
      <c r="G3815" s="235">
        <v>10</v>
      </c>
      <c r="H3815" s="235">
        <v>10</v>
      </c>
      <c r="I3815" s="234" t="s">
        <v>637</v>
      </c>
    </row>
    <row r="3816" spans="1:9" x14ac:dyDescent="0.25">
      <c r="A3816" s="235">
        <v>181897255</v>
      </c>
      <c r="B3816" s="235">
        <v>6175</v>
      </c>
      <c r="C3816" s="234" t="s">
        <v>172</v>
      </c>
      <c r="D3816" s="199" t="s">
        <v>10750</v>
      </c>
      <c r="E3816" s="199" t="s">
        <v>10750</v>
      </c>
      <c r="F3816" s="235">
        <v>10</v>
      </c>
      <c r="G3816" s="235">
        <v>10</v>
      </c>
      <c r="H3816" s="235">
        <v>10</v>
      </c>
      <c r="I3816" s="234" t="s">
        <v>637</v>
      </c>
    </row>
    <row r="3817" spans="1:9" x14ac:dyDescent="0.25">
      <c r="A3817" s="235">
        <v>189706269</v>
      </c>
      <c r="B3817" s="235">
        <v>6172</v>
      </c>
      <c r="C3817" s="234" t="s">
        <v>172</v>
      </c>
      <c r="D3817" s="199" t="s">
        <v>10750</v>
      </c>
      <c r="E3817" s="199" t="s">
        <v>10750</v>
      </c>
      <c r="F3817" s="235">
        <v>10</v>
      </c>
      <c r="G3817" s="235">
        <v>10</v>
      </c>
      <c r="H3817" s="235">
        <v>10</v>
      </c>
      <c r="I3817" s="234" t="s">
        <v>637</v>
      </c>
    </row>
    <row r="3818" spans="1:9" x14ac:dyDescent="0.25">
      <c r="A3818" s="235">
        <v>189706269</v>
      </c>
      <c r="B3818" s="235">
        <v>6172</v>
      </c>
      <c r="C3818" s="234" t="s">
        <v>172</v>
      </c>
      <c r="D3818" s="199" t="s">
        <v>10410</v>
      </c>
      <c r="E3818" s="199" t="s">
        <v>10427</v>
      </c>
      <c r="F3818" s="235">
        <v>7</v>
      </c>
      <c r="G3818" s="235">
        <v>7</v>
      </c>
      <c r="H3818" s="235">
        <v>7</v>
      </c>
      <c r="I3818" s="234" t="s">
        <v>637</v>
      </c>
    </row>
    <row r="3819" spans="1:9" x14ac:dyDescent="0.25">
      <c r="A3819" s="235">
        <v>181897255</v>
      </c>
      <c r="B3819" s="235">
        <v>6175</v>
      </c>
      <c r="C3819" s="234" t="s">
        <v>172</v>
      </c>
      <c r="D3819" s="199" t="s">
        <v>10410</v>
      </c>
      <c r="E3819" s="199" t="s">
        <v>10427</v>
      </c>
      <c r="F3819" s="235">
        <v>7</v>
      </c>
      <c r="G3819" s="235">
        <v>7</v>
      </c>
      <c r="H3819" s="235">
        <v>7</v>
      </c>
      <c r="I3819" s="234" t="s">
        <v>637</v>
      </c>
    </row>
    <row r="3820" spans="1:9" x14ac:dyDescent="0.25">
      <c r="A3820" s="235">
        <v>189706269</v>
      </c>
      <c r="B3820" s="235">
        <v>6172</v>
      </c>
      <c r="C3820" s="234" t="s">
        <v>172</v>
      </c>
      <c r="D3820" s="199" t="s">
        <v>10410</v>
      </c>
      <c r="E3820" s="199" t="s">
        <v>10427</v>
      </c>
      <c r="F3820" s="235">
        <v>7</v>
      </c>
      <c r="G3820" s="235">
        <v>7</v>
      </c>
      <c r="H3820" s="235">
        <v>7</v>
      </c>
      <c r="I3820" s="234" t="s">
        <v>637</v>
      </c>
    </row>
    <row r="3821" spans="1:9" x14ac:dyDescent="0.25">
      <c r="A3821" s="235">
        <v>181897255</v>
      </c>
      <c r="B3821" s="235">
        <v>6175</v>
      </c>
      <c r="C3821" s="234" t="s">
        <v>172</v>
      </c>
      <c r="D3821" s="199" t="s">
        <v>10410</v>
      </c>
      <c r="E3821" s="199" t="s">
        <v>10427</v>
      </c>
      <c r="F3821" s="235">
        <v>7</v>
      </c>
      <c r="G3821" s="235">
        <v>7</v>
      </c>
      <c r="H3821" s="235">
        <v>7</v>
      </c>
      <c r="I3821" s="234" t="s">
        <v>637</v>
      </c>
    </row>
    <row r="3822" spans="1:9" x14ac:dyDescent="0.25">
      <c r="A3822" s="235">
        <v>189706269</v>
      </c>
      <c r="B3822" s="235">
        <v>6172</v>
      </c>
      <c r="C3822" s="234" t="s">
        <v>172</v>
      </c>
      <c r="D3822" s="199" t="s">
        <v>10428</v>
      </c>
      <c r="E3822" s="199" t="s">
        <v>10428</v>
      </c>
      <c r="F3822" s="235">
        <v>34</v>
      </c>
      <c r="G3822" s="235">
        <v>34</v>
      </c>
      <c r="H3822" s="235">
        <v>34</v>
      </c>
      <c r="I3822" s="234" t="s">
        <v>637</v>
      </c>
    </row>
    <row r="3823" spans="1:9" x14ac:dyDescent="0.25">
      <c r="A3823" s="235">
        <v>181897255</v>
      </c>
      <c r="B3823" s="235">
        <v>6175</v>
      </c>
      <c r="C3823" s="234" t="s">
        <v>172</v>
      </c>
      <c r="D3823" s="199" t="s">
        <v>10428</v>
      </c>
      <c r="E3823" s="199" t="s">
        <v>10428</v>
      </c>
      <c r="F3823" s="235">
        <v>34</v>
      </c>
      <c r="G3823" s="235">
        <v>34</v>
      </c>
      <c r="H3823" s="235">
        <v>34</v>
      </c>
      <c r="I3823" s="234" t="s">
        <v>637</v>
      </c>
    </row>
    <row r="3824" spans="1:9" x14ac:dyDescent="0.25">
      <c r="A3824" s="235">
        <v>189706269</v>
      </c>
      <c r="B3824" s="235">
        <v>6172</v>
      </c>
      <c r="C3824" s="234" t="s">
        <v>172</v>
      </c>
      <c r="D3824" s="199" t="s">
        <v>10428</v>
      </c>
      <c r="E3824" s="199" t="s">
        <v>10428</v>
      </c>
      <c r="F3824" s="235">
        <v>34</v>
      </c>
      <c r="G3824" s="235">
        <v>34</v>
      </c>
      <c r="H3824" s="235">
        <v>34</v>
      </c>
      <c r="I3824" s="234" t="s">
        <v>637</v>
      </c>
    </row>
    <row r="3825" spans="1:10" x14ac:dyDescent="0.25">
      <c r="A3825" s="235">
        <v>181897255</v>
      </c>
      <c r="B3825" s="235">
        <v>6175</v>
      </c>
      <c r="C3825" s="234" t="s">
        <v>172</v>
      </c>
      <c r="D3825" s="199" t="s">
        <v>10428</v>
      </c>
      <c r="E3825" s="199" t="s">
        <v>10428</v>
      </c>
      <c r="F3825" s="235">
        <v>34</v>
      </c>
      <c r="G3825" s="235">
        <v>34</v>
      </c>
      <c r="H3825" s="235">
        <v>34</v>
      </c>
      <c r="I3825" s="234" t="s">
        <v>637</v>
      </c>
    </row>
    <row r="3826" spans="1:10" x14ac:dyDescent="0.25">
      <c r="A3826" s="235">
        <v>181922609</v>
      </c>
      <c r="B3826" s="235">
        <v>6153</v>
      </c>
      <c r="C3826" s="234" t="s">
        <v>167</v>
      </c>
      <c r="D3826" s="199" t="s">
        <v>10410</v>
      </c>
      <c r="E3826" s="199" t="s">
        <v>10427</v>
      </c>
      <c r="F3826" s="235">
        <v>60</v>
      </c>
      <c r="G3826" s="235">
        <v>60</v>
      </c>
      <c r="H3826" s="235">
        <v>60</v>
      </c>
      <c r="I3826" s="234" t="s">
        <v>637</v>
      </c>
    </row>
    <row r="3827" spans="1:10" x14ac:dyDescent="0.25">
      <c r="A3827" s="235">
        <v>181872565</v>
      </c>
      <c r="B3827" s="235">
        <v>5605</v>
      </c>
      <c r="C3827" s="234" t="s">
        <v>167</v>
      </c>
      <c r="D3827" s="199" t="s">
        <v>10410</v>
      </c>
      <c r="E3827" s="199" t="s">
        <v>10427</v>
      </c>
      <c r="F3827" s="235">
        <v>70</v>
      </c>
      <c r="G3827" s="235">
        <v>70</v>
      </c>
      <c r="H3827" s="235">
        <v>70</v>
      </c>
      <c r="I3827" s="234" t="s">
        <v>637</v>
      </c>
    </row>
    <row r="3828" spans="1:10" x14ac:dyDescent="0.25">
      <c r="A3828" s="235">
        <v>181810302</v>
      </c>
      <c r="B3828" s="235">
        <v>5604</v>
      </c>
      <c r="C3828" s="234" t="s">
        <v>167</v>
      </c>
      <c r="D3828" s="199" t="s">
        <v>10410</v>
      </c>
      <c r="E3828" s="199" t="s">
        <v>10427</v>
      </c>
      <c r="F3828" s="235">
        <v>30</v>
      </c>
      <c r="G3828" s="235">
        <v>29</v>
      </c>
      <c r="H3828" s="235">
        <v>29</v>
      </c>
      <c r="I3828" s="234" t="s">
        <v>637</v>
      </c>
      <c r="J3828" t="s">
        <v>10635</v>
      </c>
    </row>
    <row r="3829" spans="1:10" x14ac:dyDescent="0.25">
      <c r="A3829" s="235">
        <v>181922609</v>
      </c>
      <c r="B3829" s="235">
        <v>6153</v>
      </c>
      <c r="C3829" s="234" t="s">
        <v>167</v>
      </c>
      <c r="D3829" s="199" t="s">
        <v>10410</v>
      </c>
      <c r="E3829" s="199" t="s">
        <v>10427</v>
      </c>
      <c r="F3829" s="235">
        <v>60</v>
      </c>
      <c r="G3829" s="235">
        <v>60</v>
      </c>
      <c r="H3829" s="235">
        <v>60</v>
      </c>
      <c r="I3829" s="234" t="s">
        <v>637</v>
      </c>
    </row>
    <row r="3830" spans="1:10" x14ac:dyDescent="0.25">
      <c r="A3830" s="235">
        <v>181872565</v>
      </c>
      <c r="B3830" s="235">
        <v>5605</v>
      </c>
      <c r="C3830" s="234" t="s">
        <v>167</v>
      </c>
      <c r="D3830" s="199" t="s">
        <v>10410</v>
      </c>
      <c r="E3830" s="199" t="s">
        <v>10427</v>
      </c>
      <c r="F3830" s="235">
        <v>70</v>
      </c>
      <c r="G3830" s="235">
        <v>70</v>
      </c>
      <c r="H3830" s="235">
        <v>70</v>
      </c>
      <c r="I3830" s="234" t="s">
        <v>637</v>
      </c>
    </row>
    <row r="3831" spans="1:10" x14ac:dyDescent="0.25">
      <c r="A3831" s="235">
        <v>181810302</v>
      </c>
      <c r="B3831" s="235">
        <v>5604</v>
      </c>
      <c r="C3831" s="234" t="s">
        <v>167</v>
      </c>
      <c r="D3831" s="199" t="s">
        <v>10410</v>
      </c>
      <c r="E3831" s="199" t="s">
        <v>10427</v>
      </c>
      <c r="F3831" s="235">
        <v>30</v>
      </c>
      <c r="G3831" s="235">
        <v>29</v>
      </c>
      <c r="H3831" s="235">
        <v>29</v>
      </c>
      <c r="I3831" s="234" t="s">
        <v>637</v>
      </c>
      <c r="J3831" t="s">
        <v>10635</v>
      </c>
    </row>
    <row r="3832" spans="1:10" x14ac:dyDescent="0.25">
      <c r="A3832" s="235">
        <v>181930538</v>
      </c>
      <c r="B3832" s="235">
        <v>6177</v>
      </c>
      <c r="C3832" s="234" t="s">
        <v>173</v>
      </c>
      <c r="D3832" s="199" t="s">
        <v>10410</v>
      </c>
      <c r="E3832" s="199" t="s">
        <v>10427</v>
      </c>
      <c r="F3832" s="235">
        <v>1</v>
      </c>
      <c r="G3832" s="235">
        <v>1</v>
      </c>
      <c r="H3832" s="235">
        <v>1</v>
      </c>
      <c r="I3832" s="234" t="s">
        <v>637</v>
      </c>
    </row>
    <row r="3833" spans="1:10" x14ac:dyDescent="0.25">
      <c r="A3833" s="235">
        <v>181930538</v>
      </c>
      <c r="B3833" s="235">
        <v>6177</v>
      </c>
      <c r="C3833" s="234" t="s">
        <v>173</v>
      </c>
      <c r="D3833" s="199" t="s">
        <v>10410</v>
      </c>
      <c r="E3833" s="199" t="s">
        <v>10427</v>
      </c>
      <c r="F3833" s="235">
        <v>1</v>
      </c>
      <c r="G3833" s="235">
        <v>1</v>
      </c>
      <c r="H3833" s="235">
        <v>1</v>
      </c>
      <c r="I3833" s="234" t="s">
        <v>637</v>
      </c>
    </row>
    <row r="3834" spans="1:10" x14ac:dyDescent="0.25">
      <c r="A3834" s="234" t="s">
        <v>163</v>
      </c>
      <c r="B3834" s="234" t="s">
        <v>164</v>
      </c>
      <c r="C3834" s="234" t="s">
        <v>165</v>
      </c>
      <c r="D3834" s="199" t="s">
        <v>10410</v>
      </c>
      <c r="E3834" s="199" t="s">
        <v>10427</v>
      </c>
      <c r="F3834" s="235">
        <v>1</v>
      </c>
      <c r="G3834" s="235">
        <v>1</v>
      </c>
      <c r="H3834" s="235">
        <v>1</v>
      </c>
      <c r="I3834" s="234" t="s">
        <v>637</v>
      </c>
    </row>
    <row r="3835" spans="1:10" x14ac:dyDescent="0.25">
      <c r="A3835" s="235">
        <v>181922609</v>
      </c>
      <c r="B3835" s="235">
        <v>6153</v>
      </c>
      <c r="C3835" s="234" t="s">
        <v>160</v>
      </c>
      <c r="D3835" s="199" t="s">
        <v>10410</v>
      </c>
      <c r="E3835" s="199" t="s">
        <v>10427</v>
      </c>
      <c r="F3835" s="235">
        <v>60</v>
      </c>
      <c r="G3835" s="235">
        <v>60</v>
      </c>
      <c r="H3835" s="235">
        <v>60</v>
      </c>
      <c r="I3835" s="234" t="s">
        <v>637</v>
      </c>
    </row>
    <row r="3836" spans="1:10" x14ac:dyDescent="0.25">
      <c r="A3836" s="235">
        <v>181872565</v>
      </c>
      <c r="B3836" s="235">
        <v>5605</v>
      </c>
      <c r="C3836" s="234" t="s">
        <v>160</v>
      </c>
      <c r="D3836" s="199" t="s">
        <v>10410</v>
      </c>
      <c r="E3836" s="199" t="s">
        <v>10427</v>
      </c>
      <c r="F3836" s="235">
        <v>70</v>
      </c>
      <c r="G3836" s="235">
        <v>70</v>
      </c>
      <c r="H3836" s="235">
        <v>70</v>
      </c>
      <c r="I3836" s="234" t="s">
        <v>637</v>
      </c>
    </row>
    <row r="3837" spans="1:10" x14ac:dyDescent="0.25">
      <c r="A3837" s="235">
        <v>181810302</v>
      </c>
      <c r="B3837" s="235">
        <v>5604</v>
      </c>
      <c r="C3837" s="234" t="s">
        <v>160</v>
      </c>
      <c r="D3837" s="199" t="s">
        <v>10410</v>
      </c>
      <c r="E3837" s="199" t="s">
        <v>10427</v>
      </c>
      <c r="F3837" s="235">
        <v>30</v>
      </c>
      <c r="G3837" s="235">
        <v>29</v>
      </c>
      <c r="H3837" s="235">
        <v>29</v>
      </c>
      <c r="I3837" s="234" t="s">
        <v>637</v>
      </c>
      <c r="J3837" t="s">
        <v>10635</v>
      </c>
    </row>
    <row r="3838" spans="1:10" x14ac:dyDescent="0.25">
      <c r="A3838" s="235">
        <v>181922609</v>
      </c>
      <c r="B3838" s="235">
        <v>6153</v>
      </c>
      <c r="C3838" s="234" t="s">
        <v>160</v>
      </c>
      <c r="D3838" s="199" t="s">
        <v>10410</v>
      </c>
      <c r="E3838" s="199" t="s">
        <v>10427</v>
      </c>
      <c r="F3838" s="235">
        <v>60</v>
      </c>
      <c r="G3838" s="235">
        <v>60</v>
      </c>
      <c r="H3838" s="235">
        <v>60</v>
      </c>
      <c r="I3838" s="234" t="s">
        <v>637</v>
      </c>
    </row>
    <row r="3839" spans="1:10" x14ac:dyDescent="0.25">
      <c r="A3839" s="235">
        <v>181872565</v>
      </c>
      <c r="B3839" s="235">
        <v>5605</v>
      </c>
      <c r="C3839" s="234" t="s">
        <v>160</v>
      </c>
      <c r="D3839" s="199" t="s">
        <v>10410</v>
      </c>
      <c r="E3839" s="199" t="s">
        <v>10427</v>
      </c>
      <c r="F3839" s="235">
        <v>70</v>
      </c>
      <c r="G3839" s="235">
        <v>70</v>
      </c>
      <c r="H3839" s="235">
        <v>70</v>
      </c>
      <c r="I3839" s="234" t="s">
        <v>637</v>
      </c>
    </row>
    <row r="3840" spans="1:10" x14ac:dyDescent="0.25">
      <c r="A3840" s="235">
        <v>181810302</v>
      </c>
      <c r="B3840" s="235">
        <v>5604</v>
      </c>
      <c r="C3840" s="234" t="s">
        <v>160</v>
      </c>
      <c r="D3840" s="199" t="s">
        <v>10410</v>
      </c>
      <c r="E3840" s="199" t="s">
        <v>10427</v>
      </c>
      <c r="F3840" s="235">
        <v>30</v>
      </c>
      <c r="G3840" s="235">
        <v>29</v>
      </c>
      <c r="H3840" s="235">
        <v>29</v>
      </c>
      <c r="I3840" s="234" t="s">
        <v>637</v>
      </c>
      <c r="J3840" t="s">
        <v>10635</v>
      </c>
    </row>
    <row r="3841" spans="1:10" x14ac:dyDescent="0.25">
      <c r="A3841" s="235">
        <v>181902532</v>
      </c>
      <c r="B3841" s="235">
        <v>5912</v>
      </c>
      <c r="C3841" s="234" t="s">
        <v>180</v>
      </c>
      <c r="D3841" s="199" t="s">
        <v>10410</v>
      </c>
      <c r="E3841" s="199" t="s">
        <v>10427</v>
      </c>
      <c r="F3841" s="235">
        <v>3</v>
      </c>
      <c r="G3841" s="235">
        <v>2</v>
      </c>
      <c r="H3841" s="235">
        <v>2</v>
      </c>
      <c r="I3841" s="234" t="s">
        <v>10231</v>
      </c>
      <c r="J3841" t="s">
        <v>10635</v>
      </c>
    </row>
    <row r="3842" spans="1:10" x14ac:dyDescent="0.25">
      <c r="A3842" s="235">
        <v>181902532</v>
      </c>
      <c r="B3842" s="235">
        <v>5912</v>
      </c>
      <c r="C3842" s="234" t="s">
        <v>177</v>
      </c>
      <c r="D3842" s="199" t="s">
        <v>10410</v>
      </c>
      <c r="E3842" s="199" t="s">
        <v>10427</v>
      </c>
      <c r="F3842" s="235">
        <v>3</v>
      </c>
      <c r="G3842" s="235">
        <v>2</v>
      </c>
      <c r="H3842" s="235">
        <v>2</v>
      </c>
      <c r="I3842" s="234" t="s">
        <v>10231</v>
      </c>
      <c r="J3842" t="s">
        <v>10635</v>
      </c>
    </row>
    <row r="3843" spans="1:10" x14ac:dyDescent="0.25">
      <c r="A3843" s="235">
        <v>181902532</v>
      </c>
      <c r="B3843" s="235">
        <v>5912</v>
      </c>
      <c r="C3843" s="234" t="s">
        <v>177</v>
      </c>
      <c r="D3843" s="199" t="s">
        <v>10410</v>
      </c>
      <c r="E3843" s="199" t="s">
        <v>10427</v>
      </c>
      <c r="F3843" s="235">
        <v>3</v>
      </c>
      <c r="G3843" s="235">
        <v>2</v>
      </c>
      <c r="H3843" s="235">
        <v>2</v>
      </c>
      <c r="I3843" s="234" t="s">
        <v>10231</v>
      </c>
      <c r="J3843" t="s">
        <v>10635</v>
      </c>
    </row>
    <row r="3844" spans="1:10" x14ac:dyDescent="0.25">
      <c r="A3844" s="235">
        <v>189703093</v>
      </c>
      <c r="B3844" s="238" t="s">
        <v>7001</v>
      </c>
      <c r="C3844" s="234" t="s">
        <v>602</v>
      </c>
      <c r="D3844" s="199" t="s">
        <v>10410</v>
      </c>
      <c r="E3844" s="199" t="s">
        <v>10427</v>
      </c>
      <c r="F3844" s="235">
        <v>3</v>
      </c>
      <c r="G3844" s="235">
        <v>1</v>
      </c>
      <c r="H3844" s="235">
        <v>1</v>
      </c>
      <c r="I3844" s="234" t="s">
        <v>10231</v>
      </c>
      <c r="J3844" t="s">
        <v>10635</v>
      </c>
    </row>
    <row r="3845" spans="1:10" x14ac:dyDescent="0.25">
      <c r="A3845" s="235">
        <v>181902532</v>
      </c>
      <c r="B3845" s="235">
        <v>5912</v>
      </c>
      <c r="C3845" s="234" t="s">
        <v>187</v>
      </c>
      <c r="D3845" s="199" t="s">
        <v>10410</v>
      </c>
      <c r="E3845" s="199" t="s">
        <v>10427</v>
      </c>
      <c r="F3845" s="235">
        <v>3</v>
      </c>
      <c r="G3845" s="235">
        <v>2</v>
      </c>
      <c r="H3845" s="235">
        <v>2</v>
      </c>
      <c r="I3845" s="234" t="s">
        <v>10231</v>
      </c>
      <c r="J3845" t="s">
        <v>10635</v>
      </c>
    </row>
    <row r="3846" spans="1:10" x14ac:dyDescent="0.25">
      <c r="A3846" s="235">
        <v>181902532</v>
      </c>
      <c r="B3846" s="235">
        <v>5912</v>
      </c>
      <c r="C3846" s="234" t="s">
        <v>170</v>
      </c>
      <c r="D3846" s="199" t="s">
        <v>10410</v>
      </c>
      <c r="E3846" s="199" t="s">
        <v>10427</v>
      </c>
      <c r="F3846" s="235">
        <v>3</v>
      </c>
      <c r="G3846" s="235">
        <v>2</v>
      </c>
      <c r="H3846" s="235">
        <v>2</v>
      </c>
      <c r="I3846" s="234" t="s">
        <v>10231</v>
      </c>
      <c r="J3846" t="s">
        <v>10635</v>
      </c>
    </row>
    <row r="3847" spans="1:10" x14ac:dyDescent="0.25">
      <c r="A3847" s="235">
        <v>181902532</v>
      </c>
      <c r="B3847" s="235">
        <v>5912</v>
      </c>
      <c r="C3847" s="234" t="s">
        <v>159</v>
      </c>
      <c r="D3847" s="199" t="s">
        <v>10410</v>
      </c>
      <c r="E3847" s="199" t="s">
        <v>10427</v>
      </c>
      <c r="F3847" s="235">
        <v>3</v>
      </c>
      <c r="G3847" s="235">
        <v>2</v>
      </c>
      <c r="H3847" s="235">
        <v>2</v>
      </c>
      <c r="I3847" s="234" t="s">
        <v>10231</v>
      </c>
      <c r="J3847" t="s">
        <v>10635</v>
      </c>
    </row>
    <row r="3848" spans="1:10" x14ac:dyDescent="0.25">
      <c r="A3848" s="235">
        <v>181902532</v>
      </c>
      <c r="B3848" s="235">
        <v>5912</v>
      </c>
      <c r="C3848" s="234" t="s">
        <v>176</v>
      </c>
      <c r="D3848" s="199" t="s">
        <v>10410</v>
      </c>
      <c r="E3848" s="199" t="s">
        <v>10427</v>
      </c>
      <c r="F3848" s="235">
        <v>3</v>
      </c>
      <c r="G3848" s="235">
        <v>2</v>
      </c>
      <c r="H3848" s="235">
        <v>2</v>
      </c>
      <c r="I3848" s="234" t="s">
        <v>10231</v>
      </c>
      <c r="J3848" t="s">
        <v>10635</v>
      </c>
    </row>
    <row r="3849" spans="1:10" x14ac:dyDescent="0.25">
      <c r="A3849" s="235">
        <v>181902532</v>
      </c>
      <c r="B3849" s="235">
        <v>5912</v>
      </c>
      <c r="C3849" s="234" t="s">
        <v>175</v>
      </c>
      <c r="D3849" s="199" t="s">
        <v>10410</v>
      </c>
      <c r="E3849" s="199" t="s">
        <v>10427</v>
      </c>
      <c r="F3849" s="235">
        <v>3</v>
      </c>
      <c r="G3849" s="235">
        <v>2</v>
      </c>
      <c r="H3849" s="235">
        <v>2</v>
      </c>
      <c r="I3849" s="234" t="s">
        <v>10231</v>
      </c>
      <c r="J3849" t="s">
        <v>10635</v>
      </c>
    </row>
    <row r="3850" spans="1:10" x14ac:dyDescent="0.25">
      <c r="A3850" s="235">
        <v>181902532</v>
      </c>
      <c r="B3850" s="235">
        <v>5912</v>
      </c>
      <c r="C3850" s="234" t="s">
        <v>161</v>
      </c>
      <c r="D3850" s="199" t="s">
        <v>10410</v>
      </c>
      <c r="E3850" s="199" t="s">
        <v>10427</v>
      </c>
      <c r="F3850" s="235">
        <v>3</v>
      </c>
      <c r="G3850" s="235">
        <v>2</v>
      </c>
      <c r="H3850" s="235">
        <v>2</v>
      </c>
      <c r="I3850" s="234" t="s">
        <v>10231</v>
      </c>
      <c r="J3850" t="s">
        <v>10635</v>
      </c>
    </row>
    <row r="3851" spans="1:10" x14ac:dyDescent="0.25">
      <c r="A3851" s="235">
        <v>181902532</v>
      </c>
      <c r="B3851" s="235">
        <v>5912</v>
      </c>
      <c r="C3851" s="234" t="s">
        <v>186</v>
      </c>
      <c r="D3851" s="199" t="s">
        <v>10410</v>
      </c>
      <c r="E3851" s="199" t="s">
        <v>10427</v>
      </c>
      <c r="F3851" s="235">
        <v>3</v>
      </c>
      <c r="G3851" s="235">
        <v>2</v>
      </c>
      <c r="H3851" s="235">
        <v>2</v>
      </c>
      <c r="I3851" s="234" t="s">
        <v>10231</v>
      </c>
      <c r="J3851" t="s">
        <v>10635</v>
      </c>
    </row>
    <row r="3852" spans="1:10" x14ac:dyDescent="0.25">
      <c r="A3852" s="235">
        <v>181902532</v>
      </c>
      <c r="B3852" s="235">
        <v>5912</v>
      </c>
      <c r="C3852" s="234" t="s">
        <v>166</v>
      </c>
      <c r="D3852" s="199" t="s">
        <v>10410</v>
      </c>
      <c r="E3852" s="199" t="s">
        <v>10427</v>
      </c>
      <c r="F3852" s="235">
        <v>3</v>
      </c>
      <c r="G3852" s="235">
        <v>2</v>
      </c>
      <c r="H3852" s="235">
        <v>2</v>
      </c>
      <c r="I3852" s="234" t="s">
        <v>10231</v>
      </c>
      <c r="J3852" t="s">
        <v>10635</v>
      </c>
    </row>
    <row r="3853" spans="1:10" x14ac:dyDescent="0.25">
      <c r="A3853" s="235">
        <v>181916239</v>
      </c>
      <c r="B3853" s="235">
        <v>6570</v>
      </c>
      <c r="C3853" s="234" t="s">
        <v>192</v>
      </c>
      <c r="D3853" s="199" t="s">
        <v>10410</v>
      </c>
      <c r="E3853" s="199" t="s">
        <v>10427</v>
      </c>
      <c r="F3853" s="235">
        <v>3</v>
      </c>
      <c r="G3853" s="235">
        <v>3</v>
      </c>
      <c r="H3853" s="235">
        <v>3</v>
      </c>
      <c r="I3853" s="234" t="s">
        <v>10232</v>
      </c>
    </row>
    <row r="3854" spans="1:10" x14ac:dyDescent="0.25">
      <c r="A3854" s="235">
        <v>181823255</v>
      </c>
      <c r="B3854" s="235">
        <v>5684</v>
      </c>
      <c r="C3854" s="234" t="s">
        <v>211</v>
      </c>
      <c r="D3854" s="199" t="s">
        <v>10410</v>
      </c>
      <c r="E3854" s="199" t="s">
        <v>10427</v>
      </c>
      <c r="F3854" s="235">
        <v>89</v>
      </c>
      <c r="G3854" s="235">
        <v>89</v>
      </c>
      <c r="H3854" s="235">
        <v>89</v>
      </c>
      <c r="I3854" s="234" t="s">
        <v>10233</v>
      </c>
    </row>
    <row r="3855" spans="1:10" x14ac:dyDescent="0.25">
      <c r="A3855" s="235">
        <v>181936074</v>
      </c>
      <c r="B3855" s="235">
        <v>5870</v>
      </c>
      <c r="C3855" s="234" t="s">
        <v>314</v>
      </c>
      <c r="D3855" s="199" t="s">
        <v>10410</v>
      </c>
      <c r="E3855" s="199" t="s">
        <v>10427</v>
      </c>
      <c r="F3855" s="235">
        <v>250</v>
      </c>
      <c r="G3855" s="235">
        <v>250</v>
      </c>
      <c r="H3855" s="235">
        <v>0</v>
      </c>
      <c r="I3855" s="234" t="s">
        <v>10233</v>
      </c>
      <c r="J3855" t="s">
        <v>10634</v>
      </c>
    </row>
    <row r="3856" spans="1:10" x14ac:dyDescent="0.25">
      <c r="A3856" s="235">
        <v>181936075</v>
      </c>
      <c r="B3856" s="235">
        <v>2781</v>
      </c>
      <c r="C3856" s="234" t="s">
        <v>254</v>
      </c>
      <c r="D3856" s="199" t="s">
        <v>10410</v>
      </c>
      <c r="E3856" s="199" t="s">
        <v>10427</v>
      </c>
      <c r="F3856" s="235">
        <v>350</v>
      </c>
      <c r="G3856" s="235">
        <v>350</v>
      </c>
      <c r="H3856" s="235">
        <v>350</v>
      </c>
      <c r="I3856" s="234" t="s">
        <v>10233</v>
      </c>
    </row>
    <row r="3857" spans="1:10" x14ac:dyDescent="0.25">
      <c r="A3857" s="235">
        <v>189704685</v>
      </c>
      <c r="B3857" s="238" t="s">
        <v>6914</v>
      </c>
      <c r="C3857" s="234" t="s">
        <v>303</v>
      </c>
      <c r="D3857" s="199" t="s">
        <v>10410</v>
      </c>
      <c r="E3857" s="199" t="s">
        <v>10427</v>
      </c>
      <c r="F3857" s="235">
        <v>5</v>
      </c>
      <c r="G3857" s="235">
        <v>4</v>
      </c>
      <c r="H3857" s="235">
        <v>4</v>
      </c>
      <c r="I3857" s="234" t="s">
        <v>10233</v>
      </c>
      <c r="J3857" t="s">
        <v>10635</v>
      </c>
    </row>
    <row r="3858" spans="1:10" x14ac:dyDescent="0.25">
      <c r="A3858" s="235">
        <v>189706340</v>
      </c>
      <c r="B3858" s="235">
        <v>2772</v>
      </c>
      <c r="C3858" s="234" t="s">
        <v>308</v>
      </c>
      <c r="D3858" s="199" t="s">
        <v>10410</v>
      </c>
      <c r="E3858" s="199" t="s">
        <v>10427</v>
      </c>
      <c r="F3858" s="235">
        <v>44</v>
      </c>
      <c r="G3858" s="235">
        <v>44</v>
      </c>
      <c r="H3858" s="235">
        <v>0</v>
      </c>
      <c r="I3858" s="234" t="s">
        <v>10233</v>
      </c>
      <c r="J3858" t="s">
        <v>10634</v>
      </c>
    </row>
    <row r="3859" spans="1:10" x14ac:dyDescent="0.25">
      <c r="A3859" s="235">
        <v>180002781</v>
      </c>
      <c r="B3859" s="235">
        <v>3430</v>
      </c>
      <c r="C3859" s="234" t="s">
        <v>444</v>
      </c>
      <c r="D3859" s="199" t="s">
        <v>10410</v>
      </c>
      <c r="E3859" s="199" t="s">
        <v>10427</v>
      </c>
      <c r="F3859" s="235">
        <v>1</v>
      </c>
      <c r="G3859" s="235">
        <v>1</v>
      </c>
      <c r="H3859" s="235">
        <v>0</v>
      </c>
      <c r="I3859" s="234" t="s">
        <v>10233</v>
      </c>
      <c r="J3859" t="s">
        <v>10634</v>
      </c>
    </row>
    <row r="3860" spans="1:10" x14ac:dyDescent="0.25">
      <c r="A3860" s="235">
        <v>180002786</v>
      </c>
      <c r="B3860" s="235">
        <v>5951</v>
      </c>
      <c r="C3860" s="234" t="s">
        <v>302</v>
      </c>
      <c r="D3860" s="199" t="s">
        <v>10410</v>
      </c>
      <c r="E3860" s="199" t="s">
        <v>10427</v>
      </c>
      <c r="F3860" s="235">
        <v>2</v>
      </c>
      <c r="G3860" s="235">
        <v>1</v>
      </c>
      <c r="H3860" s="235">
        <v>1</v>
      </c>
      <c r="I3860" s="234" t="s">
        <v>10233</v>
      </c>
      <c r="J3860" t="s">
        <v>10635</v>
      </c>
    </row>
    <row r="3861" spans="1:10" x14ac:dyDescent="0.25">
      <c r="A3861" s="235">
        <v>189711199</v>
      </c>
      <c r="B3861" s="235">
        <v>3409</v>
      </c>
      <c r="C3861" s="234" t="s">
        <v>242</v>
      </c>
      <c r="D3861" s="199" t="s">
        <v>10410</v>
      </c>
      <c r="E3861" s="199" t="s">
        <v>10427</v>
      </c>
      <c r="F3861" s="235">
        <v>32</v>
      </c>
      <c r="G3861" s="235">
        <v>32</v>
      </c>
      <c r="H3861" s="235">
        <v>0</v>
      </c>
      <c r="I3861" s="234" t="s">
        <v>10233</v>
      </c>
      <c r="J3861" t="s">
        <v>10634</v>
      </c>
    </row>
    <row r="3862" spans="1:10" x14ac:dyDescent="0.25">
      <c r="A3862" s="235">
        <v>222000916</v>
      </c>
      <c r="B3862" s="235">
        <v>5424</v>
      </c>
      <c r="C3862" s="234" t="s">
        <v>244</v>
      </c>
      <c r="D3862" s="199" t="s">
        <v>10410</v>
      </c>
      <c r="E3862" s="199" t="s">
        <v>10427</v>
      </c>
      <c r="F3862" s="235">
        <v>200</v>
      </c>
      <c r="G3862" s="235">
        <v>200</v>
      </c>
      <c r="H3862" s="235">
        <v>200</v>
      </c>
      <c r="I3862" s="234" t="s">
        <v>10233</v>
      </c>
    </row>
    <row r="3863" spans="1:10" x14ac:dyDescent="0.25">
      <c r="A3863" s="235">
        <v>222000916</v>
      </c>
      <c r="B3863" s="235">
        <v>5424</v>
      </c>
      <c r="C3863" s="234" t="s">
        <v>244</v>
      </c>
      <c r="D3863" s="199" t="s">
        <v>10410</v>
      </c>
      <c r="E3863" s="199" t="s">
        <v>10427</v>
      </c>
      <c r="F3863" s="235">
        <v>200</v>
      </c>
      <c r="G3863" s="235">
        <v>200</v>
      </c>
      <c r="H3863" s="235">
        <v>200</v>
      </c>
      <c r="I3863" s="234" t="s">
        <v>10233</v>
      </c>
    </row>
    <row r="3864" spans="1:10" x14ac:dyDescent="0.25">
      <c r="A3864" s="235">
        <v>222000916</v>
      </c>
      <c r="B3864" s="235">
        <v>5424</v>
      </c>
      <c r="C3864" s="234" t="s">
        <v>244</v>
      </c>
      <c r="D3864" s="199" t="s">
        <v>10410</v>
      </c>
      <c r="E3864" s="199" t="s">
        <v>10427</v>
      </c>
      <c r="F3864" s="235">
        <v>200</v>
      </c>
      <c r="G3864" s="235">
        <v>200</v>
      </c>
      <c r="H3864" s="235">
        <v>200</v>
      </c>
      <c r="I3864" s="234" t="s">
        <v>10233</v>
      </c>
    </row>
    <row r="3865" spans="1:10" x14ac:dyDescent="0.25">
      <c r="A3865" s="235">
        <v>222000916</v>
      </c>
      <c r="B3865" s="235">
        <v>5424</v>
      </c>
      <c r="C3865" s="234" t="s">
        <v>244</v>
      </c>
      <c r="D3865" s="199" t="s">
        <v>10410</v>
      </c>
      <c r="E3865" s="199" t="s">
        <v>10427</v>
      </c>
      <c r="F3865" s="235">
        <v>200</v>
      </c>
      <c r="G3865" s="235">
        <v>200</v>
      </c>
      <c r="H3865" s="235">
        <v>200</v>
      </c>
      <c r="I3865" s="234" t="s">
        <v>10233</v>
      </c>
    </row>
    <row r="3866" spans="1:10" x14ac:dyDescent="0.25">
      <c r="A3866" s="235">
        <v>222000916</v>
      </c>
      <c r="B3866" s="235">
        <v>5424</v>
      </c>
      <c r="C3866" s="234" t="s">
        <v>244</v>
      </c>
      <c r="D3866" s="199" t="s">
        <v>10410</v>
      </c>
      <c r="E3866" s="199" t="s">
        <v>10427</v>
      </c>
      <c r="F3866" s="235">
        <v>200</v>
      </c>
      <c r="G3866" s="235">
        <v>200</v>
      </c>
      <c r="H3866" s="235">
        <v>200</v>
      </c>
      <c r="I3866" s="234" t="s">
        <v>10233</v>
      </c>
    </row>
    <row r="3867" spans="1:10" x14ac:dyDescent="0.25">
      <c r="A3867" s="235">
        <v>180291039</v>
      </c>
      <c r="B3867" s="235">
        <v>5957</v>
      </c>
      <c r="C3867" s="234" t="s">
        <v>289</v>
      </c>
      <c r="D3867" s="199" t="s">
        <v>10410</v>
      </c>
      <c r="E3867" s="199" t="s">
        <v>10427</v>
      </c>
      <c r="F3867" s="235">
        <v>100</v>
      </c>
      <c r="G3867" s="235">
        <v>100</v>
      </c>
      <c r="H3867" s="235">
        <v>100</v>
      </c>
      <c r="I3867" s="234" t="s">
        <v>10233</v>
      </c>
    </row>
    <row r="3868" spans="1:10" x14ac:dyDescent="0.25">
      <c r="A3868" s="235">
        <v>189700011</v>
      </c>
      <c r="B3868" s="238" t="s">
        <v>6926</v>
      </c>
      <c r="C3868" s="234" t="s">
        <v>256</v>
      </c>
      <c r="D3868" s="199" t="s">
        <v>10410</v>
      </c>
      <c r="E3868" s="199" t="s">
        <v>10427</v>
      </c>
      <c r="F3868" s="235">
        <v>5</v>
      </c>
      <c r="G3868" s="235">
        <v>4</v>
      </c>
      <c r="H3868" s="235">
        <v>4</v>
      </c>
      <c r="I3868" s="234" t="s">
        <v>10233</v>
      </c>
      <c r="J3868" t="s">
        <v>10635</v>
      </c>
    </row>
    <row r="3869" spans="1:10" x14ac:dyDescent="0.25">
      <c r="A3869" s="235">
        <v>189753933</v>
      </c>
      <c r="B3869" s="238" t="s">
        <v>7324</v>
      </c>
      <c r="C3869" s="234" t="s">
        <v>202</v>
      </c>
      <c r="D3869" s="199" t="s">
        <v>10410</v>
      </c>
      <c r="E3869" s="199" t="s">
        <v>10427</v>
      </c>
      <c r="F3869" s="235">
        <v>2</v>
      </c>
      <c r="G3869" s="235">
        <v>2</v>
      </c>
      <c r="H3869" s="235">
        <v>0</v>
      </c>
      <c r="I3869" s="234" t="s">
        <v>10233</v>
      </c>
      <c r="J3869" t="s">
        <v>10634</v>
      </c>
    </row>
    <row r="3870" spans="1:10" x14ac:dyDescent="0.25">
      <c r="A3870" s="235">
        <v>189707445</v>
      </c>
      <c r="B3870" s="238" t="s">
        <v>7175</v>
      </c>
      <c r="C3870" s="234" t="s">
        <v>257</v>
      </c>
      <c r="D3870" s="199" t="s">
        <v>10410</v>
      </c>
      <c r="E3870" s="199" t="s">
        <v>10427</v>
      </c>
      <c r="F3870" s="235">
        <v>1</v>
      </c>
      <c r="G3870" s="235">
        <v>1</v>
      </c>
      <c r="H3870" s="235">
        <v>1</v>
      </c>
      <c r="I3870" s="234" t="s">
        <v>10233</v>
      </c>
    </row>
    <row r="3871" spans="1:10" x14ac:dyDescent="0.25">
      <c r="A3871" s="235">
        <v>189703365</v>
      </c>
      <c r="B3871" s="238" t="s">
        <v>7177</v>
      </c>
      <c r="C3871" s="234" t="s">
        <v>223</v>
      </c>
      <c r="D3871" s="199" t="s">
        <v>10410</v>
      </c>
      <c r="E3871" s="199" t="s">
        <v>10427</v>
      </c>
      <c r="F3871" s="235">
        <v>5</v>
      </c>
      <c r="G3871" s="235">
        <v>5</v>
      </c>
      <c r="H3871" s="235">
        <v>5</v>
      </c>
      <c r="I3871" s="234" t="s">
        <v>10233</v>
      </c>
    </row>
    <row r="3872" spans="1:10" x14ac:dyDescent="0.25">
      <c r="A3872" s="235">
        <v>181917243</v>
      </c>
      <c r="B3872" s="235">
        <v>6043</v>
      </c>
      <c r="C3872" s="234" t="s">
        <v>292</v>
      </c>
      <c r="D3872" s="199" t="s">
        <v>10410</v>
      </c>
      <c r="E3872" s="199" t="s">
        <v>10427</v>
      </c>
      <c r="F3872" s="235">
        <v>34</v>
      </c>
      <c r="G3872" s="235">
        <v>34</v>
      </c>
      <c r="H3872" s="235">
        <v>0</v>
      </c>
      <c r="I3872" s="234" t="s">
        <v>10233</v>
      </c>
      <c r="J3872" t="s">
        <v>10634</v>
      </c>
    </row>
    <row r="3873" spans="1:10" x14ac:dyDescent="0.25">
      <c r="A3873" s="235">
        <v>181917243</v>
      </c>
      <c r="B3873" s="235">
        <v>6043</v>
      </c>
      <c r="C3873" s="234" t="s">
        <v>292</v>
      </c>
      <c r="D3873" s="199" t="s">
        <v>10410</v>
      </c>
      <c r="E3873" s="199" t="s">
        <v>10427</v>
      </c>
      <c r="F3873" s="235">
        <v>34</v>
      </c>
      <c r="G3873" s="235">
        <v>34</v>
      </c>
      <c r="H3873" s="235">
        <v>0</v>
      </c>
      <c r="I3873" s="234" t="s">
        <v>10233</v>
      </c>
      <c r="J3873" t="s">
        <v>10634</v>
      </c>
    </row>
    <row r="3874" spans="1:10" x14ac:dyDescent="0.25">
      <c r="A3874" s="235">
        <v>189712347</v>
      </c>
      <c r="B3874" s="235">
        <v>2639</v>
      </c>
      <c r="C3874" s="234" t="s">
        <v>10403</v>
      </c>
      <c r="D3874" s="199" t="s">
        <v>10410</v>
      </c>
      <c r="E3874" s="199" t="s">
        <v>10427</v>
      </c>
      <c r="F3874" s="235">
        <v>1</v>
      </c>
      <c r="G3874" s="235">
        <v>1</v>
      </c>
      <c r="H3874" s="235">
        <v>1</v>
      </c>
      <c r="I3874" s="234" t="s">
        <v>10233</v>
      </c>
    </row>
    <row r="3875" spans="1:10" x14ac:dyDescent="0.25">
      <c r="A3875" s="235">
        <v>180254416</v>
      </c>
      <c r="B3875" s="235">
        <v>2363</v>
      </c>
      <c r="C3875" s="234" t="s">
        <v>10761</v>
      </c>
      <c r="D3875" s="199" t="s">
        <v>10705</v>
      </c>
      <c r="F3875" s="235">
        <v>2</v>
      </c>
      <c r="G3875" s="235">
        <v>2</v>
      </c>
      <c r="H3875" s="235">
        <v>0</v>
      </c>
      <c r="I3875" s="234" t="s">
        <v>10233</v>
      </c>
      <c r="J3875" t="s">
        <v>10634</v>
      </c>
    </row>
    <row r="3876" spans="1:10" x14ac:dyDescent="0.25">
      <c r="A3876" s="235">
        <v>180254416</v>
      </c>
      <c r="B3876" s="235">
        <v>2363</v>
      </c>
      <c r="C3876" s="234" t="s">
        <v>10761</v>
      </c>
      <c r="D3876" s="199" t="s">
        <v>10705</v>
      </c>
      <c r="F3876" s="235">
        <v>2</v>
      </c>
      <c r="G3876" s="235">
        <v>2</v>
      </c>
      <c r="H3876" s="235">
        <v>0</v>
      </c>
      <c r="I3876" s="234" t="s">
        <v>10233</v>
      </c>
      <c r="J3876" t="s">
        <v>10634</v>
      </c>
    </row>
    <row r="3877" spans="1:10" x14ac:dyDescent="0.25">
      <c r="A3877" s="235">
        <v>181775872</v>
      </c>
      <c r="B3877" s="235">
        <v>3435</v>
      </c>
      <c r="C3877" s="234" t="s">
        <v>471</v>
      </c>
      <c r="D3877" s="199" t="s">
        <v>10410</v>
      </c>
      <c r="E3877" s="199" t="s">
        <v>10427</v>
      </c>
      <c r="F3877" s="235">
        <v>10</v>
      </c>
      <c r="G3877" s="235">
        <v>10</v>
      </c>
      <c r="H3877" s="235">
        <v>10</v>
      </c>
      <c r="I3877" s="234" t="s">
        <v>10233</v>
      </c>
    </row>
    <row r="3878" spans="1:10" x14ac:dyDescent="0.25">
      <c r="A3878" s="235">
        <v>189700731</v>
      </c>
      <c r="B3878" s="238" t="s">
        <v>6938</v>
      </c>
      <c r="C3878" s="234" t="s">
        <v>291</v>
      </c>
      <c r="D3878" s="199" t="s">
        <v>10410</v>
      </c>
      <c r="E3878" s="199" t="s">
        <v>10427</v>
      </c>
      <c r="F3878" s="235">
        <v>24</v>
      </c>
      <c r="G3878" s="235">
        <v>23</v>
      </c>
      <c r="H3878" s="235">
        <v>0</v>
      </c>
      <c r="I3878" s="234" t="s">
        <v>10233</v>
      </c>
      <c r="J3878" t="s">
        <v>10635</v>
      </c>
    </row>
    <row r="3879" spans="1:10" x14ac:dyDescent="0.25">
      <c r="A3879" s="235">
        <v>189705153</v>
      </c>
      <c r="B3879" s="235">
        <v>2420</v>
      </c>
      <c r="C3879" s="234" t="s">
        <v>288</v>
      </c>
      <c r="D3879" s="199" t="s">
        <v>10410</v>
      </c>
      <c r="E3879" s="199" t="s">
        <v>10427</v>
      </c>
      <c r="F3879" s="235">
        <v>2</v>
      </c>
      <c r="G3879" s="235">
        <v>2</v>
      </c>
      <c r="H3879" s="235">
        <v>0</v>
      </c>
      <c r="I3879" s="234" t="s">
        <v>10233</v>
      </c>
      <c r="J3879" t="s">
        <v>10634</v>
      </c>
    </row>
    <row r="3880" spans="1:10" x14ac:dyDescent="0.25">
      <c r="A3880" s="235">
        <v>189711414</v>
      </c>
      <c r="B3880" s="235">
        <v>2899</v>
      </c>
      <c r="C3880" s="234" t="s">
        <v>212</v>
      </c>
      <c r="D3880" s="199" t="s">
        <v>10410</v>
      </c>
      <c r="E3880" s="199" t="s">
        <v>10427</v>
      </c>
      <c r="F3880" s="235">
        <v>13</v>
      </c>
      <c r="G3880" s="235">
        <v>13</v>
      </c>
      <c r="H3880" s="235">
        <v>13</v>
      </c>
      <c r="I3880" s="234" t="s">
        <v>10233</v>
      </c>
    </row>
    <row r="3881" spans="1:10" x14ac:dyDescent="0.25">
      <c r="A3881" s="235">
        <v>181821882</v>
      </c>
      <c r="B3881" s="235">
        <v>5857</v>
      </c>
      <c r="C3881" s="234" t="s">
        <v>248</v>
      </c>
      <c r="D3881" s="199" t="s">
        <v>10410</v>
      </c>
      <c r="E3881" s="199" t="s">
        <v>10427</v>
      </c>
      <c r="F3881" s="235">
        <v>10</v>
      </c>
      <c r="G3881" s="235">
        <v>10</v>
      </c>
      <c r="H3881" s="235">
        <v>0</v>
      </c>
      <c r="I3881" s="234" t="s">
        <v>10233</v>
      </c>
      <c r="J3881" t="s">
        <v>10634</v>
      </c>
    </row>
    <row r="3882" spans="1:10" x14ac:dyDescent="0.25">
      <c r="A3882" s="235">
        <v>189711825</v>
      </c>
      <c r="B3882" s="235">
        <v>5854</v>
      </c>
      <c r="C3882" s="234" t="s">
        <v>10762</v>
      </c>
      <c r="D3882" s="199" t="s">
        <v>10705</v>
      </c>
      <c r="F3882" s="235">
        <v>1</v>
      </c>
      <c r="G3882" s="235">
        <v>1</v>
      </c>
      <c r="H3882" s="235">
        <v>1</v>
      </c>
      <c r="I3882" s="234" t="s">
        <v>10233</v>
      </c>
    </row>
    <row r="3883" spans="1:10" x14ac:dyDescent="0.25">
      <c r="A3883" s="235">
        <v>189763034</v>
      </c>
      <c r="B3883" s="235">
        <v>2716</v>
      </c>
      <c r="C3883" s="234" t="s">
        <v>450</v>
      </c>
      <c r="D3883" s="199" t="s">
        <v>10410</v>
      </c>
      <c r="E3883" s="199" t="s">
        <v>10427</v>
      </c>
      <c r="F3883" s="235">
        <v>9</v>
      </c>
      <c r="G3883" s="235">
        <v>8</v>
      </c>
      <c r="H3883" s="235">
        <v>8</v>
      </c>
      <c r="I3883" s="234" t="s">
        <v>10233</v>
      </c>
      <c r="J3883" t="s">
        <v>10635</v>
      </c>
    </row>
    <row r="3884" spans="1:10" x14ac:dyDescent="0.25">
      <c r="A3884" s="235">
        <v>180129661</v>
      </c>
      <c r="B3884" s="235">
        <v>5474</v>
      </c>
      <c r="C3884" s="234" t="s">
        <v>10766</v>
      </c>
      <c r="D3884" s="199" t="s">
        <v>10705</v>
      </c>
      <c r="F3884" s="235">
        <v>9</v>
      </c>
      <c r="G3884" s="235">
        <v>9</v>
      </c>
      <c r="H3884" s="235">
        <v>9</v>
      </c>
      <c r="I3884" s="234" t="s">
        <v>10233</v>
      </c>
    </row>
    <row r="3885" spans="1:10" x14ac:dyDescent="0.25">
      <c r="A3885" s="235">
        <v>181927703</v>
      </c>
      <c r="B3885" s="235">
        <v>6164</v>
      </c>
      <c r="C3885" s="234" t="s">
        <v>210</v>
      </c>
      <c r="D3885" s="199" t="s">
        <v>10410</v>
      </c>
      <c r="E3885" s="199" t="s">
        <v>10427</v>
      </c>
      <c r="F3885" s="235">
        <v>1</v>
      </c>
      <c r="G3885" s="235">
        <v>1</v>
      </c>
      <c r="H3885" s="235">
        <v>0</v>
      </c>
      <c r="I3885" s="234" t="s">
        <v>10233</v>
      </c>
      <c r="J3885" t="s">
        <v>10634</v>
      </c>
    </row>
    <row r="3886" spans="1:10" x14ac:dyDescent="0.25">
      <c r="A3886" s="235">
        <v>189705118</v>
      </c>
      <c r="B3886" s="238" t="s">
        <v>7296</v>
      </c>
      <c r="C3886" s="234" t="s">
        <v>253</v>
      </c>
      <c r="D3886" s="199" t="s">
        <v>10410</v>
      </c>
      <c r="E3886" s="199" t="s">
        <v>10427</v>
      </c>
      <c r="F3886" s="235">
        <v>21</v>
      </c>
      <c r="G3886" s="235">
        <v>21</v>
      </c>
      <c r="H3886" s="235">
        <v>0</v>
      </c>
      <c r="I3886" s="234" t="s">
        <v>10233</v>
      </c>
      <c r="J3886" t="s">
        <v>10634</v>
      </c>
    </row>
    <row r="3887" spans="1:10" x14ac:dyDescent="0.25">
      <c r="A3887" s="235">
        <v>181932694</v>
      </c>
      <c r="B3887" s="235">
        <v>5863</v>
      </c>
      <c r="C3887" s="234" t="s">
        <v>304</v>
      </c>
      <c r="D3887" s="199" t="s">
        <v>10410</v>
      </c>
      <c r="E3887" s="199" t="s">
        <v>10427</v>
      </c>
      <c r="F3887" s="235">
        <v>3</v>
      </c>
      <c r="G3887" s="235">
        <v>3</v>
      </c>
      <c r="H3887" s="235">
        <v>0</v>
      </c>
      <c r="I3887" s="234" t="s">
        <v>10233</v>
      </c>
      <c r="J3887" t="s">
        <v>10634</v>
      </c>
    </row>
    <row r="3888" spans="1:10" x14ac:dyDescent="0.25">
      <c r="A3888" s="235">
        <v>189703514</v>
      </c>
      <c r="B3888" s="238" t="s">
        <v>7189</v>
      </c>
      <c r="C3888" s="234" t="s">
        <v>279</v>
      </c>
      <c r="D3888" s="199" t="s">
        <v>10410</v>
      </c>
      <c r="E3888" s="199" t="s">
        <v>10427</v>
      </c>
      <c r="F3888" s="235">
        <v>33</v>
      </c>
      <c r="G3888" s="235">
        <v>33</v>
      </c>
      <c r="H3888" s="235">
        <v>33</v>
      </c>
      <c r="I3888" s="234" t="s">
        <v>10233</v>
      </c>
    </row>
    <row r="3889" spans="1:10" x14ac:dyDescent="0.25">
      <c r="A3889" s="235">
        <v>189711315</v>
      </c>
      <c r="B3889" s="238" t="s">
        <v>7187</v>
      </c>
      <c r="C3889" s="234" t="s">
        <v>305</v>
      </c>
      <c r="D3889" s="199" t="s">
        <v>10410</v>
      </c>
      <c r="E3889" s="199" t="s">
        <v>10427</v>
      </c>
      <c r="F3889" s="235">
        <v>17</v>
      </c>
      <c r="G3889" s="235">
        <v>17</v>
      </c>
      <c r="H3889" s="235">
        <v>0</v>
      </c>
      <c r="I3889" s="234" t="s">
        <v>10233</v>
      </c>
      <c r="J3889" t="s">
        <v>10634</v>
      </c>
    </row>
    <row r="3890" spans="1:10" x14ac:dyDescent="0.25">
      <c r="A3890" s="235">
        <v>189703042</v>
      </c>
      <c r="B3890" s="235">
        <v>3481</v>
      </c>
      <c r="C3890" s="234" t="s">
        <v>271</v>
      </c>
      <c r="D3890" s="199" t="s">
        <v>10410</v>
      </c>
      <c r="E3890" s="199" t="s">
        <v>10427</v>
      </c>
      <c r="F3890" s="235">
        <v>1</v>
      </c>
      <c r="G3890" s="235">
        <v>1</v>
      </c>
      <c r="H3890" s="235">
        <v>0</v>
      </c>
      <c r="I3890" s="234" t="s">
        <v>10233</v>
      </c>
      <c r="J3890" t="s">
        <v>10634</v>
      </c>
    </row>
    <row r="3891" spans="1:10" x14ac:dyDescent="0.25">
      <c r="A3891" s="235">
        <v>180075794</v>
      </c>
      <c r="B3891" s="235">
        <v>2276</v>
      </c>
      <c r="C3891" s="234" t="s">
        <v>277</v>
      </c>
      <c r="D3891" s="199" t="s">
        <v>10410</v>
      </c>
      <c r="E3891" s="199" t="s">
        <v>10427</v>
      </c>
      <c r="F3891" s="235">
        <v>3</v>
      </c>
      <c r="G3891" s="235">
        <v>3</v>
      </c>
      <c r="H3891" s="235">
        <v>0</v>
      </c>
      <c r="I3891" s="234" t="s">
        <v>10233</v>
      </c>
      <c r="J3891" t="s">
        <v>10634</v>
      </c>
    </row>
    <row r="3892" spans="1:10" x14ac:dyDescent="0.25">
      <c r="A3892" s="235">
        <v>180352804</v>
      </c>
      <c r="B3892" s="238" t="s">
        <v>7046</v>
      </c>
      <c r="C3892" s="234" t="s">
        <v>300</v>
      </c>
      <c r="D3892" s="199" t="s">
        <v>10410</v>
      </c>
      <c r="E3892" s="199" t="s">
        <v>10427</v>
      </c>
      <c r="F3892" s="235">
        <v>3</v>
      </c>
      <c r="G3892" s="235">
        <v>1</v>
      </c>
      <c r="H3892" s="235">
        <v>0</v>
      </c>
      <c r="I3892" s="234" t="s">
        <v>10233</v>
      </c>
      <c r="J3892" t="s">
        <v>10635</v>
      </c>
    </row>
    <row r="3893" spans="1:10" x14ac:dyDescent="0.25">
      <c r="A3893" s="235">
        <v>180212218</v>
      </c>
      <c r="B3893" s="235">
        <v>5369</v>
      </c>
      <c r="C3893" s="234" t="s">
        <v>590</v>
      </c>
      <c r="D3893" s="199" t="s">
        <v>10410</v>
      </c>
      <c r="E3893" s="199" t="s">
        <v>10427</v>
      </c>
      <c r="F3893" s="235">
        <v>2</v>
      </c>
      <c r="G3893" s="235">
        <v>2</v>
      </c>
      <c r="H3893" s="235">
        <v>0</v>
      </c>
      <c r="I3893" s="234" t="s">
        <v>10233</v>
      </c>
      <c r="J3893" t="s">
        <v>10634</v>
      </c>
    </row>
    <row r="3894" spans="1:10" x14ac:dyDescent="0.25">
      <c r="A3894" s="235">
        <v>189707512</v>
      </c>
      <c r="B3894" s="238" t="s">
        <v>7302</v>
      </c>
      <c r="C3894" s="234" t="s">
        <v>310</v>
      </c>
      <c r="D3894" s="199" t="s">
        <v>10410</v>
      </c>
      <c r="E3894" s="199" t="s">
        <v>10427</v>
      </c>
      <c r="F3894" s="235">
        <v>1</v>
      </c>
      <c r="G3894" s="235">
        <v>1</v>
      </c>
      <c r="H3894" s="235">
        <v>0</v>
      </c>
      <c r="I3894" s="234" t="s">
        <v>10233</v>
      </c>
      <c r="J3894" t="s">
        <v>10634</v>
      </c>
    </row>
    <row r="3895" spans="1:10" x14ac:dyDescent="0.25">
      <c r="A3895" s="235">
        <v>189708531</v>
      </c>
      <c r="B3895" s="235">
        <v>3154</v>
      </c>
      <c r="C3895" s="234" t="s">
        <v>270</v>
      </c>
      <c r="D3895" s="199" t="s">
        <v>10410</v>
      </c>
      <c r="E3895" s="199" t="s">
        <v>10427</v>
      </c>
      <c r="F3895" s="235">
        <v>100</v>
      </c>
      <c r="G3895" s="235">
        <v>100</v>
      </c>
      <c r="H3895" s="235">
        <v>100</v>
      </c>
      <c r="I3895" s="234" t="s">
        <v>10233</v>
      </c>
    </row>
    <row r="3896" spans="1:10" x14ac:dyDescent="0.25">
      <c r="A3896" s="235">
        <v>189710187</v>
      </c>
      <c r="B3896" s="238" t="s">
        <v>7406</v>
      </c>
      <c r="C3896" s="234" t="s">
        <v>286</v>
      </c>
      <c r="D3896" s="199" t="s">
        <v>10410</v>
      </c>
      <c r="E3896" s="199" t="s">
        <v>10427</v>
      </c>
      <c r="F3896" s="235">
        <v>130</v>
      </c>
      <c r="G3896" s="235">
        <v>130</v>
      </c>
      <c r="H3896" s="235">
        <v>130</v>
      </c>
      <c r="I3896" s="234" t="s">
        <v>10233</v>
      </c>
    </row>
    <row r="3897" spans="1:10" x14ac:dyDescent="0.25">
      <c r="A3897" s="235">
        <v>180342029</v>
      </c>
      <c r="B3897" s="235">
        <v>3270</v>
      </c>
      <c r="C3897" s="234" t="s">
        <v>442</v>
      </c>
      <c r="D3897" s="199" t="s">
        <v>10410</v>
      </c>
      <c r="E3897" s="199" t="s">
        <v>10427</v>
      </c>
      <c r="F3897" s="235">
        <v>15</v>
      </c>
      <c r="G3897" s="235">
        <v>15</v>
      </c>
      <c r="H3897" s="235">
        <v>15</v>
      </c>
      <c r="I3897" s="234" t="s">
        <v>10233</v>
      </c>
    </row>
    <row r="3898" spans="1:10" x14ac:dyDescent="0.25">
      <c r="A3898" s="235">
        <v>180342029</v>
      </c>
      <c r="B3898" s="235">
        <v>3270</v>
      </c>
      <c r="C3898" s="234" t="s">
        <v>442</v>
      </c>
      <c r="D3898" s="199" t="s">
        <v>10410</v>
      </c>
      <c r="E3898" s="199" t="s">
        <v>10427</v>
      </c>
      <c r="F3898" s="235">
        <v>15</v>
      </c>
      <c r="G3898" s="235">
        <v>15</v>
      </c>
      <c r="H3898" s="235">
        <v>15</v>
      </c>
      <c r="I3898" s="234" t="s">
        <v>10233</v>
      </c>
    </row>
    <row r="3899" spans="1:10" x14ac:dyDescent="0.25">
      <c r="A3899" s="235">
        <v>189763130</v>
      </c>
      <c r="B3899" s="235">
        <v>6176</v>
      </c>
      <c r="C3899" s="234" t="s">
        <v>264</v>
      </c>
      <c r="D3899" s="199" t="s">
        <v>10410</v>
      </c>
      <c r="E3899" s="199" t="s">
        <v>10427</v>
      </c>
      <c r="F3899" s="235">
        <v>2</v>
      </c>
      <c r="G3899" s="235">
        <v>1</v>
      </c>
      <c r="H3899" s="235">
        <v>1</v>
      </c>
      <c r="I3899" s="234" t="s">
        <v>10233</v>
      </c>
      <c r="J3899" t="s">
        <v>10635</v>
      </c>
    </row>
    <row r="3900" spans="1:10" x14ac:dyDescent="0.25">
      <c r="A3900" s="235">
        <v>180056669</v>
      </c>
      <c r="B3900" s="238" t="s">
        <v>6949</v>
      </c>
      <c r="C3900" s="234" t="s">
        <v>458</v>
      </c>
      <c r="D3900" s="199" t="s">
        <v>10410</v>
      </c>
      <c r="E3900" s="199" t="s">
        <v>10427</v>
      </c>
      <c r="F3900" s="235">
        <v>2</v>
      </c>
      <c r="G3900" s="235">
        <v>2</v>
      </c>
      <c r="H3900" s="235">
        <v>0</v>
      </c>
      <c r="I3900" s="234" t="s">
        <v>10233</v>
      </c>
      <c r="J3900" t="s">
        <v>10634</v>
      </c>
    </row>
    <row r="3901" spans="1:10" x14ac:dyDescent="0.25">
      <c r="A3901" s="235">
        <v>222001094</v>
      </c>
      <c r="B3901" s="235">
        <v>6667</v>
      </c>
      <c r="C3901" s="234" t="s">
        <v>432</v>
      </c>
      <c r="D3901" s="199" t="s">
        <v>10410</v>
      </c>
      <c r="E3901" s="199" t="s">
        <v>10427</v>
      </c>
      <c r="F3901" s="235">
        <v>18</v>
      </c>
      <c r="G3901" s="235">
        <v>18</v>
      </c>
      <c r="H3901" s="235">
        <v>18</v>
      </c>
      <c r="I3901" s="234" t="s">
        <v>10233</v>
      </c>
    </row>
    <row r="3902" spans="1:10" x14ac:dyDescent="0.25">
      <c r="A3902" s="235">
        <v>222001094</v>
      </c>
      <c r="B3902" s="235">
        <v>6667</v>
      </c>
      <c r="C3902" s="234" t="s">
        <v>432</v>
      </c>
      <c r="D3902" s="199" t="s">
        <v>10410</v>
      </c>
      <c r="E3902" s="199" t="s">
        <v>10427</v>
      </c>
      <c r="F3902" s="235">
        <v>18</v>
      </c>
      <c r="G3902" s="235">
        <v>18</v>
      </c>
      <c r="H3902" s="235">
        <v>18</v>
      </c>
      <c r="I3902" s="234" t="s">
        <v>10233</v>
      </c>
    </row>
    <row r="3903" spans="1:10" x14ac:dyDescent="0.25">
      <c r="A3903" s="235">
        <v>222001095</v>
      </c>
      <c r="B3903" s="235">
        <v>6668</v>
      </c>
      <c r="C3903" s="234" t="s">
        <v>434</v>
      </c>
      <c r="D3903" s="199" t="s">
        <v>10410</v>
      </c>
      <c r="E3903" s="199" t="s">
        <v>10427</v>
      </c>
      <c r="F3903" s="235">
        <v>11</v>
      </c>
      <c r="G3903" s="235">
        <v>11</v>
      </c>
      <c r="H3903" s="235">
        <v>11</v>
      </c>
      <c r="I3903" s="234" t="s">
        <v>10233</v>
      </c>
    </row>
    <row r="3904" spans="1:10" x14ac:dyDescent="0.25">
      <c r="A3904" s="235">
        <v>222001095</v>
      </c>
      <c r="B3904" s="235">
        <v>6668</v>
      </c>
      <c r="C3904" s="234" t="s">
        <v>434</v>
      </c>
      <c r="D3904" s="199" t="s">
        <v>10410</v>
      </c>
      <c r="E3904" s="199" t="s">
        <v>10427</v>
      </c>
      <c r="F3904" s="235">
        <v>11</v>
      </c>
      <c r="G3904" s="235">
        <v>11</v>
      </c>
      <c r="H3904" s="235">
        <v>11</v>
      </c>
      <c r="I3904" s="234" t="s">
        <v>10233</v>
      </c>
    </row>
    <row r="3905" spans="1:10" x14ac:dyDescent="0.25">
      <c r="A3905" s="235">
        <v>222001096</v>
      </c>
      <c r="B3905" s="235">
        <v>6669</v>
      </c>
      <c r="C3905" s="234" t="s">
        <v>448</v>
      </c>
      <c r="D3905" s="199" t="s">
        <v>10410</v>
      </c>
      <c r="E3905" s="199" t="s">
        <v>10427</v>
      </c>
      <c r="F3905" s="235">
        <v>4</v>
      </c>
      <c r="G3905" s="235">
        <v>4</v>
      </c>
      <c r="H3905" s="235">
        <v>0</v>
      </c>
      <c r="I3905" s="234" t="s">
        <v>10233</v>
      </c>
      <c r="J3905" t="s">
        <v>10634</v>
      </c>
    </row>
    <row r="3906" spans="1:10" x14ac:dyDescent="0.25">
      <c r="A3906" s="235">
        <v>222001096</v>
      </c>
      <c r="B3906" s="235">
        <v>6669</v>
      </c>
      <c r="C3906" s="234" t="s">
        <v>448</v>
      </c>
      <c r="D3906" s="199" t="s">
        <v>10410</v>
      </c>
      <c r="E3906" s="199" t="s">
        <v>10427</v>
      </c>
      <c r="F3906" s="235">
        <v>4</v>
      </c>
      <c r="G3906" s="235">
        <v>4</v>
      </c>
      <c r="H3906" s="235">
        <v>0</v>
      </c>
      <c r="I3906" s="234" t="s">
        <v>10233</v>
      </c>
      <c r="J3906" t="s">
        <v>10634</v>
      </c>
    </row>
    <row r="3907" spans="1:10" x14ac:dyDescent="0.25">
      <c r="A3907" s="235">
        <v>189705449</v>
      </c>
      <c r="B3907" s="238" t="s">
        <v>7213</v>
      </c>
      <c r="C3907" s="234" t="s">
        <v>203</v>
      </c>
      <c r="D3907" s="199" t="s">
        <v>10410</v>
      </c>
      <c r="E3907" s="199" t="s">
        <v>10427</v>
      </c>
      <c r="F3907" s="235">
        <v>1</v>
      </c>
      <c r="G3907" s="235">
        <v>1</v>
      </c>
      <c r="H3907" s="235">
        <v>0</v>
      </c>
      <c r="I3907" s="234" t="s">
        <v>10233</v>
      </c>
      <c r="J3907" t="s">
        <v>10634</v>
      </c>
    </row>
    <row r="3908" spans="1:10" x14ac:dyDescent="0.25">
      <c r="A3908" s="235">
        <v>189710367</v>
      </c>
      <c r="B3908" s="235">
        <v>5680</v>
      </c>
      <c r="C3908" s="234" t="s">
        <v>10747</v>
      </c>
      <c r="D3908" s="199" t="s">
        <v>10705</v>
      </c>
      <c r="F3908" s="235">
        <v>7</v>
      </c>
      <c r="G3908" s="235">
        <v>7</v>
      </c>
      <c r="H3908" s="235">
        <v>0</v>
      </c>
      <c r="I3908" s="234" t="s">
        <v>10233</v>
      </c>
      <c r="J3908" t="s">
        <v>10634</v>
      </c>
    </row>
    <row r="3909" spans="1:10" x14ac:dyDescent="0.25">
      <c r="A3909" s="235">
        <v>189710367</v>
      </c>
      <c r="B3909" s="235">
        <v>5680</v>
      </c>
      <c r="C3909" s="234" t="s">
        <v>10747</v>
      </c>
      <c r="D3909" s="199" t="s">
        <v>10705</v>
      </c>
      <c r="F3909" s="235">
        <v>7</v>
      </c>
      <c r="G3909" s="235">
        <v>7</v>
      </c>
      <c r="H3909" s="235">
        <v>0</v>
      </c>
      <c r="I3909" s="234" t="s">
        <v>10233</v>
      </c>
      <c r="J3909" t="s">
        <v>10634</v>
      </c>
    </row>
    <row r="3910" spans="1:10" x14ac:dyDescent="0.25">
      <c r="A3910" s="235">
        <v>189710327</v>
      </c>
      <c r="B3910" s="235">
        <v>5433</v>
      </c>
      <c r="C3910" s="234" t="s">
        <v>10709</v>
      </c>
      <c r="D3910" s="199" t="s">
        <v>10705</v>
      </c>
      <c r="F3910" s="235">
        <v>21</v>
      </c>
      <c r="G3910" s="235">
        <v>21</v>
      </c>
      <c r="H3910" s="235">
        <v>9</v>
      </c>
      <c r="I3910" s="234" t="s">
        <v>10233</v>
      </c>
      <c r="J3910" t="s">
        <v>10635</v>
      </c>
    </row>
    <row r="3911" spans="1:10" x14ac:dyDescent="0.25">
      <c r="A3911" s="235">
        <v>189710327</v>
      </c>
      <c r="B3911" s="235">
        <v>5433</v>
      </c>
      <c r="C3911" s="234" t="s">
        <v>10709</v>
      </c>
      <c r="D3911" s="199" t="s">
        <v>10705</v>
      </c>
      <c r="F3911" s="235">
        <v>21</v>
      </c>
      <c r="G3911" s="235">
        <v>21</v>
      </c>
      <c r="H3911" s="235">
        <v>9</v>
      </c>
      <c r="I3911" s="234" t="s">
        <v>10233</v>
      </c>
      <c r="J3911" t="s">
        <v>10635</v>
      </c>
    </row>
    <row r="3912" spans="1:10" x14ac:dyDescent="0.25">
      <c r="A3912" s="235">
        <v>181923352</v>
      </c>
      <c r="B3912" s="235">
        <v>5747</v>
      </c>
      <c r="C3912" s="234" t="s">
        <v>10725</v>
      </c>
      <c r="D3912" s="199" t="s">
        <v>10705</v>
      </c>
      <c r="F3912" s="235">
        <v>12</v>
      </c>
      <c r="G3912" s="235">
        <v>12</v>
      </c>
      <c r="H3912" s="235">
        <v>12</v>
      </c>
      <c r="I3912" s="234" t="s">
        <v>10233</v>
      </c>
    </row>
    <row r="3913" spans="1:10" x14ac:dyDescent="0.25">
      <c r="A3913" s="235">
        <v>189709037</v>
      </c>
      <c r="B3913" s="238" t="s">
        <v>7308</v>
      </c>
      <c r="C3913" s="234" t="s">
        <v>312</v>
      </c>
      <c r="D3913" s="199" t="s">
        <v>10410</v>
      </c>
      <c r="E3913" s="199" t="s">
        <v>10427</v>
      </c>
      <c r="F3913" s="235">
        <v>45</v>
      </c>
      <c r="G3913" s="235">
        <v>45</v>
      </c>
      <c r="H3913" s="235">
        <v>0</v>
      </c>
      <c r="I3913" s="234" t="s">
        <v>10233</v>
      </c>
      <c r="J3913" t="s">
        <v>10634</v>
      </c>
    </row>
    <row r="3914" spans="1:10" x14ac:dyDescent="0.25">
      <c r="A3914" s="235">
        <v>189711820</v>
      </c>
      <c r="B3914" s="235">
        <v>5432</v>
      </c>
      <c r="C3914" s="234" t="s">
        <v>283</v>
      </c>
      <c r="D3914" s="199" t="s">
        <v>10410</v>
      </c>
      <c r="E3914" s="199" t="s">
        <v>10427</v>
      </c>
      <c r="F3914" s="235">
        <v>9</v>
      </c>
      <c r="G3914" s="235">
        <v>9</v>
      </c>
      <c r="H3914" s="235">
        <v>0</v>
      </c>
      <c r="I3914" s="234" t="s">
        <v>10233</v>
      </c>
      <c r="J3914" t="s">
        <v>10634</v>
      </c>
    </row>
    <row r="3915" spans="1:10" x14ac:dyDescent="0.25">
      <c r="A3915" s="235">
        <v>180074004</v>
      </c>
      <c r="B3915" s="235">
        <v>3182</v>
      </c>
      <c r="C3915" s="234" t="s">
        <v>241</v>
      </c>
      <c r="D3915" s="199" t="s">
        <v>10410</v>
      </c>
      <c r="E3915" s="199" t="s">
        <v>10427</v>
      </c>
      <c r="F3915" s="235">
        <v>2</v>
      </c>
      <c r="G3915" s="235">
        <v>1</v>
      </c>
      <c r="H3915" s="235">
        <v>1</v>
      </c>
      <c r="I3915" s="234" t="s">
        <v>10233</v>
      </c>
      <c r="J3915" t="s">
        <v>10635</v>
      </c>
    </row>
    <row r="3916" spans="1:10" x14ac:dyDescent="0.25">
      <c r="A3916" s="235">
        <v>189712348</v>
      </c>
      <c r="B3916" s="238" t="s">
        <v>7219</v>
      </c>
      <c r="C3916" s="234" t="s">
        <v>249</v>
      </c>
      <c r="D3916" s="199" t="s">
        <v>10410</v>
      </c>
      <c r="E3916" s="199" t="s">
        <v>10427</v>
      </c>
      <c r="F3916" s="235">
        <v>9</v>
      </c>
      <c r="G3916" s="235">
        <v>9</v>
      </c>
      <c r="H3916" s="235">
        <v>9</v>
      </c>
      <c r="I3916" s="234" t="s">
        <v>10233</v>
      </c>
    </row>
    <row r="3917" spans="1:10" x14ac:dyDescent="0.25">
      <c r="A3917" s="235">
        <v>180339460</v>
      </c>
      <c r="B3917" s="235">
        <v>3975</v>
      </c>
      <c r="C3917" s="234" t="s">
        <v>208</v>
      </c>
      <c r="D3917" s="199" t="s">
        <v>10410</v>
      </c>
      <c r="E3917" s="199" t="s">
        <v>10427</v>
      </c>
      <c r="F3917" s="235">
        <v>250</v>
      </c>
      <c r="G3917" s="235">
        <v>250</v>
      </c>
      <c r="H3917" s="235">
        <v>250</v>
      </c>
      <c r="I3917" s="234" t="s">
        <v>10233</v>
      </c>
    </row>
    <row r="3918" spans="1:10" x14ac:dyDescent="0.25">
      <c r="A3918" s="235">
        <v>180339460</v>
      </c>
      <c r="B3918" s="235">
        <v>3975</v>
      </c>
      <c r="C3918" s="234" t="s">
        <v>208</v>
      </c>
      <c r="D3918" s="199" t="s">
        <v>10410</v>
      </c>
      <c r="E3918" s="199" t="s">
        <v>10427</v>
      </c>
      <c r="F3918" s="235">
        <v>250</v>
      </c>
      <c r="G3918" s="235">
        <v>250</v>
      </c>
      <c r="H3918" s="235">
        <v>250</v>
      </c>
      <c r="I3918" s="234" t="s">
        <v>10233</v>
      </c>
    </row>
    <row r="3919" spans="1:10" x14ac:dyDescent="0.25">
      <c r="A3919" s="235">
        <v>180339460</v>
      </c>
      <c r="B3919" s="235">
        <v>3975</v>
      </c>
      <c r="C3919" s="234" t="s">
        <v>208</v>
      </c>
      <c r="D3919" s="199" t="s">
        <v>10410</v>
      </c>
      <c r="E3919" s="199" t="s">
        <v>10427</v>
      </c>
      <c r="F3919" s="235">
        <v>250</v>
      </c>
      <c r="G3919" s="235">
        <v>250</v>
      </c>
      <c r="H3919" s="235">
        <v>250</v>
      </c>
      <c r="I3919" s="234" t="s">
        <v>10233</v>
      </c>
    </row>
    <row r="3920" spans="1:10" x14ac:dyDescent="0.25">
      <c r="A3920" s="235">
        <v>189711634</v>
      </c>
      <c r="B3920" s="238" t="s">
        <v>7083</v>
      </c>
      <c r="C3920" s="234" t="s">
        <v>273</v>
      </c>
      <c r="D3920" s="199" t="s">
        <v>10410</v>
      </c>
      <c r="E3920" s="199" t="s">
        <v>10427</v>
      </c>
      <c r="F3920" s="235">
        <v>20</v>
      </c>
      <c r="G3920" s="235">
        <v>20</v>
      </c>
      <c r="H3920" s="235">
        <v>20</v>
      </c>
      <c r="I3920" s="234" t="s">
        <v>10233</v>
      </c>
    </row>
    <row r="3921" spans="1:10" x14ac:dyDescent="0.25">
      <c r="A3921" s="234" t="s">
        <v>274</v>
      </c>
      <c r="B3921" s="234" t="s">
        <v>275</v>
      </c>
      <c r="C3921" s="234" t="s">
        <v>276</v>
      </c>
      <c r="D3921" s="199" t="s">
        <v>10410</v>
      </c>
      <c r="E3921" s="199" t="s">
        <v>10427</v>
      </c>
      <c r="F3921" s="235">
        <v>5</v>
      </c>
      <c r="G3921" s="235">
        <v>5</v>
      </c>
      <c r="H3921" s="235">
        <v>0</v>
      </c>
      <c r="I3921" s="234" t="s">
        <v>10233</v>
      </c>
      <c r="J3921" t="s">
        <v>10634</v>
      </c>
    </row>
    <row r="3922" spans="1:10" x14ac:dyDescent="0.25">
      <c r="A3922" s="235">
        <v>180108130</v>
      </c>
      <c r="B3922" s="235">
        <v>4001</v>
      </c>
      <c r="C3922" s="234" t="s">
        <v>10765</v>
      </c>
      <c r="D3922" s="199" t="s">
        <v>10705</v>
      </c>
      <c r="F3922" s="235">
        <v>2</v>
      </c>
      <c r="G3922" s="235">
        <v>2</v>
      </c>
      <c r="H3922" s="235">
        <v>2</v>
      </c>
      <c r="I3922" s="234" t="s">
        <v>10233</v>
      </c>
    </row>
    <row r="3923" spans="1:10" x14ac:dyDescent="0.25">
      <c r="A3923" s="235">
        <v>180108134</v>
      </c>
      <c r="B3923" s="238" t="s">
        <v>7183</v>
      </c>
      <c r="C3923" s="234" t="s">
        <v>10767</v>
      </c>
      <c r="D3923" s="199" t="s">
        <v>10705</v>
      </c>
      <c r="F3923" s="235">
        <v>2</v>
      </c>
      <c r="G3923" s="235">
        <v>2</v>
      </c>
      <c r="H3923" s="235">
        <v>2</v>
      </c>
      <c r="I3923" s="234" t="s">
        <v>10233</v>
      </c>
    </row>
    <row r="3924" spans="1:10" x14ac:dyDescent="0.25">
      <c r="A3924" s="235">
        <v>180108137</v>
      </c>
      <c r="B3924" s="238" t="s">
        <v>7386</v>
      </c>
      <c r="C3924" s="234" t="s">
        <v>10718</v>
      </c>
      <c r="D3924" s="199" t="s">
        <v>10705</v>
      </c>
      <c r="F3924" s="235">
        <v>4</v>
      </c>
      <c r="G3924" s="235">
        <v>4</v>
      </c>
      <c r="H3924" s="235">
        <v>4</v>
      </c>
      <c r="I3924" s="234" t="s">
        <v>10233</v>
      </c>
    </row>
    <row r="3925" spans="1:10" x14ac:dyDescent="0.25">
      <c r="A3925" s="235">
        <v>222001099</v>
      </c>
      <c r="B3925" s="235">
        <v>606100</v>
      </c>
      <c r="C3925" s="234" t="s">
        <v>522</v>
      </c>
      <c r="D3925" s="199" t="s">
        <v>10410</v>
      </c>
      <c r="E3925" s="199" t="s">
        <v>10427</v>
      </c>
      <c r="F3925" s="235">
        <v>49</v>
      </c>
      <c r="G3925" s="235">
        <v>49</v>
      </c>
      <c r="H3925" s="235">
        <v>0</v>
      </c>
      <c r="I3925" s="234" t="s">
        <v>10233</v>
      </c>
      <c r="J3925" t="s">
        <v>10634</v>
      </c>
    </row>
    <row r="3926" spans="1:10" x14ac:dyDescent="0.25">
      <c r="A3926" s="235">
        <v>222001099</v>
      </c>
      <c r="B3926" s="235">
        <v>606100</v>
      </c>
      <c r="C3926" s="234" t="s">
        <v>522</v>
      </c>
      <c r="D3926" s="199" t="s">
        <v>10410</v>
      </c>
      <c r="E3926" s="199" t="s">
        <v>10427</v>
      </c>
      <c r="F3926" s="235">
        <v>49</v>
      </c>
      <c r="G3926" s="235">
        <v>49</v>
      </c>
      <c r="H3926" s="235">
        <v>0</v>
      </c>
      <c r="I3926" s="234" t="s">
        <v>10233</v>
      </c>
      <c r="J3926" t="s">
        <v>10634</v>
      </c>
    </row>
    <row r="3927" spans="1:10" x14ac:dyDescent="0.25">
      <c r="A3927" s="235">
        <v>180076306</v>
      </c>
      <c r="B3927" s="238" t="s">
        <v>7091</v>
      </c>
      <c r="C3927" s="234" t="s">
        <v>214</v>
      </c>
      <c r="D3927" s="199" t="s">
        <v>10410</v>
      </c>
      <c r="E3927" s="199" t="s">
        <v>10427</v>
      </c>
      <c r="F3927" s="235">
        <v>2</v>
      </c>
      <c r="G3927" s="235">
        <v>2</v>
      </c>
      <c r="H3927" s="235">
        <v>1</v>
      </c>
      <c r="I3927" s="234" t="s">
        <v>10233</v>
      </c>
      <c r="J3927" t="s">
        <v>10635</v>
      </c>
    </row>
    <row r="3928" spans="1:10" x14ac:dyDescent="0.25">
      <c r="A3928" s="235">
        <v>180076308</v>
      </c>
      <c r="B3928" s="238" t="s">
        <v>7097</v>
      </c>
      <c r="C3928" s="234" t="s">
        <v>606</v>
      </c>
      <c r="D3928" s="199" t="s">
        <v>10410</v>
      </c>
      <c r="E3928" s="199" t="s">
        <v>10427</v>
      </c>
      <c r="F3928" s="235">
        <v>1</v>
      </c>
      <c r="G3928" s="235">
        <v>1</v>
      </c>
      <c r="H3928" s="235">
        <v>1</v>
      </c>
      <c r="I3928" s="234" t="s">
        <v>10233</v>
      </c>
    </row>
    <row r="3929" spans="1:10" x14ac:dyDescent="0.25">
      <c r="A3929" s="235">
        <v>189712120</v>
      </c>
      <c r="B3929" s="238" t="s">
        <v>7312</v>
      </c>
      <c r="C3929" s="234" t="s">
        <v>587</v>
      </c>
      <c r="D3929" s="199" t="s">
        <v>10410</v>
      </c>
      <c r="E3929" s="199" t="s">
        <v>10427</v>
      </c>
      <c r="F3929" s="235">
        <v>1</v>
      </c>
      <c r="G3929" s="235">
        <v>1</v>
      </c>
      <c r="H3929" s="235">
        <v>0</v>
      </c>
      <c r="I3929" s="234" t="s">
        <v>10233</v>
      </c>
      <c r="J3929" t="s">
        <v>10634</v>
      </c>
    </row>
    <row r="3930" spans="1:10" x14ac:dyDescent="0.25">
      <c r="A3930" s="235">
        <v>189703157</v>
      </c>
      <c r="B3930" s="238" t="s">
        <v>7095</v>
      </c>
      <c r="C3930" s="234" t="s">
        <v>237</v>
      </c>
      <c r="D3930" s="199" t="s">
        <v>10410</v>
      </c>
      <c r="E3930" s="199" t="s">
        <v>10427</v>
      </c>
      <c r="F3930" s="235">
        <v>3</v>
      </c>
      <c r="G3930" s="235">
        <v>1</v>
      </c>
      <c r="H3930" s="235">
        <v>1</v>
      </c>
      <c r="I3930" s="234" t="s">
        <v>10233</v>
      </c>
      <c r="J3930" t="s">
        <v>10635</v>
      </c>
    </row>
    <row r="3931" spans="1:10" x14ac:dyDescent="0.25">
      <c r="A3931" s="235">
        <v>189710479</v>
      </c>
      <c r="B3931" s="238" t="s">
        <v>7423</v>
      </c>
      <c r="C3931" s="234" t="s">
        <v>217</v>
      </c>
      <c r="D3931" s="199" t="s">
        <v>10410</v>
      </c>
      <c r="E3931" s="199" t="s">
        <v>10427</v>
      </c>
      <c r="F3931" s="235">
        <v>10</v>
      </c>
      <c r="G3931" s="235">
        <v>10</v>
      </c>
      <c r="H3931" s="235">
        <v>10</v>
      </c>
      <c r="I3931" s="234" t="s">
        <v>10233</v>
      </c>
    </row>
    <row r="3932" spans="1:10" x14ac:dyDescent="0.25">
      <c r="A3932" s="235">
        <v>189710479</v>
      </c>
      <c r="B3932" s="238" t="s">
        <v>7423</v>
      </c>
      <c r="C3932" s="234" t="s">
        <v>217</v>
      </c>
      <c r="D3932" s="199" t="s">
        <v>10410</v>
      </c>
      <c r="E3932" s="199" t="s">
        <v>10427</v>
      </c>
      <c r="F3932" s="235">
        <v>10</v>
      </c>
      <c r="G3932" s="235">
        <v>10</v>
      </c>
      <c r="H3932" s="235">
        <v>10</v>
      </c>
      <c r="I3932" s="234" t="s">
        <v>10233</v>
      </c>
    </row>
    <row r="3933" spans="1:10" x14ac:dyDescent="0.25">
      <c r="A3933" s="235">
        <v>189708035</v>
      </c>
      <c r="B3933" s="235">
        <v>5634</v>
      </c>
      <c r="C3933" s="234" t="s">
        <v>435</v>
      </c>
      <c r="D3933" s="199" t="s">
        <v>10410</v>
      </c>
      <c r="E3933" s="199" t="s">
        <v>10427</v>
      </c>
      <c r="F3933" s="235">
        <v>8</v>
      </c>
      <c r="G3933" s="235">
        <v>8</v>
      </c>
      <c r="H3933" s="235">
        <v>0</v>
      </c>
      <c r="I3933" s="234" t="s">
        <v>10233</v>
      </c>
      <c r="J3933" t="s">
        <v>10634</v>
      </c>
    </row>
    <row r="3934" spans="1:10" x14ac:dyDescent="0.25">
      <c r="A3934" s="235">
        <v>180670494</v>
      </c>
      <c r="B3934" s="235">
        <v>5435</v>
      </c>
      <c r="C3934" s="234" t="s">
        <v>266</v>
      </c>
      <c r="D3934" s="199" t="s">
        <v>10410</v>
      </c>
      <c r="E3934" s="199" t="s">
        <v>10427</v>
      </c>
      <c r="F3934" s="235">
        <v>10</v>
      </c>
      <c r="G3934" s="235">
        <v>10</v>
      </c>
      <c r="H3934" s="235">
        <v>10</v>
      </c>
      <c r="I3934" s="234" t="s">
        <v>10233</v>
      </c>
    </row>
    <row r="3935" spans="1:10" x14ac:dyDescent="0.25">
      <c r="A3935" s="235">
        <v>180670494</v>
      </c>
      <c r="B3935" s="235">
        <v>5435</v>
      </c>
      <c r="C3935" s="234" t="s">
        <v>266</v>
      </c>
      <c r="D3935" s="199" t="s">
        <v>10410</v>
      </c>
      <c r="E3935" s="199" t="s">
        <v>10427</v>
      </c>
      <c r="F3935" s="235">
        <v>10</v>
      </c>
      <c r="G3935" s="235">
        <v>10</v>
      </c>
      <c r="H3935" s="235">
        <v>10</v>
      </c>
      <c r="I3935" s="234" t="s">
        <v>10233</v>
      </c>
    </row>
    <row r="3936" spans="1:10" x14ac:dyDescent="0.25">
      <c r="A3936" s="235">
        <v>181798176</v>
      </c>
      <c r="B3936" s="235">
        <v>5437</v>
      </c>
      <c r="C3936" s="234" t="s">
        <v>226</v>
      </c>
      <c r="D3936" s="199" t="s">
        <v>10410</v>
      </c>
      <c r="E3936" s="199" t="s">
        <v>10427</v>
      </c>
      <c r="F3936" s="235">
        <v>4</v>
      </c>
      <c r="G3936" s="235">
        <v>4</v>
      </c>
      <c r="H3936" s="235">
        <v>4</v>
      </c>
      <c r="I3936" s="234" t="s">
        <v>10233</v>
      </c>
    </row>
    <row r="3937" spans="1:10" x14ac:dyDescent="0.25">
      <c r="A3937" s="235">
        <v>181798176</v>
      </c>
      <c r="B3937" s="235">
        <v>5437</v>
      </c>
      <c r="C3937" s="234" t="s">
        <v>226</v>
      </c>
      <c r="D3937" s="199" t="s">
        <v>10410</v>
      </c>
      <c r="E3937" s="199" t="s">
        <v>10427</v>
      </c>
      <c r="F3937" s="235">
        <v>4</v>
      </c>
      <c r="G3937" s="235">
        <v>4</v>
      </c>
      <c r="H3937" s="235">
        <v>4</v>
      </c>
      <c r="I3937" s="234" t="s">
        <v>10233</v>
      </c>
    </row>
    <row r="3938" spans="1:10" x14ac:dyDescent="0.25">
      <c r="A3938" s="235">
        <v>189750013</v>
      </c>
      <c r="B3938" s="238" t="s">
        <v>7437</v>
      </c>
      <c r="C3938" s="234" t="s">
        <v>267</v>
      </c>
      <c r="D3938" s="199" t="s">
        <v>10410</v>
      </c>
      <c r="E3938" s="199" t="s">
        <v>10427</v>
      </c>
      <c r="F3938" s="235">
        <v>2</v>
      </c>
      <c r="G3938" s="235">
        <v>2</v>
      </c>
      <c r="H3938" s="235">
        <v>0</v>
      </c>
      <c r="I3938" s="234" t="s">
        <v>10233</v>
      </c>
      <c r="J3938" t="s">
        <v>10634</v>
      </c>
    </row>
    <row r="3939" spans="1:10" x14ac:dyDescent="0.25">
      <c r="A3939" s="235">
        <v>189750013</v>
      </c>
      <c r="B3939" s="238" t="s">
        <v>7437</v>
      </c>
      <c r="C3939" s="234" t="s">
        <v>267</v>
      </c>
      <c r="D3939" s="199" t="s">
        <v>10410</v>
      </c>
      <c r="E3939" s="199" t="s">
        <v>10427</v>
      </c>
      <c r="F3939" s="235">
        <v>2</v>
      </c>
      <c r="G3939" s="235">
        <v>2</v>
      </c>
      <c r="H3939" s="235">
        <v>0</v>
      </c>
      <c r="I3939" s="234" t="s">
        <v>10233</v>
      </c>
      <c r="J3939" t="s">
        <v>10634</v>
      </c>
    </row>
    <row r="3940" spans="1:10" x14ac:dyDescent="0.25">
      <c r="A3940" s="235">
        <v>181859997</v>
      </c>
      <c r="B3940" s="235">
        <v>5847</v>
      </c>
      <c r="C3940" s="234" t="s">
        <v>445</v>
      </c>
      <c r="D3940" s="199" t="s">
        <v>10410</v>
      </c>
      <c r="E3940" s="199" t="s">
        <v>10427</v>
      </c>
      <c r="F3940" s="235">
        <v>2</v>
      </c>
      <c r="G3940" s="235">
        <v>2</v>
      </c>
      <c r="H3940" s="235">
        <v>2</v>
      </c>
      <c r="I3940" s="234" t="s">
        <v>10233</v>
      </c>
    </row>
    <row r="3941" spans="1:10" x14ac:dyDescent="0.25">
      <c r="A3941" s="235">
        <v>181859997</v>
      </c>
      <c r="B3941" s="235">
        <v>5847</v>
      </c>
      <c r="C3941" s="234" t="s">
        <v>445</v>
      </c>
      <c r="D3941" s="199" t="s">
        <v>10410</v>
      </c>
      <c r="E3941" s="199" t="s">
        <v>10427</v>
      </c>
      <c r="F3941" s="235">
        <v>2</v>
      </c>
      <c r="G3941" s="235">
        <v>2</v>
      </c>
      <c r="H3941" s="235">
        <v>2</v>
      </c>
      <c r="I3941" s="234" t="s">
        <v>10233</v>
      </c>
    </row>
    <row r="3942" spans="1:10" x14ac:dyDescent="0.25">
      <c r="A3942" s="235">
        <v>181798177</v>
      </c>
      <c r="B3942" s="235">
        <v>5999</v>
      </c>
      <c r="C3942" s="234" t="s">
        <v>535</v>
      </c>
      <c r="D3942" s="199" t="s">
        <v>10410</v>
      </c>
      <c r="E3942" s="199" t="s">
        <v>10427</v>
      </c>
      <c r="F3942" s="235">
        <v>1</v>
      </c>
      <c r="G3942" s="235">
        <v>1</v>
      </c>
      <c r="H3942" s="235">
        <v>1</v>
      </c>
      <c r="I3942" s="234" t="s">
        <v>10233</v>
      </c>
    </row>
    <row r="3943" spans="1:10" x14ac:dyDescent="0.25">
      <c r="A3943" s="235">
        <v>181798178</v>
      </c>
      <c r="B3943" s="235">
        <v>5585</v>
      </c>
      <c r="C3943" s="234" t="s">
        <v>619</v>
      </c>
      <c r="D3943" s="199" t="s">
        <v>10410</v>
      </c>
      <c r="E3943" s="199" t="s">
        <v>10427</v>
      </c>
      <c r="F3943" s="235">
        <v>2</v>
      </c>
      <c r="G3943" s="235">
        <v>2</v>
      </c>
      <c r="H3943" s="235">
        <v>2</v>
      </c>
      <c r="I3943" s="234" t="s">
        <v>10233</v>
      </c>
    </row>
    <row r="3944" spans="1:10" x14ac:dyDescent="0.25">
      <c r="A3944" s="235">
        <v>180282750</v>
      </c>
      <c r="B3944" s="235">
        <v>5848</v>
      </c>
      <c r="C3944" s="234" t="s">
        <v>436</v>
      </c>
      <c r="D3944" s="199" t="s">
        <v>10410</v>
      </c>
      <c r="E3944" s="199" t="s">
        <v>10427</v>
      </c>
      <c r="F3944" s="235">
        <v>42</v>
      </c>
      <c r="G3944" s="235">
        <v>42</v>
      </c>
      <c r="H3944" s="235">
        <v>42</v>
      </c>
      <c r="I3944" s="234" t="s">
        <v>10233</v>
      </c>
    </row>
    <row r="3945" spans="1:10" x14ac:dyDescent="0.25">
      <c r="A3945" s="235">
        <v>189712135</v>
      </c>
      <c r="B3945" s="238" t="s">
        <v>6953</v>
      </c>
      <c r="C3945" s="234" t="s">
        <v>215</v>
      </c>
      <c r="D3945" s="199" t="s">
        <v>10410</v>
      </c>
      <c r="E3945" s="199" t="s">
        <v>10427</v>
      </c>
      <c r="F3945" s="235">
        <v>2</v>
      </c>
      <c r="G3945" s="235">
        <v>2</v>
      </c>
      <c r="H3945" s="235">
        <v>0</v>
      </c>
      <c r="I3945" s="234" t="s">
        <v>10233</v>
      </c>
      <c r="J3945" t="s">
        <v>10634</v>
      </c>
    </row>
    <row r="3946" spans="1:10" x14ac:dyDescent="0.25">
      <c r="A3946" s="235">
        <v>181892392</v>
      </c>
      <c r="B3946" s="235">
        <v>5665</v>
      </c>
      <c r="C3946" s="234" t="s">
        <v>10732</v>
      </c>
      <c r="D3946" s="199" t="s">
        <v>10705</v>
      </c>
      <c r="F3946" s="235">
        <v>5</v>
      </c>
      <c r="G3946" s="235">
        <v>5</v>
      </c>
      <c r="H3946" s="235">
        <v>5</v>
      </c>
      <c r="I3946" s="234" t="s">
        <v>10233</v>
      </c>
    </row>
    <row r="3947" spans="1:10" x14ac:dyDescent="0.25">
      <c r="A3947" s="235">
        <v>181892392</v>
      </c>
      <c r="B3947" s="235">
        <v>5665</v>
      </c>
      <c r="C3947" s="234" t="s">
        <v>10733</v>
      </c>
      <c r="D3947" s="199" t="s">
        <v>10705</v>
      </c>
      <c r="F3947" s="235">
        <v>5</v>
      </c>
      <c r="G3947" s="235">
        <v>5</v>
      </c>
      <c r="H3947" s="235">
        <v>5</v>
      </c>
      <c r="I3947" s="234" t="s">
        <v>10233</v>
      </c>
    </row>
    <row r="3948" spans="1:10" x14ac:dyDescent="0.25">
      <c r="A3948" s="235">
        <v>189762924</v>
      </c>
      <c r="B3948" s="235">
        <v>665500</v>
      </c>
      <c r="C3948" s="234" t="s">
        <v>10413</v>
      </c>
      <c r="D3948" s="199" t="s">
        <v>10410</v>
      </c>
      <c r="E3948" s="199" t="s">
        <v>10410</v>
      </c>
      <c r="F3948" s="235">
        <v>50</v>
      </c>
      <c r="G3948" s="235">
        <v>50</v>
      </c>
      <c r="H3948" s="235">
        <v>50</v>
      </c>
      <c r="I3948" s="234" t="s">
        <v>10233</v>
      </c>
    </row>
    <row r="3949" spans="1:10" x14ac:dyDescent="0.25">
      <c r="A3949" s="235">
        <v>189762924</v>
      </c>
      <c r="B3949" s="235">
        <v>665500</v>
      </c>
      <c r="C3949" s="234" t="s">
        <v>10413</v>
      </c>
      <c r="D3949" s="199" t="s">
        <v>10410</v>
      </c>
      <c r="E3949" s="199" t="s">
        <v>10427</v>
      </c>
      <c r="F3949" s="235">
        <v>49</v>
      </c>
      <c r="G3949" s="235">
        <v>49</v>
      </c>
      <c r="H3949" s="235">
        <v>49</v>
      </c>
      <c r="I3949" s="234" t="s">
        <v>10233</v>
      </c>
    </row>
    <row r="3950" spans="1:10" x14ac:dyDescent="0.25">
      <c r="A3950" s="235">
        <v>180339583</v>
      </c>
      <c r="B3950" s="238" t="s">
        <v>7388</v>
      </c>
      <c r="C3950" s="234" t="s">
        <v>10714</v>
      </c>
      <c r="D3950" s="199" t="s">
        <v>10705</v>
      </c>
      <c r="F3950" s="235">
        <v>45</v>
      </c>
      <c r="G3950" s="235">
        <v>45</v>
      </c>
      <c r="H3950" s="235">
        <v>45</v>
      </c>
      <c r="I3950" s="234" t="s">
        <v>10233</v>
      </c>
    </row>
    <row r="3951" spans="1:10" x14ac:dyDescent="0.25">
      <c r="A3951" s="235">
        <v>180339583</v>
      </c>
      <c r="B3951" s="238" t="s">
        <v>7388</v>
      </c>
      <c r="C3951" s="234" t="s">
        <v>10714</v>
      </c>
      <c r="D3951" s="199" t="s">
        <v>10705</v>
      </c>
      <c r="F3951" s="235">
        <v>45</v>
      </c>
      <c r="G3951" s="235">
        <v>45</v>
      </c>
      <c r="H3951" s="235">
        <v>45</v>
      </c>
      <c r="I3951" s="234" t="s">
        <v>10233</v>
      </c>
    </row>
    <row r="3952" spans="1:10" x14ac:dyDescent="0.25">
      <c r="A3952" s="235">
        <v>180139617</v>
      </c>
      <c r="B3952" s="235">
        <v>5866</v>
      </c>
      <c r="C3952" s="234" t="s">
        <v>235</v>
      </c>
      <c r="D3952" s="199" t="s">
        <v>10410</v>
      </c>
      <c r="E3952" s="199" t="s">
        <v>10427</v>
      </c>
      <c r="F3952" s="235">
        <v>3</v>
      </c>
      <c r="G3952" s="235">
        <v>2</v>
      </c>
      <c r="H3952" s="235">
        <v>0</v>
      </c>
      <c r="I3952" s="234" t="s">
        <v>10233</v>
      </c>
      <c r="J3952" t="s">
        <v>10635</v>
      </c>
    </row>
    <row r="3953" spans="1:10" x14ac:dyDescent="0.25">
      <c r="A3953" s="235">
        <v>189712404</v>
      </c>
      <c r="B3953" s="238" t="s">
        <v>7236</v>
      </c>
      <c r="C3953" s="234" t="s">
        <v>284</v>
      </c>
      <c r="D3953" s="199" t="s">
        <v>10410</v>
      </c>
      <c r="E3953" s="199" t="s">
        <v>10427</v>
      </c>
      <c r="F3953" s="235">
        <v>29</v>
      </c>
      <c r="G3953" s="235">
        <v>29</v>
      </c>
      <c r="H3953" s="235">
        <v>29</v>
      </c>
      <c r="I3953" s="234" t="s">
        <v>10233</v>
      </c>
    </row>
    <row r="3954" spans="1:10" x14ac:dyDescent="0.25">
      <c r="A3954" s="235">
        <v>180155484</v>
      </c>
      <c r="B3954" s="235">
        <v>5901</v>
      </c>
      <c r="C3954" s="234" t="s">
        <v>299</v>
      </c>
      <c r="D3954" s="199" t="s">
        <v>10410</v>
      </c>
      <c r="E3954" s="199" t="s">
        <v>10427</v>
      </c>
      <c r="F3954" s="235">
        <v>157</v>
      </c>
      <c r="G3954" s="235">
        <v>157</v>
      </c>
      <c r="H3954" s="235">
        <v>136</v>
      </c>
      <c r="I3954" s="234" t="s">
        <v>10233</v>
      </c>
      <c r="J3954" t="s">
        <v>10635</v>
      </c>
    </row>
    <row r="3955" spans="1:10" x14ac:dyDescent="0.25">
      <c r="A3955" s="235">
        <v>180155484</v>
      </c>
      <c r="B3955" s="235">
        <v>5901</v>
      </c>
      <c r="C3955" s="234" t="s">
        <v>299</v>
      </c>
      <c r="D3955" s="199" t="s">
        <v>10410</v>
      </c>
      <c r="E3955" s="199" t="s">
        <v>10427</v>
      </c>
      <c r="F3955" s="235">
        <v>0</v>
      </c>
      <c r="G3955" s="235">
        <v>0</v>
      </c>
      <c r="H3955" s="235">
        <v>21</v>
      </c>
      <c r="I3955" s="234" t="s">
        <v>10233</v>
      </c>
    </row>
    <row r="3956" spans="1:10" x14ac:dyDescent="0.25">
      <c r="A3956" s="235">
        <v>189703675</v>
      </c>
      <c r="B3956" s="238" t="s">
        <v>6955</v>
      </c>
      <c r="C3956" s="234" t="s">
        <v>10213</v>
      </c>
      <c r="D3956" s="199" t="s">
        <v>10410</v>
      </c>
      <c r="E3956" s="199" t="s">
        <v>10427</v>
      </c>
      <c r="F3956" s="235">
        <v>1</v>
      </c>
      <c r="G3956" s="235">
        <v>0</v>
      </c>
      <c r="H3956" s="235">
        <v>0</v>
      </c>
      <c r="I3956" s="234" t="s">
        <v>10233</v>
      </c>
      <c r="J3956" t="s">
        <v>10635</v>
      </c>
    </row>
    <row r="3957" spans="1:10" x14ac:dyDescent="0.25">
      <c r="A3957" s="235">
        <v>189706020</v>
      </c>
      <c r="B3957" s="235">
        <v>3444</v>
      </c>
      <c r="C3957" s="234" t="s">
        <v>272</v>
      </c>
      <c r="D3957" s="199" t="s">
        <v>10410</v>
      </c>
      <c r="E3957" s="199" t="s">
        <v>10427</v>
      </c>
      <c r="F3957" s="235">
        <v>1</v>
      </c>
      <c r="G3957" s="235">
        <v>0</v>
      </c>
      <c r="H3957" s="235">
        <v>0</v>
      </c>
      <c r="I3957" s="234" t="s">
        <v>10233</v>
      </c>
      <c r="J3957" t="s">
        <v>10635</v>
      </c>
    </row>
    <row r="3958" spans="1:10" x14ac:dyDescent="0.25">
      <c r="A3958" s="235">
        <v>181798179</v>
      </c>
      <c r="B3958" s="235">
        <v>5443</v>
      </c>
      <c r="C3958" s="234" t="s">
        <v>236</v>
      </c>
      <c r="D3958" s="199" t="s">
        <v>10410</v>
      </c>
      <c r="E3958" s="199" t="s">
        <v>10427</v>
      </c>
      <c r="F3958" s="235">
        <v>13</v>
      </c>
      <c r="G3958" s="235">
        <v>13</v>
      </c>
      <c r="H3958" s="235">
        <v>13</v>
      </c>
      <c r="I3958" s="234" t="s">
        <v>10233</v>
      </c>
    </row>
    <row r="3959" spans="1:10" x14ac:dyDescent="0.25">
      <c r="A3959" s="235">
        <v>181798179</v>
      </c>
      <c r="B3959" s="235">
        <v>5443</v>
      </c>
      <c r="C3959" s="234" t="s">
        <v>236</v>
      </c>
      <c r="D3959" s="199" t="s">
        <v>10410</v>
      </c>
      <c r="E3959" s="199" t="s">
        <v>10427</v>
      </c>
      <c r="F3959" s="235">
        <v>13</v>
      </c>
      <c r="G3959" s="235">
        <v>13</v>
      </c>
      <c r="H3959" s="235">
        <v>13</v>
      </c>
      <c r="I3959" s="234" t="s">
        <v>10233</v>
      </c>
    </row>
    <row r="3960" spans="1:10" x14ac:dyDescent="0.25">
      <c r="A3960" s="235">
        <v>181798179</v>
      </c>
      <c r="B3960" s="235">
        <v>5443</v>
      </c>
      <c r="C3960" s="234" t="s">
        <v>236</v>
      </c>
      <c r="D3960" s="199" t="s">
        <v>10410</v>
      </c>
      <c r="E3960" s="199" t="s">
        <v>10427</v>
      </c>
      <c r="F3960" s="235">
        <v>13</v>
      </c>
      <c r="G3960" s="235">
        <v>13</v>
      </c>
      <c r="H3960" s="235">
        <v>13</v>
      </c>
      <c r="I3960" s="234" t="s">
        <v>10233</v>
      </c>
    </row>
    <row r="3961" spans="1:10" x14ac:dyDescent="0.25">
      <c r="A3961" s="235">
        <v>180339003</v>
      </c>
      <c r="B3961" s="235">
        <v>5553</v>
      </c>
      <c r="C3961" s="234" t="s">
        <v>10736</v>
      </c>
      <c r="D3961" s="199" t="s">
        <v>10705</v>
      </c>
      <c r="F3961" s="235">
        <v>6</v>
      </c>
      <c r="G3961" s="235">
        <v>6</v>
      </c>
      <c r="H3961" s="235">
        <v>0</v>
      </c>
      <c r="I3961" s="234" t="s">
        <v>10233</v>
      </c>
      <c r="J3961" t="s">
        <v>10634</v>
      </c>
    </row>
    <row r="3962" spans="1:10" x14ac:dyDescent="0.25">
      <c r="A3962" s="235">
        <v>180964999</v>
      </c>
      <c r="B3962" s="238" t="s">
        <v>7221</v>
      </c>
      <c r="C3962" s="234" t="s">
        <v>10728</v>
      </c>
      <c r="D3962" s="199" t="s">
        <v>10705</v>
      </c>
      <c r="F3962" s="235">
        <v>3</v>
      </c>
      <c r="G3962" s="235">
        <v>3</v>
      </c>
      <c r="H3962" s="235">
        <v>0</v>
      </c>
      <c r="I3962" s="234" t="s">
        <v>10233</v>
      </c>
      <c r="J3962" t="s">
        <v>10634</v>
      </c>
    </row>
    <row r="3963" spans="1:10" x14ac:dyDescent="0.25">
      <c r="A3963" s="235">
        <v>189762856</v>
      </c>
      <c r="B3963" s="235">
        <v>3180</v>
      </c>
      <c r="C3963" s="234" t="s">
        <v>260</v>
      </c>
      <c r="D3963" s="199" t="s">
        <v>10410</v>
      </c>
      <c r="E3963" s="199" t="s">
        <v>10427</v>
      </c>
      <c r="F3963" s="235">
        <v>67</v>
      </c>
      <c r="G3963" s="235">
        <v>67</v>
      </c>
      <c r="H3963" s="235">
        <v>67</v>
      </c>
      <c r="I3963" s="234" t="s">
        <v>10233</v>
      </c>
    </row>
    <row r="3964" spans="1:10" x14ac:dyDescent="0.25">
      <c r="A3964" s="235">
        <v>189762970</v>
      </c>
      <c r="B3964" s="235">
        <v>3378</v>
      </c>
      <c r="C3964" s="234" t="s">
        <v>290</v>
      </c>
      <c r="D3964" s="199" t="s">
        <v>10410</v>
      </c>
      <c r="E3964" s="199" t="s">
        <v>10427</v>
      </c>
      <c r="F3964" s="235">
        <v>27</v>
      </c>
      <c r="G3964" s="235">
        <v>27</v>
      </c>
      <c r="H3964" s="235">
        <v>27</v>
      </c>
      <c r="I3964" s="234" t="s">
        <v>10233</v>
      </c>
    </row>
    <row r="3965" spans="1:10" x14ac:dyDescent="0.25">
      <c r="A3965" s="235">
        <v>189761566</v>
      </c>
      <c r="B3965" s="235">
        <v>2062</v>
      </c>
      <c r="C3965" s="234" t="s">
        <v>433</v>
      </c>
      <c r="D3965" s="199" t="s">
        <v>10410</v>
      </c>
      <c r="E3965" s="199" t="s">
        <v>10427</v>
      </c>
      <c r="F3965" s="235">
        <v>1</v>
      </c>
      <c r="G3965" s="235">
        <v>1</v>
      </c>
      <c r="H3965" s="235">
        <v>1</v>
      </c>
      <c r="I3965" s="234" t="s">
        <v>10233</v>
      </c>
    </row>
    <row r="3966" spans="1:10" x14ac:dyDescent="0.25">
      <c r="A3966" s="235">
        <v>189761566</v>
      </c>
      <c r="B3966" s="235">
        <v>2062</v>
      </c>
      <c r="C3966" s="234" t="s">
        <v>433</v>
      </c>
      <c r="D3966" s="199" t="s">
        <v>10410</v>
      </c>
      <c r="E3966" s="199" t="s">
        <v>10427</v>
      </c>
      <c r="F3966" s="235">
        <v>1</v>
      </c>
      <c r="G3966" s="235">
        <v>1</v>
      </c>
      <c r="H3966" s="235">
        <v>1</v>
      </c>
      <c r="I3966" s="234" t="s">
        <v>10233</v>
      </c>
    </row>
    <row r="3967" spans="1:10" x14ac:dyDescent="0.25">
      <c r="A3967" s="235">
        <v>189761566</v>
      </c>
      <c r="B3967" s="235">
        <v>2062</v>
      </c>
      <c r="C3967" s="234" t="s">
        <v>433</v>
      </c>
      <c r="D3967" s="199" t="s">
        <v>10410</v>
      </c>
      <c r="E3967" s="199" t="s">
        <v>10427</v>
      </c>
      <c r="F3967" s="235">
        <v>1</v>
      </c>
      <c r="G3967" s="235">
        <v>1</v>
      </c>
      <c r="H3967" s="235">
        <v>1</v>
      </c>
      <c r="I3967" s="234" t="s">
        <v>10233</v>
      </c>
    </row>
    <row r="3968" spans="1:10" x14ac:dyDescent="0.25">
      <c r="A3968" s="235">
        <v>181915443</v>
      </c>
      <c r="B3968" s="235">
        <v>5337</v>
      </c>
      <c r="C3968" s="234" t="s">
        <v>230</v>
      </c>
      <c r="D3968" s="199" t="s">
        <v>10410</v>
      </c>
      <c r="E3968" s="199" t="s">
        <v>10427</v>
      </c>
      <c r="F3968" s="235">
        <v>2</v>
      </c>
      <c r="G3968" s="235">
        <v>2</v>
      </c>
      <c r="H3968" s="235">
        <v>0</v>
      </c>
      <c r="I3968" s="234" t="s">
        <v>10233</v>
      </c>
      <c r="J3968" t="s">
        <v>10634</v>
      </c>
    </row>
    <row r="3969" spans="1:10" x14ac:dyDescent="0.25">
      <c r="A3969" s="235">
        <v>181915443</v>
      </c>
      <c r="B3969" s="235">
        <v>5337</v>
      </c>
      <c r="C3969" s="234" t="s">
        <v>230</v>
      </c>
      <c r="D3969" s="199" t="s">
        <v>10410</v>
      </c>
      <c r="E3969" s="199" t="s">
        <v>10427</v>
      </c>
      <c r="F3969" s="235">
        <v>2</v>
      </c>
      <c r="G3969" s="235">
        <v>2</v>
      </c>
      <c r="H3969" s="235">
        <v>0</v>
      </c>
      <c r="I3969" s="234" t="s">
        <v>10233</v>
      </c>
      <c r="J3969" t="s">
        <v>10634</v>
      </c>
    </row>
    <row r="3970" spans="1:10" x14ac:dyDescent="0.25">
      <c r="A3970" s="235">
        <v>222001179</v>
      </c>
      <c r="B3970" s="235">
        <v>5724</v>
      </c>
      <c r="C3970" s="234" t="s">
        <v>520</v>
      </c>
      <c r="D3970" s="199" t="s">
        <v>10410</v>
      </c>
      <c r="E3970" s="199" t="s">
        <v>10427</v>
      </c>
      <c r="F3970" s="235">
        <v>2</v>
      </c>
      <c r="G3970" s="235">
        <v>1</v>
      </c>
      <c r="H3970" s="235">
        <v>1</v>
      </c>
      <c r="I3970" s="234" t="s">
        <v>10233</v>
      </c>
      <c r="J3970" t="s">
        <v>10635</v>
      </c>
    </row>
    <row r="3971" spans="1:10" x14ac:dyDescent="0.25">
      <c r="A3971" s="235">
        <v>222001179</v>
      </c>
      <c r="B3971" s="235">
        <v>5724</v>
      </c>
      <c r="C3971" s="234" t="s">
        <v>536</v>
      </c>
      <c r="D3971" s="199" t="s">
        <v>10410</v>
      </c>
      <c r="E3971" s="199" t="s">
        <v>10427</v>
      </c>
      <c r="F3971" s="235">
        <v>2</v>
      </c>
      <c r="G3971" s="235">
        <v>1</v>
      </c>
      <c r="H3971" s="235">
        <v>1</v>
      </c>
      <c r="I3971" s="234" t="s">
        <v>10233</v>
      </c>
      <c r="J3971" t="s">
        <v>10635</v>
      </c>
    </row>
    <row r="3972" spans="1:10" x14ac:dyDescent="0.25">
      <c r="A3972" s="235">
        <v>189715427</v>
      </c>
      <c r="B3972" s="235">
        <v>5861</v>
      </c>
      <c r="C3972" s="234" t="s">
        <v>437</v>
      </c>
      <c r="D3972" s="199" t="s">
        <v>10410</v>
      </c>
      <c r="E3972" s="199" t="s">
        <v>10427</v>
      </c>
      <c r="F3972" s="235">
        <v>3</v>
      </c>
      <c r="G3972" s="235">
        <v>1</v>
      </c>
      <c r="H3972" s="235">
        <v>0</v>
      </c>
      <c r="I3972" s="234" t="s">
        <v>10233</v>
      </c>
      <c r="J3972" t="s">
        <v>10635</v>
      </c>
    </row>
    <row r="3973" spans="1:10" x14ac:dyDescent="0.25">
      <c r="A3973" s="235">
        <v>180155404</v>
      </c>
      <c r="B3973" s="235">
        <v>5633</v>
      </c>
      <c r="C3973" s="234" t="s">
        <v>10759</v>
      </c>
      <c r="D3973" s="199" t="s">
        <v>10705</v>
      </c>
      <c r="F3973" s="235">
        <v>6</v>
      </c>
      <c r="G3973" s="235">
        <v>6</v>
      </c>
      <c r="H3973" s="235">
        <v>3</v>
      </c>
      <c r="I3973" s="234" t="s">
        <v>10233</v>
      </c>
      <c r="J3973" t="s">
        <v>10635</v>
      </c>
    </row>
    <row r="3974" spans="1:10" x14ac:dyDescent="0.25">
      <c r="A3974" s="235">
        <v>180155404</v>
      </c>
      <c r="B3974" s="235">
        <v>5633</v>
      </c>
      <c r="C3974" s="234" t="s">
        <v>10759</v>
      </c>
      <c r="D3974" s="199" t="s">
        <v>10705</v>
      </c>
      <c r="F3974" s="235">
        <v>0</v>
      </c>
      <c r="G3974" s="235">
        <v>0</v>
      </c>
      <c r="H3974" s="235">
        <v>3</v>
      </c>
      <c r="I3974" s="234" t="s">
        <v>10233</v>
      </c>
    </row>
    <row r="3975" spans="1:10" x14ac:dyDescent="0.25">
      <c r="A3975" s="235">
        <v>180070238</v>
      </c>
      <c r="B3975" s="235">
        <v>5858</v>
      </c>
      <c r="C3975" s="234" t="s">
        <v>10707</v>
      </c>
      <c r="D3975" s="199" t="s">
        <v>10705</v>
      </c>
      <c r="F3975" s="235">
        <v>34</v>
      </c>
      <c r="G3975" s="235">
        <v>34</v>
      </c>
      <c r="H3975" s="235">
        <v>0</v>
      </c>
      <c r="I3975" s="234" t="s">
        <v>10233</v>
      </c>
      <c r="J3975" t="s">
        <v>10634</v>
      </c>
    </row>
    <row r="3976" spans="1:10" x14ac:dyDescent="0.25">
      <c r="A3976" s="235">
        <v>181798187</v>
      </c>
      <c r="B3976" s="235">
        <v>5814</v>
      </c>
      <c r="C3976" s="234" t="s">
        <v>521</v>
      </c>
      <c r="D3976" s="199" t="s">
        <v>10750</v>
      </c>
      <c r="E3976" s="199" t="s">
        <v>10750</v>
      </c>
      <c r="F3976" s="235">
        <v>4</v>
      </c>
      <c r="G3976" s="235">
        <v>4</v>
      </c>
      <c r="H3976" s="235">
        <v>4</v>
      </c>
      <c r="I3976" s="234" t="s">
        <v>10233</v>
      </c>
    </row>
    <row r="3977" spans="1:10" x14ac:dyDescent="0.25">
      <c r="A3977" s="235">
        <v>181798187</v>
      </c>
      <c r="B3977" s="235">
        <v>5814</v>
      </c>
      <c r="C3977" s="234" t="s">
        <v>521</v>
      </c>
      <c r="D3977" s="199" t="s">
        <v>10750</v>
      </c>
      <c r="E3977" s="199" t="s">
        <v>10750</v>
      </c>
      <c r="F3977" s="235">
        <v>4</v>
      </c>
      <c r="G3977" s="235">
        <v>4</v>
      </c>
      <c r="H3977" s="235">
        <v>4</v>
      </c>
      <c r="I3977" s="234" t="s">
        <v>10233</v>
      </c>
    </row>
    <row r="3978" spans="1:10" x14ac:dyDescent="0.25">
      <c r="A3978" s="235">
        <v>181798187</v>
      </c>
      <c r="B3978" s="235">
        <v>5814</v>
      </c>
      <c r="C3978" s="234" t="s">
        <v>521</v>
      </c>
      <c r="D3978" s="199" t="s">
        <v>10410</v>
      </c>
      <c r="E3978" s="199" t="s">
        <v>10427</v>
      </c>
      <c r="F3978" s="235">
        <v>2</v>
      </c>
      <c r="G3978" s="235">
        <v>2</v>
      </c>
      <c r="H3978" s="235">
        <v>2</v>
      </c>
      <c r="I3978" s="234" t="s">
        <v>10233</v>
      </c>
    </row>
    <row r="3979" spans="1:10" x14ac:dyDescent="0.25">
      <c r="A3979" s="235">
        <v>181798187</v>
      </c>
      <c r="B3979" s="235">
        <v>5814</v>
      </c>
      <c r="C3979" s="234" t="s">
        <v>521</v>
      </c>
      <c r="D3979" s="199" t="s">
        <v>10410</v>
      </c>
      <c r="E3979" s="199" t="s">
        <v>10427</v>
      </c>
      <c r="F3979" s="235">
        <v>2</v>
      </c>
      <c r="G3979" s="235">
        <v>2</v>
      </c>
      <c r="H3979" s="235">
        <v>2</v>
      </c>
      <c r="I3979" s="234" t="s">
        <v>10233</v>
      </c>
    </row>
    <row r="3980" spans="1:10" x14ac:dyDescent="0.25">
      <c r="A3980" s="235">
        <v>181798190</v>
      </c>
      <c r="B3980" s="235">
        <v>5595</v>
      </c>
      <c r="C3980" s="234" t="s">
        <v>463</v>
      </c>
      <c r="D3980" s="199" t="s">
        <v>10750</v>
      </c>
      <c r="E3980" s="199" t="s">
        <v>10750</v>
      </c>
      <c r="F3980" s="235">
        <v>4</v>
      </c>
      <c r="G3980" s="235">
        <v>4</v>
      </c>
      <c r="H3980" s="235">
        <v>4</v>
      </c>
      <c r="I3980" s="234" t="s">
        <v>10233</v>
      </c>
    </row>
    <row r="3981" spans="1:10" x14ac:dyDescent="0.25">
      <c r="A3981" s="235">
        <v>181798190</v>
      </c>
      <c r="B3981" s="235">
        <v>5595</v>
      </c>
      <c r="C3981" s="234" t="s">
        <v>463</v>
      </c>
      <c r="D3981" s="199" t="s">
        <v>10410</v>
      </c>
      <c r="E3981" s="199" t="s">
        <v>10427</v>
      </c>
      <c r="F3981" s="235">
        <v>5</v>
      </c>
      <c r="G3981" s="235">
        <v>5</v>
      </c>
      <c r="H3981" s="235">
        <v>5</v>
      </c>
      <c r="I3981" s="234" t="s">
        <v>10233</v>
      </c>
    </row>
    <row r="3982" spans="1:10" x14ac:dyDescent="0.25">
      <c r="A3982" s="235">
        <v>181798190</v>
      </c>
      <c r="B3982" s="235">
        <v>5595</v>
      </c>
      <c r="C3982" s="234" t="s">
        <v>452</v>
      </c>
      <c r="D3982" s="199" t="s">
        <v>10750</v>
      </c>
      <c r="E3982" s="199" t="s">
        <v>10750</v>
      </c>
      <c r="F3982" s="235">
        <v>4</v>
      </c>
      <c r="G3982" s="235">
        <v>4</v>
      </c>
      <c r="H3982" s="235">
        <v>4</v>
      </c>
      <c r="I3982" s="234" t="s">
        <v>10233</v>
      </c>
    </row>
    <row r="3983" spans="1:10" x14ac:dyDescent="0.25">
      <c r="A3983" s="235">
        <v>181798190</v>
      </c>
      <c r="B3983" s="235">
        <v>5595</v>
      </c>
      <c r="C3983" s="234" t="s">
        <v>452</v>
      </c>
      <c r="D3983" s="199" t="s">
        <v>10750</v>
      </c>
      <c r="E3983" s="199" t="s">
        <v>10750</v>
      </c>
      <c r="F3983" s="235">
        <v>4</v>
      </c>
      <c r="G3983" s="235">
        <v>4</v>
      </c>
      <c r="H3983" s="235">
        <v>4</v>
      </c>
      <c r="I3983" s="234" t="s">
        <v>10233</v>
      </c>
    </row>
    <row r="3984" spans="1:10" x14ac:dyDescent="0.25">
      <c r="A3984" s="235">
        <v>181798190</v>
      </c>
      <c r="B3984" s="235">
        <v>5595</v>
      </c>
      <c r="C3984" s="234" t="s">
        <v>452</v>
      </c>
      <c r="D3984" s="199" t="s">
        <v>10750</v>
      </c>
      <c r="E3984" s="199" t="s">
        <v>10750</v>
      </c>
      <c r="F3984" s="235">
        <v>4</v>
      </c>
      <c r="G3984" s="235">
        <v>4</v>
      </c>
      <c r="H3984" s="235">
        <v>4</v>
      </c>
      <c r="I3984" s="234" t="s">
        <v>10233</v>
      </c>
    </row>
    <row r="3985" spans="1:10" x14ac:dyDescent="0.25">
      <c r="A3985" s="235">
        <v>181798190</v>
      </c>
      <c r="B3985" s="235">
        <v>5595</v>
      </c>
      <c r="C3985" s="234" t="s">
        <v>452</v>
      </c>
      <c r="D3985" s="199" t="s">
        <v>10410</v>
      </c>
      <c r="E3985" s="199" t="s">
        <v>10427</v>
      </c>
      <c r="F3985" s="235">
        <v>5</v>
      </c>
      <c r="G3985" s="235">
        <v>5</v>
      </c>
      <c r="H3985" s="235">
        <v>5</v>
      </c>
      <c r="I3985" s="234" t="s">
        <v>10233</v>
      </c>
    </row>
    <row r="3986" spans="1:10" x14ac:dyDescent="0.25">
      <c r="A3986" s="235">
        <v>181798190</v>
      </c>
      <c r="B3986" s="235">
        <v>5595</v>
      </c>
      <c r="C3986" s="234" t="s">
        <v>452</v>
      </c>
      <c r="D3986" s="199" t="s">
        <v>10410</v>
      </c>
      <c r="E3986" s="199" t="s">
        <v>10427</v>
      </c>
      <c r="F3986" s="235">
        <v>5</v>
      </c>
      <c r="G3986" s="235">
        <v>5</v>
      </c>
      <c r="H3986" s="235">
        <v>5</v>
      </c>
      <c r="I3986" s="234" t="s">
        <v>10233</v>
      </c>
    </row>
    <row r="3987" spans="1:10" x14ac:dyDescent="0.25">
      <c r="A3987" s="235">
        <v>181798190</v>
      </c>
      <c r="B3987" s="235">
        <v>5595</v>
      </c>
      <c r="C3987" s="234" t="s">
        <v>452</v>
      </c>
      <c r="D3987" s="199" t="s">
        <v>10410</v>
      </c>
      <c r="E3987" s="199" t="s">
        <v>10427</v>
      </c>
      <c r="F3987" s="235">
        <v>5</v>
      </c>
      <c r="G3987" s="235">
        <v>5</v>
      </c>
      <c r="H3987" s="235">
        <v>5</v>
      </c>
      <c r="I3987" s="234" t="s">
        <v>10233</v>
      </c>
    </row>
    <row r="3988" spans="1:10" x14ac:dyDescent="0.25">
      <c r="A3988" s="235">
        <v>181798191</v>
      </c>
      <c r="B3988" s="235">
        <v>5596</v>
      </c>
      <c r="C3988" s="234" t="s">
        <v>10155</v>
      </c>
      <c r="D3988" s="199" t="s">
        <v>10410</v>
      </c>
      <c r="E3988" s="199" t="s">
        <v>10427</v>
      </c>
      <c r="F3988" s="235">
        <v>1</v>
      </c>
      <c r="G3988" s="235">
        <v>1</v>
      </c>
      <c r="H3988" s="235">
        <v>1</v>
      </c>
      <c r="I3988" s="234" t="s">
        <v>10233</v>
      </c>
    </row>
    <row r="3989" spans="1:10" x14ac:dyDescent="0.25">
      <c r="A3989" s="235">
        <v>181798191</v>
      </c>
      <c r="B3989" s="235">
        <v>5596</v>
      </c>
      <c r="C3989" s="234" t="s">
        <v>10155</v>
      </c>
      <c r="D3989" s="199" t="s">
        <v>10410</v>
      </c>
      <c r="E3989" s="199" t="s">
        <v>10427</v>
      </c>
      <c r="F3989" s="235">
        <v>1</v>
      </c>
      <c r="G3989" s="235">
        <v>1</v>
      </c>
      <c r="H3989" s="235">
        <v>1</v>
      </c>
      <c r="I3989" s="234" t="s">
        <v>10233</v>
      </c>
    </row>
    <row r="3990" spans="1:10" x14ac:dyDescent="0.25">
      <c r="A3990" s="235">
        <v>180339610</v>
      </c>
      <c r="B3990" s="235">
        <v>2403</v>
      </c>
      <c r="C3990" s="234" t="s">
        <v>197</v>
      </c>
      <c r="D3990" s="199" t="s">
        <v>10410</v>
      </c>
      <c r="E3990" s="199" t="s">
        <v>10427</v>
      </c>
      <c r="F3990" s="235">
        <v>200</v>
      </c>
      <c r="G3990" s="235">
        <v>200</v>
      </c>
      <c r="H3990" s="235">
        <v>0</v>
      </c>
      <c r="I3990" s="234" t="s">
        <v>10233</v>
      </c>
      <c r="J3990" t="s">
        <v>10634</v>
      </c>
    </row>
    <row r="3991" spans="1:10" x14ac:dyDescent="0.25">
      <c r="A3991" s="235">
        <v>180339610</v>
      </c>
      <c r="B3991" s="235">
        <v>2403</v>
      </c>
      <c r="C3991" s="234" t="s">
        <v>197</v>
      </c>
      <c r="D3991" s="199" t="s">
        <v>10410</v>
      </c>
      <c r="E3991" s="199" t="s">
        <v>10427</v>
      </c>
      <c r="F3991" s="235">
        <v>200</v>
      </c>
      <c r="G3991" s="235">
        <v>200</v>
      </c>
      <c r="H3991" s="235">
        <v>0</v>
      </c>
      <c r="I3991" s="234" t="s">
        <v>10233</v>
      </c>
      <c r="J3991" t="s">
        <v>10634</v>
      </c>
    </row>
    <row r="3992" spans="1:10" x14ac:dyDescent="0.25">
      <c r="A3992" s="235">
        <v>180339610</v>
      </c>
      <c r="B3992" s="235">
        <v>2403</v>
      </c>
      <c r="C3992" s="234" t="s">
        <v>197</v>
      </c>
      <c r="D3992" s="199" t="s">
        <v>10410</v>
      </c>
      <c r="E3992" s="199" t="s">
        <v>10427</v>
      </c>
      <c r="F3992" s="235">
        <v>200</v>
      </c>
      <c r="G3992" s="235">
        <v>200</v>
      </c>
      <c r="H3992" s="235">
        <v>0</v>
      </c>
      <c r="I3992" s="234" t="s">
        <v>10233</v>
      </c>
      <c r="J3992" t="s">
        <v>10634</v>
      </c>
    </row>
    <row r="3993" spans="1:10" x14ac:dyDescent="0.25">
      <c r="A3993" s="235">
        <v>189718286</v>
      </c>
      <c r="B3993" s="238" t="s">
        <v>7272</v>
      </c>
      <c r="C3993" s="234" t="s">
        <v>294</v>
      </c>
      <c r="D3993" s="199" t="s">
        <v>10410</v>
      </c>
      <c r="E3993" s="199" t="s">
        <v>10427</v>
      </c>
      <c r="F3993" s="235">
        <v>18</v>
      </c>
      <c r="G3993" s="235">
        <v>18</v>
      </c>
      <c r="H3993" s="235">
        <v>18</v>
      </c>
      <c r="I3993" s="234" t="s">
        <v>10233</v>
      </c>
    </row>
    <row r="3994" spans="1:10" x14ac:dyDescent="0.25">
      <c r="A3994" s="235">
        <v>189710871</v>
      </c>
      <c r="B3994" s="238" t="s">
        <v>7145</v>
      </c>
      <c r="C3994" s="234" t="s">
        <v>440</v>
      </c>
      <c r="D3994" s="199" t="s">
        <v>10410</v>
      </c>
      <c r="E3994" s="199" t="s">
        <v>10427</v>
      </c>
      <c r="F3994" s="235">
        <v>4</v>
      </c>
      <c r="G3994" s="235">
        <v>4</v>
      </c>
      <c r="H3994" s="235">
        <v>4</v>
      </c>
      <c r="I3994" s="234" t="s">
        <v>10233</v>
      </c>
    </row>
    <row r="3995" spans="1:10" x14ac:dyDescent="0.25">
      <c r="A3995" s="235">
        <v>189710862</v>
      </c>
      <c r="B3995" s="235">
        <v>3242</v>
      </c>
      <c r="C3995" s="234" t="s">
        <v>588</v>
      </c>
      <c r="D3995" s="199" t="s">
        <v>10410</v>
      </c>
      <c r="E3995" s="199" t="s">
        <v>10427</v>
      </c>
      <c r="F3995" s="235">
        <v>2</v>
      </c>
      <c r="G3995" s="235">
        <v>2</v>
      </c>
      <c r="H3995" s="235">
        <v>0</v>
      </c>
      <c r="I3995" s="234" t="s">
        <v>10233</v>
      </c>
      <c r="J3995" t="s">
        <v>10634</v>
      </c>
    </row>
    <row r="3996" spans="1:10" x14ac:dyDescent="0.25">
      <c r="A3996" s="235">
        <v>189715429</v>
      </c>
      <c r="B3996" s="238" t="s">
        <v>7356</v>
      </c>
      <c r="C3996" s="234" t="s">
        <v>207</v>
      </c>
      <c r="D3996" s="199" t="s">
        <v>10410</v>
      </c>
      <c r="E3996" s="199" t="s">
        <v>10427</v>
      </c>
      <c r="F3996" s="235">
        <v>8</v>
      </c>
      <c r="G3996" s="235">
        <v>8</v>
      </c>
      <c r="H3996" s="235">
        <v>0</v>
      </c>
      <c r="I3996" s="234" t="s">
        <v>10233</v>
      </c>
      <c r="J3996" t="s">
        <v>10634</v>
      </c>
    </row>
    <row r="3997" spans="1:10" x14ac:dyDescent="0.25">
      <c r="A3997" s="235">
        <v>189715429</v>
      </c>
      <c r="B3997" s="238" t="s">
        <v>7356</v>
      </c>
      <c r="C3997" s="234" t="s">
        <v>10209</v>
      </c>
      <c r="D3997" s="199" t="s">
        <v>10410</v>
      </c>
      <c r="E3997" s="199" t="s">
        <v>10427</v>
      </c>
      <c r="F3997" s="235">
        <v>8</v>
      </c>
      <c r="G3997" s="235">
        <v>8</v>
      </c>
      <c r="H3997" s="235">
        <v>0</v>
      </c>
      <c r="I3997" s="234" t="s">
        <v>10233</v>
      </c>
      <c r="J3997" t="s">
        <v>10634</v>
      </c>
    </row>
    <row r="3998" spans="1:10" x14ac:dyDescent="0.25">
      <c r="A3998" s="235">
        <v>180057631</v>
      </c>
      <c r="B3998" s="238" t="s">
        <v>7155</v>
      </c>
      <c r="C3998" s="234" t="s">
        <v>10708</v>
      </c>
      <c r="D3998" s="199" t="s">
        <v>10705</v>
      </c>
      <c r="F3998" s="235">
        <v>11</v>
      </c>
      <c r="G3998" s="235">
        <v>11</v>
      </c>
      <c r="H3998" s="235">
        <v>11</v>
      </c>
      <c r="I3998" s="234" t="s">
        <v>10233</v>
      </c>
    </row>
    <row r="3999" spans="1:10" x14ac:dyDescent="0.25">
      <c r="A3999" s="235">
        <v>180382081</v>
      </c>
      <c r="B3999" s="235">
        <v>5305</v>
      </c>
      <c r="C3999" s="234" t="s">
        <v>407</v>
      </c>
      <c r="D3999" s="199" t="s">
        <v>10410</v>
      </c>
      <c r="E3999" s="199" t="s">
        <v>10429</v>
      </c>
      <c r="F3999" s="235">
        <v>1</v>
      </c>
      <c r="G3999" s="235">
        <v>1</v>
      </c>
      <c r="H3999" s="235">
        <v>0</v>
      </c>
      <c r="I3999" s="234" t="s">
        <v>10235</v>
      </c>
      <c r="J3999" t="s">
        <v>10634</v>
      </c>
    </row>
    <row r="4000" spans="1:10" x14ac:dyDescent="0.25">
      <c r="A4000" s="235">
        <v>180382081</v>
      </c>
      <c r="B4000" s="235">
        <v>5305</v>
      </c>
      <c r="C4000" s="234" t="s">
        <v>396</v>
      </c>
      <c r="D4000" s="199" t="s">
        <v>10410</v>
      </c>
      <c r="E4000" s="199" t="s">
        <v>10429</v>
      </c>
      <c r="F4000" s="235">
        <v>1</v>
      </c>
      <c r="G4000" s="235">
        <v>1</v>
      </c>
      <c r="H4000" s="235">
        <v>0</v>
      </c>
      <c r="I4000" s="234" t="s">
        <v>10235</v>
      </c>
      <c r="J4000" t="s">
        <v>10634</v>
      </c>
    </row>
    <row r="4001" spans="1:10" x14ac:dyDescent="0.25">
      <c r="A4001" s="235">
        <v>181931944</v>
      </c>
      <c r="B4001" s="235">
        <v>619400</v>
      </c>
      <c r="C4001" s="234" t="s">
        <v>333</v>
      </c>
      <c r="D4001" s="199" t="s">
        <v>10410</v>
      </c>
      <c r="E4001" s="199" t="s">
        <v>10429</v>
      </c>
      <c r="F4001" s="235">
        <v>1</v>
      </c>
      <c r="G4001" s="235">
        <v>1</v>
      </c>
      <c r="H4001" s="235">
        <v>0</v>
      </c>
      <c r="I4001" s="234" t="s">
        <v>10235</v>
      </c>
      <c r="J4001" t="s">
        <v>10634</v>
      </c>
    </row>
    <row r="4002" spans="1:10" x14ac:dyDescent="0.25">
      <c r="A4002" s="235">
        <v>189701758</v>
      </c>
      <c r="B4002" s="235">
        <v>2084</v>
      </c>
      <c r="C4002" s="234" t="s">
        <v>497</v>
      </c>
      <c r="D4002" s="199" t="s">
        <v>10410</v>
      </c>
      <c r="E4002" s="199" t="s">
        <v>10429</v>
      </c>
      <c r="F4002" s="235">
        <v>1</v>
      </c>
      <c r="G4002" s="235">
        <v>1</v>
      </c>
      <c r="H4002" s="235">
        <v>0</v>
      </c>
      <c r="I4002" s="234" t="s">
        <v>10235</v>
      </c>
      <c r="J4002" t="s">
        <v>10634</v>
      </c>
    </row>
    <row r="4003" spans="1:10" x14ac:dyDescent="0.25">
      <c r="A4003" s="235">
        <v>181875225</v>
      </c>
      <c r="B4003" s="235">
        <v>6521</v>
      </c>
      <c r="C4003" s="234" t="s">
        <v>492</v>
      </c>
      <c r="D4003" s="199" t="s">
        <v>10410</v>
      </c>
      <c r="E4003" s="199" t="s">
        <v>10429</v>
      </c>
      <c r="F4003" s="235">
        <v>1</v>
      </c>
      <c r="G4003" s="235">
        <v>1</v>
      </c>
      <c r="H4003" s="235">
        <v>0</v>
      </c>
      <c r="I4003" s="234" t="s">
        <v>10235</v>
      </c>
      <c r="J4003" t="s">
        <v>10634</v>
      </c>
    </row>
    <row r="4004" spans="1:10" x14ac:dyDescent="0.25">
      <c r="A4004" s="235">
        <v>180219999</v>
      </c>
      <c r="B4004" s="235">
        <v>2008</v>
      </c>
      <c r="C4004" s="234" t="s">
        <v>488</v>
      </c>
      <c r="D4004" s="199" t="s">
        <v>10411</v>
      </c>
      <c r="E4004" s="199" t="s">
        <v>10411</v>
      </c>
      <c r="F4004" s="235">
        <v>6</v>
      </c>
      <c r="G4004" s="235">
        <v>6</v>
      </c>
      <c r="H4004" s="235">
        <v>6</v>
      </c>
      <c r="I4004" s="234" t="s">
        <v>10235</v>
      </c>
    </row>
    <row r="4005" spans="1:10" x14ac:dyDescent="0.25">
      <c r="A4005" s="235">
        <v>180219999</v>
      </c>
      <c r="B4005" s="235">
        <v>2008</v>
      </c>
      <c r="C4005" s="234" t="s">
        <v>488</v>
      </c>
      <c r="D4005" s="199" t="s">
        <v>10750</v>
      </c>
      <c r="E4005" s="199" t="s">
        <v>10750</v>
      </c>
      <c r="F4005" s="235">
        <v>1</v>
      </c>
      <c r="G4005" s="235">
        <v>1</v>
      </c>
      <c r="H4005" s="235">
        <v>1</v>
      </c>
      <c r="I4005" s="234" t="s">
        <v>10235</v>
      </c>
    </row>
    <row r="4006" spans="1:10" x14ac:dyDescent="0.25">
      <c r="B4006" s="235">
        <v>6609</v>
      </c>
      <c r="C4006" s="234" t="s">
        <v>371</v>
      </c>
      <c r="D4006" s="199" t="s">
        <v>10410</v>
      </c>
      <c r="E4006" s="199" t="s">
        <v>10429</v>
      </c>
      <c r="F4006" s="235">
        <v>30</v>
      </c>
      <c r="G4006" s="235">
        <v>30</v>
      </c>
      <c r="H4006" s="235">
        <v>0</v>
      </c>
      <c r="I4006" s="234" t="s">
        <v>10235</v>
      </c>
      <c r="J4006" t="s">
        <v>10634</v>
      </c>
    </row>
    <row r="4007" spans="1:10" x14ac:dyDescent="0.25">
      <c r="A4007" s="235">
        <v>181848800</v>
      </c>
      <c r="B4007" s="235">
        <v>5640</v>
      </c>
      <c r="C4007" s="234" t="s">
        <v>371</v>
      </c>
      <c r="D4007" s="199" t="s">
        <v>10410</v>
      </c>
      <c r="E4007" s="199" t="s">
        <v>10429</v>
      </c>
      <c r="F4007" s="235">
        <v>30</v>
      </c>
      <c r="G4007" s="235">
        <v>30</v>
      </c>
      <c r="H4007" s="235">
        <v>30</v>
      </c>
      <c r="I4007" s="234" t="s">
        <v>10235</v>
      </c>
    </row>
    <row r="4008" spans="1:10" x14ac:dyDescent="0.25">
      <c r="A4008" s="235">
        <v>222000984</v>
      </c>
      <c r="B4008" s="235">
        <v>6309</v>
      </c>
      <c r="C4008" s="234" t="s">
        <v>345</v>
      </c>
      <c r="D4008" s="199" t="s">
        <v>10410</v>
      </c>
      <c r="E4008" s="199" t="s">
        <v>10429</v>
      </c>
      <c r="F4008" s="235">
        <v>2</v>
      </c>
      <c r="G4008" s="235">
        <v>2</v>
      </c>
      <c r="H4008" s="235">
        <v>0</v>
      </c>
      <c r="I4008" s="234" t="s">
        <v>10235</v>
      </c>
      <c r="J4008" t="s">
        <v>10634</v>
      </c>
    </row>
    <row r="4009" spans="1:10" x14ac:dyDescent="0.25">
      <c r="A4009" s="235">
        <v>222000983</v>
      </c>
      <c r="B4009" s="235">
        <v>6308</v>
      </c>
      <c r="C4009" s="234" t="s">
        <v>403</v>
      </c>
      <c r="D4009" s="199" t="s">
        <v>10410</v>
      </c>
      <c r="E4009" s="199" t="s">
        <v>10429</v>
      </c>
      <c r="F4009" s="235">
        <v>1</v>
      </c>
      <c r="G4009" s="235">
        <v>1</v>
      </c>
      <c r="H4009" s="235">
        <v>0</v>
      </c>
      <c r="I4009" s="234" t="s">
        <v>10235</v>
      </c>
      <c r="J4009" t="s">
        <v>10634</v>
      </c>
    </row>
    <row r="4010" spans="1:10" x14ac:dyDescent="0.25">
      <c r="A4010" s="235">
        <v>222000988</v>
      </c>
      <c r="B4010" s="235">
        <v>2213</v>
      </c>
      <c r="C4010" s="234" t="s">
        <v>363</v>
      </c>
      <c r="D4010" s="199" t="s">
        <v>10410</v>
      </c>
      <c r="E4010" s="199" t="s">
        <v>10429</v>
      </c>
      <c r="F4010" s="235">
        <v>1</v>
      </c>
      <c r="G4010" s="235">
        <v>1</v>
      </c>
      <c r="H4010" s="235">
        <v>0</v>
      </c>
      <c r="I4010" s="234" t="s">
        <v>10235</v>
      </c>
      <c r="J4010" t="s">
        <v>10634</v>
      </c>
    </row>
    <row r="4011" spans="1:10" x14ac:dyDescent="0.25">
      <c r="B4011" s="235">
        <v>6609</v>
      </c>
      <c r="C4011" s="234" t="s">
        <v>361</v>
      </c>
      <c r="D4011" s="199" t="s">
        <v>10410</v>
      </c>
      <c r="E4011" s="199" t="s">
        <v>10429</v>
      </c>
      <c r="F4011" s="235">
        <v>30</v>
      </c>
      <c r="G4011" s="235">
        <v>30</v>
      </c>
      <c r="H4011" s="235">
        <v>0</v>
      </c>
      <c r="I4011" s="234" t="s">
        <v>10235</v>
      </c>
      <c r="J4011" t="s">
        <v>10634</v>
      </c>
    </row>
    <row r="4012" spans="1:10" x14ac:dyDescent="0.25">
      <c r="A4012" s="235">
        <v>181848800</v>
      </c>
      <c r="B4012" s="235">
        <v>5640</v>
      </c>
      <c r="C4012" s="234" t="s">
        <v>361</v>
      </c>
      <c r="D4012" s="199" t="s">
        <v>10410</v>
      </c>
      <c r="E4012" s="199" t="s">
        <v>10429</v>
      </c>
      <c r="F4012" s="235">
        <v>30</v>
      </c>
      <c r="G4012" s="235">
        <v>30</v>
      </c>
      <c r="H4012" s="235">
        <v>30</v>
      </c>
      <c r="I4012" s="234" t="s">
        <v>10235</v>
      </c>
    </row>
    <row r="4013" spans="1:10" x14ac:dyDescent="0.25">
      <c r="A4013" s="235">
        <v>222000979</v>
      </c>
      <c r="B4013" s="235">
        <v>5400</v>
      </c>
      <c r="C4013" s="234" t="s">
        <v>554</v>
      </c>
      <c r="D4013" s="199" t="s">
        <v>10410</v>
      </c>
      <c r="E4013" s="199" t="s">
        <v>10429</v>
      </c>
      <c r="F4013" s="235">
        <v>1</v>
      </c>
      <c r="G4013" s="235">
        <v>0</v>
      </c>
      <c r="H4013" s="235">
        <v>0</v>
      </c>
      <c r="I4013" s="234" t="s">
        <v>10235</v>
      </c>
      <c r="J4013" t="s">
        <v>10635</v>
      </c>
    </row>
    <row r="4014" spans="1:10" x14ac:dyDescent="0.25">
      <c r="B4014" s="235">
        <v>6609</v>
      </c>
      <c r="C4014" s="234" t="s">
        <v>362</v>
      </c>
      <c r="D4014" s="199" t="s">
        <v>10410</v>
      </c>
      <c r="E4014" s="199" t="s">
        <v>10429</v>
      </c>
      <c r="F4014" s="235">
        <v>30</v>
      </c>
      <c r="G4014" s="235">
        <v>30</v>
      </c>
      <c r="H4014" s="235">
        <v>0</v>
      </c>
      <c r="I4014" s="234" t="s">
        <v>10235</v>
      </c>
      <c r="J4014" t="s">
        <v>10634</v>
      </c>
    </row>
    <row r="4015" spans="1:10" x14ac:dyDescent="0.25">
      <c r="A4015" s="235">
        <v>181848800</v>
      </c>
      <c r="B4015" s="235">
        <v>5640</v>
      </c>
      <c r="C4015" s="234" t="s">
        <v>362</v>
      </c>
      <c r="D4015" s="199" t="s">
        <v>10410</v>
      </c>
      <c r="E4015" s="199" t="s">
        <v>10429</v>
      </c>
      <c r="F4015" s="235">
        <v>30</v>
      </c>
      <c r="G4015" s="235">
        <v>30</v>
      </c>
      <c r="H4015" s="235">
        <v>30</v>
      </c>
      <c r="I4015" s="234" t="s">
        <v>10235</v>
      </c>
    </row>
    <row r="4016" spans="1:10" x14ac:dyDescent="0.25">
      <c r="A4016" s="235">
        <v>181848800</v>
      </c>
      <c r="B4016" s="235">
        <v>5640</v>
      </c>
      <c r="C4016" s="234" t="s">
        <v>321</v>
      </c>
      <c r="D4016" s="199" t="s">
        <v>10410</v>
      </c>
      <c r="E4016" s="199" t="s">
        <v>10429</v>
      </c>
      <c r="F4016" s="235">
        <v>30</v>
      </c>
      <c r="G4016" s="235">
        <v>30</v>
      </c>
      <c r="H4016" s="235">
        <v>30</v>
      </c>
      <c r="I4016" s="234" t="s">
        <v>10235</v>
      </c>
    </row>
    <row r="4017" spans="1:10" x14ac:dyDescent="0.25">
      <c r="B4017" s="235">
        <v>6609</v>
      </c>
      <c r="C4017" s="234" t="s">
        <v>321</v>
      </c>
      <c r="D4017" s="199" t="s">
        <v>10410</v>
      </c>
      <c r="E4017" s="199" t="s">
        <v>10429</v>
      </c>
      <c r="F4017" s="235">
        <v>30</v>
      </c>
      <c r="G4017" s="235">
        <v>30</v>
      </c>
      <c r="H4017" s="235">
        <v>0</v>
      </c>
      <c r="I4017" s="234" t="s">
        <v>10235</v>
      </c>
      <c r="J4017" t="s">
        <v>10634</v>
      </c>
    </row>
    <row r="4018" spans="1:10" x14ac:dyDescent="0.25">
      <c r="A4018" s="235">
        <v>181848800</v>
      </c>
      <c r="B4018" s="235">
        <v>5640</v>
      </c>
      <c r="C4018" s="234" t="s">
        <v>321</v>
      </c>
      <c r="D4018" s="199" t="s">
        <v>10410</v>
      </c>
      <c r="E4018" s="199" t="s">
        <v>10429</v>
      </c>
      <c r="F4018" s="235">
        <v>30</v>
      </c>
      <c r="G4018" s="235">
        <v>30</v>
      </c>
      <c r="H4018" s="235">
        <v>30</v>
      </c>
      <c r="I4018" s="234" t="s">
        <v>10235</v>
      </c>
    </row>
    <row r="4019" spans="1:10" x14ac:dyDescent="0.25">
      <c r="B4019" s="235">
        <v>6609</v>
      </c>
      <c r="C4019" s="234" t="s">
        <v>321</v>
      </c>
      <c r="D4019" s="199" t="s">
        <v>10410</v>
      </c>
      <c r="E4019" s="199" t="s">
        <v>10429</v>
      </c>
      <c r="F4019" s="235">
        <v>30</v>
      </c>
      <c r="G4019" s="235">
        <v>30</v>
      </c>
      <c r="H4019" s="235">
        <v>0</v>
      </c>
      <c r="I4019" s="234" t="s">
        <v>10235</v>
      </c>
      <c r="J4019" t="s">
        <v>10634</v>
      </c>
    </row>
    <row r="4020" spans="1:10" x14ac:dyDescent="0.25">
      <c r="A4020" s="235">
        <v>180079183</v>
      </c>
      <c r="B4020" s="235">
        <v>2000</v>
      </c>
      <c r="C4020" s="234" t="s">
        <v>498</v>
      </c>
      <c r="D4020" s="199" t="s">
        <v>10410</v>
      </c>
      <c r="E4020" s="199" t="s">
        <v>10429</v>
      </c>
      <c r="F4020" s="235">
        <v>1</v>
      </c>
      <c r="G4020" s="235">
        <v>1</v>
      </c>
      <c r="H4020" s="235">
        <v>0</v>
      </c>
      <c r="I4020" s="234" t="s">
        <v>10235</v>
      </c>
      <c r="J4020" t="s">
        <v>10634</v>
      </c>
    </row>
    <row r="4021" spans="1:10" x14ac:dyDescent="0.25">
      <c r="B4021" s="235">
        <v>6609</v>
      </c>
      <c r="C4021" s="234" t="s">
        <v>386</v>
      </c>
      <c r="D4021" s="199" t="s">
        <v>10410</v>
      </c>
      <c r="E4021" s="199" t="s">
        <v>10429</v>
      </c>
      <c r="F4021" s="235">
        <v>30</v>
      </c>
      <c r="G4021" s="235">
        <v>30</v>
      </c>
      <c r="H4021" s="235">
        <v>0</v>
      </c>
      <c r="I4021" s="234" t="s">
        <v>10235</v>
      </c>
      <c r="J4021" t="s">
        <v>10634</v>
      </c>
    </row>
    <row r="4022" spans="1:10" x14ac:dyDescent="0.25">
      <c r="A4022" s="235">
        <v>181848800</v>
      </c>
      <c r="B4022" s="235">
        <v>5640</v>
      </c>
      <c r="C4022" s="234" t="s">
        <v>386</v>
      </c>
      <c r="D4022" s="199" t="s">
        <v>10410</v>
      </c>
      <c r="E4022" s="199" t="s">
        <v>10429</v>
      </c>
      <c r="F4022" s="235">
        <v>30</v>
      </c>
      <c r="G4022" s="235">
        <v>30</v>
      </c>
      <c r="H4022" s="235">
        <v>30</v>
      </c>
      <c r="I4022" s="234" t="s">
        <v>10235</v>
      </c>
    </row>
    <row r="4023" spans="1:10" x14ac:dyDescent="0.25">
      <c r="A4023" s="235">
        <v>222000992</v>
      </c>
      <c r="B4023" s="235">
        <v>2205</v>
      </c>
      <c r="C4023" s="234" t="s">
        <v>10214</v>
      </c>
      <c r="D4023" s="199" t="s">
        <v>10410</v>
      </c>
      <c r="E4023" s="199" t="s">
        <v>10429</v>
      </c>
      <c r="F4023" s="235">
        <v>10</v>
      </c>
      <c r="G4023" s="235">
        <v>10</v>
      </c>
      <c r="H4023" s="235">
        <v>10</v>
      </c>
      <c r="I4023" s="234" t="s">
        <v>10235</v>
      </c>
    </row>
    <row r="4024" spans="1:10" x14ac:dyDescent="0.25">
      <c r="A4024" s="235">
        <v>181932181</v>
      </c>
      <c r="B4024" s="235">
        <v>2001</v>
      </c>
      <c r="C4024" s="234" t="s">
        <v>415</v>
      </c>
      <c r="D4024" s="199" t="s">
        <v>10792</v>
      </c>
      <c r="E4024" s="199" t="s">
        <v>10792</v>
      </c>
      <c r="F4024" s="235">
        <v>1</v>
      </c>
      <c r="G4024" s="235">
        <v>1</v>
      </c>
      <c r="H4024" s="235">
        <v>1</v>
      </c>
      <c r="I4024" s="234" t="s">
        <v>10235</v>
      </c>
    </row>
    <row r="4025" spans="1:10" x14ac:dyDescent="0.25">
      <c r="A4025" s="235">
        <v>180154468</v>
      </c>
      <c r="B4025" s="235">
        <v>2003</v>
      </c>
      <c r="C4025" s="234" t="s">
        <v>565</v>
      </c>
      <c r="D4025" s="199" t="s">
        <v>10410</v>
      </c>
      <c r="E4025" s="199" t="s">
        <v>10429</v>
      </c>
      <c r="F4025" s="235">
        <v>4</v>
      </c>
      <c r="G4025" s="235">
        <v>4</v>
      </c>
      <c r="H4025" s="235">
        <v>4</v>
      </c>
      <c r="I4025" s="234" t="s">
        <v>10235</v>
      </c>
    </row>
    <row r="4026" spans="1:10" x14ac:dyDescent="0.25">
      <c r="A4026" s="235">
        <v>181932176</v>
      </c>
      <c r="B4026" s="235">
        <v>2005</v>
      </c>
      <c r="C4026" s="234" t="s">
        <v>481</v>
      </c>
      <c r="D4026" s="199" t="s">
        <v>10750</v>
      </c>
      <c r="E4026" s="199" t="s">
        <v>10750</v>
      </c>
      <c r="F4026" s="235">
        <v>1</v>
      </c>
      <c r="G4026" s="235">
        <v>1</v>
      </c>
      <c r="H4026" s="235">
        <v>1</v>
      </c>
      <c r="I4026" s="234" t="s">
        <v>10235</v>
      </c>
    </row>
    <row r="4027" spans="1:10" x14ac:dyDescent="0.25">
      <c r="A4027" s="235">
        <v>181932176</v>
      </c>
      <c r="B4027" s="235">
        <v>2005</v>
      </c>
      <c r="C4027" s="234" t="s">
        <v>481</v>
      </c>
      <c r="D4027" s="199" t="s">
        <v>10750</v>
      </c>
      <c r="E4027" s="199" t="s">
        <v>10750</v>
      </c>
      <c r="F4027" s="235">
        <v>1</v>
      </c>
      <c r="G4027" s="235">
        <v>1</v>
      </c>
      <c r="H4027" s="235">
        <v>1</v>
      </c>
      <c r="I4027" s="234" t="s">
        <v>10235</v>
      </c>
    </row>
    <row r="4028" spans="1:10" x14ac:dyDescent="0.25">
      <c r="A4028" s="235">
        <v>181932176</v>
      </c>
      <c r="B4028" s="235">
        <v>2005</v>
      </c>
      <c r="C4028" s="234" t="s">
        <v>481</v>
      </c>
      <c r="D4028" s="199" t="s">
        <v>10410</v>
      </c>
      <c r="E4028" s="199" t="s">
        <v>10429</v>
      </c>
      <c r="F4028" s="235">
        <v>4</v>
      </c>
      <c r="G4028" s="235">
        <v>1</v>
      </c>
      <c r="H4028" s="235">
        <v>1</v>
      </c>
      <c r="I4028" s="234" t="s">
        <v>10235</v>
      </c>
      <c r="J4028" t="s">
        <v>10635</v>
      </c>
    </row>
    <row r="4029" spans="1:10" x14ac:dyDescent="0.25">
      <c r="A4029" s="235">
        <v>181932176</v>
      </c>
      <c r="B4029" s="235">
        <v>2005</v>
      </c>
      <c r="C4029" s="234" t="s">
        <v>481</v>
      </c>
      <c r="D4029" s="199" t="s">
        <v>10410</v>
      </c>
      <c r="E4029" s="199" t="s">
        <v>10429</v>
      </c>
      <c r="F4029" s="235">
        <v>4</v>
      </c>
      <c r="G4029" s="235">
        <v>1</v>
      </c>
      <c r="H4029" s="235">
        <v>1</v>
      </c>
      <c r="I4029" s="234" t="s">
        <v>10235</v>
      </c>
      <c r="J4029" t="s">
        <v>10635</v>
      </c>
    </row>
    <row r="4030" spans="1:10" x14ac:dyDescent="0.25">
      <c r="A4030" s="235">
        <v>181932173</v>
      </c>
      <c r="B4030" s="235">
        <v>6171</v>
      </c>
      <c r="C4030" s="234" t="s">
        <v>169</v>
      </c>
      <c r="D4030" s="199" t="s">
        <v>10411</v>
      </c>
      <c r="E4030" s="199" t="s">
        <v>10411</v>
      </c>
      <c r="F4030" s="235">
        <v>6</v>
      </c>
      <c r="G4030" s="235">
        <v>6</v>
      </c>
      <c r="H4030" s="235">
        <v>6</v>
      </c>
      <c r="I4030" s="234" t="s">
        <v>10235</v>
      </c>
    </row>
    <row r="4031" spans="1:10" x14ac:dyDescent="0.25">
      <c r="A4031" s="235">
        <v>181932173</v>
      </c>
      <c r="B4031" s="235">
        <v>6171</v>
      </c>
      <c r="C4031" s="234" t="s">
        <v>169</v>
      </c>
      <c r="D4031" s="199" t="s">
        <v>10750</v>
      </c>
      <c r="E4031" s="199" t="s">
        <v>10750</v>
      </c>
      <c r="F4031" s="235">
        <v>1</v>
      </c>
      <c r="G4031" s="235">
        <v>1</v>
      </c>
      <c r="H4031" s="235">
        <v>1</v>
      </c>
      <c r="I4031" s="234" t="s">
        <v>10235</v>
      </c>
    </row>
    <row r="4032" spans="1:10" x14ac:dyDescent="0.25">
      <c r="A4032" s="235">
        <v>181932173</v>
      </c>
      <c r="B4032" s="235">
        <v>6171</v>
      </c>
      <c r="C4032" s="234" t="s">
        <v>156</v>
      </c>
      <c r="D4032" s="199" t="s">
        <v>10411</v>
      </c>
      <c r="E4032" s="199" t="s">
        <v>10411</v>
      </c>
      <c r="F4032" s="235">
        <v>6</v>
      </c>
      <c r="G4032" s="235">
        <v>6</v>
      </c>
      <c r="H4032" s="235">
        <v>6</v>
      </c>
      <c r="I4032" s="234" t="s">
        <v>10235</v>
      </c>
    </row>
    <row r="4033" spans="1:10" x14ac:dyDescent="0.25">
      <c r="A4033" s="235">
        <v>181932173</v>
      </c>
      <c r="B4033" s="235">
        <v>6171</v>
      </c>
      <c r="C4033" s="234" t="s">
        <v>156</v>
      </c>
      <c r="D4033" s="199" t="s">
        <v>10750</v>
      </c>
      <c r="E4033" s="199" t="s">
        <v>10750</v>
      </c>
      <c r="F4033" s="235">
        <v>1</v>
      </c>
      <c r="G4033" s="235">
        <v>1</v>
      </c>
      <c r="H4033" s="235">
        <v>1</v>
      </c>
      <c r="I4033" s="234" t="s">
        <v>10235</v>
      </c>
    </row>
    <row r="4034" spans="1:10" x14ac:dyDescent="0.25">
      <c r="B4034" s="235">
        <v>6609</v>
      </c>
      <c r="C4034" s="234" t="s">
        <v>397</v>
      </c>
      <c r="D4034" s="199" t="s">
        <v>10410</v>
      </c>
      <c r="E4034" s="199" t="s">
        <v>10429</v>
      </c>
      <c r="F4034" s="235">
        <v>30</v>
      </c>
      <c r="G4034" s="235">
        <v>30</v>
      </c>
      <c r="H4034" s="235">
        <v>0</v>
      </c>
      <c r="I4034" s="234" t="s">
        <v>10235</v>
      </c>
      <c r="J4034" t="s">
        <v>10634</v>
      </c>
    </row>
    <row r="4035" spans="1:10" x14ac:dyDescent="0.25">
      <c r="A4035" s="235">
        <v>181848800</v>
      </c>
      <c r="B4035" s="235">
        <v>5640</v>
      </c>
      <c r="C4035" s="234" t="s">
        <v>397</v>
      </c>
      <c r="D4035" s="199" t="s">
        <v>10410</v>
      </c>
      <c r="E4035" s="199" t="s">
        <v>10429</v>
      </c>
      <c r="F4035" s="235">
        <v>30</v>
      </c>
      <c r="G4035" s="235">
        <v>30</v>
      </c>
      <c r="H4035" s="235">
        <v>30</v>
      </c>
      <c r="I4035" s="234" t="s">
        <v>10235</v>
      </c>
    </row>
    <row r="4036" spans="1:10" x14ac:dyDescent="0.25">
      <c r="A4036" s="235">
        <v>181848800</v>
      </c>
      <c r="B4036" s="235">
        <v>5640</v>
      </c>
      <c r="C4036" s="234" t="s">
        <v>397</v>
      </c>
      <c r="D4036" s="199" t="s">
        <v>10410</v>
      </c>
      <c r="E4036" s="199" t="s">
        <v>10429</v>
      </c>
      <c r="F4036" s="235">
        <v>30</v>
      </c>
      <c r="G4036" s="235">
        <v>30</v>
      </c>
      <c r="H4036" s="235">
        <v>30</v>
      </c>
      <c r="I4036" s="234" t="s">
        <v>10235</v>
      </c>
    </row>
    <row r="4037" spans="1:10" x14ac:dyDescent="0.25">
      <c r="B4037" s="235">
        <v>6609</v>
      </c>
      <c r="C4037" s="234" t="s">
        <v>397</v>
      </c>
      <c r="D4037" s="199" t="s">
        <v>10410</v>
      </c>
      <c r="E4037" s="199" t="s">
        <v>10429</v>
      </c>
      <c r="F4037" s="235">
        <v>30</v>
      </c>
      <c r="G4037" s="235">
        <v>30</v>
      </c>
      <c r="H4037" s="235">
        <v>0</v>
      </c>
      <c r="I4037" s="234" t="s">
        <v>10235</v>
      </c>
      <c r="J4037" t="s">
        <v>10634</v>
      </c>
    </row>
    <row r="4038" spans="1:10" x14ac:dyDescent="0.25">
      <c r="B4038" s="235">
        <v>6609</v>
      </c>
      <c r="C4038" s="234" t="s">
        <v>406</v>
      </c>
      <c r="D4038" s="199" t="s">
        <v>10410</v>
      </c>
      <c r="E4038" s="199" t="s">
        <v>10429</v>
      </c>
      <c r="F4038" s="235">
        <v>30</v>
      </c>
      <c r="G4038" s="235">
        <v>30</v>
      </c>
      <c r="H4038" s="235">
        <v>0</v>
      </c>
      <c r="I4038" s="234" t="s">
        <v>10235</v>
      </c>
      <c r="J4038" t="s">
        <v>10634</v>
      </c>
    </row>
    <row r="4039" spans="1:10" x14ac:dyDescent="0.25">
      <c r="A4039" s="235">
        <v>181848800</v>
      </c>
      <c r="B4039" s="235">
        <v>5640</v>
      </c>
      <c r="C4039" s="234" t="s">
        <v>406</v>
      </c>
      <c r="D4039" s="199" t="s">
        <v>10410</v>
      </c>
      <c r="E4039" s="199" t="s">
        <v>10429</v>
      </c>
      <c r="F4039" s="235">
        <v>30</v>
      </c>
      <c r="G4039" s="235">
        <v>30</v>
      </c>
      <c r="H4039" s="235">
        <v>30</v>
      </c>
      <c r="I4039" s="234" t="s">
        <v>10235</v>
      </c>
    </row>
    <row r="4040" spans="1:10" x14ac:dyDescent="0.25">
      <c r="A4040" s="235">
        <v>181848800</v>
      </c>
      <c r="B4040" s="235">
        <v>5640</v>
      </c>
      <c r="C4040" s="234" t="s">
        <v>348</v>
      </c>
      <c r="D4040" s="199" t="s">
        <v>10410</v>
      </c>
      <c r="E4040" s="199" t="s">
        <v>10429</v>
      </c>
      <c r="F4040" s="235">
        <v>30</v>
      </c>
      <c r="G4040" s="235">
        <v>30</v>
      </c>
      <c r="H4040" s="235">
        <v>30</v>
      </c>
      <c r="I4040" s="234" t="s">
        <v>10235</v>
      </c>
    </row>
    <row r="4041" spans="1:10" x14ac:dyDescent="0.25">
      <c r="B4041" s="235">
        <v>6609</v>
      </c>
      <c r="C4041" s="234" t="s">
        <v>348</v>
      </c>
      <c r="D4041" s="199" t="s">
        <v>10410</v>
      </c>
      <c r="E4041" s="199" t="s">
        <v>10429</v>
      </c>
      <c r="F4041" s="235">
        <v>30</v>
      </c>
      <c r="G4041" s="235">
        <v>30</v>
      </c>
      <c r="H4041" s="235">
        <v>0</v>
      </c>
      <c r="I4041" s="234" t="s">
        <v>10235</v>
      </c>
      <c r="J4041" t="s">
        <v>10634</v>
      </c>
    </row>
    <row r="4042" spans="1:10" x14ac:dyDescent="0.25">
      <c r="A4042" s="235">
        <v>189705296</v>
      </c>
      <c r="B4042" s="235">
        <v>6265</v>
      </c>
      <c r="C4042" s="234" t="s">
        <v>395</v>
      </c>
      <c r="D4042" s="199" t="s">
        <v>10410</v>
      </c>
      <c r="E4042" s="199" t="s">
        <v>10429</v>
      </c>
      <c r="F4042" s="235">
        <v>4</v>
      </c>
      <c r="G4042" s="235">
        <v>1</v>
      </c>
      <c r="H4042" s="235">
        <v>0</v>
      </c>
      <c r="I4042" s="234" t="s">
        <v>10235</v>
      </c>
      <c r="J4042" t="s">
        <v>10635</v>
      </c>
    </row>
    <row r="4043" spans="1:10" x14ac:dyDescent="0.25">
      <c r="A4043" s="235">
        <v>181906672</v>
      </c>
      <c r="B4043" s="235">
        <v>2157</v>
      </c>
      <c r="C4043" s="234" t="s">
        <v>410</v>
      </c>
      <c r="D4043" s="199" t="s">
        <v>10410</v>
      </c>
      <c r="E4043" s="199" t="s">
        <v>10429</v>
      </c>
      <c r="F4043" s="235">
        <v>9</v>
      </c>
      <c r="G4043" s="235">
        <v>9</v>
      </c>
      <c r="H4043" s="235">
        <v>0</v>
      </c>
      <c r="I4043" s="234" t="s">
        <v>10235</v>
      </c>
      <c r="J4043" t="s">
        <v>10634</v>
      </c>
    </row>
    <row r="4044" spans="1:10" x14ac:dyDescent="0.25">
      <c r="A4044" s="235">
        <v>189705296</v>
      </c>
      <c r="B4044" s="235">
        <v>6265</v>
      </c>
      <c r="C4044" s="234" t="s">
        <v>356</v>
      </c>
      <c r="D4044" s="199" t="s">
        <v>10410</v>
      </c>
      <c r="E4044" s="199" t="s">
        <v>10429</v>
      </c>
      <c r="F4044" s="235">
        <v>4</v>
      </c>
      <c r="G4044" s="235">
        <v>1</v>
      </c>
      <c r="H4044" s="235">
        <v>0</v>
      </c>
      <c r="I4044" s="234" t="s">
        <v>10235</v>
      </c>
      <c r="J4044" t="s">
        <v>10635</v>
      </c>
    </row>
    <row r="4045" spans="1:10" x14ac:dyDescent="0.25">
      <c r="A4045" s="235">
        <v>180171586</v>
      </c>
      <c r="B4045" s="235">
        <v>2013</v>
      </c>
      <c r="C4045" s="234" t="s">
        <v>375</v>
      </c>
      <c r="D4045" s="199" t="s">
        <v>10410</v>
      </c>
      <c r="E4045" s="199" t="s">
        <v>10429</v>
      </c>
      <c r="F4045" s="235">
        <v>6</v>
      </c>
      <c r="G4045" s="235">
        <v>3</v>
      </c>
      <c r="H4045" s="235">
        <v>3</v>
      </c>
      <c r="I4045" s="234" t="s">
        <v>10235</v>
      </c>
      <c r="J4045" t="s">
        <v>10635</v>
      </c>
    </row>
    <row r="4046" spans="1:10" x14ac:dyDescent="0.25">
      <c r="A4046" s="235">
        <v>180219999</v>
      </c>
      <c r="B4046" s="235">
        <v>2008</v>
      </c>
      <c r="C4046" s="234" t="s">
        <v>482</v>
      </c>
      <c r="D4046" s="199" t="s">
        <v>10411</v>
      </c>
      <c r="E4046" s="199" t="s">
        <v>10411</v>
      </c>
      <c r="F4046" s="235">
        <v>6</v>
      </c>
      <c r="G4046" s="235">
        <v>6</v>
      </c>
      <c r="H4046" s="235">
        <v>6</v>
      </c>
      <c r="I4046" s="234" t="s">
        <v>10235</v>
      </c>
    </row>
    <row r="4047" spans="1:10" x14ac:dyDescent="0.25">
      <c r="A4047" s="235">
        <v>180219999</v>
      </c>
      <c r="B4047" s="235">
        <v>2008</v>
      </c>
      <c r="C4047" s="234" t="s">
        <v>482</v>
      </c>
      <c r="D4047" s="199" t="s">
        <v>10411</v>
      </c>
      <c r="E4047" s="199" t="s">
        <v>10411</v>
      </c>
      <c r="F4047" s="235">
        <v>6</v>
      </c>
      <c r="G4047" s="235">
        <v>6</v>
      </c>
      <c r="H4047" s="235">
        <v>6</v>
      </c>
      <c r="I4047" s="234" t="s">
        <v>10235</v>
      </c>
    </row>
    <row r="4048" spans="1:10" x14ac:dyDescent="0.25">
      <c r="A4048" s="235">
        <v>180219999</v>
      </c>
      <c r="B4048" s="235">
        <v>2008</v>
      </c>
      <c r="C4048" s="234" t="s">
        <v>482</v>
      </c>
      <c r="D4048" s="199" t="s">
        <v>10750</v>
      </c>
      <c r="E4048" s="199" t="s">
        <v>10750</v>
      </c>
      <c r="F4048" s="235">
        <v>1</v>
      </c>
      <c r="G4048" s="235">
        <v>1</v>
      </c>
      <c r="H4048" s="235">
        <v>1</v>
      </c>
      <c r="I4048" s="234" t="s">
        <v>10235</v>
      </c>
    </row>
    <row r="4049" spans="1:10" x14ac:dyDescent="0.25">
      <c r="A4049" s="235">
        <v>180219999</v>
      </c>
      <c r="B4049" s="235">
        <v>2008</v>
      </c>
      <c r="C4049" s="234" t="s">
        <v>482</v>
      </c>
      <c r="D4049" s="199" t="s">
        <v>10750</v>
      </c>
      <c r="E4049" s="199" t="s">
        <v>10750</v>
      </c>
      <c r="F4049" s="235">
        <v>1</v>
      </c>
      <c r="G4049" s="235">
        <v>1</v>
      </c>
      <c r="H4049" s="235">
        <v>1</v>
      </c>
      <c r="I4049" s="234" t="s">
        <v>10235</v>
      </c>
    </row>
    <row r="4050" spans="1:10" x14ac:dyDescent="0.25">
      <c r="A4050" s="235">
        <v>189704617</v>
      </c>
      <c r="B4050" s="235">
        <v>5525</v>
      </c>
      <c r="C4050" s="234" t="s">
        <v>402</v>
      </c>
      <c r="D4050" s="199" t="s">
        <v>10410</v>
      </c>
      <c r="E4050" s="199" t="s">
        <v>10429</v>
      </c>
      <c r="F4050" s="235">
        <v>1</v>
      </c>
      <c r="G4050" s="235">
        <v>1</v>
      </c>
      <c r="H4050" s="235">
        <v>0</v>
      </c>
      <c r="I4050" s="234" t="s">
        <v>10235</v>
      </c>
      <c r="J4050" t="s">
        <v>10634</v>
      </c>
    </row>
    <row r="4051" spans="1:10" x14ac:dyDescent="0.25">
      <c r="A4051" s="235">
        <v>222000739</v>
      </c>
      <c r="B4051" s="235">
        <v>5730</v>
      </c>
      <c r="C4051" s="234" t="s">
        <v>370</v>
      </c>
      <c r="D4051" s="199" t="s">
        <v>10792</v>
      </c>
      <c r="E4051" s="199" t="s">
        <v>10792</v>
      </c>
      <c r="F4051" s="235">
        <v>2</v>
      </c>
      <c r="G4051" s="235">
        <v>2</v>
      </c>
      <c r="H4051" s="235">
        <v>2</v>
      </c>
      <c r="I4051" s="234" t="s">
        <v>10235</v>
      </c>
    </row>
    <row r="4052" spans="1:10" x14ac:dyDescent="0.25">
      <c r="A4052" s="235">
        <v>222000739</v>
      </c>
      <c r="B4052" s="235">
        <v>5730</v>
      </c>
      <c r="C4052" s="234" t="s">
        <v>370</v>
      </c>
      <c r="D4052" s="199" t="s">
        <v>10792</v>
      </c>
      <c r="E4052" s="199" t="s">
        <v>10792</v>
      </c>
      <c r="F4052" s="235">
        <v>2</v>
      </c>
      <c r="G4052" s="235">
        <v>2</v>
      </c>
      <c r="H4052" s="235">
        <v>2</v>
      </c>
      <c r="I4052" s="234" t="s">
        <v>10235</v>
      </c>
    </row>
    <row r="4053" spans="1:10" x14ac:dyDescent="0.25">
      <c r="A4053" s="235">
        <v>222000739</v>
      </c>
      <c r="B4053" s="235">
        <v>5730</v>
      </c>
      <c r="C4053" s="234" t="s">
        <v>370</v>
      </c>
      <c r="D4053" s="199" t="s">
        <v>10410</v>
      </c>
      <c r="E4053" s="199" t="s">
        <v>10429</v>
      </c>
      <c r="F4053" s="235">
        <v>3</v>
      </c>
      <c r="G4053" s="235">
        <v>3</v>
      </c>
      <c r="H4053" s="235">
        <v>3</v>
      </c>
      <c r="I4053" s="234" t="s">
        <v>10235</v>
      </c>
    </row>
    <row r="4054" spans="1:10" x14ac:dyDescent="0.25">
      <c r="A4054" s="235">
        <v>222000739</v>
      </c>
      <c r="B4054" s="235">
        <v>5730</v>
      </c>
      <c r="C4054" s="234" t="s">
        <v>370</v>
      </c>
      <c r="D4054" s="199" t="s">
        <v>10410</v>
      </c>
      <c r="E4054" s="199" t="s">
        <v>10429</v>
      </c>
      <c r="F4054" s="235">
        <v>3</v>
      </c>
      <c r="G4054" s="235">
        <v>3</v>
      </c>
      <c r="H4054" s="235">
        <v>3</v>
      </c>
      <c r="I4054" s="234" t="s">
        <v>10235</v>
      </c>
    </row>
    <row r="4055" spans="1:10" x14ac:dyDescent="0.25">
      <c r="A4055" s="235">
        <v>180219999</v>
      </c>
      <c r="B4055" s="235">
        <v>2008</v>
      </c>
      <c r="C4055" s="234" t="s">
        <v>483</v>
      </c>
      <c r="D4055" s="199" t="s">
        <v>10411</v>
      </c>
      <c r="E4055" s="199" t="s">
        <v>10411</v>
      </c>
      <c r="F4055" s="235">
        <v>6</v>
      </c>
      <c r="G4055" s="235">
        <v>6</v>
      </c>
      <c r="H4055" s="235">
        <v>6</v>
      </c>
      <c r="I4055" s="234" t="s">
        <v>10235</v>
      </c>
    </row>
    <row r="4056" spans="1:10" x14ac:dyDescent="0.25">
      <c r="A4056" s="235">
        <v>180219999</v>
      </c>
      <c r="B4056" s="235">
        <v>2008</v>
      </c>
      <c r="C4056" s="234" t="s">
        <v>483</v>
      </c>
      <c r="D4056" s="199" t="s">
        <v>10750</v>
      </c>
      <c r="E4056" s="199" t="s">
        <v>10750</v>
      </c>
      <c r="F4056" s="235">
        <v>1</v>
      </c>
      <c r="G4056" s="235">
        <v>1</v>
      </c>
      <c r="H4056" s="235">
        <v>1</v>
      </c>
      <c r="I4056" s="234" t="s">
        <v>10235</v>
      </c>
    </row>
    <row r="4057" spans="1:10" x14ac:dyDescent="0.25">
      <c r="A4057" s="235">
        <v>181854786</v>
      </c>
      <c r="B4057" s="235">
        <v>5775</v>
      </c>
      <c r="C4057" s="234" t="s">
        <v>405</v>
      </c>
      <c r="D4057" s="199" t="s">
        <v>10410</v>
      </c>
      <c r="E4057" s="199" t="s">
        <v>10429</v>
      </c>
      <c r="F4057" s="235">
        <v>240</v>
      </c>
      <c r="G4057" s="235">
        <v>240</v>
      </c>
      <c r="H4057" s="235">
        <v>240</v>
      </c>
      <c r="I4057" s="234" t="s">
        <v>10235</v>
      </c>
    </row>
    <row r="4058" spans="1:10" x14ac:dyDescent="0.25">
      <c r="A4058" s="235">
        <v>189706252</v>
      </c>
      <c r="B4058" s="235">
        <v>6271</v>
      </c>
      <c r="C4058" s="234" t="s">
        <v>330</v>
      </c>
      <c r="D4058" s="199" t="s">
        <v>10410</v>
      </c>
      <c r="E4058" s="199" t="s">
        <v>10429</v>
      </c>
      <c r="F4058" s="235">
        <v>2</v>
      </c>
      <c r="G4058" s="235">
        <v>2</v>
      </c>
      <c r="H4058" s="235">
        <v>0</v>
      </c>
      <c r="I4058" s="234" t="s">
        <v>10235</v>
      </c>
      <c r="J4058" t="s">
        <v>10634</v>
      </c>
    </row>
    <row r="4059" spans="1:10" x14ac:dyDescent="0.25">
      <c r="A4059" s="235">
        <v>181879045</v>
      </c>
      <c r="B4059" s="235">
        <v>5681</v>
      </c>
      <c r="C4059" s="234" t="s">
        <v>422</v>
      </c>
      <c r="D4059" s="199" t="s">
        <v>10410</v>
      </c>
      <c r="E4059" s="199" t="s">
        <v>10410</v>
      </c>
      <c r="F4059" s="235">
        <v>258</v>
      </c>
      <c r="G4059" s="235">
        <v>258</v>
      </c>
      <c r="H4059" s="235">
        <v>258</v>
      </c>
      <c r="I4059" s="234" t="s">
        <v>10236</v>
      </c>
    </row>
    <row r="4060" spans="1:10" x14ac:dyDescent="0.25">
      <c r="A4060" s="235">
        <v>181817608</v>
      </c>
      <c r="B4060" s="235">
        <v>5559</v>
      </c>
      <c r="C4060" s="234" t="s">
        <v>419</v>
      </c>
      <c r="D4060" s="199" t="s">
        <v>10410</v>
      </c>
      <c r="E4060" s="199" t="s">
        <v>10427</v>
      </c>
      <c r="F4060" s="235">
        <v>2</v>
      </c>
      <c r="G4060" s="235">
        <v>1</v>
      </c>
      <c r="H4060" s="235">
        <v>0</v>
      </c>
      <c r="I4060" s="234" t="s">
        <v>10236</v>
      </c>
      <c r="J4060" t="s">
        <v>10635</v>
      </c>
    </row>
    <row r="4061" spans="1:10" x14ac:dyDescent="0.25">
      <c r="A4061" s="235">
        <v>181817624</v>
      </c>
      <c r="B4061" s="235">
        <v>5800</v>
      </c>
      <c r="C4061" s="234" t="s">
        <v>10229</v>
      </c>
      <c r="D4061" s="199" t="s">
        <v>10410</v>
      </c>
      <c r="E4061" s="199" t="s">
        <v>10427</v>
      </c>
      <c r="F4061" s="235">
        <v>1</v>
      </c>
      <c r="G4061" s="235">
        <v>1</v>
      </c>
      <c r="H4061" s="235">
        <v>1</v>
      </c>
      <c r="I4061" s="234" t="s">
        <v>10236</v>
      </c>
    </row>
    <row r="4062" spans="1:10" x14ac:dyDescent="0.25">
      <c r="A4062" s="235">
        <v>181817626</v>
      </c>
      <c r="B4062" s="235">
        <v>5560</v>
      </c>
      <c r="C4062" s="234" t="s">
        <v>503</v>
      </c>
      <c r="D4062" s="199" t="s">
        <v>10410</v>
      </c>
      <c r="E4062" s="199" t="s">
        <v>10427</v>
      </c>
      <c r="F4062" s="235">
        <v>1</v>
      </c>
      <c r="G4062" s="235">
        <v>1</v>
      </c>
      <c r="H4062" s="235">
        <v>1</v>
      </c>
      <c r="I4062" s="234" t="s">
        <v>10236</v>
      </c>
    </row>
    <row r="4063" spans="1:10" x14ac:dyDescent="0.25">
      <c r="A4063" s="235">
        <v>181817627</v>
      </c>
      <c r="B4063" s="235">
        <v>5561</v>
      </c>
      <c r="C4063" s="234" t="s">
        <v>421</v>
      </c>
      <c r="D4063" s="199" t="s">
        <v>10410</v>
      </c>
      <c r="E4063" s="199" t="s">
        <v>10427</v>
      </c>
      <c r="F4063" s="235">
        <v>6</v>
      </c>
      <c r="G4063" s="235">
        <v>6</v>
      </c>
      <c r="H4063" s="235">
        <v>6</v>
      </c>
      <c r="I4063" s="234" t="s">
        <v>10236</v>
      </c>
    </row>
    <row r="4064" spans="1:10" x14ac:dyDescent="0.25">
      <c r="A4064" s="235">
        <v>181817633</v>
      </c>
      <c r="B4064" s="235">
        <v>2444</v>
      </c>
      <c r="C4064" s="234" t="s">
        <v>629</v>
      </c>
      <c r="D4064" s="199" t="s">
        <v>10410</v>
      </c>
      <c r="E4064" s="199" t="s">
        <v>10427</v>
      </c>
      <c r="F4064" s="235">
        <v>4</v>
      </c>
      <c r="G4064" s="235">
        <v>4</v>
      </c>
      <c r="H4064" s="235">
        <v>4</v>
      </c>
      <c r="I4064" s="234" t="s">
        <v>10236</v>
      </c>
    </row>
    <row r="4065" spans="1:10" x14ac:dyDescent="0.25">
      <c r="A4065" s="235">
        <v>181817634</v>
      </c>
      <c r="B4065" s="235">
        <v>5537</v>
      </c>
      <c r="C4065" s="234" t="s">
        <v>424</v>
      </c>
      <c r="D4065" s="199" t="s">
        <v>10410</v>
      </c>
      <c r="E4065" s="199" t="s">
        <v>10427</v>
      </c>
      <c r="F4065" s="235">
        <v>0</v>
      </c>
      <c r="G4065" s="235">
        <v>0</v>
      </c>
      <c r="H4065" s="235">
        <v>5</v>
      </c>
      <c r="I4065" s="234" t="s">
        <v>10236</v>
      </c>
    </row>
    <row r="4066" spans="1:10" x14ac:dyDescent="0.25">
      <c r="A4066" s="235">
        <v>181817575</v>
      </c>
      <c r="B4066" s="235">
        <v>5532</v>
      </c>
      <c r="C4066" s="234" t="s">
        <v>610</v>
      </c>
      <c r="D4066" s="199" t="s">
        <v>10410</v>
      </c>
      <c r="E4066" s="199" t="s">
        <v>10427</v>
      </c>
      <c r="F4066" s="235">
        <v>8</v>
      </c>
      <c r="G4066" s="235">
        <v>8</v>
      </c>
      <c r="H4066" s="235">
        <v>8</v>
      </c>
      <c r="I4066" s="234" t="s">
        <v>10236</v>
      </c>
    </row>
    <row r="4067" spans="1:10" x14ac:dyDescent="0.25">
      <c r="A4067" s="235">
        <v>222001177</v>
      </c>
      <c r="B4067" s="235">
        <v>6571</v>
      </c>
      <c r="C4067" s="234" t="s">
        <v>10430</v>
      </c>
      <c r="D4067" s="199" t="s">
        <v>10410</v>
      </c>
      <c r="E4067" s="199" t="s">
        <v>10427</v>
      </c>
      <c r="F4067" s="235">
        <v>1</v>
      </c>
      <c r="G4067" s="235">
        <v>1</v>
      </c>
      <c r="H4067" s="235">
        <v>1</v>
      </c>
      <c r="I4067" s="234" t="s">
        <v>10236</v>
      </c>
    </row>
    <row r="4068" spans="1:10" x14ac:dyDescent="0.25">
      <c r="A4068" s="235">
        <v>180141728</v>
      </c>
      <c r="B4068" s="235">
        <v>3678</v>
      </c>
      <c r="C4068" s="234" t="s">
        <v>423</v>
      </c>
      <c r="D4068" s="199" t="s">
        <v>10410</v>
      </c>
      <c r="E4068" s="199" t="s">
        <v>10427</v>
      </c>
      <c r="F4068" s="235">
        <v>1</v>
      </c>
      <c r="G4068" s="235">
        <v>1</v>
      </c>
      <c r="H4068" s="235">
        <v>0</v>
      </c>
      <c r="I4068" s="234" t="s">
        <v>10236</v>
      </c>
      <c r="J4068" t="s">
        <v>10634</v>
      </c>
    </row>
  </sheetData>
  <sortState xmlns:xlrd2="http://schemas.microsoft.com/office/spreadsheetml/2017/richdata2" ref="A2:I4068">
    <sortCondition ref="I2:I4068"/>
    <sortCondition ref="C2:C4068"/>
    <sortCondition descending="1" ref="D2:D406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cility1" filterMode="1"/>
  <dimension ref="A1:Q511"/>
  <sheetViews>
    <sheetView topLeftCell="D1" zoomScale="80" zoomScaleNormal="80" workbookViewId="0">
      <pane ySplit="3" topLeftCell="A4" activePane="bottomLeft" state="frozen"/>
      <selection activeCell="C34" sqref="C34"/>
      <selection pane="bottomLeft" activeCell="J98" sqref="J98"/>
    </sheetView>
  </sheetViews>
  <sheetFormatPr defaultRowHeight="15" x14ac:dyDescent="0.25"/>
  <cols>
    <col min="1" max="1" width="20.7109375" style="7" customWidth="1"/>
    <col min="2" max="3" width="15.7109375" style="7" customWidth="1"/>
    <col min="4" max="4" width="80.7109375" style="53" customWidth="1"/>
    <col min="5" max="5" width="15.7109375" style="7" hidden="1" customWidth="1"/>
    <col min="6" max="6" width="20.7109375" style="7" hidden="1" customWidth="1"/>
    <col min="7" max="7" width="60.7109375" style="53" customWidth="1"/>
    <col min="8" max="8" width="20.7109375" style="53" customWidth="1"/>
    <col min="9" max="9" width="20.7109375" style="53" hidden="1" customWidth="1"/>
    <col min="10" max="11" width="15.7109375" style="53" customWidth="1"/>
    <col min="12" max="13" width="10.7109375" style="53" customWidth="1"/>
    <col min="14" max="14" width="15.7109375" style="54" customWidth="1"/>
    <col min="15" max="15" width="20.7109375" style="54" customWidth="1"/>
    <col min="16" max="16" width="30.7109375" style="53" customWidth="1"/>
    <col min="17" max="17" width="40.7109375" style="53" customWidth="1"/>
  </cols>
  <sheetData>
    <row r="1" spans="1:17" ht="50.1" customHeight="1" thickBot="1" x14ac:dyDescent="0.3">
      <c r="A1" s="284" t="s">
        <v>61</v>
      </c>
      <c r="B1" s="285"/>
      <c r="C1" s="285"/>
      <c r="D1" s="286"/>
      <c r="E1" s="285"/>
      <c r="F1" s="285"/>
      <c r="G1" s="286"/>
      <c r="H1" s="286"/>
      <c r="I1" s="286"/>
      <c r="J1" s="286"/>
      <c r="K1" s="286"/>
      <c r="L1" s="286"/>
      <c r="M1" s="286"/>
      <c r="N1" s="287"/>
      <c r="O1" s="287"/>
      <c r="P1" s="285"/>
      <c r="Q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x14ac:dyDescent="0.25">
      <c r="A4" s="186">
        <v>44965.512731481482</v>
      </c>
      <c r="B4" s="55">
        <v>181781208</v>
      </c>
      <c r="C4" s="187">
        <v>5293</v>
      </c>
      <c r="D4" s="188" t="s">
        <v>659</v>
      </c>
      <c r="E4" s="220">
        <v>0</v>
      </c>
      <c r="F4" s="255" t="s">
        <v>10658</v>
      </c>
      <c r="G4" s="233" t="s">
        <v>12213</v>
      </c>
      <c r="H4" s="189">
        <v>44958</v>
      </c>
      <c r="I4" s="189">
        <v>44964</v>
      </c>
      <c r="J4" s="256">
        <v>20</v>
      </c>
      <c r="K4" s="188">
        <v>60</v>
      </c>
      <c r="L4" s="188">
        <v>228</v>
      </c>
      <c r="M4" s="188">
        <v>342</v>
      </c>
      <c r="N4" s="259">
        <v>38</v>
      </c>
      <c r="O4" s="190">
        <v>3212</v>
      </c>
      <c r="P4" s="188"/>
      <c r="Q4" s="188" t="s">
        <v>10242</v>
      </c>
    </row>
    <row r="5" spans="1:17" x14ac:dyDescent="0.25">
      <c r="A5" s="191">
        <v>44965.512939814813</v>
      </c>
      <c r="B5" s="1">
        <v>181896191</v>
      </c>
      <c r="C5" s="192">
        <v>5840</v>
      </c>
      <c r="D5" s="193" t="s">
        <v>663</v>
      </c>
      <c r="E5" s="221">
        <v>0</v>
      </c>
      <c r="F5" s="1" t="s">
        <v>10657</v>
      </c>
      <c r="G5" s="227" t="s">
        <v>10680</v>
      </c>
      <c r="H5" s="194" t="s">
        <v>10693</v>
      </c>
      <c r="I5" s="194" t="s">
        <v>10693</v>
      </c>
      <c r="J5" s="222">
        <v>20</v>
      </c>
      <c r="K5" s="193">
        <v>3</v>
      </c>
      <c r="L5" s="193">
        <v>10</v>
      </c>
      <c r="M5" s="193">
        <v>20</v>
      </c>
      <c r="N5" s="223">
        <v>20</v>
      </c>
      <c r="O5" s="195">
        <v>1225</v>
      </c>
      <c r="P5" s="193"/>
      <c r="Q5" s="193" t="s">
        <v>10242</v>
      </c>
    </row>
    <row r="6" spans="1:17" x14ac:dyDescent="0.25">
      <c r="A6" s="191">
        <v>44965.513206018521</v>
      </c>
      <c r="B6" s="1">
        <v>181901076</v>
      </c>
      <c r="C6" s="192">
        <v>5916</v>
      </c>
      <c r="D6" s="193" t="s">
        <v>665</v>
      </c>
      <c r="E6" s="221">
        <v>0</v>
      </c>
      <c r="F6" s="1" t="s">
        <v>10647</v>
      </c>
      <c r="G6" s="258" t="s">
        <v>12228</v>
      </c>
      <c r="H6" s="194" t="s">
        <v>10693</v>
      </c>
      <c r="I6" s="194" t="s">
        <v>10693</v>
      </c>
      <c r="J6" s="222">
        <v>0</v>
      </c>
      <c r="K6" s="193">
        <v>0</v>
      </c>
      <c r="L6" s="193">
        <v>39</v>
      </c>
      <c r="M6" s="193">
        <v>77</v>
      </c>
      <c r="N6" s="223">
        <v>20</v>
      </c>
      <c r="O6" s="195">
        <v>994</v>
      </c>
      <c r="P6" s="193"/>
      <c r="Q6" s="193" t="s">
        <v>10242</v>
      </c>
    </row>
    <row r="7" spans="1:17" x14ac:dyDescent="0.25">
      <c r="A7" s="191">
        <v>44965.478634259256</v>
      </c>
      <c r="B7" s="1">
        <v>180075485</v>
      </c>
      <c r="C7" s="192" t="s">
        <v>7015</v>
      </c>
      <c r="D7" s="193" t="s">
        <v>714</v>
      </c>
      <c r="E7" s="221">
        <v>0</v>
      </c>
      <c r="F7" s="1" t="s">
        <v>10641</v>
      </c>
      <c r="G7" s="225" t="s">
        <v>12227</v>
      </c>
      <c r="H7" s="194" t="s">
        <v>10693</v>
      </c>
      <c r="I7" s="194" t="s">
        <v>10693</v>
      </c>
      <c r="J7" s="222">
        <v>0</v>
      </c>
      <c r="K7" s="193">
        <v>10</v>
      </c>
      <c r="L7" s="193">
        <v>140</v>
      </c>
      <c r="M7" s="193">
        <v>210</v>
      </c>
      <c r="N7" s="226">
        <v>0</v>
      </c>
      <c r="O7" s="195">
        <v>5900</v>
      </c>
      <c r="P7" s="193"/>
      <c r="Q7" s="193" t="s">
        <v>10242</v>
      </c>
    </row>
    <row r="8" spans="1:17" hidden="1" x14ac:dyDescent="0.25">
      <c r="A8" s="191">
        <v>44965.45621527778</v>
      </c>
      <c r="B8" s="1">
        <v>181936074</v>
      </c>
      <c r="C8" s="192">
        <v>5870</v>
      </c>
      <c r="D8" s="193" t="s">
        <v>774</v>
      </c>
      <c r="E8" s="221">
        <v>1</v>
      </c>
      <c r="F8" s="1" t="s">
        <v>10652</v>
      </c>
      <c r="G8" s="257"/>
      <c r="H8" s="194">
        <v>44958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44965.456712962965</v>
      </c>
      <c r="B9" s="1">
        <v>181936075</v>
      </c>
      <c r="C9" s="192">
        <v>2781</v>
      </c>
      <c r="D9" s="193" t="s">
        <v>775</v>
      </c>
      <c r="E9" s="221">
        <v>11</v>
      </c>
      <c r="F9" s="1" t="s">
        <v>10653</v>
      </c>
      <c r="G9" s="257"/>
      <c r="H9" s="194">
        <v>44958</v>
      </c>
      <c r="I9" s="194">
        <v>44964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44965.430937500001</v>
      </c>
      <c r="B10" s="1">
        <v>189704685</v>
      </c>
      <c r="C10" s="192" t="s">
        <v>6914</v>
      </c>
      <c r="D10" s="193" t="s">
        <v>781</v>
      </c>
      <c r="E10" s="221">
        <v>50</v>
      </c>
      <c r="F10" s="1" t="s">
        <v>10664</v>
      </c>
      <c r="G10" s="257"/>
      <c r="H10" s="194">
        <v>44958</v>
      </c>
      <c r="I10" s="194">
        <v>44964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44965.431527777779</v>
      </c>
      <c r="B11" s="1">
        <v>180198245</v>
      </c>
      <c r="C11" s="192">
        <v>3320</v>
      </c>
      <c r="D11" s="193" t="s">
        <v>783</v>
      </c>
      <c r="E11" s="221">
        <v>28</v>
      </c>
      <c r="F11" s="196" t="s">
        <v>10641</v>
      </c>
      <c r="G11" s="257"/>
      <c r="H11" s="194">
        <v>44958</v>
      </c>
      <c r="I11" s="194">
        <v>44964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hidden="1" x14ac:dyDescent="0.25">
      <c r="A12" s="191">
        <v>44965.431238425925</v>
      </c>
      <c r="B12" s="1">
        <v>189706340</v>
      </c>
      <c r="C12" s="192">
        <v>2772</v>
      </c>
      <c r="D12" s="193" t="s">
        <v>785</v>
      </c>
      <c r="E12" s="221">
        <v>4</v>
      </c>
      <c r="F12" s="1" t="s">
        <v>10644</v>
      </c>
      <c r="G12" s="257"/>
      <c r="H12" s="194">
        <v>44958</v>
      </c>
      <c r="I12" s="194">
        <v>44964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44965.43209490741</v>
      </c>
      <c r="B13" s="1">
        <v>180292354</v>
      </c>
      <c r="C13" s="192" t="s">
        <v>6910</v>
      </c>
      <c r="D13" s="193" t="s">
        <v>787</v>
      </c>
      <c r="E13" s="221">
        <v>76</v>
      </c>
      <c r="F13" s="1" t="s">
        <v>10639</v>
      </c>
      <c r="G13" s="257"/>
      <c r="H13" s="194">
        <v>44958</v>
      </c>
      <c r="I13" s="194">
        <v>44964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hidden="1" x14ac:dyDescent="0.25">
      <c r="A14" s="191">
        <v>44965.430555555555</v>
      </c>
      <c r="B14" s="1">
        <v>180002781</v>
      </c>
      <c r="C14" s="192">
        <v>3430</v>
      </c>
      <c r="D14" s="193" t="s">
        <v>790</v>
      </c>
      <c r="E14" s="221">
        <v>3</v>
      </c>
      <c r="F14" s="1" t="s">
        <v>10637</v>
      </c>
      <c r="G14" s="257"/>
      <c r="H14" s="194" t="s">
        <v>10693</v>
      </c>
      <c r="I14" s="194" t="s">
        <v>10693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44965.553368055553</v>
      </c>
      <c r="B15" s="1">
        <v>222000995</v>
      </c>
      <c r="C15" s="192" t="s">
        <v>560</v>
      </c>
      <c r="D15" s="193" t="s">
        <v>812</v>
      </c>
      <c r="E15" s="221">
        <v>87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44965.438240740739</v>
      </c>
      <c r="B16" s="1">
        <v>189753742</v>
      </c>
      <c r="C16" s="192">
        <v>5424</v>
      </c>
      <c r="D16" s="193" t="s">
        <v>823</v>
      </c>
      <c r="E16" s="221">
        <v>34</v>
      </c>
      <c r="F16" s="1" t="s">
        <v>10646</v>
      </c>
      <c r="G16" s="257"/>
      <c r="H16" s="194">
        <v>44958</v>
      </c>
      <c r="I16" s="194">
        <v>44964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44965.479166666664</v>
      </c>
      <c r="B17" s="1">
        <v>189707024</v>
      </c>
      <c r="C17" s="192" t="s">
        <v>7026</v>
      </c>
      <c r="D17" s="193" t="s">
        <v>842</v>
      </c>
      <c r="E17" s="221">
        <v>1</v>
      </c>
      <c r="F17" s="1" t="s">
        <v>10639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44965.43240740741</v>
      </c>
      <c r="B18" s="1">
        <v>180291039</v>
      </c>
      <c r="C18" s="192">
        <v>5957</v>
      </c>
      <c r="D18" s="193" t="s">
        <v>846</v>
      </c>
      <c r="E18" s="221">
        <v>12</v>
      </c>
      <c r="F18" s="1" t="s">
        <v>10653</v>
      </c>
      <c r="G18" s="257"/>
      <c r="H18" s="194">
        <v>44958</v>
      </c>
      <c r="I18" s="194">
        <v>44964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44965.428900462961</v>
      </c>
      <c r="B19" s="1">
        <v>180034705</v>
      </c>
      <c r="C19" s="192" t="s">
        <v>6971</v>
      </c>
      <c r="D19" s="193" t="s">
        <v>952</v>
      </c>
      <c r="E19" s="221">
        <v>12</v>
      </c>
      <c r="F19" s="196" t="s">
        <v>10639</v>
      </c>
      <c r="G19" s="257"/>
      <c r="H19" s="194" t="s">
        <v>10693</v>
      </c>
      <c r="I19" s="194" t="s">
        <v>10693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44965.433622685188</v>
      </c>
      <c r="B20" s="1">
        <v>189700011</v>
      </c>
      <c r="C20" s="192" t="s">
        <v>6926</v>
      </c>
      <c r="D20" s="193" t="s">
        <v>962</v>
      </c>
      <c r="E20" s="221">
        <v>3</v>
      </c>
      <c r="F20" s="1" t="s">
        <v>10670</v>
      </c>
      <c r="G20" s="257"/>
      <c r="H20" s="194" t="s">
        <v>10693</v>
      </c>
      <c r="I20" s="194" t="s">
        <v>10693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44965.482800925929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10642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44965.4372337963</v>
      </c>
      <c r="B22" s="1">
        <v>180339414</v>
      </c>
      <c r="C22" s="192">
        <v>6045</v>
      </c>
      <c r="D22" s="193" t="s">
        <v>1085</v>
      </c>
      <c r="E22" s="221">
        <v>1</v>
      </c>
      <c r="F22" s="1" t="s">
        <v>10639</v>
      </c>
      <c r="G22" s="257"/>
      <c r="H22" s="194">
        <v>44958</v>
      </c>
      <c r="I22" s="194">
        <v>44964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44965.437534722223</v>
      </c>
      <c r="B23" s="1">
        <v>180339437</v>
      </c>
      <c r="C23" s="192">
        <v>6046</v>
      </c>
      <c r="D23" s="193" t="s">
        <v>1086</v>
      </c>
      <c r="E23" s="221">
        <v>2</v>
      </c>
      <c r="F23" s="1" t="s">
        <v>10655</v>
      </c>
      <c r="G23" s="257"/>
      <c r="H23" s="194">
        <v>44958</v>
      </c>
      <c r="I23" s="194">
        <v>44964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44965.433877314812</v>
      </c>
      <c r="B24" s="1">
        <v>181750482</v>
      </c>
      <c r="C24" s="192" t="s">
        <v>6959</v>
      </c>
      <c r="D24" s="193" t="s">
        <v>1183</v>
      </c>
      <c r="E24" s="221">
        <v>3</v>
      </c>
      <c r="F24" s="1" t="s">
        <v>10656</v>
      </c>
      <c r="G24" s="257"/>
      <c r="H24" s="194" t="s">
        <v>10693</v>
      </c>
      <c r="I24" s="194" t="s">
        <v>10693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44965.434189814812</v>
      </c>
      <c r="B25" s="1">
        <v>181775872</v>
      </c>
      <c r="C25" s="192">
        <v>3435</v>
      </c>
      <c r="D25" s="193" t="s">
        <v>1184</v>
      </c>
      <c r="E25" s="221">
        <v>19</v>
      </c>
      <c r="F25" s="1" t="s">
        <v>10652</v>
      </c>
      <c r="G25" s="257"/>
      <c r="H25" s="194">
        <v>44958</v>
      </c>
      <c r="I25" s="194">
        <v>44964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hidden="1" x14ac:dyDescent="0.25">
      <c r="A26" s="191">
        <v>44965.483761574076</v>
      </c>
      <c r="B26" s="1">
        <v>189700731</v>
      </c>
      <c r="C26" s="192" t="s">
        <v>6938</v>
      </c>
      <c r="D26" s="193" t="s">
        <v>1199</v>
      </c>
      <c r="E26" s="221">
        <v>27</v>
      </c>
      <c r="F26" s="1" t="s">
        <v>10638</v>
      </c>
      <c r="G26" s="257"/>
      <c r="H26" s="194">
        <v>44958</v>
      </c>
      <c r="I26" s="194">
        <v>44964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hidden="1" x14ac:dyDescent="0.25">
      <c r="A27" s="191">
        <v>44965.469270833331</v>
      </c>
      <c r="B27" s="1">
        <v>189705153</v>
      </c>
      <c r="C27" s="192">
        <v>2420</v>
      </c>
      <c r="D27" s="193" t="s">
        <v>1210</v>
      </c>
      <c r="E27" s="221">
        <v>1</v>
      </c>
      <c r="F27" s="196" t="s">
        <v>10648</v>
      </c>
      <c r="G27" s="257"/>
      <c r="H27" s="194" t="s">
        <v>10693</v>
      </c>
      <c r="I27" s="194" t="s">
        <v>10693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44965.469027777777</v>
      </c>
      <c r="B28" s="1">
        <v>180090749</v>
      </c>
      <c r="C28" s="192">
        <v>5276</v>
      </c>
      <c r="D28" s="193" t="s">
        <v>1212</v>
      </c>
      <c r="E28" s="221">
        <v>3</v>
      </c>
      <c r="F28" s="1" t="s">
        <v>10648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44965.434918981482</v>
      </c>
      <c r="B29" s="1">
        <v>189703514</v>
      </c>
      <c r="C29" s="192" t="s">
        <v>7189</v>
      </c>
      <c r="D29" s="193" t="s">
        <v>1279</v>
      </c>
      <c r="E29" s="221">
        <v>20</v>
      </c>
      <c r="F29" s="1" t="s">
        <v>10653</v>
      </c>
      <c r="G29" s="257"/>
      <c r="H29" s="194">
        <v>44958</v>
      </c>
      <c r="I29" s="194">
        <v>44964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44965.436793981484</v>
      </c>
      <c r="B30" s="1">
        <v>181798147</v>
      </c>
      <c r="C30" s="192">
        <v>5408</v>
      </c>
      <c r="D30" s="193" t="s">
        <v>1284</v>
      </c>
      <c r="E30" s="221">
        <v>40</v>
      </c>
      <c r="F30" s="1" t="s">
        <v>10659</v>
      </c>
      <c r="G30" s="257"/>
      <c r="H30" s="194">
        <v>44958</v>
      </c>
      <c r="I30" s="194">
        <v>44964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hidden="1" x14ac:dyDescent="0.25">
      <c r="A31" s="191">
        <v>44965.438819444447</v>
      </c>
      <c r="B31" s="1">
        <v>180075794</v>
      </c>
      <c r="C31" s="192">
        <v>2276</v>
      </c>
      <c r="D31" s="193" t="s">
        <v>1310</v>
      </c>
      <c r="E31" s="221">
        <v>1</v>
      </c>
      <c r="F31" s="1" t="s">
        <v>10643</v>
      </c>
      <c r="G31" s="222" t="s">
        <v>10694</v>
      </c>
      <c r="H31" s="194">
        <v>44958</v>
      </c>
      <c r="I31" s="194" t="s">
        <v>10634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hidden="1" x14ac:dyDescent="0.25">
      <c r="A32" s="191">
        <v>44965.43917824074</v>
      </c>
      <c r="B32" s="1">
        <v>180352804</v>
      </c>
      <c r="C32" s="192" t="s">
        <v>7046</v>
      </c>
      <c r="D32" s="193" t="s">
        <v>1312</v>
      </c>
      <c r="E32" s="221">
        <v>1</v>
      </c>
      <c r="F32" s="1" t="s">
        <v>10639</v>
      </c>
      <c r="G32" s="257"/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44965.486076388886</v>
      </c>
      <c r="B33" s="1">
        <v>180075798</v>
      </c>
      <c r="C33" s="192" t="s">
        <v>7048</v>
      </c>
      <c r="D33" s="193" t="s">
        <v>1316</v>
      </c>
      <c r="E33" s="221">
        <v>1</v>
      </c>
      <c r="F33" s="1" t="s">
        <v>10638</v>
      </c>
      <c r="G33" s="257"/>
      <c r="H33" s="194">
        <v>44958</v>
      </c>
      <c r="I33" s="194">
        <v>44958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44965.537094907406</v>
      </c>
      <c r="B34" s="1">
        <v>181936065</v>
      </c>
      <c r="C34" s="192">
        <v>6471</v>
      </c>
      <c r="D34" s="193" t="s">
        <v>1329</v>
      </c>
      <c r="E34" s="221">
        <v>3</v>
      </c>
      <c r="F34" s="1" t="s">
        <v>10660</v>
      </c>
      <c r="G34" s="257"/>
      <c r="H34" s="194" t="s">
        <v>10693</v>
      </c>
      <c r="I34" s="194" t="s">
        <v>10693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44965.537291666667</v>
      </c>
      <c r="B35" s="1" t="s">
        <v>10441</v>
      </c>
      <c r="C35" s="192">
        <v>5291</v>
      </c>
      <c r="D35" s="193" t="s">
        <v>1390</v>
      </c>
      <c r="E35" s="221">
        <v>1</v>
      </c>
      <c r="F35" s="1" t="s">
        <v>10663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44965.537511574075</v>
      </c>
      <c r="B36" s="1" t="s">
        <v>10452</v>
      </c>
      <c r="C36" s="192">
        <v>5291</v>
      </c>
      <c r="D36" s="193" t="s">
        <v>1390</v>
      </c>
      <c r="E36" s="221">
        <v>3</v>
      </c>
      <c r="F36" s="196" t="s">
        <v>10663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44965.537719907406</v>
      </c>
      <c r="B37" s="1">
        <v>181896194</v>
      </c>
      <c r="C37" s="192">
        <v>5839</v>
      </c>
      <c r="D37" s="193" t="s">
        <v>1393</v>
      </c>
      <c r="E37" s="221">
        <v>1</v>
      </c>
      <c r="F37" s="1" t="s">
        <v>10654</v>
      </c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44965.45753472222</v>
      </c>
      <c r="B38" s="1">
        <v>189708531</v>
      </c>
      <c r="C38" s="192">
        <v>3154</v>
      </c>
      <c r="D38" s="193" t="s">
        <v>1406</v>
      </c>
      <c r="E38" s="221">
        <v>12</v>
      </c>
      <c r="F38" s="1" t="s">
        <v>10655</v>
      </c>
      <c r="G38" s="257"/>
      <c r="H38" s="194">
        <v>44958</v>
      </c>
      <c r="I38" s="194">
        <v>44964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44965.457083333335</v>
      </c>
      <c r="B39" s="1">
        <v>189710188</v>
      </c>
      <c r="C39" s="192">
        <v>3153</v>
      </c>
      <c r="D39" s="193" t="s">
        <v>1408</v>
      </c>
      <c r="E39" s="221">
        <v>2</v>
      </c>
      <c r="F39" s="1" t="s">
        <v>10641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hidden="1" x14ac:dyDescent="0.25">
      <c r="A40" s="191">
        <v>44965.462881944448</v>
      </c>
      <c r="B40" s="1">
        <v>181902532</v>
      </c>
      <c r="C40" s="192">
        <v>5912</v>
      </c>
      <c r="D40" s="193" t="s">
        <v>1432</v>
      </c>
      <c r="E40" s="221">
        <v>2</v>
      </c>
      <c r="F40" s="1" t="s">
        <v>10667</v>
      </c>
      <c r="G40" s="257"/>
      <c r="H40" s="194" t="s">
        <v>10693</v>
      </c>
      <c r="I40" s="194" t="s">
        <v>10693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44965.42659722222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10644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44965.427106481482</v>
      </c>
      <c r="B42" s="1">
        <v>181923348</v>
      </c>
      <c r="C42" s="192" t="s">
        <v>7411</v>
      </c>
      <c r="D42" s="193" t="s">
        <v>1457</v>
      </c>
      <c r="E42" s="221">
        <v>20</v>
      </c>
      <c r="F42" s="1" t="s">
        <v>10659</v>
      </c>
      <c r="G42" s="257"/>
      <c r="H42" s="194">
        <v>44958</v>
      </c>
      <c r="I42" s="194">
        <v>44964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44965.427523148152</v>
      </c>
      <c r="B43" s="1">
        <v>189713751</v>
      </c>
      <c r="C43" s="192">
        <v>2270</v>
      </c>
      <c r="D43" s="193" t="s">
        <v>1486</v>
      </c>
      <c r="E43" s="221">
        <v>10</v>
      </c>
      <c r="F43" s="1" t="s">
        <v>10651</v>
      </c>
      <c r="G43" s="257"/>
      <c r="H43" s="194">
        <v>44958</v>
      </c>
      <c r="I43" s="194">
        <v>44964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44965.458368055559</v>
      </c>
      <c r="B44" s="1">
        <v>180075982</v>
      </c>
      <c r="C44" s="192" t="s">
        <v>7067</v>
      </c>
      <c r="D44" s="193" t="s">
        <v>1492</v>
      </c>
      <c r="E44" s="221">
        <v>3</v>
      </c>
      <c r="F44" s="1" t="s">
        <v>10644</v>
      </c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44965.553611111114</v>
      </c>
      <c r="B45" s="1">
        <v>222000985</v>
      </c>
      <c r="C45" s="192">
        <v>6310</v>
      </c>
      <c r="D45" s="193" t="s">
        <v>1513</v>
      </c>
      <c r="E45" s="221">
        <v>3</v>
      </c>
      <c r="F45" s="1"/>
      <c r="G45" s="257"/>
      <c r="H45" s="194">
        <v>44958</v>
      </c>
      <c r="I45" s="194">
        <v>44964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44965.553854166668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2" t="s">
        <v>10695</v>
      </c>
      <c r="H46" s="194">
        <v>44958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44965.554375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2" t="s">
        <v>10694</v>
      </c>
      <c r="H47" s="194">
        <v>44958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44965.5547337963</v>
      </c>
      <c r="B48" s="1">
        <v>222000989</v>
      </c>
      <c r="C48" s="192">
        <v>2212</v>
      </c>
      <c r="D48" s="193" t="s">
        <v>1517</v>
      </c>
      <c r="E48" s="221">
        <v>2</v>
      </c>
      <c r="F48" s="1"/>
      <c r="G48" s="257"/>
      <c r="H48" s="194" t="s">
        <v>10693</v>
      </c>
      <c r="I48" s="194" t="s">
        <v>10693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44965.5549537037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2" t="s">
        <v>10695</v>
      </c>
      <c r="H49" s="194">
        <v>44958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hidden="1" x14ac:dyDescent="0.25">
      <c r="A50" s="191">
        <v>44965.555289351854</v>
      </c>
      <c r="B50" s="1">
        <v>222000987</v>
      </c>
      <c r="C50" s="192">
        <v>2214</v>
      </c>
      <c r="D50" s="193" t="s">
        <v>1519</v>
      </c>
      <c r="E50" s="221">
        <v>1</v>
      </c>
      <c r="F50" s="1"/>
      <c r="G50" s="222" t="s">
        <v>10694</v>
      </c>
      <c r="H50" s="194">
        <v>44958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44965.556504629632</v>
      </c>
      <c r="B51" s="1">
        <v>222000969</v>
      </c>
      <c r="C51" s="192">
        <v>6390</v>
      </c>
      <c r="D51" s="193" t="s">
        <v>1526</v>
      </c>
      <c r="E51" s="221">
        <v>2</v>
      </c>
      <c r="F51" s="1"/>
      <c r="G51" s="257"/>
      <c r="H51" s="194" t="s">
        <v>10693</v>
      </c>
      <c r="I51" s="194" t="s">
        <v>10693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44965.556238425925</v>
      </c>
      <c r="B52" s="1">
        <v>222000970</v>
      </c>
      <c r="C52" s="192">
        <v>3114</v>
      </c>
      <c r="D52" s="193" t="s">
        <v>1528</v>
      </c>
      <c r="E52" s="221">
        <v>2</v>
      </c>
      <c r="F52" s="1"/>
      <c r="G52" s="257"/>
      <c r="H52" s="194" t="s">
        <v>10693</v>
      </c>
      <c r="I52" s="194" t="s">
        <v>10693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44965.556909722225</v>
      </c>
      <c r="B53" s="1">
        <v>222000971</v>
      </c>
      <c r="C53" s="192">
        <v>4016</v>
      </c>
      <c r="D53" s="193" t="s">
        <v>1529</v>
      </c>
      <c r="E53" s="221">
        <v>1</v>
      </c>
      <c r="F53" s="1"/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44965.556689814817</v>
      </c>
      <c r="B54" s="1">
        <v>222000972</v>
      </c>
      <c r="C54" s="192">
        <v>4017</v>
      </c>
      <c r="D54" s="193" t="s">
        <v>1531</v>
      </c>
      <c r="E54" s="221">
        <v>2</v>
      </c>
      <c r="F54" s="1"/>
      <c r="G54" s="257"/>
      <c r="H54" s="194" t="s">
        <v>10693</v>
      </c>
      <c r="I54" s="194" t="s">
        <v>10693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44965.557071759256</v>
      </c>
      <c r="B55" s="1">
        <v>222000973</v>
      </c>
      <c r="C55" s="192">
        <v>3060</v>
      </c>
      <c r="D55" s="193" t="s">
        <v>1533</v>
      </c>
      <c r="E55" s="221">
        <v>1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44965.557696759257</v>
      </c>
      <c r="B56" s="1">
        <v>222000976</v>
      </c>
      <c r="C56" s="192">
        <v>5405</v>
      </c>
      <c r="D56" s="193" t="s">
        <v>1535</v>
      </c>
      <c r="E56" s="221">
        <v>1</v>
      </c>
      <c r="F56" s="1"/>
      <c r="G56" s="222" t="s">
        <v>10694</v>
      </c>
      <c r="H56" s="194">
        <v>44958</v>
      </c>
      <c r="I56" s="194" t="s">
        <v>10634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44965.557511574072</v>
      </c>
      <c r="B57" s="1">
        <v>222000977</v>
      </c>
      <c r="C57" s="192">
        <v>5404</v>
      </c>
      <c r="D57" s="193" t="s">
        <v>1536</v>
      </c>
      <c r="E57" s="221">
        <v>2</v>
      </c>
      <c r="F57" s="1"/>
      <c r="G57" s="257"/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44965.55809027778</v>
      </c>
      <c r="B58" s="1">
        <v>222000978</v>
      </c>
      <c r="C58" s="192">
        <v>5403</v>
      </c>
      <c r="D58" s="193" t="s">
        <v>1537</v>
      </c>
      <c r="E58" s="221">
        <v>1</v>
      </c>
      <c r="F58" s="1"/>
      <c r="G58" s="222" t="s">
        <v>10694</v>
      </c>
      <c r="H58" s="194">
        <v>44958</v>
      </c>
      <c r="I58" s="194" t="s">
        <v>10634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hidden="1" x14ac:dyDescent="0.25">
      <c r="A59" s="191">
        <v>44965.557951388888</v>
      </c>
      <c r="B59" s="1">
        <v>222000979</v>
      </c>
      <c r="C59" s="192">
        <v>5400</v>
      </c>
      <c r="D59" s="193" t="s">
        <v>1538</v>
      </c>
      <c r="E59" s="221">
        <v>2</v>
      </c>
      <c r="F59" s="1"/>
      <c r="G59" s="257"/>
      <c r="H59" s="194" t="s">
        <v>10693</v>
      </c>
      <c r="I59" s="194" t="s">
        <v>10693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44965.558229166665</v>
      </c>
      <c r="B60" s="1">
        <v>222000980</v>
      </c>
      <c r="C60" s="192">
        <v>5399</v>
      </c>
      <c r="D60" s="193" t="s">
        <v>1539</v>
      </c>
      <c r="E60" s="221">
        <v>2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44965.439363425925</v>
      </c>
      <c r="B61" s="1">
        <v>189711189</v>
      </c>
      <c r="C61" s="192">
        <v>3492</v>
      </c>
      <c r="D61" s="193" t="s">
        <v>1560</v>
      </c>
      <c r="E61" s="221">
        <v>1</v>
      </c>
      <c r="F61" s="1" t="s">
        <v>10641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44965.555995370371</v>
      </c>
      <c r="B62" s="1">
        <v>222001007</v>
      </c>
      <c r="C62" s="192">
        <v>6498</v>
      </c>
      <c r="D62" s="193" t="s">
        <v>4320</v>
      </c>
      <c r="E62" s="221">
        <v>6</v>
      </c>
      <c r="F62" s="1"/>
      <c r="G62" s="257"/>
      <c r="H62" s="194" t="s">
        <v>10693</v>
      </c>
      <c r="I62" s="194" t="s">
        <v>10693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44965.459050925929</v>
      </c>
      <c r="B63" s="1">
        <v>181821883</v>
      </c>
      <c r="C63" s="192">
        <v>5557</v>
      </c>
      <c r="D63" s="193" t="s">
        <v>1593</v>
      </c>
      <c r="E63" s="221">
        <v>95</v>
      </c>
      <c r="F63" s="1" t="s">
        <v>10646</v>
      </c>
      <c r="G63" s="257"/>
      <c r="H63" s="194">
        <v>44958</v>
      </c>
      <c r="I63" s="194">
        <v>44964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44965.460555555554</v>
      </c>
      <c r="B64" s="1">
        <v>180190405</v>
      </c>
      <c r="C64" s="192">
        <v>2278</v>
      </c>
      <c r="D64" s="193" t="s">
        <v>1594</v>
      </c>
      <c r="E64" s="221">
        <v>43</v>
      </c>
      <c r="F64" s="1" t="s">
        <v>10646</v>
      </c>
      <c r="G64" s="257"/>
      <c r="H64" s="194" t="s">
        <v>10693</v>
      </c>
      <c r="I64" s="194" t="s">
        <v>10693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44965.467824074076</v>
      </c>
      <c r="B65" s="1">
        <v>222001050</v>
      </c>
      <c r="C65" s="192">
        <v>200</v>
      </c>
      <c r="D65" s="193" t="s">
        <v>1597</v>
      </c>
      <c r="E65" s="221">
        <v>3</v>
      </c>
      <c r="F65" s="1" t="s">
        <v>10649</v>
      </c>
      <c r="G65" s="257"/>
      <c r="H65" s="194">
        <v>44958</v>
      </c>
      <c r="I65" s="194">
        <v>44964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44965.425104166665</v>
      </c>
      <c r="B66" s="1">
        <v>180339460</v>
      </c>
      <c r="C66" s="192">
        <v>3975</v>
      </c>
      <c r="D66" s="193" t="s">
        <v>1609</v>
      </c>
      <c r="E66" s="221">
        <v>236</v>
      </c>
      <c r="F66" s="1" t="s">
        <v>10645</v>
      </c>
      <c r="G66" s="257"/>
      <c r="H66" s="194">
        <v>44958</v>
      </c>
      <c r="I66" s="194">
        <v>44964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44965.471180555556</v>
      </c>
      <c r="B67" s="1">
        <v>189710585</v>
      </c>
      <c r="C67" s="192" t="s">
        <v>7081</v>
      </c>
      <c r="D67" s="193" t="s">
        <v>1628</v>
      </c>
      <c r="E67" s="221">
        <v>1</v>
      </c>
      <c r="F67" s="1" t="s">
        <v>10644</v>
      </c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s="112" customFormat="1" hidden="1" x14ac:dyDescent="0.25">
      <c r="A68" s="191">
        <v>44965.470590277779</v>
      </c>
      <c r="B68" s="1">
        <v>189711634</v>
      </c>
      <c r="C68" s="192" t="s">
        <v>7083</v>
      </c>
      <c r="D68" s="193" t="s">
        <v>1631</v>
      </c>
      <c r="E68" s="221">
        <v>16</v>
      </c>
      <c r="F68" s="1" t="s">
        <v>10655</v>
      </c>
      <c r="G68" s="257"/>
      <c r="H68" s="194" t="s">
        <v>10693</v>
      </c>
      <c r="I68" s="194" t="s">
        <v>10693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44965.429212962961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44965.50271990741</v>
      </c>
      <c r="B70" s="1">
        <v>181879044</v>
      </c>
      <c r="C70" s="192">
        <v>5754</v>
      </c>
      <c r="D70" s="193" t="s">
        <v>1677</v>
      </c>
      <c r="E70" s="221">
        <v>4</v>
      </c>
      <c r="F70" s="1" t="s">
        <v>10655</v>
      </c>
      <c r="G70" s="257"/>
      <c r="H70" s="194">
        <v>44958</v>
      </c>
      <c r="I70" s="194">
        <v>44964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44965.503101851849</v>
      </c>
      <c r="B71" s="1">
        <v>181879045</v>
      </c>
      <c r="C71" s="192">
        <v>5681</v>
      </c>
      <c r="D71" s="193" t="s">
        <v>1678</v>
      </c>
      <c r="E71" s="221">
        <v>10</v>
      </c>
      <c r="F71" s="1" t="s">
        <v>10644</v>
      </c>
      <c r="G71" s="257"/>
      <c r="H71" s="194">
        <v>44958</v>
      </c>
      <c r="I71" s="194">
        <v>44964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44965.4609837963</v>
      </c>
      <c r="B72" s="1">
        <v>189710453</v>
      </c>
      <c r="C72" s="192" t="s">
        <v>7419</v>
      </c>
      <c r="D72" s="193" t="s">
        <v>1680</v>
      </c>
      <c r="E72" s="221">
        <v>1</v>
      </c>
      <c r="F72" s="1" t="s">
        <v>10671</v>
      </c>
      <c r="G72" s="257"/>
      <c r="H72" s="194">
        <v>44958</v>
      </c>
      <c r="I72" s="194" t="s">
        <v>10635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44965.538680555554</v>
      </c>
      <c r="B73" s="1">
        <v>180205026</v>
      </c>
      <c r="C73" s="192">
        <v>3711</v>
      </c>
      <c r="D73" s="193" t="s">
        <v>1700</v>
      </c>
      <c r="E73" s="221">
        <v>4</v>
      </c>
      <c r="F73" s="1" t="s">
        <v>10650</v>
      </c>
      <c r="G73" s="257"/>
      <c r="H73" s="194" t="s">
        <v>10693</v>
      </c>
      <c r="I73" s="194" t="s">
        <v>10693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44965.538159722222</v>
      </c>
      <c r="B74" s="1">
        <v>181896198</v>
      </c>
      <c r="C74" s="192">
        <v>5829</v>
      </c>
      <c r="D74" s="193" t="s">
        <v>1702</v>
      </c>
      <c r="E74" s="221">
        <v>2</v>
      </c>
      <c r="F74" s="1" t="s">
        <v>10666</v>
      </c>
      <c r="G74" s="257"/>
      <c r="H74" s="194">
        <v>44958</v>
      </c>
      <c r="I74" s="194">
        <v>44964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44965.464675925927</v>
      </c>
      <c r="B75" s="1">
        <v>189705223</v>
      </c>
      <c r="C75" s="192" t="s">
        <v>6999</v>
      </c>
      <c r="D75" s="193" t="s">
        <v>1719</v>
      </c>
      <c r="E75" s="221">
        <v>2</v>
      </c>
      <c r="F75" s="1" t="s">
        <v>10644</v>
      </c>
      <c r="G75" s="257"/>
      <c r="H75" s="194">
        <v>44958</v>
      </c>
      <c r="I75" s="194">
        <v>44964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44965.463796296295</v>
      </c>
      <c r="B76" s="1">
        <v>189707391</v>
      </c>
      <c r="C76" s="192" t="s">
        <v>7009</v>
      </c>
      <c r="D76" s="193" t="s">
        <v>1721</v>
      </c>
      <c r="E76" s="221">
        <v>28</v>
      </c>
      <c r="F76" s="1" t="s">
        <v>10644</v>
      </c>
      <c r="G76" s="257"/>
      <c r="H76" s="194">
        <v>44958</v>
      </c>
      <c r="I76" s="194">
        <v>44964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44965.424328703702</v>
      </c>
      <c r="B77" s="1">
        <v>180076306</v>
      </c>
      <c r="C77" s="192" t="s">
        <v>7091</v>
      </c>
      <c r="D77" s="193" t="s">
        <v>1724</v>
      </c>
      <c r="E77" s="221">
        <v>3</v>
      </c>
      <c r="F77" s="1" t="s">
        <v>10645</v>
      </c>
      <c r="G77" s="257"/>
      <c r="H77" s="194">
        <v>44958</v>
      </c>
      <c r="I77" s="194">
        <v>44964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44965.424722222226</v>
      </c>
      <c r="B78" s="1">
        <v>189703157</v>
      </c>
      <c r="C78" s="192" t="s">
        <v>7095</v>
      </c>
      <c r="D78" s="193" t="s">
        <v>1727</v>
      </c>
      <c r="E78" s="221">
        <v>1</v>
      </c>
      <c r="F78" s="196" t="s">
        <v>10645</v>
      </c>
      <c r="G78" s="257"/>
      <c r="H78" s="194">
        <v>44958</v>
      </c>
      <c r="I78" s="194">
        <v>44964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44965.539224537039</v>
      </c>
      <c r="B79" s="1">
        <v>181896251</v>
      </c>
      <c r="C79" s="192">
        <v>5578</v>
      </c>
      <c r="D79" s="193" t="s">
        <v>1745</v>
      </c>
      <c r="E79" s="221">
        <v>8</v>
      </c>
      <c r="F79" s="1" t="s">
        <v>10658</v>
      </c>
      <c r="G79" s="257"/>
      <c r="H79" s="194">
        <v>44958</v>
      </c>
      <c r="I79" s="194">
        <v>44964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44965.538912037038</v>
      </c>
      <c r="B80" s="1">
        <v>181779132</v>
      </c>
      <c r="C80" s="192">
        <v>5315</v>
      </c>
      <c r="D80" s="193" t="s">
        <v>1751</v>
      </c>
      <c r="E80" s="221">
        <v>4</v>
      </c>
      <c r="F80" s="1" t="s">
        <v>10657</v>
      </c>
      <c r="G80" s="257"/>
      <c r="H80" s="194" t="s">
        <v>10693</v>
      </c>
      <c r="I80" s="194" t="s">
        <v>10693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44965.469456018516</v>
      </c>
      <c r="B81" s="1">
        <v>180086460</v>
      </c>
      <c r="C81" s="192" t="s">
        <v>464</v>
      </c>
      <c r="D81" s="193" t="s">
        <v>1756</v>
      </c>
      <c r="E81" s="221">
        <v>6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44965.483043981483</v>
      </c>
      <c r="B82" s="1">
        <v>189710942</v>
      </c>
      <c r="C82" s="192" t="s">
        <v>7101</v>
      </c>
      <c r="D82" s="193" t="s">
        <v>1759</v>
      </c>
      <c r="E82" s="221">
        <v>23</v>
      </c>
      <c r="F82" s="1" t="s">
        <v>10648</v>
      </c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hidden="1" x14ac:dyDescent="0.25">
      <c r="A83" s="191">
        <v>44965.55541666667</v>
      </c>
      <c r="B83" s="1">
        <v>222000994</v>
      </c>
      <c r="C83" s="192">
        <v>6550</v>
      </c>
      <c r="D83" s="193" t="s">
        <v>86</v>
      </c>
      <c r="E83" s="221">
        <v>50</v>
      </c>
      <c r="F83" s="1"/>
      <c r="G83" s="257"/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44965.558333333334</v>
      </c>
      <c r="B84" s="1">
        <v>222000992</v>
      </c>
      <c r="C84" s="192">
        <v>2205</v>
      </c>
      <c r="D84" s="193" t="s">
        <v>1784</v>
      </c>
      <c r="E84" s="221">
        <v>150</v>
      </c>
      <c r="F84" s="1"/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44965.555532407408</v>
      </c>
      <c r="B85" s="1">
        <v>222000993</v>
      </c>
      <c r="C85" s="192">
        <v>6238</v>
      </c>
      <c r="D85" s="193" t="s">
        <v>1785</v>
      </c>
      <c r="E85" s="221">
        <v>2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44965.46601851852</v>
      </c>
      <c r="B86" s="1">
        <v>189762873</v>
      </c>
      <c r="C86" s="192" t="s">
        <v>7003</v>
      </c>
      <c r="D86" s="193" t="s">
        <v>1796</v>
      </c>
      <c r="E86" s="221">
        <v>47</v>
      </c>
      <c r="F86" s="1" t="s">
        <v>10673</v>
      </c>
      <c r="G86" s="257"/>
      <c r="H86" s="194">
        <v>44958</v>
      </c>
      <c r="I86" s="194">
        <v>44964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44965.472337962965</v>
      </c>
      <c r="B87" s="1">
        <v>180670492</v>
      </c>
      <c r="C87" s="192">
        <v>5629</v>
      </c>
      <c r="D87" s="193" t="s">
        <v>1799</v>
      </c>
      <c r="E87" s="221">
        <v>3</v>
      </c>
      <c r="F87" s="1" t="s">
        <v>10665</v>
      </c>
      <c r="G87" s="257"/>
      <c r="H87" s="194">
        <v>44958</v>
      </c>
      <c r="I87" s="194">
        <v>44964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44965.472766203704</v>
      </c>
      <c r="B88" s="1">
        <v>180670494</v>
      </c>
      <c r="C88" s="192">
        <v>5435</v>
      </c>
      <c r="D88" s="193" t="s">
        <v>1803</v>
      </c>
      <c r="E88" s="221">
        <v>3</v>
      </c>
      <c r="F88" s="1" t="s">
        <v>10665</v>
      </c>
      <c r="G88" s="257"/>
      <c r="H88" s="194">
        <v>44958</v>
      </c>
      <c r="I88" s="194">
        <v>44964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44965.461608796293</v>
      </c>
      <c r="B89" s="1">
        <v>189711810</v>
      </c>
      <c r="C89" s="192">
        <v>2286</v>
      </c>
      <c r="D89" s="193" t="s">
        <v>1809</v>
      </c>
      <c r="E89" s="221">
        <v>5</v>
      </c>
      <c r="F89" s="1" t="s">
        <v>10651</v>
      </c>
      <c r="G89" s="257"/>
      <c r="H89" s="194" t="s">
        <v>10693</v>
      </c>
      <c r="I89" s="194" t="s">
        <v>10693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hidden="1" x14ac:dyDescent="0.25">
      <c r="A90" s="191">
        <v>44965.435798611114</v>
      </c>
      <c r="B90" s="1">
        <v>189750013</v>
      </c>
      <c r="C90" s="192" t="s">
        <v>7437</v>
      </c>
      <c r="D90" s="193" t="s">
        <v>1823</v>
      </c>
      <c r="E90" s="221">
        <v>1</v>
      </c>
      <c r="F90" s="1" t="s">
        <v>10660</v>
      </c>
      <c r="G90" s="222" t="s">
        <v>11750</v>
      </c>
      <c r="H90" s="194">
        <v>44958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44965.436331018522</v>
      </c>
      <c r="B91" s="1">
        <v>180282750</v>
      </c>
      <c r="C91" s="192">
        <v>5848</v>
      </c>
      <c r="D91" s="193" t="s">
        <v>1830</v>
      </c>
      <c r="E91" s="221">
        <v>14</v>
      </c>
      <c r="F91" s="1" t="s">
        <v>10669</v>
      </c>
      <c r="G91" s="257"/>
      <c r="H91" s="194">
        <v>44958</v>
      </c>
      <c r="I91" s="194">
        <v>44964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44965.43959490741</v>
      </c>
      <c r="B92" s="1">
        <v>180056346</v>
      </c>
      <c r="C92" s="192">
        <v>4011</v>
      </c>
      <c r="D92" s="193" t="s">
        <v>1887</v>
      </c>
      <c r="E92" s="221">
        <v>2</v>
      </c>
      <c r="F92" s="1" t="s">
        <v>10640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44965.539976851855</v>
      </c>
      <c r="B93" s="1">
        <v>181922275</v>
      </c>
      <c r="C93" s="192">
        <v>5836</v>
      </c>
      <c r="D93" s="193" t="s">
        <v>1892</v>
      </c>
      <c r="E93" s="221">
        <v>1</v>
      </c>
      <c r="F93" s="196" t="s">
        <v>10663</v>
      </c>
      <c r="G93" s="257"/>
      <c r="H93" s="194" t="s">
        <v>10693</v>
      </c>
      <c r="I93" s="194" t="s">
        <v>10693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44965.539756944447</v>
      </c>
      <c r="B94" s="1">
        <v>181871672</v>
      </c>
      <c r="C94" s="192">
        <v>5763</v>
      </c>
      <c r="D94" s="193" t="s">
        <v>1893</v>
      </c>
      <c r="E94" s="221">
        <v>2</v>
      </c>
      <c r="F94" s="1" t="s">
        <v>10664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44965.462048611109</v>
      </c>
      <c r="B95" s="1">
        <v>189710326</v>
      </c>
      <c r="C95" s="192">
        <v>6073</v>
      </c>
      <c r="D95" s="193" t="s">
        <v>1898</v>
      </c>
      <c r="E95" s="221">
        <v>1</v>
      </c>
      <c r="F95" s="1" t="s">
        <v>10647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44965.462210648147</v>
      </c>
      <c r="B96" s="1">
        <v>189710364</v>
      </c>
      <c r="C96" s="192" t="s">
        <v>7443</v>
      </c>
      <c r="D96" s="193" t="s">
        <v>1902</v>
      </c>
      <c r="E96" s="221">
        <v>1</v>
      </c>
      <c r="F96" s="1" t="s">
        <v>10648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44965.466979166667</v>
      </c>
      <c r="B97" s="1">
        <v>189705261</v>
      </c>
      <c r="C97" s="192" t="s">
        <v>7005</v>
      </c>
      <c r="D97" s="193" t="s">
        <v>1905</v>
      </c>
      <c r="E97" s="221">
        <v>20</v>
      </c>
      <c r="F97" s="1" t="s">
        <v>10672</v>
      </c>
      <c r="G97" s="257"/>
      <c r="H97" s="194" t="s">
        <v>10693</v>
      </c>
      <c r="I97" s="194" t="s">
        <v>10693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x14ac:dyDescent="0.25">
      <c r="A98" s="191">
        <v>44965.477569444447</v>
      </c>
      <c r="B98" s="1">
        <v>222000966</v>
      </c>
      <c r="C98" s="192">
        <v>6004</v>
      </c>
      <c r="D98" s="193" t="s">
        <v>1917</v>
      </c>
      <c r="E98" s="221">
        <v>0</v>
      </c>
      <c r="F98" s="1"/>
      <c r="G98" s="222" t="s">
        <v>10696</v>
      </c>
      <c r="H98" s="194">
        <v>44958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44965.48170138889</v>
      </c>
      <c r="B99" s="1">
        <v>181899908</v>
      </c>
      <c r="C99" s="192" t="s">
        <v>477</v>
      </c>
      <c r="D99" s="193" t="s">
        <v>1918</v>
      </c>
      <c r="E99" s="221">
        <v>3</v>
      </c>
      <c r="F99" s="1" t="s">
        <v>10666</v>
      </c>
      <c r="G99" s="257"/>
      <c r="H99" s="194" t="s">
        <v>10693</v>
      </c>
      <c r="I99" s="194" t="s">
        <v>10693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44965.480706018519</v>
      </c>
      <c r="B100" s="1">
        <v>180076472</v>
      </c>
      <c r="C100" s="192" t="s">
        <v>7117</v>
      </c>
      <c r="D100" s="193" t="s">
        <v>1944</v>
      </c>
      <c r="E100" s="221">
        <v>1</v>
      </c>
      <c r="F100" s="1" t="s">
        <v>10646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44965.48101851852</v>
      </c>
      <c r="B101" s="1">
        <v>180076470</v>
      </c>
      <c r="C101" s="192">
        <v>5330</v>
      </c>
      <c r="D101" s="193" t="s">
        <v>1946</v>
      </c>
      <c r="E101" s="221">
        <v>1</v>
      </c>
      <c r="F101" s="1" t="s">
        <v>10659</v>
      </c>
      <c r="G101" s="257"/>
      <c r="H101" s="194">
        <v>44958</v>
      </c>
      <c r="I101" s="194">
        <v>44964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44965.480428240742</v>
      </c>
      <c r="B102" s="1">
        <v>180076474</v>
      </c>
      <c r="C102" s="192" t="s">
        <v>7115</v>
      </c>
      <c r="D102" s="193" t="s">
        <v>1948</v>
      </c>
      <c r="E102" s="221">
        <v>1</v>
      </c>
      <c r="F102" s="1" t="s">
        <v>10647</v>
      </c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44965.425509259258</v>
      </c>
      <c r="B103" s="1">
        <v>181783743</v>
      </c>
      <c r="C103" s="192">
        <v>38100</v>
      </c>
      <c r="D103" s="193" t="s">
        <v>1962</v>
      </c>
      <c r="E103" s="221">
        <v>9</v>
      </c>
      <c r="F103" s="1" t="s">
        <v>10659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44965.425833333335</v>
      </c>
      <c r="B104" s="1">
        <v>189712404</v>
      </c>
      <c r="C104" s="192" t="s">
        <v>7236</v>
      </c>
      <c r="D104" s="193" t="s">
        <v>1964</v>
      </c>
      <c r="E104" s="221">
        <v>64</v>
      </c>
      <c r="F104" s="1" t="s">
        <v>10645</v>
      </c>
      <c r="G104" s="257"/>
      <c r="H104" s="194">
        <v>44958</v>
      </c>
      <c r="I104" s="194">
        <v>44964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44965.426226851851</v>
      </c>
      <c r="B105" s="1">
        <v>180155484</v>
      </c>
      <c r="C105" s="192">
        <v>5901</v>
      </c>
      <c r="D105" s="193" t="s">
        <v>1967</v>
      </c>
      <c r="E105" s="221">
        <v>12</v>
      </c>
      <c r="F105" s="1" t="s">
        <v>10653</v>
      </c>
      <c r="G105" s="257"/>
      <c r="H105" s="194">
        <v>44958</v>
      </c>
      <c r="I105" s="194">
        <v>44964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44965.468553240738</v>
      </c>
      <c r="B106" s="1">
        <v>181798179</v>
      </c>
      <c r="C106" s="192">
        <v>5443</v>
      </c>
      <c r="D106" s="193" t="s">
        <v>2021</v>
      </c>
      <c r="E106" s="221">
        <v>16</v>
      </c>
      <c r="F106" s="1" t="s">
        <v>10647</v>
      </c>
      <c r="G106" s="257"/>
      <c r="H106" s="194">
        <v>44958</v>
      </c>
      <c r="I106" s="194">
        <v>44964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44965.437789351854</v>
      </c>
      <c r="B107" s="1">
        <v>189703419</v>
      </c>
      <c r="C107" s="192" t="s">
        <v>7133</v>
      </c>
      <c r="D107" s="193" t="s">
        <v>2025</v>
      </c>
      <c r="E107" s="221">
        <v>1</v>
      </c>
      <c r="F107" s="1" t="s">
        <v>10671</v>
      </c>
      <c r="G107" s="222" t="s">
        <v>10695</v>
      </c>
      <c r="H107" s="194">
        <v>44950</v>
      </c>
      <c r="I107" s="194" t="s">
        <v>10634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44965.504317129627</v>
      </c>
      <c r="B108" s="1">
        <v>181817496</v>
      </c>
      <c r="C108" s="192">
        <v>5753</v>
      </c>
      <c r="D108" s="193" t="s">
        <v>2039</v>
      </c>
      <c r="E108" s="221">
        <v>1</v>
      </c>
      <c r="F108" s="1" t="s">
        <v>10662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hidden="1" x14ac:dyDescent="0.25">
      <c r="A109" s="191">
        <v>44965.511701388888</v>
      </c>
      <c r="B109" s="1">
        <v>181817626</v>
      </c>
      <c r="C109" s="192">
        <v>5560</v>
      </c>
      <c r="D109" s="193" t="s">
        <v>2060</v>
      </c>
      <c r="E109" s="221">
        <v>2</v>
      </c>
      <c r="F109" s="1" t="s">
        <v>10663</v>
      </c>
      <c r="G109" s="257"/>
      <c r="H109" s="194">
        <v>44958</v>
      </c>
      <c r="I109" s="194">
        <v>44964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44965.511932870373</v>
      </c>
      <c r="B110" s="1">
        <v>181817627</v>
      </c>
      <c r="C110" s="192">
        <v>5561</v>
      </c>
      <c r="D110" s="193" t="s">
        <v>2061</v>
      </c>
      <c r="E110" s="221">
        <v>2</v>
      </c>
      <c r="F110" s="1" t="s">
        <v>10657</v>
      </c>
      <c r="G110" s="257"/>
      <c r="H110" s="194">
        <v>44958</v>
      </c>
      <c r="I110" s="194">
        <v>44964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44965.506932870368</v>
      </c>
      <c r="B111" s="1">
        <v>181817633</v>
      </c>
      <c r="C111" s="192">
        <v>2444</v>
      </c>
      <c r="D111" s="193" t="s">
        <v>2063</v>
      </c>
      <c r="E111" s="221">
        <v>1</v>
      </c>
      <c r="F111" s="1" t="s">
        <v>10639</v>
      </c>
      <c r="G111" s="257"/>
      <c r="H111" s="194">
        <v>44958</v>
      </c>
      <c r="I111" s="194">
        <v>44964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44965.507349537038</v>
      </c>
      <c r="B112" s="1">
        <v>181817634</v>
      </c>
      <c r="C112" s="192">
        <v>5537</v>
      </c>
      <c r="D112" s="193" t="s">
        <v>2065</v>
      </c>
      <c r="E112" s="221">
        <v>1</v>
      </c>
      <c r="F112" s="1" t="s">
        <v>10648</v>
      </c>
      <c r="G112" s="257"/>
      <c r="H112" s="194">
        <v>44958</v>
      </c>
      <c r="I112" s="194">
        <v>44964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44965.508159722223</v>
      </c>
      <c r="B113" s="1">
        <v>181817575</v>
      </c>
      <c r="C113" s="192">
        <v>5532</v>
      </c>
      <c r="D113" s="193" t="s">
        <v>2066</v>
      </c>
      <c r="E113" s="221">
        <v>1</v>
      </c>
      <c r="F113" s="1" t="s">
        <v>10659</v>
      </c>
      <c r="G113" s="257"/>
      <c r="H113" s="194">
        <v>44958</v>
      </c>
      <c r="I113" s="194">
        <v>44964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44965.508391203701</v>
      </c>
      <c r="B114" s="1">
        <v>181879047</v>
      </c>
      <c r="C114" s="192">
        <v>5805</v>
      </c>
      <c r="D114" s="193" t="s">
        <v>2068</v>
      </c>
      <c r="E114" s="221">
        <v>2</v>
      </c>
      <c r="F114" s="1" t="s">
        <v>10664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44965.508576388886</v>
      </c>
      <c r="B115" s="1">
        <v>181879049</v>
      </c>
      <c r="C115" s="192">
        <v>5807</v>
      </c>
      <c r="D115" s="193" t="s">
        <v>2070</v>
      </c>
      <c r="E115" s="221">
        <v>2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hidden="1" x14ac:dyDescent="0.25">
      <c r="A116" s="191">
        <v>44965.430092592593</v>
      </c>
      <c r="B116" s="1">
        <v>189715489</v>
      </c>
      <c r="C116" s="192">
        <v>5864</v>
      </c>
      <c r="D116" s="193" t="s">
        <v>2093</v>
      </c>
      <c r="E116" s="221">
        <v>1</v>
      </c>
      <c r="F116" s="1" t="s">
        <v>10663</v>
      </c>
      <c r="G116" s="257"/>
      <c r="H116" s="194" t="s">
        <v>10693</v>
      </c>
      <c r="I116" s="194" t="s">
        <v>10693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44965.430266203701</v>
      </c>
      <c r="B117" s="1">
        <v>189703618</v>
      </c>
      <c r="C117" s="192">
        <v>6018</v>
      </c>
      <c r="D117" s="193" t="s">
        <v>2097</v>
      </c>
      <c r="E117" s="221">
        <v>25</v>
      </c>
      <c r="F117" s="196" t="s">
        <v>10644</v>
      </c>
      <c r="G117" s="257"/>
      <c r="H117" s="194">
        <v>44958</v>
      </c>
      <c r="I117" s="194">
        <v>44964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44965.462500000001</v>
      </c>
      <c r="B118" s="1">
        <v>189762856</v>
      </c>
      <c r="C118" s="192">
        <v>3180</v>
      </c>
      <c r="D118" s="193" t="s">
        <v>2139</v>
      </c>
      <c r="E118" s="221">
        <v>67</v>
      </c>
      <c r="F118" s="1" t="s">
        <v>10650</v>
      </c>
      <c r="G118" s="257"/>
      <c r="H118" s="194">
        <v>44958</v>
      </c>
      <c r="I118" s="194">
        <v>44964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44965.43990740741</v>
      </c>
      <c r="B119" s="1">
        <v>180031142</v>
      </c>
      <c r="C119" s="192">
        <v>2061</v>
      </c>
      <c r="D119" s="193" t="s">
        <v>2161</v>
      </c>
      <c r="E119" s="221">
        <v>3</v>
      </c>
      <c r="F119" s="1" t="s">
        <v>10638</v>
      </c>
      <c r="G119" s="257"/>
      <c r="H119" s="194">
        <v>44958</v>
      </c>
      <c r="I119" s="194">
        <v>44964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s="112" customFormat="1" hidden="1" x14ac:dyDescent="0.25">
      <c r="A120" s="191">
        <v>44965.540509259263</v>
      </c>
      <c r="B120" s="1">
        <v>181896256</v>
      </c>
      <c r="C120" s="192">
        <v>5822</v>
      </c>
      <c r="D120" s="193" t="s">
        <v>2334</v>
      </c>
      <c r="E120" s="221">
        <v>23</v>
      </c>
      <c r="F120" s="1" t="s">
        <v>10664</v>
      </c>
      <c r="G120" s="257"/>
      <c r="H120" s="194" t="s">
        <v>10693</v>
      </c>
      <c r="I120" s="194" t="s">
        <v>10693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44965.540208333332</v>
      </c>
      <c r="B121" s="1">
        <v>181896252</v>
      </c>
      <c r="C121" s="236">
        <v>5830</v>
      </c>
      <c r="D121" s="193" t="s">
        <v>2336</v>
      </c>
      <c r="E121" s="221">
        <v>10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44965.540902777779</v>
      </c>
      <c r="B122" s="1">
        <v>222000207</v>
      </c>
      <c r="C122" s="192">
        <v>6412</v>
      </c>
      <c r="D122" s="193" t="s">
        <v>2339</v>
      </c>
      <c r="E122" s="221">
        <v>55</v>
      </c>
      <c r="F122" s="1" t="s">
        <v>10645</v>
      </c>
      <c r="G122" s="257"/>
      <c r="H122" s="194">
        <v>44958</v>
      </c>
      <c r="I122" s="194">
        <v>44964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44965.474999999999</v>
      </c>
      <c r="B123" s="1">
        <v>181916239</v>
      </c>
      <c r="C123" s="192">
        <v>6570</v>
      </c>
      <c r="D123" s="193" t="s">
        <v>2342</v>
      </c>
      <c r="E123" s="221">
        <v>5</v>
      </c>
      <c r="F123" s="1" t="s">
        <v>10663</v>
      </c>
      <c r="G123" s="257"/>
      <c r="H123" s="194">
        <v>44958</v>
      </c>
      <c r="I123" s="194">
        <v>44964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44965.474178240744</v>
      </c>
      <c r="B124" s="1">
        <v>180141782</v>
      </c>
      <c r="C124" s="192">
        <v>2789</v>
      </c>
      <c r="D124" s="193" t="s">
        <v>2343</v>
      </c>
      <c r="E124" s="221">
        <v>4</v>
      </c>
      <c r="F124" s="1" t="s">
        <v>10649</v>
      </c>
      <c r="G124" s="257"/>
      <c r="H124" s="194">
        <v>44958</v>
      </c>
      <c r="I124" s="194">
        <v>44964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44965.474490740744</v>
      </c>
      <c r="B125" s="1">
        <v>181916240</v>
      </c>
      <c r="C125" s="192">
        <v>5817</v>
      </c>
      <c r="D125" s="193" t="s">
        <v>2345</v>
      </c>
      <c r="E125" s="221">
        <v>1</v>
      </c>
      <c r="F125" s="1" t="s">
        <v>10650</v>
      </c>
      <c r="G125" s="257"/>
      <c r="H125" s="194" t="s">
        <v>10693</v>
      </c>
      <c r="I125" s="194" t="s">
        <v>10693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s="112" customFormat="1" hidden="1" x14ac:dyDescent="0.25">
      <c r="A126" s="191">
        <v>44965.475775462961</v>
      </c>
      <c r="B126" s="1">
        <v>180954640</v>
      </c>
      <c r="C126" s="192">
        <v>2254</v>
      </c>
      <c r="D126" s="193" t="s">
        <v>6447</v>
      </c>
      <c r="E126" s="221">
        <v>6</v>
      </c>
      <c r="F126" s="1" t="s">
        <v>10640</v>
      </c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s="112" customFormat="1" hidden="1" x14ac:dyDescent="0.25">
      <c r="A127" s="191">
        <v>44965.476261574076</v>
      </c>
      <c r="B127" s="1">
        <v>189714816</v>
      </c>
      <c r="C127" s="192" t="s">
        <v>7477</v>
      </c>
      <c r="D127" s="193" t="s">
        <v>2347</v>
      </c>
      <c r="E127" s="221">
        <v>2</v>
      </c>
      <c r="F127" s="1" t="s">
        <v>10655</v>
      </c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44965.4765162037</v>
      </c>
      <c r="B128" s="1">
        <v>181855762</v>
      </c>
      <c r="C128" s="192" t="s">
        <v>7354</v>
      </c>
      <c r="D128" s="193" t="s">
        <v>2435</v>
      </c>
      <c r="E128" s="221">
        <v>1</v>
      </c>
      <c r="F128" s="1" t="s">
        <v>10654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44965.482060185182</v>
      </c>
      <c r="B129" s="1">
        <v>189755220</v>
      </c>
      <c r="C129" s="192">
        <v>2297</v>
      </c>
      <c r="D129" s="193" t="s">
        <v>2442</v>
      </c>
      <c r="E129" s="221">
        <v>1</v>
      </c>
      <c r="F129" s="1" t="s">
        <v>10645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44965.498796296299</v>
      </c>
      <c r="B130" s="1">
        <v>180327653</v>
      </c>
      <c r="C130" s="192">
        <v>2675</v>
      </c>
      <c r="D130" s="193" t="s">
        <v>2444</v>
      </c>
      <c r="E130" s="221">
        <v>2</v>
      </c>
      <c r="F130" s="1" t="s">
        <v>10640</v>
      </c>
      <c r="G130" s="257"/>
      <c r="H130" s="194">
        <v>44958</v>
      </c>
      <c r="I130" s="194">
        <v>44964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s="112" customFormat="1" hidden="1" x14ac:dyDescent="0.25">
      <c r="A131" s="191">
        <v>44965.497488425928</v>
      </c>
      <c r="B131" s="1">
        <v>181922609</v>
      </c>
      <c r="C131" s="192">
        <v>6153</v>
      </c>
      <c r="D131" s="193" t="s">
        <v>2448</v>
      </c>
      <c r="E131" s="221">
        <v>14</v>
      </c>
      <c r="F131" s="1" t="s">
        <v>10653</v>
      </c>
      <c r="G131" s="257"/>
      <c r="H131" s="194">
        <v>44958</v>
      </c>
      <c r="I131" s="194">
        <v>44964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44965.497824074075</v>
      </c>
      <c r="B132" s="1">
        <v>189706269</v>
      </c>
      <c r="C132" s="192">
        <v>6172</v>
      </c>
      <c r="D132" s="193" t="s">
        <v>2454</v>
      </c>
      <c r="E132" s="221">
        <v>4</v>
      </c>
      <c r="F132" s="1" t="s">
        <v>10649</v>
      </c>
      <c r="G132" s="257"/>
      <c r="H132" s="194">
        <v>44958</v>
      </c>
      <c r="I132" s="194">
        <v>44964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44965.499502314815</v>
      </c>
      <c r="B133" s="1">
        <v>181872565</v>
      </c>
      <c r="C133" s="192">
        <v>5605</v>
      </c>
      <c r="D133" s="193" t="s">
        <v>2457</v>
      </c>
      <c r="E133" s="221">
        <v>18</v>
      </c>
      <c r="F133" s="1" t="s">
        <v>10650</v>
      </c>
      <c r="G133" s="257"/>
      <c r="H133" s="194">
        <v>44958</v>
      </c>
      <c r="I133" s="194">
        <v>44964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44965.498124999998</v>
      </c>
      <c r="B134" s="1">
        <v>181930538</v>
      </c>
      <c r="C134" s="192">
        <v>6177</v>
      </c>
      <c r="D134" s="193" t="s">
        <v>2458</v>
      </c>
      <c r="E134" s="221">
        <v>2</v>
      </c>
      <c r="F134" s="1" t="s">
        <v>10664</v>
      </c>
      <c r="G134" s="257"/>
      <c r="H134" s="194" t="s">
        <v>10693</v>
      </c>
      <c r="I134" s="194" t="s">
        <v>10693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44965.499027777776</v>
      </c>
      <c r="B135" s="1">
        <v>181825242</v>
      </c>
      <c r="C135" s="192">
        <v>5538</v>
      </c>
      <c r="D135" s="193" t="s">
        <v>2461</v>
      </c>
      <c r="E135" s="221">
        <v>2</v>
      </c>
      <c r="F135" s="1" t="s">
        <v>10654</v>
      </c>
      <c r="G135" s="257"/>
      <c r="H135" s="194" t="s">
        <v>10693</v>
      </c>
      <c r="I135" s="194" t="s">
        <v>10693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44965.498599537037</v>
      </c>
      <c r="B136" s="1">
        <v>181810302</v>
      </c>
      <c r="C136" s="192">
        <v>5604</v>
      </c>
      <c r="D136" s="193" t="s">
        <v>2463</v>
      </c>
      <c r="E136" s="221">
        <v>7</v>
      </c>
      <c r="F136" s="1" t="s">
        <v>10641</v>
      </c>
      <c r="G136" s="257"/>
      <c r="H136" s="194">
        <v>44958</v>
      </c>
      <c r="I136" s="194">
        <v>44964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44965.499895833331</v>
      </c>
      <c r="B137" s="1">
        <v>181767326</v>
      </c>
      <c r="C137" s="192" t="s">
        <v>7163</v>
      </c>
      <c r="D137" s="193" t="s">
        <v>2464</v>
      </c>
      <c r="E137" s="221">
        <v>1</v>
      </c>
      <c r="F137" s="1" t="s">
        <v>10647</v>
      </c>
      <c r="G137" s="257"/>
      <c r="H137" s="194" t="s">
        <v>10693</v>
      </c>
      <c r="I137" s="194" t="s">
        <v>10693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44965.558495370373</v>
      </c>
      <c r="B138" s="1">
        <v>222000997</v>
      </c>
      <c r="C138" s="192">
        <v>6507</v>
      </c>
      <c r="D138" s="193" t="s">
        <v>2479</v>
      </c>
      <c r="E138" s="221">
        <v>6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44965.486585648148</v>
      </c>
      <c r="B139" s="1">
        <v>181798187</v>
      </c>
      <c r="C139" s="192">
        <v>5814</v>
      </c>
      <c r="D139" s="193" t="s">
        <v>2480</v>
      </c>
      <c r="E139" s="221">
        <v>2</v>
      </c>
      <c r="F139" s="1" t="s">
        <v>10661</v>
      </c>
      <c r="G139" s="257"/>
      <c r="H139" s="194" t="s">
        <v>10693</v>
      </c>
      <c r="I139" s="194" t="s">
        <v>10693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44965.486805555556</v>
      </c>
      <c r="B140" s="1">
        <v>181798191</v>
      </c>
      <c r="C140" s="192">
        <v>5596</v>
      </c>
      <c r="D140" s="193" t="s">
        <v>2484</v>
      </c>
      <c r="E140" s="221">
        <v>2</v>
      </c>
      <c r="F140" s="1" t="s">
        <v>10648</v>
      </c>
      <c r="G140" s="257"/>
      <c r="H140" s="194" t="s">
        <v>10693</v>
      </c>
      <c r="I140" s="194" t="s">
        <v>10693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44965.487337962964</v>
      </c>
      <c r="B141" s="1">
        <v>189700006</v>
      </c>
      <c r="C141" s="192">
        <v>2452</v>
      </c>
      <c r="D141" s="193" t="s">
        <v>2488</v>
      </c>
      <c r="E141" s="221">
        <v>1</v>
      </c>
      <c r="F141" s="1" t="s">
        <v>10669</v>
      </c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x14ac:dyDescent="0.25">
      <c r="A142" s="191">
        <v>44965.487650462965</v>
      </c>
      <c r="B142" s="1">
        <v>180339610</v>
      </c>
      <c r="C142" s="192">
        <v>2403</v>
      </c>
      <c r="D142" s="193" t="s">
        <v>2491</v>
      </c>
      <c r="E142" s="221">
        <v>0</v>
      </c>
      <c r="F142" s="1"/>
      <c r="G142" s="222" t="s">
        <v>11751</v>
      </c>
      <c r="H142" s="194">
        <v>44958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44965.44054398148</v>
      </c>
      <c r="B143" s="1">
        <v>189710871</v>
      </c>
      <c r="C143" s="192" t="s">
        <v>7145</v>
      </c>
      <c r="D143" s="193" t="s">
        <v>2501</v>
      </c>
      <c r="E143" s="221">
        <v>6</v>
      </c>
      <c r="F143" s="1" t="s">
        <v>10662</v>
      </c>
      <c r="G143" s="257"/>
      <c r="H143" s="194">
        <v>44958</v>
      </c>
      <c r="I143" s="194">
        <v>44964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44965.541122685187</v>
      </c>
      <c r="B144" s="1">
        <v>180165395</v>
      </c>
      <c r="C144" s="192">
        <v>3672</v>
      </c>
      <c r="D144" s="193" t="s">
        <v>2511</v>
      </c>
      <c r="E144" s="221">
        <v>2</v>
      </c>
      <c r="F144" s="1" t="s">
        <v>10651</v>
      </c>
      <c r="G144" s="257"/>
      <c r="H144" s="194" t="s">
        <v>10693</v>
      </c>
      <c r="I144" s="194" t="s">
        <v>10693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x14ac:dyDescent="0.25">
      <c r="A501" s="7">
        <v>180955288</v>
      </c>
      <c r="D501" s="53" t="s">
        <v>79</v>
      </c>
    </row>
    <row r="511" spans="1:17" x14ac:dyDescent="0.25">
      <c r="D511" s="53" t="s">
        <v>119</v>
      </c>
    </row>
  </sheetData>
  <autoFilter ref="A3:Q144" xr:uid="{00000000-0009-0000-0000-000007000000}">
    <filterColumn colId="4">
      <filters>
        <filter val="0"/>
      </filters>
    </filterColumn>
  </autoFilter>
  <sortState xmlns:xlrd2="http://schemas.microsoft.com/office/spreadsheetml/2017/richdata2" ref="A4:Q500">
    <sortCondition ref="D4:D500"/>
  </sortState>
  <mergeCells count="5">
    <mergeCell ref="N2:Q2"/>
    <mergeCell ref="A1:Q1"/>
    <mergeCell ref="J2:M2"/>
    <mergeCell ref="B2:C2"/>
    <mergeCell ref="F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cility2" filterMode="1"/>
  <dimension ref="A1:Q500"/>
  <sheetViews>
    <sheetView zoomScale="80" zoomScaleNormal="80" workbookViewId="0">
      <pane ySplit="3" topLeftCell="A88" activePane="bottomLeft" state="frozen"/>
      <selection activeCell="C34" sqref="C34"/>
      <selection pane="bottomLeft" activeCell="G88" sqref="G88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style="7" hidden="1" customWidth="1"/>
    <col min="6" max="6" width="20.7109375" hidden="1" customWidth="1"/>
    <col min="7" max="7" width="60.7109375" customWidth="1"/>
    <col min="8" max="9" width="20.7109375" style="7" customWidth="1"/>
    <col min="10" max="11" width="15.7109375" style="53" customWidth="1"/>
    <col min="12" max="13" width="10.7109375" style="7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94" t="s">
        <v>8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5"/>
      <c r="P1" s="295"/>
      <c r="Q1" s="295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44965.484097222223</v>
      </c>
      <c r="B4" s="55">
        <v>181781208</v>
      </c>
      <c r="C4" s="187">
        <v>5293</v>
      </c>
      <c r="D4" s="188" t="s">
        <v>659</v>
      </c>
      <c r="E4" s="220">
        <v>9</v>
      </c>
      <c r="F4" s="255" t="s">
        <v>10649</v>
      </c>
      <c r="G4" s="260"/>
      <c r="H4" s="189">
        <v>44959</v>
      </c>
      <c r="I4" s="189">
        <v>44966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44965.4844212963</v>
      </c>
      <c r="B5" s="1">
        <v>181896191</v>
      </c>
      <c r="C5" s="192">
        <v>5840</v>
      </c>
      <c r="D5" s="193" t="s">
        <v>663</v>
      </c>
      <c r="E5" s="221">
        <v>2</v>
      </c>
      <c r="F5" s="1" t="s">
        <v>10638</v>
      </c>
      <c r="G5" s="257"/>
      <c r="H5" s="194" t="s">
        <v>10693</v>
      </c>
      <c r="I5" s="194" t="s">
        <v>10693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44965.485196759262</v>
      </c>
      <c r="B6" s="1">
        <v>181901076</v>
      </c>
      <c r="C6" s="192">
        <v>5916</v>
      </c>
      <c r="D6" s="193" t="s">
        <v>665</v>
      </c>
      <c r="E6" s="221">
        <v>10</v>
      </c>
      <c r="F6" s="1" t="s">
        <v>10647</v>
      </c>
      <c r="G6" s="257"/>
      <c r="H6" s="194" t="s">
        <v>10693</v>
      </c>
      <c r="I6" s="194" t="s">
        <v>10693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44965.43304398148</v>
      </c>
      <c r="B7" s="1">
        <v>180075485</v>
      </c>
      <c r="C7" s="192" t="s">
        <v>7015</v>
      </c>
      <c r="D7" s="193" t="s">
        <v>714</v>
      </c>
      <c r="E7" s="221">
        <v>3</v>
      </c>
      <c r="F7" s="1" t="s">
        <v>10648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x14ac:dyDescent="0.25">
      <c r="A8" s="191">
        <v>44965.433599537035</v>
      </c>
      <c r="B8" s="1">
        <v>181936074</v>
      </c>
      <c r="C8" s="192">
        <v>5870</v>
      </c>
      <c r="D8" s="193" t="s">
        <v>774</v>
      </c>
      <c r="E8" s="221">
        <v>0</v>
      </c>
      <c r="F8" s="1"/>
      <c r="G8" s="222" t="s">
        <v>12202</v>
      </c>
      <c r="H8" s="194">
        <v>44959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x14ac:dyDescent="0.25">
      <c r="A9" s="191">
        <v>44965.435011574074</v>
      </c>
      <c r="B9" s="1">
        <v>181936075</v>
      </c>
      <c r="C9" s="192">
        <v>2781</v>
      </c>
      <c r="D9" s="193" t="s">
        <v>775</v>
      </c>
      <c r="E9" s="221">
        <v>0</v>
      </c>
      <c r="F9" s="1"/>
      <c r="G9" s="233" t="s">
        <v>12203</v>
      </c>
      <c r="H9" s="194">
        <v>44959</v>
      </c>
      <c r="I9" s="194">
        <v>44966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44965.436469907407</v>
      </c>
      <c r="B10" s="1">
        <v>189704685</v>
      </c>
      <c r="C10" s="192" t="s">
        <v>6914</v>
      </c>
      <c r="D10" s="193" t="s">
        <v>781</v>
      </c>
      <c r="E10" s="221">
        <v>143</v>
      </c>
      <c r="F10" s="1" t="s">
        <v>10664</v>
      </c>
      <c r="G10" s="257"/>
      <c r="H10" s="194" t="s">
        <v>10693</v>
      </c>
      <c r="I10" s="194" t="s">
        <v>10693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44965.4377662037</v>
      </c>
      <c r="B11" s="1">
        <v>180198245</v>
      </c>
      <c r="C11" s="192">
        <v>3320</v>
      </c>
      <c r="D11" s="193" t="s">
        <v>783</v>
      </c>
      <c r="E11" s="221">
        <v>8</v>
      </c>
      <c r="F11" s="196" t="s">
        <v>10644</v>
      </c>
      <c r="G11" s="257"/>
      <c r="H11" s="194">
        <v>44959</v>
      </c>
      <c r="I11" s="194">
        <v>44966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x14ac:dyDescent="0.25">
      <c r="A12" s="191">
        <v>44965.436898148146</v>
      </c>
      <c r="B12" s="1">
        <v>189706340</v>
      </c>
      <c r="C12" s="192">
        <v>2772</v>
      </c>
      <c r="D12" s="193" t="s">
        <v>785</v>
      </c>
      <c r="E12" s="221">
        <v>0</v>
      </c>
      <c r="F12" s="1"/>
      <c r="G12" s="233" t="s">
        <v>12204</v>
      </c>
      <c r="H12" s="194">
        <v>44959</v>
      </c>
      <c r="I12" s="194">
        <v>44966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44965.438460648147</v>
      </c>
      <c r="B13" s="1">
        <v>180292354</v>
      </c>
      <c r="C13" s="192" t="s">
        <v>6910</v>
      </c>
      <c r="D13" s="193" t="s">
        <v>787</v>
      </c>
      <c r="E13" s="221">
        <v>20</v>
      </c>
      <c r="F13" s="1" t="s">
        <v>10639</v>
      </c>
      <c r="G13" s="257"/>
      <c r="H13" s="194">
        <v>44959</v>
      </c>
      <c r="I13" s="194">
        <v>44966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hidden="1" x14ac:dyDescent="0.25">
      <c r="A14" s="191">
        <v>44965.435983796298</v>
      </c>
      <c r="B14" s="1">
        <v>180002781</v>
      </c>
      <c r="C14" s="192">
        <v>3430</v>
      </c>
      <c r="D14" s="193" t="s">
        <v>790</v>
      </c>
      <c r="E14" s="221">
        <v>1</v>
      </c>
      <c r="F14" s="1" t="s">
        <v>10652</v>
      </c>
      <c r="G14" s="222" t="s">
        <v>10694</v>
      </c>
      <c r="H14" s="194">
        <v>44959</v>
      </c>
      <c r="I14" s="194" t="s">
        <v>10634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44965.494687500002</v>
      </c>
      <c r="B15" s="1">
        <v>222000995</v>
      </c>
      <c r="C15" s="192" t="s">
        <v>560</v>
      </c>
      <c r="D15" s="193" t="s">
        <v>812</v>
      </c>
      <c r="E15" s="221">
        <v>500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x14ac:dyDescent="0.25">
      <c r="A16" s="191">
        <v>44965.439062500001</v>
      </c>
      <c r="B16" s="1">
        <v>189753742</v>
      </c>
      <c r="C16" s="192">
        <v>5424</v>
      </c>
      <c r="D16" s="193" t="s">
        <v>823</v>
      </c>
      <c r="E16" s="221">
        <v>0</v>
      </c>
      <c r="F16" s="1"/>
      <c r="G16" s="233" t="s">
        <v>12205</v>
      </c>
      <c r="H16" s="194">
        <v>44959</v>
      </c>
      <c r="I16" s="194">
        <v>44966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44965.439652777779</v>
      </c>
      <c r="B17" s="1">
        <v>189707024</v>
      </c>
      <c r="C17" s="192" t="s">
        <v>7026</v>
      </c>
      <c r="D17" s="193" t="s">
        <v>842</v>
      </c>
      <c r="E17" s="221">
        <v>2</v>
      </c>
      <c r="F17" s="1" t="s">
        <v>10671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x14ac:dyDescent="0.25">
      <c r="A18" s="191">
        <v>44965.440057870372</v>
      </c>
      <c r="B18" s="1">
        <v>180291039</v>
      </c>
      <c r="C18" s="192">
        <v>5957</v>
      </c>
      <c r="D18" s="193" t="s">
        <v>846</v>
      </c>
      <c r="E18" s="221">
        <v>0</v>
      </c>
      <c r="F18" s="1"/>
      <c r="G18" s="233" t="s">
        <v>12206</v>
      </c>
      <c r="H18" s="194">
        <v>44959</v>
      </c>
      <c r="I18" s="194">
        <v>44966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44965.440752314818</v>
      </c>
      <c r="B19" s="1">
        <v>180034705</v>
      </c>
      <c r="C19" s="192" t="s">
        <v>6971</v>
      </c>
      <c r="D19" s="193" t="s">
        <v>952</v>
      </c>
      <c r="E19" s="221">
        <v>1</v>
      </c>
      <c r="F19" s="196" t="s">
        <v>10659</v>
      </c>
      <c r="G19" s="222" t="s">
        <v>12207</v>
      </c>
      <c r="H19" s="194">
        <v>44959</v>
      </c>
      <c r="I19" s="194" t="s">
        <v>10634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44965.441238425927</v>
      </c>
      <c r="B20" s="1">
        <v>189700011</v>
      </c>
      <c r="C20" s="192" t="s">
        <v>6926</v>
      </c>
      <c r="D20" s="193" t="s">
        <v>962</v>
      </c>
      <c r="E20" s="221">
        <v>5</v>
      </c>
      <c r="F20" s="1" t="s">
        <v>10656</v>
      </c>
      <c r="G20" s="257"/>
      <c r="H20" s="194">
        <v>44959</v>
      </c>
      <c r="I20" s="194">
        <v>44966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44965.44158564815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10659</v>
      </c>
      <c r="G21" s="222" t="s">
        <v>10695</v>
      </c>
      <c r="H21" s="194">
        <v>44959</v>
      </c>
      <c r="I21" s="194" t="s">
        <v>10634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x14ac:dyDescent="0.25">
      <c r="A22" s="191">
        <v>44965.442037037035</v>
      </c>
      <c r="B22" s="1">
        <v>180339414</v>
      </c>
      <c r="C22" s="192">
        <v>6045</v>
      </c>
      <c r="D22" s="193" t="s">
        <v>1085</v>
      </c>
      <c r="E22" s="221">
        <v>0</v>
      </c>
      <c r="F22" s="1"/>
      <c r="G22" s="233" t="s">
        <v>12208</v>
      </c>
      <c r="H22" s="194">
        <v>44959</v>
      </c>
      <c r="I22" s="194">
        <v>44966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x14ac:dyDescent="0.25">
      <c r="A23" s="191">
        <v>44965.442650462966</v>
      </c>
      <c r="B23" s="1">
        <v>180339437</v>
      </c>
      <c r="C23" s="192">
        <v>6046</v>
      </c>
      <c r="D23" s="193" t="s">
        <v>1086</v>
      </c>
      <c r="E23" s="221">
        <v>0</v>
      </c>
      <c r="F23" s="1"/>
      <c r="G23" s="233" t="s">
        <v>12209</v>
      </c>
      <c r="H23" s="194">
        <v>44959</v>
      </c>
      <c r="I23" s="194">
        <v>44966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44965.443206018521</v>
      </c>
      <c r="B24" s="1">
        <v>181750482</v>
      </c>
      <c r="C24" s="192" t="s">
        <v>6959</v>
      </c>
      <c r="D24" s="193" t="s">
        <v>1183</v>
      </c>
      <c r="E24" s="221">
        <v>2</v>
      </c>
      <c r="F24" s="1" t="s">
        <v>10652</v>
      </c>
      <c r="G24" s="257"/>
      <c r="H24" s="194">
        <v>44959</v>
      </c>
      <c r="I24" s="194">
        <v>44966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44965.443530092591</v>
      </c>
      <c r="B25" s="1">
        <v>181775872</v>
      </c>
      <c r="C25" s="192">
        <v>3435</v>
      </c>
      <c r="D25" s="193" t="s">
        <v>1184</v>
      </c>
      <c r="E25" s="221">
        <v>1</v>
      </c>
      <c r="F25" s="1" t="s">
        <v>10652</v>
      </c>
      <c r="G25" s="257"/>
      <c r="H25" s="194">
        <v>44959</v>
      </c>
      <c r="I25" s="194">
        <v>44966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x14ac:dyDescent="0.25">
      <c r="A26" s="191">
        <v>44965.44394675926</v>
      </c>
      <c r="B26" s="1">
        <v>189700731</v>
      </c>
      <c r="C26" s="192" t="s">
        <v>6938</v>
      </c>
      <c r="D26" s="193" t="s">
        <v>1199</v>
      </c>
      <c r="E26" s="221">
        <v>0</v>
      </c>
      <c r="F26" s="1"/>
      <c r="G26" s="233" t="s">
        <v>12206</v>
      </c>
      <c r="H26" s="194">
        <v>44959</v>
      </c>
      <c r="I26" s="194">
        <v>44966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hidden="1" x14ac:dyDescent="0.25">
      <c r="A27" s="191">
        <v>44965.445428240739</v>
      </c>
      <c r="B27" s="1">
        <v>189705153</v>
      </c>
      <c r="C27" s="192">
        <v>2420</v>
      </c>
      <c r="D27" s="193" t="s">
        <v>1210</v>
      </c>
      <c r="E27" s="221">
        <v>1</v>
      </c>
      <c r="F27" s="196" t="s">
        <v>10669</v>
      </c>
      <c r="G27" s="222" t="s">
        <v>10694</v>
      </c>
      <c r="H27" s="194">
        <v>44959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44965.444513888891</v>
      </c>
      <c r="B28" s="1">
        <v>180090749</v>
      </c>
      <c r="C28" s="192">
        <v>5276</v>
      </c>
      <c r="D28" s="193" t="s">
        <v>1212</v>
      </c>
      <c r="E28" s="221">
        <v>1</v>
      </c>
      <c r="F28" s="1" t="s">
        <v>10670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44965.446076388886</v>
      </c>
      <c r="B29" s="1">
        <v>189703514</v>
      </c>
      <c r="C29" s="192" t="s">
        <v>7189</v>
      </c>
      <c r="D29" s="193" t="s">
        <v>1279</v>
      </c>
      <c r="E29" s="221">
        <v>8</v>
      </c>
      <c r="F29" s="1" t="s">
        <v>10675</v>
      </c>
      <c r="G29" s="257"/>
      <c r="H29" s="194">
        <v>44959</v>
      </c>
      <c r="I29" s="194">
        <v>44966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44965.476898148147</v>
      </c>
      <c r="B30" s="1">
        <v>181798147</v>
      </c>
      <c r="C30" s="192">
        <v>5408</v>
      </c>
      <c r="D30" s="193" t="s">
        <v>1284</v>
      </c>
      <c r="E30" s="221">
        <v>10</v>
      </c>
      <c r="F30" s="1" t="s">
        <v>10645</v>
      </c>
      <c r="G30" s="257"/>
      <c r="H30" s="194">
        <v>44959</v>
      </c>
      <c r="I30" s="194">
        <v>44966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x14ac:dyDescent="0.25">
      <c r="A31" s="191">
        <v>44965.447118055556</v>
      </c>
      <c r="B31" s="1">
        <v>180075794</v>
      </c>
      <c r="C31" s="192">
        <v>2276</v>
      </c>
      <c r="D31" s="193" t="s">
        <v>1310</v>
      </c>
      <c r="E31" s="221">
        <v>0</v>
      </c>
      <c r="F31" s="1"/>
      <c r="G31" s="222" t="s">
        <v>10694</v>
      </c>
      <c r="H31" s="194">
        <v>44959</v>
      </c>
      <c r="I31" s="194" t="s">
        <v>10634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hidden="1" x14ac:dyDescent="0.25">
      <c r="A32" s="191">
        <v>44965.447939814818</v>
      </c>
      <c r="B32" s="1">
        <v>180352804</v>
      </c>
      <c r="C32" s="192" t="s">
        <v>7046</v>
      </c>
      <c r="D32" s="193" t="s">
        <v>1312</v>
      </c>
      <c r="E32" s="221">
        <v>1</v>
      </c>
      <c r="F32" s="1" t="s">
        <v>10640</v>
      </c>
      <c r="G32" s="257"/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44965.448449074072</v>
      </c>
      <c r="B33" s="1">
        <v>180075798</v>
      </c>
      <c r="C33" s="192" t="s">
        <v>7048</v>
      </c>
      <c r="D33" s="193" t="s">
        <v>1316</v>
      </c>
      <c r="E33" s="221">
        <v>3</v>
      </c>
      <c r="F33" s="1" t="s">
        <v>10647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44965.485671296294</v>
      </c>
      <c r="B34" s="1">
        <v>181936065</v>
      </c>
      <c r="C34" s="192">
        <v>6471</v>
      </c>
      <c r="D34" s="193" t="s">
        <v>1329</v>
      </c>
      <c r="E34" s="221">
        <v>90</v>
      </c>
      <c r="F34" s="1" t="s">
        <v>10662</v>
      </c>
      <c r="G34" s="257"/>
      <c r="H34" s="194">
        <v>44959</v>
      </c>
      <c r="I34" s="194">
        <v>44966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44965.486261574071</v>
      </c>
      <c r="B35" s="1" t="s">
        <v>10441</v>
      </c>
      <c r="C35" s="192">
        <v>5291</v>
      </c>
      <c r="D35" s="193" t="s">
        <v>1390</v>
      </c>
      <c r="E35" s="221">
        <v>3</v>
      </c>
      <c r="F35" s="1" t="s">
        <v>10644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44965.486666666664</v>
      </c>
      <c r="B36" s="1" t="s">
        <v>10452</v>
      </c>
      <c r="C36" s="192">
        <v>5291</v>
      </c>
      <c r="D36" s="193" t="s">
        <v>1390</v>
      </c>
      <c r="E36" s="221">
        <v>6</v>
      </c>
      <c r="F36" s="196" t="s">
        <v>10644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44965.487349537034</v>
      </c>
      <c r="B37" s="1">
        <v>181896194</v>
      </c>
      <c r="C37" s="192">
        <v>5839</v>
      </c>
      <c r="D37" s="193" t="s">
        <v>1393</v>
      </c>
      <c r="E37" s="221">
        <v>2</v>
      </c>
      <c r="F37" s="1" t="s">
        <v>10654</v>
      </c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44965.449317129627</v>
      </c>
      <c r="B38" s="1">
        <v>189708531</v>
      </c>
      <c r="C38" s="192">
        <v>3154</v>
      </c>
      <c r="D38" s="193" t="s">
        <v>1406</v>
      </c>
      <c r="E38" s="221">
        <v>311</v>
      </c>
      <c r="F38" s="1" t="s">
        <v>10644</v>
      </c>
      <c r="G38" s="257"/>
      <c r="H38" s="194">
        <v>44959</v>
      </c>
      <c r="I38" s="194">
        <v>44966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44965.448819444442</v>
      </c>
      <c r="B39" s="1">
        <v>189710188</v>
      </c>
      <c r="C39" s="192">
        <v>3153</v>
      </c>
      <c r="D39" s="193" t="s">
        <v>1408</v>
      </c>
      <c r="E39" s="221">
        <v>50</v>
      </c>
      <c r="F39" s="1" t="s">
        <v>10656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x14ac:dyDescent="0.25">
      <c r="A40" s="191">
        <v>44965.449872685182</v>
      </c>
      <c r="B40" s="1">
        <v>181902532</v>
      </c>
      <c r="C40" s="192">
        <v>5912</v>
      </c>
      <c r="D40" s="193" t="s">
        <v>1432</v>
      </c>
      <c r="E40" s="221">
        <v>0</v>
      </c>
      <c r="F40" s="1"/>
      <c r="G40" s="233" t="s">
        <v>12210</v>
      </c>
      <c r="H40" s="194">
        <v>44959</v>
      </c>
      <c r="I40" s="194">
        <v>44966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44965.450636574074</v>
      </c>
      <c r="B41" s="1">
        <v>180079580</v>
      </c>
      <c r="C41" s="192">
        <v>2648</v>
      </c>
      <c r="D41" s="193" t="s">
        <v>1455</v>
      </c>
      <c r="E41" s="221">
        <v>6</v>
      </c>
      <c r="F41" s="1" t="s">
        <v>10644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44965.451203703706</v>
      </c>
      <c r="B42" s="1">
        <v>181923348</v>
      </c>
      <c r="C42" s="192" t="s">
        <v>7411</v>
      </c>
      <c r="D42" s="193" t="s">
        <v>1457</v>
      </c>
      <c r="E42" s="221">
        <v>49</v>
      </c>
      <c r="F42" s="1" t="s">
        <v>10666</v>
      </c>
      <c r="G42" s="257"/>
      <c r="H42" s="194" t="s">
        <v>10693</v>
      </c>
      <c r="I42" s="194" t="s">
        <v>10693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44965.451562499999</v>
      </c>
      <c r="B43" s="1">
        <v>189713751</v>
      </c>
      <c r="C43" s="192">
        <v>2270</v>
      </c>
      <c r="D43" s="193" t="s">
        <v>1486</v>
      </c>
      <c r="E43" s="221">
        <v>40</v>
      </c>
      <c r="F43" s="1" t="s">
        <v>10651</v>
      </c>
      <c r="G43" s="257"/>
      <c r="H43" s="194">
        <v>44959</v>
      </c>
      <c r="I43" s="194">
        <v>44966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44965.452118055553</v>
      </c>
      <c r="B44" s="1">
        <v>180075982</v>
      </c>
      <c r="C44" s="192" t="s">
        <v>7067</v>
      </c>
      <c r="D44" s="193" t="s">
        <v>1492</v>
      </c>
      <c r="E44" s="221">
        <v>2</v>
      </c>
      <c r="F44" s="1" t="s">
        <v>10644</v>
      </c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44965.494988425926</v>
      </c>
      <c r="B45" s="1">
        <v>222000985</v>
      </c>
      <c r="C45" s="192">
        <v>6310</v>
      </c>
      <c r="D45" s="193" t="s">
        <v>1513</v>
      </c>
      <c r="E45" s="221">
        <v>1</v>
      </c>
      <c r="F45" s="1"/>
      <c r="G45" s="257"/>
      <c r="H45" s="194" t="s">
        <v>10693</v>
      </c>
      <c r="I45" s="194" t="s">
        <v>10693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44965.495289351849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2" t="s">
        <v>10695</v>
      </c>
      <c r="H46" s="194">
        <v>44959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44965.495949074073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2" t="s">
        <v>10694</v>
      </c>
      <c r="H47" s="194">
        <v>44959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x14ac:dyDescent="0.25">
      <c r="A48" s="191">
        <v>44965.497349537036</v>
      </c>
      <c r="B48" s="1">
        <v>222000989</v>
      </c>
      <c r="C48" s="192">
        <v>2212</v>
      </c>
      <c r="D48" s="193" t="s">
        <v>1517</v>
      </c>
      <c r="E48" s="221">
        <v>0</v>
      </c>
      <c r="F48" s="1"/>
      <c r="G48" s="227" t="s">
        <v>10680</v>
      </c>
      <c r="H48" s="194" t="s">
        <v>10693</v>
      </c>
      <c r="I48" s="194" t="s">
        <v>10693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44965.498368055552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2" t="s">
        <v>10695</v>
      </c>
      <c r="H49" s="194">
        <v>44959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hidden="1" x14ac:dyDescent="0.25">
      <c r="A50" s="191">
        <v>44965.499131944445</v>
      </c>
      <c r="B50" s="1">
        <v>222000987</v>
      </c>
      <c r="C50" s="192">
        <v>2214</v>
      </c>
      <c r="D50" s="193" t="s">
        <v>1519</v>
      </c>
      <c r="E50" s="221">
        <v>1</v>
      </c>
      <c r="F50" s="1"/>
      <c r="G50" s="222" t="s">
        <v>10694</v>
      </c>
      <c r="H50" s="194">
        <v>44959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44965.501226851855</v>
      </c>
      <c r="B51" s="1">
        <v>222000969</v>
      </c>
      <c r="C51" s="192">
        <v>6390</v>
      </c>
      <c r="D51" s="193" t="s">
        <v>1526</v>
      </c>
      <c r="E51" s="221">
        <v>2</v>
      </c>
      <c r="F51" s="1"/>
      <c r="G51" s="257"/>
      <c r="H51" s="194" t="s">
        <v>10693</v>
      </c>
      <c r="I51" s="194" t="s">
        <v>10693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44965.500462962962</v>
      </c>
      <c r="B52" s="1">
        <v>222000970</v>
      </c>
      <c r="C52" s="192">
        <v>3114</v>
      </c>
      <c r="D52" s="193" t="s">
        <v>1528</v>
      </c>
      <c r="E52" s="221">
        <v>1</v>
      </c>
      <c r="F52" s="1"/>
      <c r="G52" s="257"/>
      <c r="H52" s="194" t="s">
        <v>10693</v>
      </c>
      <c r="I52" s="194" t="s">
        <v>10693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44965.501875000002</v>
      </c>
      <c r="B53" s="1">
        <v>222000971</v>
      </c>
      <c r="C53" s="192">
        <v>4016</v>
      </c>
      <c r="D53" s="193" t="s">
        <v>1529</v>
      </c>
      <c r="E53" s="221">
        <v>1</v>
      </c>
      <c r="F53" s="1"/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44965.501655092594</v>
      </c>
      <c r="B54" s="1">
        <v>222000972</v>
      </c>
      <c r="C54" s="192">
        <v>4017</v>
      </c>
      <c r="D54" s="193" t="s">
        <v>1531</v>
      </c>
      <c r="E54" s="221">
        <v>1</v>
      </c>
      <c r="F54" s="1"/>
      <c r="G54" s="257"/>
      <c r="H54" s="194" t="s">
        <v>10693</v>
      </c>
      <c r="I54" s="194" t="s">
        <v>10693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44965.502187500002</v>
      </c>
      <c r="B55" s="1">
        <v>222000973</v>
      </c>
      <c r="C55" s="192">
        <v>3060</v>
      </c>
      <c r="D55" s="193" t="s">
        <v>1533</v>
      </c>
      <c r="E55" s="221">
        <v>1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44965.502743055556</v>
      </c>
      <c r="B56" s="1">
        <v>222000976</v>
      </c>
      <c r="C56" s="192">
        <v>5405</v>
      </c>
      <c r="D56" s="193" t="s">
        <v>1535</v>
      </c>
      <c r="E56" s="221">
        <v>1</v>
      </c>
      <c r="F56" s="1"/>
      <c r="G56" s="257"/>
      <c r="H56" s="194" t="s">
        <v>10693</v>
      </c>
      <c r="I56" s="194" t="s">
        <v>10693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44965.502500000002</v>
      </c>
      <c r="B57" s="1">
        <v>222000977</v>
      </c>
      <c r="C57" s="192">
        <v>5404</v>
      </c>
      <c r="D57" s="193" t="s">
        <v>1536</v>
      </c>
      <c r="E57" s="221">
        <v>2</v>
      </c>
      <c r="F57" s="1"/>
      <c r="G57" s="257"/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44965.50341435185</v>
      </c>
      <c r="B58" s="1">
        <v>222000978</v>
      </c>
      <c r="C58" s="192">
        <v>5403</v>
      </c>
      <c r="D58" s="193" t="s">
        <v>1537</v>
      </c>
      <c r="E58" s="221">
        <v>1</v>
      </c>
      <c r="F58" s="1"/>
      <c r="G58" s="257"/>
      <c r="H58" s="194" t="s">
        <v>10693</v>
      </c>
      <c r="I58" s="194" t="s">
        <v>10693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hidden="1" x14ac:dyDescent="0.25">
      <c r="A59" s="191">
        <v>44965.502997685187</v>
      </c>
      <c r="B59" s="1">
        <v>222000979</v>
      </c>
      <c r="C59" s="192">
        <v>5400</v>
      </c>
      <c r="D59" s="193" t="s">
        <v>1538</v>
      </c>
      <c r="E59" s="221">
        <v>2</v>
      </c>
      <c r="F59" s="1"/>
      <c r="G59" s="257"/>
      <c r="H59" s="194" t="s">
        <v>10693</v>
      </c>
      <c r="I59" s="194" t="s">
        <v>10693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44965.503645833334</v>
      </c>
      <c r="B60" s="1">
        <v>222000980</v>
      </c>
      <c r="C60" s="192">
        <v>5399</v>
      </c>
      <c r="D60" s="193" t="s">
        <v>1539</v>
      </c>
      <c r="E60" s="221">
        <v>1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44965.452546296299</v>
      </c>
      <c r="B61" s="1">
        <v>189711189</v>
      </c>
      <c r="C61" s="192">
        <v>3492</v>
      </c>
      <c r="D61" s="193" t="s">
        <v>1560</v>
      </c>
      <c r="E61" s="221">
        <v>1</v>
      </c>
      <c r="F61" s="1" t="s">
        <v>10640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44965.500162037039</v>
      </c>
      <c r="B62" s="1">
        <v>222001007</v>
      </c>
      <c r="C62" s="192">
        <v>6498</v>
      </c>
      <c r="D62" s="193" t="s">
        <v>4320</v>
      </c>
      <c r="E62" s="221">
        <v>5</v>
      </c>
      <c r="F62" s="1"/>
      <c r="G62" s="257"/>
      <c r="H62" s="194" t="s">
        <v>10693</v>
      </c>
      <c r="I62" s="194" t="s">
        <v>10693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x14ac:dyDescent="0.25">
      <c r="A63" s="191">
        <v>44965.453113425923</v>
      </c>
      <c r="B63" s="1">
        <v>181821883</v>
      </c>
      <c r="C63" s="192">
        <v>5557</v>
      </c>
      <c r="D63" s="193" t="s">
        <v>1593</v>
      </c>
      <c r="E63" s="221">
        <v>0</v>
      </c>
      <c r="F63" s="1"/>
      <c r="G63" s="233" t="s">
        <v>12211</v>
      </c>
      <c r="H63" s="194">
        <v>44959</v>
      </c>
      <c r="I63" s="194">
        <v>44966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44965.453715277778</v>
      </c>
      <c r="B64" s="1">
        <v>180190405</v>
      </c>
      <c r="C64" s="192">
        <v>2278</v>
      </c>
      <c r="D64" s="193" t="s">
        <v>1594</v>
      </c>
      <c r="E64" s="221">
        <v>6</v>
      </c>
      <c r="F64" s="1" t="s">
        <v>10669</v>
      </c>
      <c r="G64" s="257"/>
      <c r="H64" s="194">
        <v>44959</v>
      </c>
      <c r="I64" s="194">
        <v>44966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44965.454155092593</v>
      </c>
      <c r="B65" s="1">
        <v>222001050</v>
      </c>
      <c r="C65" s="192">
        <v>200</v>
      </c>
      <c r="D65" s="193" t="s">
        <v>1597</v>
      </c>
      <c r="E65" s="221">
        <v>3</v>
      </c>
      <c r="F65" s="1" t="s">
        <v>10654</v>
      </c>
      <c r="G65" s="257"/>
      <c r="H65" s="194" t="s">
        <v>10693</v>
      </c>
      <c r="I65" s="194" t="s">
        <v>10693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44965.454699074071</v>
      </c>
      <c r="B66" s="1">
        <v>180339460</v>
      </c>
      <c r="C66" s="192">
        <v>3975</v>
      </c>
      <c r="D66" s="193" t="s">
        <v>1609</v>
      </c>
      <c r="E66" s="221">
        <v>9</v>
      </c>
      <c r="F66" s="1" t="s">
        <v>10645</v>
      </c>
      <c r="G66" s="257"/>
      <c r="H66" s="194">
        <v>44959</v>
      </c>
      <c r="I66" s="194">
        <v>44966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44965.45653935185</v>
      </c>
      <c r="B67" s="1">
        <v>189710585</v>
      </c>
      <c r="C67" s="192" t="s">
        <v>7081</v>
      </c>
      <c r="D67" s="193" t="s">
        <v>1628</v>
      </c>
      <c r="E67" s="221">
        <v>2</v>
      </c>
      <c r="F67" s="1" t="s">
        <v>10644</v>
      </c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44965.456087962964</v>
      </c>
      <c r="B68" s="1">
        <v>189711634</v>
      </c>
      <c r="C68" s="192" t="s">
        <v>7083</v>
      </c>
      <c r="D68" s="193" t="s">
        <v>1631</v>
      </c>
      <c r="E68" s="221">
        <v>22</v>
      </c>
      <c r="F68" s="1" t="s">
        <v>10644</v>
      </c>
      <c r="G68" s="257"/>
      <c r="H68" s="194">
        <v>44959</v>
      </c>
      <c r="I68" s="194">
        <v>44966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hidden="1" x14ac:dyDescent="0.25">
      <c r="A69" s="191">
        <v>44965.45752314815</v>
      </c>
      <c r="B69" s="1">
        <v>180114760</v>
      </c>
      <c r="C69" s="192">
        <v>3078</v>
      </c>
      <c r="D69" s="193" t="s">
        <v>1666</v>
      </c>
      <c r="E69" s="221">
        <v>9</v>
      </c>
      <c r="F69" s="1" t="s">
        <v>10644</v>
      </c>
      <c r="G69" s="257"/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44965.504699074074</v>
      </c>
      <c r="B70" s="1">
        <v>181879044</v>
      </c>
      <c r="C70" s="192">
        <v>5754</v>
      </c>
      <c r="D70" s="193" t="s">
        <v>1677</v>
      </c>
      <c r="E70" s="221">
        <v>3</v>
      </c>
      <c r="F70" s="1" t="s">
        <v>10665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44965.504965277774</v>
      </c>
      <c r="B71" s="1">
        <v>181879045</v>
      </c>
      <c r="C71" s="192">
        <v>5681</v>
      </c>
      <c r="D71" s="193" t="s">
        <v>1678</v>
      </c>
      <c r="E71" s="221">
        <v>1</v>
      </c>
      <c r="F71" s="1" t="s">
        <v>10644</v>
      </c>
      <c r="G71" s="257"/>
      <c r="H71" s="194">
        <v>44959</v>
      </c>
      <c r="I71" s="194">
        <v>44966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44965.458055555559</v>
      </c>
      <c r="B72" s="1">
        <v>189710453</v>
      </c>
      <c r="C72" s="192" t="s">
        <v>7419</v>
      </c>
      <c r="D72" s="193" t="s">
        <v>1680</v>
      </c>
      <c r="E72" s="221">
        <v>1</v>
      </c>
      <c r="F72" s="1" t="s">
        <v>10644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44965.488865740743</v>
      </c>
      <c r="B73" s="1">
        <v>180205026</v>
      </c>
      <c r="C73" s="192">
        <v>3711</v>
      </c>
      <c r="D73" s="193" t="s">
        <v>1700</v>
      </c>
      <c r="E73" s="221">
        <v>8</v>
      </c>
      <c r="F73" s="1" t="s">
        <v>10653</v>
      </c>
      <c r="G73" s="257"/>
      <c r="H73" s="194">
        <v>44959</v>
      </c>
      <c r="I73" s="194">
        <v>44966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44965.488020833334</v>
      </c>
      <c r="B74" s="1">
        <v>181896198</v>
      </c>
      <c r="C74" s="192">
        <v>5829</v>
      </c>
      <c r="D74" s="193" t="s">
        <v>1702</v>
      </c>
      <c r="E74" s="221">
        <v>8</v>
      </c>
      <c r="F74" s="1" t="s">
        <v>10669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x14ac:dyDescent="0.25">
      <c r="A75" s="191">
        <v>44965.459618055553</v>
      </c>
      <c r="B75" s="1">
        <v>189705223</v>
      </c>
      <c r="C75" s="192" t="s">
        <v>6999</v>
      </c>
      <c r="D75" s="193" t="s">
        <v>1719</v>
      </c>
      <c r="E75" s="221">
        <v>0</v>
      </c>
      <c r="F75" s="1"/>
      <c r="G75" s="233" t="s">
        <v>12212</v>
      </c>
      <c r="H75" s="194">
        <v>44959</v>
      </c>
      <c r="I75" s="194">
        <v>44966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44965.459085648145</v>
      </c>
      <c r="B76" s="1">
        <v>189707391</v>
      </c>
      <c r="C76" s="192" t="s">
        <v>7009</v>
      </c>
      <c r="D76" s="193" t="s">
        <v>1721</v>
      </c>
      <c r="E76" s="221">
        <v>44</v>
      </c>
      <c r="F76" s="1" t="s">
        <v>10664</v>
      </c>
      <c r="G76" s="257"/>
      <c r="H76" s="194">
        <v>44959</v>
      </c>
      <c r="I76" s="194">
        <v>44966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44965.460810185185</v>
      </c>
      <c r="B77" s="1">
        <v>180076306</v>
      </c>
      <c r="C77" s="192" t="s">
        <v>7091</v>
      </c>
      <c r="D77" s="193" t="s">
        <v>1724</v>
      </c>
      <c r="E77" s="221">
        <v>1</v>
      </c>
      <c r="F77" s="1" t="s">
        <v>10655</v>
      </c>
      <c r="G77" s="257"/>
      <c r="H77" s="194">
        <v>44959</v>
      </c>
      <c r="I77" s="194">
        <v>44966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44965.461516203701</v>
      </c>
      <c r="B78" s="1">
        <v>189703157</v>
      </c>
      <c r="C78" s="192" t="s">
        <v>7095</v>
      </c>
      <c r="D78" s="193" t="s">
        <v>1727</v>
      </c>
      <c r="E78" s="221">
        <v>4</v>
      </c>
      <c r="F78" s="196" t="s">
        <v>10655</v>
      </c>
      <c r="G78" s="257"/>
      <c r="H78" s="194" t="s">
        <v>10693</v>
      </c>
      <c r="I78" s="194" t="s">
        <v>10693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44965.490925925929</v>
      </c>
      <c r="B79" s="1">
        <v>181896251</v>
      </c>
      <c r="C79" s="192">
        <v>5578</v>
      </c>
      <c r="D79" s="193" t="s">
        <v>1745</v>
      </c>
      <c r="E79" s="221">
        <v>12</v>
      </c>
      <c r="F79" s="1" t="s">
        <v>10660</v>
      </c>
      <c r="G79" s="257"/>
      <c r="H79" s="194">
        <v>44959</v>
      </c>
      <c r="I79" s="194">
        <v>44966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44965.490347222221</v>
      </c>
      <c r="B80" s="1">
        <v>181779132</v>
      </c>
      <c r="C80" s="192">
        <v>5315</v>
      </c>
      <c r="D80" s="193" t="s">
        <v>1751</v>
      </c>
      <c r="E80" s="221">
        <v>19</v>
      </c>
      <c r="F80" s="1" t="s">
        <v>10654</v>
      </c>
      <c r="G80" s="257"/>
      <c r="H80" s="194">
        <v>44959</v>
      </c>
      <c r="I80" s="194">
        <v>44966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44965.461921296293</v>
      </c>
      <c r="B81" s="1">
        <v>180086460</v>
      </c>
      <c r="C81" s="192" t="s">
        <v>464</v>
      </c>
      <c r="D81" s="193" t="s">
        <v>1756</v>
      </c>
      <c r="E81" s="221">
        <v>5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44965.462800925925</v>
      </c>
      <c r="B82" s="1">
        <v>189710942</v>
      </c>
      <c r="C82" s="192" t="s">
        <v>7101</v>
      </c>
      <c r="D82" s="193" t="s">
        <v>1759</v>
      </c>
      <c r="E82" s="221">
        <v>23</v>
      </c>
      <c r="F82" s="1" t="s">
        <v>10648</v>
      </c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hidden="1" x14ac:dyDescent="0.25">
      <c r="A83" s="191">
        <v>44965.499618055554</v>
      </c>
      <c r="B83" s="1">
        <v>222000994</v>
      </c>
      <c r="C83" s="192">
        <v>6550</v>
      </c>
      <c r="D83" s="193" t="s">
        <v>86</v>
      </c>
      <c r="E83" s="221">
        <v>2</v>
      </c>
      <c r="F83" s="1"/>
      <c r="G83" s="257"/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44965.503958333335</v>
      </c>
      <c r="B84" s="1">
        <v>222000992</v>
      </c>
      <c r="C84" s="192">
        <v>2205</v>
      </c>
      <c r="D84" s="193" t="s">
        <v>1784</v>
      </c>
      <c r="E84" s="221">
        <v>750</v>
      </c>
      <c r="F84" s="1"/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44965.499895833331</v>
      </c>
      <c r="B85" s="1">
        <v>222000993</v>
      </c>
      <c r="C85" s="192">
        <v>6238</v>
      </c>
      <c r="D85" s="193" t="s">
        <v>1785</v>
      </c>
      <c r="E85" s="221">
        <v>5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44965.463113425925</v>
      </c>
      <c r="B86" s="1">
        <v>189762873</v>
      </c>
      <c r="C86" s="192" t="s">
        <v>7003</v>
      </c>
      <c r="D86" s="193" t="s">
        <v>1796</v>
      </c>
      <c r="E86" s="221">
        <v>25</v>
      </c>
      <c r="F86" s="1" t="s">
        <v>10653</v>
      </c>
      <c r="G86" s="257"/>
      <c r="H86" s="194">
        <v>44959</v>
      </c>
      <c r="I86" s="194">
        <v>44966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44965.463877314818</v>
      </c>
      <c r="B87" s="1">
        <v>180670492</v>
      </c>
      <c r="C87" s="192">
        <v>5629</v>
      </c>
      <c r="D87" s="193" t="s">
        <v>1799</v>
      </c>
      <c r="E87" s="221">
        <v>8</v>
      </c>
      <c r="F87" s="1" t="s">
        <v>10665</v>
      </c>
      <c r="G87" s="257"/>
      <c r="H87" s="194">
        <v>44959</v>
      </c>
      <c r="I87" s="194">
        <v>44966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x14ac:dyDescent="0.25">
      <c r="A88" s="191">
        <v>44965.464386574073</v>
      </c>
      <c r="B88" s="1">
        <v>180670494</v>
      </c>
      <c r="C88" s="192">
        <v>5435</v>
      </c>
      <c r="D88" s="193" t="s">
        <v>1803</v>
      </c>
      <c r="E88" s="221">
        <v>0</v>
      </c>
      <c r="F88" s="1"/>
      <c r="G88" s="233" t="s">
        <v>12213</v>
      </c>
      <c r="H88" s="194">
        <v>44959</v>
      </c>
      <c r="I88" s="194">
        <v>44966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44965.465046296296</v>
      </c>
      <c r="B89" s="1">
        <v>189711810</v>
      </c>
      <c r="C89" s="192">
        <v>2286</v>
      </c>
      <c r="D89" s="193" t="s">
        <v>1809</v>
      </c>
      <c r="E89" s="221">
        <v>4</v>
      </c>
      <c r="F89" s="1" t="s">
        <v>10648</v>
      </c>
      <c r="G89" s="257"/>
      <c r="H89" s="194">
        <v>44959</v>
      </c>
      <c r="I89" s="194">
        <v>44966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x14ac:dyDescent="0.25">
      <c r="A90" s="191">
        <v>44965.465497685182</v>
      </c>
      <c r="B90" s="1">
        <v>189750013</v>
      </c>
      <c r="C90" s="192" t="s">
        <v>7437</v>
      </c>
      <c r="D90" s="193" t="s">
        <v>1823</v>
      </c>
      <c r="E90" s="221">
        <v>0</v>
      </c>
      <c r="F90" s="1"/>
      <c r="G90" s="222" t="s">
        <v>10697</v>
      </c>
      <c r="H90" s="194">
        <v>44959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x14ac:dyDescent="0.25">
      <c r="A91" s="191">
        <v>44965.466319444444</v>
      </c>
      <c r="B91" s="1">
        <v>180282750</v>
      </c>
      <c r="C91" s="192">
        <v>5848</v>
      </c>
      <c r="D91" s="193" t="s">
        <v>1830</v>
      </c>
      <c r="E91" s="221">
        <v>0</v>
      </c>
      <c r="F91" s="1"/>
      <c r="G91" s="233" t="s">
        <v>12214</v>
      </c>
      <c r="H91" s="194">
        <v>44959</v>
      </c>
      <c r="I91" s="194">
        <v>44966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44965.467013888891</v>
      </c>
      <c r="B92" s="1">
        <v>180056346</v>
      </c>
      <c r="C92" s="192">
        <v>4011</v>
      </c>
      <c r="D92" s="193" t="s">
        <v>1887</v>
      </c>
      <c r="E92" s="221">
        <v>1</v>
      </c>
      <c r="F92" s="1" t="s">
        <v>10656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44965.491527777776</v>
      </c>
      <c r="B93" s="1">
        <v>181922275</v>
      </c>
      <c r="C93" s="192">
        <v>5836</v>
      </c>
      <c r="D93" s="193" t="s">
        <v>1892</v>
      </c>
      <c r="E93" s="221">
        <v>6</v>
      </c>
      <c r="F93" s="196" t="s">
        <v>10663</v>
      </c>
      <c r="G93" s="257"/>
      <c r="H93" s="194" t="s">
        <v>10693</v>
      </c>
      <c r="I93" s="194" t="s">
        <v>10693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44965.491261574076</v>
      </c>
      <c r="B94" s="1">
        <v>181871672</v>
      </c>
      <c r="C94" s="192">
        <v>5763</v>
      </c>
      <c r="D94" s="193" t="s">
        <v>1893</v>
      </c>
      <c r="E94" s="221">
        <v>4</v>
      </c>
      <c r="F94" s="1" t="s">
        <v>10646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x14ac:dyDescent="0.25">
      <c r="A95" s="191">
        <v>44965.467488425929</v>
      </c>
      <c r="B95" s="1">
        <v>189710326</v>
      </c>
      <c r="C95" s="192">
        <v>6073</v>
      </c>
      <c r="D95" s="193" t="s">
        <v>1898</v>
      </c>
      <c r="E95" s="221">
        <v>0</v>
      </c>
      <c r="F95" s="1"/>
      <c r="G95" s="227" t="s">
        <v>10680</v>
      </c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44965.468229166669</v>
      </c>
      <c r="B96" s="1">
        <v>189710364</v>
      </c>
      <c r="C96" s="192" t="s">
        <v>7443</v>
      </c>
      <c r="D96" s="193" t="s">
        <v>1902</v>
      </c>
      <c r="E96" s="221">
        <v>1</v>
      </c>
      <c r="F96" s="1" t="s">
        <v>10644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44965.468819444446</v>
      </c>
      <c r="B97" s="1">
        <v>189705261</v>
      </c>
      <c r="C97" s="192" t="s">
        <v>7005</v>
      </c>
      <c r="D97" s="193" t="s">
        <v>1905</v>
      </c>
      <c r="E97" s="221">
        <v>40</v>
      </c>
      <c r="F97" s="1" t="s">
        <v>10670</v>
      </c>
      <c r="G97" s="257"/>
      <c r="H97" s="194">
        <v>44959</v>
      </c>
      <c r="I97" s="194">
        <v>44966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x14ac:dyDescent="0.25">
      <c r="A98" s="191">
        <v>44965.469386574077</v>
      </c>
      <c r="B98" s="1">
        <v>222000966</v>
      </c>
      <c r="C98" s="192">
        <v>6004</v>
      </c>
      <c r="D98" s="193" t="s">
        <v>1917</v>
      </c>
      <c r="E98" s="221">
        <v>0</v>
      </c>
      <c r="F98" s="1"/>
      <c r="G98" s="222" t="s">
        <v>12215</v>
      </c>
      <c r="H98" s="194">
        <v>44959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44965.47016203704</v>
      </c>
      <c r="B99" s="1">
        <v>181899908</v>
      </c>
      <c r="C99" s="192" t="s">
        <v>477</v>
      </c>
      <c r="D99" s="193" t="s">
        <v>1918</v>
      </c>
      <c r="E99" s="221">
        <v>2</v>
      </c>
      <c r="F99" s="1" t="s">
        <v>10641</v>
      </c>
      <c r="G99" s="257"/>
      <c r="H99" s="194">
        <v>44959</v>
      </c>
      <c r="I99" s="194">
        <v>44966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44965.471354166664</v>
      </c>
      <c r="B100" s="1">
        <v>180076472</v>
      </c>
      <c r="C100" s="192" t="s">
        <v>7117</v>
      </c>
      <c r="D100" s="193" t="s">
        <v>1944</v>
      </c>
      <c r="E100" s="221">
        <v>1</v>
      </c>
      <c r="F100" s="1" t="s">
        <v>10646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44965.471828703703</v>
      </c>
      <c r="B101" s="1">
        <v>180076470</v>
      </c>
      <c r="C101" s="192">
        <v>5330</v>
      </c>
      <c r="D101" s="193" t="s">
        <v>1946</v>
      </c>
      <c r="E101" s="221">
        <v>2</v>
      </c>
      <c r="F101" s="1" t="s">
        <v>10644</v>
      </c>
      <c r="G101" s="257"/>
      <c r="H101" s="194" t="s">
        <v>10693</v>
      </c>
      <c r="I101" s="194" t="s">
        <v>10693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44965.471006944441</v>
      </c>
      <c r="B102" s="1">
        <v>180076474</v>
      </c>
      <c r="C102" s="192" t="s">
        <v>7115</v>
      </c>
      <c r="D102" s="193" t="s">
        <v>1948</v>
      </c>
      <c r="E102" s="221">
        <v>2</v>
      </c>
      <c r="F102" s="1" t="s">
        <v>10669</v>
      </c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44965.472303240742</v>
      </c>
      <c r="B103" s="1">
        <v>181783743</v>
      </c>
      <c r="C103" s="192">
        <v>38100</v>
      </c>
      <c r="D103" s="193" t="s">
        <v>1962</v>
      </c>
      <c r="E103" s="221">
        <v>5</v>
      </c>
      <c r="F103" s="1" t="s">
        <v>10662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44965.472708333335</v>
      </c>
      <c r="B104" s="1">
        <v>189712404</v>
      </c>
      <c r="C104" s="192" t="s">
        <v>7236</v>
      </c>
      <c r="D104" s="193" t="s">
        <v>1964</v>
      </c>
      <c r="E104" s="221">
        <v>190</v>
      </c>
      <c r="F104" s="1" t="s">
        <v>10638</v>
      </c>
      <c r="G104" s="257"/>
      <c r="H104" s="194" t="s">
        <v>10693</v>
      </c>
      <c r="I104" s="194" t="s">
        <v>10693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44965.473136574074</v>
      </c>
      <c r="B105" s="1">
        <v>180155484</v>
      </c>
      <c r="C105" s="192">
        <v>5901</v>
      </c>
      <c r="D105" s="193" t="s">
        <v>1967</v>
      </c>
      <c r="E105" s="221">
        <v>370</v>
      </c>
      <c r="F105" s="1" t="s">
        <v>10655</v>
      </c>
      <c r="G105" s="257"/>
      <c r="H105" s="194" t="s">
        <v>10693</v>
      </c>
      <c r="I105" s="194" t="s">
        <v>10693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44965.473715277774</v>
      </c>
      <c r="B106" s="1">
        <v>181798179</v>
      </c>
      <c r="C106" s="192">
        <v>5443</v>
      </c>
      <c r="D106" s="193" t="s">
        <v>2021</v>
      </c>
      <c r="E106" s="221">
        <v>7</v>
      </c>
      <c r="F106" s="1" t="s">
        <v>10647</v>
      </c>
      <c r="G106" s="257"/>
      <c r="H106" s="194">
        <v>44959</v>
      </c>
      <c r="I106" s="194">
        <v>44966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44965.47415509259</v>
      </c>
      <c r="B107" s="1">
        <v>189703419</v>
      </c>
      <c r="C107" s="192" t="s">
        <v>7133</v>
      </c>
      <c r="D107" s="193" t="s">
        <v>2025</v>
      </c>
      <c r="E107" s="221">
        <v>2</v>
      </c>
      <c r="F107" s="1" t="s">
        <v>10642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44965.505300925928</v>
      </c>
      <c r="B108" s="1">
        <v>181817496</v>
      </c>
      <c r="C108" s="192">
        <v>5753</v>
      </c>
      <c r="D108" s="193" t="s">
        <v>2039</v>
      </c>
      <c r="E108" s="221">
        <v>2</v>
      </c>
      <c r="F108" s="1" t="s">
        <v>10662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x14ac:dyDescent="0.25">
      <c r="A109" s="191">
        <v>44965.507638888892</v>
      </c>
      <c r="B109" s="1">
        <v>181817626</v>
      </c>
      <c r="C109" s="192">
        <v>5560</v>
      </c>
      <c r="D109" s="193" t="s">
        <v>2060</v>
      </c>
      <c r="E109" s="221">
        <v>0</v>
      </c>
      <c r="F109" s="1"/>
      <c r="G109" s="227" t="s">
        <v>10680</v>
      </c>
      <c r="H109" s="194" t="s">
        <v>10693</v>
      </c>
      <c r="I109" s="194" t="s">
        <v>10693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44965.508171296293</v>
      </c>
      <c r="B110" s="1">
        <v>181817627</v>
      </c>
      <c r="C110" s="192">
        <v>5561</v>
      </c>
      <c r="D110" s="193" t="s">
        <v>2061</v>
      </c>
      <c r="E110" s="221">
        <v>4</v>
      </c>
      <c r="F110" s="1" t="s">
        <v>10657</v>
      </c>
      <c r="G110" s="257"/>
      <c r="H110" s="194">
        <v>44959</v>
      </c>
      <c r="I110" s="194">
        <v>44966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44965.505868055552</v>
      </c>
      <c r="B111" s="1">
        <v>181817633</v>
      </c>
      <c r="C111" s="192">
        <v>2444</v>
      </c>
      <c r="D111" s="193" t="s">
        <v>2063</v>
      </c>
      <c r="E111" s="221">
        <v>3</v>
      </c>
      <c r="F111" s="1" t="s">
        <v>10651</v>
      </c>
      <c r="G111" s="257"/>
      <c r="H111" s="194" t="s">
        <v>10693</v>
      </c>
      <c r="I111" s="194" t="s">
        <v>10693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44965.506145833337</v>
      </c>
      <c r="B112" s="1">
        <v>181817634</v>
      </c>
      <c r="C112" s="192">
        <v>5537</v>
      </c>
      <c r="D112" s="193" t="s">
        <v>2065</v>
      </c>
      <c r="E112" s="221">
        <v>17</v>
      </c>
      <c r="F112" s="1" t="s">
        <v>10646</v>
      </c>
      <c r="G112" s="257"/>
      <c r="H112" s="194" t="s">
        <v>10693</v>
      </c>
      <c r="I112" s="194" t="s">
        <v>10693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44965.506469907406</v>
      </c>
      <c r="B113" s="1">
        <v>181817575</v>
      </c>
      <c r="C113" s="192">
        <v>5532</v>
      </c>
      <c r="D113" s="193" t="s">
        <v>2066</v>
      </c>
      <c r="E113" s="221">
        <v>8</v>
      </c>
      <c r="F113" s="1" t="s">
        <v>10654</v>
      </c>
      <c r="G113" s="257"/>
      <c r="H113" s="194" t="s">
        <v>10693</v>
      </c>
      <c r="I113" s="194" t="s">
        <v>10693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44965.50675925926</v>
      </c>
      <c r="B114" s="1">
        <v>181879047</v>
      </c>
      <c r="C114" s="192">
        <v>5805</v>
      </c>
      <c r="D114" s="193" t="s">
        <v>2068</v>
      </c>
      <c r="E114" s="221">
        <v>12</v>
      </c>
      <c r="F114" s="1" t="s">
        <v>10664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44965.50712962963</v>
      </c>
      <c r="B115" s="1">
        <v>181879049</v>
      </c>
      <c r="C115" s="192">
        <v>5807</v>
      </c>
      <c r="D115" s="193" t="s">
        <v>2070</v>
      </c>
      <c r="E115" s="221">
        <v>4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hidden="1" x14ac:dyDescent="0.25">
      <c r="A116" s="191">
        <v>44965.474791666667</v>
      </c>
      <c r="B116" s="1">
        <v>189715489</v>
      </c>
      <c r="C116" s="192">
        <v>5864</v>
      </c>
      <c r="D116" s="193" t="s">
        <v>2093</v>
      </c>
      <c r="E116" s="221">
        <v>1</v>
      </c>
      <c r="F116" s="1" t="s">
        <v>10663</v>
      </c>
      <c r="G116" s="222" t="s">
        <v>10695</v>
      </c>
      <c r="H116" s="194">
        <v>44959</v>
      </c>
      <c r="I116" s="194" t="s">
        <v>10634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44965.475555555553</v>
      </c>
      <c r="B117" s="1">
        <v>189703618</v>
      </c>
      <c r="C117" s="192">
        <v>6018</v>
      </c>
      <c r="D117" s="193" t="s">
        <v>2097</v>
      </c>
      <c r="E117" s="221">
        <v>99</v>
      </c>
      <c r="F117" s="196" t="s">
        <v>10644</v>
      </c>
      <c r="G117" s="257"/>
      <c r="H117" s="194">
        <v>44959</v>
      </c>
      <c r="I117" s="194">
        <v>44966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44965.475972222222</v>
      </c>
      <c r="B118" s="1">
        <v>189762856</v>
      </c>
      <c r="C118" s="192">
        <v>3180</v>
      </c>
      <c r="D118" s="193" t="s">
        <v>2139</v>
      </c>
      <c r="E118" s="221">
        <v>30</v>
      </c>
      <c r="F118" s="1" t="s">
        <v>10662</v>
      </c>
      <c r="G118" s="257"/>
      <c r="H118" s="194">
        <v>44959</v>
      </c>
      <c r="I118" s="194">
        <v>44966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44965.476400462961</v>
      </c>
      <c r="B119" s="1">
        <v>180031142</v>
      </c>
      <c r="C119" s="192">
        <v>2061</v>
      </c>
      <c r="D119" s="193" t="s">
        <v>2161</v>
      </c>
      <c r="E119" s="221">
        <v>2</v>
      </c>
      <c r="F119" s="1" t="s">
        <v>10641</v>
      </c>
      <c r="G119" s="257"/>
      <c r="H119" s="194" t="s">
        <v>10693</v>
      </c>
      <c r="I119" s="194" t="s">
        <v>10693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44965.493020833332</v>
      </c>
      <c r="B120" s="1">
        <v>181896256</v>
      </c>
      <c r="C120" s="192">
        <v>5822</v>
      </c>
      <c r="D120" s="193" t="s">
        <v>2334</v>
      </c>
      <c r="E120" s="221">
        <v>61</v>
      </c>
      <c r="F120" s="1" t="s">
        <v>10664</v>
      </c>
      <c r="G120" s="257"/>
      <c r="H120" s="194">
        <v>44959</v>
      </c>
      <c r="I120" s="194">
        <v>44966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44965.492511574077</v>
      </c>
      <c r="B121" s="1">
        <v>181896252</v>
      </c>
      <c r="C121" s="236">
        <v>5830</v>
      </c>
      <c r="D121" s="193" t="s">
        <v>2336</v>
      </c>
      <c r="E121" s="221">
        <v>31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44965.49355324074</v>
      </c>
      <c r="B122" s="1">
        <v>222000207</v>
      </c>
      <c r="C122" s="192">
        <v>6412</v>
      </c>
      <c r="D122" s="193" t="s">
        <v>2339</v>
      </c>
      <c r="E122" s="221">
        <v>107</v>
      </c>
      <c r="F122" s="1" t="s">
        <v>10644</v>
      </c>
      <c r="G122" s="257"/>
      <c r="H122" s="194">
        <v>44959</v>
      </c>
      <c r="I122" s="194" t="s">
        <v>10635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44965.47855324074</v>
      </c>
      <c r="B123" s="1">
        <v>181916239</v>
      </c>
      <c r="C123" s="192">
        <v>6570</v>
      </c>
      <c r="D123" s="193" t="s">
        <v>2342</v>
      </c>
      <c r="E123" s="221">
        <v>1</v>
      </c>
      <c r="F123" s="1" t="s">
        <v>10669</v>
      </c>
      <c r="G123" s="257"/>
      <c r="H123" s="194">
        <v>44959</v>
      </c>
      <c r="I123" s="194">
        <v>44966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44965.477476851855</v>
      </c>
      <c r="B124" s="1">
        <v>180141782</v>
      </c>
      <c r="C124" s="192">
        <v>2789</v>
      </c>
      <c r="D124" s="193" t="s">
        <v>2343</v>
      </c>
      <c r="E124" s="221">
        <v>2</v>
      </c>
      <c r="F124" s="1" t="s">
        <v>10649</v>
      </c>
      <c r="G124" s="257"/>
      <c r="H124" s="194">
        <v>44959</v>
      </c>
      <c r="I124" s="194">
        <v>44966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x14ac:dyDescent="0.25">
      <c r="A125" s="191">
        <v>44965.477951388886</v>
      </c>
      <c r="B125" s="1">
        <v>181916240</v>
      </c>
      <c r="C125" s="192">
        <v>5817</v>
      </c>
      <c r="D125" s="193" t="s">
        <v>2345</v>
      </c>
      <c r="E125" s="221">
        <v>0</v>
      </c>
      <c r="F125" s="1"/>
      <c r="G125" s="233" t="s">
        <v>12216</v>
      </c>
      <c r="H125" s="194">
        <v>44959</v>
      </c>
      <c r="I125" s="194">
        <v>44966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hidden="1" x14ac:dyDescent="0.25">
      <c r="A126" s="191">
        <v>44965.47923611111</v>
      </c>
      <c r="B126" s="1">
        <v>180954640</v>
      </c>
      <c r="C126" s="192">
        <v>2254</v>
      </c>
      <c r="D126" s="193" t="s">
        <v>6447</v>
      </c>
      <c r="E126" s="221">
        <v>8</v>
      </c>
      <c r="F126" s="1" t="s">
        <v>10651</v>
      </c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>
        <v>44965.479641203703</v>
      </c>
      <c r="B127" s="1">
        <v>189714816</v>
      </c>
      <c r="C127" s="192" t="s">
        <v>7477</v>
      </c>
      <c r="D127" s="193" t="s">
        <v>2347</v>
      </c>
      <c r="E127" s="221">
        <v>3</v>
      </c>
      <c r="F127" s="1" t="s">
        <v>10644</v>
      </c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44965.480254629627</v>
      </c>
      <c r="B128" s="1">
        <v>181855762</v>
      </c>
      <c r="C128" s="192" t="s">
        <v>7354</v>
      </c>
      <c r="D128" s="193" t="s">
        <v>2435</v>
      </c>
      <c r="E128" s="221">
        <v>4</v>
      </c>
      <c r="F128" s="1" t="s">
        <v>10654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44965.455208333333</v>
      </c>
      <c r="B129" s="1">
        <v>189755220</v>
      </c>
      <c r="C129" s="192">
        <v>2297</v>
      </c>
      <c r="D129" s="193" t="s">
        <v>2442</v>
      </c>
      <c r="E129" s="221">
        <v>1</v>
      </c>
      <c r="F129" s="1" t="s">
        <v>10645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44965.510358796295</v>
      </c>
      <c r="B130" s="1">
        <v>180327653</v>
      </c>
      <c r="C130" s="192">
        <v>2675</v>
      </c>
      <c r="D130" s="193" t="s">
        <v>2444</v>
      </c>
      <c r="E130" s="221">
        <v>3</v>
      </c>
      <c r="F130" s="1" t="s">
        <v>10668</v>
      </c>
      <c r="G130" s="257"/>
      <c r="H130" s="194" t="s">
        <v>10693</v>
      </c>
      <c r="I130" s="194" t="s">
        <v>10693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44965.508599537039</v>
      </c>
      <c r="B131" s="1">
        <v>181922609</v>
      </c>
      <c r="C131" s="192">
        <v>6153</v>
      </c>
      <c r="D131" s="193" t="s">
        <v>2448</v>
      </c>
      <c r="E131" s="221">
        <v>30</v>
      </c>
      <c r="F131" s="1" t="s">
        <v>10650</v>
      </c>
      <c r="G131" s="257"/>
      <c r="H131" s="194">
        <v>44959</v>
      </c>
      <c r="I131" s="194">
        <v>44966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x14ac:dyDescent="0.25">
      <c r="A132" s="191">
        <v>44965.508888888886</v>
      </c>
      <c r="B132" s="1">
        <v>189706269</v>
      </c>
      <c r="C132" s="192">
        <v>6172</v>
      </c>
      <c r="D132" s="193" t="s">
        <v>2454</v>
      </c>
      <c r="E132" s="221">
        <v>0</v>
      </c>
      <c r="F132" s="1"/>
      <c r="G132" s="233" t="s">
        <v>12217</v>
      </c>
      <c r="H132" s="194">
        <v>44959</v>
      </c>
      <c r="I132" s="194">
        <v>44966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44965.511030092595</v>
      </c>
      <c r="B133" s="1">
        <v>181872565</v>
      </c>
      <c r="C133" s="192">
        <v>5605</v>
      </c>
      <c r="D133" s="193" t="s">
        <v>2457</v>
      </c>
      <c r="E133" s="221">
        <v>11</v>
      </c>
      <c r="F133" s="1" t="s">
        <v>10650</v>
      </c>
      <c r="G133" s="257"/>
      <c r="H133" s="194">
        <v>44959</v>
      </c>
      <c r="I133" s="194">
        <v>44966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44965.509432870371</v>
      </c>
      <c r="B134" s="1">
        <v>181930538</v>
      </c>
      <c r="C134" s="192">
        <v>6177</v>
      </c>
      <c r="D134" s="193" t="s">
        <v>2458</v>
      </c>
      <c r="E134" s="221">
        <v>1</v>
      </c>
      <c r="F134" s="1" t="s">
        <v>10651</v>
      </c>
      <c r="G134" s="257"/>
      <c r="H134" s="194">
        <v>44959</v>
      </c>
      <c r="I134" s="194">
        <v>44966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44965.510752314818</v>
      </c>
      <c r="B135" s="1">
        <v>181825242</v>
      </c>
      <c r="C135" s="192">
        <v>5538</v>
      </c>
      <c r="D135" s="193" t="s">
        <v>2461</v>
      </c>
      <c r="E135" s="221">
        <v>5</v>
      </c>
      <c r="F135" s="1" t="s">
        <v>10654</v>
      </c>
      <c r="G135" s="257"/>
      <c r="H135" s="194" t="s">
        <v>10693</v>
      </c>
      <c r="I135" s="194" t="s">
        <v>10693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44965.510046296295</v>
      </c>
      <c r="B136" s="1">
        <v>181810302</v>
      </c>
      <c r="C136" s="192">
        <v>5604</v>
      </c>
      <c r="D136" s="193" t="s">
        <v>2463</v>
      </c>
      <c r="E136" s="221">
        <v>11</v>
      </c>
      <c r="F136" s="1" t="s">
        <v>10641</v>
      </c>
      <c r="G136" s="257"/>
      <c r="H136" s="194">
        <v>44959</v>
      </c>
      <c r="I136" s="194">
        <v>44966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44965.511319444442</v>
      </c>
      <c r="B137" s="1">
        <v>181767326</v>
      </c>
      <c r="C137" s="192" t="s">
        <v>7163</v>
      </c>
      <c r="D137" s="193" t="s">
        <v>2464</v>
      </c>
      <c r="E137" s="221">
        <v>2</v>
      </c>
      <c r="F137" s="1" t="s">
        <v>10668</v>
      </c>
      <c r="G137" s="257"/>
      <c r="H137" s="194">
        <v>44959</v>
      </c>
      <c r="I137" s="194">
        <v>44966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44965.504305555558</v>
      </c>
      <c r="B138" s="1">
        <v>222000997</v>
      </c>
      <c r="C138" s="192">
        <v>6507</v>
      </c>
      <c r="D138" s="193" t="s">
        <v>2479</v>
      </c>
      <c r="E138" s="221">
        <v>4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44965.480868055558</v>
      </c>
      <c r="B139" s="1">
        <v>181798187</v>
      </c>
      <c r="C139" s="192">
        <v>5814</v>
      </c>
      <c r="D139" s="193" t="s">
        <v>2480</v>
      </c>
      <c r="E139" s="221">
        <v>3</v>
      </c>
      <c r="F139" s="1" t="s">
        <v>10661</v>
      </c>
      <c r="G139" s="257"/>
      <c r="H139" s="194" t="s">
        <v>10693</v>
      </c>
      <c r="I139" s="194" t="s">
        <v>10693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44965.481261574074</v>
      </c>
      <c r="B140" s="1">
        <v>181798191</v>
      </c>
      <c r="C140" s="192">
        <v>5596</v>
      </c>
      <c r="D140" s="193" t="s">
        <v>2484</v>
      </c>
      <c r="E140" s="221">
        <v>1</v>
      </c>
      <c r="F140" s="1" t="s">
        <v>10648</v>
      </c>
      <c r="G140" s="257"/>
      <c r="H140" s="194" t="s">
        <v>10693</v>
      </c>
      <c r="I140" s="194" t="s">
        <v>10693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44965.481921296298</v>
      </c>
      <c r="B141" s="1">
        <v>189700006</v>
      </c>
      <c r="C141" s="192">
        <v>2452</v>
      </c>
      <c r="D141" s="193" t="s">
        <v>2488</v>
      </c>
      <c r="E141" s="221">
        <v>2</v>
      </c>
      <c r="F141" s="1" t="s">
        <v>10651</v>
      </c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x14ac:dyDescent="0.25">
      <c r="A142" s="191">
        <v>44965.48238425926</v>
      </c>
      <c r="B142" s="1">
        <v>180339610</v>
      </c>
      <c r="C142" s="192">
        <v>2403</v>
      </c>
      <c r="D142" s="193" t="s">
        <v>2491</v>
      </c>
      <c r="E142" s="221">
        <v>0</v>
      </c>
      <c r="F142" s="1"/>
      <c r="G142" s="222" t="s">
        <v>12218</v>
      </c>
      <c r="H142" s="194">
        <v>44959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44965.483344907407</v>
      </c>
      <c r="B143" s="1">
        <v>189710871</v>
      </c>
      <c r="C143" s="192" t="s">
        <v>7145</v>
      </c>
      <c r="D143" s="193" t="s">
        <v>2501</v>
      </c>
      <c r="E143" s="221">
        <v>3</v>
      </c>
      <c r="F143" s="1" t="s">
        <v>10649</v>
      </c>
      <c r="G143" s="257"/>
      <c r="H143" s="194">
        <v>44959</v>
      </c>
      <c r="I143" s="194">
        <v>44966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44965.493935185186</v>
      </c>
      <c r="B144" s="1">
        <v>180165395</v>
      </c>
      <c r="C144" s="192">
        <v>3672</v>
      </c>
      <c r="D144" s="193" t="s">
        <v>2511</v>
      </c>
      <c r="E144" s="221">
        <v>2</v>
      </c>
      <c r="F144" s="1" t="s">
        <v>10651</v>
      </c>
      <c r="G144" s="257"/>
      <c r="H144" s="194" t="s">
        <v>10693</v>
      </c>
      <c r="I144" s="194" t="s">
        <v>10693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</sheetData>
  <autoFilter ref="A3:Q144" xr:uid="{00000000-0009-0000-0000-000008000000}">
    <filterColumn colId="4">
      <filters>
        <filter val="0"/>
      </filters>
    </filterColumn>
  </autoFilter>
  <sortState xmlns:xlrd2="http://schemas.microsoft.com/office/spreadsheetml/2017/richdata2" ref="A4:G500">
    <sortCondition ref="D3:D104"/>
    <sortCondition ref="D4:D500"/>
  </sortState>
  <mergeCells count="5">
    <mergeCell ref="B2:C2"/>
    <mergeCell ref="F2:I2"/>
    <mergeCell ref="J2:M2"/>
    <mergeCell ref="N2:Q2"/>
    <mergeCell ref="A1:Q1"/>
  </mergeCell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cility3" filterMode="1"/>
  <dimension ref="A1:Q502"/>
  <sheetViews>
    <sheetView zoomScale="80" zoomScaleNormal="80" zoomScaleSheetLayoutView="70" workbookViewId="0">
      <pane ySplit="3" topLeftCell="A8" activePane="bottomLeft" state="frozen"/>
      <selection activeCell="C34" sqref="C34"/>
      <selection pane="bottomLeft" activeCell="G512" sqref="G511:G512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style="7" hidden="1" customWidth="1"/>
    <col min="6" max="6" width="20.7109375" hidden="1" customWidth="1"/>
    <col min="7" max="7" width="60.7109375" customWidth="1"/>
    <col min="8" max="9" width="20.7109375" style="7" customWidth="1"/>
    <col min="10" max="11" width="15.7109375" style="53" customWidth="1"/>
    <col min="12" max="13" width="10.7109375" style="7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30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90</v>
      </c>
      <c r="F2" s="291" t="str">
        <f>IF(E2 &gt;= 'Main Menu'!P2,"REPORT COMPLETED","INCOMPLETE")</f>
        <v>INCOMPLETE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44965.602280092593</v>
      </c>
      <c r="B4" s="55">
        <v>181781208</v>
      </c>
      <c r="C4" s="187">
        <v>5293</v>
      </c>
      <c r="D4" s="188" t="s">
        <v>659</v>
      </c>
      <c r="E4" s="220">
        <v>8</v>
      </c>
      <c r="F4" s="255" t="s">
        <v>10638</v>
      </c>
      <c r="G4" s="260"/>
      <c r="H4" s="189">
        <v>44964</v>
      </c>
      <c r="I4" s="189">
        <v>44971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44965.602673611109</v>
      </c>
      <c r="B5" s="1">
        <v>181896191</v>
      </c>
      <c r="C5" s="192">
        <v>5840</v>
      </c>
      <c r="D5" s="193" t="s">
        <v>663</v>
      </c>
      <c r="E5" s="221">
        <v>7</v>
      </c>
      <c r="F5" s="1" t="s">
        <v>10660</v>
      </c>
      <c r="G5" s="257"/>
      <c r="H5" s="194">
        <v>44964</v>
      </c>
      <c r="I5" s="194">
        <v>44971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44965.602881944447</v>
      </c>
      <c r="B6" s="1">
        <v>181901076</v>
      </c>
      <c r="C6" s="192">
        <v>5916</v>
      </c>
      <c r="D6" s="193" t="s">
        <v>665</v>
      </c>
      <c r="E6" s="221">
        <v>7</v>
      </c>
      <c r="F6" s="1" t="s">
        <v>10647</v>
      </c>
      <c r="G6" s="257"/>
      <c r="H6" s="194" t="s">
        <v>10693</v>
      </c>
      <c r="I6" s="194" t="s">
        <v>10693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/>
      <c r="B7" s="1">
        <v>180075485</v>
      </c>
      <c r="C7" s="192" t="s">
        <v>7015</v>
      </c>
      <c r="D7" s="193" t="s">
        <v>714</v>
      </c>
      <c r="E7" s="228" t="s">
        <v>10681</v>
      </c>
      <c r="F7" s="1"/>
      <c r="G7" s="257"/>
      <c r="H7" s="194">
        <v>44964</v>
      </c>
      <c r="I7" s="194">
        <v>44971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x14ac:dyDescent="0.25">
      <c r="A8" s="191">
        <v>44965.665000000001</v>
      </c>
      <c r="B8" s="1">
        <v>181936074</v>
      </c>
      <c r="C8" s="192">
        <v>5870</v>
      </c>
      <c r="D8" s="193" t="s">
        <v>774</v>
      </c>
      <c r="E8" s="221">
        <v>0</v>
      </c>
      <c r="F8" s="1"/>
      <c r="G8" s="225" t="s">
        <v>12227</v>
      </c>
      <c r="H8" s="194">
        <v>44964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44965.665671296294</v>
      </c>
      <c r="B9" s="1">
        <v>181936075</v>
      </c>
      <c r="C9" s="192">
        <v>2781</v>
      </c>
      <c r="D9" s="193" t="s">
        <v>775</v>
      </c>
      <c r="E9" s="221">
        <v>90</v>
      </c>
      <c r="F9" s="1" t="s">
        <v>10645</v>
      </c>
      <c r="G9" s="257"/>
      <c r="H9" s="194">
        <v>44964</v>
      </c>
      <c r="I9" s="194">
        <v>44971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44966.362025462964</v>
      </c>
      <c r="B10" s="1">
        <v>189704685</v>
      </c>
      <c r="C10" s="192" t="s">
        <v>6914</v>
      </c>
      <c r="D10" s="193" t="s">
        <v>781</v>
      </c>
      <c r="E10" s="221">
        <v>42</v>
      </c>
      <c r="F10" s="1" t="s">
        <v>10644</v>
      </c>
      <c r="G10" s="257"/>
      <c r="H10" s="194">
        <v>44951</v>
      </c>
      <c r="I10" s="194">
        <v>44957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44966.36383101852</v>
      </c>
      <c r="B11" s="1">
        <v>180198245</v>
      </c>
      <c r="C11" s="192">
        <v>3320</v>
      </c>
      <c r="D11" s="193" t="s">
        <v>783</v>
      </c>
      <c r="E11" s="221">
        <v>6</v>
      </c>
      <c r="F11" s="196" t="s">
        <v>10639</v>
      </c>
      <c r="G11" s="257"/>
      <c r="H11" s="194">
        <v>44964</v>
      </c>
      <c r="I11" s="194">
        <v>44971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hidden="1" x14ac:dyDescent="0.25">
      <c r="A12" s="191">
        <v>44966.363541666666</v>
      </c>
      <c r="B12" s="1">
        <v>189706340</v>
      </c>
      <c r="C12" s="192">
        <v>2772</v>
      </c>
      <c r="D12" s="193" t="s">
        <v>785</v>
      </c>
      <c r="E12" s="221">
        <v>65</v>
      </c>
      <c r="F12" s="1" t="s">
        <v>10650</v>
      </c>
      <c r="G12" s="257"/>
      <c r="H12" s="194">
        <v>44964</v>
      </c>
      <c r="I12" s="194">
        <v>44971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44966.364548611113</v>
      </c>
      <c r="B13" s="1">
        <v>180292354</v>
      </c>
      <c r="C13" s="192" t="s">
        <v>6910</v>
      </c>
      <c r="D13" s="193" t="s">
        <v>787</v>
      </c>
      <c r="E13" s="221">
        <v>58</v>
      </c>
      <c r="F13" s="1" t="s">
        <v>10639</v>
      </c>
      <c r="G13" s="257"/>
      <c r="H13" s="194">
        <v>44964</v>
      </c>
      <c r="I13" s="194">
        <v>44971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x14ac:dyDescent="0.25">
      <c r="A14" s="191">
        <v>44966.361377314817</v>
      </c>
      <c r="B14" s="1">
        <v>180002781</v>
      </c>
      <c r="C14" s="192">
        <v>3430</v>
      </c>
      <c r="D14" s="193" t="s">
        <v>790</v>
      </c>
      <c r="E14" s="221">
        <v>0</v>
      </c>
      <c r="F14" s="1"/>
      <c r="G14" s="224" t="s">
        <v>12201</v>
      </c>
      <c r="H14" s="194">
        <v>44964</v>
      </c>
      <c r="I14" s="194" t="s">
        <v>10634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44965.616122685184</v>
      </c>
      <c r="B15" s="1">
        <v>222000995</v>
      </c>
      <c r="C15" s="192" t="s">
        <v>560</v>
      </c>
      <c r="D15" s="193" t="s">
        <v>812</v>
      </c>
      <c r="E15" s="221">
        <v>106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44965.662418981483</v>
      </c>
      <c r="B16" s="1">
        <v>189753742</v>
      </c>
      <c r="C16" s="192">
        <v>5424</v>
      </c>
      <c r="D16" s="193" t="s">
        <v>823</v>
      </c>
      <c r="E16" s="221">
        <v>104</v>
      </c>
      <c r="F16" s="1" t="s">
        <v>10660</v>
      </c>
      <c r="G16" s="257"/>
      <c r="H16" s="194">
        <v>44964</v>
      </c>
      <c r="I16" s="194" t="s">
        <v>10635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/>
      <c r="B17" s="1">
        <v>189707024</v>
      </c>
      <c r="C17" s="192" t="s">
        <v>7026</v>
      </c>
      <c r="D17" s="193" t="s">
        <v>842</v>
      </c>
      <c r="E17" s="228" t="s">
        <v>10681</v>
      </c>
      <c r="F17" s="1"/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44966.364837962959</v>
      </c>
      <c r="B18" s="1">
        <v>180291039</v>
      </c>
      <c r="C18" s="192">
        <v>5957</v>
      </c>
      <c r="D18" s="193" t="s">
        <v>846</v>
      </c>
      <c r="E18" s="221">
        <v>70</v>
      </c>
      <c r="F18" s="1" t="s">
        <v>10653</v>
      </c>
      <c r="G18" s="257"/>
      <c r="H18" s="194">
        <v>44964</v>
      </c>
      <c r="I18" s="194">
        <v>44971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44966.352592592593</v>
      </c>
      <c r="B19" s="1">
        <v>180034705</v>
      </c>
      <c r="C19" s="192" t="s">
        <v>6971</v>
      </c>
      <c r="D19" s="193" t="s">
        <v>952</v>
      </c>
      <c r="E19" s="221">
        <v>29</v>
      </c>
      <c r="F19" s="196" t="s">
        <v>10659</v>
      </c>
      <c r="G19" s="257"/>
      <c r="H19" s="194">
        <v>44964</v>
      </c>
      <c r="I19" s="194" t="s">
        <v>10634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44966.365104166667</v>
      </c>
      <c r="B20" s="1">
        <v>189700011</v>
      </c>
      <c r="C20" s="192" t="s">
        <v>6926</v>
      </c>
      <c r="D20" s="193" t="s">
        <v>962</v>
      </c>
      <c r="E20" s="221">
        <v>5</v>
      </c>
      <c r="F20" s="1" t="s">
        <v>10670</v>
      </c>
      <c r="G20" s="257"/>
      <c r="H20" s="194">
        <v>44964</v>
      </c>
      <c r="I20" s="194">
        <v>44971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/>
      <c r="B21" s="1">
        <v>180075565</v>
      </c>
      <c r="C21" s="192" t="s">
        <v>7038</v>
      </c>
      <c r="D21" s="193" t="s">
        <v>1053</v>
      </c>
      <c r="E21" s="228" t="s">
        <v>10681</v>
      </c>
      <c r="F21" s="1"/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44965.661805555559</v>
      </c>
      <c r="B22" s="1">
        <v>180339414</v>
      </c>
      <c r="C22" s="192">
        <v>6045</v>
      </c>
      <c r="D22" s="193" t="s">
        <v>1085</v>
      </c>
      <c r="E22" s="221">
        <v>5</v>
      </c>
      <c r="F22" s="1" t="s">
        <v>10639</v>
      </c>
      <c r="G22" s="257"/>
      <c r="H22" s="194">
        <v>44964</v>
      </c>
      <c r="I22" s="194">
        <v>44971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44965.661990740744</v>
      </c>
      <c r="B23" s="1">
        <v>180339437</v>
      </c>
      <c r="C23" s="192">
        <v>6046</v>
      </c>
      <c r="D23" s="193" t="s">
        <v>1086</v>
      </c>
      <c r="E23" s="221">
        <v>1</v>
      </c>
      <c r="F23" s="1" t="s">
        <v>10655</v>
      </c>
      <c r="G23" s="257"/>
      <c r="H23" s="194">
        <v>44964</v>
      </c>
      <c r="I23" s="194">
        <v>44971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44966.365300925929</v>
      </c>
      <c r="B24" s="1">
        <v>181750482</v>
      </c>
      <c r="C24" s="192" t="s">
        <v>6959</v>
      </c>
      <c r="D24" s="193" t="s">
        <v>1183</v>
      </c>
      <c r="E24" s="221">
        <v>1</v>
      </c>
      <c r="F24" s="1" t="s">
        <v>10660</v>
      </c>
      <c r="G24" s="257"/>
      <c r="H24" s="194">
        <v>44964</v>
      </c>
      <c r="I24" s="194">
        <v>44971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44966.365520833337</v>
      </c>
      <c r="B25" s="1">
        <v>181775872</v>
      </c>
      <c r="C25" s="192">
        <v>3435</v>
      </c>
      <c r="D25" s="193" t="s">
        <v>1184</v>
      </c>
      <c r="E25" s="221">
        <v>70</v>
      </c>
      <c r="F25" s="1" t="s">
        <v>10652</v>
      </c>
      <c r="G25" s="257"/>
      <c r="H25" s="194">
        <v>44964</v>
      </c>
      <c r="I25" s="194">
        <v>44971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hidden="1" x14ac:dyDescent="0.25">
      <c r="A26" s="191"/>
      <c r="B26" s="1">
        <v>189700731</v>
      </c>
      <c r="C26" s="192" t="s">
        <v>6938</v>
      </c>
      <c r="D26" s="193" t="s">
        <v>1199</v>
      </c>
      <c r="E26" s="228" t="s">
        <v>10681</v>
      </c>
      <c r="F26" s="1"/>
      <c r="G26" s="257"/>
      <c r="H26" s="194">
        <v>44964</v>
      </c>
      <c r="I26" s="194">
        <v>44971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hidden="1" x14ac:dyDescent="0.25">
      <c r="A27" s="191"/>
      <c r="B27" s="1">
        <v>189705153</v>
      </c>
      <c r="C27" s="192">
        <v>2420</v>
      </c>
      <c r="D27" s="193" t="s">
        <v>1210</v>
      </c>
      <c r="E27" s="228" t="s">
        <v>10681</v>
      </c>
      <c r="F27" s="196"/>
      <c r="G27" s="257"/>
      <c r="H27" s="194">
        <v>44964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/>
      <c r="B28" s="1">
        <v>180090749</v>
      </c>
      <c r="C28" s="192">
        <v>5276</v>
      </c>
      <c r="D28" s="193" t="s">
        <v>1212</v>
      </c>
      <c r="E28" s="228" t="s">
        <v>10681</v>
      </c>
      <c r="F28" s="1"/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44966.36619212963</v>
      </c>
      <c r="B29" s="1">
        <v>189703514</v>
      </c>
      <c r="C29" s="192" t="s">
        <v>7189</v>
      </c>
      <c r="D29" s="193" t="s">
        <v>1279</v>
      </c>
      <c r="E29" s="221">
        <v>16</v>
      </c>
      <c r="F29" s="1" t="s">
        <v>10638</v>
      </c>
      <c r="G29" s="257"/>
      <c r="H29" s="194">
        <v>44964</v>
      </c>
      <c r="I29" s="194">
        <v>44971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44965.661238425928</v>
      </c>
      <c r="B30" s="1">
        <v>181798147</v>
      </c>
      <c r="C30" s="192">
        <v>5408</v>
      </c>
      <c r="D30" s="193" t="s">
        <v>1284</v>
      </c>
      <c r="E30" s="221">
        <v>40</v>
      </c>
      <c r="F30" s="1" t="s">
        <v>10660</v>
      </c>
      <c r="G30" s="257"/>
      <c r="H30" s="194">
        <v>44964</v>
      </c>
      <c r="I30" s="194">
        <v>44971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x14ac:dyDescent="0.25">
      <c r="A31" s="191">
        <v>44965.662638888891</v>
      </c>
      <c r="B31" s="1">
        <v>180075794</v>
      </c>
      <c r="C31" s="192">
        <v>2276</v>
      </c>
      <c r="D31" s="193" t="s">
        <v>1310</v>
      </c>
      <c r="E31" s="221">
        <v>0</v>
      </c>
      <c r="F31" s="1"/>
      <c r="G31" s="225" t="s">
        <v>10679</v>
      </c>
      <c r="H31" s="194">
        <v>44964</v>
      </c>
      <c r="I31" s="194" t="s">
        <v>10634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x14ac:dyDescent="0.25">
      <c r="A32" s="191">
        <v>44965.663090277776</v>
      </c>
      <c r="B32" s="1">
        <v>180352804</v>
      </c>
      <c r="C32" s="192" t="s">
        <v>7046</v>
      </c>
      <c r="D32" s="193" t="s">
        <v>1312</v>
      </c>
      <c r="E32" s="221">
        <v>0</v>
      </c>
      <c r="F32" s="1"/>
      <c r="G32" s="227" t="s">
        <v>10680</v>
      </c>
      <c r="H32" s="194">
        <v>44964</v>
      </c>
      <c r="I32" s="194" t="s">
        <v>10634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44966.345057870371</v>
      </c>
      <c r="B33" s="1">
        <v>180075798</v>
      </c>
      <c r="C33" s="192" t="s">
        <v>7048</v>
      </c>
      <c r="D33" s="193" t="s">
        <v>1316</v>
      </c>
      <c r="E33" s="221">
        <v>3</v>
      </c>
      <c r="F33" s="1" t="s">
        <v>10638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44965.603229166663</v>
      </c>
      <c r="B34" s="1">
        <v>181936065</v>
      </c>
      <c r="C34" s="192">
        <v>6471</v>
      </c>
      <c r="D34" s="193" t="s">
        <v>1329</v>
      </c>
      <c r="E34" s="221">
        <v>9</v>
      </c>
      <c r="F34" s="1" t="s">
        <v>10674</v>
      </c>
      <c r="G34" s="257"/>
      <c r="H34" s="194">
        <v>44964</v>
      </c>
      <c r="I34" s="194" t="s">
        <v>10635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44965.604375000003</v>
      </c>
      <c r="B35" s="1" t="s">
        <v>10441</v>
      </c>
      <c r="C35" s="192">
        <v>5291</v>
      </c>
      <c r="D35" s="193" t="s">
        <v>1390</v>
      </c>
      <c r="E35" s="221">
        <v>1</v>
      </c>
      <c r="F35" s="1" t="s">
        <v>10663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44965.604629629626</v>
      </c>
      <c r="B36" s="1" t="s">
        <v>10452</v>
      </c>
      <c r="C36" s="192">
        <v>5291</v>
      </c>
      <c r="D36" s="193" t="s">
        <v>1390</v>
      </c>
      <c r="E36" s="221">
        <v>1</v>
      </c>
      <c r="F36" s="196" t="s">
        <v>10663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44965.604884259257</v>
      </c>
      <c r="B37" s="1">
        <v>181896194</v>
      </c>
      <c r="C37" s="192">
        <v>5839</v>
      </c>
      <c r="D37" s="193" t="s">
        <v>1393</v>
      </c>
      <c r="E37" s="221">
        <v>2</v>
      </c>
      <c r="F37" s="1" t="s">
        <v>10654</v>
      </c>
      <c r="G37" s="257"/>
      <c r="H37" s="194">
        <v>44951</v>
      </c>
      <c r="I37" s="194">
        <v>44957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44965.666481481479</v>
      </c>
      <c r="B38" s="1">
        <v>189708531</v>
      </c>
      <c r="C38" s="192">
        <v>3154</v>
      </c>
      <c r="D38" s="193" t="s">
        <v>1406</v>
      </c>
      <c r="E38" s="221">
        <v>20</v>
      </c>
      <c r="F38" s="1" t="s">
        <v>10655</v>
      </c>
      <c r="G38" s="257"/>
      <c r="H38" s="194">
        <v>44964</v>
      </c>
      <c r="I38" s="194" t="s">
        <v>10635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44965.666192129633</v>
      </c>
      <c r="B39" s="1">
        <v>189710188</v>
      </c>
      <c r="C39" s="192">
        <v>3153</v>
      </c>
      <c r="D39" s="193" t="s">
        <v>1408</v>
      </c>
      <c r="E39" s="221">
        <v>40</v>
      </c>
      <c r="F39" s="1" t="s">
        <v>10641</v>
      </c>
      <c r="G39" s="257"/>
      <c r="H39" s="194">
        <v>44964</v>
      </c>
      <c r="I39" s="194" t="s">
        <v>10635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hidden="1" x14ac:dyDescent="0.25">
      <c r="A40" s="191"/>
      <c r="B40" s="1">
        <v>181902532</v>
      </c>
      <c r="C40" s="192">
        <v>5912</v>
      </c>
      <c r="D40" s="193" t="s">
        <v>1432</v>
      </c>
      <c r="E40" s="228" t="s">
        <v>10681</v>
      </c>
      <c r="F40" s="1"/>
      <c r="G40" s="257"/>
      <c r="H40" s="194">
        <v>44964</v>
      </c>
      <c r="I40" s="194" t="s">
        <v>10635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44966.349456018521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10644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44966.349907407406</v>
      </c>
      <c r="B42" s="1">
        <v>181923348</v>
      </c>
      <c r="C42" s="192" t="s">
        <v>7411</v>
      </c>
      <c r="D42" s="193" t="s">
        <v>1457</v>
      </c>
      <c r="E42" s="221">
        <v>44</v>
      </c>
      <c r="F42" s="1" t="s">
        <v>10650</v>
      </c>
      <c r="G42" s="257"/>
      <c r="H42" s="194">
        <v>44964</v>
      </c>
      <c r="I42" s="194" t="s">
        <v>10635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44966.351331018515</v>
      </c>
      <c r="B43" s="1">
        <v>189713751</v>
      </c>
      <c r="C43" s="192">
        <v>2270</v>
      </c>
      <c r="D43" s="193" t="s">
        <v>1486</v>
      </c>
      <c r="E43" s="221">
        <v>250</v>
      </c>
      <c r="F43" s="1" t="s">
        <v>10651</v>
      </c>
      <c r="G43" s="257"/>
      <c r="H43" s="194">
        <v>44964</v>
      </c>
      <c r="I43" s="194" t="s">
        <v>10635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/>
      <c r="B44" s="1">
        <v>180075982</v>
      </c>
      <c r="C44" s="192" t="s">
        <v>7067</v>
      </c>
      <c r="D44" s="193" t="s">
        <v>1492</v>
      </c>
      <c r="E44" s="228" t="s">
        <v>10681</v>
      </c>
      <c r="F44" s="1"/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x14ac:dyDescent="0.25">
      <c r="A45" s="191">
        <v>44965.617696759262</v>
      </c>
      <c r="B45" s="1">
        <v>222000985</v>
      </c>
      <c r="C45" s="192">
        <v>6310</v>
      </c>
      <c r="D45" s="193" t="s">
        <v>1513</v>
      </c>
      <c r="E45" s="221">
        <v>0</v>
      </c>
      <c r="F45" s="1"/>
      <c r="G45" s="227" t="s">
        <v>10680</v>
      </c>
      <c r="H45" s="194">
        <v>44964</v>
      </c>
      <c r="I45" s="194" t="s">
        <v>10635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44965.618217592593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5" t="s">
        <v>12227</v>
      </c>
      <c r="H46" s="194">
        <v>44964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44965.618715277778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5" t="s">
        <v>12227</v>
      </c>
      <c r="H47" s="194">
        <v>44964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44965.619189814817</v>
      </c>
      <c r="B48" s="1">
        <v>222000989</v>
      </c>
      <c r="C48" s="192">
        <v>2212</v>
      </c>
      <c r="D48" s="193" t="s">
        <v>1517</v>
      </c>
      <c r="E48" s="221">
        <v>1</v>
      </c>
      <c r="F48" s="1"/>
      <c r="G48" s="257"/>
      <c r="H48" s="194">
        <v>44964</v>
      </c>
      <c r="I48" s="194" t="s">
        <v>10635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44965.61991898148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5" t="s">
        <v>12227</v>
      </c>
      <c r="H49" s="194">
        <v>44964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x14ac:dyDescent="0.25">
      <c r="A50" s="191">
        <v>44965.620694444442</v>
      </c>
      <c r="B50" s="1">
        <v>222000987</v>
      </c>
      <c r="C50" s="192">
        <v>2214</v>
      </c>
      <c r="D50" s="193" t="s">
        <v>1519</v>
      </c>
      <c r="E50" s="221">
        <v>0</v>
      </c>
      <c r="F50" s="1"/>
      <c r="G50" s="225" t="s">
        <v>12227</v>
      </c>
      <c r="H50" s="194">
        <v>44964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x14ac:dyDescent="0.25">
      <c r="A51" s="191">
        <v>44965.625428240739</v>
      </c>
      <c r="B51" s="1">
        <v>222000969</v>
      </c>
      <c r="C51" s="192">
        <v>6390</v>
      </c>
      <c r="D51" s="193" t="s">
        <v>1526</v>
      </c>
      <c r="E51" s="221">
        <v>0</v>
      </c>
      <c r="F51" s="1"/>
      <c r="G51" s="224" t="s">
        <v>12201</v>
      </c>
      <c r="H51" s="194">
        <v>44964</v>
      </c>
      <c r="I51" s="194" t="s">
        <v>10634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44965.624907407408</v>
      </c>
      <c r="B52" s="1">
        <v>222000970</v>
      </c>
      <c r="C52" s="192">
        <v>3114</v>
      </c>
      <c r="D52" s="193" t="s">
        <v>1528</v>
      </c>
      <c r="E52" s="221">
        <v>2</v>
      </c>
      <c r="F52" s="1"/>
      <c r="G52" s="257"/>
      <c r="H52" s="194">
        <v>44964</v>
      </c>
      <c r="I52" s="194" t="s">
        <v>10635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x14ac:dyDescent="0.25">
      <c r="A53" s="191">
        <v>44965.626064814816</v>
      </c>
      <c r="B53" s="1">
        <v>222000971</v>
      </c>
      <c r="C53" s="192">
        <v>4016</v>
      </c>
      <c r="D53" s="193" t="s">
        <v>1529</v>
      </c>
      <c r="E53" s="221">
        <v>0</v>
      </c>
      <c r="F53" s="1"/>
      <c r="G53" s="225" t="s">
        <v>10679</v>
      </c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44965.625833333332</v>
      </c>
      <c r="B54" s="1">
        <v>222000972</v>
      </c>
      <c r="C54" s="192">
        <v>4017</v>
      </c>
      <c r="D54" s="193" t="s">
        <v>1531</v>
      </c>
      <c r="E54" s="221">
        <v>1</v>
      </c>
      <c r="F54" s="1"/>
      <c r="G54" s="257"/>
      <c r="H54" s="194">
        <v>44964</v>
      </c>
      <c r="I54" s="194">
        <v>44971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44965.626446759263</v>
      </c>
      <c r="B55" s="1">
        <v>222000973</v>
      </c>
      <c r="C55" s="192">
        <v>3060</v>
      </c>
      <c r="D55" s="193" t="s">
        <v>1533</v>
      </c>
      <c r="E55" s="221">
        <v>1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x14ac:dyDescent="0.25">
      <c r="A56" s="191">
        <v>44965.62740740741</v>
      </c>
      <c r="B56" s="1">
        <v>222000976</v>
      </c>
      <c r="C56" s="192">
        <v>5405</v>
      </c>
      <c r="D56" s="193" t="s">
        <v>1535</v>
      </c>
      <c r="E56" s="221">
        <v>0</v>
      </c>
      <c r="F56" s="1"/>
      <c r="G56" s="224" t="s">
        <v>12201</v>
      </c>
      <c r="H56" s="194">
        <v>44964</v>
      </c>
      <c r="I56" s="194" t="s">
        <v>10634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44965.627118055556</v>
      </c>
      <c r="B57" s="1">
        <v>222000977</v>
      </c>
      <c r="C57" s="192">
        <v>5404</v>
      </c>
      <c r="D57" s="193" t="s">
        <v>1536</v>
      </c>
      <c r="E57" s="221">
        <v>2</v>
      </c>
      <c r="F57" s="1"/>
      <c r="G57" s="257"/>
      <c r="H57" s="194">
        <v>44964</v>
      </c>
      <c r="I57" s="194" t="s">
        <v>10634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x14ac:dyDescent="0.25">
      <c r="A58" s="191">
        <v>44965.628784722219</v>
      </c>
      <c r="B58" s="1">
        <v>222000978</v>
      </c>
      <c r="C58" s="192">
        <v>5403</v>
      </c>
      <c r="D58" s="193" t="s">
        <v>1537</v>
      </c>
      <c r="E58" s="221">
        <v>0</v>
      </c>
      <c r="F58" s="1"/>
      <c r="G58" s="227" t="s">
        <v>10680</v>
      </c>
      <c r="H58" s="194">
        <v>44964</v>
      </c>
      <c r="I58" s="194">
        <v>44971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x14ac:dyDescent="0.25">
      <c r="A59" s="191">
        <v>44965.628101851849</v>
      </c>
      <c r="B59" s="1">
        <v>222000979</v>
      </c>
      <c r="C59" s="192">
        <v>5400</v>
      </c>
      <c r="D59" s="193" t="s">
        <v>1538</v>
      </c>
      <c r="E59" s="221">
        <v>0</v>
      </c>
      <c r="F59" s="1"/>
      <c r="G59" s="225" t="s">
        <v>12227</v>
      </c>
      <c r="H59" s="194">
        <v>44964</v>
      </c>
      <c r="I59" s="194" t="s">
        <v>10634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44965.629305555558</v>
      </c>
      <c r="B60" s="1">
        <v>222000980</v>
      </c>
      <c r="C60" s="192">
        <v>5399</v>
      </c>
      <c r="D60" s="193" t="s">
        <v>1539</v>
      </c>
      <c r="E60" s="221">
        <v>2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44965.663726851853</v>
      </c>
      <c r="B61" s="1">
        <v>189711189</v>
      </c>
      <c r="C61" s="192">
        <v>3492</v>
      </c>
      <c r="D61" s="193" t="s">
        <v>1560</v>
      </c>
      <c r="E61" s="221">
        <v>3</v>
      </c>
      <c r="F61" s="1" t="s">
        <v>10645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44965.62400462963</v>
      </c>
      <c r="B62" s="1">
        <v>222001007</v>
      </c>
      <c r="C62" s="192">
        <v>6498</v>
      </c>
      <c r="D62" s="193" t="s">
        <v>4320</v>
      </c>
      <c r="E62" s="221">
        <v>8</v>
      </c>
      <c r="F62" s="1" t="s">
        <v>10664</v>
      </c>
      <c r="G62" s="257"/>
      <c r="H62" s="194" t="s">
        <v>10693</v>
      </c>
      <c r="I62" s="194" t="s">
        <v>10693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/>
      <c r="B63" s="1">
        <v>181821883</v>
      </c>
      <c r="C63" s="192">
        <v>5557</v>
      </c>
      <c r="D63" s="193" t="s">
        <v>1593</v>
      </c>
      <c r="E63" s="228" t="s">
        <v>10681</v>
      </c>
      <c r="F63" s="1"/>
      <c r="G63" s="257"/>
      <c r="H63" s="194">
        <v>44964</v>
      </c>
      <c r="I63" s="194" t="s">
        <v>10635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/>
      <c r="B64" s="1">
        <v>180190405</v>
      </c>
      <c r="C64" s="192">
        <v>2278</v>
      </c>
      <c r="D64" s="193" t="s">
        <v>1594</v>
      </c>
      <c r="E64" s="228" t="s">
        <v>10681</v>
      </c>
      <c r="F64" s="1"/>
      <c r="G64" s="257"/>
      <c r="H64" s="194">
        <v>44964</v>
      </c>
      <c r="I64" s="194">
        <v>44971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/>
      <c r="B65" s="1">
        <v>222001050</v>
      </c>
      <c r="C65" s="192">
        <v>200</v>
      </c>
      <c r="D65" s="193" t="s">
        <v>1597</v>
      </c>
      <c r="E65" s="228" t="s">
        <v>10681</v>
      </c>
      <c r="F65" s="1"/>
      <c r="G65" s="257"/>
      <c r="H65" s="194">
        <v>44964</v>
      </c>
      <c r="I65" s="194">
        <v>44971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44966.347048611111</v>
      </c>
      <c r="B66" s="1">
        <v>180339460</v>
      </c>
      <c r="C66" s="192">
        <v>3975</v>
      </c>
      <c r="D66" s="193" t="s">
        <v>1609</v>
      </c>
      <c r="E66" s="221">
        <v>75</v>
      </c>
      <c r="F66" s="1" t="s">
        <v>10659</v>
      </c>
      <c r="G66" s="257"/>
      <c r="H66" s="194">
        <v>44964</v>
      </c>
      <c r="I66" s="194" t="s">
        <v>10635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/>
      <c r="B67" s="1">
        <v>189710585</v>
      </c>
      <c r="C67" s="192" t="s">
        <v>7081</v>
      </c>
      <c r="D67" s="193" t="s">
        <v>1628</v>
      </c>
      <c r="E67" s="228" t="s">
        <v>10681</v>
      </c>
      <c r="F67" s="1"/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/>
      <c r="B68" s="1">
        <v>189711634</v>
      </c>
      <c r="C68" s="192" t="s">
        <v>7083</v>
      </c>
      <c r="D68" s="193" t="s">
        <v>1631</v>
      </c>
      <c r="E68" s="228" t="s">
        <v>10681</v>
      </c>
      <c r="F68" s="1"/>
      <c r="G68" s="257"/>
      <c r="H68" s="194">
        <v>44964</v>
      </c>
      <c r="I68" s="194">
        <v>44971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44966.354317129626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44965.632835648146</v>
      </c>
      <c r="B70" s="1">
        <v>181879044</v>
      </c>
      <c r="C70" s="192">
        <v>5754</v>
      </c>
      <c r="D70" s="193" t="s">
        <v>1677</v>
      </c>
      <c r="E70" s="221">
        <v>8</v>
      </c>
      <c r="F70" s="1" t="s">
        <v>10665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44965.633402777778</v>
      </c>
      <c r="B71" s="1">
        <v>181879045</v>
      </c>
      <c r="C71" s="192">
        <v>5681</v>
      </c>
      <c r="D71" s="193" t="s">
        <v>1678</v>
      </c>
      <c r="E71" s="221">
        <v>188</v>
      </c>
      <c r="F71" s="1" t="s">
        <v>10644</v>
      </c>
      <c r="G71" s="257"/>
      <c r="H71" s="194">
        <v>44964</v>
      </c>
      <c r="I71" s="194">
        <v>44971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/>
      <c r="B72" s="1">
        <v>189710453</v>
      </c>
      <c r="C72" s="192" t="s">
        <v>7419</v>
      </c>
      <c r="D72" s="193" t="s">
        <v>1680</v>
      </c>
      <c r="E72" s="228" t="s">
        <v>10681</v>
      </c>
      <c r="F72" s="1"/>
      <c r="G72" s="257"/>
      <c r="H72" s="194">
        <v>44964</v>
      </c>
      <c r="I72" s="194" t="s">
        <v>10635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44965.607094907406</v>
      </c>
      <c r="B73" s="1">
        <v>180205026</v>
      </c>
      <c r="C73" s="192">
        <v>3711</v>
      </c>
      <c r="D73" s="193" t="s">
        <v>1700</v>
      </c>
      <c r="E73" s="221">
        <v>12</v>
      </c>
      <c r="F73" s="1" t="s">
        <v>10650</v>
      </c>
      <c r="G73" s="257"/>
      <c r="H73" s="194">
        <v>44964</v>
      </c>
      <c r="I73" s="194">
        <v>44971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44965.606249999997</v>
      </c>
      <c r="B74" s="1">
        <v>181896198</v>
      </c>
      <c r="C74" s="192">
        <v>5829</v>
      </c>
      <c r="D74" s="193" t="s">
        <v>1702</v>
      </c>
      <c r="E74" s="221">
        <v>3</v>
      </c>
      <c r="F74" s="1" t="s">
        <v>10666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/>
      <c r="B75" s="1">
        <v>189705223</v>
      </c>
      <c r="C75" s="192" t="s">
        <v>6999</v>
      </c>
      <c r="D75" s="193" t="s">
        <v>1719</v>
      </c>
      <c r="E75" s="228" t="s">
        <v>10681</v>
      </c>
      <c r="F75" s="1"/>
      <c r="G75" s="257"/>
      <c r="H75" s="194">
        <v>44964</v>
      </c>
      <c r="I75" s="194">
        <v>44971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/>
      <c r="B76" s="1">
        <v>189707391</v>
      </c>
      <c r="C76" s="192" t="s">
        <v>7009</v>
      </c>
      <c r="D76" s="193" t="s">
        <v>1721</v>
      </c>
      <c r="E76" s="228" t="s">
        <v>10681</v>
      </c>
      <c r="F76" s="1"/>
      <c r="G76" s="257"/>
      <c r="H76" s="194">
        <v>44964</v>
      </c>
      <c r="I76" s="194">
        <v>44971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44966.345983796295</v>
      </c>
      <c r="B77" s="1">
        <v>180076306</v>
      </c>
      <c r="C77" s="192" t="s">
        <v>7091</v>
      </c>
      <c r="D77" s="193" t="s">
        <v>1724</v>
      </c>
      <c r="E77" s="221">
        <v>4</v>
      </c>
      <c r="F77" s="1" t="s">
        <v>10670</v>
      </c>
      <c r="G77" s="257"/>
      <c r="H77" s="194">
        <v>44964</v>
      </c>
      <c r="I77" s="194">
        <v>44971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44966.346550925926</v>
      </c>
      <c r="B78" s="1">
        <v>189703157</v>
      </c>
      <c r="C78" s="192" t="s">
        <v>7095</v>
      </c>
      <c r="D78" s="193" t="s">
        <v>1727</v>
      </c>
      <c r="E78" s="221">
        <v>3</v>
      </c>
      <c r="F78" s="196" t="s">
        <v>10659</v>
      </c>
      <c r="G78" s="257"/>
      <c r="H78" s="194">
        <v>44964</v>
      </c>
      <c r="I78" s="194">
        <v>44971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44965.610694444447</v>
      </c>
      <c r="B79" s="1">
        <v>181896251</v>
      </c>
      <c r="C79" s="192">
        <v>5578</v>
      </c>
      <c r="D79" s="193" t="s">
        <v>1745</v>
      </c>
      <c r="E79" s="221">
        <v>60</v>
      </c>
      <c r="F79" s="1" t="s">
        <v>10658</v>
      </c>
      <c r="G79" s="257"/>
      <c r="H79" s="194">
        <v>44964</v>
      </c>
      <c r="I79" s="194">
        <v>44971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44965.610092592593</v>
      </c>
      <c r="B80" s="1">
        <v>181779132</v>
      </c>
      <c r="C80" s="192">
        <v>5315</v>
      </c>
      <c r="D80" s="193" t="s">
        <v>1751</v>
      </c>
      <c r="E80" s="221">
        <v>18</v>
      </c>
      <c r="F80" s="1" t="s">
        <v>10647</v>
      </c>
      <c r="G80" s="257"/>
      <c r="H80" s="194">
        <v>44964</v>
      </c>
      <c r="I80" s="194">
        <v>44971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/>
      <c r="B81" s="1">
        <v>180086460</v>
      </c>
      <c r="C81" s="192" t="s">
        <v>464</v>
      </c>
      <c r="D81" s="193" t="s">
        <v>1756</v>
      </c>
      <c r="E81" s="228" t="s">
        <v>10681</v>
      </c>
      <c r="F81" s="1"/>
      <c r="G81" s="257"/>
      <c r="H81" s="194">
        <v>44964</v>
      </c>
      <c r="I81" s="194" t="s">
        <v>10634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/>
      <c r="B82" s="1">
        <v>189710942</v>
      </c>
      <c r="C82" s="192" t="s">
        <v>7101</v>
      </c>
      <c r="D82" s="193" t="s">
        <v>1759</v>
      </c>
      <c r="E82" s="228" t="s">
        <v>10681</v>
      </c>
      <c r="F82" s="1"/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x14ac:dyDescent="0.25">
      <c r="A83" s="191">
        <v>44965.622025462966</v>
      </c>
      <c r="B83" s="1">
        <v>222000994</v>
      </c>
      <c r="C83" s="192">
        <v>6550</v>
      </c>
      <c r="D83" s="193" t="s">
        <v>86</v>
      </c>
      <c r="E83" s="221">
        <v>0</v>
      </c>
      <c r="F83" s="1"/>
      <c r="G83" s="225" t="s">
        <v>10679</v>
      </c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44965.630428240744</v>
      </c>
      <c r="B84" s="1">
        <v>222000992</v>
      </c>
      <c r="C84" s="192">
        <v>2205</v>
      </c>
      <c r="D84" s="193" t="s">
        <v>1784</v>
      </c>
      <c r="E84" s="221">
        <v>1300</v>
      </c>
      <c r="F84" s="1"/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44965.623611111114</v>
      </c>
      <c r="B85" s="1">
        <v>222000993</v>
      </c>
      <c r="C85" s="192">
        <v>6238</v>
      </c>
      <c r="D85" s="193" t="s">
        <v>1785</v>
      </c>
      <c r="E85" s="221">
        <v>150</v>
      </c>
      <c r="F85" s="1" t="s">
        <v>10637</v>
      </c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/>
      <c r="B86" s="1">
        <v>189762873</v>
      </c>
      <c r="C86" s="192" t="s">
        <v>7003</v>
      </c>
      <c r="D86" s="193" t="s">
        <v>1796</v>
      </c>
      <c r="E86" s="228" t="s">
        <v>10681</v>
      </c>
      <c r="F86" s="1"/>
      <c r="G86" s="257"/>
      <c r="H86" s="194">
        <v>44964</v>
      </c>
      <c r="I86" s="194">
        <v>44971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/>
      <c r="B87" s="1">
        <v>180670492</v>
      </c>
      <c r="C87" s="192">
        <v>5629</v>
      </c>
      <c r="D87" s="193" t="s">
        <v>1799</v>
      </c>
      <c r="E87" s="228" t="s">
        <v>10681</v>
      </c>
      <c r="F87" s="1"/>
      <c r="G87" s="257"/>
      <c r="H87" s="194">
        <v>44964</v>
      </c>
      <c r="I87" s="194" t="s">
        <v>10635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/>
      <c r="B88" s="1">
        <v>180670494</v>
      </c>
      <c r="C88" s="192">
        <v>5435</v>
      </c>
      <c r="D88" s="193" t="s">
        <v>1803</v>
      </c>
      <c r="E88" s="228" t="s">
        <v>10681</v>
      </c>
      <c r="F88" s="1"/>
      <c r="G88" s="257"/>
      <c r="H88" s="194">
        <v>44964</v>
      </c>
      <c r="I88" s="194">
        <v>44971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/>
      <c r="B89" s="1">
        <v>189711810</v>
      </c>
      <c r="C89" s="192">
        <v>2286</v>
      </c>
      <c r="D89" s="193" t="s">
        <v>1809</v>
      </c>
      <c r="E89" s="228" t="s">
        <v>10681</v>
      </c>
      <c r="F89" s="1"/>
      <c r="G89" s="257"/>
      <c r="H89" s="194">
        <v>44964</v>
      </c>
      <c r="I89" s="194" t="s">
        <v>10635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hidden="1" x14ac:dyDescent="0.25">
      <c r="A90" s="191">
        <v>44966.366666666669</v>
      </c>
      <c r="B90" s="1">
        <v>189750013</v>
      </c>
      <c r="C90" s="192" t="s">
        <v>7437</v>
      </c>
      <c r="D90" s="193" t="s">
        <v>1823</v>
      </c>
      <c r="E90" s="221">
        <v>3</v>
      </c>
      <c r="F90" s="1" t="s">
        <v>10663</v>
      </c>
      <c r="G90" s="257"/>
      <c r="H90" s="194">
        <v>44964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x14ac:dyDescent="0.25">
      <c r="A91" s="191">
        <v>44966.367314814815</v>
      </c>
      <c r="B91" s="1">
        <v>180282750</v>
      </c>
      <c r="C91" s="192">
        <v>5848</v>
      </c>
      <c r="D91" s="193" t="s">
        <v>1830</v>
      </c>
      <c r="E91" s="221">
        <v>0</v>
      </c>
      <c r="F91" s="1"/>
      <c r="G91" s="227" t="s">
        <v>10680</v>
      </c>
      <c r="H91" s="194">
        <v>44964</v>
      </c>
      <c r="I91" s="194">
        <v>44971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44965.663958333331</v>
      </c>
      <c r="B92" s="1">
        <v>180056346</v>
      </c>
      <c r="C92" s="192">
        <v>4011</v>
      </c>
      <c r="D92" s="193" t="s">
        <v>1887</v>
      </c>
      <c r="E92" s="221">
        <v>3</v>
      </c>
      <c r="F92" s="1" t="s">
        <v>10669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44965.612905092596</v>
      </c>
      <c r="B93" s="1">
        <v>181922275</v>
      </c>
      <c r="C93" s="192">
        <v>5836</v>
      </c>
      <c r="D93" s="193" t="s">
        <v>1892</v>
      </c>
      <c r="E93" s="221">
        <v>3</v>
      </c>
      <c r="F93" s="196" t="s">
        <v>10663</v>
      </c>
      <c r="G93" s="257"/>
      <c r="H93" s="194">
        <v>44964</v>
      </c>
      <c r="I93" s="194">
        <v>44971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44965.611574074072</v>
      </c>
      <c r="B94" s="1">
        <v>181871672</v>
      </c>
      <c r="C94" s="192">
        <v>5763</v>
      </c>
      <c r="D94" s="193" t="s">
        <v>1893</v>
      </c>
      <c r="E94" s="221">
        <v>2</v>
      </c>
      <c r="F94" s="1" t="s">
        <v>10646</v>
      </c>
      <c r="G94" s="257"/>
      <c r="H94" s="194">
        <v>44951</v>
      </c>
      <c r="I94" s="194">
        <v>44957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/>
      <c r="B95" s="1">
        <v>189710326</v>
      </c>
      <c r="C95" s="192">
        <v>6073</v>
      </c>
      <c r="D95" s="193" t="s">
        <v>1898</v>
      </c>
      <c r="E95" s="228" t="s">
        <v>10681</v>
      </c>
      <c r="F95" s="1"/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/>
      <c r="B96" s="1">
        <v>189710364</v>
      </c>
      <c r="C96" s="192" t="s">
        <v>7443</v>
      </c>
      <c r="D96" s="193" t="s">
        <v>1902</v>
      </c>
      <c r="E96" s="228" t="s">
        <v>10681</v>
      </c>
      <c r="F96" s="1"/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/>
      <c r="B97" s="1">
        <v>189705261</v>
      </c>
      <c r="C97" s="192" t="s">
        <v>7005</v>
      </c>
      <c r="D97" s="193" t="s">
        <v>1905</v>
      </c>
      <c r="E97" s="228" t="s">
        <v>10681</v>
      </c>
      <c r="F97" s="1"/>
      <c r="G97" s="257"/>
      <c r="H97" s="194">
        <v>44964</v>
      </c>
      <c r="I97" s="194">
        <v>44971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hidden="1" x14ac:dyDescent="0.25">
      <c r="A98" s="191"/>
      <c r="B98" s="1">
        <v>222000966</v>
      </c>
      <c r="C98" s="192">
        <v>6004</v>
      </c>
      <c r="D98" s="193" t="s">
        <v>1917</v>
      </c>
      <c r="E98" s="228" t="s">
        <v>10681</v>
      </c>
      <c r="F98" s="1"/>
      <c r="G98" s="257"/>
      <c r="H98" s="194">
        <v>44964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/>
      <c r="B99" s="1">
        <v>181899908</v>
      </c>
      <c r="C99" s="192" t="s">
        <v>477</v>
      </c>
      <c r="D99" s="193" t="s">
        <v>1918</v>
      </c>
      <c r="E99" s="228" t="s">
        <v>10681</v>
      </c>
      <c r="F99" s="1"/>
      <c r="G99" s="257"/>
      <c r="H99" s="194">
        <v>44964</v>
      </c>
      <c r="I99" s="194">
        <v>44971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/>
      <c r="B100" s="1">
        <v>180076472</v>
      </c>
      <c r="C100" s="192" t="s">
        <v>7117</v>
      </c>
      <c r="D100" s="193" t="s">
        <v>1944</v>
      </c>
      <c r="E100" s="228" t="s">
        <v>10681</v>
      </c>
      <c r="F100" s="1"/>
      <c r="G100" s="257"/>
      <c r="H100" s="194">
        <v>44964</v>
      </c>
      <c r="I100" s="194">
        <v>44971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/>
      <c r="B101" s="1">
        <v>180076470</v>
      </c>
      <c r="C101" s="192">
        <v>5330</v>
      </c>
      <c r="D101" s="193" t="s">
        <v>1946</v>
      </c>
      <c r="E101" s="228" t="s">
        <v>10681</v>
      </c>
      <c r="F101" s="1"/>
      <c r="G101" s="257"/>
      <c r="H101" s="194" t="s">
        <v>10693</v>
      </c>
      <c r="I101" s="194" t="s">
        <v>10693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/>
      <c r="B102" s="1">
        <v>180076474</v>
      </c>
      <c r="C102" s="192" t="s">
        <v>7115</v>
      </c>
      <c r="D102" s="193" t="s">
        <v>1948</v>
      </c>
      <c r="E102" s="228" t="s">
        <v>10681</v>
      </c>
      <c r="F102" s="1"/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44966.347939814812</v>
      </c>
      <c r="B103" s="1">
        <v>181783743</v>
      </c>
      <c r="C103" s="192">
        <v>38100</v>
      </c>
      <c r="D103" s="193" t="s">
        <v>1962</v>
      </c>
      <c r="E103" s="221">
        <v>16</v>
      </c>
      <c r="F103" s="1" t="s">
        <v>10645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44966.348449074074</v>
      </c>
      <c r="B104" s="1">
        <v>189712404</v>
      </c>
      <c r="C104" s="192" t="s">
        <v>7236</v>
      </c>
      <c r="D104" s="193" t="s">
        <v>1964</v>
      </c>
      <c r="E104" s="221">
        <v>128</v>
      </c>
      <c r="F104" s="1" t="s">
        <v>10645</v>
      </c>
      <c r="G104" s="257"/>
      <c r="H104" s="194">
        <v>44964</v>
      </c>
      <c r="I104" s="194" t="s">
        <v>10634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44966.349189814813</v>
      </c>
      <c r="B105" s="1">
        <v>180155484</v>
      </c>
      <c r="C105" s="192">
        <v>5901</v>
      </c>
      <c r="D105" s="193" t="s">
        <v>1967</v>
      </c>
      <c r="E105" s="221">
        <v>655</v>
      </c>
      <c r="F105" s="1" t="s">
        <v>10650</v>
      </c>
      <c r="G105" s="257"/>
      <c r="H105" s="194">
        <v>44964</v>
      </c>
      <c r="I105" s="194" t="s">
        <v>10635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/>
      <c r="B106" s="1">
        <v>181798179</v>
      </c>
      <c r="C106" s="192">
        <v>5443</v>
      </c>
      <c r="D106" s="193" t="s">
        <v>2021</v>
      </c>
      <c r="E106" s="228" t="s">
        <v>10681</v>
      </c>
      <c r="F106" s="1"/>
      <c r="G106" s="257"/>
      <c r="H106" s="194">
        <v>44964</v>
      </c>
      <c r="I106" s="194" t="s">
        <v>10635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44965.662187499998</v>
      </c>
      <c r="B107" s="1">
        <v>189703419</v>
      </c>
      <c r="C107" s="192" t="s">
        <v>7133</v>
      </c>
      <c r="D107" s="193" t="s">
        <v>2025</v>
      </c>
      <c r="E107" s="221">
        <v>1</v>
      </c>
      <c r="F107" s="1" t="s">
        <v>10667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44965.634502314817</v>
      </c>
      <c r="B108" s="1">
        <v>181817496</v>
      </c>
      <c r="C108" s="192">
        <v>5753</v>
      </c>
      <c r="D108" s="193" t="s">
        <v>2039</v>
      </c>
      <c r="E108" s="221">
        <v>3</v>
      </c>
      <c r="F108" s="1" t="s">
        <v>10659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x14ac:dyDescent="0.25">
      <c r="A109" s="191">
        <v>44965.639131944445</v>
      </c>
      <c r="B109" s="1">
        <v>181817626</v>
      </c>
      <c r="C109" s="192">
        <v>5560</v>
      </c>
      <c r="D109" s="193" t="s">
        <v>2060</v>
      </c>
      <c r="E109" s="221">
        <v>0</v>
      </c>
      <c r="F109" s="1"/>
      <c r="G109" s="227" t="s">
        <v>10680</v>
      </c>
      <c r="H109" s="194">
        <v>44964</v>
      </c>
      <c r="I109" s="194">
        <v>44971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x14ac:dyDescent="0.25">
      <c r="A110" s="191">
        <v>44965.639814814815</v>
      </c>
      <c r="B110" s="1">
        <v>181817627</v>
      </c>
      <c r="C110" s="192">
        <v>5561</v>
      </c>
      <c r="D110" s="193" t="s">
        <v>2061</v>
      </c>
      <c r="E110" s="221">
        <v>0</v>
      </c>
      <c r="F110" s="1"/>
      <c r="G110" s="227" t="s">
        <v>10680</v>
      </c>
      <c r="H110" s="194">
        <v>44964</v>
      </c>
      <c r="I110" s="194">
        <v>44971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44965.635000000002</v>
      </c>
      <c r="B111" s="1">
        <v>181817633</v>
      </c>
      <c r="C111" s="192">
        <v>2444</v>
      </c>
      <c r="D111" s="193" t="s">
        <v>2063</v>
      </c>
      <c r="E111" s="221">
        <v>8</v>
      </c>
      <c r="F111" s="1" t="s">
        <v>10664</v>
      </c>
      <c r="G111" s="257"/>
      <c r="H111" s="194" t="s">
        <v>10693</v>
      </c>
      <c r="I111" s="194" t="s">
        <v>10693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44965.635648148149</v>
      </c>
      <c r="B112" s="1">
        <v>181817634</v>
      </c>
      <c r="C112" s="192">
        <v>5537</v>
      </c>
      <c r="D112" s="193" t="s">
        <v>2065</v>
      </c>
      <c r="E112" s="221">
        <v>16</v>
      </c>
      <c r="F112" s="1" t="s">
        <v>10668</v>
      </c>
      <c r="G112" s="257"/>
      <c r="H112" s="194">
        <v>44964</v>
      </c>
      <c r="I112" s="194">
        <v>44971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44965.636192129627</v>
      </c>
      <c r="B113" s="1">
        <v>181817575</v>
      </c>
      <c r="C113" s="192">
        <v>5532</v>
      </c>
      <c r="D113" s="193" t="s">
        <v>2066</v>
      </c>
      <c r="E113" s="221">
        <v>8</v>
      </c>
      <c r="F113" s="1" t="s">
        <v>10657</v>
      </c>
      <c r="G113" s="257"/>
      <c r="H113" s="194">
        <v>44964</v>
      </c>
      <c r="I113" s="194">
        <v>44971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44965.636736111112</v>
      </c>
      <c r="B114" s="1">
        <v>181879047</v>
      </c>
      <c r="C114" s="192">
        <v>5805</v>
      </c>
      <c r="D114" s="193" t="s">
        <v>2068</v>
      </c>
      <c r="E114" s="221">
        <v>6</v>
      </c>
      <c r="F114" s="1" t="s">
        <v>10664</v>
      </c>
      <c r="G114" s="257"/>
      <c r="H114" s="194">
        <v>44964</v>
      </c>
      <c r="I114" s="194">
        <v>44971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44965.638449074075</v>
      </c>
      <c r="B115" s="1">
        <v>181879049</v>
      </c>
      <c r="C115" s="192">
        <v>5807</v>
      </c>
      <c r="D115" s="193" t="s">
        <v>2070</v>
      </c>
      <c r="E115" s="221">
        <v>6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x14ac:dyDescent="0.25">
      <c r="A116" s="191">
        <v>44966.35900462963</v>
      </c>
      <c r="B116" s="1">
        <v>189715489</v>
      </c>
      <c r="C116" s="192">
        <v>5864</v>
      </c>
      <c r="D116" s="193" t="s">
        <v>2093</v>
      </c>
      <c r="E116" s="221">
        <v>0</v>
      </c>
      <c r="F116" s="1"/>
      <c r="G116" s="224" t="s">
        <v>12201</v>
      </c>
      <c r="H116" s="194">
        <v>44964</v>
      </c>
      <c r="I116" s="194" t="s">
        <v>10634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44966.360648148147</v>
      </c>
      <c r="B117" s="1">
        <v>189703618</v>
      </c>
      <c r="C117" s="192">
        <v>6018</v>
      </c>
      <c r="D117" s="193" t="s">
        <v>2097</v>
      </c>
      <c r="E117" s="221">
        <v>215</v>
      </c>
      <c r="F117" s="196" t="s">
        <v>10644</v>
      </c>
      <c r="G117" s="257"/>
      <c r="H117" s="194">
        <v>44964</v>
      </c>
      <c r="I117" s="194" t="s">
        <v>10634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/>
      <c r="B118" s="1">
        <v>189762856</v>
      </c>
      <c r="C118" s="192">
        <v>3180</v>
      </c>
      <c r="D118" s="193" t="s">
        <v>2139</v>
      </c>
      <c r="E118" s="228" t="s">
        <v>10681</v>
      </c>
      <c r="F118" s="1"/>
      <c r="G118" s="257"/>
      <c r="H118" s="194">
        <v>44964</v>
      </c>
      <c r="I118" s="194">
        <v>44971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44965.664247685185</v>
      </c>
      <c r="B119" s="1">
        <v>180031142</v>
      </c>
      <c r="C119" s="192">
        <v>2061</v>
      </c>
      <c r="D119" s="193" t="s">
        <v>2161</v>
      </c>
      <c r="E119" s="221">
        <v>11</v>
      </c>
      <c r="F119" s="1" t="s">
        <v>10638</v>
      </c>
      <c r="G119" s="257"/>
      <c r="H119" s="194">
        <v>44964</v>
      </c>
      <c r="I119" s="194">
        <v>44971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44965.614201388889</v>
      </c>
      <c r="B120" s="1">
        <v>181896256</v>
      </c>
      <c r="C120" s="192">
        <v>5822</v>
      </c>
      <c r="D120" s="193" t="s">
        <v>2334</v>
      </c>
      <c r="E120" s="221">
        <v>118</v>
      </c>
      <c r="F120" s="1" t="s">
        <v>10655</v>
      </c>
      <c r="G120" s="257"/>
      <c r="H120" s="194">
        <v>44951</v>
      </c>
      <c r="I120" s="194">
        <v>44957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44965.613530092596</v>
      </c>
      <c r="B121" s="1">
        <v>181896252</v>
      </c>
      <c r="C121" s="236">
        <v>5830</v>
      </c>
      <c r="D121" s="193" t="s">
        <v>2336</v>
      </c>
      <c r="E121" s="221">
        <v>22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44965.61478009259</v>
      </c>
      <c r="B122" s="1">
        <v>222000207</v>
      </c>
      <c r="C122" s="192">
        <v>6412</v>
      </c>
      <c r="D122" s="193" t="s">
        <v>2339</v>
      </c>
      <c r="E122" s="221">
        <v>249</v>
      </c>
      <c r="F122" s="1" t="s">
        <v>10658</v>
      </c>
      <c r="G122" s="257"/>
      <c r="H122" s="194">
        <v>44964</v>
      </c>
      <c r="I122" s="194">
        <v>44971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/>
      <c r="B123" s="1">
        <v>181916239</v>
      </c>
      <c r="C123" s="192">
        <v>6570</v>
      </c>
      <c r="D123" s="193" t="s">
        <v>2342</v>
      </c>
      <c r="E123" s="228" t="s">
        <v>10681</v>
      </c>
      <c r="F123" s="1"/>
      <c r="G123" s="257"/>
      <c r="H123" s="194">
        <v>44964</v>
      </c>
      <c r="I123" s="194">
        <v>44964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/>
      <c r="B124" s="1">
        <v>180141782</v>
      </c>
      <c r="C124" s="192">
        <v>2789</v>
      </c>
      <c r="D124" s="193" t="s">
        <v>2343</v>
      </c>
      <c r="E124" s="228" t="s">
        <v>10681</v>
      </c>
      <c r="F124" s="1"/>
      <c r="G124" s="257"/>
      <c r="H124" s="194">
        <v>44964</v>
      </c>
      <c r="I124" s="194">
        <v>44971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/>
      <c r="B125" s="1">
        <v>181916240</v>
      </c>
      <c r="C125" s="192">
        <v>5817</v>
      </c>
      <c r="D125" s="193" t="s">
        <v>2345</v>
      </c>
      <c r="E125" s="228" t="s">
        <v>10681</v>
      </c>
      <c r="F125" s="1"/>
      <c r="G125" s="257"/>
      <c r="H125" s="194">
        <v>44951</v>
      </c>
      <c r="I125" s="194">
        <v>44957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hidden="1" x14ac:dyDescent="0.25">
      <c r="A126" s="191"/>
      <c r="B126" s="1">
        <v>180954640</v>
      </c>
      <c r="C126" s="192">
        <v>2254</v>
      </c>
      <c r="D126" s="193" t="s">
        <v>6447</v>
      </c>
      <c r="E126" s="228" t="s">
        <v>10681</v>
      </c>
      <c r="F126" s="1"/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/>
      <c r="B127" s="1">
        <v>189714816</v>
      </c>
      <c r="C127" s="192" t="s">
        <v>7477</v>
      </c>
      <c r="D127" s="193" t="s">
        <v>2347</v>
      </c>
      <c r="E127" s="228" t="s">
        <v>10681</v>
      </c>
      <c r="F127" s="1"/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/>
      <c r="B128" s="1">
        <v>181855762</v>
      </c>
      <c r="C128" s="192" t="s">
        <v>7354</v>
      </c>
      <c r="D128" s="193" t="s">
        <v>2435</v>
      </c>
      <c r="E128" s="228" t="s">
        <v>10681</v>
      </c>
      <c r="F128" s="1"/>
      <c r="G128" s="257"/>
      <c r="H128" s="194">
        <v>44964</v>
      </c>
      <c r="I128" s="194">
        <v>44971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/>
      <c r="B129" s="1">
        <v>189755220</v>
      </c>
      <c r="C129" s="192">
        <v>2297</v>
      </c>
      <c r="D129" s="193" t="s">
        <v>2442</v>
      </c>
      <c r="E129" s="228" t="s">
        <v>10681</v>
      </c>
      <c r="F129" s="1"/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/>
      <c r="B130" s="1">
        <v>180327653</v>
      </c>
      <c r="C130" s="192">
        <v>2675</v>
      </c>
      <c r="D130" s="193" t="s">
        <v>2444</v>
      </c>
      <c r="E130" s="228" t="s">
        <v>10681</v>
      </c>
      <c r="F130" s="1"/>
      <c r="G130" s="257"/>
      <c r="H130" s="194">
        <v>44964</v>
      </c>
      <c r="I130" s="194" t="s">
        <v>10635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/>
      <c r="B131" s="1">
        <v>181922609</v>
      </c>
      <c r="C131" s="192">
        <v>6153</v>
      </c>
      <c r="D131" s="193" t="s">
        <v>2448</v>
      </c>
      <c r="E131" s="228" t="s">
        <v>10681</v>
      </c>
      <c r="F131" s="1"/>
      <c r="G131" s="257"/>
      <c r="H131" s="194">
        <v>44964</v>
      </c>
      <c r="I131" s="194">
        <v>44971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/>
      <c r="B132" s="1">
        <v>189706269</v>
      </c>
      <c r="C132" s="192">
        <v>6172</v>
      </c>
      <c r="D132" s="193" t="s">
        <v>2454</v>
      </c>
      <c r="E132" s="228" t="s">
        <v>10681</v>
      </c>
      <c r="F132" s="1"/>
      <c r="G132" s="257"/>
      <c r="H132" s="194">
        <v>44964</v>
      </c>
      <c r="I132" s="194">
        <v>44971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/>
      <c r="B133" s="1">
        <v>181872565</v>
      </c>
      <c r="C133" s="192">
        <v>5605</v>
      </c>
      <c r="D133" s="193" t="s">
        <v>2457</v>
      </c>
      <c r="E133" s="228" t="s">
        <v>10681</v>
      </c>
      <c r="F133" s="1"/>
      <c r="G133" s="257"/>
      <c r="H133" s="194">
        <v>44964</v>
      </c>
      <c r="I133" s="194" t="s">
        <v>10635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/>
      <c r="B134" s="1">
        <v>181930538</v>
      </c>
      <c r="C134" s="192">
        <v>6177</v>
      </c>
      <c r="D134" s="193" t="s">
        <v>2458</v>
      </c>
      <c r="E134" s="228" t="s">
        <v>10681</v>
      </c>
      <c r="F134" s="1"/>
      <c r="G134" s="257"/>
      <c r="H134" s="194" t="s">
        <v>10693</v>
      </c>
      <c r="I134" s="194" t="s">
        <v>10693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/>
      <c r="B135" s="1">
        <v>181825242</v>
      </c>
      <c r="C135" s="192">
        <v>5538</v>
      </c>
      <c r="D135" s="193" t="s">
        <v>2461</v>
      </c>
      <c r="E135" s="228" t="s">
        <v>10681</v>
      </c>
      <c r="F135" s="1"/>
      <c r="G135" s="257"/>
      <c r="H135" s="194">
        <v>44964</v>
      </c>
      <c r="I135" s="194" t="s">
        <v>10635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/>
      <c r="B136" s="1">
        <v>181810302</v>
      </c>
      <c r="C136" s="192">
        <v>5604</v>
      </c>
      <c r="D136" s="193" t="s">
        <v>2463</v>
      </c>
      <c r="E136" s="228" t="s">
        <v>10681</v>
      </c>
      <c r="F136" s="1"/>
      <c r="G136" s="257"/>
      <c r="H136" s="194">
        <v>44964</v>
      </c>
      <c r="I136" s="194">
        <v>44971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/>
      <c r="B137" s="1">
        <v>181767326</v>
      </c>
      <c r="C137" s="192" t="s">
        <v>7163</v>
      </c>
      <c r="D137" s="193" t="s">
        <v>2464</v>
      </c>
      <c r="E137" s="228" t="s">
        <v>10681</v>
      </c>
      <c r="F137" s="1"/>
      <c r="G137" s="257"/>
      <c r="H137" s="194">
        <v>44964</v>
      </c>
      <c r="I137" s="194">
        <v>44971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44965.630740740744</v>
      </c>
      <c r="B138" s="1">
        <v>222000997</v>
      </c>
      <c r="C138" s="192">
        <v>6507</v>
      </c>
      <c r="D138" s="193" t="s">
        <v>2479</v>
      </c>
      <c r="E138" s="221">
        <v>3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/>
      <c r="B139" s="1">
        <v>181798187</v>
      </c>
      <c r="C139" s="192">
        <v>5814</v>
      </c>
      <c r="D139" s="193" t="s">
        <v>2480</v>
      </c>
      <c r="E139" s="228" t="s">
        <v>10681</v>
      </c>
      <c r="F139" s="1"/>
      <c r="G139" s="257"/>
      <c r="H139" s="194" t="s">
        <v>10693</v>
      </c>
      <c r="I139" s="194" t="s">
        <v>10693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/>
      <c r="B140" s="1">
        <v>181798191</v>
      </c>
      <c r="C140" s="192">
        <v>5596</v>
      </c>
      <c r="D140" s="193" t="s">
        <v>2484</v>
      </c>
      <c r="E140" s="228" t="s">
        <v>10681</v>
      </c>
      <c r="F140" s="1"/>
      <c r="G140" s="257"/>
      <c r="H140" s="194">
        <v>44951</v>
      </c>
      <c r="I140" s="194">
        <v>44957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/>
      <c r="B141" s="1">
        <v>189700006</v>
      </c>
      <c r="C141" s="192">
        <v>2452</v>
      </c>
      <c r="D141" s="193" t="s">
        <v>2488</v>
      </c>
      <c r="E141" s="228" t="s">
        <v>10681</v>
      </c>
      <c r="F141" s="1"/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hidden="1" x14ac:dyDescent="0.25">
      <c r="A142" s="191"/>
      <c r="B142" s="1">
        <v>180339610</v>
      </c>
      <c r="C142" s="192">
        <v>2403</v>
      </c>
      <c r="D142" s="193" t="s">
        <v>2491</v>
      </c>
      <c r="E142" s="228" t="s">
        <v>10681</v>
      </c>
      <c r="F142" s="1"/>
      <c r="G142" s="257"/>
      <c r="H142" s="194">
        <v>44964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44965.66443287037</v>
      </c>
      <c r="B143" s="1">
        <v>189710871</v>
      </c>
      <c r="C143" s="192" t="s">
        <v>7145</v>
      </c>
      <c r="D143" s="193" t="s">
        <v>2501</v>
      </c>
      <c r="E143" s="221">
        <v>25</v>
      </c>
      <c r="F143" s="1" t="s">
        <v>10654</v>
      </c>
      <c r="G143" s="257"/>
      <c r="H143" s="194">
        <v>44964</v>
      </c>
      <c r="I143" s="194">
        <v>44971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44965.615925925929</v>
      </c>
      <c r="B144" s="1">
        <v>180165395</v>
      </c>
      <c r="C144" s="192">
        <v>3672</v>
      </c>
      <c r="D144" s="193" t="s">
        <v>2511</v>
      </c>
      <c r="E144" s="221">
        <v>1</v>
      </c>
      <c r="F144" s="1" t="s">
        <v>10660</v>
      </c>
      <c r="G144" s="257"/>
      <c r="H144" s="194">
        <v>44951</v>
      </c>
      <c r="I144" s="194">
        <v>44957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x14ac:dyDescent="0.25">
      <c r="A501">
        <v>180955288</v>
      </c>
      <c r="D501" t="s">
        <v>79</v>
      </c>
    </row>
    <row r="502" spans="1:17" x14ac:dyDescent="0.25">
      <c r="A502">
        <v>180955288</v>
      </c>
      <c r="D502" t="s">
        <v>79</v>
      </c>
    </row>
  </sheetData>
  <autoFilter ref="A3:Q144" xr:uid="{00000000-0009-0000-0000-000009000000}">
    <filterColumn colId="4">
      <filters>
        <filter val="0"/>
      </filters>
    </filterColumn>
  </autoFilter>
  <sortState xmlns:xlrd2="http://schemas.microsoft.com/office/spreadsheetml/2017/richdata2" ref="A4:G500">
    <sortCondition ref="D4:D500"/>
  </sortState>
  <mergeCells count="5">
    <mergeCell ref="A1:O1"/>
    <mergeCell ref="B2:C2"/>
    <mergeCell ref="F2:I2"/>
    <mergeCell ref="J2:M2"/>
    <mergeCell ref="N2:Q2"/>
  </mergeCell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acility4" filterMode="1"/>
  <dimension ref="A1:Q501"/>
  <sheetViews>
    <sheetView zoomScale="80" zoomScaleNormal="80" workbookViewId="0">
      <pane ySplit="3" topLeftCell="A4" activePane="bottomLeft" state="frozen"/>
      <selection activeCell="C34" sqref="C34"/>
      <selection pane="bottomLeft" activeCell="D158" sqref="D158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hidden="1" customWidth="1"/>
    <col min="6" max="6" width="20.7109375" hidden="1" customWidth="1"/>
    <col min="7" max="7" width="60.7109375" customWidth="1"/>
    <col min="8" max="9" width="20.7109375" customWidth="1"/>
    <col min="10" max="11" width="15.7109375" style="53" customWidth="1"/>
    <col min="12" max="13" width="10.7109375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4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44965.356388888889</v>
      </c>
      <c r="B4" s="55">
        <v>181781208</v>
      </c>
      <c r="C4" s="187">
        <v>5293</v>
      </c>
      <c r="D4" s="188" t="s">
        <v>659</v>
      </c>
      <c r="E4" s="220">
        <v>5</v>
      </c>
      <c r="F4" s="255" t="s">
        <v>10648</v>
      </c>
      <c r="G4" s="260"/>
      <c r="H4" s="189">
        <v>44964</v>
      </c>
      <c r="I4" s="189" t="s">
        <v>10635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44965.35659722222</v>
      </c>
      <c r="B5" s="1">
        <v>181896191</v>
      </c>
      <c r="C5" s="192">
        <v>5840</v>
      </c>
      <c r="D5" s="193" t="s">
        <v>663</v>
      </c>
      <c r="E5" s="221">
        <v>1</v>
      </c>
      <c r="F5" s="1" t="s">
        <v>12002</v>
      </c>
      <c r="G5" s="257"/>
      <c r="H5" s="194" t="s">
        <v>10693</v>
      </c>
      <c r="I5" s="194" t="s">
        <v>10693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44965.356828703705</v>
      </c>
      <c r="B6" s="1">
        <v>181901076</v>
      </c>
      <c r="C6" s="192">
        <v>5916</v>
      </c>
      <c r="D6" s="193" t="s">
        <v>665</v>
      </c>
      <c r="E6" s="221">
        <v>2</v>
      </c>
      <c r="F6" s="1" t="s">
        <v>10650</v>
      </c>
      <c r="G6" s="257"/>
      <c r="H6" s="194" t="s">
        <v>10693</v>
      </c>
      <c r="I6" s="194" t="s">
        <v>10693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44965.367013888892</v>
      </c>
      <c r="B7" s="1">
        <v>180075485</v>
      </c>
      <c r="C7" s="192" t="s">
        <v>7015</v>
      </c>
      <c r="D7" s="193" t="s">
        <v>714</v>
      </c>
      <c r="E7" s="221">
        <v>9</v>
      </c>
      <c r="F7" s="1" t="s">
        <v>10653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x14ac:dyDescent="0.25">
      <c r="A8" s="191">
        <v>44965.367280092592</v>
      </c>
      <c r="B8" s="1">
        <v>181936074</v>
      </c>
      <c r="C8" s="192">
        <v>5870</v>
      </c>
      <c r="D8" s="193" t="s">
        <v>774</v>
      </c>
      <c r="E8" s="221">
        <v>0</v>
      </c>
      <c r="F8" s="1"/>
      <c r="G8" s="225" t="s">
        <v>12227</v>
      </c>
      <c r="H8" s="194">
        <v>44964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44965.367800925924</v>
      </c>
      <c r="B9" s="1">
        <v>181936075</v>
      </c>
      <c r="C9" s="192">
        <v>2781</v>
      </c>
      <c r="D9" s="193" t="s">
        <v>775</v>
      </c>
      <c r="E9" s="221">
        <v>400</v>
      </c>
      <c r="F9" s="1" t="s">
        <v>10670</v>
      </c>
      <c r="G9" s="257"/>
      <c r="H9" s="194">
        <v>44950</v>
      </c>
      <c r="I9" s="194">
        <v>44957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44965.368576388886</v>
      </c>
      <c r="B10" s="1">
        <v>189704685</v>
      </c>
      <c r="C10" s="192" t="s">
        <v>6914</v>
      </c>
      <c r="D10" s="193" t="s">
        <v>781</v>
      </c>
      <c r="E10" s="221">
        <v>12</v>
      </c>
      <c r="F10" s="1" t="s">
        <v>10659</v>
      </c>
      <c r="G10" s="257"/>
      <c r="H10" s="194">
        <v>44964</v>
      </c>
      <c r="I10" s="194">
        <v>44971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44965.422881944447</v>
      </c>
      <c r="B11" s="1">
        <v>180198245</v>
      </c>
      <c r="C11" s="192">
        <v>3320</v>
      </c>
      <c r="D11" s="193" t="s">
        <v>783</v>
      </c>
      <c r="E11" s="221">
        <v>3</v>
      </c>
      <c r="F11" s="196" t="s">
        <v>10653</v>
      </c>
      <c r="G11" s="257"/>
      <c r="H11" s="194">
        <v>44964</v>
      </c>
      <c r="I11" s="194">
        <v>44971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hidden="1" x14ac:dyDescent="0.25">
      <c r="A12" s="191">
        <v>44965.368819444448</v>
      </c>
      <c r="B12" s="1">
        <v>189706340</v>
      </c>
      <c r="C12" s="192">
        <v>2772</v>
      </c>
      <c r="D12" s="193" t="s">
        <v>785</v>
      </c>
      <c r="E12" s="221">
        <v>9</v>
      </c>
      <c r="F12" s="1" t="s">
        <v>10653</v>
      </c>
      <c r="G12" s="257"/>
      <c r="H12" s="194">
        <v>44964</v>
      </c>
      <c r="I12" s="194">
        <v>44971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44965.369016203702</v>
      </c>
      <c r="B13" s="1">
        <v>180292354</v>
      </c>
      <c r="C13" s="192" t="s">
        <v>6910</v>
      </c>
      <c r="D13" s="193" t="s">
        <v>787</v>
      </c>
      <c r="E13" s="221">
        <v>55</v>
      </c>
      <c r="F13" s="1" t="s">
        <v>10659</v>
      </c>
      <c r="G13" s="257"/>
      <c r="H13" s="194">
        <v>44964</v>
      </c>
      <c r="I13" s="194">
        <v>44971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hidden="1" x14ac:dyDescent="0.25">
      <c r="A14" s="191">
        <v>44965.368252314816</v>
      </c>
      <c r="B14" s="1">
        <v>180002781</v>
      </c>
      <c r="C14" s="192">
        <v>3430</v>
      </c>
      <c r="D14" s="193" t="s">
        <v>790</v>
      </c>
      <c r="E14" s="221">
        <v>2</v>
      </c>
      <c r="F14" s="1" t="s">
        <v>10650</v>
      </c>
      <c r="G14" s="257"/>
      <c r="H14" s="194">
        <v>44950</v>
      </c>
      <c r="I14" s="194">
        <v>44957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44965.41679398148</v>
      </c>
      <c r="B15" s="1">
        <v>222000995</v>
      </c>
      <c r="C15" s="192" t="s">
        <v>560</v>
      </c>
      <c r="D15" s="193" t="s">
        <v>812</v>
      </c>
      <c r="E15" s="221">
        <v>100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44965.36923611111</v>
      </c>
      <c r="B16" s="1">
        <v>189753742</v>
      </c>
      <c r="C16" s="192">
        <v>5424</v>
      </c>
      <c r="D16" s="193" t="s">
        <v>823</v>
      </c>
      <c r="E16" s="221">
        <v>90</v>
      </c>
      <c r="F16" s="1" t="s">
        <v>10644</v>
      </c>
      <c r="G16" s="257"/>
      <c r="H16" s="194">
        <v>44964</v>
      </c>
      <c r="I16" s="194" t="s">
        <v>10635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44965.369456018518</v>
      </c>
      <c r="B17" s="1">
        <v>189707024</v>
      </c>
      <c r="C17" s="192" t="s">
        <v>7026</v>
      </c>
      <c r="D17" s="193" t="s">
        <v>842</v>
      </c>
      <c r="E17" s="221">
        <v>1</v>
      </c>
      <c r="F17" s="1" t="s">
        <v>10659</v>
      </c>
      <c r="G17" s="222" t="s">
        <v>10694</v>
      </c>
      <c r="H17" s="194">
        <v>44950</v>
      </c>
      <c r="I17" s="194" t="s">
        <v>10634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44965.377592592595</v>
      </c>
      <c r="B18" s="1">
        <v>180291039</v>
      </c>
      <c r="C18" s="192">
        <v>5957</v>
      </c>
      <c r="D18" s="193" t="s">
        <v>846</v>
      </c>
      <c r="E18" s="221">
        <v>16</v>
      </c>
      <c r="F18" s="1" t="s">
        <v>10650</v>
      </c>
      <c r="G18" s="257"/>
      <c r="H18" s="194">
        <v>44964</v>
      </c>
      <c r="I18" s="194" t="s">
        <v>10635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44965.378055555557</v>
      </c>
      <c r="B19" s="1">
        <v>180034705</v>
      </c>
      <c r="C19" s="192" t="s">
        <v>6971</v>
      </c>
      <c r="D19" s="193" t="s">
        <v>952</v>
      </c>
      <c r="E19" s="221">
        <v>45</v>
      </c>
      <c r="F19" s="196" t="s">
        <v>10674</v>
      </c>
      <c r="G19" s="257"/>
      <c r="H19" s="194">
        <v>44950</v>
      </c>
      <c r="I19" s="194">
        <v>44957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44965.378298611111</v>
      </c>
      <c r="B20" s="1">
        <v>189700011</v>
      </c>
      <c r="C20" s="192" t="s">
        <v>6926</v>
      </c>
      <c r="D20" s="193" t="s">
        <v>962</v>
      </c>
      <c r="E20" s="221">
        <v>4</v>
      </c>
      <c r="F20" s="1" t="s">
        <v>10659</v>
      </c>
      <c r="G20" s="257"/>
      <c r="H20" s="194">
        <v>44950</v>
      </c>
      <c r="I20" s="194">
        <v>44957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44965.378495370373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10659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44965.37945601852</v>
      </c>
      <c r="B22" s="1">
        <v>180339414</v>
      </c>
      <c r="C22" s="192">
        <v>6045</v>
      </c>
      <c r="D22" s="193" t="s">
        <v>1085</v>
      </c>
      <c r="E22" s="221">
        <v>2</v>
      </c>
      <c r="F22" s="1" t="s">
        <v>10670</v>
      </c>
      <c r="G22" s="257"/>
      <c r="H22" s="194">
        <v>44964</v>
      </c>
      <c r="I22" s="194" t="s">
        <v>10635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44965.379745370374</v>
      </c>
      <c r="B23" s="1">
        <v>180339437</v>
      </c>
      <c r="C23" s="192">
        <v>6046</v>
      </c>
      <c r="D23" s="193" t="s">
        <v>1086</v>
      </c>
      <c r="E23" s="221">
        <v>18</v>
      </c>
      <c r="F23" s="1" t="s">
        <v>10666</v>
      </c>
      <c r="G23" s="257"/>
      <c r="H23" s="194">
        <v>44950</v>
      </c>
      <c r="I23" s="194">
        <v>44957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44965.380127314813</v>
      </c>
      <c r="B24" s="1">
        <v>181750482</v>
      </c>
      <c r="C24" s="192" t="s">
        <v>6959</v>
      </c>
      <c r="D24" s="193" t="s">
        <v>1183</v>
      </c>
      <c r="E24" s="221">
        <v>3</v>
      </c>
      <c r="F24" s="1" t="s">
        <v>10653</v>
      </c>
      <c r="G24" s="257"/>
      <c r="H24" s="194">
        <v>44964</v>
      </c>
      <c r="I24" s="194" t="s">
        <v>10635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44965.380347222221</v>
      </c>
      <c r="B25" s="1">
        <v>181775872</v>
      </c>
      <c r="C25" s="192">
        <v>3435</v>
      </c>
      <c r="D25" s="193" t="s">
        <v>1184</v>
      </c>
      <c r="E25" s="221">
        <v>4</v>
      </c>
      <c r="F25" s="1" t="s">
        <v>10671</v>
      </c>
      <c r="G25" s="257"/>
      <c r="H25" s="194">
        <v>44964</v>
      </c>
      <c r="I25" s="194">
        <v>44971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x14ac:dyDescent="0.25">
      <c r="A26" s="191">
        <v>44965.380648148152</v>
      </c>
      <c r="B26" s="1">
        <v>189700731</v>
      </c>
      <c r="C26" s="192" t="s">
        <v>6938</v>
      </c>
      <c r="D26" s="193" t="s">
        <v>1199</v>
      </c>
      <c r="E26" s="221">
        <v>0</v>
      </c>
      <c r="F26" s="1"/>
      <c r="G26" s="227" t="s">
        <v>10680</v>
      </c>
      <c r="H26" s="194">
        <v>44964</v>
      </c>
      <c r="I26" s="194">
        <v>44971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hidden="1" x14ac:dyDescent="0.25">
      <c r="A27" s="191">
        <v>44965.381655092591</v>
      </c>
      <c r="B27" s="1">
        <v>189705153</v>
      </c>
      <c r="C27" s="192">
        <v>2420</v>
      </c>
      <c r="D27" s="193" t="s">
        <v>1210</v>
      </c>
      <c r="E27" s="221">
        <v>4</v>
      </c>
      <c r="F27" s="196" t="s">
        <v>10653</v>
      </c>
      <c r="G27" s="257"/>
      <c r="H27" s="194" t="s">
        <v>10693</v>
      </c>
      <c r="I27" s="194" t="s">
        <v>10693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44965.381331018521</v>
      </c>
      <c r="B28" s="1">
        <v>180090749</v>
      </c>
      <c r="C28" s="192">
        <v>5276</v>
      </c>
      <c r="D28" s="193" t="s">
        <v>1212</v>
      </c>
      <c r="E28" s="221">
        <v>2</v>
      </c>
      <c r="F28" s="1" t="s">
        <v>10653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44965.381886574076</v>
      </c>
      <c r="B29" s="1">
        <v>189703514</v>
      </c>
      <c r="C29" s="192" t="s">
        <v>7189</v>
      </c>
      <c r="D29" s="193" t="s">
        <v>1279</v>
      </c>
      <c r="E29" s="221">
        <v>22</v>
      </c>
      <c r="F29" s="1" t="s">
        <v>10638</v>
      </c>
      <c r="G29" s="257"/>
      <c r="H29" s="194">
        <v>44950</v>
      </c>
      <c r="I29" s="194">
        <v>44957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44965.405277777776</v>
      </c>
      <c r="B30" s="1">
        <v>181798147</v>
      </c>
      <c r="C30" s="192">
        <v>5408</v>
      </c>
      <c r="D30" s="193" t="s">
        <v>1284</v>
      </c>
      <c r="E30" s="221">
        <v>30</v>
      </c>
      <c r="F30" s="1" t="s">
        <v>10659</v>
      </c>
      <c r="G30" s="257"/>
      <c r="H30" s="194">
        <v>44964</v>
      </c>
      <c r="I30" s="194" t="s">
        <v>10635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hidden="1" x14ac:dyDescent="0.25">
      <c r="A31" s="191">
        <v>44965.382187499999</v>
      </c>
      <c r="B31" s="1">
        <v>180075794</v>
      </c>
      <c r="C31" s="192">
        <v>2276</v>
      </c>
      <c r="D31" s="193" t="s">
        <v>1310</v>
      </c>
      <c r="E31" s="221">
        <v>1</v>
      </c>
      <c r="F31" s="1" t="s">
        <v>10659</v>
      </c>
      <c r="G31" s="257"/>
      <c r="H31" s="194" t="s">
        <v>10693</v>
      </c>
      <c r="I31" s="194" t="s">
        <v>10693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hidden="1" x14ac:dyDescent="0.25">
      <c r="A32" s="191">
        <v>44965.382395833331</v>
      </c>
      <c r="B32" s="1">
        <v>180352804</v>
      </c>
      <c r="C32" s="192" t="s">
        <v>7046</v>
      </c>
      <c r="D32" s="193" t="s">
        <v>1312</v>
      </c>
      <c r="E32" s="221">
        <v>2</v>
      </c>
      <c r="F32" s="1" t="s">
        <v>10645</v>
      </c>
      <c r="G32" s="257"/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44965.382615740738</v>
      </c>
      <c r="B33" s="1">
        <v>180075798</v>
      </c>
      <c r="C33" s="192" t="s">
        <v>7048</v>
      </c>
      <c r="D33" s="193" t="s">
        <v>1316</v>
      </c>
      <c r="E33" s="221">
        <v>1</v>
      </c>
      <c r="F33" s="1" t="s">
        <v>10671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44965.357094907406</v>
      </c>
      <c r="B34" s="1">
        <v>181936065</v>
      </c>
      <c r="C34" s="192">
        <v>6471</v>
      </c>
      <c r="D34" s="193" t="s">
        <v>1329</v>
      </c>
      <c r="E34" s="221">
        <v>1</v>
      </c>
      <c r="F34" s="1" t="s">
        <v>10671</v>
      </c>
      <c r="G34" s="257"/>
      <c r="H34" s="194">
        <v>44964</v>
      </c>
      <c r="I34" s="194">
        <v>44971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44965.358923611115</v>
      </c>
      <c r="B35" s="1" t="s">
        <v>10441</v>
      </c>
      <c r="C35" s="192">
        <v>5291</v>
      </c>
      <c r="D35" s="193" t="s">
        <v>1390</v>
      </c>
      <c r="E35" s="221">
        <v>1</v>
      </c>
      <c r="F35" s="1" t="s">
        <v>10648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44965.359155092592</v>
      </c>
      <c r="B36" s="1" t="s">
        <v>10452</v>
      </c>
      <c r="C36" s="192">
        <v>5291</v>
      </c>
      <c r="D36" s="193" t="s">
        <v>1390</v>
      </c>
      <c r="E36" s="221">
        <v>6</v>
      </c>
      <c r="F36" s="196" t="s">
        <v>10650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44965.359398148146</v>
      </c>
      <c r="B37" s="1">
        <v>181896194</v>
      </c>
      <c r="C37" s="192">
        <v>5839</v>
      </c>
      <c r="D37" s="193" t="s">
        <v>1393</v>
      </c>
      <c r="E37" s="221">
        <v>2</v>
      </c>
      <c r="F37" s="1" t="s">
        <v>10638</v>
      </c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44965.383287037039</v>
      </c>
      <c r="B38" s="1">
        <v>189708531</v>
      </c>
      <c r="C38" s="192">
        <v>3154</v>
      </c>
      <c r="D38" s="193" t="s">
        <v>1406</v>
      </c>
      <c r="E38" s="221">
        <v>168</v>
      </c>
      <c r="F38" s="1" t="s">
        <v>10638</v>
      </c>
      <c r="G38" s="257"/>
      <c r="H38" s="194">
        <v>44950</v>
      </c>
      <c r="I38" s="194">
        <v>44957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44965.383009259262</v>
      </c>
      <c r="B39" s="1">
        <v>189710188</v>
      </c>
      <c r="C39" s="192">
        <v>3153</v>
      </c>
      <c r="D39" s="193" t="s">
        <v>1408</v>
      </c>
      <c r="E39" s="221">
        <v>5</v>
      </c>
      <c r="F39" s="1" t="s">
        <v>10671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hidden="1" x14ac:dyDescent="0.25">
      <c r="A40" s="191">
        <v>44965.383750000001</v>
      </c>
      <c r="B40" s="1">
        <v>181902532</v>
      </c>
      <c r="C40" s="192">
        <v>5912</v>
      </c>
      <c r="D40" s="193" t="s">
        <v>1432</v>
      </c>
      <c r="E40" s="221">
        <v>3</v>
      </c>
      <c r="F40" s="1" t="s">
        <v>10659</v>
      </c>
      <c r="G40" s="257"/>
      <c r="H40" s="194">
        <v>44950</v>
      </c>
      <c r="I40" s="194">
        <v>44957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44965.384340277778</v>
      </c>
      <c r="B41" s="1">
        <v>180079580</v>
      </c>
      <c r="C41" s="192">
        <v>2648</v>
      </c>
      <c r="D41" s="193" t="s">
        <v>1455</v>
      </c>
      <c r="E41" s="221">
        <v>3</v>
      </c>
      <c r="F41" s="1" t="s">
        <v>10659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44965.387835648151</v>
      </c>
      <c r="B42" s="1">
        <v>181923348</v>
      </c>
      <c r="C42" s="192" t="s">
        <v>7411</v>
      </c>
      <c r="D42" s="193" t="s">
        <v>1457</v>
      </c>
      <c r="E42" s="221">
        <v>100</v>
      </c>
      <c r="F42" s="1" t="s">
        <v>10650</v>
      </c>
      <c r="G42" s="257"/>
      <c r="H42" s="194">
        <v>44950</v>
      </c>
      <c r="I42" s="194">
        <v>44957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44965.388506944444</v>
      </c>
      <c r="B43" s="1">
        <v>189713751</v>
      </c>
      <c r="C43" s="192">
        <v>2270</v>
      </c>
      <c r="D43" s="193" t="s">
        <v>1486</v>
      </c>
      <c r="E43" s="221">
        <v>90</v>
      </c>
      <c r="F43" s="1" t="s">
        <v>10650</v>
      </c>
      <c r="G43" s="257"/>
      <c r="H43" s="194">
        <v>44964</v>
      </c>
      <c r="I43" s="194">
        <v>44971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44965.388773148145</v>
      </c>
      <c r="B44" s="1">
        <v>180075982</v>
      </c>
      <c r="C44" s="192" t="s">
        <v>7067</v>
      </c>
      <c r="D44" s="193" t="s">
        <v>1492</v>
      </c>
      <c r="E44" s="221">
        <v>9</v>
      </c>
      <c r="F44" s="1" t="s">
        <v>10650</v>
      </c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44965.417048611111</v>
      </c>
      <c r="B45" s="1">
        <v>222000985</v>
      </c>
      <c r="C45" s="192">
        <v>6310</v>
      </c>
      <c r="D45" s="193" t="s">
        <v>1513</v>
      </c>
      <c r="E45" s="221">
        <v>2</v>
      </c>
      <c r="F45" s="1"/>
      <c r="G45" s="257"/>
      <c r="H45" s="194" t="s">
        <v>10693</v>
      </c>
      <c r="I45" s="194" t="s">
        <v>10693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hidden="1" x14ac:dyDescent="0.25">
      <c r="A46" s="191">
        <v>44965.417222222219</v>
      </c>
      <c r="B46" s="1">
        <v>222000984</v>
      </c>
      <c r="C46" s="192">
        <v>6309</v>
      </c>
      <c r="D46" s="193" t="s">
        <v>1515</v>
      </c>
      <c r="E46" s="221">
        <v>1</v>
      </c>
      <c r="F46" s="1"/>
      <c r="G46" s="257"/>
      <c r="H46" s="194">
        <v>44964</v>
      </c>
      <c r="I46" s="194" t="s">
        <v>10635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hidden="1" x14ac:dyDescent="0.25">
      <c r="A47" s="191">
        <v>44965.417407407411</v>
      </c>
      <c r="B47" s="1">
        <v>222000983</v>
      </c>
      <c r="C47" s="192">
        <v>6308</v>
      </c>
      <c r="D47" s="193" t="s">
        <v>1516</v>
      </c>
      <c r="E47" s="221">
        <v>1</v>
      </c>
      <c r="F47" s="1"/>
      <c r="G47" s="257"/>
      <c r="H47" s="194">
        <v>44964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44965.417615740742</v>
      </c>
      <c r="B48" s="1">
        <v>222000989</v>
      </c>
      <c r="C48" s="192">
        <v>2212</v>
      </c>
      <c r="D48" s="193" t="s">
        <v>1517</v>
      </c>
      <c r="E48" s="221">
        <v>1</v>
      </c>
      <c r="F48" s="1"/>
      <c r="G48" s="257"/>
      <c r="H48" s="194">
        <v>44964</v>
      </c>
      <c r="I48" s="194" t="s">
        <v>10635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hidden="1" x14ac:dyDescent="0.25">
      <c r="A49" s="191">
        <v>44965.417812500003</v>
      </c>
      <c r="B49" s="1">
        <v>222000988</v>
      </c>
      <c r="C49" s="192">
        <v>2213</v>
      </c>
      <c r="D49" s="193" t="s">
        <v>1518</v>
      </c>
      <c r="E49" s="221">
        <v>1</v>
      </c>
      <c r="F49" s="1"/>
      <c r="G49" s="257"/>
      <c r="H49" s="194">
        <v>44964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hidden="1" x14ac:dyDescent="0.25">
      <c r="A50" s="191">
        <v>44965.41814814815</v>
      </c>
      <c r="B50" s="1">
        <v>222000987</v>
      </c>
      <c r="C50" s="192">
        <v>2214</v>
      </c>
      <c r="D50" s="193" t="s">
        <v>1519</v>
      </c>
      <c r="E50" s="221">
        <v>1</v>
      </c>
      <c r="F50" s="1"/>
      <c r="G50" s="257"/>
      <c r="H50" s="194">
        <v>44964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44965.420416666668</v>
      </c>
      <c r="B51" s="1">
        <v>222000969</v>
      </c>
      <c r="C51" s="192">
        <v>6390</v>
      </c>
      <c r="D51" s="193" t="s">
        <v>1526</v>
      </c>
      <c r="E51" s="221">
        <v>1</v>
      </c>
      <c r="F51" s="1"/>
      <c r="G51" s="257"/>
      <c r="H51" s="194" t="s">
        <v>10693</v>
      </c>
      <c r="I51" s="194" t="s">
        <v>10693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44965.420231481483</v>
      </c>
      <c r="B52" s="1">
        <v>222000970</v>
      </c>
      <c r="C52" s="192">
        <v>3114</v>
      </c>
      <c r="D52" s="193" t="s">
        <v>1528</v>
      </c>
      <c r="E52" s="221">
        <v>3</v>
      </c>
      <c r="F52" s="1"/>
      <c r="G52" s="257"/>
      <c r="H52" s="194" t="s">
        <v>10693</v>
      </c>
      <c r="I52" s="194" t="s">
        <v>10693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44965.420787037037</v>
      </c>
      <c r="B53" s="1">
        <v>222000971</v>
      </c>
      <c r="C53" s="192">
        <v>4016</v>
      </c>
      <c r="D53" s="193" t="s">
        <v>1529</v>
      </c>
      <c r="E53" s="221">
        <v>2</v>
      </c>
      <c r="F53" s="1"/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44965.420601851853</v>
      </c>
      <c r="B54" s="1">
        <v>222000972</v>
      </c>
      <c r="C54" s="192">
        <v>4017</v>
      </c>
      <c r="D54" s="193" t="s">
        <v>1531</v>
      </c>
      <c r="E54" s="221">
        <v>1</v>
      </c>
      <c r="F54" s="1"/>
      <c r="G54" s="257"/>
      <c r="H54" s="194" t="s">
        <v>10693</v>
      </c>
      <c r="I54" s="194" t="s">
        <v>10693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44965.420983796299</v>
      </c>
      <c r="B55" s="1">
        <v>222000973</v>
      </c>
      <c r="C55" s="192">
        <v>3060</v>
      </c>
      <c r="D55" s="193" t="s">
        <v>1533</v>
      </c>
      <c r="E55" s="221">
        <v>2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44965.421423611115</v>
      </c>
      <c r="B56" s="1">
        <v>222000976</v>
      </c>
      <c r="C56" s="192">
        <v>5405</v>
      </c>
      <c r="D56" s="193" t="s">
        <v>1535</v>
      </c>
      <c r="E56" s="221">
        <v>1</v>
      </c>
      <c r="F56" s="1"/>
      <c r="G56" s="257"/>
      <c r="H56" s="194" t="s">
        <v>10693</v>
      </c>
      <c r="I56" s="194" t="s">
        <v>10693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44965.421215277776</v>
      </c>
      <c r="B57" s="1">
        <v>222000977</v>
      </c>
      <c r="C57" s="192">
        <v>5404</v>
      </c>
      <c r="D57" s="193" t="s">
        <v>1536</v>
      </c>
      <c r="E57" s="221">
        <v>1</v>
      </c>
      <c r="F57" s="1"/>
      <c r="G57" s="257"/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44965.421875</v>
      </c>
      <c r="B58" s="1">
        <v>222000978</v>
      </c>
      <c r="C58" s="192">
        <v>5403</v>
      </c>
      <c r="D58" s="193" t="s">
        <v>1537</v>
      </c>
      <c r="E58" s="221">
        <v>2</v>
      </c>
      <c r="F58" s="1"/>
      <c r="G58" s="257"/>
      <c r="H58" s="194" t="s">
        <v>10693</v>
      </c>
      <c r="I58" s="194" t="s">
        <v>10693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hidden="1" x14ac:dyDescent="0.25">
      <c r="A59" s="191">
        <v>44965.421655092592</v>
      </c>
      <c r="B59" s="1">
        <v>222000979</v>
      </c>
      <c r="C59" s="192">
        <v>5400</v>
      </c>
      <c r="D59" s="193" t="s">
        <v>1538</v>
      </c>
      <c r="E59" s="221">
        <v>2</v>
      </c>
      <c r="F59" s="1"/>
      <c r="G59" s="257"/>
      <c r="H59" s="194" t="s">
        <v>10693</v>
      </c>
      <c r="I59" s="194" t="s">
        <v>10693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44965.422094907408</v>
      </c>
      <c r="B60" s="1">
        <v>222000980</v>
      </c>
      <c r="C60" s="192">
        <v>5399</v>
      </c>
      <c r="D60" s="193" t="s">
        <v>1539</v>
      </c>
      <c r="E60" s="221">
        <v>2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44965.389027777775</v>
      </c>
      <c r="B61" s="1">
        <v>189711189</v>
      </c>
      <c r="C61" s="192">
        <v>3492</v>
      </c>
      <c r="D61" s="193" t="s">
        <v>1560</v>
      </c>
      <c r="E61" s="221">
        <v>2</v>
      </c>
      <c r="F61" s="1" t="s">
        <v>10653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44965.420034722221</v>
      </c>
      <c r="B62" s="1">
        <v>222001007</v>
      </c>
      <c r="C62" s="192">
        <v>6498</v>
      </c>
      <c r="D62" s="193" t="s">
        <v>4320</v>
      </c>
      <c r="E62" s="221">
        <v>1</v>
      </c>
      <c r="F62" s="1"/>
      <c r="G62" s="257"/>
      <c r="H62" s="194" t="s">
        <v>10693</v>
      </c>
      <c r="I62" s="194" t="s">
        <v>10693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44965.389340277776</v>
      </c>
      <c r="B63" s="1">
        <v>181821883</v>
      </c>
      <c r="C63" s="192">
        <v>5557</v>
      </c>
      <c r="D63" s="193" t="s">
        <v>1593</v>
      </c>
      <c r="E63" s="221">
        <v>220</v>
      </c>
      <c r="F63" s="1" t="s">
        <v>10665</v>
      </c>
      <c r="G63" s="257"/>
      <c r="H63" s="194">
        <v>44964</v>
      </c>
      <c r="I63" s="194">
        <v>44971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44965.38989583333</v>
      </c>
      <c r="B64" s="1">
        <v>180190405</v>
      </c>
      <c r="C64" s="192">
        <v>2278</v>
      </c>
      <c r="D64" s="193" t="s">
        <v>1594</v>
      </c>
      <c r="E64" s="221">
        <v>13</v>
      </c>
      <c r="F64" s="1" t="s">
        <v>10653</v>
      </c>
      <c r="G64" s="257"/>
      <c r="H64" s="194">
        <v>44964</v>
      </c>
      <c r="I64" s="194">
        <v>44971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44965.3903587963</v>
      </c>
      <c r="B65" s="1">
        <v>222001050</v>
      </c>
      <c r="C65" s="192">
        <v>200</v>
      </c>
      <c r="D65" s="193" t="s">
        <v>1597</v>
      </c>
      <c r="E65" s="221">
        <v>2</v>
      </c>
      <c r="F65" s="1" t="s">
        <v>10653</v>
      </c>
      <c r="G65" s="257"/>
      <c r="H65" s="194">
        <v>44950</v>
      </c>
      <c r="I65" s="194">
        <v>44957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44965.39230324074</v>
      </c>
      <c r="B66" s="1">
        <v>180339460</v>
      </c>
      <c r="C66" s="192">
        <v>3975</v>
      </c>
      <c r="D66" s="193" t="s">
        <v>1609</v>
      </c>
      <c r="E66" s="221">
        <v>48</v>
      </c>
      <c r="F66" s="1" t="s">
        <v>10665</v>
      </c>
      <c r="G66" s="257"/>
      <c r="H66" s="194">
        <v>44964</v>
      </c>
      <c r="I66" s="194" t="s">
        <v>10635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44965.39329861111</v>
      </c>
      <c r="B67" s="1">
        <v>189710585</v>
      </c>
      <c r="C67" s="192" t="s">
        <v>7081</v>
      </c>
      <c r="D67" s="193" t="s">
        <v>1628</v>
      </c>
      <c r="E67" s="221">
        <v>1</v>
      </c>
      <c r="F67" s="1" t="s">
        <v>10650</v>
      </c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44965.39298611111</v>
      </c>
      <c r="B68" s="1">
        <v>189711634</v>
      </c>
      <c r="C68" s="192" t="s">
        <v>7083</v>
      </c>
      <c r="D68" s="193" t="s">
        <v>1631</v>
      </c>
      <c r="E68" s="221">
        <v>13</v>
      </c>
      <c r="F68" s="1" t="s">
        <v>10659</v>
      </c>
      <c r="G68" s="257"/>
      <c r="H68" s="194">
        <v>44964</v>
      </c>
      <c r="I68" s="194" t="s">
        <v>10635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44965.393564814818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44965.364351851851</v>
      </c>
      <c r="B70" s="1">
        <v>181879044</v>
      </c>
      <c r="C70" s="192">
        <v>5754</v>
      </c>
      <c r="D70" s="193" t="s">
        <v>1677</v>
      </c>
      <c r="E70" s="221">
        <v>8</v>
      </c>
      <c r="F70" s="1" t="s">
        <v>10653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44965.364571759259</v>
      </c>
      <c r="B71" s="1">
        <v>181879045</v>
      </c>
      <c r="C71" s="192">
        <v>5681</v>
      </c>
      <c r="D71" s="193" t="s">
        <v>1678</v>
      </c>
      <c r="E71" s="221">
        <v>57</v>
      </c>
      <c r="F71" s="1" t="s">
        <v>10665</v>
      </c>
      <c r="G71" s="257"/>
      <c r="H71" s="194">
        <v>44964</v>
      </c>
      <c r="I71" s="194" t="s">
        <v>10635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44965.394166666665</v>
      </c>
      <c r="B72" s="1">
        <v>189710453</v>
      </c>
      <c r="C72" s="192" t="s">
        <v>7419</v>
      </c>
      <c r="D72" s="193" t="s">
        <v>1680</v>
      </c>
      <c r="E72" s="221">
        <v>2</v>
      </c>
      <c r="F72" s="1" t="s">
        <v>10665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44965.360069444447</v>
      </c>
      <c r="B73" s="1">
        <v>180205026</v>
      </c>
      <c r="C73" s="192">
        <v>3711</v>
      </c>
      <c r="D73" s="193" t="s">
        <v>1700</v>
      </c>
      <c r="E73" s="221">
        <v>9</v>
      </c>
      <c r="F73" s="1" t="s">
        <v>10653</v>
      </c>
      <c r="G73" s="257"/>
      <c r="H73" s="194">
        <v>44964</v>
      </c>
      <c r="I73" s="194" t="s">
        <v>10635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44965.359629629631</v>
      </c>
      <c r="B74" s="1">
        <v>181896198</v>
      </c>
      <c r="C74" s="192">
        <v>5829</v>
      </c>
      <c r="D74" s="193" t="s">
        <v>1702</v>
      </c>
      <c r="E74" s="221">
        <v>2</v>
      </c>
      <c r="F74" s="1" t="s">
        <v>10656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44965.396469907406</v>
      </c>
      <c r="B75" s="1">
        <v>189705223</v>
      </c>
      <c r="C75" s="192" t="s">
        <v>6999</v>
      </c>
      <c r="D75" s="193" t="s">
        <v>1719</v>
      </c>
      <c r="E75" s="221">
        <v>1</v>
      </c>
      <c r="F75" s="1" t="s">
        <v>10665</v>
      </c>
      <c r="G75" s="257"/>
      <c r="H75" s="194" t="s">
        <v>10693</v>
      </c>
      <c r="I75" s="194" t="s">
        <v>10693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44965.39603009259</v>
      </c>
      <c r="B76" s="1">
        <v>189707391</v>
      </c>
      <c r="C76" s="192" t="s">
        <v>7009</v>
      </c>
      <c r="D76" s="193" t="s">
        <v>1721</v>
      </c>
      <c r="E76" s="221">
        <v>170</v>
      </c>
      <c r="F76" s="1" t="s">
        <v>10674</v>
      </c>
      <c r="G76" s="257"/>
      <c r="H76" s="194" t="s">
        <v>10693</v>
      </c>
      <c r="I76" s="194" t="s">
        <v>10693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44965.39675925926</v>
      </c>
      <c r="B77" s="1">
        <v>180076306</v>
      </c>
      <c r="C77" s="192" t="s">
        <v>7091</v>
      </c>
      <c r="D77" s="193" t="s">
        <v>1724</v>
      </c>
      <c r="E77" s="221">
        <v>2</v>
      </c>
      <c r="F77" s="1" t="s">
        <v>10653</v>
      </c>
      <c r="G77" s="257"/>
      <c r="H77" s="194">
        <v>44950</v>
      </c>
      <c r="I77" s="194">
        <v>44957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44965.396990740737</v>
      </c>
      <c r="B78" s="1">
        <v>189703157</v>
      </c>
      <c r="C78" s="192" t="s">
        <v>7095</v>
      </c>
      <c r="D78" s="193" t="s">
        <v>1727</v>
      </c>
      <c r="E78" s="221">
        <v>2</v>
      </c>
      <c r="F78" s="196" t="s">
        <v>10665</v>
      </c>
      <c r="G78" s="257"/>
      <c r="H78" s="194">
        <v>44950</v>
      </c>
      <c r="I78" s="194">
        <v>44957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44965.361388888887</v>
      </c>
      <c r="B79" s="1">
        <v>181896251</v>
      </c>
      <c r="C79" s="192">
        <v>5578</v>
      </c>
      <c r="D79" s="193" t="s">
        <v>1745</v>
      </c>
      <c r="E79" s="221">
        <v>22</v>
      </c>
      <c r="F79" s="1" t="s">
        <v>10644</v>
      </c>
      <c r="G79" s="257"/>
      <c r="H79" s="194">
        <v>44964</v>
      </c>
      <c r="I79" s="194">
        <v>44971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44965.360509259262</v>
      </c>
      <c r="B80" s="1">
        <v>181779132</v>
      </c>
      <c r="C80" s="192">
        <v>5315</v>
      </c>
      <c r="D80" s="193" t="s">
        <v>1751</v>
      </c>
      <c r="E80" s="221">
        <v>12</v>
      </c>
      <c r="F80" s="1" t="s">
        <v>10659</v>
      </c>
      <c r="G80" s="257"/>
      <c r="H80" s="194">
        <v>44964</v>
      </c>
      <c r="I80" s="194" t="s">
        <v>10635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44965.397233796299</v>
      </c>
      <c r="B81" s="1">
        <v>180086460</v>
      </c>
      <c r="C81" s="192" t="s">
        <v>464</v>
      </c>
      <c r="D81" s="193" t="s">
        <v>1756</v>
      </c>
      <c r="E81" s="221">
        <v>5</v>
      </c>
      <c r="F81" s="1" t="s">
        <v>10659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44965.397511574076</v>
      </c>
      <c r="B82" s="1">
        <v>189710942</v>
      </c>
      <c r="C82" s="192" t="s">
        <v>7101</v>
      </c>
      <c r="D82" s="193" t="s">
        <v>1759</v>
      </c>
      <c r="E82" s="221">
        <v>29</v>
      </c>
      <c r="F82" s="1" t="s">
        <v>10646</v>
      </c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x14ac:dyDescent="0.25">
      <c r="A83" s="191">
        <v>44965.419444444444</v>
      </c>
      <c r="B83" s="1">
        <v>222000994</v>
      </c>
      <c r="C83" s="192">
        <v>6550</v>
      </c>
      <c r="D83" s="193" t="s">
        <v>86</v>
      </c>
      <c r="E83" s="221">
        <v>0</v>
      </c>
      <c r="F83" s="1"/>
      <c r="G83" s="225" t="s">
        <v>10679</v>
      </c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44965.422372685185</v>
      </c>
      <c r="B84" s="1">
        <v>222000992</v>
      </c>
      <c r="C84" s="192">
        <v>2205</v>
      </c>
      <c r="D84" s="193" t="s">
        <v>1784</v>
      </c>
      <c r="E84" s="221">
        <v>100</v>
      </c>
      <c r="F84" s="1"/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44965.419872685183</v>
      </c>
      <c r="B85" s="1">
        <v>222000993</v>
      </c>
      <c r="C85" s="192">
        <v>6238</v>
      </c>
      <c r="D85" s="193" t="s">
        <v>1785</v>
      </c>
      <c r="E85" s="221">
        <v>1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44965.397986111115</v>
      </c>
      <c r="B86" s="1">
        <v>189762873</v>
      </c>
      <c r="C86" s="192" t="s">
        <v>7003</v>
      </c>
      <c r="D86" s="193" t="s">
        <v>1796</v>
      </c>
      <c r="E86" s="221">
        <v>150</v>
      </c>
      <c r="F86" s="1" t="s">
        <v>10645</v>
      </c>
      <c r="G86" s="257"/>
      <c r="H86" s="194">
        <v>44950</v>
      </c>
      <c r="I86" s="194">
        <v>44957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44965.398240740738</v>
      </c>
      <c r="B87" s="1">
        <v>180670492</v>
      </c>
      <c r="C87" s="192">
        <v>5629</v>
      </c>
      <c r="D87" s="193" t="s">
        <v>1799</v>
      </c>
      <c r="E87" s="221">
        <v>4</v>
      </c>
      <c r="F87" s="1" t="s">
        <v>10665</v>
      </c>
      <c r="G87" s="257"/>
      <c r="H87" s="194">
        <v>44964</v>
      </c>
      <c r="I87" s="194" t="s">
        <v>10635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44965.398541666669</v>
      </c>
      <c r="B88" s="1">
        <v>180670494</v>
      </c>
      <c r="C88" s="192">
        <v>5435</v>
      </c>
      <c r="D88" s="193" t="s">
        <v>1803</v>
      </c>
      <c r="E88" s="221">
        <v>8</v>
      </c>
      <c r="F88" s="1" t="s">
        <v>10659</v>
      </c>
      <c r="G88" s="257"/>
      <c r="H88" s="194">
        <v>44964</v>
      </c>
      <c r="I88" s="194" t="s">
        <v>10635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44965.398796296293</v>
      </c>
      <c r="B89" s="1">
        <v>189711810</v>
      </c>
      <c r="C89" s="192">
        <v>2286</v>
      </c>
      <c r="D89" s="193" t="s">
        <v>1809</v>
      </c>
      <c r="E89" s="221">
        <v>5</v>
      </c>
      <c r="F89" s="1" t="s">
        <v>10638</v>
      </c>
      <c r="G89" s="257"/>
      <c r="H89" s="194" t="s">
        <v>10693</v>
      </c>
      <c r="I89" s="194" t="s">
        <v>10693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hidden="1" x14ac:dyDescent="0.25">
      <c r="A90" s="191">
        <v>44965.399236111109</v>
      </c>
      <c r="B90" s="1">
        <v>189750013</v>
      </c>
      <c r="C90" s="192" t="s">
        <v>7437</v>
      </c>
      <c r="D90" s="193" t="s">
        <v>1823</v>
      </c>
      <c r="E90" s="221">
        <v>1</v>
      </c>
      <c r="F90" s="1" t="s">
        <v>10674</v>
      </c>
      <c r="G90" s="257"/>
      <c r="H90" s="194">
        <v>44964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44965.399606481478</v>
      </c>
      <c r="B91" s="1">
        <v>180282750</v>
      </c>
      <c r="C91" s="192">
        <v>5848</v>
      </c>
      <c r="D91" s="193" t="s">
        <v>1830</v>
      </c>
      <c r="E91" s="221">
        <v>5</v>
      </c>
      <c r="F91" s="1" t="s">
        <v>10659</v>
      </c>
      <c r="G91" s="257"/>
      <c r="H91" s="194">
        <v>44964</v>
      </c>
      <c r="I91" s="194" t="s">
        <v>10635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44965.399907407409</v>
      </c>
      <c r="B92" s="1">
        <v>180056346</v>
      </c>
      <c r="C92" s="192">
        <v>4011</v>
      </c>
      <c r="D92" s="193" t="s">
        <v>1887</v>
      </c>
      <c r="E92" s="221">
        <v>2</v>
      </c>
      <c r="F92" s="1" t="s">
        <v>10638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44965.361875000002</v>
      </c>
      <c r="B93" s="1">
        <v>181922275</v>
      </c>
      <c r="C93" s="192">
        <v>5836</v>
      </c>
      <c r="D93" s="193" t="s">
        <v>1892</v>
      </c>
      <c r="E93" s="221">
        <v>3</v>
      </c>
      <c r="F93" s="196" t="s">
        <v>10650</v>
      </c>
      <c r="G93" s="257"/>
      <c r="H93" s="194" t="s">
        <v>10693</v>
      </c>
      <c r="I93" s="194" t="s">
        <v>10693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44965.361631944441</v>
      </c>
      <c r="B94" s="1">
        <v>181871672</v>
      </c>
      <c r="C94" s="192">
        <v>5763</v>
      </c>
      <c r="D94" s="193" t="s">
        <v>1893</v>
      </c>
      <c r="E94" s="221">
        <v>3</v>
      </c>
      <c r="F94" s="1" t="s">
        <v>10659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44965.400185185186</v>
      </c>
      <c r="B95" s="1">
        <v>189710326</v>
      </c>
      <c r="C95" s="192">
        <v>6073</v>
      </c>
      <c r="D95" s="193" t="s">
        <v>1898</v>
      </c>
      <c r="E95" s="221">
        <v>1</v>
      </c>
      <c r="F95" s="1" t="s">
        <v>10653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44965.400439814817</v>
      </c>
      <c r="B96" s="1">
        <v>189710364</v>
      </c>
      <c r="C96" s="192" t="s">
        <v>7443</v>
      </c>
      <c r="D96" s="193" t="s">
        <v>1902</v>
      </c>
      <c r="E96" s="221">
        <v>2</v>
      </c>
      <c r="F96" s="1" t="s">
        <v>10638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44965.400717592594</v>
      </c>
      <c r="B97" s="1">
        <v>189705261</v>
      </c>
      <c r="C97" s="192" t="s">
        <v>7005</v>
      </c>
      <c r="D97" s="193" t="s">
        <v>1905</v>
      </c>
      <c r="E97" s="221">
        <v>50</v>
      </c>
      <c r="F97" s="1" t="s">
        <v>10659</v>
      </c>
      <c r="G97" s="257"/>
      <c r="H97" s="194">
        <v>44950</v>
      </c>
      <c r="I97" s="194">
        <v>44957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hidden="1" x14ac:dyDescent="0.25">
      <c r="A98" s="191">
        <v>44965.400972222225</v>
      </c>
      <c r="B98" s="1">
        <v>222000966</v>
      </c>
      <c r="C98" s="192">
        <v>6004</v>
      </c>
      <c r="D98" s="193" t="s">
        <v>1917</v>
      </c>
      <c r="E98" s="221">
        <v>1</v>
      </c>
      <c r="F98" s="1" t="s">
        <v>10659</v>
      </c>
      <c r="G98" s="257"/>
      <c r="H98" s="194">
        <v>44964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44965.401539351849</v>
      </c>
      <c r="B99" s="1">
        <v>181899908</v>
      </c>
      <c r="C99" s="192" t="s">
        <v>477</v>
      </c>
      <c r="D99" s="193" t="s">
        <v>1918</v>
      </c>
      <c r="E99" s="221">
        <v>4</v>
      </c>
      <c r="F99" s="1" t="s">
        <v>10653</v>
      </c>
      <c r="G99" s="257"/>
      <c r="H99" s="194">
        <v>44964</v>
      </c>
      <c r="I99" s="194">
        <v>44971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44965.402013888888</v>
      </c>
      <c r="B100" s="1">
        <v>180076472</v>
      </c>
      <c r="C100" s="192" t="s">
        <v>7117</v>
      </c>
      <c r="D100" s="193" t="s">
        <v>1944</v>
      </c>
      <c r="E100" s="221">
        <v>1</v>
      </c>
      <c r="F100" s="1" t="s">
        <v>10659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44965.402233796296</v>
      </c>
      <c r="B101" s="1">
        <v>180076470</v>
      </c>
      <c r="C101" s="192">
        <v>5330</v>
      </c>
      <c r="D101" s="193" t="s">
        <v>1946</v>
      </c>
      <c r="E101" s="221">
        <v>1</v>
      </c>
      <c r="F101" s="1" t="s">
        <v>10646</v>
      </c>
      <c r="G101" s="257"/>
      <c r="H101" s="194" t="s">
        <v>10693</v>
      </c>
      <c r="I101" s="194" t="s">
        <v>10693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44965.401782407411</v>
      </c>
      <c r="B102" s="1">
        <v>180076474</v>
      </c>
      <c r="C102" s="192" t="s">
        <v>7115</v>
      </c>
      <c r="D102" s="193" t="s">
        <v>1948</v>
      </c>
      <c r="E102" s="221">
        <v>2</v>
      </c>
      <c r="F102" s="1" t="s">
        <v>10671</v>
      </c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44965.402511574073</v>
      </c>
      <c r="B103" s="1">
        <v>181783743</v>
      </c>
      <c r="C103" s="192">
        <v>38100</v>
      </c>
      <c r="D103" s="193" t="s">
        <v>1962</v>
      </c>
      <c r="E103" s="221">
        <v>14</v>
      </c>
      <c r="F103" s="1" t="s">
        <v>10646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44965.403055555558</v>
      </c>
      <c r="B104" s="1">
        <v>189712404</v>
      </c>
      <c r="C104" s="192" t="s">
        <v>7236</v>
      </c>
      <c r="D104" s="193" t="s">
        <v>1964</v>
      </c>
      <c r="E104" s="221">
        <v>52</v>
      </c>
      <c r="F104" s="1" t="s">
        <v>10659</v>
      </c>
      <c r="G104" s="257"/>
      <c r="H104" s="194">
        <v>44950</v>
      </c>
      <c r="I104" s="194">
        <v>44957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44965.403379629628</v>
      </c>
      <c r="B105" s="1">
        <v>180155484</v>
      </c>
      <c r="C105" s="192">
        <v>5901</v>
      </c>
      <c r="D105" s="193" t="s">
        <v>1967</v>
      </c>
      <c r="E105" s="221">
        <v>150</v>
      </c>
      <c r="F105" s="1" t="s">
        <v>10659</v>
      </c>
      <c r="G105" s="257"/>
      <c r="H105" s="194">
        <v>44964</v>
      </c>
      <c r="I105" s="194" t="s">
        <v>10635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44965.403634259259</v>
      </c>
      <c r="B106" s="1">
        <v>181798179</v>
      </c>
      <c r="C106" s="192">
        <v>5443</v>
      </c>
      <c r="D106" s="193" t="s">
        <v>2021</v>
      </c>
      <c r="E106" s="221">
        <v>10</v>
      </c>
      <c r="F106" s="1" t="s">
        <v>10640</v>
      </c>
      <c r="G106" s="257"/>
      <c r="H106" s="194">
        <v>44964</v>
      </c>
      <c r="I106" s="194" t="s">
        <v>10635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44965.403923611113</v>
      </c>
      <c r="B107" s="1">
        <v>189703419</v>
      </c>
      <c r="C107" s="192" t="s">
        <v>7133</v>
      </c>
      <c r="D107" s="193" t="s">
        <v>2025</v>
      </c>
      <c r="E107" s="221">
        <v>2</v>
      </c>
      <c r="F107" s="1" t="s">
        <v>12002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44965.36482638889</v>
      </c>
      <c r="B108" s="1">
        <v>181817496</v>
      </c>
      <c r="C108" s="192">
        <v>5753</v>
      </c>
      <c r="D108" s="193" t="s">
        <v>2039</v>
      </c>
      <c r="E108" s="221">
        <v>1</v>
      </c>
      <c r="F108" s="1" t="s">
        <v>10653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x14ac:dyDescent="0.25">
      <c r="A109" s="191">
        <v>44965.366273148145</v>
      </c>
      <c r="B109" s="1">
        <v>181817626</v>
      </c>
      <c r="C109" s="192">
        <v>5560</v>
      </c>
      <c r="D109" s="193" t="s">
        <v>2060</v>
      </c>
      <c r="E109" s="221">
        <v>0</v>
      </c>
      <c r="F109" s="1"/>
      <c r="G109" s="227" t="s">
        <v>10680</v>
      </c>
      <c r="H109" s="194">
        <v>44964</v>
      </c>
      <c r="I109" s="194" t="s">
        <v>10635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44965.366828703707</v>
      </c>
      <c r="B110" s="1">
        <v>181817627</v>
      </c>
      <c r="C110" s="192">
        <v>5561</v>
      </c>
      <c r="D110" s="193" t="s">
        <v>2061</v>
      </c>
      <c r="E110" s="221">
        <v>2</v>
      </c>
      <c r="F110" s="1" t="s">
        <v>10659</v>
      </c>
      <c r="G110" s="257"/>
      <c r="H110" s="194">
        <v>44964</v>
      </c>
      <c r="I110" s="194" t="s">
        <v>10635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44965.365057870367</v>
      </c>
      <c r="B111" s="1">
        <v>181817633</v>
      </c>
      <c r="C111" s="192">
        <v>2444</v>
      </c>
      <c r="D111" s="193" t="s">
        <v>2063</v>
      </c>
      <c r="E111" s="221">
        <v>1</v>
      </c>
      <c r="F111" s="1" t="s">
        <v>10653</v>
      </c>
      <c r="G111" s="257"/>
      <c r="H111" s="194">
        <v>44964</v>
      </c>
      <c r="I111" s="194" t="s">
        <v>10635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44965.365266203706</v>
      </c>
      <c r="B112" s="1">
        <v>181817634</v>
      </c>
      <c r="C112" s="192">
        <v>5537</v>
      </c>
      <c r="D112" s="193" t="s">
        <v>2065</v>
      </c>
      <c r="E112" s="221">
        <v>5</v>
      </c>
      <c r="F112" s="1" t="s">
        <v>10658</v>
      </c>
      <c r="G112" s="257"/>
      <c r="H112" s="194">
        <v>44964</v>
      </c>
      <c r="I112" s="194" t="s">
        <v>10635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44965.365474537037</v>
      </c>
      <c r="B113" s="1">
        <v>181817575</v>
      </c>
      <c r="C113" s="192">
        <v>5532</v>
      </c>
      <c r="D113" s="193" t="s">
        <v>2066</v>
      </c>
      <c r="E113" s="221">
        <v>6</v>
      </c>
      <c r="F113" s="1" t="s">
        <v>10659</v>
      </c>
      <c r="G113" s="257"/>
      <c r="H113" s="194">
        <v>44950</v>
      </c>
      <c r="I113" s="194">
        <v>44957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44965.365763888891</v>
      </c>
      <c r="B114" s="1">
        <v>181879047</v>
      </c>
      <c r="C114" s="192">
        <v>5805</v>
      </c>
      <c r="D114" s="193" t="s">
        <v>2068</v>
      </c>
      <c r="E114" s="221">
        <v>2</v>
      </c>
      <c r="F114" s="1" t="s">
        <v>10655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44965.365960648145</v>
      </c>
      <c r="B115" s="1">
        <v>181879049</v>
      </c>
      <c r="C115" s="192">
        <v>5807</v>
      </c>
      <c r="D115" s="193" t="s">
        <v>2070</v>
      </c>
      <c r="E115" s="221">
        <v>2</v>
      </c>
      <c r="F115" s="1" t="s">
        <v>10659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hidden="1" x14ac:dyDescent="0.25">
      <c r="A116" s="191">
        <v>44965.404166666667</v>
      </c>
      <c r="B116" s="1">
        <v>189715489</v>
      </c>
      <c r="C116" s="192">
        <v>5864</v>
      </c>
      <c r="D116" s="193" t="s">
        <v>2093</v>
      </c>
      <c r="E116" s="221">
        <v>1</v>
      </c>
      <c r="F116" s="1" t="s">
        <v>10650</v>
      </c>
      <c r="G116" s="257"/>
      <c r="H116" s="194">
        <v>44964</v>
      </c>
      <c r="I116" s="194" t="s">
        <v>10634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44965.404409722221</v>
      </c>
      <c r="B117" s="1">
        <v>189703618</v>
      </c>
      <c r="C117" s="192">
        <v>6018</v>
      </c>
      <c r="D117" s="193" t="s">
        <v>2097</v>
      </c>
      <c r="E117" s="221">
        <v>98</v>
      </c>
      <c r="F117" s="196" t="s">
        <v>10659</v>
      </c>
      <c r="G117" s="257"/>
      <c r="H117" s="194">
        <v>44950</v>
      </c>
      <c r="I117" s="194">
        <v>44957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44965.404710648145</v>
      </c>
      <c r="B118" s="1">
        <v>189762856</v>
      </c>
      <c r="C118" s="192">
        <v>3180</v>
      </c>
      <c r="D118" s="193" t="s">
        <v>2139</v>
      </c>
      <c r="E118" s="221">
        <v>64</v>
      </c>
      <c r="F118" s="1" t="s">
        <v>10653</v>
      </c>
      <c r="G118" s="257"/>
      <c r="H118" s="194">
        <v>44964</v>
      </c>
      <c r="I118" s="194" t="s">
        <v>10635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44965.405011574076</v>
      </c>
      <c r="B119" s="1">
        <v>180031142</v>
      </c>
      <c r="C119" s="192">
        <v>2061</v>
      </c>
      <c r="D119" s="193" t="s">
        <v>2161</v>
      </c>
      <c r="E119" s="221">
        <v>3</v>
      </c>
      <c r="F119" s="1" t="s">
        <v>10659</v>
      </c>
      <c r="G119" s="257"/>
      <c r="H119" s="194" t="s">
        <v>10693</v>
      </c>
      <c r="I119" s="194" t="s">
        <v>10693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44965.362766203703</v>
      </c>
      <c r="B120" s="1">
        <v>181896256</v>
      </c>
      <c r="C120" s="192">
        <v>5822</v>
      </c>
      <c r="D120" s="193" t="s">
        <v>2334</v>
      </c>
      <c r="E120" s="221">
        <v>48</v>
      </c>
      <c r="F120" s="1" t="s">
        <v>10653</v>
      </c>
      <c r="G120" s="257"/>
      <c r="H120" s="194">
        <v>44964</v>
      </c>
      <c r="I120" s="194">
        <v>44971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44965.362395833334</v>
      </c>
      <c r="B121" s="1">
        <v>181896252</v>
      </c>
      <c r="C121" s="236">
        <v>5830</v>
      </c>
      <c r="D121" s="193" t="s">
        <v>2336</v>
      </c>
      <c r="E121" s="221">
        <v>13</v>
      </c>
      <c r="F121" s="196" t="s">
        <v>10653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44965.363668981481</v>
      </c>
      <c r="B122" s="1">
        <v>222000207</v>
      </c>
      <c r="C122" s="192">
        <v>6412</v>
      </c>
      <c r="D122" s="193" t="s">
        <v>2339</v>
      </c>
      <c r="E122" s="221">
        <v>72</v>
      </c>
      <c r="F122" s="1" t="s">
        <v>10653</v>
      </c>
      <c r="G122" s="257"/>
      <c r="H122" s="194">
        <v>44964</v>
      </c>
      <c r="I122" s="194">
        <v>44971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44965.406041666669</v>
      </c>
      <c r="B123" s="1">
        <v>181916239</v>
      </c>
      <c r="C123" s="192">
        <v>6570</v>
      </c>
      <c r="D123" s="193" t="s">
        <v>2342</v>
      </c>
      <c r="E123" s="221">
        <v>4</v>
      </c>
      <c r="F123" s="1" t="s">
        <v>10659</v>
      </c>
      <c r="G123" s="257"/>
      <c r="H123" s="194">
        <v>44964</v>
      </c>
      <c r="I123" s="194" t="s">
        <v>10635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44965.405555555553</v>
      </c>
      <c r="B124" s="1">
        <v>180141782</v>
      </c>
      <c r="C124" s="192">
        <v>2789</v>
      </c>
      <c r="D124" s="193" t="s">
        <v>2343</v>
      </c>
      <c r="E124" s="221">
        <v>3</v>
      </c>
      <c r="F124" s="1" t="s">
        <v>10650</v>
      </c>
      <c r="G124" s="257"/>
      <c r="H124" s="194">
        <v>44964</v>
      </c>
      <c r="I124" s="194" t="s">
        <v>10635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44965.405798611115</v>
      </c>
      <c r="B125" s="1">
        <v>181916240</v>
      </c>
      <c r="C125" s="192">
        <v>5817</v>
      </c>
      <c r="D125" s="193" t="s">
        <v>2345</v>
      </c>
      <c r="E125" s="221">
        <v>2</v>
      </c>
      <c r="F125" s="1" t="s">
        <v>10638</v>
      </c>
      <c r="G125" s="257"/>
      <c r="H125" s="194">
        <v>44952</v>
      </c>
      <c r="I125" s="194">
        <v>44957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hidden="1" x14ac:dyDescent="0.25">
      <c r="A126" s="191">
        <v>44965.4062962963</v>
      </c>
      <c r="B126" s="1">
        <v>180954640</v>
      </c>
      <c r="C126" s="192">
        <v>2254</v>
      </c>
      <c r="D126" s="193" t="s">
        <v>6447</v>
      </c>
      <c r="E126" s="221">
        <v>1</v>
      </c>
      <c r="F126" s="1" t="s">
        <v>10653</v>
      </c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>
        <v>44965.4065625</v>
      </c>
      <c r="B127" s="1">
        <v>189714816</v>
      </c>
      <c r="C127" s="192" t="s">
        <v>7477</v>
      </c>
      <c r="D127" s="193" t="s">
        <v>2347</v>
      </c>
      <c r="E127" s="221">
        <v>2</v>
      </c>
      <c r="F127" s="1" t="s">
        <v>10653</v>
      </c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44965.406817129631</v>
      </c>
      <c r="B128" s="1">
        <v>181855762</v>
      </c>
      <c r="C128" s="192" t="s">
        <v>7354</v>
      </c>
      <c r="D128" s="193" t="s">
        <v>2435</v>
      </c>
      <c r="E128" s="221">
        <v>2</v>
      </c>
      <c r="F128" s="1" t="s">
        <v>10638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44965.392557870371</v>
      </c>
      <c r="B129" s="1">
        <v>189755220</v>
      </c>
      <c r="C129" s="192">
        <v>2297</v>
      </c>
      <c r="D129" s="193" t="s">
        <v>2442</v>
      </c>
      <c r="E129" s="221">
        <v>1</v>
      </c>
      <c r="F129" s="1" t="s">
        <v>10653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44965.352893518517</v>
      </c>
      <c r="B130" s="1">
        <v>180327653</v>
      </c>
      <c r="C130" s="192">
        <v>2675</v>
      </c>
      <c r="D130" s="193" t="s">
        <v>2444</v>
      </c>
      <c r="E130" s="221">
        <v>4</v>
      </c>
      <c r="F130" s="1" t="s">
        <v>10659</v>
      </c>
      <c r="G130" s="257"/>
      <c r="H130" s="194" t="s">
        <v>10693</v>
      </c>
      <c r="I130" s="194" t="s">
        <v>10693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44965.351620370369</v>
      </c>
      <c r="B131" s="1">
        <v>181922609</v>
      </c>
      <c r="C131" s="192">
        <v>6153</v>
      </c>
      <c r="D131" s="193" t="s">
        <v>2448</v>
      </c>
      <c r="E131" s="221">
        <v>42</v>
      </c>
      <c r="F131" s="1" t="s">
        <v>10653</v>
      </c>
      <c r="G131" s="257"/>
      <c r="H131" s="194">
        <v>44964</v>
      </c>
      <c r="I131" s="194" t="s">
        <v>10635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44965.351909722223</v>
      </c>
      <c r="B132" s="1">
        <v>189706269</v>
      </c>
      <c r="C132" s="192">
        <v>6172</v>
      </c>
      <c r="D132" s="193" t="s">
        <v>2454</v>
      </c>
      <c r="E132" s="221">
        <v>6</v>
      </c>
      <c r="F132" s="1" t="s">
        <v>10638</v>
      </c>
      <c r="G132" s="257"/>
      <c r="H132" s="194">
        <v>44964</v>
      </c>
      <c r="I132" s="194" t="s">
        <v>10635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44965.353379629632</v>
      </c>
      <c r="B133" s="1">
        <v>181872565</v>
      </c>
      <c r="C133" s="192">
        <v>5605</v>
      </c>
      <c r="D133" s="193" t="s">
        <v>2457</v>
      </c>
      <c r="E133" s="221">
        <v>20</v>
      </c>
      <c r="F133" s="1" t="s">
        <v>10659</v>
      </c>
      <c r="G133" s="257"/>
      <c r="H133" s="194">
        <v>44964</v>
      </c>
      <c r="I133" s="194" t="s">
        <v>10635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44965.352129629631</v>
      </c>
      <c r="B134" s="1">
        <v>181930538</v>
      </c>
      <c r="C134" s="192">
        <v>6177</v>
      </c>
      <c r="D134" s="193" t="s">
        <v>2458</v>
      </c>
      <c r="E134" s="221">
        <v>1</v>
      </c>
      <c r="F134" s="1" t="s">
        <v>10638</v>
      </c>
      <c r="G134" s="257"/>
      <c r="H134" s="194">
        <v>44964</v>
      </c>
      <c r="I134" s="194">
        <v>44971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44965.353101851855</v>
      </c>
      <c r="B135" s="1">
        <v>181825242</v>
      </c>
      <c r="C135" s="192">
        <v>5538</v>
      </c>
      <c r="D135" s="193" t="s">
        <v>2461</v>
      </c>
      <c r="E135" s="221">
        <v>1</v>
      </c>
      <c r="F135" s="1" t="s">
        <v>10659</v>
      </c>
      <c r="G135" s="257"/>
      <c r="H135" s="194">
        <v>44964</v>
      </c>
      <c r="I135" s="194">
        <v>44971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44965.352546296293</v>
      </c>
      <c r="B136" s="1">
        <v>181810302</v>
      </c>
      <c r="C136" s="192">
        <v>5604</v>
      </c>
      <c r="D136" s="193" t="s">
        <v>2463</v>
      </c>
      <c r="E136" s="221">
        <v>16</v>
      </c>
      <c r="F136" s="1" t="s">
        <v>10659</v>
      </c>
      <c r="G136" s="257"/>
      <c r="H136" s="194">
        <v>44964</v>
      </c>
      <c r="I136" s="194" t="s">
        <v>10635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44965.353715277779</v>
      </c>
      <c r="B137" s="1">
        <v>181767326</v>
      </c>
      <c r="C137" s="192" t="s">
        <v>7163</v>
      </c>
      <c r="D137" s="193" t="s">
        <v>2464</v>
      </c>
      <c r="E137" s="221">
        <v>1</v>
      </c>
      <c r="F137" s="1" t="s">
        <v>10655</v>
      </c>
      <c r="G137" s="257"/>
      <c r="H137" s="194">
        <v>44964</v>
      </c>
      <c r="I137" s="194" t="s">
        <v>10635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44965.422592592593</v>
      </c>
      <c r="B138" s="1">
        <v>222000997</v>
      </c>
      <c r="C138" s="192">
        <v>6507</v>
      </c>
      <c r="D138" s="193" t="s">
        <v>2479</v>
      </c>
      <c r="E138" s="221">
        <v>1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44965.40729166667</v>
      </c>
      <c r="B139" s="1">
        <v>181798187</v>
      </c>
      <c r="C139" s="192">
        <v>5814</v>
      </c>
      <c r="D139" s="193" t="s">
        <v>2480</v>
      </c>
      <c r="E139" s="221">
        <v>1</v>
      </c>
      <c r="F139" s="1" t="s">
        <v>10645</v>
      </c>
      <c r="G139" s="257"/>
      <c r="H139" s="194">
        <v>44964</v>
      </c>
      <c r="I139" s="194">
        <v>44971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44965.407708333332</v>
      </c>
      <c r="B140" s="1">
        <v>181798191</v>
      </c>
      <c r="C140" s="192">
        <v>5596</v>
      </c>
      <c r="D140" s="193" t="s">
        <v>2484</v>
      </c>
      <c r="E140" s="221">
        <v>2</v>
      </c>
      <c r="F140" s="1" t="s">
        <v>10645</v>
      </c>
      <c r="G140" s="257"/>
      <c r="H140" s="194" t="s">
        <v>10693</v>
      </c>
      <c r="I140" s="194" t="s">
        <v>10693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44965.40792824074</v>
      </c>
      <c r="B141" s="1">
        <v>189700006</v>
      </c>
      <c r="C141" s="192">
        <v>2452</v>
      </c>
      <c r="D141" s="193" t="s">
        <v>2488</v>
      </c>
      <c r="E141" s="221">
        <v>2</v>
      </c>
      <c r="F141" s="1" t="s">
        <v>10659</v>
      </c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hidden="1" x14ac:dyDescent="0.25">
      <c r="A142" s="191">
        <v>44965.408368055556</v>
      </c>
      <c r="B142" s="1">
        <v>180339610</v>
      </c>
      <c r="C142" s="192">
        <v>2403</v>
      </c>
      <c r="D142" s="193" t="s">
        <v>2491</v>
      </c>
      <c r="E142" s="221">
        <v>70</v>
      </c>
      <c r="F142" s="1" t="s">
        <v>10659</v>
      </c>
      <c r="G142" s="257"/>
      <c r="H142" s="194">
        <v>44964</v>
      </c>
      <c r="I142" s="194" t="s">
        <v>10635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44965.408761574072</v>
      </c>
      <c r="B143" s="1">
        <v>189710871</v>
      </c>
      <c r="C143" s="192" t="s">
        <v>7145</v>
      </c>
      <c r="D143" s="193" t="s">
        <v>2501</v>
      </c>
      <c r="E143" s="221">
        <v>5</v>
      </c>
      <c r="F143" s="1" t="s">
        <v>10653</v>
      </c>
      <c r="G143" s="257"/>
      <c r="H143" s="194">
        <v>44964</v>
      </c>
      <c r="I143" s="194">
        <v>44971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44965.363865740743</v>
      </c>
      <c r="B144" s="1">
        <v>180165395</v>
      </c>
      <c r="C144" s="192">
        <v>3672</v>
      </c>
      <c r="D144" s="193" t="s">
        <v>2511</v>
      </c>
      <c r="E144" s="221">
        <v>2</v>
      </c>
      <c r="F144" s="1" t="s">
        <v>10671</v>
      </c>
      <c r="G144" s="257"/>
      <c r="H144" s="194" t="s">
        <v>10693</v>
      </c>
      <c r="I144" s="194" t="s">
        <v>10693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x14ac:dyDescent="0.25">
      <c r="A501">
        <v>180955288</v>
      </c>
      <c r="D501" t="s">
        <v>79</v>
      </c>
    </row>
  </sheetData>
  <autoFilter ref="A3:Q144" xr:uid="{00000000-0009-0000-0000-00000A000000}">
    <filterColumn colId="4">
      <filters>
        <filter val="0"/>
      </filters>
    </filterColumn>
  </autoFilter>
  <sortState xmlns:xlrd2="http://schemas.microsoft.com/office/spreadsheetml/2017/richdata2" ref="A4:G500">
    <sortCondition ref="D3:D111"/>
    <sortCondition ref="D4:D500"/>
  </sortState>
  <mergeCells count="5">
    <mergeCell ref="A1:O1"/>
    <mergeCell ref="B2:C2"/>
    <mergeCell ref="F2:I2"/>
    <mergeCell ref="J2:M2"/>
    <mergeCell ref="N2:Q2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acility5" filterMode="1"/>
  <dimension ref="A1:Q501"/>
  <sheetViews>
    <sheetView zoomScale="80" zoomScaleNormal="80" workbookViewId="0">
      <pane ySplit="3" topLeftCell="A5" activePane="bottomLeft" state="frozen"/>
      <selection activeCell="C34" sqref="C34"/>
      <selection pane="bottomLeft" activeCell="A35" sqref="A35:XFD36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hidden="1" customWidth="1"/>
    <col min="6" max="6" width="20.7109375" hidden="1" customWidth="1"/>
    <col min="7" max="7" width="60.7109375" customWidth="1"/>
    <col min="8" max="9" width="20.7109375" customWidth="1"/>
    <col min="10" max="11" width="15.7109375" style="53" customWidth="1"/>
    <col min="12" max="13" width="10.7109375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7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44965.419374999998</v>
      </c>
      <c r="B4" s="55">
        <v>181781208</v>
      </c>
      <c r="C4" s="187">
        <v>5293</v>
      </c>
      <c r="D4" s="188" t="s">
        <v>659</v>
      </c>
      <c r="E4" s="220">
        <v>21</v>
      </c>
      <c r="F4" s="255" t="s">
        <v>10658</v>
      </c>
      <c r="G4" s="260"/>
      <c r="H4" s="189">
        <v>44960</v>
      </c>
      <c r="I4" s="189">
        <v>44966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x14ac:dyDescent="0.25">
      <c r="A5" s="191">
        <v>44965.420208333337</v>
      </c>
      <c r="B5" s="1">
        <v>181896191</v>
      </c>
      <c r="C5" s="192">
        <v>5840</v>
      </c>
      <c r="D5" s="193" t="s">
        <v>663</v>
      </c>
      <c r="E5" s="221">
        <v>0</v>
      </c>
      <c r="F5" s="1"/>
      <c r="G5" s="233" t="s">
        <v>12216</v>
      </c>
      <c r="H5" s="194">
        <v>44960</v>
      </c>
      <c r="I5" s="194">
        <v>44966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44965.420729166668</v>
      </c>
      <c r="B6" s="1">
        <v>181901076</v>
      </c>
      <c r="C6" s="192">
        <v>5916</v>
      </c>
      <c r="D6" s="193" t="s">
        <v>665</v>
      </c>
      <c r="E6" s="221">
        <v>2</v>
      </c>
      <c r="F6" s="1" t="s">
        <v>10647</v>
      </c>
      <c r="G6" s="257"/>
      <c r="H6" s="194">
        <v>44960</v>
      </c>
      <c r="I6" s="194">
        <v>44966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44965.45453703704</v>
      </c>
      <c r="B7" s="1">
        <v>180075485</v>
      </c>
      <c r="C7" s="192" t="s">
        <v>7015</v>
      </c>
      <c r="D7" s="193" t="s">
        <v>714</v>
      </c>
      <c r="E7" s="221">
        <v>10</v>
      </c>
      <c r="F7" s="1" t="s">
        <v>10641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x14ac:dyDescent="0.25">
      <c r="A8" s="191">
        <v>44965.455046296294</v>
      </c>
      <c r="B8" s="1">
        <v>181936074</v>
      </c>
      <c r="C8" s="192">
        <v>5870</v>
      </c>
      <c r="D8" s="193" t="s">
        <v>774</v>
      </c>
      <c r="E8" s="221">
        <v>0</v>
      </c>
      <c r="F8" s="1"/>
      <c r="G8" s="222" t="s">
        <v>12219</v>
      </c>
      <c r="H8" s="194">
        <v>44960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44965.455601851849</v>
      </c>
      <c r="B9" s="1">
        <v>181936075</v>
      </c>
      <c r="C9" s="192">
        <v>2781</v>
      </c>
      <c r="D9" s="193" t="s">
        <v>775</v>
      </c>
      <c r="E9" s="221">
        <v>170</v>
      </c>
      <c r="F9" s="1" t="s">
        <v>10645</v>
      </c>
      <c r="G9" s="257"/>
      <c r="H9" s="194" t="s">
        <v>10693</v>
      </c>
      <c r="I9" s="194" t="s">
        <v>10693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44965.45722222222</v>
      </c>
      <c r="B10" s="1">
        <v>189704685</v>
      </c>
      <c r="C10" s="192" t="s">
        <v>6914</v>
      </c>
      <c r="D10" s="193" t="s">
        <v>781</v>
      </c>
      <c r="E10" s="221">
        <v>220</v>
      </c>
      <c r="F10" s="1" t="s">
        <v>10655</v>
      </c>
      <c r="G10" s="257"/>
      <c r="H10" s="194">
        <v>44960</v>
      </c>
      <c r="I10" s="194" t="s">
        <v>10635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44965.459930555553</v>
      </c>
      <c r="B11" s="1">
        <v>180198245</v>
      </c>
      <c r="C11" s="192">
        <v>3320</v>
      </c>
      <c r="D11" s="193" t="s">
        <v>783</v>
      </c>
      <c r="E11" s="221">
        <v>28</v>
      </c>
      <c r="F11" s="196" t="s">
        <v>10644</v>
      </c>
      <c r="G11" s="257"/>
      <c r="H11" s="194">
        <v>44960</v>
      </c>
      <c r="I11" s="194">
        <v>44966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hidden="1" x14ac:dyDescent="0.25">
      <c r="A12" s="191">
        <v>44965.63722222222</v>
      </c>
      <c r="B12" s="1">
        <v>189706340</v>
      </c>
      <c r="C12" s="192">
        <v>2772</v>
      </c>
      <c r="D12" s="193" t="s">
        <v>785</v>
      </c>
      <c r="E12" s="221">
        <v>22</v>
      </c>
      <c r="F12" s="1" t="s">
        <v>10658</v>
      </c>
      <c r="G12" s="257"/>
      <c r="H12" s="194" t="s">
        <v>10693</v>
      </c>
      <c r="I12" s="194" t="s">
        <v>10693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44965.460231481484</v>
      </c>
      <c r="B13" s="1">
        <v>180292354</v>
      </c>
      <c r="C13" s="192" t="s">
        <v>6910</v>
      </c>
      <c r="D13" s="193" t="s">
        <v>787</v>
      </c>
      <c r="E13" s="221">
        <v>47</v>
      </c>
      <c r="F13" s="1" t="s">
        <v>10666</v>
      </c>
      <c r="G13" s="257"/>
      <c r="H13" s="194">
        <v>44960</v>
      </c>
      <c r="I13" s="194" t="s">
        <v>10635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hidden="1" x14ac:dyDescent="0.25">
      <c r="A14" s="191">
        <v>44965.456203703703</v>
      </c>
      <c r="B14" s="1">
        <v>180002781</v>
      </c>
      <c r="C14" s="192">
        <v>3430</v>
      </c>
      <c r="D14" s="193" t="s">
        <v>790</v>
      </c>
      <c r="E14" s="221">
        <v>1</v>
      </c>
      <c r="F14" s="1" t="s">
        <v>10637</v>
      </c>
      <c r="G14" s="222" t="s">
        <v>10694</v>
      </c>
      <c r="H14" s="194">
        <v>44960</v>
      </c>
      <c r="I14" s="194" t="s">
        <v>10634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44965.430798611109</v>
      </c>
      <c r="B15" s="1">
        <v>222000995</v>
      </c>
      <c r="C15" s="192" t="s">
        <v>560</v>
      </c>
      <c r="D15" s="193" t="s">
        <v>812</v>
      </c>
      <c r="E15" s="221">
        <v>80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44965.460694444446</v>
      </c>
      <c r="B16" s="1">
        <v>189753742</v>
      </c>
      <c r="C16" s="192">
        <v>5424</v>
      </c>
      <c r="D16" s="193" t="s">
        <v>823</v>
      </c>
      <c r="E16" s="221">
        <v>320</v>
      </c>
      <c r="F16" s="1" t="s">
        <v>10663</v>
      </c>
      <c r="G16" s="257"/>
      <c r="H16" s="194" t="s">
        <v>10693</v>
      </c>
      <c r="I16" s="194" t="s">
        <v>10693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44965.461412037039</v>
      </c>
      <c r="B17" s="1">
        <v>189707024</v>
      </c>
      <c r="C17" s="192" t="s">
        <v>7026</v>
      </c>
      <c r="D17" s="193" t="s">
        <v>842</v>
      </c>
      <c r="E17" s="221">
        <v>4</v>
      </c>
      <c r="F17" s="1" t="s">
        <v>10639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44965.461875000001</v>
      </c>
      <c r="B18" s="1">
        <v>180291039</v>
      </c>
      <c r="C18" s="192">
        <v>5957</v>
      </c>
      <c r="D18" s="193" t="s">
        <v>846</v>
      </c>
      <c r="E18" s="221">
        <v>108</v>
      </c>
      <c r="F18" s="1" t="s">
        <v>10663</v>
      </c>
      <c r="G18" s="257"/>
      <c r="H18" s="194">
        <v>44960</v>
      </c>
      <c r="I18" s="194">
        <v>44966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44965.46234953704</v>
      </c>
      <c r="B19" s="1">
        <v>180034705</v>
      </c>
      <c r="C19" s="192" t="s">
        <v>6971</v>
      </c>
      <c r="D19" s="193" t="s">
        <v>952</v>
      </c>
      <c r="E19" s="221">
        <v>2</v>
      </c>
      <c r="F19" s="196" t="s">
        <v>10660</v>
      </c>
      <c r="G19" s="222" t="s">
        <v>10698</v>
      </c>
      <c r="H19" s="194">
        <v>44960</v>
      </c>
      <c r="I19" s="194" t="s">
        <v>10634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44965.46334490741</v>
      </c>
      <c r="B20" s="1">
        <v>189700011</v>
      </c>
      <c r="C20" s="192" t="s">
        <v>6926</v>
      </c>
      <c r="D20" s="193" t="s">
        <v>962</v>
      </c>
      <c r="E20" s="221">
        <v>5</v>
      </c>
      <c r="F20" s="1" t="s">
        <v>10674</v>
      </c>
      <c r="G20" s="257"/>
      <c r="H20" s="194">
        <v>44960</v>
      </c>
      <c r="I20" s="194">
        <v>44966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44965.463680555556</v>
      </c>
      <c r="B21" s="1">
        <v>180075565</v>
      </c>
      <c r="C21" s="192" t="s">
        <v>7038</v>
      </c>
      <c r="D21" s="193" t="s">
        <v>1053</v>
      </c>
      <c r="E21" s="221">
        <v>4</v>
      </c>
      <c r="F21" s="1" t="s">
        <v>10676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44965.464421296296</v>
      </c>
      <c r="B22" s="1">
        <v>180339414</v>
      </c>
      <c r="C22" s="192">
        <v>6045</v>
      </c>
      <c r="D22" s="193" t="s">
        <v>1085</v>
      </c>
      <c r="E22" s="221">
        <v>15</v>
      </c>
      <c r="F22" s="1" t="s">
        <v>10644</v>
      </c>
      <c r="G22" s="257"/>
      <c r="H22" s="194" t="s">
        <v>10693</v>
      </c>
      <c r="I22" s="194" t="s">
        <v>10693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44965.464745370373</v>
      </c>
      <c r="B23" s="1">
        <v>180339437</v>
      </c>
      <c r="C23" s="192">
        <v>6046</v>
      </c>
      <c r="D23" s="193" t="s">
        <v>1086</v>
      </c>
      <c r="E23" s="221">
        <v>60</v>
      </c>
      <c r="F23" s="1" t="s">
        <v>10655</v>
      </c>
      <c r="G23" s="257"/>
      <c r="H23" s="194">
        <v>44960</v>
      </c>
      <c r="I23" s="194">
        <v>44966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44965.465162037035</v>
      </c>
      <c r="B24" s="1">
        <v>181750482</v>
      </c>
      <c r="C24" s="192" t="s">
        <v>6959</v>
      </c>
      <c r="D24" s="193" t="s">
        <v>1183</v>
      </c>
      <c r="E24" s="221">
        <v>2</v>
      </c>
      <c r="F24" s="1" t="s">
        <v>10653</v>
      </c>
      <c r="G24" s="257"/>
      <c r="H24" s="194" t="s">
        <v>10693</v>
      </c>
      <c r="I24" s="194" t="s">
        <v>10693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44965.465682870374</v>
      </c>
      <c r="B25" s="1">
        <v>181775872</v>
      </c>
      <c r="C25" s="192">
        <v>3435</v>
      </c>
      <c r="D25" s="193" t="s">
        <v>1184</v>
      </c>
      <c r="E25" s="221">
        <v>44</v>
      </c>
      <c r="F25" s="1" t="s">
        <v>10659</v>
      </c>
      <c r="G25" s="257"/>
      <c r="H25" s="194">
        <v>44960</v>
      </c>
      <c r="I25" s="194">
        <v>44966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x14ac:dyDescent="0.25">
      <c r="A26" s="191">
        <v>44965.466400462959</v>
      </c>
      <c r="B26" s="1">
        <v>189700731</v>
      </c>
      <c r="C26" s="192" t="s">
        <v>6938</v>
      </c>
      <c r="D26" s="193" t="s">
        <v>1199</v>
      </c>
      <c r="E26" s="221">
        <v>0</v>
      </c>
      <c r="F26" s="1"/>
      <c r="G26" s="233" t="s">
        <v>12220</v>
      </c>
      <c r="H26" s="194">
        <v>44960</v>
      </c>
      <c r="I26" s="194">
        <v>44966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x14ac:dyDescent="0.25">
      <c r="A27" s="191">
        <v>44965.467453703706</v>
      </c>
      <c r="B27" s="1">
        <v>189705153</v>
      </c>
      <c r="C27" s="192">
        <v>2420</v>
      </c>
      <c r="D27" s="193" t="s">
        <v>1210</v>
      </c>
      <c r="E27" s="221">
        <v>0</v>
      </c>
      <c r="F27" s="196"/>
      <c r="G27" s="222" t="s">
        <v>10695</v>
      </c>
      <c r="H27" s="194">
        <v>44960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44965.466979166667</v>
      </c>
      <c r="B28" s="1">
        <v>180090749</v>
      </c>
      <c r="C28" s="192">
        <v>5276</v>
      </c>
      <c r="D28" s="193" t="s">
        <v>1212</v>
      </c>
      <c r="E28" s="221">
        <v>6</v>
      </c>
      <c r="F28" s="1" t="s">
        <v>10654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44965.468032407407</v>
      </c>
      <c r="B29" s="1">
        <v>189703514</v>
      </c>
      <c r="C29" s="192" t="s">
        <v>7189</v>
      </c>
      <c r="D29" s="193" t="s">
        <v>1279</v>
      </c>
      <c r="E29" s="221">
        <v>3</v>
      </c>
      <c r="F29" s="1" t="s">
        <v>10638</v>
      </c>
      <c r="G29" s="257"/>
      <c r="H29" s="194">
        <v>44960</v>
      </c>
      <c r="I29" s="194">
        <v>44966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44965.500069444446</v>
      </c>
      <c r="B30" s="1">
        <v>181798147</v>
      </c>
      <c r="C30" s="192">
        <v>5408</v>
      </c>
      <c r="D30" s="193" t="s">
        <v>1284</v>
      </c>
      <c r="E30" s="221">
        <v>24</v>
      </c>
      <c r="F30" s="1" t="s">
        <v>10645</v>
      </c>
      <c r="G30" s="257"/>
      <c r="H30" s="194">
        <v>44960</v>
      </c>
      <c r="I30" s="194">
        <v>44966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x14ac:dyDescent="0.25">
      <c r="A31" s="191">
        <v>44965.468460648146</v>
      </c>
      <c r="B31" s="1">
        <v>180075794</v>
      </c>
      <c r="C31" s="192">
        <v>2276</v>
      </c>
      <c r="D31" s="193" t="s">
        <v>1310</v>
      </c>
      <c r="E31" s="221">
        <v>0</v>
      </c>
      <c r="F31" s="1"/>
      <c r="G31" s="225" t="s">
        <v>10679</v>
      </c>
      <c r="H31" s="194" t="s">
        <v>10693</v>
      </c>
      <c r="I31" s="194" t="s">
        <v>10693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hidden="1" x14ac:dyDescent="0.25">
      <c r="A32" s="191">
        <v>44965.469027777777</v>
      </c>
      <c r="B32" s="1">
        <v>180352804</v>
      </c>
      <c r="C32" s="192" t="s">
        <v>7046</v>
      </c>
      <c r="D32" s="193" t="s">
        <v>1312</v>
      </c>
      <c r="E32" s="221">
        <v>2</v>
      </c>
      <c r="F32" s="1" t="s">
        <v>10639</v>
      </c>
      <c r="G32" s="257"/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44965.469537037039</v>
      </c>
      <c r="B33" s="1">
        <v>180075798</v>
      </c>
      <c r="C33" s="192" t="s">
        <v>7048</v>
      </c>
      <c r="D33" s="193" t="s">
        <v>1316</v>
      </c>
      <c r="E33" s="221">
        <v>6</v>
      </c>
      <c r="F33" s="1" t="s">
        <v>10638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x14ac:dyDescent="0.25">
      <c r="A34" s="191">
        <v>44965.421238425923</v>
      </c>
      <c r="B34" s="1">
        <v>181936065</v>
      </c>
      <c r="C34" s="192">
        <v>6471</v>
      </c>
      <c r="D34" s="193" t="s">
        <v>1329</v>
      </c>
      <c r="E34" s="221">
        <v>0</v>
      </c>
      <c r="F34" s="1"/>
      <c r="G34" s="233" t="s">
        <v>12221</v>
      </c>
      <c r="H34" s="194">
        <v>44960</v>
      </c>
      <c r="I34" s="194">
        <v>44966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x14ac:dyDescent="0.25">
      <c r="A35" s="191">
        <v>44965.421967592592</v>
      </c>
      <c r="B35" s="1" t="s">
        <v>10441</v>
      </c>
      <c r="C35" s="192">
        <v>5291</v>
      </c>
      <c r="D35" s="193" t="s">
        <v>1390</v>
      </c>
      <c r="E35" s="221">
        <v>0</v>
      </c>
      <c r="F35" s="1"/>
      <c r="G35" s="258" t="s">
        <v>12228</v>
      </c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x14ac:dyDescent="0.25">
      <c r="A36" s="191">
        <v>44965.422569444447</v>
      </c>
      <c r="B36" s="1" t="s">
        <v>10452</v>
      </c>
      <c r="C36" s="192">
        <v>5291</v>
      </c>
      <c r="D36" s="193" t="s">
        <v>1390</v>
      </c>
      <c r="E36" s="221">
        <v>0</v>
      </c>
      <c r="F36" s="196"/>
      <c r="G36" s="258" t="s">
        <v>12228</v>
      </c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44965.423136574071</v>
      </c>
      <c r="B37" s="1">
        <v>181896194</v>
      </c>
      <c r="C37" s="192">
        <v>5839</v>
      </c>
      <c r="D37" s="193" t="s">
        <v>1393</v>
      </c>
      <c r="E37" s="221">
        <v>3</v>
      </c>
      <c r="F37" s="1" t="s">
        <v>10654</v>
      </c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44965.470706018517</v>
      </c>
      <c r="B38" s="1">
        <v>189708531</v>
      </c>
      <c r="C38" s="192">
        <v>3154</v>
      </c>
      <c r="D38" s="193" t="s">
        <v>1406</v>
      </c>
      <c r="E38" s="221">
        <v>330</v>
      </c>
      <c r="F38" s="1" t="s">
        <v>10659</v>
      </c>
      <c r="G38" s="257"/>
      <c r="H38" s="194" t="s">
        <v>10693</v>
      </c>
      <c r="I38" s="194" t="s">
        <v>10693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44965.469942129632</v>
      </c>
      <c r="B39" s="1">
        <v>189710188</v>
      </c>
      <c r="C39" s="192">
        <v>3153</v>
      </c>
      <c r="D39" s="193" t="s">
        <v>1408</v>
      </c>
      <c r="E39" s="221">
        <v>4</v>
      </c>
      <c r="F39" s="1" t="s">
        <v>10648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x14ac:dyDescent="0.25">
      <c r="A40" s="191">
        <v>44965.471168981479</v>
      </c>
      <c r="B40" s="1">
        <v>181902532</v>
      </c>
      <c r="C40" s="192">
        <v>5912</v>
      </c>
      <c r="D40" s="193" t="s">
        <v>1432</v>
      </c>
      <c r="E40" s="221">
        <v>0</v>
      </c>
      <c r="F40" s="1"/>
      <c r="G40" s="233" t="s">
        <v>12210</v>
      </c>
      <c r="H40" s="194">
        <v>44960</v>
      </c>
      <c r="I40" s="194">
        <v>44966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44965.471747685187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10637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44965.472141203703</v>
      </c>
      <c r="B42" s="1">
        <v>181923348</v>
      </c>
      <c r="C42" s="192" t="s">
        <v>7411</v>
      </c>
      <c r="D42" s="193" t="s">
        <v>1457</v>
      </c>
      <c r="E42" s="221">
        <v>2</v>
      </c>
      <c r="F42" s="1" t="s">
        <v>10653</v>
      </c>
      <c r="G42" s="257"/>
      <c r="H42" s="194">
        <v>44960</v>
      </c>
      <c r="I42" s="194">
        <v>44966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44965.472638888888</v>
      </c>
      <c r="B43" s="1">
        <v>189713751</v>
      </c>
      <c r="C43" s="192">
        <v>2270</v>
      </c>
      <c r="D43" s="193" t="s">
        <v>1486</v>
      </c>
      <c r="E43" s="221">
        <v>28</v>
      </c>
      <c r="F43" s="1" t="s">
        <v>10639</v>
      </c>
      <c r="G43" s="257"/>
      <c r="H43" s="194">
        <v>44963</v>
      </c>
      <c r="I43" s="194">
        <v>44963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44965.473055555558</v>
      </c>
      <c r="B44" s="1">
        <v>180075982</v>
      </c>
      <c r="C44" s="192" t="s">
        <v>7067</v>
      </c>
      <c r="D44" s="193" t="s">
        <v>1492</v>
      </c>
      <c r="E44" s="221">
        <v>10</v>
      </c>
      <c r="F44" s="1" t="s">
        <v>10644</v>
      </c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44965.431203703702</v>
      </c>
      <c r="B45" s="1">
        <v>222000985</v>
      </c>
      <c r="C45" s="192">
        <v>6310</v>
      </c>
      <c r="D45" s="193" t="s">
        <v>1513</v>
      </c>
      <c r="E45" s="221">
        <v>2</v>
      </c>
      <c r="F45" s="1"/>
      <c r="G45" s="257"/>
      <c r="H45" s="194" t="s">
        <v>10693</v>
      </c>
      <c r="I45" s="194" t="s">
        <v>10693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hidden="1" x14ac:dyDescent="0.25">
      <c r="A46" s="191">
        <v>44965.431446759256</v>
      </c>
      <c r="B46" s="1">
        <v>222000984</v>
      </c>
      <c r="C46" s="192">
        <v>6309</v>
      </c>
      <c r="D46" s="193" t="s">
        <v>1515</v>
      </c>
      <c r="E46" s="221">
        <v>1</v>
      </c>
      <c r="F46" s="1"/>
      <c r="G46" s="222" t="s">
        <v>10694</v>
      </c>
      <c r="H46" s="194">
        <v>44963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44965.431817129633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2" t="s">
        <v>10694</v>
      </c>
      <c r="H47" s="194">
        <v>44963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x14ac:dyDescent="0.25">
      <c r="A48" s="191">
        <v>44965.43246527778</v>
      </c>
      <c r="B48" s="1">
        <v>222000989</v>
      </c>
      <c r="C48" s="192">
        <v>2212</v>
      </c>
      <c r="D48" s="193" t="s">
        <v>1517</v>
      </c>
      <c r="E48" s="221">
        <v>0</v>
      </c>
      <c r="F48" s="1"/>
      <c r="G48" s="227" t="s">
        <v>10680</v>
      </c>
      <c r="H48" s="194" t="s">
        <v>10693</v>
      </c>
      <c r="I48" s="194" t="s">
        <v>10693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hidden="1" x14ac:dyDescent="0.25">
      <c r="A49" s="191">
        <v>44965.432870370372</v>
      </c>
      <c r="B49" s="1">
        <v>222000988</v>
      </c>
      <c r="C49" s="192">
        <v>2213</v>
      </c>
      <c r="D49" s="193" t="s">
        <v>1518</v>
      </c>
      <c r="E49" s="221">
        <v>1</v>
      </c>
      <c r="F49" s="1"/>
      <c r="G49" s="222" t="s">
        <v>10697</v>
      </c>
      <c r="H49" s="194">
        <v>44963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x14ac:dyDescent="0.25">
      <c r="A50" s="191">
        <v>44965.433217592596</v>
      </c>
      <c r="B50" s="1">
        <v>222000987</v>
      </c>
      <c r="C50" s="192">
        <v>2214</v>
      </c>
      <c r="D50" s="193" t="s">
        <v>1519</v>
      </c>
      <c r="E50" s="221">
        <v>0</v>
      </c>
      <c r="F50" s="1"/>
      <c r="G50" s="222" t="s">
        <v>10695</v>
      </c>
      <c r="H50" s="194">
        <v>44963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44965.638206018521</v>
      </c>
      <c r="B51" s="1">
        <v>222000969</v>
      </c>
      <c r="C51" s="192">
        <v>6390</v>
      </c>
      <c r="D51" s="193" t="s">
        <v>1526</v>
      </c>
      <c r="E51" s="221">
        <v>1</v>
      </c>
      <c r="F51" s="1"/>
      <c r="G51" s="222" t="s">
        <v>10695</v>
      </c>
      <c r="H51" s="194">
        <v>44963</v>
      </c>
      <c r="I51" s="194" t="s">
        <v>10634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44965.434976851851</v>
      </c>
      <c r="B52" s="1">
        <v>222000970</v>
      </c>
      <c r="C52" s="192">
        <v>3114</v>
      </c>
      <c r="D52" s="193" t="s">
        <v>1528</v>
      </c>
      <c r="E52" s="221">
        <v>1</v>
      </c>
      <c r="F52" s="1"/>
      <c r="G52" s="257"/>
      <c r="H52" s="194">
        <v>44963</v>
      </c>
      <c r="I52" s="194">
        <v>44964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44965.436608796299</v>
      </c>
      <c r="B53" s="1">
        <v>222000971</v>
      </c>
      <c r="C53" s="192">
        <v>4016</v>
      </c>
      <c r="D53" s="193" t="s">
        <v>1529</v>
      </c>
      <c r="E53" s="221">
        <v>2</v>
      </c>
      <c r="F53" s="1"/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44965.435833333337</v>
      </c>
      <c r="B54" s="1">
        <v>222000972</v>
      </c>
      <c r="C54" s="192">
        <v>4017</v>
      </c>
      <c r="D54" s="193" t="s">
        <v>1531</v>
      </c>
      <c r="E54" s="221">
        <v>2</v>
      </c>
      <c r="F54" s="1"/>
      <c r="G54" s="257"/>
      <c r="H54" s="194">
        <v>44963</v>
      </c>
      <c r="I54" s="194">
        <v>44964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44965.437615740739</v>
      </c>
      <c r="B55" s="1">
        <v>222000973</v>
      </c>
      <c r="C55" s="192">
        <v>3060</v>
      </c>
      <c r="D55" s="193" t="s">
        <v>1533</v>
      </c>
      <c r="E55" s="221">
        <v>3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44965.438599537039</v>
      </c>
      <c r="B56" s="1">
        <v>222000976</v>
      </c>
      <c r="C56" s="192">
        <v>5405</v>
      </c>
      <c r="D56" s="193" t="s">
        <v>1535</v>
      </c>
      <c r="E56" s="221">
        <v>1</v>
      </c>
      <c r="F56" s="1"/>
      <c r="G56" s="222" t="s">
        <v>10694</v>
      </c>
      <c r="H56" s="194">
        <v>44963</v>
      </c>
      <c r="I56" s="194" t="s">
        <v>10634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44965.43787037037</v>
      </c>
      <c r="B57" s="1">
        <v>222000977</v>
      </c>
      <c r="C57" s="192">
        <v>5404</v>
      </c>
      <c r="D57" s="193" t="s">
        <v>1536</v>
      </c>
      <c r="E57" s="221">
        <v>1</v>
      </c>
      <c r="F57" s="1"/>
      <c r="G57" s="222" t="s">
        <v>10694</v>
      </c>
      <c r="H57" s="194">
        <v>44963</v>
      </c>
      <c r="I57" s="194" t="s">
        <v>10634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44965.441087962965</v>
      </c>
      <c r="B58" s="1">
        <v>222000978</v>
      </c>
      <c r="C58" s="192">
        <v>5403</v>
      </c>
      <c r="D58" s="193" t="s">
        <v>1537</v>
      </c>
      <c r="E58" s="221">
        <v>2</v>
      </c>
      <c r="F58" s="1"/>
      <c r="G58" s="257"/>
      <c r="H58" s="194" t="s">
        <v>10693</v>
      </c>
      <c r="I58" s="194" t="s">
        <v>10693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hidden="1" x14ac:dyDescent="0.25">
      <c r="A59" s="191">
        <v>44965.439050925925</v>
      </c>
      <c r="B59" s="1">
        <v>222000979</v>
      </c>
      <c r="C59" s="192">
        <v>5400</v>
      </c>
      <c r="D59" s="193" t="s">
        <v>1538</v>
      </c>
      <c r="E59" s="221">
        <v>2</v>
      </c>
      <c r="F59" s="1"/>
      <c r="G59" s="257"/>
      <c r="H59" s="194" t="s">
        <v>10693</v>
      </c>
      <c r="I59" s="194" t="s">
        <v>10693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44965.441342592596</v>
      </c>
      <c r="B60" s="1">
        <v>222000980</v>
      </c>
      <c r="C60" s="192">
        <v>5399</v>
      </c>
      <c r="D60" s="193" t="s">
        <v>1539</v>
      </c>
      <c r="E60" s="221">
        <v>2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44965.474340277775</v>
      </c>
      <c r="B61" s="1">
        <v>189711189</v>
      </c>
      <c r="C61" s="192">
        <v>3492</v>
      </c>
      <c r="D61" s="193" t="s">
        <v>1560</v>
      </c>
      <c r="E61" s="221">
        <v>3</v>
      </c>
      <c r="F61" s="1" t="s">
        <v>10663</v>
      </c>
      <c r="G61" s="222" t="s">
        <v>10694</v>
      </c>
      <c r="H61" s="194">
        <v>44960</v>
      </c>
      <c r="I61" s="194" t="s">
        <v>10634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44965.434479166666</v>
      </c>
      <c r="B62" s="1">
        <v>222001007</v>
      </c>
      <c r="C62" s="192">
        <v>6498</v>
      </c>
      <c r="D62" s="193" t="s">
        <v>4320</v>
      </c>
      <c r="E62" s="221">
        <v>10</v>
      </c>
      <c r="F62" s="1"/>
      <c r="G62" s="222" t="s">
        <v>10695</v>
      </c>
      <c r="H62" s="194">
        <v>44960</v>
      </c>
      <c r="I62" s="194" t="s">
        <v>10634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44965.474849537037</v>
      </c>
      <c r="B63" s="1">
        <v>181821883</v>
      </c>
      <c r="C63" s="192">
        <v>5557</v>
      </c>
      <c r="D63" s="193" t="s">
        <v>1593</v>
      </c>
      <c r="E63" s="221">
        <v>1</v>
      </c>
      <c r="F63" s="1" t="s">
        <v>10644</v>
      </c>
      <c r="G63" s="257"/>
      <c r="H63" s="194">
        <v>44960</v>
      </c>
      <c r="I63" s="194">
        <v>44966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x14ac:dyDescent="0.25">
      <c r="A64" s="191">
        <v>44965.4766087963</v>
      </c>
      <c r="B64" s="1">
        <v>180190405</v>
      </c>
      <c r="C64" s="192">
        <v>2278</v>
      </c>
      <c r="D64" s="193" t="s">
        <v>1594</v>
      </c>
      <c r="E64" s="221">
        <v>0</v>
      </c>
      <c r="F64" s="1"/>
      <c r="G64" s="233" t="s">
        <v>12214</v>
      </c>
      <c r="H64" s="194">
        <v>44960</v>
      </c>
      <c r="I64" s="194" t="s">
        <v>10635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44965.477256944447</v>
      </c>
      <c r="B65" s="1">
        <v>222001050</v>
      </c>
      <c r="C65" s="192">
        <v>200</v>
      </c>
      <c r="D65" s="193" t="s">
        <v>1597</v>
      </c>
      <c r="E65" s="221">
        <v>9</v>
      </c>
      <c r="F65" s="1" t="s">
        <v>10654</v>
      </c>
      <c r="G65" s="257"/>
      <c r="H65" s="194" t="s">
        <v>10693</v>
      </c>
      <c r="I65" s="194" t="s">
        <v>10693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x14ac:dyDescent="0.25">
      <c r="A66" s="191">
        <v>44965.478020833332</v>
      </c>
      <c r="B66" s="1">
        <v>180339460</v>
      </c>
      <c r="C66" s="192">
        <v>3975</v>
      </c>
      <c r="D66" s="193" t="s">
        <v>1609</v>
      </c>
      <c r="E66" s="221">
        <v>0</v>
      </c>
      <c r="F66" s="1"/>
      <c r="G66" s="233" t="s">
        <v>12222</v>
      </c>
      <c r="H66" s="194">
        <v>44960</v>
      </c>
      <c r="I66" s="194">
        <v>44966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44965.47997685185</v>
      </c>
      <c r="B67" s="1">
        <v>189710585</v>
      </c>
      <c r="C67" s="192" t="s">
        <v>7081</v>
      </c>
      <c r="D67" s="193" t="s">
        <v>1628</v>
      </c>
      <c r="E67" s="221">
        <v>20</v>
      </c>
      <c r="F67" s="1" t="s">
        <v>10670</v>
      </c>
      <c r="G67" s="257"/>
      <c r="H67" s="194">
        <v>44960</v>
      </c>
      <c r="I67" s="194">
        <v>44966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44965.478993055556</v>
      </c>
      <c r="B68" s="1">
        <v>189711634</v>
      </c>
      <c r="C68" s="192" t="s">
        <v>7083</v>
      </c>
      <c r="D68" s="193" t="s">
        <v>1631</v>
      </c>
      <c r="E68" s="221">
        <v>15</v>
      </c>
      <c r="F68" s="1" t="s">
        <v>10639</v>
      </c>
      <c r="G68" s="257"/>
      <c r="H68" s="194">
        <v>44960</v>
      </c>
      <c r="I68" s="194">
        <v>44966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hidden="1" x14ac:dyDescent="0.25">
      <c r="A69" s="191">
        <v>44965.480567129627</v>
      </c>
      <c r="B69" s="1">
        <v>180114760</v>
      </c>
      <c r="C69" s="192">
        <v>3078</v>
      </c>
      <c r="D69" s="193" t="s">
        <v>1666</v>
      </c>
      <c r="E69" s="221">
        <v>1</v>
      </c>
      <c r="F69" s="1" t="s">
        <v>10644</v>
      </c>
      <c r="G69" s="257"/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44965.442824074074</v>
      </c>
      <c r="B70" s="1">
        <v>181879044</v>
      </c>
      <c r="C70" s="192">
        <v>5754</v>
      </c>
      <c r="D70" s="193" t="s">
        <v>1677</v>
      </c>
      <c r="E70" s="221">
        <v>11</v>
      </c>
      <c r="F70" s="1" t="s">
        <v>10665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44965.443541666667</v>
      </c>
      <c r="B71" s="1">
        <v>181879045</v>
      </c>
      <c r="C71" s="192">
        <v>5681</v>
      </c>
      <c r="D71" s="193" t="s">
        <v>1678</v>
      </c>
      <c r="E71" s="221">
        <v>309</v>
      </c>
      <c r="F71" s="1" t="s">
        <v>10644</v>
      </c>
      <c r="G71" s="257"/>
      <c r="H71" s="194" t="s">
        <v>10693</v>
      </c>
      <c r="I71" s="194" t="s">
        <v>10693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44965.48096064815</v>
      </c>
      <c r="B72" s="1">
        <v>189710453</v>
      </c>
      <c r="C72" s="192" t="s">
        <v>7419</v>
      </c>
      <c r="D72" s="193" t="s">
        <v>1680</v>
      </c>
      <c r="E72" s="221">
        <v>2</v>
      </c>
      <c r="F72" s="1" t="s">
        <v>10637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44965.424988425926</v>
      </c>
      <c r="B73" s="1">
        <v>180205026</v>
      </c>
      <c r="C73" s="192">
        <v>3711</v>
      </c>
      <c r="D73" s="193" t="s">
        <v>1700</v>
      </c>
      <c r="E73" s="221">
        <v>6</v>
      </c>
      <c r="F73" s="1" t="s">
        <v>10649</v>
      </c>
      <c r="G73" s="257"/>
      <c r="H73" s="194">
        <v>44960</v>
      </c>
      <c r="I73" s="194">
        <v>44966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44965.424375000002</v>
      </c>
      <c r="B74" s="1">
        <v>181896198</v>
      </c>
      <c r="C74" s="192">
        <v>5829</v>
      </c>
      <c r="D74" s="193" t="s">
        <v>1702</v>
      </c>
      <c r="E74" s="221">
        <v>2</v>
      </c>
      <c r="F74" s="1" t="s">
        <v>10640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44965.482349537036</v>
      </c>
      <c r="B75" s="1">
        <v>189705223</v>
      </c>
      <c r="C75" s="192" t="s">
        <v>6999</v>
      </c>
      <c r="D75" s="193" t="s">
        <v>1719</v>
      </c>
      <c r="E75" s="221">
        <v>16</v>
      </c>
      <c r="F75" s="1" t="s">
        <v>10652</v>
      </c>
      <c r="G75" s="257"/>
      <c r="H75" s="194">
        <v>44960</v>
      </c>
      <c r="I75" s="194" t="s">
        <v>10635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44965.481365740743</v>
      </c>
      <c r="B76" s="1">
        <v>189707391</v>
      </c>
      <c r="C76" s="192" t="s">
        <v>7009</v>
      </c>
      <c r="D76" s="193" t="s">
        <v>1721</v>
      </c>
      <c r="E76" s="221">
        <v>180</v>
      </c>
      <c r="F76" s="1" t="s">
        <v>10644</v>
      </c>
      <c r="G76" s="257"/>
      <c r="H76" s="194">
        <v>44960</v>
      </c>
      <c r="I76" s="194">
        <v>44966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44965.483020833337</v>
      </c>
      <c r="B77" s="1">
        <v>180076306</v>
      </c>
      <c r="C77" s="192" t="s">
        <v>7091</v>
      </c>
      <c r="D77" s="193" t="s">
        <v>1724</v>
      </c>
      <c r="E77" s="221">
        <v>4</v>
      </c>
      <c r="F77" s="1" t="s">
        <v>10644</v>
      </c>
      <c r="G77" s="257"/>
      <c r="H77" s="194">
        <v>44960</v>
      </c>
      <c r="I77" s="194" t="s">
        <v>10635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44965.484398148146</v>
      </c>
      <c r="B78" s="1">
        <v>189703157</v>
      </c>
      <c r="C78" s="192" t="s">
        <v>7095</v>
      </c>
      <c r="D78" s="193" t="s">
        <v>1727</v>
      </c>
      <c r="E78" s="221">
        <v>7</v>
      </c>
      <c r="F78" s="196" t="s">
        <v>10673</v>
      </c>
      <c r="G78" s="257"/>
      <c r="H78" s="194" t="s">
        <v>10693</v>
      </c>
      <c r="I78" s="194" t="s">
        <v>10693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44965.426851851851</v>
      </c>
      <c r="B79" s="1">
        <v>181896251</v>
      </c>
      <c r="C79" s="192">
        <v>5578</v>
      </c>
      <c r="D79" s="193" t="s">
        <v>1745</v>
      </c>
      <c r="E79" s="221">
        <v>17</v>
      </c>
      <c r="F79" s="1" t="s">
        <v>10669</v>
      </c>
      <c r="G79" s="257"/>
      <c r="H79" s="194">
        <v>44960</v>
      </c>
      <c r="I79" s="194">
        <v>44966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44965.426099537035</v>
      </c>
      <c r="B80" s="1">
        <v>181779132</v>
      </c>
      <c r="C80" s="192">
        <v>5315</v>
      </c>
      <c r="D80" s="193" t="s">
        <v>1751</v>
      </c>
      <c r="E80" s="221">
        <v>18</v>
      </c>
      <c r="F80" s="1" t="s">
        <v>10639</v>
      </c>
      <c r="G80" s="257"/>
      <c r="H80" s="194" t="s">
        <v>10693</v>
      </c>
      <c r="I80" s="194" t="s">
        <v>10693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44965.484027777777</v>
      </c>
      <c r="B81" s="1">
        <v>180086460</v>
      </c>
      <c r="C81" s="192" t="s">
        <v>464</v>
      </c>
      <c r="D81" s="193" t="s">
        <v>1756</v>
      </c>
      <c r="E81" s="221">
        <v>8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x14ac:dyDescent="0.25">
      <c r="A82" s="191">
        <v>44965.484861111108</v>
      </c>
      <c r="B82" s="1">
        <v>189710942</v>
      </c>
      <c r="C82" s="192" t="s">
        <v>7101</v>
      </c>
      <c r="D82" s="193" t="s">
        <v>1759</v>
      </c>
      <c r="E82" s="221">
        <v>0</v>
      </c>
      <c r="F82" s="1"/>
      <c r="G82" s="227" t="s">
        <v>10680</v>
      </c>
      <c r="H82" s="194">
        <v>44960</v>
      </c>
      <c r="I82" s="194" t="s">
        <v>10635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hidden="1" x14ac:dyDescent="0.25">
      <c r="A83" s="191">
        <v>44965.433634259258</v>
      </c>
      <c r="B83" s="1">
        <v>222000994</v>
      </c>
      <c r="C83" s="192">
        <v>6550</v>
      </c>
      <c r="D83" s="193" t="s">
        <v>86</v>
      </c>
      <c r="E83" s="221">
        <v>1</v>
      </c>
      <c r="F83" s="1"/>
      <c r="G83" s="257"/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x14ac:dyDescent="0.25">
      <c r="A84" s="191">
        <v>44965.441724537035</v>
      </c>
      <c r="B84" s="1">
        <v>222000992</v>
      </c>
      <c r="C84" s="192">
        <v>2205</v>
      </c>
      <c r="D84" s="193" t="s">
        <v>1784</v>
      </c>
      <c r="E84" s="221">
        <v>0</v>
      </c>
      <c r="F84" s="1"/>
      <c r="G84" s="233" t="s">
        <v>11752</v>
      </c>
      <c r="H84" s="194">
        <v>44963</v>
      </c>
      <c r="I84" s="194">
        <v>44964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44965.433900462966</v>
      </c>
      <c r="B85" s="1">
        <v>222000993</v>
      </c>
      <c r="C85" s="192">
        <v>6238</v>
      </c>
      <c r="D85" s="193" t="s">
        <v>1785</v>
      </c>
      <c r="E85" s="221">
        <v>1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44965.485532407409</v>
      </c>
      <c r="B86" s="1">
        <v>189762873</v>
      </c>
      <c r="C86" s="192" t="s">
        <v>7003</v>
      </c>
      <c r="D86" s="193" t="s">
        <v>1796</v>
      </c>
      <c r="E86" s="221">
        <v>175</v>
      </c>
      <c r="F86" s="1" t="s">
        <v>10637</v>
      </c>
      <c r="G86" s="257"/>
      <c r="H86" s="194">
        <v>44960</v>
      </c>
      <c r="I86" s="194">
        <v>44966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44965.485914351855</v>
      </c>
      <c r="B87" s="1">
        <v>180670492</v>
      </c>
      <c r="C87" s="192">
        <v>5629</v>
      </c>
      <c r="D87" s="193" t="s">
        <v>1799</v>
      </c>
      <c r="E87" s="221">
        <v>1</v>
      </c>
      <c r="F87" s="1" t="s">
        <v>10639</v>
      </c>
      <c r="G87" s="257"/>
      <c r="H87" s="194">
        <v>44960</v>
      </c>
      <c r="I87" s="194">
        <v>44966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44965.48636574074</v>
      </c>
      <c r="B88" s="1">
        <v>180670494</v>
      </c>
      <c r="C88" s="192">
        <v>5435</v>
      </c>
      <c r="D88" s="193" t="s">
        <v>1803</v>
      </c>
      <c r="E88" s="221">
        <v>12</v>
      </c>
      <c r="F88" s="1" t="s">
        <v>10660</v>
      </c>
      <c r="G88" s="257"/>
      <c r="H88" s="194">
        <v>44960</v>
      </c>
      <c r="I88" s="194">
        <v>44966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44965.486944444441</v>
      </c>
      <c r="B89" s="1">
        <v>189711810</v>
      </c>
      <c r="C89" s="192">
        <v>2286</v>
      </c>
      <c r="D89" s="193" t="s">
        <v>1809</v>
      </c>
      <c r="E89" s="221">
        <v>9</v>
      </c>
      <c r="F89" s="1" t="s">
        <v>10640</v>
      </c>
      <c r="G89" s="257"/>
      <c r="H89" s="194">
        <v>44960</v>
      </c>
      <c r="I89" s="194">
        <v>44966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x14ac:dyDescent="0.25">
      <c r="A90" s="191">
        <v>44965.488125000003</v>
      </c>
      <c r="B90" s="1">
        <v>189750013</v>
      </c>
      <c r="C90" s="192" t="s">
        <v>7437</v>
      </c>
      <c r="D90" s="193" t="s">
        <v>1823</v>
      </c>
      <c r="E90" s="221">
        <v>0</v>
      </c>
      <c r="F90" s="1"/>
      <c r="G90" s="222" t="s">
        <v>10696</v>
      </c>
      <c r="H90" s="194">
        <v>44960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44965.488749999997</v>
      </c>
      <c r="B91" s="1">
        <v>180282750</v>
      </c>
      <c r="C91" s="192">
        <v>5848</v>
      </c>
      <c r="D91" s="193" t="s">
        <v>1830</v>
      </c>
      <c r="E91" s="221">
        <v>32</v>
      </c>
      <c r="F91" s="1" t="s">
        <v>10649</v>
      </c>
      <c r="G91" s="257"/>
      <c r="H91" s="194">
        <v>44960</v>
      </c>
      <c r="I91" s="194">
        <v>44966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44965.489166666666</v>
      </c>
      <c r="B92" s="1">
        <v>180056346</v>
      </c>
      <c r="C92" s="192">
        <v>4011</v>
      </c>
      <c r="D92" s="193" t="s">
        <v>1887</v>
      </c>
      <c r="E92" s="221">
        <v>1</v>
      </c>
      <c r="F92" s="1" t="s">
        <v>10666</v>
      </c>
      <c r="G92" s="257"/>
      <c r="H92" s="194">
        <v>44960</v>
      </c>
      <c r="I92" s="194">
        <v>44966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44965.427847222221</v>
      </c>
      <c r="B93" s="1">
        <v>181922275</v>
      </c>
      <c r="C93" s="192">
        <v>5836</v>
      </c>
      <c r="D93" s="193" t="s">
        <v>1892</v>
      </c>
      <c r="E93" s="221">
        <v>3</v>
      </c>
      <c r="F93" s="196" t="s">
        <v>10644</v>
      </c>
      <c r="G93" s="257"/>
      <c r="H93" s="194">
        <v>44960</v>
      </c>
      <c r="I93" s="194" t="s">
        <v>10635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44965.427361111113</v>
      </c>
      <c r="B94" s="1">
        <v>181871672</v>
      </c>
      <c r="C94" s="192">
        <v>5763</v>
      </c>
      <c r="D94" s="193" t="s">
        <v>1893</v>
      </c>
      <c r="E94" s="221">
        <v>2</v>
      </c>
      <c r="F94" s="1" t="s">
        <v>10664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44965.489629629628</v>
      </c>
      <c r="B95" s="1">
        <v>189710326</v>
      </c>
      <c r="C95" s="192">
        <v>6073</v>
      </c>
      <c r="D95" s="193" t="s">
        <v>1898</v>
      </c>
      <c r="E95" s="221">
        <v>2</v>
      </c>
      <c r="F95" s="1" t="s">
        <v>10655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44965.490046296298</v>
      </c>
      <c r="B96" s="1">
        <v>189710364</v>
      </c>
      <c r="C96" s="192" t="s">
        <v>7443</v>
      </c>
      <c r="D96" s="193" t="s">
        <v>1902</v>
      </c>
      <c r="E96" s="221">
        <v>1</v>
      </c>
      <c r="F96" s="1" t="s">
        <v>10666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44965.490648148145</v>
      </c>
      <c r="B97" s="1">
        <v>189705261</v>
      </c>
      <c r="C97" s="192" t="s">
        <v>7005</v>
      </c>
      <c r="D97" s="193" t="s">
        <v>1905</v>
      </c>
      <c r="E97" s="221">
        <v>70</v>
      </c>
      <c r="F97" s="1" t="s">
        <v>10678</v>
      </c>
      <c r="G97" s="257"/>
      <c r="H97" s="194">
        <v>44960</v>
      </c>
      <c r="I97" s="194">
        <v>44966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x14ac:dyDescent="0.25">
      <c r="A98" s="191">
        <v>44965.491111111114</v>
      </c>
      <c r="B98" s="1">
        <v>222000966</v>
      </c>
      <c r="C98" s="192">
        <v>6004</v>
      </c>
      <c r="D98" s="193" t="s">
        <v>1917</v>
      </c>
      <c r="E98" s="221">
        <v>0</v>
      </c>
      <c r="F98" s="1"/>
      <c r="G98" s="222" t="s">
        <v>12223</v>
      </c>
      <c r="H98" s="194">
        <v>44960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44965.491643518515</v>
      </c>
      <c r="B99" s="1">
        <v>181899908</v>
      </c>
      <c r="C99" s="192" t="s">
        <v>477</v>
      </c>
      <c r="D99" s="193" t="s">
        <v>1918</v>
      </c>
      <c r="E99" s="221">
        <v>7</v>
      </c>
      <c r="F99" s="1" t="s">
        <v>10658</v>
      </c>
      <c r="G99" s="257"/>
      <c r="H99" s="194" t="s">
        <v>10693</v>
      </c>
      <c r="I99" s="194" t="s">
        <v>10693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x14ac:dyDescent="0.25">
      <c r="A100" s="191">
        <v>44965.492881944447</v>
      </c>
      <c r="B100" s="1">
        <v>180076472</v>
      </c>
      <c r="C100" s="192" t="s">
        <v>7117</v>
      </c>
      <c r="D100" s="193" t="s">
        <v>1944</v>
      </c>
      <c r="E100" s="221">
        <v>0</v>
      </c>
      <c r="F100" s="1"/>
      <c r="G100" s="233" t="s">
        <v>12216</v>
      </c>
      <c r="H100" s="194">
        <v>44960</v>
      </c>
      <c r="I100" s="194">
        <v>44966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x14ac:dyDescent="0.25">
      <c r="A101" s="191">
        <v>44965.493460648147</v>
      </c>
      <c r="B101" s="1">
        <v>180076470</v>
      </c>
      <c r="C101" s="192">
        <v>5330</v>
      </c>
      <c r="D101" s="193" t="s">
        <v>1946</v>
      </c>
      <c r="E101" s="221">
        <v>0</v>
      </c>
      <c r="F101" s="1"/>
      <c r="G101" s="233" t="s">
        <v>12216</v>
      </c>
      <c r="H101" s="194">
        <v>44960</v>
      </c>
      <c r="I101" s="194">
        <v>44966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44965.649826388886</v>
      </c>
      <c r="B102" s="1">
        <v>180076474</v>
      </c>
      <c r="C102" s="192" t="s">
        <v>7115</v>
      </c>
      <c r="D102" s="193" t="s">
        <v>1948</v>
      </c>
      <c r="E102" s="221">
        <v>1</v>
      </c>
      <c r="F102" s="1" t="s">
        <v>10647</v>
      </c>
      <c r="G102" s="257"/>
      <c r="H102" s="194">
        <v>44960</v>
      </c>
      <c r="I102" s="194">
        <v>44966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x14ac:dyDescent="0.25">
      <c r="A103" s="191">
        <v>44965.494131944448</v>
      </c>
      <c r="B103" s="1">
        <v>181783743</v>
      </c>
      <c r="C103" s="192">
        <v>38100</v>
      </c>
      <c r="D103" s="193" t="s">
        <v>1962</v>
      </c>
      <c r="E103" s="221">
        <v>0</v>
      </c>
      <c r="F103" s="1"/>
      <c r="G103" s="227" t="s">
        <v>10680</v>
      </c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44965.494745370372</v>
      </c>
      <c r="B104" s="1">
        <v>189712404</v>
      </c>
      <c r="C104" s="192" t="s">
        <v>7236</v>
      </c>
      <c r="D104" s="193" t="s">
        <v>1964</v>
      </c>
      <c r="E104" s="221">
        <v>206</v>
      </c>
      <c r="F104" s="1" t="s">
        <v>10638</v>
      </c>
      <c r="G104" s="257"/>
      <c r="H104" s="194">
        <v>44960</v>
      </c>
      <c r="I104" s="194" t="s">
        <v>10635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44965.495578703703</v>
      </c>
      <c r="B105" s="1">
        <v>180155484</v>
      </c>
      <c r="C105" s="192">
        <v>5901</v>
      </c>
      <c r="D105" s="193" t="s">
        <v>1967</v>
      </c>
      <c r="E105" s="221">
        <v>300</v>
      </c>
      <c r="F105" s="1" t="s">
        <v>10650</v>
      </c>
      <c r="G105" s="257"/>
      <c r="H105" s="194">
        <v>44960</v>
      </c>
      <c r="I105" s="194">
        <v>44966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44965.496203703704</v>
      </c>
      <c r="B106" s="1">
        <v>181798179</v>
      </c>
      <c r="C106" s="192">
        <v>5443</v>
      </c>
      <c r="D106" s="193" t="s">
        <v>2021</v>
      </c>
      <c r="E106" s="221">
        <v>8</v>
      </c>
      <c r="F106" s="1" t="s">
        <v>10669</v>
      </c>
      <c r="G106" s="257"/>
      <c r="H106" s="194">
        <v>44960</v>
      </c>
      <c r="I106" s="194">
        <v>44966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44965.49695601852</v>
      </c>
      <c r="B107" s="1">
        <v>189703419</v>
      </c>
      <c r="C107" s="192" t="s">
        <v>7133</v>
      </c>
      <c r="D107" s="193" t="s">
        <v>2025</v>
      </c>
      <c r="E107" s="221">
        <v>8</v>
      </c>
      <c r="F107" s="1" t="s">
        <v>10677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44965.443969907406</v>
      </c>
      <c r="B108" s="1">
        <v>181817496</v>
      </c>
      <c r="C108" s="192">
        <v>5753</v>
      </c>
      <c r="D108" s="193" t="s">
        <v>2039</v>
      </c>
      <c r="E108" s="221">
        <v>2</v>
      </c>
      <c r="F108" s="1" t="s">
        <v>10659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hidden="1" x14ac:dyDescent="0.25">
      <c r="A109" s="191">
        <v>44965.447245370371</v>
      </c>
      <c r="B109" s="1">
        <v>181817626</v>
      </c>
      <c r="C109" s="192">
        <v>5560</v>
      </c>
      <c r="D109" s="193" t="s">
        <v>2060</v>
      </c>
      <c r="E109" s="221">
        <v>1</v>
      </c>
      <c r="F109" s="1" t="s">
        <v>10663</v>
      </c>
      <c r="G109" s="257"/>
      <c r="H109" s="194" t="s">
        <v>10693</v>
      </c>
      <c r="I109" s="194" t="s">
        <v>10693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44965.447662037041</v>
      </c>
      <c r="B110" s="1">
        <v>181817627</v>
      </c>
      <c r="C110" s="192">
        <v>5561</v>
      </c>
      <c r="D110" s="193" t="s">
        <v>2061</v>
      </c>
      <c r="E110" s="221">
        <v>1</v>
      </c>
      <c r="F110" s="1" t="s">
        <v>10657</v>
      </c>
      <c r="G110" s="257"/>
      <c r="H110" s="194" t="s">
        <v>10693</v>
      </c>
      <c r="I110" s="194" t="s">
        <v>10693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44965.444548611114</v>
      </c>
      <c r="B111" s="1">
        <v>181817633</v>
      </c>
      <c r="C111" s="192">
        <v>2444</v>
      </c>
      <c r="D111" s="193" t="s">
        <v>2063</v>
      </c>
      <c r="E111" s="221">
        <v>1</v>
      </c>
      <c r="F111" s="1" t="s">
        <v>10646</v>
      </c>
      <c r="G111" s="257"/>
      <c r="H111" s="194" t="s">
        <v>10693</v>
      </c>
      <c r="I111" s="194" t="s">
        <v>10693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44965.445011574076</v>
      </c>
      <c r="B112" s="1">
        <v>181817634</v>
      </c>
      <c r="C112" s="192">
        <v>5537</v>
      </c>
      <c r="D112" s="193" t="s">
        <v>2065</v>
      </c>
      <c r="E112" s="221">
        <v>6</v>
      </c>
      <c r="F112" s="1" t="s">
        <v>10646</v>
      </c>
      <c r="G112" s="257"/>
      <c r="H112" s="194">
        <v>44960</v>
      </c>
      <c r="I112" s="194">
        <v>44966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44965.445428240739</v>
      </c>
      <c r="B113" s="1">
        <v>181817575</v>
      </c>
      <c r="C113" s="192">
        <v>5532</v>
      </c>
      <c r="D113" s="193" t="s">
        <v>2066</v>
      </c>
      <c r="E113" s="221">
        <v>4</v>
      </c>
      <c r="F113" s="1" t="s">
        <v>10659</v>
      </c>
      <c r="G113" s="257"/>
      <c r="H113" s="194">
        <v>44960</v>
      </c>
      <c r="I113" s="194">
        <v>44966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44965.446134259262</v>
      </c>
      <c r="B114" s="1">
        <v>181879047</v>
      </c>
      <c r="C114" s="192">
        <v>5805</v>
      </c>
      <c r="D114" s="193" t="s">
        <v>2068</v>
      </c>
      <c r="E114" s="221">
        <v>6</v>
      </c>
      <c r="F114" s="1" t="s">
        <v>10675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44965.446840277778</v>
      </c>
      <c r="B115" s="1">
        <v>181879049</v>
      </c>
      <c r="C115" s="192">
        <v>5807</v>
      </c>
      <c r="D115" s="193" t="s">
        <v>2070</v>
      </c>
      <c r="E115" s="221">
        <v>19</v>
      </c>
      <c r="F115" s="1" t="s">
        <v>10643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x14ac:dyDescent="0.25">
      <c r="A116" s="191">
        <v>44965.497384259259</v>
      </c>
      <c r="B116" s="1">
        <v>189715489</v>
      </c>
      <c r="C116" s="192">
        <v>5864</v>
      </c>
      <c r="D116" s="193" t="s">
        <v>2093</v>
      </c>
      <c r="E116" s="221">
        <v>0</v>
      </c>
      <c r="F116" s="1"/>
      <c r="G116" s="222" t="s">
        <v>10695</v>
      </c>
      <c r="H116" s="194">
        <v>44960</v>
      </c>
      <c r="I116" s="194" t="s">
        <v>10634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44965.497997685183</v>
      </c>
      <c r="B117" s="1">
        <v>189703618</v>
      </c>
      <c r="C117" s="192">
        <v>6018</v>
      </c>
      <c r="D117" s="193" t="s">
        <v>2097</v>
      </c>
      <c r="E117" s="221">
        <v>160</v>
      </c>
      <c r="F117" s="196" t="s">
        <v>10644</v>
      </c>
      <c r="G117" s="257"/>
      <c r="H117" s="194">
        <v>44960</v>
      </c>
      <c r="I117" s="194">
        <v>44966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x14ac:dyDescent="0.25">
      <c r="A118" s="191">
        <v>44965.498564814814</v>
      </c>
      <c r="B118" s="1">
        <v>189762856</v>
      </c>
      <c r="C118" s="192">
        <v>3180</v>
      </c>
      <c r="D118" s="193" t="s">
        <v>2139</v>
      </c>
      <c r="E118" s="221">
        <v>0</v>
      </c>
      <c r="F118" s="1"/>
      <c r="G118" s="233" t="s">
        <v>12224</v>
      </c>
      <c r="H118" s="194">
        <v>44960</v>
      </c>
      <c r="I118" s="194" t="s">
        <v>10635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44965.499490740738</v>
      </c>
      <c r="B119" s="1">
        <v>180031142</v>
      </c>
      <c r="C119" s="192">
        <v>2061</v>
      </c>
      <c r="D119" s="193" t="s">
        <v>2161</v>
      </c>
      <c r="E119" s="221">
        <v>1</v>
      </c>
      <c r="F119" s="1" t="s">
        <v>10638</v>
      </c>
      <c r="G119" s="257"/>
      <c r="H119" s="194">
        <v>44960</v>
      </c>
      <c r="I119" s="194">
        <v>44966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44965.428912037038</v>
      </c>
      <c r="B120" s="1">
        <v>181896256</v>
      </c>
      <c r="C120" s="192">
        <v>5822</v>
      </c>
      <c r="D120" s="193" t="s">
        <v>2334</v>
      </c>
      <c r="E120" s="221">
        <v>48</v>
      </c>
      <c r="F120" s="1" t="s">
        <v>10655</v>
      </c>
      <c r="G120" s="257"/>
      <c r="H120" s="194">
        <v>44960</v>
      </c>
      <c r="I120" s="194">
        <v>44966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44965.428518518522</v>
      </c>
      <c r="B121" s="1">
        <v>181896252</v>
      </c>
      <c r="C121" s="236">
        <v>5830</v>
      </c>
      <c r="D121" s="193" t="s">
        <v>2336</v>
      </c>
      <c r="E121" s="221">
        <v>2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44965.429490740738</v>
      </c>
      <c r="B122" s="1">
        <v>222000207</v>
      </c>
      <c r="C122" s="192">
        <v>6412</v>
      </c>
      <c r="D122" s="193" t="s">
        <v>2339</v>
      </c>
      <c r="E122" s="221">
        <v>400</v>
      </c>
      <c r="F122" s="1" t="s">
        <v>10637</v>
      </c>
      <c r="G122" s="257"/>
      <c r="H122" s="194">
        <v>44963</v>
      </c>
      <c r="I122" s="194">
        <v>44963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44965.502106481479</v>
      </c>
      <c r="B123" s="1">
        <v>181916239</v>
      </c>
      <c r="C123" s="192">
        <v>6570</v>
      </c>
      <c r="D123" s="193" t="s">
        <v>2342</v>
      </c>
      <c r="E123" s="221">
        <v>1</v>
      </c>
      <c r="F123" s="1" t="s">
        <v>10674</v>
      </c>
      <c r="G123" s="257"/>
      <c r="H123" s="194">
        <v>44960</v>
      </c>
      <c r="I123" s="194" t="s">
        <v>10635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44965.500879629632</v>
      </c>
      <c r="B124" s="1">
        <v>180141782</v>
      </c>
      <c r="C124" s="192">
        <v>2789</v>
      </c>
      <c r="D124" s="193" t="s">
        <v>2343</v>
      </c>
      <c r="E124" s="221">
        <v>1</v>
      </c>
      <c r="F124" s="1" t="s">
        <v>10649</v>
      </c>
      <c r="G124" s="257"/>
      <c r="H124" s="194">
        <v>44960</v>
      </c>
      <c r="I124" s="194" t="s">
        <v>10635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44965.501516203702</v>
      </c>
      <c r="B125" s="1">
        <v>181916240</v>
      </c>
      <c r="C125" s="192">
        <v>5817</v>
      </c>
      <c r="D125" s="193" t="s">
        <v>2345</v>
      </c>
      <c r="E125" s="221">
        <v>4</v>
      </c>
      <c r="F125" s="1" t="s">
        <v>10650</v>
      </c>
      <c r="G125" s="257"/>
      <c r="H125" s="194" t="s">
        <v>10693</v>
      </c>
      <c r="I125" s="194" t="s">
        <v>10693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hidden="1" x14ac:dyDescent="0.25">
      <c r="A126" s="191">
        <v>44965.502604166664</v>
      </c>
      <c r="B126" s="1">
        <v>180954640</v>
      </c>
      <c r="C126" s="192">
        <v>2254</v>
      </c>
      <c r="D126" s="193" t="s">
        <v>6447</v>
      </c>
      <c r="E126" s="221">
        <v>1</v>
      </c>
      <c r="F126" s="1" t="s">
        <v>10651</v>
      </c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>
        <v>44965.503518518519</v>
      </c>
      <c r="B127" s="1">
        <v>189714816</v>
      </c>
      <c r="C127" s="192" t="s">
        <v>7477</v>
      </c>
      <c r="D127" s="193" t="s">
        <v>2347</v>
      </c>
      <c r="E127" s="221">
        <v>1</v>
      </c>
      <c r="F127" s="1" t="s">
        <v>10647</v>
      </c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44965.504282407404</v>
      </c>
      <c r="B128" s="1">
        <v>181855762</v>
      </c>
      <c r="C128" s="192" t="s">
        <v>7354</v>
      </c>
      <c r="D128" s="193" t="s">
        <v>2435</v>
      </c>
      <c r="E128" s="221">
        <v>3</v>
      </c>
      <c r="F128" s="1" t="s">
        <v>10644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44965.47859953704</v>
      </c>
      <c r="B129" s="1">
        <v>189755220</v>
      </c>
      <c r="C129" s="192">
        <v>2297</v>
      </c>
      <c r="D129" s="193" t="s">
        <v>2442</v>
      </c>
      <c r="E129" s="221">
        <v>1</v>
      </c>
      <c r="F129" s="1" t="s">
        <v>10639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44965.451689814814</v>
      </c>
      <c r="B130" s="1">
        <v>180327653</v>
      </c>
      <c r="C130" s="192">
        <v>2675</v>
      </c>
      <c r="D130" s="193" t="s">
        <v>2444</v>
      </c>
      <c r="E130" s="221">
        <v>2</v>
      </c>
      <c r="F130" s="1" t="s">
        <v>10640</v>
      </c>
      <c r="G130" s="257"/>
      <c r="H130" s="194">
        <v>44960</v>
      </c>
      <c r="I130" s="194" t="s">
        <v>10635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44965.448923611111</v>
      </c>
      <c r="B131" s="1">
        <v>181922609</v>
      </c>
      <c r="C131" s="192">
        <v>6153</v>
      </c>
      <c r="D131" s="193" t="s">
        <v>2448</v>
      </c>
      <c r="E131" s="221">
        <v>10</v>
      </c>
      <c r="F131" s="1" t="s">
        <v>10651</v>
      </c>
      <c r="G131" s="257"/>
      <c r="H131" s="194">
        <v>44960</v>
      </c>
      <c r="I131" s="194">
        <v>44966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44965.449629629627</v>
      </c>
      <c r="B132" s="1">
        <v>189706269</v>
      </c>
      <c r="C132" s="192">
        <v>6172</v>
      </c>
      <c r="D132" s="193" t="s">
        <v>2454</v>
      </c>
      <c r="E132" s="221">
        <v>44</v>
      </c>
      <c r="F132" s="1" t="s">
        <v>10649</v>
      </c>
      <c r="G132" s="257"/>
      <c r="H132" s="194">
        <v>44963</v>
      </c>
      <c r="I132" s="194">
        <v>44963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44965.452534722222</v>
      </c>
      <c r="B133" s="1">
        <v>181872565</v>
      </c>
      <c r="C133" s="192">
        <v>5605</v>
      </c>
      <c r="D133" s="193" t="s">
        <v>2457</v>
      </c>
      <c r="E133" s="221">
        <v>40</v>
      </c>
      <c r="F133" s="1" t="s">
        <v>10666</v>
      </c>
      <c r="G133" s="257"/>
      <c r="H133" s="194">
        <v>44960</v>
      </c>
      <c r="I133" s="194">
        <v>44966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44965.654594907406</v>
      </c>
      <c r="B134" s="1">
        <v>181930538</v>
      </c>
      <c r="C134" s="192">
        <v>6177</v>
      </c>
      <c r="D134" s="193" t="s">
        <v>2458</v>
      </c>
      <c r="E134" s="221">
        <v>1</v>
      </c>
      <c r="F134" s="1" t="s">
        <v>10664</v>
      </c>
      <c r="G134" s="257"/>
      <c r="H134" s="194">
        <v>44960</v>
      </c>
      <c r="I134" s="194" t="s">
        <v>10635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44965.452152777776</v>
      </c>
      <c r="B135" s="1">
        <v>181825242</v>
      </c>
      <c r="C135" s="192">
        <v>5538</v>
      </c>
      <c r="D135" s="193" t="s">
        <v>2461</v>
      </c>
      <c r="E135" s="221">
        <v>2</v>
      </c>
      <c r="F135" s="1" t="s">
        <v>10654</v>
      </c>
      <c r="G135" s="257"/>
      <c r="H135" s="194">
        <v>44960</v>
      </c>
      <c r="I135" s="194">
        <v>44966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44965.451354166667</v>
      </c>
      <c r="B136" s="1">
        <v>181810302</v>
      </c>
      <c r="C136" s="192">
        <v>5604</v>
      </c>
      <c r="D136" s="193" t="s">
        <v>2463</v>
      </c>
      <c r="E136" s="221">
        <v>20</v>
      </c>
      <c r="F136" s="1" t="s">
        <v>10644</v>
      </c>
      <c r="G136" s="257"/>
      <c r="H136" s="194">
        <v>44960</v>
      </c>
      <c r="I136" s="194">
        <v>44966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x14ac:dyDescent="0.25">
      <c r="A137" s="191">
        <v>44965.453032407408</v>
      </c>
      <c r="B137" s="1">
        <v>181767326</v>
      </c>
      <c r="C137" s="192" t="s">
        <v>7163</v>
      </c>
      <c r="D137" s="193" t="s">
        <v>2464</v>
      </c>
      <c r="E137" s="221">
        <v>0</v>
      </c>
      <c r="F137" s="1"/>
      <c r="G137" s="233" t="s">
        <v>12217</v>
      </c>
      <c r="H137" s="194">
        <v>44960</v>
      </c>
      <c r="I137" s="194">
        <v>44966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44965.442141203705</v>
      </c>
      <c r="B138" s="1">
        <v>222000997</v>
      </c>
      <c r="C138" s="192">
        <v>6507</v>
      </c>
      <c r="D138" s="193" t="s">
        <v>2479</v>
      </c>
      <c r="E138" s="221">
        <v>1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44965.505243055559</v>
      </c>
      <c r="B139" s="1">
        <v>181798187</v>
      </c>
      <c r="C139" s="192">
        <v>5814</v>
      </c>
      <c r="D139" s="193" t="s">
        <v>2480</v>
      </c>
      <c r="E139" s="221">
        <v>2</v>
      </c>
      <c r="F139" s="1" t="s">
        <v>10661</v>
      </c>
      <c r="G139" s="257"/>
      <c r="H139" s="194" t="s">
        <v>10693</v>
      </c>
      <c r="I139" s="194" t="s">
        <v>10693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44965.505891203706</v>
      </c>
      <c r="B140" s="1">
        <v>181798191</v>
      </c>
      <c r="C140" s="192">
        <v>5596</v>
      </c>
      <c r="D140" s="193" t="s">
        <v>2484</v>
      </c>
      <c r="E140" s="221">
        <v>3</v>
      </c>
      <c r="F140" s="1" t="s">
        <v>10648</v>
      </c>
      <c r="G140" s="257"/>
      <c r="H140" s="194" t="s">
        <v>10693</v>
      </c>
      <c r="I140" s="194" t="s">
        <v>10693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x14ac:dyDescent="0.25">
      <c r="A141" s="191">
        <v>44965.506342592591</v>
      </c>
      <c r="B141" s="1">
        <v>189700006</v>
      </c>
      <c r="C141" s="192">
        <v>2452</v>
      </c>
      <c r="D141" s="193" t="s">
        <v>2488</v>
      </c>
      <c r="E141" s="221">
        <v>0</v>
      </c>
      <c r="F141" s="1"/>
      <c r="G141" s="227" t="s">
        <v>10680</v>
      </c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x14ac:dyDescent="0.25">
      <c r="A142" s="191">
        <v>44965.506990740738</v>
      </c>
      <c r="B142" s="1">
        <v>180339610</v>
      </c>
      <c r="C142" s="192">
        <v>2403</v>
      </c>
      <c r="D142" s="193" t="s">
        <v>2491</v>
      </c>
      <c r="E142" s="221">
        <v>0</v>
      </c>
      <c r="F142" s="1"/>
      <c r="G142" s="222" t="s">
        <v>12225</v>
      </c>
      <c r="H142" s="194">
        <v>44960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44965.507662037038</v>
      </c>
      <c r="B143" s="1">
        <v>189710871</v>
      </c>
      <c r="C143" s="192" t="s">
        <v>7145</v>
      </c>
      <c r="D143" s="193" t="s">
        <v>2501</v>
      </c>
      <c r="E143" s="221">
        <v>21</v>
      </c>
      <c r="F143" s="1" t="s">
        <v>10639</v>
      </c>
      <c r="G143" s="257"/>
      <c r="H143" s="194">
        <v>44960</v>
      </c>
      <c r="I143" s="194">
        <v>44966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44965.429907407408</v>
      </c>
      <c r="B144" s="1">
        <v>180165395</v>
      </c>
      <c r="C144" s="192">
        <v>3672</v>
      </c>
      <c r="D144" s="193" t="s">
        <v>2511</v>
      </c>
      <c r="E144" s="221">
        <v>1</v>
      </c>
      <c r="F144" s="1" t="s">
        <v>10660</v>
      </c>
      <c r="G144" s="257"/>
      <c r="H144" s="194">
        <v>44960</v>
      </c>
      <c r="I144" s="194">
        <v>44966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x14ac:dyDescent="0.25">
      <c r="A501">
        <v>180955288</v>
      </c>
      <c r="D501" t="s">
        <v>79</v>
      </c>
    </row>
  </sheetData>
  <autoFilter ref="A3:Q144" xr:uid="{00000000-0009-0000-0000-00000B000000}">
    <filterColumn colId="4">
      <filters>
        <filter val="0"/>
      </filters>
    </filterColumn>
  </autoFilter>
  <sortState xmlns:xlrd2="http://schemas.microsoft.com/office/spreadsheetml/2017/richdata2" ref="A4:G500">
    <sortCondition ref="D4:D500"/>
  </sortState>
  <mergeCells count="5">
    <mergeCell ref="A1:O1"/>
    <mergeCell ref="B2:C2"/>
    <mergeCell ref="F2:I2"/>
    <mergeCell ref="J2:M2"/>
    <mergeCell ref="N2:Q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acility6" filterMode="1"/>
  <dimension ref="A1:Q964"/>
  <sheetViews>
    <sheetView zoomScale="80" zoomScaleNormal="80" workbookViewId="0">
      <pane ySplit="3" topLeftCell="A12" activePane="bottomLeft" state="frozen"/>
      <selection activeCell="C34" sqref="C34"/>
      <selection pane="bottomLeft" activeCell="A12" sqref="A12:XFD14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hidden="1" customWidth="1"/>
    <col min="6" max="6" width="20.7109375" hidden="1" customWidth="1"/>
    <col min="7" max="7" width="60.7109375" customWidth="1"/>
    <col min="8" max="9" width="20.7109375" customWidth="1"/>
    <col min="10" max="11" width="15.7109375" style="53" customWidth="1"/>
    <col min="12" max="13" width="10.7109375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6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131</v>
      </c>
      <c r="F2" s="291" t="str">
        <f>IF(E2 &gt;= 'Main Menu'!P2,"REPORT COMPLETED","INCOMPLETE")</f>
        <v>INCOMPLETE</v>
      </c>
      <c r="G2" s="292"/>
      <c r="H2" s="292"/>
      <c r="I2" s="293"/>
      <c r="J2" s="296" t="s">
        <v>62</v>
      </c>
      <c r="K2" s="297"/>
      <c r="L2" s="297"/>
      <c r="M2" s="298"/>
      <c r="N2" s="296" t="s">
        <v>60</v>
      </c>
      <c r="O2" s="297"/>
      <c r="P2" s="297"/>
      <c r="Q2" s="298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161" t="s">
        <v>64</v>
      </c>
      <c r="Q3" s="58" t="s">
        <v>65</v>
      </c>
    </row>
    <row r="4" spans="1:17" hidden="1" x14ac:dyDescent="0.25">
      <c r="A4" s="186">
        <v>44966.377465277779</v>
      </c>
      <c r="B4" s="55">
        <v>181781208</v>
      </c>
      <c r="C4" s="187">
        <v>5293</v>
      </c>
      <c r="D4" s="188" t="s">
        <v>659</v>
      </c>
      <c r="E4" s="220">
        <v>9</v>
      </c>
      <c r="F4" s="255" t="s">
        <v>10658</v>
      </c>
      <c r="G4" s="260"/>
      <c r="H4" s="189" t="s">
        <v>10693</v>
      </c>
      <c r="I4" s="189" t="s">
        <v>10693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44966.379074074073</v>
      </c>
      <c r="B5" s="1">
        <v>181896191</v>
      </c>
      <c r="C5" s="192">
        <v>5840</v>
      </c>
      <c r="D5" s="193" t="s">
        <v>663</v>
      </c>
      <c r="E5" s="221">
        <v>1</v>
      </c>
      <c r="F5" s="1" t="s">
        <v>10645</v>
      </c>
      <c r="G5" s="257"/>
      <c r="H5" s="194" t="s">
        <v>10693</v>
      </c>
      <c r="I5" s="194" t="s">
        <v>10693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44966.379432870373</v>
      </c>
      <c r="B6" s="1">
        <v>181901076</v>
      </c>
      <c r="C6" s="192">
        <v>5916</v>
      </c>
      <c r="D6" s="193" t="s">
        <v>665</v>
      </c>
      <c r="E6" s="221">
        <v>4</v>
      </c>
      <c r="F6" s="1" t="s">
        <v>10655</v>
      </c>
      <c r="G6" s="257"/>
      <c r="H6" s="194" t="s">
        <v>10693</v>
      </c>
      <c r="I6" s="194" t="s">
        <v>10693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44965.584201388891</v>
      </c>
      <c r="B7" s="1">
        <v>180075485</v>
      </c>
      <c r="C7" s="192" t="s">
        <v>7015</v>
      </c>
      <c r="D7" s="193" t="s">
        <v>714</v>
      </c>
      <c r="E7" s="221">
        <v>5</v>
      </c>
      <c r="F7" s="1" t="s">
        <v>10641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hidden="1" x14ac:dyDescent="0.25">
      <c r="A8" s="191">
        <v>44965.587731481479</v>
      </c>
      <c r="B8" s="1">
        <v>181936074</v>
      </c>
      <c r="C8" s="192">
        <v>5870</v>
      </c>
      <c r="D8" s="193" t="s">
        <v>774</v>
      </c>
      <c r="E8" s="221">
        <v>320</v>
      </c>
      <c r="F8" s="1" t="s">
        <v>10645</v>
      </c>
      <c r="G8" s="222" t="s">
        <v>10755</v>
      </c>
      <c r="H8" s="194">
        <v>44953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44965.588368055556</v>
      </c>
      <c r="B9" s="1">
        <v>181936075</v>
      </c>
      <c r="C9" s="192">
        <v>2781</v>
      </c>
      <c r="D9" s="193" t="s">
        <v>775</v>
      </c>
      <c r="E9" s="221">
        <v>30</v>
      </c>
      <c r="F9" s="1" t="s">
        <v>10645</v>
      </c>
      <c r="G9" s="257"/>
      <c r="H9" s="194">
        <v>44953</v>
      </c>
      <c r="I9" s="194">
        <v>44959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44965.591226851851</v>
      </c>
      <c r="B10" s="1">
        <v>189704685</v>
      </c>
      <c r="C10" s="192" t="s">
        <v>6914</v>
      </c>
      <c r="D10" s="193" t="s">
        <v>781</v>
      </c>
      <c r="E10" s="221">
        <v>2</v>
      </c>
      <c r="F10" s="1" t="s">
        <v>10655</v>
      </c>
      <c r="G10" s="257"/>
      <c r="H10" s="194">
        <v>44952</v>
      </c>
      <c r="I10" s="194">
        <v>44957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/>
      <c r="B11" s="1">
        <v>180198245</v>
      </c>
      <c r="C11" s="192">
        <v>3320</v>
      </c>
      <c r="D11" s="193" t="s">
        <v>783</v>
      </c>
      <c r="E11" s="228" t="s">
        <v>10681</v>
      </c>
      <c r="F11" s="196"/>
      <c r="G11" s="257"/>
      <c r="H11" s="194" t="s">
        <v>10693</v>
      </c>
      <c r="I11" s="194" t="s">
        <v>10693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x14ac:dyDescent="0.25">
      <c r="A12" s="191">
        <v>44965.591990740744</v>
      </c>
      <c r="B12" s="1">
        <v>189706340</v>
      </c>
      <c r="C12" s="192">
        <v>2772</v>
      </c>
      <c r="D12" s="193" t="s">
        <v>785</v>
      </c>
      <c r="E12" s="221">
        <v>0</v>
      </c>
      <c r="F12" s="1"/>
      <c r="G12" s="222" t="s">
        <v>12226</v>
      </c>
      <c r="H12" s="194">
        <v>44952</v>
      </c>
      <c r="I12" s="194" t="s">
        <v>10634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44965.592951388891</v>
      </c>
      <c r="B13" s="1">
        <v>180292354</v>
      </c>
      <c r="C13" s="192" t="s">
        <v>6910</v>
      </c>
      <c r="D13" s="193" t="s">
        <v>787</v>
      </c>
      <c r="E13" s="221">
        <v>31</v>
      </c>
      <c r="F13" s="1" t="s">
        <v>10644</v>
      </c>
      <c r="G13" s="257"/>
      <c r="H13" s="194">
        <v>44952</v>
      </c>
      <c r="I13" s="194">
        <v>44959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x14ac:dyDescent="0.25">
      <c r="A14" s="191">
        <v>44965.590300925927</v>
      </c>
      <c r="B14" s="1">
        <v>180002781</v>
      </c>
      <c r="C14" s="192">
        <v>3430</v>
      </c>
      <c r="D14" s="193" t="s">
        <v>790</v>
      </c>
      <c r="E14" s="221">
        <v>0</v>
      </c>
      <c r="F14" s="1"/>
      <c r="G14" s="224" t="s">
        <v>12201</v>
      </c>
      <c r="H14" s="194">
        <v>44952</v>
      </c>
      <c r="I14" s="194">
        <v>44957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44966.335277777776</v>
      </c>
      <c r="B15" s="1">
        <v>222000995</v>
      </c>
      <c r="C15" s="192" t="s">
        <v>560</v>
      </c>
      <c r="D15" s="193" t="s">
        <v>812</v>
      </c>
      <c r="E15" s="221">
        <v>5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44965.593587962961</v>
      </c>
      <c r="B16" s="1">
        <v>189753742</v>
      </c>
      <c r="C16" s="192">
        <v>5424</v>
      </c>
      <c r="D16" s="193" t="s">
        <v>823</v>
      </c>
      <c r="E16" s="221">
        <v>203</v>
      </c>
      <c r="F16" s="1" t="s">
        <v>10669</v>
      </c>
      <c r="G16" s="257"/>
      <c r="H16" s="194">
        <v>44953</v>
      </c>
      <c r="I16" s="194" t="s">
        <v>10635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44965.594629629632</v>
      </c>
      <c r="B17" s="1">
        <v>189707024</v>
      </c>
      <c r="C17" s="192" t="s">
        <v>7026</v>
      </c>
      <c r="D17" s="193" t="s">
        <v>842</v>
      </c>
      <c r="E17" s="221">
        <v>3</v>
      </c>
      <c r="F17" s="1" t="s">
        <v>10652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44965.596458333333</v>
      </c>
      <c r="B18" s="1">
        <v>180291039</v>
      </c>
      <c r="C18" s="192">
        <v>5957</v>
      </c>
      <c r="D18" s="193" t="s">
        <v>846</v>
      </c>
      <c r="E18" s="221">
        <v>38</v>
      </c>
      <c r="F18" s="1" t="s">
        <v>10666</v>
      </c>
      <c r="G18" s="257"/>
      <c r="H18" s="194">
        <v>44952</v>
      </c>
      <c r="I18" s="194" t="s">
        <v>10635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44965.596944444442</v>
      </c>
      <c r="B19" s="1">
        <v>180034705</v>
      </c>
      <c r="C19" s="192" t="s">
        <v>6971</v>
      </c>
      <c r="D19" s="193" t="s">
        <v>952</v>
      </c>
      <c r="E19" s="221">
        <v>40</v>
      </c>
      <c r="F19" s="196" t="s">
        <v>10659</v>
      </c>
      <c r="G19" s="257"/>
      <c r="H19" s="194">
        <v>44952</v>
      </c>
      <c r="I19" s="194">
        <v>44959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x14ac:dyDescent="0.25">
      <c r="A20" s="191">
        <v>44965.597488425927</v>
      </c>
      <c r="B20" s="1">
        <v>189700011</v>
      </c>
      <c r="C20" s="192" t="s">
        <v>6926</v>
      </c>
      <c r="D20" s="193" t="s">
        <v>962</v>
      </c>
      <c r="E20" s="221">
        <v>0</v>
      </c>
      <c r="F20" s="1"/>
      <c r="G20" s="227" t="s">
        <v>10680</v>
      </c>
      <c r="H20" s="194">
        <v>44952</v>
      </c>
      <c r="I20" s="194" t="s">
        <v>10635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44965.59815972222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10658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44965.599490740744</v>
      </c>
      <c r="B22" s="1">
        <v>180339414</v>
      </c>
      <c r="C22" s="192">
        <v>6045</v>
      </c>
      <c r="D22" s="193" t="s">
        <v>1085</v>
      </c>
      <c r="E22" s="221">
        <v>30</v>
      </c>
      <c r="F22" s="1" t="s">
        <v>10639</v>
      </c>
      <c r="G22" s="257"/>
      <c r="H22" s="194" t="s">
        <v>10693</v>
      </c>
      <c r="I22" s="194" t="s">
        <v>10693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x14ac:dyDescent="0.25">
      <c r="A23" s="191">
        <v>44965.600057870368</v>
      </c>
      <c r="B23" s="1">
        <v>180339437</v>
      </c>
      <c r="C23" s="192">
        <v>6046</v>
      </c>
      <c r="D23" s="193" t="s">
        <v>1086</v>
      </c>
      <c r="E23" s="221">
        <v>0</v>
      </c>
      <c r="F23" s="1"/>
      <c r="G23" s="227" t="s">
        <v>10680</v>
      </c>
      <c r="H23" s="194" t="s">
        <v>10693</v>
      </c>
      <c r="I23" s="194" t="s">
        <v>10693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44965.601631944446</v>
      </c>
      <c r="B24" s="1">
        <v>181750482</v>
      </c>
      <c r="C24" s="192" t="s">
        <v>6959</v>
      </c>
      <c r="D24" s="193" t="s">
        <v>1183</v>
      </c>
      <c r="E24" s="221">
        <v>2</v>
      </c>
      <c r="F24" s="1" t="s">
        <v>10653</v>
      </c>
      <c r="G24" s="257"/>
      <c r="H24" s="194" t="s">
        <v>10693</v>
      </c>
      <c r="I24" s="194" t="s">
        <v>10693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44965.602071759262</v>
      </c>
      <c r="B25" s="1">
        <v>181775872</v>
      </c>
      <c r="C25" s="192">
        <v>3435</v>
      </c>
      <c r="D25" s="193" t="s">
        <v>1184</v>
      </c>
      <c r="E25" s="221">
        <v>18</v>
      </c>
      <c r="F25" s="1" t="s">
        <v>10652</v>
      </c>
      <c r="G25" s="257"/>
      <c r="H25" s="194">
        <v>44952</v>
      </c>
      <c r="I25" s="194">
        <v>44959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x14ac:dyDescent="0.25">
      <c r="A26" s="191">
        <v>44965.603333333333</v>
      </c>
      <c r="B26" s="1">
        <v>189700731</v>
      </c>
      <c r="C26" s="192" t="s">
        <v>6938</v>
      </c>
      <c r="D26" s="193" t="s">
        <v>1199</v>
      </c>
      <c r="E26" s="221">
        <v>0</v>
      </c>
      <c r="F26" s="1"/>
      <c r="G26" s="222" t="s">
        <v>10698</v>
      </c>
      <c r="H26" s="194">
        <v>44952</v>
      </c>
      <c r="I26" s="194" t="s">
        <v>10634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x14ac:dyDescent="0.25">
      <c r="A27" s="191">
        <v>44965.605011574073</v>
      </c>
      <c r="B27" s="1">
        <v>189705153</v>
      </c>
      <c r="C27" s="192">
        <v>2420</v>
      </c>
      <c r="D27" s="193" t="s">
        <v>1210</v>
      </c>
      <c r="E27" s="221">
        <v>0</v>
      </c>
      <c r="F27" s="196"/>
      <c r="G27" s="222" t="s">
        <v>10695</v>
      </c>
      <c r="H27" s="194">
        <v>44952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44965.604305555556</v>
      </c>
      <c r="B28" s="1">
        <v>180090749</v>
      </c>
      <c r="C28" s="192">
        <v>5276</v>
      </c>
      <c r="D28" s="193" t="s">
        <v>1212</v>
      </c>
      <c r="E28" s="221">
        <v>7</v>
      </c>
      <c r="F28" s="1" t="s">
        <v>10659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44965.606689814813</v>
      </c>
      <c r="B29" s="1">
        <v>189703514</v>
      </c>
      <c r="C29" s="192" t="s">
        <v>7189</v>
      </c>
      <c r="D29" s="193" t="s">
        <v>1279</v>
      </c>
      <c r="E29" s="221">
        <v>30</v>
      </c>
      <c r="F29" s="1" t="s">
        <v>10653</v>
      </c>
      <c r="G29" s="257"/>
      <c r="H29" s="194">
        <v>44952</v>
      </c>
      <c r="I29" s="194">
        <v>44959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44965.659814814811</v>
      </c>
      <c r="B30" s="1">
        <v>181798147</v>
      </c>
      <c r="C30" s="192">
        <v>5408</v>
      </c>
      <c r="D30" s="193" t="s">
        <v>1284</v>
      </c>
      <c r="E30" s="221">
        <v>63</v>
      </c>
      <c r="F30" s="1" t="s">
        <v>10649</v>
      </c>
      <c r="G30" s="257"/>
      <c r="H30" s="194">
        <v>44952</v>
      </c>
      <c r="I30" s="194" t="s">
        <v>10635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hidden="1" x14ac:dyDescent="0.25">
      <c r="A31" s="191">
        <v>44965.607824074075</v>
      </c>
      <c r="B31" s="1">
        <v>180075794</v>
      </c>
      <c r="C31" s="192">
        <v>2276</v>
      </c>
      <c r="D31" s="193" t="s">
        <v>1310</v>
      </c>
      <c r="E31" s="221">
        <v>1</v>
      </c>
      <c r="F31" s="1" t="s">
        <v>10663</v>
      </c>
      <c r="G31" s="257"/>
      <c r="H31" s="194" t="s">
        <v>10693</v>
      </c>
      <c r="I31" s="194" t="s">
        <v>10693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hidden="1" x14ac:dyDescent="0.25">
      <c r="A32" s="191">
        <v>44965.608599537038</v>
      </c>
      <c r="B32" s="1">
        <v>180352804</v>
      </c>
      <c r="C32" s="192" t="s">
        <v>7046</v>
      </c>
      <c r="D32" s="193" t="s">
        <v>1312</v>
      </c>
      <c r="E32" s="221">
        <v>1</v>
      </c>
      <c r="F32" s="1" t="s">
        <v>10644</v>
      </c>
      <c r="G32" s="257"/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44965.609189814815</v>
      </c>
      <c r="B33" s="1">
        <v>180075798</v>
      </c>
      <c r="C33" s="192" t="s">
        <v>7048</v>
      </c>
      <c r="D33" s="193" t="s">
        <v>1316</v>
      </c>
      <c r="E33" s="221">
        <v>4</v>
      </c>
      <c r="F33" s="1" t="s">
        <v>10655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44966.379780092589</v>
      </c>
      <c r="B34" s="1">
        <v>181936065</v>
      </c>
      <c r="C34" s="192">
        <v>6471</v>
      </c>
      <c r="D34" s="193" t="s">
        <v>1329</v>
      </c>
      <c r="E34" s="221">
        <v>19</v>
      </c>
      <c r="F34" s="1" t="s">
        <v>10660</v>
      </c>
      <c r="G34" s="257"/>
      <c r="H34" s="194" t="s">
        <v>10693</v>
      </c>
      <c r="I34" s="194" t="s">
        <v>10693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44966.380347222221</v>
      </c>
      <c r="B35" s="1" t="s">
        <v>10441</v>
      </c>
      <c r="C35" s="192">
        <v>5291</v>
      </c>
      <c r="D35" s="193" t="s">
        <v>1390</v>
      </c>
      <c r="E35" s="221">
        <v>1</v>
      </c>
      <c r="F35" s="1" t="s">
        <v>10663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44966.380752314813</v>
      </c>
      <c r="B36" s="1" t="s">
        <v>10452</v>
      </c>
      <c r="C36" s="192">
        <v>5291</v>
      </c>
      <c r="D36" s="193" t="s">
        <v>1390</v>
      </c>
      <c r="E36" s="221">
        <v>1</v>
      </c>
      <c r="F36" s="196" t="s">
        <v>10663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/>
      <c r="B37" s="1">
        <v>181896194</v>
      </c>
      <c r="C37" s="192">
        <v>5839</v>
      </c>
      <c r="D37" s="193" t="s">
        <v>1393</v>
      </c>
      <c r="E37" s="228" t="s">
        <v>10681</v>
      </c>
      <c r="F37" s="1"/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44965.613032407404</v>
      </c>
      <c r="B38" s="1">
        <v>189708531</v>
      </c>
      <c r="C38" s="192">
        <v>3154</v>
      </c>
      <c r="D38" s="193" t="s">
        <v>1406</v>
      </c>
      <c r="E38" s="221">
        <v>650</v>
      </c>
      <c r="F38" s="1" t="s">
        <v>10655</v>
      </c>
      <c r="G38" s="257"/>
      <c r="H38" s="194">
        <v>44953</v>
      </c>
      <c r="I38" s="194">
        <v>44959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x14ac:dyDescent="0.25">
      <c r="A39" s="191">
        <v>44965.612256944441</v>
      </c>
      <c r="B39" s="1">
        <v>189710188</v>
      </c>
      <c r="C39" s="192">
        <v>3153</v>
      </c>
      <c r="D39" s="193" t="s">
        <v>1408</v>
      </c>
      <c r="E39" s="221">
        <v>0</v>
      </c>
      <c r="F39" s="1"/>
      <c r="G39" s="227" t="s">
        <v>10680</v>
      </c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hidden="1" x14ac:dyDescent="0.25">
      <c r="A40" s="191">
        <v>44965.613344907404</v>
      </c>
      <c r="B40" s="1">
        <v>181902532</v>
      </c>
      <c r="C40" s="192">
        <v>5912</v>
      </c>
      <c r="D40" s="193" t="s">
        <v>1432</v>
      </c>
      <c r="E40" s="221">
        <v>1</v>
      </c>
      <c r="F40" s="1" t="s">
        <v>12003</v>
      </c>
      <c r="G40" s="257"/>
      <c r="H40" s="194" t="s">
        <v>10693</v>
      </c>
      <c r="I40" s="194" t="s">
        <v>10693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44965.613969907405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10666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44965.614733796298</v>
      </c>
      <c r="B42" s="1">
        <v>181923348</v>
      </c>
      <c r="C42" s="192" t="s">
        <v>7411</v>
      </c>
      <c r="D42" s="193" t="s">
        <v>1457</v>
      </c>
      <c r="E42" s="221">
        <v>50</v>
      </c>
      <c r="F42" s="1" t="s">
        <v>10638</v>
      </c>
      <c r="G42" s="257"/>
      <c r="H42" s="194">
        <v>44953</v>
      </c>
      <c r="I42" s="194">
        <v>44959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44965.615601851852</v>
      </c>
      <c r="B43" s="1">
        <v>189713751</v>
      </c>
      <c r="C43" s="192">
        <v>2270</v>
      </c>
      <c r="D43" s="193" t="s">
        <v>1486</v>
      </c>
      <c r="E43" s="221">
        <v>103</v>
      </c>
      <c r="F43" s="1" t="s">
        <v>10654</v>
      </c>
      <c r="G43" s="257"/>
      <c r="H43" s="194">
        <v>44953</v>
      </c>
      <c r="I43" s="194">
        <v>44959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x14ac:dyDescent="0.25">
      <c r="A44" s="191">
        <v>44965.616122685184</v>
      </c>
      <c r="B44" s="1">
        <v>180075982</v>
      </c>
      <c r="C44" s="192" t="s">
        <v>7067</v>
      </c>
      <c r="D44" s="193" t="s">
        <v>1492</v>
      </c>
      <c r="E44" s="221">
        <v>0</v>
      </c>
      <c r="F44" s="1"/>
      <c r="G44" s="227" t="s">
        <v>10680</v>
      </c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44966.336435185185</v>
      </c>
      <c r="B45" s="1">
        <v>222000985</v>
      </c>
      <c r="C45" s="192">
        <v>6310</v>
      </c>
      <c r="D45" s="193" t="s">
        <v>1513</v>
      </c>
      <c r="E45" s="221">
        <v>3</v>
      </c>
      <c r="F45" s="1" t="s">
        <v>10649</v>
      </c>
      <c r="G45" s="257"/>
      <c r="H45" s="194">
        <v>44952</v>
      </c>
      <c r="I45" s="194">
        <v>44959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44966.33803240741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2" t="s">
        <v>10694</v>
      </c>
      <c r="H46" s="194">
        <v>44952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44966.339201388888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5" t="s">
        <v>12227</v>
      </c>
      <c r="H47" s="194">
        <v>44952</v>
      </c>
      <c r="I47" s="194" t="s">
        <v>10635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44966.341550925928</v>
      </c>
      <c r="B48" s="1">
        <v>222000989</v>
      </c>
      <c r="C48" s="192">
        <v>2212</v>
      </c>
      <c r="D48" s="193" t="s">
        <v>1517</v>
      </c>
      <c r="E48" s="221">
        <v>3</v>
      </c>
      <c r="F48" s="1"/>
      <c r="G48" s="257"/>
      <c r="H48" s="194">
        <v>44952</v>
      </c>
      <c r="I48" s="194">
        <v>44959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44966.342129629629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2" t="s">
        <v>10695</v>
      </c>
      <c r="H49" s="194">
        <v>44952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hidden="1" x14ac:dyDescent="0.25">
      <c r="A50" s="191">
        <v>44966.342731481483</v>
      </c>
      <c r="B50" s="1">
        <v>222000987</v>
      </c>
      <c r="C50" s="192">
        <v>2214</v>
      </c>
      <c r="D50" s="193" t="s">
        <v>1519</v>
      </c>
      <c r="E50" s="221">
        <v>1</v>
      </c>
      <c r="F50" s="1"/>
      <c r="G50" s="222" t="s">
        <v>10697</v>
      </c>
      <c r="H50" s="194">
        <v>44952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44966.350902777776</v>
      </c>
      <c r="B51" s="1">
        <v>222000969</v>
      </c>
      <c r="C51" s="192">
        <v>6390</v>
      </c>
      <c r="D51" s="193" t="s">
        <v>1526</v>
      </c>
      <c r="E51" s="221">
        <v>2</v>
      </c>
      <c r="F51" s="1" t="s">
        <v>10637</v>
      </c>
      <c r="G51" s="257"/>
      <c r="H51" s="194" t="s">
        <v>10693</v>
      </c>
      <c r="I51" s="194" t="s">
        <v>10693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44966.350289351853</v>
      </c>
      <c r="B52" s="1">
        <v>222000970</v>
      </c>
      <c r="C52" s="192">
        <v>3114</v>
      </c>
      <c r="D52" s="193" t="s">
        <v>1528</v>
      </c>
      <c r="E52" s="221">
        <v>2</v>
      </c>
      <c r="F52" s="1" t="s">
        <v>10673</v>
      </c>
      <c r="G52" s="257"/>
      <c r="H52" s="194" t="s">
        <v>10693</v>
      </c>
      <c r="I52" s="194" t="s">
        <v>10693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44966.353090277778</v>
      </c>
      <c r="B53" s="1">
        <v>222000971</v>
      </c>
      <c r="C53" s="192">
        <v>4016</v>
      </c>
      <c r="D53" s="193" t="s">
        <v>1529</v>
      </c>
      <c r="E53" s="221">
        <v>2</v>
      </c>
      <c r="F53" s="1" t="s">
        <v>10675</v>
      </c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44966.35229166667</v>
      </c>
      <c r="B54" s="1">
        <v>222000972</v>
      </c>
      <c r="C54" s="192">
        <v>4017</v>
      </c>
      <c r="D54" s="193" t="s">
        <v>1531</v>
      </c>
      <c r="E54" s="221">
        <v>2</v>
      </c>
      <c r="F54" s="1" t="s">
        <v>10670</v>
      </c>
      <c r="G54" s="257"/>
      <c r="H54" s="194" t="s">
        <v>10693</v>
      </c>
      <c r="I54" s="194" t="s">
        <v>10693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44966.353506944448</v>
      </c>
      <c r="B55" s="1">
        <v>222000973</v>
      </c>
      <c r="C55" s="192">
        <v>3060</v>
      </c>
      <c r="D55" s="193" t="s">
        <v>1533</v>
      </c>
      <c r="E55" s="221">
        <v>2</v>
      </c>
      <c r="F55" s="1" t="s">
        <v>12169</v>
      </c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44966.354432870372</v>
      </c>
      <c r="B56" s="1">
        <v>222000976</v>
      </c>
      <c r="C56" s="192">
        <v>5405</v>
      </c>
      <c r="D56" s="193" t="s">
        <v>1535</v>
      </c>
      <c r="E56" s="221">
        <v>2</v>
      </c>
      <c r="F56" s="1" t="s">
        <v>12169</v>
      </c>
      <c r="G56" s="222" t="s">
        <v>10694</v>
      </c>
      <c r="H56" s="194">
        <v>44952</v>
      </c>
      <c r="I56" s="194" t="s">
        <v>10634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44966.353900462964</v>
      </c>
      <c r="B57" s="1">
        <v>222000977</v>
      </c>
      <c r="C57" s="192">
        <v>5404</v>
      </c>
      <c r="D57" s="193" t="s">
        <v>1536</v>
      </c>
      <c r="E57" s="221">
        <v>2</v>
      </c>
      <c r="F57" s="1" t="s">
        <v>10637</v>
      </c>
      <c r="G57" s="257"/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44966.35528935185</v>
      </c>
      <c r="B58" s="1">
        <v>222000978</v>
      </c>
      <c r="C58" s="192">
        <v>5403</v>
      </c>
      <c r="D58" s="193" t="s">
        <v>1537</v>
      </c>
      <c r="E58" s="221">
        <v>2</v>
      </c>
      <c r="F58" s="1" t="s">
        <v>12169</v>
      </c>
      <c r="G58" s="257"/>
      <c r="H58" s="194" t="s">
        <v>10693</v>
      </c>
      <c r="I58" s="194" t="s">
        <v>10693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hidden="1" x14ac:dyDescent="0.25">
      <c r="A59" s="191">
        <v>44966.354756944442</v>
      </c>
      <c r="B59" s="1">
        <v>222000979</v>
      </c>
      <c r="C59" s="192">
        <v>5400</v>
      </c>
      <c r="D59" s="193" t="s">
        <v>1538</v>
      </c>
      <c r="E59" s="221">
        <v>2</v>
      </c>
      <c r="F59" s="1" t="s">
        <v>12169</v>
      </c>
      <c r="G59" s="257"/>
      <c r="H59" s="194" t="s">
        <v>10693</v>
      </c>
      <c r="I59" s="194" t="s">
        <v>10693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44966.356076388889</v>
      </c>
      <c r="B60" s="1">
        <v>222000980</v>
      </c>
      <c r="C60" s="192">
        <v>5399</v>
      </c>
      <c r="D60" s="193" t="s">
        <v>1539</v>
      </c>
      <c r="E60" s="221">
        <v>2</v>
      </c>
      <c r="F60" s="1" t="s">
        <v>10637</v>
      </c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44965.617025462961</v>
      </c>
      <c r="B61" s="1">
        <v>189711189</v>
      </c>
      <c r="C61" s="192">
        <v>3492</v>
      </c>
      <c r="D61" s="193" t="s">
        <v>1560</v>
      </c>
      <c r="E61" s="221">
        <v>1</v>
      </c>
      <c r="F61" s="1" t="s">
        <v>10669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44966.34920138889</v>
      </c>
      <c r="B62" s="1">
        <v>222001007</v>
      </c>
      <c r="C62" s="192">
        <v>6498</v>
      </c>
      <c r="D62" s="193" t="s">
        <v>4320</v>
      </c>
      <c r="E62" s="221">
        <v>4</v>
      </c>
      <c r="F62" s="1" t="s">
        <v>10637</v>
      </c>
      <c r="G62" s="222" t="s">
        <v>10697</v>
      </c>
      <c r="H62" s="194">
        <v>44952</v>
      </c>
      <c r="I62" s="194" t="s">
        <v>10634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44965.61791666667</v>
      </c>
      <c r="B63" s="1">
        <v>181821883</v>
      </c>
      <c r="C63" s="192">
        <v>5557</v>
      </c>
      <c r="D63" s="193" t="s">
        <v>1593</v>
      </c>
      <c r="E63" s="221">
        <v>300</v>
      </c>
      <c r="F63" s="1" t="s">
        <v>10650</v>
      </c>
      <c r="G63" s="257"/>
      <c r="H63" s="194">
        <v>44953</v>
      </c>
      <c r="I63" s="194">
        <v>44959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44965.619351851848</v>
      </c>
      <c r="B64" s="1">
        <v>180190405</v>
      </c>
      <c r="C64" s="192">
        <v>2278</v>
      </c>
      <c r="D64" s="193" t="s">
        <v>1594</v>
      </c>
      <c r="E64" s="221">
        <v>113</v>
      </c>
      <c r="F64" s="1" t="s">
        <v>10669</v>
      </c>
      <c r="G64" s="257"/>
      <c r="H64" s="194">
        <v>44953</v>
      </c>
      <c r="I64" s="194">
        <v>44959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44965.621423611112</v>
      </c>
      <c r="B65" s="1">
        <v>222001050</v>
      </c>
      <c r="C65" s="192">
        <v>200</v>
      </c>
      <c r="D65" s="193" t="s">
        <v>1597</v>
      </c>
      <c r="E65" s="221">
        <v>2</v>
      </c>
      <c r="F65" s="1" t="s">
        <v>10664</v>
      </c>
      <c r="G65" s="257"/>
      <c r="H65" s="194" t="s">
        <v>10693</v>
      </c>
      <c r="I65" s="194" t="s">
        <v>10693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44965.622210648151</v>
      </c>
      <c r="B66" s="1">
        <v>180339460</v>
      </c>
      <c r="C66" s="192">
        <v>3975</v>
      </c>
      <c r="D66" s="193" t="s">
        <v>1609</v>
      </c>
      <c r="E66" s="221">
        <v>35</v>
      </c>
      <c r="F66" s="1" t="s">
        <v>10659</v>
      </c>
      <c r="G66" s="257"/>
      <c r="H66" s="194">
        <v>44953</v>
      </c>
      <c r="I66" s="194">
        <v>44959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44965.625752314816</v>
      </c>
      <c r="B67" s="1">
        <v>189710585</v>
      </c>
      <c r="C67" s="192" t="s">
        <v>7081</v>
      </c>
      <c r="D67" s="193" t="s">
        <v>1628</v>
      </c>
      <c r="E67" s="221">
        <v>1</v>
      </c>
      <c r="F67" s="1" t="s">
        <v>10648</v>
      </c>
      <c r="G67" s="257"/>
      <c r="H67" s="194">
        <v>44953</v>
      </c>
      <c r="I67" s="194">
        <v>44959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44965.623472222222</v>
      </c>
      <c r="B68" s="1">
        <v>189711634</v>
      </c>
      <c r="C68" s="192" t="s">
        <v>7083</v>
      </c>
      <c r="D68" s="193" t="s">
        <v>1631</v>
      </c>
      <c r="E68" s="221">
        <v>25</v>
      </c>
      <c r="F68" s="1" t="s">
        <v>10655</v>
      </c>
      <c r="G68" s="257"/>
      <c r="H68" s="194" t="s">
        <v>10693</v>
      </c>
      <c r="I68" s="194" t="s">
        <v>10693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44965.624282407407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44966.370567129627</v>
      </c>
      <c r="B70" s="1">
        <v>181879044</v>
      </c>
      <c r="C70" s="192">
        <v>5754</v>
      </c>
      <c r="D70" s="193" t="s">
        <v>1677</v>
      </c>
      <c r="E70" s="221">
        <v>2</v>
      </c>
      <c r="F70" s="1" t="s">
        <v>10665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44966.37091435185</v>
      </c>
      <c r="B71" s="1">
        <v>181879045</v>
      </c>
      <c r="C71" s="192">
        <v>5681</v>
      </c>
      <c r="D71" s="193" t="s">
        <v>1678</v>
      </c>
      <c r="E71" s="221">
        <v>68</v>
      </c>
      <c r="F71" s="1" t="s">
        <v>10644</v>
      </c>
      <c r="G71" s="257"/>
      <c r="H71" s="194">
        <v>44953</v>
      </c>
      <c r="I71" s="194">
        <v>44959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44965.626145833332</v>
      </c>
      <c r="B72" s="1">
        <v>189710453</v>
      </c>
      <c r="C72" s="192" t="s">
        <v>7419</v>
      </c>
      <c r="D72" s="193" t="s">
        <v>1680</v>
      </c>
      <c r="E72" s="221">
        <v>1</v>
      </c>
      <c r="F72" s="1" t="s">
        <v>10644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44966.382615740738</v>
      </c>
      <c r="B73" s="1">
        <v>180205026</v>
      </c>
      <c r="C73" s="192">
        <v>3711</v>
      </c>
      <c r="D73" s="193" t="s">
        <v>1700</v>
      </c>
      <c r="E73" s="221">
        <v>29</v>
      </c>
      <c r="F73" s="1" t="s">
        <v>10649</v>
      </c>
      <c r="G73" s="257"/>
      <c r="H73" s="194" t="s">
        <v>10693</v>
      </c>
      <c r="I73" s="194" t="s">
        <v>10693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44966.382175925923</v>
      </c>
      <c r="B74" s="1">
        <v>181896198</v>
      </c>
      <c r="C74" s="192">
        <v>5829</v>
      </c>
      <c r="D74" s="193" t="s">
        <v>1702</v>
      </c>
      <c r="E74" s="221">
        <v>2</v>
      </c>
      <c r="F74" s="1" t="s">
        <v>10666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44965.627986111111</v>
      </c>
      <c r="B75" s="1">
        <v>189705223</v>
      </c>
      <c r="C75" s="192" t="s">
        <v>6999</v>
      </c>
      <c r="D75" s="193" t="s">
        <v>1719</v>
      </c>
      <c r="E75" s="221">
        <v>3</v>
      </c>
      <c r="F75" s="1" t="s">
        <v>10664</v>
      </c>
      <c r="G75" s="257"/>
      <c r="H75" s="194">
        <v>44953</v>
      </c>
      <c r="I75" s="194" t="s">
        <v>10635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44965.627210648148</v>
      </c>
      <c r="B76" s="1">
        <v>189707391</v>
      </c>
      <c r="C76" s="192" t="s">
        <v>7009</v>
      </c>
      <c r="D76" s="193" t="s">
        <v>1721</v>
      </c>
      <c r="E76" s="221">
        <v>102</v>
      </c>
      <c r="F76" s="1" t="s">
        <v>10664</v>
      </c>
      <c r="G76" s="257"/>
      <c r="H76" s="194" t="s">
        <v>10693</v>
      </c>
      <c r="I76" s="194" t="s">
        <v>10693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44965.628379629627</v>
      </c>
      <c r="B77" s="1">
        <v>180076306</v>
      </c>
      <c r="C77" s="192" t="s">
        <v>7091</v>
      </c>
      <c r="D77" s="193" t="s">
        <v>1724</v>
      </c>
      <c r="E77" s="221">
        <v>1</v>
      </c>
      <c r="F77" s="1" t="s">
        <v>10662</v>
      </c>
      <c r="G77" s="257"/>
      <c r="H77" s="194" t="s">
        <v>10693</v>
      </c>
      <c r="I77" s="194" t="s">
        <v>10693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x14ac:dyDescent="0.25">
      <c r="A78" s="191">
        <v>44965.628865740742</v>
      </c>
      <c r="B78" s="1">
        <v>189703157</v>
      </c>
      <c r="C78" s="192" t="s">
        <v>7095</v>
      </c>
      <c r="D78" s="193" t="s">
        <v>1727</v>
      </c>
      <c r="E78" s="221">
        <v>0</v>
      </c>
      <c r="F78" s="196"/>
      <c r="G78" s="227" t="s">
        <v>10680</v>
      </c>
      <c r="H78" s="194" t="s">
        <v>10693</v>
      </c>
      <c r="I78" s="194" t="s">
        <v>10693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44966.393240740741</v>
      </c>
      <c r="B79" s="1">
        <v>181896251</v>
      </c>
      <c r="C79" s="192">
        <v>5578</v>
      </c>
      <c r="D79" s="193" t="s">
        <v>1745</v>
      </c>
      <c r="E79" s="221">
        <v>40</v>
      </c>
      <c r="F79" s="1" t="s">
        <v>10658</v>
      </c>
      <c r="G79" s="257"/>
      <c r="H79" s="194" t="s">
        <v>10693</v>
      </c>
      <c r="I79" s="194" t="s">
        <v>10693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44966.385868055557</v>
      </c>
      <c r="B80" s="1">
        <v>181779132</v>
      </c>
      <c r="C80" s="192">
        <v>5315</v>
      </c>
      <c r="D80" s="193" t="s">
        <v>1751</v>
      </c>
      <c r="E80" s="221">
        <v>12</v>
      </c>
      <c r="F80" s="1" t="s">
        <v>10657</v>
      </c>
      <c r="G80" s="257"/>
      <c r="H80" s="194" t="s">
        <v>10693</v>
      </c>
      <c r="I80" s="194" t="s">
        <v>10693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44965.629618055558</v>
      </c>
      <c r="B81" s="1">
        <v>180086460</v>
      </c>
      <c r="C81" s="192" t="s">
        <v>464</v>
      </c>
      <c r="D81" s="193" t="s">
        <v>1756</v>
      </c>
      <c r="E81" s="221">
        <v>5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44965.630057870374</v>
      </c>
      <c r="B82" s="1">
        <v>189710942</v>
      </c>
      <c r="C82" s="192" t="s">
        <v>7101</v>
      </c>
      <c r="D82" s="193" t="s">
        <v>1759</v>
      </c>
      <c r="E82" s="221">
        <v>21</v>
      </c>
      <c r="F82" s="1" t="s">
        <v>10640</v>
      </c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x14ac:dyDescent="0.25">
      <c r="A83" s="191">
        <v>44966.343078703707</v>
      </c>
      <c r="B83" s="1">
        <v>222000994</v>
      </c>
      <c r="C83" s="192">
        <v>6550</v>
      </c>
      <c r="D83" s="193" t="s">
        <v>86</v>
      </c>
      <c r="E83" s="221">
        <v>0</v>
      </c>
      <c r="F83" s="1"/>
      <c r="G83" s="225" t="s">
        <v>10679</v>
      </c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44966.356585648151</v>
      </c>
      <c r="B84" s="1">
        <v>222000992</v>
      </c>
      <c r="C84" s="192">
        <v>2205</v>
      </c>
      <c r="D84" s="193" t="s">
        <v>1784</v>
      </c>
      <c r="E84" s="221">
        <v>480</v>
      </c>
      <c r="F84" s="1" t="s">
        <v>10637</v>
      </c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44966.348865740743</v>
      </c>
      <c r="B85" s="1">
        <v>222000993</v>
      </c>
      <c r="C85" s="192">
        <v>6238</v>
      </c>
      <c r="D85" s="193" t="s">
        <v>1785</v>
      </c>
      <c r="E85" s="221">
        <v>10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44965.633449074077</v>
      </c>
      <c r="B86" s="1">
        <v>189762873</v>
      </c>
      <c r="C86" s="192" t="s">
        <v>7003</v>
      </c>
      <c r="D86" s="193" t="s">
        <v>1796</v>
      </c>
      <c r="E86" s="221">
        <v>150</v>
      </c>
      <c r="F86" s="1" t="s">
        <v>10653</v>
      </c>
      <c r="G86" s="257"/>
      <c r="H86" s="194">
        <v>44953</v>
      </c>
      <c r="I86" s="194">
        <v>44959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x14ac:dyDescent="0.25">
      <c r="A87" s="191">
        <v>44965.634155092594</v>
      </c>
      <c r="B87" s="1">
        <v>180670492</v>
      </c>
      <c r="C87" s="192">
        <v>5629</v>
      </c>
      <c r="D87" s="193" t="s">
        <v>1799</v>
      </c>
      <c r="E87" s="221">
        <v>0</v>
      </c>
      <c r="F87" s="1"/>
      <c r="G87" s="227" t="s">
        <v>10680</v>
      </c>
      <c r="H87" s="194">
        <v>44953</v>
      </c>
      <c r="I87" s="194">
        <v>44959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44965.635138888887</v>
      </c>
      <c r="B88" s="1">
        <v>180670494</v>
      </c>
      <c r="C88" s="192">
        <v>5435</v>
      </c>
      <c r="D88" s="193" t="s">
        <v>1803</v>
      </c>
      <c r="E88" s="221">
        <v>22</v>
      </c>
      <c r="F88" s="1" t="s">
        <v>10665</v>
      </c>
      <c r="G88" s="257"/>
      <c r="H88" s="194">
        <v>44953</v>
      </c>
      <c r="I88" s="194">
        <v>44959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44965.643738425926</v>
      </c>
      <c r="B89" s="1">
        <v>189711810</v>
      </c>
      <c r="C89" s="192">
        <v>2286</v>
      </c>
      <c r="D89" s="193" t="s">
        <v>1809</v>
      </c>
      <c r="E89" s="221">
        <v>17</v>
      </c>
      <c r="F89" s="1" t="s">
        <v>10640</v>
      </c>
      <c r="G89" s="257"/>
      <c r="H89" s="194">
        <v>44953</v>
      </c>
      <c r="I89" s="194" t="s">
        <v>10635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x14ac:dyDescent="0.25">
      <c r="A90" s="191">
        <v>44965.644305555557</v>
      </c>
      <c r="B90" s="1">
        <v>189750013</v>
      </c>
      <c r="C90" s="192" t="s">
        <v>7437</v>
      </c>
      <c r="D90" s="193" t="s">
        <v>1823</v>
      </c>
      <c r="E90" s="221">
        <v>0</v>
      </c>
      <c r="F90" s="1"/>
      <c r="G90" s="224" t="s">
        <v>12201</v>
      </c>
      <c r="H90" s="194" t="s">
        <v>10693</v>
      </c>
      <c r="I90" s="194" t="s">
        <v>10693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44965.645104166666</v>
      </c>
      <c r="B91" s="1">
        <v>180282750</v>
      </c>
      <c r="C91" s="192">
        <v>5848</v>
      </c>
      <c r="D91" s="193" t="s">
        <v>1830</v>
      </c>
      <c r="E91" s="221">
        <v>8</v>
      </c>
      <c r="F91" s="1" t="s">
        <v>10669</v>
      </c>
      <c r="G91" s="257"/>
      <c r="H91" s="194">
        <v>44952</v>
      </c>
      <c r="I91" s="194">
        <v>44959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44965.645543981482</v>
      </c>
      <c r="B92" s="1">
        <v>180056346</v>
      </c>
      <c r="C92" s="192">
        <v>4011</v>
      </c>
      <c r="D92" s="193" t="s">
        <v>1887</v>
      </c>
      <c r="E92" s="221">
        <v>1</v>
      </c>
      <c r="F92" s="1" t="s">
        <v>10648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/>
      <c r="B93" s="1">
        <v>181922275</v>
      </c>
      <c r="C93" s="192">
        <v>5836</v>
      </c>
      <c r="D93" s="193" t="s">
        <v>1892</v>
      </c>
      <c r="E93" s="228" t="s">
        <v>10681</v>
      </c>
      <c r="F93" s="196"/>
      <c r="G93" s="257"/>
      <c r="H93" s="194" t="s">
        <v>10693</v>
      </c>
      <c r="I93" s="194" t="s">
        <v>10693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44966.393553240741</v>
      </c>
      <c r="B94" s="1">
        <v>181871672</v>
      </c>
      <c r="C94" s="192">
        <v>5763</v>
      </c>
      <c r="D94" s="193" t="s">
        <v>1893</v>
      </c>
      <c r="E94" s="221">
        <v>2</v>
      </c>
      <c r="F94" s="1" t="s">
        <v>10655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44965.646145833336</v>
      </c>
      <c r="B95" s="1">
        <v>189710326</v>
      </c>
      <c r="C95" s="192">
        <v>6073</v>
      </c>
      <c r="D95" s="193" t="s">
        <v>1898</v>
      </c>
      <c r="E95" s="221">
        <v>1</v>
      </c>
      <c r="F95" s="1" t="s">
        <v>10654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x14ac:dyDescent="0.25">
      <c r="A96" s="191">
        <v>44965.646493055552</v>
      </c>
      <c r="B96" s="1">
        <v>189710364</v>
      </c>
      <c r="C96" s="192" t="s">
        <v>7443</v>
      </c>
      <c r="D96" s="193" t="s">
        <v>1902</v>
      </c>
      <c r="E96" s="221">
        <v>0</v>
      </c>
      <c r="F96" s="1"/>
      <c r="G96" s="227" t="s">
        <v>10680</v>
      </c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44965.647499999999</v>
      </c>
      <c r="B97" s="1">
        <v>189705261</v>
      </c>
      <c r="C97" s="192" t="s">
        <v>7005</v>
      </c>
      <c r="D97" s="193" t="s">
        <v>1905</v>
      </c>
      <c r="E97" s="221">
        <v>100</v>
      </c>
      <c r="F97" s="1" t="s">
        <v>10672</v>
      </c>
      <c r="G97" s="257"/>
      <c r="H97" s="194">
        <v>44953</v>
      </c>
      <c r="I97" s="194">
        <v>44959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x14ac:dyDescent="0.25">
      <c r="A98" s="191">
        <v>44965.647870370369</v>
      </c>
      <c r="B98" s="1">
        <v>222000966</v>
      </c>
      <c r="C98" s="192">
        <v>6004</v>
      </c>
      <c r="D98" s="193" t="s">
        <v>1917</v>
      </c>
      <c r="E98" s="221">
        <v>0</v>
      </c>
      <c r="F98" s="1"/>
      <c r="G98" s="224" t="s">
        <v>12201</v>
      </c>
      <c r="H98" s="194">
        <v>44952</v>
      </c>
      <c r="I98" s="194" t="s">
        <v>10635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/>
      <c r="B99" s="1">
        <v>181899908</v>
      </c>
      <c r="C99" s="192" t="s">
        <v>477</v>
      </c>
      <c r="D99" s="193" t="s">
        <v>1918</v>
      </c>
      <c r="E99" s="228" t="s">
        <v>10681</v>
      </c>
      <c r="F99" s="1"/>
      <c r="G99" s="257"/>
      <c r="H99" s="194">
        <v>44952</v>
      </c>
      <c r="I99" s="194">
        <v>44959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44965.649131944447</v>
      </c>
      <c r="B100" s="1">
        <v>180076472</v>
      </c>
      <c r="C100" s="192" t="s">
        <v>7117</v>
      </c>
      <c r="D100" s="193" t="s">
        <v>1944</v>
      </c>
      <c r="E100" s="221">
        <v>1</v>
      </c>
      <c r="F100" s="1" t="s">
        <v>10640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44965.650324074071</v>
      </c>
      <c r="B101" s="1">
        <v>180076470</v>
      </c>
      <c r="C101" s="192">
        <v>5330</v>
      </c>
      <c r="D101" s="193" t="s">
        <v>1946</v>
      </c>
      <c r="E101" s="221">
        <v>1</v>
      </c>
      <c r="F101" s="1" t="s">
        <v>10644</v>
      </c>
      <c r="G101" s="257"/>
      <c r="H101" s="194" t="s">
        <v>10693</v>
      </c>
      <c r="I101" s="194" t="s">
        <v>10693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44965.64875</v>
      </c>
      <c r="B102" s="1">
        <v>180076474</v>
      </c>
      <c r="C102" s="192" t="s">
        <v>7115</v>
      </c>
      <c r="D102" s="193" t="s">
        <v>1948</v>
      </c>
      <c r="E102" s="221">
        <v>1</v>
      </c>
      <c r="F102" s="1" t="s">
        <v>10640</v>
      </c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44965.650972222225</v>
      </c>
      <c r="B103" s="1">
        <v>181783743</v>
      </c>
      <c r="C103" s="192">
        <v>38100</v>
      </c>
      <c r="D103" s="193" t="s">
        <v>1962</v>
      </c>
      <c r="E103" s="221">
        <v>76</v>
      </c>
      <c r="F103" s="1" t="s">
        <v>10645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44965.65184027778</v>
      </c>
      <c r="B104" s="1">
        <v>189712404</v>
      </c>
      <c r="C104" s="192" t="s">
        <v>7236</v>
      </c>
      <c r="D104" s="193" t="s">
        <v>1964</v>
      </c>
      <c r="E104" s="221">
        <v>14</v>
      </c>
      <c r="F104" s="1" t="s">
        <v>10645</v>
      </c>
      <c r="G104" s="257"/>
      <c r="H104" s="194" t="s">
        <v>10693</v>
      </c>
      <c r="I104" s="194" t="s">
        <v>10693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44965.651469907411</v>
      </c>
      <c r="B105" s="1">
        <v>180155484</v>
      </c>
      <c r="C105" s="192">
        <v>5901</v>
      </c>
      <c r="D105" s="193" t="s">
        <v>1967</v>
      </c>
      <c r="E105" s="221">
        <v>310</v>
      </c>
      <c r="F105" s="1" t="s">
        <v>10650</v>
      </c>
      <c r="G105" s="257"/>
      <c r="H105" s="194">
        <v>44953</v>
      </c>
      <c r="I105" s="194">
        <v>44959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44965.65520833333</v>
      </c>
      <c r="B106" s="1">
        <v>181798179</v>
      </c>
      <c r="C106" s="192">
        <v>5443</v>
      </c>
      <c r="D106" s="193" t="s">
        <v>2021</v>
      </c>
      <c r="E106" s="221">
        <v>11</v>
      </c>
      <c r="F106" s="1" t="s">
        <v>10662</v>
      </c>
      <c r="G106" s="257"/>
      <c r="H106" s="194">
        <v>44953</v>
      </c>
      <c r="I106" s="194">
        <v>44959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44965.655844907407</v>
      </c>
      <c r="B107" s="1">
        <v>189703419</v>
      </c>
      <c r="C107" s="192" t="s">
        <v>7133</v>
      </c>
      <c r="D107" s="193" t="s">
        <v>2025</v>
      </c>
      <c r="E107" s="221">
        <v>10</v>
      </c>
      <c r="F107" s="1" t="s">
        <v>10700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44966.372812499998</v>
      </c>
      <c r="B108" s="1">
        <v>181817496</v>
      </c>
      <c r="C108" s="192">
        <v>5753</v>
      </c>
      <c r="D108" s="193" t="s">
        <v>2039</v>
      </c>
      <c r="E108" s="221">
        <v>1</v>
      </c>
      <c r="F108" s="1" t="s">
        <v>10662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hidden="1" x14ac:dyDescent="0.25">
      <c r="A109" s="191">
        <v>44966.3753125</v>
      </c>
      <c r="B109" s="1">
        <v>181817626</v>
      </c>
      <c r="C109" s="192">
        <v>5560</v>
      </c>
      <c r="D109" s="193" t="s">
        <v>2060</v>
      </c>
      <c r="E109" s="221">
        <v>2</v>
      </c>
      <c r="F109" s="1" t="s">
        <v>10663</v>
      </c>
      <c r="G109" s="257"/>
      <c r="H109" s="194">
        <v>44953</v>
      </c>
      <c r="I109" s="194" t="s">
        <v>10635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44966.375960648147</v>
      </c>
      <c r="B110" s="1">
        <v>181817627</v>
      </c>
      <c r="C110" s="192">
        <v>5561</v>
      </c>
      <c r="D110" s="193" t="s">
        <v>2061</v>
      </c>
      <c r="E110" s="221">
        <v>1</v>
      </c>
      <c r="F110" s="1" t="s">
        <v>10648</v>
      </c>
      <c r="G110" s="257"/>
      <c r="H110" s="194">
        <v>44953</v>
      </c>
      <c r="I110" s="194" t="s">
        <v>10635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44966.37332175926</v>
      </c>
      <c r="B111" s="1">
        <v>181817633</v>
      </c>
      <c r="C111" s="192">
        <v>2444</v>
      </c>
      <c r="D111" s="193" t="s">
        <v>2063</v>
      </c>
      <c r="E111" s="221">
        <v>2</v>
      </c>
      <c r="F111" s="1" t="s">
        <v>10648</v>
      </c>
      <c r="G111" s="257"/>
      <c r="H111" s="194">
        <v>44953</v>
      </c>
      <c r="I111" s="194">
        <v>44959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44966.373738425929</v>
      </c>
      <c r="B112" s="1">
        <v>181817634</v>
      </c>
      <c r="C112" s="192">
        <v>5537</v>
      </c>
      <c r="D112" s="193" t="s">
        <v>2065</v>
      </c>
      <c r="E112" s="221">
        <v>4</v>
      </c>
      <c r="F112" s="1" t="s">
        <v>10644</v>
      </c>
      <c r="G112" s="257"/>
      <c r="H112" s="194">
        <v>44953</v>
      </c>
      <c r="I112" s="194">
        <v>44959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44966.374085648145</v>
      </c>
      <c r="B113" s="1">
        <v>181817575</v>
      </c>
      <c r="C113" s="192">
        <v>5532</v>
      </c>
      <c r="D113" s="193" t="s">
        <v>2066</v>
      </c>
      <c r="E113" s="221">
        <v>6</v>
      </c>
      <c r="F113" s="1" t="s">
        <v>10644</v>
      </c>
      <c r="G113" s="257"/>
      <c r="H113" s="194">
        <v>44953</v>
      </c>
      <c r="I113" s="194">
        <v>44959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44966.374594907407</v>
      </c>
      <c r="B114" s="1">
        <v>181879047</v>
      </c>
      <c r="C114" s="192">
        <v>5805</v>
      </c>
      <c r="D114" s="193" t="s">
        <v>2068</v>
      </c>
      <c r="E114" s="221">
        <v>4</v>
      </c>
      <c r="F114" s="1" t="s">
        <v>10664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44966.374918981484</v>
      </c>
      <c r="B115" s="1">
        <v>181879049</v>
      </c>
      <c r="C115" s="192">
        <v>5807</v>
      </c>
      <c r="D115" s="193" t="s">
        <v>2070</v>
      </c>
      <c r="E115" s="221">
        <v>1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x14ac:dyDescent="0.25">
      <c r="A116" s="191">
        <v>44965.656307870369</v>
      </c>
      <c r="B116" s="1">
        <v>189715489</v>
      </c>
      <c r="C116" s="192">
        <v>5864</v>
      </c>
      <c r="D116" s="193" t="s">
        <v>2093</v>
      </c>
      <c r="E116" s="221">
        <v>0</v>
      </c>
      <c r="F116" s="1"/>
      <c r="G116" s="222" t="s">
        <v>10694</v>
      </c>
      <c r="H116" s="194">
        <v>44952</v>
      </c>
      <c r="I116" s="194" t="s">
        <v>10634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44965.657210648147</v>
      </c>
      <c r="B117" s="1">
        <v>189703618</v>
      </c>
      <c r="C117" s="192">
        <v>6018</v>
      </c>
      <c r="D117" s="193" t="s">
        <v>2097</v>
      </c>
      <c r="E117" s="221">
        <v>70</v>
      </c>
      <c r="F117" s="196" t="s">
        <v>10644</v>
      </c>
      <c r="G117" s="257"/>
      <c r="H117" s="194">
        <v>44952</v>
      </c>
      <c r="I117" s="194">
        <v>44959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44965.657673611109</v>
      </c>
      <c r="B118" s="1">
        <v>189762856</v>
      </c>
      <c r="C118" s="192">
        <v>3180</v>
      </c>
      <c r="D118" s="193" t="s">
        <v>2139</v>
      </c>
      <c r="E118" s="221">
        <v>70</v>
      </c>
      <c r="F118" s="1" t="s">
        <v>10650</v>
      </c>
      <c r="G118" s="257"/>
      <c r="H118" s="194">
        <v>44953</v>
      </c>
      <c r="I118" s="194">
        <v>44959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x14ac:dyDescent="0.25">
      <c r="A119" s="191">
        <v>44965.658773148149</v>
      </c>
      <c r="B119" s="1">
        <v>180031142</v>
      </c>
      <c r="C119" s="192">
        <v>2061</v>
      </c>
      <c r="D119" s="193" t="s">
        <v>2161</v>
      </c>
      <c r="E119" s="221">
        <v>0</v>
      </c>
      <c r="F119" s="1"/>
      <c r="G119" s="227" t="s">
        <v>10680</v>
      </c>
      <c r="H119" s="194">
        <v>44952</v>
      </c>
      <c r="I119" s="194" t="s">
        <v>10635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/>
      <c r="B120" s="1">
        <v>181896256</v>
      </c>
      <c r="C120" s="192">
        <v>5822</v>
      </c>
      <c r="D120" s="193" t="s">
        <v>2334</v>
      </c>
      <c r="E120" s="228" t="s">
        <v>10681</v>
      </c>
      <c r="F120" s="1"/>
      <c r="G120" s="257"/>
      <c r="H120" s="194" t="s">
        <v>10693</v>
      </c>
      <c r="I120" s="194" t="s">
        <v>10693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/>
      <c r="B121" s="1">
        <v>181896252</v>
      </c>
      <c r="C121" s="236">
        <v>5830</v>
      </c>
      <c r="D121" s="193" t="s">
        <v>2336</v>
      </c>
      <c r="E121" s="228" t="s">
        <v>10681</v>
      </c>
      <c r="F121" s="196"/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/>
      <c r="B122" s="1">
        <v>222000207</v>
      </c>
      <c r="C122" s="192">
        <v>6412</v>
      </c>
      <c r="D122" s="193" t="s">
        <v>2339</v>
      </c>
      <c r="E122" s="228" t="s">
        <v>10681</v>
      </c>
      <c r="F122" s="1"/>
      <c r="G122" s="257"/>
      <c r="H122" s="194" t="s">
        <v>10693</v>
      </c>
      <c r="I122" s="194" t="s">
        <v>10693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44965.661886574075</v>
      </c>
      <c r="B123" s="1">
        <v>181916239</v>
      </c>
      <c r="C123" s="192">
        <v>6570</v>
      </c>
      <c r="D123" s="193" t="s">
        <v>2342</v>
      </c>
      <c r="E123" s="221">
        <v>6</v>
      </c>
      <c r="F123" s="1" t="s">
        <v>10668</v>
      </c>
      <c r="G123" s="257"/>
      <c r="H123" s="194">
        <v>44953</v>
      </c>
      <c r="I123" s="194">
        <v>44959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44965.660555555558</v>
      </c>
      <c r="B124" s="1">
        <v>180141782</v>
      </c>
      <c r="C124" s="192">
        <v>2789</v>
      </c>
      <c r="D124" s="193" t="s">
        <v>2343</v>
      </c>
      <c r="E124" s="221">
        <v>3</v>
      </c>
      <c r="F124" s="1" t="s">
        <v>10637</v>
      </c>
      <c r="G124" s="257"/>
      <c r="H124" s="194">
        <v>44952</v>
      </c>
      <c r="I124" s="194">
        <v>44959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44965.661192129628</v>
      </c>
      <c r="B125" s="1">
        <v>181916240</v>
      </c>
      <c r="C125" s="192">
        <v>5817</v>
      </c>
      <c r="D125" s="193" t="s">
        <v>2345</v>
      </c>
      <c r="E125" s="221">
        <v>2</v>
      </c>
      <c r="F125" s="1" t="s">
        <v>10650</v>
      </c>
      <c r="G125" s="257"/>
      <c r="H125" s="194">
        <v>44953</v>
      </c>
      <c r="I125" s="194">
        <v>44959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hidden="1" x14ac:dyDescent="0.25">
      <c r="A126" s="191"/>
      <c r="B126" s="1">
        <v>180954640</v>
      </c>
      <c r="C126" s="192">
        <v>2254</v>
      </c>
      <c r="D126" s="193" t="s">
        <v>6447</v>
      </c>
      <c r="E126" s="228" t="s">
        <v>10681</v>
      </c>
      <c r="F126" s="1"/>
      <c r="G126" s="257"/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/>
      <c r="B127" s="1">
        <v>189714816</v>
      </c>
      <c r="C127" s="192" t="s">
        <v>7477</v>
      </c>
      <c r="D127" s="193" t="s">
        <v>2347</v>
      </c>
      <c r="E127" s="228" t="s">
        <v>10681</v>
      </c>
      <c r="F127" s="1"/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44966.331689814811</v>
      </c>
      <c r="B128" s="1">
        <v>181855762</v>
      </c>
      <c r="C128" s="192" t="s">
        <v>7354</v>
      </c>
      <c r="D128" s="193" t="s">
        <v>2435</v>
      </c>
      <c r="E128" s="221">
        <v>3</v>
      </c>
      <c r="F128" s="1" t="s">
        <v>10639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44965.622719907406</v>
      </c>
      <c r="B129" s="1">
        <v>189755220</v>
      </c>
      <c r="C129" s="192">
        <v>2297</v>
      </c>
      <c r="D129" s="193" t="s">
        <v>2442</v>
      </c>
      <c r="E129" s="221">
        <v>2</v>
      </c>
      <c r="F129" s="1" t="s">
        <v>10657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44966.365127314813</v>
      </c>
      <c r="B130" s="1">
        <v>180327653</v>
      </c>
      <c r="C130" s="192">
        <v>2675</v>
      </c>
      <c r="D130" s="193" t="s">
        <v>2444</v>
      </c>
      <c r="E130" s="221">
        <v>2</v>
      </c>
      <c r="F130" s="1" t="s">
        <v>10668</v>
      </c>
      <c r="G130" s="257"/>
      <c r="H130" s="194" t="s">
        <v>10693</v>
      </c>
      <c r="I130" s="194" t="s">
        <v>10693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44966.358159722222</v>
      </c>
      <c r="B131" s="1">
        <v>181922609</v>
      </c>
      <c r="C131" s="192">
        <v>6153</v>
      </c>
      <c r="D131" s="193" t="s">
        <v>2448</v>
      </c>
      <c r="E131" s="221">
        <v>90</v>
      </c>
      <c r="F131" s="1" t="s">
        <v>10638</v>
      </c>
      <c r="G131" s="257"/>
      <c r="H131" s="194">
        <v>44953</v>
      </c>
      <c r="I131" s="194">
        <v>44959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44966.358541666668</v>
      </c>
      <c r="B132" s="1">
        <v>189706269</v>
      </c>
      <c r="C132" s="192">
        <v>6172</v>
      </c>
      <c r="D132" s="193" t="s">
        <v>2454</v>
      </c>
      <c r="E132" s="221">
        <v>7</v>
      </c>
      <c r="F132" s="1" t="s">
        <v>10649</v>
      </c>
      <c r="G132" s="257"/>
      <c r="H132" s="194">
        <v>44953</v>
      </c>
      <c r="I132" s="194">
        <v>44959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44966.366643518515</v>
      </c>
      <c r="B133" s="1">
        <v>181872565</v>
      </c>
      <c r="C133" s="192">
        <v>5605</v>
      </c>
      <c r="D133" s="193" t="s">
        <v>2457</v>
      </c>
      <c r="E133" s="221">
        <v>100</v>
      </c>
      <c r="F133" s="1" t="s">
        <v>10650</v>
      </c>
      <c r="G133" s="257"/>
      <c r="H133" s="194">
        <v>44953</v>
      </c>
      <c r="I133" s="194">
        <v>44959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44966.360185185185</v>
      </c>
      <c r="B134" s="1">
        <v>181930538</v>
      </c>
      <c r="C134" s="192">
        <v>6177</v>
      </c>
      <c r="D134" s="193" t="s">
        <v>2458</v>
      </c>
      <c r="E134" s="221">
        <v>2</v>
      </c>
      <c r="F134" s="1" t="s">
        <v>10664</v>
      </c>
      <c r="G134" s="257"/>
      <c r="H134" s="194" t="s">
        <v>10693</v>
      </c>
      <c r="I134" s="194" t="s">
        <v>10693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44966.366203703707</v>
      </c>
      <c r="B135" s="1">
        <v>181825242</v>
      </c>
      <c r="C135" s="192">
        <v>5538</v>
      </c>
      <c r="D135" s="193" t="s">
        <v>2461</v>
      </c>
      <c r="E135" s="221">
        <v>1</v>
      </c>
      <c r="F135" s="1" t="s">
        <v>10654</v>
      </c>
      <c r="G135" s="257"/>
      <c r="H135" s="194">
        <v>44953</v>
      </c>
      <c r="I135" s="194">
        <v>44959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44966.363749999997</v>
      </c>
      <c r="B136" s="1">
        <v>181810302</v>
      </c>
      <c r="C136" s="192">
        <v>5604</v>
      </c>
      <c r="D136" s="193" t="s">
        <v>2463</v>
      </c>
      <c r="E136" s="221">
        <v>30</v>
      </c>
      <c r="F136" s="1" t="s">
        <v>10641</v>
      </c>
      <c r="G136" s="257"/>
      <c r="H136" s="194" t="s">
        <v>10693</v>
      </c>
      <c r="I136" s="194" t="s">
        <v>10693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44966.367118055554</v>
      </c>
      <c r="B137" s="1">
        <v>181767326</v>
      </c>
      <c r="C137" s="192" t="s">
        <v>7163</v>
      </c>
      <c r="D137" s="193" t="s">
        <v>2464</v>
      </c>
      <c r="E137" s="221">
        <v>1</v>
      </c>
      <c r="F137" s="1" t="s">
        <v>10654</v>
      </c>
      <c r="G137" s="257"/>
      <c r="H137" s="194">
        <v>44953</v>
      </c>
      <c r="I137" s="194">
        <v>44959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44966.356828703705</v>
      </c>
      <c r="B138" s="1">
        <v>222000997</v>
      </c>
      <c r="C138" s="192">
        <v>6507</v>
      </c>
      <c r="D138" s="193" t="s">
        <v>2479</v>
      </c>
      <c r="E138" s="221">
        <v>1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44966.332245370373</v>
      </c>
      <c r="B139" s="1">
        <v>181798187</v>
      </c>
      <c r="C139" s="192">
        <v>5814</v>
      </c>
      <c r="D139" s="193" t="s">
        <v>2480</v>
      </c>
      <c r="E139" s="221">
        <v>2</v>
      </c>
      <c r="F139" s="1" t="s">
        <v>10661</v>
      </c>
      <c r="G139" s="257"/>
      <c r="H139" s="194">
        <v>44953</v>
      </c>
      <c r="I139" s="194">
        <v>44959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44966.332858796297</v>
      </c>
      <c r="B140" s="1">
        <v>181798191</v>
      </c>
      <c r="C140" s="192">
        <v>5596</v>
      </c>
      <c r="D140" s="193" t="s">
        <v>2484</v>
      </c>
      <c r="E140" s="221">
        <v>1</v>
      </c>
      <c r="F140" s="1" t="s">
        <v>10648</v>
      </c>
      <c r="G140" s="257"/>
      <c r="H140" s="194" t="s">
        <v>10693</v>
      </c>
      <c r="I140" s="194" t="s">
        <v>10693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44966.33321759259</v>
      </c>
      <c r="B141" s="1">
        <v>189700006</v>
      </c>
      <c r="C141" s="192">
        <v>2452</v>
      </c>
      <c r="D141" s="193" t="s">
        <v>2488</v>
      </c>
      <c r="E141" s="221">
        <v>2</v>
      </c>
      <c r="F141" s="1" t="s">
        <v>10640</v>
      </c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hidden="1" x14ac:dyDescent="0.25">
      <c r="A142" s="191">
        <v>44966.333657407406</v>
      </c>
      <c r="B142" s="1">
        <v>180339610</v>
      </c>
      <c r="C142" s="192">
        <v>2403</v>
      </c>
      <c r="D142" s="193" t="s">
        <v>2491</v>
      </c>
      <c r="E142" s="221">
        <v>84</v>
      </c>
      <c r="F142" s="1" t="s">
        <v>10644</v>
      </c>
      <c r="G142" s="257"/>
      <c r="H142" s="194">
        <v>44953</v>
      </c>
      <c r="I142" s="194" t="s">
        <v>10635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44966.334155092591</v>
      </c>
      <c r="B143" s="1">
        <v>189710871</v>
      </c>
      <c r="C143" s="192" t="s">
        <v>7145</v>
      </c>
      <c r="D143" s="193" t="s">
        <v>2501</v>
      </c>
      <c r="E143" s="221">
        <v>15</v>
      </c>
      <c r="F143" s="1" t="s">
        <v>10662</v>
      </c>
      <c r="G143" s="257"/>
      <c r="H143" s="194">
        <v>44952</v>
      </c>
      <c r="I143" s="194">
        <v>44959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/>
      <c r="B144" s="1">
        <v>180165395</v>
      </c>
      <c r="C144" s="192">
        <v>3672</v>
      </c>
      <c r="D144" s="193" t="s">
        <v>2511</v>
      </c>
      <c r="E144" s="228" t="s">
        <v>10681</v>
      </c>
      <c r="F144" s="1"/>
      <c r="G144" s="257"/>
      <c r="H144" s="194" t="s">
        <v>10693</v>
      </c>
      <c r="I144" s="194" t="s">
        <v>10693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ht="15" customHeight="1" x14ac:dyDescent="0.25"/>
    <row r="502" spans="1:17" ht="15" customHeight="1" x14ac:dyDescent="0.25"/>
    <row r="503" spans="1:17" ht="15" customHeight="1" x14ac:dyDescent="0.25"/>
    <row r="504" spans="1:17" ht="15" customHeight="1" x14ac:dyDescent="0.25"/>
    <row r="505" spans="1:17" ht="15" customHeight="1" x14ac:dyDescent="0.25"/>
    <row r="506" spans="1:17" ht="15" customHeight="1" x14ac:dyDescent="0.25"/>
    <row r="507" spans="1:17" ht="15" customHeight="1" x14ac:dyDescent="0.25"/>
    <row r="508" spans="1:17" ht="15" customHeight="1" x14ac:dyDescent="0.25"/>
    <row r="509" spans="1:17" ht="15" customHeight="1" x14ac:dyDescent="0.25"/>
    <row r="510" spans="1:17" ht="15" customHeight="1" x14ac:dyDescent="0.25"/>
    <row r="511" spans="1:17" ht="15" customHeight="1" x14ac:dyDescent="0.25"/>
    <row r="512" spans="1:17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spans="1:6" ht="15" customHeight="1" x14ac:dyDescent="0.25"/>
    <row r="962" spans="1:6" ht="15" customHeight="1" x14ac:dyDescent="0.25"/>
    <row r="963" spans="1:6" x14ac:dyDescent="0.25">
      <c r="A963">
        <v>180955288</v>
      </c>
      <c r="D963" t="s">
        <v>79</v>
      </c>
    </row>
    <row r="964" spans="1:6" x14ac:dyDescent="0.25">
      <c r="A964" s="32">
        <v>44358.543356481481</v>
      </c>
      <c r="B964">
        <v>222000994</v>
      </c>
      <c r="C964">
        <v>6550</v>
      </c>
      <c r="D964" t="s">
        <v>86</v>
      </c>
      <c r="E964">
        <v>316</v>
      </c>
      <c r="F964" s="153">
        <v>44833</v>
      </c>
    </row>
  </sheetData>
  <autoFilter ref="A3:Q144" xr:uid="{00000000-0009-0000-0000-00000C000000}">
    <filterColumn colId="4">
      <filters>
        <filter val="0"/>
      </filters>
    </filterColumn>
  </autoFilter>
  <sortState xmlns:xlrd2="http://schemas.microsoft.com/office/spreadsheetml/2017/richdata2" ref="A4:G500">
    <sortCondition ref="D3:D112"/>
    <sortCondition ref="D4:D500"/>
  </sortState>
  <mergeCells count="5">
    <mergeCell ref="A1:O1"/>
    <mergeCell ref="B2:C2"/>
    <mergeCell ref="F2:I2"/>
    <mergeCell ref="J2:M2"/>
    <mergeCell ref="N2:Q2"/>
  </mergeCells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acility7" filterMode="1"/>
  <dimension ref="A1:Q502"/>
  <sheetViews>
    <sheetView zoomScale="90" zoomScaleNormal="90" workbookViewId="0">
      <pane ySplit="3" topLeftCell="A4" activePane="bottomLeft" state="frozen"/>
      <selection activeCell="C34" sqref="C34"/>
      <selection pane="bottomLeft" activeCell="A4" sqref="A4:Q500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hidden="1" customWidth="1"/>
    <col min="6" max="6" width="20.7109375" hidden="1" customWidth="1"/>
    <col min="7" max="7" width="60.7109375" customWidth="1"/>
    <col min="8" max="9" width="20.7109375" customWidth="1"/>
    <col min="10" max="11" width="15.7109375" style="53" customWidth="1"/>
    <col min="12" max="13" width="10.7109375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44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11749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96" t="s">
        <v>60</v>
      </c>
      <c r="O2" s="297"/>
      <c r="P2" s="297"/>
      <c r="Q2" s="298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44964.687800925924</v>
      </c>
      <c r="B4" s="55">
        <v>181781208</v>
      </c>
      <c r="C4" s="187">
        <v>5293</v>
      </c>
      <c r="D4" s="188" t="s">
        <v>659</v>
      </c>
      <c r="E4" s="220">
        <v>44</v>
      </c>
      <c r="F4" s="255" t="s">
        <v>10658</v>
      </c>
      <c r="G4" s="260"/>
      <c r="H4" s="189">
        <v>44958</v>
      </c>
      <c r="I4" s="189">
        <v>44964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44963.527777777781</v>
      </c>
      <c r="B5" s="1">
        <v>181896191</v>
      </c>
      <c r="C5" s="192">
        <v>5840</v>
      </c>
      <c r="D5" s="193" t="s">
        <v>663</v>
      </c>
      <c r="E5" s="221">
        <v>2</v>
      </c>
      <c r="F5" s="1" t="s">
        <v>10645</v>
      </c>
      <c r="G5" s="257"/>
      <c r="H5" s="194" t="s">
        <v>10693</v>
      </c>
      <c r="I5" s="194" t="s">
        <v>10693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44964.689560185187</v>
      </c>
      <c r="B6" s="1">
        <v>181901076</v>
      </c>
      <c r="C6" s="192">
        <v>5916</v>
      </c>
      <c r="D6" s="193" t="s">
        <v>665</v>
      </c>
      <c r="E6" s="221">
        <v>5</v>
      </c>
      <c r="F6" s="1" t="s">
        <v>10647</v>
      </c>
      <c r="G6" s="257"/>
      <c r="H6" s="194">
        <v>44958</v>
      </c>
      <c r="I6" s="194">
        <v>44964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44963.531377314815</v>
      </c>
      <c r="B7" s="1">
        <v>180075485</v>
      </c>
      <c r="C7" s="192" t="s">
        <v>7015</v>
      </c>
      <c r="D7" s="193" t="s">
        <v>714</v>
      </c>
      <c r="E7" s="221">
        <v>31</v>
      </c>
      <c r="F7" s="1" t="s">
        <v>10641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x14ac:dyDescent="0.25">
      <c r="A8" s="191">
        <v>44963.531759259262</v>
      </c>
      <c r="B8" s="1">
        <v>181936074</v>
      </c>
      <c r="C8" s="192">
        <v>5870</v>
      </c>
      <c r="D8" s="193" t="s">
        <v>774</v>
      </c>
      <c r="E8" s="221">
        <v>0</v>
      </c>
      <c r="F8" s="1"/>
      <c r="G8" s="222" t="s">
        <v>11753</v>
      </c>
      <c r="H8" s="194">
        <v>44958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44963.532337962963</v>
      </c>
      <c r="B9" s="1">
        <v>181936075</v>
      </c>
      <c r="C9" s="192">
        <v>2781</v>
      </c>
      <c r="D9" s="193" t="s">
        <v>775</v>
      </c>
      <c r="E9" s="221">
        <v>100</v>
      </c>
      <c r="F9" s="1" t="s">
        <v>10645</v>
      </c>
      <c r="G9" s="257"/>
      <c r="H9" s="194">
        <v>44958</v>
      </c>
      <c r="I9" s="194" t="s">
        <v>10635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44963.533946759257</v>
      </c>
      <c r="B10" s="1">
        <v>189704685</v>
      </c>
      <c r="C10" s="192" t="s">
        <v>6914</v>
      </c>
      <c r="D10" s="193" t="s">
        <v>781</v>
      </c>
      <c r="E10" s="221">
        <v>18</v>
      </c>
      <c r="F10" s="1" t="s">
        <v>10655</v>
      </c>
      <c r="G10" s="257"/>
      <c r="H10" s="194">
        <v>44958</v>
      </c>
      <c r="I10" s="194">
        <v>44964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44963.535324074073</v>
      </c>
      <c r="B11" s="1">
        <v>180198245</v>
      </c>
      <c r="C11" s="192">
        <v>3320</v>
      </c>
      <c r="D11" s="193" t="s">
        <v>783</v>
      </c>
      <c r="E11" s="221">
        <v>50</v>
      </c>
      <c r="F11" s="196" t="s">
        <v>10639</v>
      </c>
      <c r="G11" s="257"/>
      <c r="H11" s="194" t="s">
        <v>10693</v>
      </c>
      <c r="I11" s="194" t="s">
        <v>10693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x14ac:dyDescent="0.25">
      <c r="A12" s="191">
        <v>44963.534444444442</v>
      </c>
      <c r="B12" s="1">
        <v>189706340</v>
      </c>
      <c r="C12" s="192">
        <v>2772</v>
      </c>
      <c r="D12" s="193" t="s">
        <v>785</v>
      </c>
      <c r="E12" s="221">
        <v>0</v>
      </c>
      <c r="F12" s="1"/>
      <c r="G12" s="233" t="s">
        <v>11754</v>
      </c>
      <c r="H12" s="194">
        <v>44958</v>
      </c>
      <c r="I12" s="194">
        <v>44964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44963.535752314812</v>
      </c>
      <c r="B13" s="1">
        <v>180292354</v>
      </c>
      <c r="C13" s="192" t="s">
        <v>6910</v>
      </c>
      <c r="D13" s="193" t="s">
        <v>787</v>
      </c>
      <c r="E13" s="221">
        <v>85</v>
      </c>
      <c r="F13" s="1" t="s">
        <v>10639</v>
      </c>
      <c r="G13" s="257"/>
      <c r="H13" s="194">
        <v>44958</v>
      </c>
      <c r="I13" s="194" t="s">
        <v>10635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x14ac:dyDescent="0.25">
      <c r="A14" s="191">
        <v>44963.533009259256</v>
      </c>
      <c r="B14" s="1">
        <v>180002781</v>
      </c>
      <c r="C14" s="192">
        <v>3430</v>
      </c>
      <c r="D14" s="193" t="s">
        <v>790</v>
      </c>
      <c r="E14" s="221">
        <v>0</v>
      </c>
      <c r="F14" s="1"/>
      <c r="G14" s="224" t="s">
        <v>12201</v>
      </c>
      <c r="H14" s="194" t="s">
        <v>10693</v>
      </c>
      <c r="I14" s="194" t="s">
        <v>10693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44963.536898148152</v>
      </c>
      <c r="B15" s="1">
        <v>222000995</v>
      </c>
      <c r="C15" s="192" t="s">
        <v>560</v>
      </c>
      <c r="D15" s="193" t="s">
        <v>812</v>
      </c>
      <c r="E15" s="221">
        <v>60</v>
      </c>
      <c r="F15" s="1" t="s">
        <v>10644</v>
      </c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44963.537303240744</v>
      </c>
      <c r="B16" s="1">
        <v>189753742</v>
      </c>
      <c r="C16" s="192">
        <v>5424</v>
      </c>
      <c r="D16" s="193" t="s">
        <v>823</v>
      </c>
      <c r="E16" s="221">
        <v>1010</v>
      </c>
      <c r="F16" s="1" t="s">
        <v>10649</v>
      </c>
      <c r="G16" s="257"/>
      <c r="H16" s="194" t="s">
        <v>10693</v>
      </c>
      <c r="I16" s="194" t="s">
        <v>10693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44963.538032407407</v>
      </c>
      <c r="B17" s="1">
        <v>189707024</v>
      </c>
      <c r="C17" s="192" t="s">
        <v>7026</v>
      </c>
      <c r="D17" s="193" t="s">
        <v>842</v>
      </c>
      <c r="E17" s="221">
        <v>8</v>
      </c>
      <c r="F17" s="1" t="s">
        <v>10664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44963.538437499999</v>
      </c>
      <c r="B18" s="1">
        <v>180291039</v>
      </c>
      <c r="C18" s="192">
        <v>5957</v>
      </c>
      <c r="D18" s="193" t="s">
        <v>846</v>
      </c>
      <c r="E18" s="221">
        <v>40</v>
      </c>
      <c r="F18" s="1" t="s">
        <v>10653</v>
      </c>
      <c r="G18" s="257"/>
      <c r="H18" s="194">
        <v>44958</v>
      </c>
      <c r="I18" s="194">
        <v>44964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44963.539201388892</v>
      </c>
      <c r="B19" s="1">
        <v>180034705</v>
      </c>
      <c r="C19" s="192" t="s">
        <v>6971</v>
      </c>
      <c r="D19" s="193" t="s">
        <v>952</v>
      </c>
      <c r="E19" s="221">
        <v>40</v>
      </c>
      <c r="F19" s="196" t="s">
        <v>10659</v>
      </c>
      <c r="G19" s="257"/>
      <c r="H19" s="194">
        <v>44958</v>
      </c>
      <c r="I19" s="194" t="s">
        <v>10635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44963.539884259262</v>
      </c>
      <c r="B20" s="1">
        <v>189700011</v>
      </c>
      <c r="C20" s="192" t="s">
        <v>6926</v>
      </c>
      <c r="D20" s="193" t="s">
        <v>962</v>
      </c>
      <c r="E20" s="221">
        <v>2</v>
      </c>
      <c r="F20" s="1" t="s">
        <v>10637</v>
      </c>
      <c r="G20" s="257"/>
      <c r="H20" s="194">
        <v>44958</v>
      </c>
      <c r="I20" s="194">
        <v>44964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44963.540231481478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10678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x14ac:dyDescent="0.25">
      <c r="A22" s="191">
        <v>44963.541608796295</v>
      </c>
      <c r="B22" s="1">
        <v>180339414</v>
      </c>
      <c r="C22" s="192">
        <v>6045</v>
      </c>
      <c r="D22" s="193" t="s">
        <v>1085</v>
      </c>
      <c r="E22" s="221">
        <v>0</v>
      </c>
      <c r="F22" s="1"/>
      <c r="G22" s="233" t="s">
        <v>11755</v>
      </c>
      <c r="H22" s="194">
        <v>44958</v>
      </c>
      <c r="I22" s="194">
        <v>44964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44963.542754629627</v>
      </c>
      <c r="B23" s="1">
        <v>180339437</v>
      </c>
      <c r="C23" s="192">
        <v>6046</v>
      </c>
      <c r="D23" s="193" t="s">
        <v>1086</v>
      </c>
      <c r="E23" s="221">
        <v>29</v>
      </c>
      <c r="F23" s="1" t="s">
        <v>10655</v>
      </c>
      <c r="G23" s="257"/>
      <c r="H23" s="194" t="s">
        <v>10693</v>
      </c>
      <c r="I23" s="194" t="s">
        <v>10693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44963.543761574074</v>
      </c>
      <c r="B24" s="1">
        <v>181750482</v>
      </c>
      <c r="C24" s="192" t="s">
        <v>6959</v>
      </c>
      <c r="D24" s="193" t="s">
        <v>1183</v>
      </c>
      <c r="E24" s="221">
        <v>7</v>
      </c>
      <c r="F24" s="1" t="s">
        <v>10653</v>
      </c>
      <c r="G24" s="257"/>
      <c r="H24" s="194">
        <v>44958</v>
      </c>
      <c r="I24" s="194">
        <v>44964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x14ac:dyDescent="0.25">
      <c r="A25" s="191">
        <v>44963.544560185182</v>
      </c>
      <c r="B25" s="1">
        <v>181775872</v>
      </c>
      <c r="C25" s="192">
        <v>3435</v>
      </c>
      <c r="D25" s="193" t="s">
        <v>1184</v>
      </c>
      <c r="E25" s="221">
        <v>0</v>
      </c>
      <c r="F25" s="1"/>
      <c r="G25" s="233" t="s">
        <v>11756</v>
      </c>
      <c r="H25" s="194">
        <v>44958</v>
      </c>
      <c r="I25" s="194" t="s">
        <v>10635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x14ac:dyDescent="0.25">
      <c r="A26" s="191">
        <v>44963.545069444444</v>
      </c>
      <c r="B26" s="1">
        <v>189700731</v>
      </c>
      <c r="C26" s="192" t="s">
        <v>6938</v>
      </c>
      <c r="D26" s="193" t="s">
        <v>1199</v>
      </c>
      <c r="E26" s="221">
        <v>0</v>
      </c>
      <c r="F26" s="1"/>
      <c r="G26" s="222" t="s">
        <v>10756</v>
      </c>
      <c r="H26" s="194">
        <v>44958</v>
      </c>
      <c r="I26" s="194" t="s">
        <v>10634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x14ac:dyDescent="0.25">
      <c r="A27" s="191">
        <v>44963.668796296297</v>
      </c>
      <c r="B27" s="1">
        <v>189705153</v>
      </c>
      <c r="C27" s="192">
        <v>2420</v>
      </c>
      <c r="D27" s="193" t="s">
        <v>1210</v>
      </c>
      <c r="E27" s="221">
        <v>0</v>
      </c>
      <c r="F27" s="196"/>
      <c r="G27" s="222" t="s">
        <v>10698</v>
      </c>
      <c r="H27" s="194">
        <v>44958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44963.546597222223</v>
      </c>
      <c r="B28" s="1">
        <v>180090749</v>
      </c>
      <c r="C28" s="192">
        <v>5276</v>
      </c>
      <c r="D28" s="193" t="s">
        <v>1212</v>
      </c>
      <c r="E28" s="221">
        <v>5</v>
      </c>
      <c r="F28" s="1" t="s">
        <v>10659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44963.669652777775</v>
      </c>
      <c r="B29" s="1">
        <v>189703514</v>
      </c>
      <c r="C29" s="192" t="s">
        <v>7189</v>
      </c>
      <c r="D29" s="193" t="s">
        <v>1279</v>
      </c>
      <c r="E29" s="221">
        <v>1</v>
      </c>
      <c r="F29" s="1" t="s">
        <v>10638</v>
      </c>
      <c r="G29" s="257"/>
      <c r="H29" s="194">
        <v>44958</v>
      </c>
      <c r="I29" s="194">
        <v>44964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44964.333460648151</v>
      </c>
      <c r="B30" s="1">
        <v>181798147</v>
      </c>
      <c r="C30" s="192">
        <v>5408</v>
      </c>
      <c r="D30" s="193" t="s">
        <v>1284</v>
      </c>
      <c r="E30" s="221">
        <v>80</v>
      </c>
      <c r="F30" s="1" t="s">
        <v>10660</v>
      </c>
      <c r="G30" s="257"/>
      <c r="H30" s="194">
        <v>44958</v>
      </c>
      <c r="I30" s="194">
        <v>44964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ht="14.25" customHeight="1" x14ac:dyDescent="0.25">
      <c r="A31" s="191">
        <v>44963.670381944445</v>
      </c>
      <c r="B31" s="1">
        <v>180075794</v>
      </c>
      <c r="C31" s="192">
        <v>2276</v>
      </c>
      <c r="D31" s="193" t="s">
        <v>1310</v>
      </c>
      <c r="E31" s="221">
        <v>0</v>
      </c>
      <c r="F31" s="1"/>
      <c r="G31" s="222" t="s">
        <v>10695</v>
      </c>
      <c r="H31" s="194">
        <v>44958</v>
      </c>
      <c r="I31" s="194" t="s">
        <v>10634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x14ac:dyDescent="0.25">
      <c r="A32" s="191">
        <v>44963.672291666669</v>
      </c>
      <c r="B32" s="1">
        <v>180352804</v>
      </c>
      <c r="C32" s="192" t="s">
        <v>7046</v>
      </c>
      <c r="D32" s="193" t="s">
        <v>1312</v>
      </c>
      <c r="E32" s="221">
        <v>0</v>
      </c>
      <c r="F32" s="1"/>
      <c r="G32" s="227" t="s">
        <v>10680</v>
      </c>
      <c r="H32" s="194" t="s">
        <v>10693</v>
      </c>
      <c r="I32" s="194" t="s">
        <v>10693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44963.705706018518</v>
      </c>
      <c r="B33" s="1">
        <v>180075798</v>
      </c>
      <c r="C33" s="192" t="s">
        <v>7048</v>
      </c>
      <c r="D33" s="193" t="s">
        <v>1316</v>
      </c>
      <c r="E33" s="221">
        <v>7</v>
      </c>
      <c r="F33" s="1" t="s">
        <v>10638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44964.690428240741</v>
      </c>
      <c r="B34" s="1">
        <v>181936065</v>
      </c>
      <c r="C34" s="192">
        <v>6471</v>
      </c>
      <c r="D34" s="193" t="s">
        <v>1329</v>
      </c>
      <c r="E34" s="221">
        <v>157</v>
      </c>
      <c r="F34" s="1" t="s">
        <v>10674</v>
      </c>
      <c r="G34" s="257"/>
      <c r="H34" s="194">
        <v>44958</v>
      </c>
      <c r="I34" s="194">
        <v>44958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44964.691122685188</v>
      </c>
      <c r="B35" s="1" t="s">
        <v>10441</v>
      </c>
      <c r="C35" s="192">
        <v>5291</v>
      </c>
      <c r="D35" s="193" t="s">
        <v>1390</v>
      </c>
      <c r="E35" s="221">
        <v>8</v>
      </c>
      <c r="F35" s="1" t="s">
        <v>10663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44964.692141203705</v>
      </c>
      <c r="B36" s="1" t="s">
        <v>10452</v>
      </c>
      <c r="C36" s="192">
        <v>5291</v>
      </c>
      <c r="D36" s="193" t="s">
        <v>1390</v>
      </c>
      <c r="E36" s="221">
        <v>27</v>
      </c>
      <c r="F36" s="196" t="s">
        <v>10668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44964.692916666667</v>
      </c>
      <c r="B37" s="1">
        <v>181896194</v>
      </c>
      <c r="C37" s="192">
        <v>5839</v>
      </c>
      <c r="D37" s="193" t="s">
        <v>1393</v>
      </c>
      <c r="E37" s="221">
        <v>5</v>
      </c>
      <c r="F37" s="1" t="s">
        <v>10654</v>
      </c>
      <c r="G37" s="257"/>
      <c r="H37" s="194">
        <v>44958</v>
      </c>
      <c r="I37" s="194">
        <v>44964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44963.70989583333</v>
      </c>
      <c r="B38" s="1">
        <v>189708531</v>
      </c>
      <c r="C38" s="192">
        <v>3154</v>
      </c>
      <c r="D38" s="193" t="s">
        <v>1406</v>
      </c>
      <c r="E38" s="221">
        <v>608</v>
      </c>
      <c r="F38" s="1" t="s">
        <v>10655</v>
      </c>
      <c r="G38" s="257"/>
      <c r="H38" s="194" t="s">
        <v>10693</v>
      </c>
      <c r="I38" s="194" t="s">
        <v>10693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44963.709386574075</v>
      </c>
      <c r="B39" s="1">
        <v>189710188</v>
      </c>
      <c r="C39" s="192">
        <v>3153</v>
      </c>
      <c r="D39" s="193" t="s">
        <v>1408</v>
      </c>
      <c r="E39" s="221">
        <v>74</v>
      </c>
      <c r="F39" s="1" t="s">
        <v>10641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x14ac:dyDescent="0.25">
      <c r="A40" s="191">
        <v>44963.710266203707</v>
      </c>
      <c r="B40" s="1">
        <v>181902532</v>
      </c>
      <c r="C40" s="192">
        <v>5912</v>
      </c>
      <c r="D40" s="193" t="s">
        <v>1432</v>
      </c>
      <c r="E40" s="221">
        <v>0</v>
      </c>
      <c r="F40" s="1"/>
      <c r="G40" s="233" t="s">
        <v>11757</v>
      </c>
      <c r="H40" s="194">
        <v>44958</v>
      </c>
      <c r="I40" s="194">
        <v>44964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44963.714872685188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10652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44963.716238425928</v>
      </c>
      <c r="B42" s="1">
        <v>181923348</v>
      </c>
      <c r="C42" s="192" t="s">
        <v>7411</v>
      </c>
      <c r="D42" s="193" t="s">
        <v>1457</v>
      </c>
      <c r="E42" s="221">
        <v>605</v>
      </c>
      <c r="F42" s="1" t="s">
        <v>10650</v>
      </c>
      <c r="G42" s="257"/>
      <c r="H42" s="194" t="s">
        <v>10693</v>
      </c>
      <c r="I42" s="194" t="s">
        <v>10693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44963.716597222221</v>
      </c>
      <c r="B43" s="1">
        <v>189713751</v>
      </c>
      <c r="C43" s="192">
        <v>2270</v>
      </c>
      <c r="D43" s="193" t="s">
        <v>1486</v>
      </c>
      <c r="E43" s="221">
        <v>300</v>
      </c>
      <c r="F43" s="1" t="s">
        <v>10669</v>
      </c>
      <c r="G43" s="257"/>
      <c r="H43" s="194" t="s">
        <v>10693</v>
      </c>
      <c r="I43" s="194" t="s">
        <v>10693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44963.717418981483</v>
      </c>
      <c r="B44" s="1">
        <v>180075982</v>
      </c>
      <c r="C44" s="192" t="s">
        <v>7067</v>
      </c>
      <c r="D44" s="193" t="s">
        <v>1492</v>
      </c>
      <c r="E44" s="221">
        <v>9</v>
      </c>
      <c r="F44" s="1" t="s">
        <v>10646</v>
      </c>
      <c r="G44" s="257"/>
      <c r="H44" s="194">
        <v>44958</v>
      </c>
      <c r="I44" s="194">
        <v>44964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x14ac:dyDescent="0.25">
      <c r="A45" s="191">
        <v>44963.710972222223</v>
      </c>
      <c r="B45" s="1">
        <v>222000985</v>
      </c>
      <c r="C45" s="192">
        <v>6310</v>
      </c>
      <c r="D45" s="193" t="s">
        <v>1513</v>
      </c>
      <c r="E45" s="221">
        <v>0</v>
      </c>
      <c r="F45" s="1"/>
      <c r="G45" s="233" t="s">
        <v>11757</v>
      </c>
      <c r="H45" s="194">
        <v>44958</v>
      </c>
      <c r="I45" s="194">
        <v>44964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44963.711608796293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2" t="s">
        <v>11758</v>
      </c>
      <c r="H46" s="194">
        <v>44958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x14ac:dyDescent="0.25">
      <c r="A47" s="191">
        <v>44963.712129629632</v>
      </c>
      <c r="B47" s="1">
        <v>222000983</v>
      </c>
      <c r="C47" s="192">
        <v>6308</v>
      </c>
      <c r="D47" s="193" t="s">
        <v>1516</v>
      </c>
      <c r="E47" s="221">
        <v>0</v>
      </c>
      <c r="F47" s="1"/>
      <c r="G47" s="222" t="s">
        <v>10695</v>
      </c>
      <c r="H47" s="194">
        <v>44958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44964.657372685186</v>
      </c>
      <c r="B48" s="1">
        <v>222000989</v>
      </c>
      <c r="C48" s="192">
        <v>2212</v>
      </c>
      <c r="D48" s="193" t="s">
        <v>1517</v>
      </c>
      <c r="E48" s="221">
        <v>1</v>
      </c>
      <c r="F48" s="1" t="s">
        <v>10646</v>
      </c>
      <c r="G48" s="257"/>
      <c r="H48" s="194">
        <v>44958</v>
      </c>
      <c r="I48" s="194" t="s">
        <v>10635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44963.713425925926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2" t="s">
        <v>10699</v>
      </c>
      <c r="H49" s="194">
        <v>44958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x14ac:dyDescent="0.25">
      <c r="A50" s="191">
        <v>44963.713969907411</v>
      </c>
      <c r="B50" s="1">
        <v>222000987</v>
      </c>
      <c r="C50" s="192">
        <v>2214</v>
      </c>
      <c r="D50" s="193" t="s">
        <v>1519</v>
      </c>
      <c r="E50" s="221">
        <v>0</v>
      </c>
      <c r="F50" s="1"/>
      <c r="G50" s="222" t="s">
        <v>10695</v>
      </c>
      <c r="H50" s="194">
        <v>44958</v>
      </c>
      <c r="I50" s="194" t="s">
        <v>10634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x14ac:dyDescent="0.25">
      <c r="A51" s="191">
        <v>44964.335300925923</v>
      </c>
      <c r="B51" s="1">
        <v>222000969</v>
      </c>
      <c r="C51" s="192">
        <v>6390</v>
      </c>
      <c r="D51" s="193" t="s">
        <v>1526</v>
      </c>
      <c r="E51" s="221">
        <v>0</v>
      </c>
      <c r="F51" s="1"/>
      <c r="G51" s="222" t="s">
        <v>10694</v>
      </c>
      <c r="H51" s="194">
        <v>44958</v>
      </c>
      <c r="I51" s="194" t="s">
        <v>10634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44964.664861111109</v>
      </c>
      <c r="B52" s="1">
        <v>222000970</v>
      </c>
      <c r="C52" s="192">
        <v>3114</v>
      </c>
      <c r="D52" s="193" t="s">
        <v>1528</v>
      </c>
      <c r="E52" s="221">
        <v>1</v>
      </c>
      <c r="F52" s="1"/>
      <c r="G52" s="257"/>
      <c r="H52" s="194">
        <v>44958</v>
      </c>
      <c r="I52" s="194">
        <v>44964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44964.336354166669</v>
      </c>
      <c r="B53" s="1">
        <v>222000971</v>
      </c>
      <c r="C53" s="192">
        <v>4016</v>
      </c>
      <c r="D53" s="193" t="s">
        <v>1529</v>
      </c>
      <c r="E53" s="221">
        <v>1</v>
      </c>
      <c r="F53" s="1" t="s">
        <v>10639</v>
      </c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44964.336053240739</v>
      </c>
      <c r="B54" s="1">
        <v>222000972</v>
      </c>
      <c r="C54" s="192">
        <v>4017</v>
      </c>
      <c r="D54" s="193" t="s">
        <v>1531</v>
      </c>
      <c r="E54" s="221">
        <v>1</v>
      </c>
      <c r="F54" s="1"/>
      <c r="G54" s="257"/>
      <c r="H54" s="194">
        <v>44958</v>
      </c>
      <c r="I54" s="194">
        <v>44964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44964.336597222224</v>
      </c>
      <c r="B55" s="1">
        <v>222000973</v>
      </c>
      <c r="C55" s="192">
        <v>3060</v>
      </c>
      <c r="D55" s="193" t="s">
        <v>1533</v>
      </c>
      <c r="E55" s="221">
        <v>1</v>
      </c>
      <c r="F55" s="1" t="s">
        <v>10639</v>
      </c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x14ac:dyDescent="0.25">
      <c r="A56" s="191">
        <v>44964.337384259263</v>
      </c>
      <c r="B56" s="1">
        <v>222000976</v>
      </c>
      <c r="C56" s="192">
        <v>5405</v>
      </c>
      <c r="D56" s="193" t="s">
        <v>1535</v>
      </c>
      <c r="E56" s="221">
        <v>0</v>
      </c>
      <c r="F56" s="1"/>
      <c r="G56" s="222" t="s">
        <v>10694</v>
      </c>
      <c r="H56" s="194">
        <v>44958</v>
      </c>
      <c r="I56" s="194" t="s">
        <v>10634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x14ac:dyDescent="0.25">
      <c r="A57" s="191">
        <v>44964.336886574078</v>
      </c>
      <c r="B57" s="1">
        <v>222000977</v>
      </c>
      <c r="C57" s="192">
        <v>5404</v>
      </c>
      <c r="D57" s="193" t="s">
        <v>1536</v>
      </c>
      <c r="E57" s="221">
        <v>0</v>
      </c>
      <c r="F57" s="1"/>
      <c r="G57" s="225" t="s">
        <v>12227</v>
      </c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x14ac:dyDescent="0.25">
      <c r="A58" s="191">
        <v>44964.338483796295</v>
      </c>
      <c r="B58" s="1">
        <v>222000978</v>
      </c>
      <c r="C58" s="192">
        <v>5403</v>
      </c>
      <c r="D58" s="193" t="s">
        <v>1537</v>
      </c>
      <c r="E58" s="221">
        <v>0</v>
      </c>
      <c r="F58" s="1"/>
      <c r="G58" s="222" t="s">
        <v>10694</v>
      </c>
      <c r="H58" s="194">
        <v>44958</v>
      </c>
      <c r="I58" s="194" t="s">
        <v>10634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x14ac:dyDescent="0.25">
      <c r="A59" s="191">
        <v>44964.337939814817</v>
      </c>
      <c r="B59" s="1">
        <v>222000979</v>
      </c>
      <c r="C59" s="192">
        <v>5400</v>
      </c>
      <c r="D59" s="193" t="s">
        <v>1538</v>
      </c>
      <c r="E59" s="221">
        <v>0</v>
      </c>
      <c r="F59" s="1"/>
      <c r="G59" s="222" t="s">
        <v>10694</v>
      </c>
      <c r="H59" s="194">
        <v>44958</v>
      </c>
      <c r="I59" s="194" t="s">
        <v>10634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44964.659050925926</v>
      </c>
      <c r="B60" s="1">
        <v>222000980</v>
      </c>
      <c r="C60" s="192">
        <v>5399</v>
      </c>
      <c r="D60" s="193" t="s">
        <v>1539</v>
      </c>
      <c r="E60" s="221">
        <v>1</v>
      </c>
      <c r="F60" s="1" t="s">
        <v>10652</v>
      </c>
      <c r="G60" s="257"/>
      <c r="H60" s="194">
        <v>44958</v>
      </c>
      <c r="I60" s="194">
        <v>44964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44963.718240740738</v>
      </c>
      <c r="B61" s="1">
        <v>189711189</v>
      </c>
      <c r="C61" s="192">
        <v>3492</v>
      </c>
      <c r="D61" s="193" t="s">
        <v>1560</v>
      </c>
      <c r="E61" s="221">
        <v>2</v>
      </c>
      <c r="F61" s="1" t="s">
        <v>10645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44964.330972222226</v>
      </c>
      <c r="B62" s="1">
        <v>222001007</v>
      </c>
      <c r="C62" s="192">
        <v>6498</v>
      </c>
      <c r="D62" s="193" t="s">
        <v>4320</v>
      </c>
      <c r="E62" s="221">
        <v>15</v>
      </c>
      <c r="F62" s="1" t="s">
        <v>10664</v>
      </c>
      <c r="G62" s="222" t="s">
        <v>10702</v>
      </c>
      <c r="H62" s="194">
        <v>44958</v>
      </c>
      <c r="I62" s="194" t="s">
        <v>10634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44963.735810185186</v>
      </c>
      <c r="B63" s="1">
        <v>181821883</v>
      </c>
      <c r="C63" s="192">
        <v>5557</v>
      </c>
      <c r="D63" s="193" t="s">
        <v>1593</v>
      </c>
      <c r="E63" s="221">
        <v>140</v>
      </c>
      <c r="F63" s="1" t="s">
        <v>10644</v>
      </c>
      <c r="G63" s="257"/>
      <c r="H63" s="194">
        <v>44958</v>
      </c>
      <c r="I63" s="194">
        <v>44964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44963.736087962963</v>
      </c>
      <c r="B64" s="1">
        <v>180190405</v>
      </c>
      <c r="C64" s="192">
        <v>2278</v>
      </c>
      <c r="D64" s="193" t="s">
        <v>1594</v>
      </c>
      <c r="E64" s="221">
        <v>320</v>
      </c>
      <c r="F64" s="1" t="s">
        <v>10651</v>
      </c>
      <c r="G64" s="257"/>
      <c r="H64" s="194" t="s">
        <v>10693</v>
      </c>
      <c r="I64" s="194" t="s">
        <v>10693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44963.736377314817</v>
      </c>
      <c r="B65" s="1">
        <v>222001050</v>
      </c>
      <c r="C65" s="192">
        <v>200</v>
      </c>
      <c r="D65" s="193" t="s">
        <v>1597</v>
      </c>
      <c r="E65" s="221">
        <v>29</v>
      </c>
      <c r="F65" s="1" t="s">
        <v>10649</v>
      </c>
      <c r="G65" s="257"/>
      <c r="H65" s="194" t="s">
        <v>10693</v>
      </c>
      <c r="I65" s="194" t="s">
        <v>10693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44963.736817129633</v>
      </c>
      <c r="B66" s="1">
        <v>180339460</v>
      </c>
      <c r="C66" s="192">
        <v>3975</v>
      </c>
      <c r="D66" s="193" t="s">
        <v>1609</v>
      </c>
      <c r="E66" s="221">
        <v>48</v>
      </c>
      <c r="F66" s="1" t="s">
        <v>10659</v>
      </c>
      <c r="G66" s="257"/>
      <c r="H66" s="194">
        <v>44958</v>
      </c>
      <c r="I66" s="194">
        <v>44964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44963.73909722222</v>
      </c>
      <c r="B67" s="1">
        <v>189710585</v>
      </c>
      <c r="C67" s="192" t="s">
        <v>7081</v>
      </c>
      <c r="D67" s="193" t="s">
        <v>1628</v>
      </c>
      <c r="E67" s="221">
        <v>2</v>
      </c>
      <c r="F67" s="1" t="s">
        <v>10639</v>
      </c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44964.711840277778</v>
      </c>
      <c r="B68" s="1">
        <v>189711634</v>
      </c>
      <c r="C68" s="192" t="s">
        <v>7083</v>
      </c>
      <c r="D68" s="193" t="s">
        <v>1631</v>
      </c>
      <c r="E68" s="221">
        <v>97</v>
      </c>
      <c r="F68" s="1" t="s">
        <v>10655</v>
      </c>
      <c r="G68" s="257"/>
      <c r="H68" s="194">
        <v>44958</v>
      </c>
      <c r="I68" s="194">
        <v>44964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44963.739699074074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44963.741979166669</v>
      </c>
      <c r="B70" s="1">
        <v>181879044</v>
      </c>
      <c r="C70" s="192">
        <v>5754</v>
      </c>
      <c r="D70" s="193" t="s">
        <v>1677</v>
      </c>
      <c r="E70" s="221">
        <v>7</v>
      </c>
      <c r="F70" s="1" t="s">
        <v>10665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44964.676678240743</v>
      </c>
      <c r="B71" s="1">
        <v>181879045</v>
      </c>
      <c r="C71" s="192">
        <v>5681</v>
      </c>
      <c r="D71" s="193" t="s">
        <v>1678</v>
      </c>
      <c r="E71" s="221">
        <v>132</v>
      </c>
      <c r="F71" s="1" t="s">
        <v>10644</v>
      </c>
      <c r="G71" s="257"/>
      <c r="H71" s="194">
        <v>44958</v>
      </c>
      <c r="I71" s="194">
        <v>44964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44963.744166666664</v>
      </c>
      <c r="B72" s="1">
        <v>189710453</v>
      </c>
      <c r="C72" s="192" t="s">
        <v>7419</v>
      </c>
      <c r="D72" s="193" t="s">
        <v>1680</v>
      </c>
      <c r="E72" s="221">
        <v>3</v>
      </c>
      <c r="F72" s="1" t="s">
        <v>10671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44964.695162037038</v>
      </c>
      <c r="B73" s="1">
        <v>180205026</v>
      </c>
      <c r="C73" s="192">
        <v>3711</v>
      </c>
      <c r="D73" s="193" t="s">
        <v>1700</v>
      </c>
      <c r="E73" s="221">
        <v>36</v>
      </c>
      <c r="F73" s="1" t="s">
        <v>10650</v>
      </c>
      <c r="G73" s="257"/>
      <c r="H73" s="194">
        <v>44958</v>
      </c>
      <c r="I73" s="194">
        <v>44964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44964.694409722222</v>
      </c>
      <c r="B74" s="1">
        <v>181896198</v>
      </c>
      <c r="C74" s="192">
        <v>5829</v>
      </c>
      <c r="D74" s="193" t="s">
        <v>1702</v>
      </c>
      <c r="E74" s="221">
        <v>2</v>
      </c>
      <c r="F74" s="1" t="s">
        <v>10644</v>
      </c>
      <c r="G74" s="257"/>
      <c r="H74" s="194">
        <v>44958</v>
      </c>
      <c r="I74" s="194">
        <v>44964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44964.301469907405</v>
      </c>
      <c r="B75" s="1">
        <v>189705223</v>
      </c>
      <c r="C75" s="192" t="s">
        <v>6999</v>
      </c>
      <c r="D75" s="193" t="s">
        <v>1719</v>
      </c>
      <c r="E75" s="221">
        <v>18</v>
      </c>
      <c r="F75" s="1" t="s">
        <v>10641</v>
      </c>
      <c r="G75" s="257"/>
      <c r="H75" s="194">
        <v>44958</v>
      </c>
      <c r="I75" s="194">
        <v>44964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44964.301041666666</v>
      </c>
      <c r="B76" s="1">
        <v>189707391</v>
      </c>
      <c r="C76" s="192" t="s">
        <v>7009</v>
      </c>
      <c r="D76" s="193" t="s">
        <v>1721</v>
      </c>
      <c r="E76" s="221">
        <v>250</v>
      </c>
      <c r="F76" s="1" t="s">
        <v>10646</v>
      </c>
      <c r="G76" s="257"/>
      <c r="H76" s="194" t="s">
        <v>10693</v>
      </c>
      <c r="I76" s="194" t="s">
        <v>10693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44964.302534722221</v>
      </c>
      <c r="B77" s="1">
        <v>180076306</v>
      </c>
      <c r="C77" s="192" t="s">
        <v>7091</v>
      </c>
      <c r="D77" s="193" t="s">
        <v>1724</v>
      </c>
      <c r="E77" s="221">
        <v>18</v>
      </c>
      <c r="F77" s="1" t="s">
        <v>10637</v>
      </c>
      <c r="G77" s="257"/>
      <c r="H77" s="194" t="s">
        <v>10693</v>
      </c>
      <c r="I77" s="194" t="s">
        <v>10693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44964.302939814814</v>
      </c>
      <c r="B78" s="1">
        <v>189703157</v>
      </c>
      <c r="C78" s="192" t="s">
        <v>7095</v>
      </c>
      <c r="D78" s="193" t="s">
        <v>1727</v>
      </c>
      <c r="E78" s="221">
        <v>7</v>
      </c>
      <c r="F78" s="196" t="s">
        <v>10646</v>
      </c>
      <c r="G78" s="257"/>
      <c r="H78" s="194" t="s">
        <v>10693</v>
      </c>
      <c r="I78" s="194" t="s">
        <v>10693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44964.698298611111</v>
      </c>
      <c r="B79" s="1">
        <v>181896251</v>
      </c>
      <c r="C79" s="192">
        <v>5578</v>
      </c>
      <c r="D79" s="193" t="s">
        <v>1745</v>
      </c>
      <c r="E79" s="221">
        <v>43</v>
      </c>
      <c r="F79" s="1" t="s">
        <v>10658</v>
      </c>
      <c r="G79" s="257"/>
      <c r="H79" s="194">
        <v>44958</v>
      </c>
      <c r="I79" s="194">
        <v>44964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44964.696481481478</v>
      </c>
      <c r="B80" s="1">
        <v>181779132</v>
      </c>
      <c r="C80" s="192">
        <v>5315</v>
      </c>
      <c r="D80" s="193" t="s">
        <v>1751</v>
      </c>
      <c r="E80" s="221">
        <v>48</v>
      </c>
      <c r="F80" s="1" t="s">
        <v>10647</v>
      </c>
      <c r="G80" s="257"/>
      <c r="H80" s="194">
        <v>44958</v>
      </c>
      <c r="I80" s="194">
        <v>44964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44964.305011574077</v>
      </c>
      <c r="B81" s="1">
        <v>180086460</v>
      </c>
      <c r="C81" s="192" t="s">
        <v>464</v>
      </c>
      <c r="D81" s="193" t="s">
        <v>1756</v>
      </c>
      <c r="E81" s="221">
        <v>50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44964.305405092593</v>
      </c>
      <c r="B82" s="1">
        <v>189710942</v>
      </c>
      <c r="C82" s="192" t="s">
        <v>7101</v>
      </c>
      <c r="D82" s="193" t="s">
        <v>1759</v>
      </c>
      <c r="E82" s="221">
        <v>47</v>
      </c>
      <c r="F82" s="1" t="s">
        <v>10640</v>
      </c>
      <c r="G82" s="257"/>
      <c r="H82" s="194">
        <v>44958</v>
      </c>
      <c r="I82" s="194">
        <v>44964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x14ac:dyDescent="0.25">
      <c r="A83" s="191">
        <v>44964.305949074071</v>
      </c>
      <c r="B83" s="1">
        <v>222000994</v>
      </c>
      <c r="C83" s="192">
        <v>6550</v>
      </c>
      <c r="D83" s="193" t="s">
        <v>86</v>
      </c>
      <c r="E83" s="221">
        <v>0</v>
      </c>
      <c r="F83" s="1"/>
      <c r="G83" s="225" t="s">
        <v>10679</v>
      </c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44964.339699074073</v>
      </c>
      <c r="B84" s="1">
        <v>222000992</v>
      </c>
      <c r="C84" s="192">
        <v>2205</v>
      </c>
      <c r="D84" s="193" t="s">
        <v>1784</v>
      </c>
      <c r="E84" s="221">
        <v>350</v>
      </c>
      <c r="F84" s="1"/>
      <c r="G84" s="257"/>
      <c r="H84" s="194" t="s">
        <v>10693</v>
      </c>
      <c r="I84" s="194" t="s">
        <v>10693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44964.306481481479</v>
      </c>
      <c r="B85" s="1">
        <v>222000993</v>
      </c>
      <c r="C85" s="192">
        <v>6238</v>
      </c>
      <c r="D85" s="193" t="s">
        <v>1785</v>
      </c>
      <c r="E85" s="221">
        <v>5</v>
      </c>
      <c r="F85" s="1" t="s">
        <v>10655</v>
      </c>
      <c r="G85" s="257"/>
      <c r="H85" s="194">
        <v>44958</v>
      </c>
      <c r="I85" s="194" t="s">
        <v>10635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44964.307326388887</v>
      </c>
      <c r="B86" s="1">
        <v>189762873</v>
      </c>
      <c r="C86" s="192" t="s">
        <v>7003</v>
      </c>
      <c r="D86" s="193" t="s">
        <v>1796</v>
      </c>
      <c r="E86" s="221">
        <v>200</v>
      </c>
      <c r="F86" s="1" t="s">
        <v>10673</v>
      </c>
      <c r="G86" s="257"/>
      <c r="H86" s="194">
        <v>44958</v>
      </c>
      <c r="I86" s="194" t="s">
        <v>10635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44964.307939814818</v>
      </c>
      <c r="B87" s="1">
        <v>180670492</v>
      </c>
      <c r="C87" s="192">
        <v>5629</v>
      </c>
      <c r="D87" s="193" t="s">
        <v>1799</v>
      </c>
      <c r="E87" s="221">
        <v>10</v>
      </c>
      <c r="F87" s="1" t="s">
        <v>10665</v>
      </c>
      <c r="G87" s="257"/>
      <c r="H87" s="194">
        <v>44958</v>
      </c>
      <c r="I87" s="194">
        <v>44964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44964.308495370373</v>
      </c>
      <c r="B88" s="1">
        <v>180670494</v>
      </c>
      <c r="C88" s="192">
        <v>5435</v>
      </c>
      <c r="D88" s="193" t="s">
        <v>1803</v>
      </c>
      <c r="E88" s="221">
        <v>28</v>
      </c>
      <c r="F88" s="1" t="s">
        <v>10660</v>
      </c>
      <c r="G88" s="257"/>
      <c r="H88" s="194" t="s">
        <v>10693</v>
      </c>
      <c r="I88" s="194" t="s">
        <v>10693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44964.31009259259</v>
      </c>
      <c r="B89" s="1">
        <v>189711810</v>
      </c>
      <c r="C89" s="192">
        <v>2286</v>
      </c>
      <c r="D89" s="193" t="s">
        <v>1809</v>
      </c>
      <c r="E89" s="221">
        <v>6</v>
      </c>
      <c r="F89" s="1" t="s">
        <v>10640</v>
      </c>
      <c r="G89" s="257"/>
      <c r="H89" s="194">
        <v>44958</v>
      </c>
      <c r="I89" s="194" t="s">
        <v>10635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hidden="1" x14ac:dyDescent="0.25">
      <c r="A90" s="191">
        <v>44964.311076388891</v>
      </c>
      <c r="B90" s="1">
        <v>189750013</v>
      </c>
      <c r="C90" s="192" t="s">
        <v>7437</v>
      </c>
      <c r="D90" s="193" t="s">
        <v>1823</v>
      </c>
      <c r="E90" s="221">
        <v>23</v>
      </c>
      <c r="F90" s="1" t="s">
        <v>10660</v>
      </c>
      <c r="G90" s="257"/>
      <c r="H90" s="194" t="s">
        <v>10693</v>
      </c>
      <c r="I90" s="194" t="s">
        <v>10693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44964.311516203707</v>
      </c>
      <c r="B91" s="1">
        <v>180282750</v>
      </c>
      <c r="C91" s="192">
        <v>5848</v>
      </c>
      <c r="D91" s="193" t="s">
        <v>1830</v>
      </c>
      <c r="E91" s="221">
        <v>5</v>
      </c>
      <c r="F91" s="1" t="s">
        <v>10669</v>
      </c>
      <c r="G91" s="257"/>
      <c r="H91" s="194" t="s">
        <v>10693</v>
      </c>
      <c r="I91" s="194" t="s">
        <v>10693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44964.311990740738</v>
      </c>
      <c r="B92" s="1">
        <v>180056346</v>
      </c>
      <c r="C92" s="192">
        <v>4011</v>
      </c>
      <c r="D92" s="193" t="s">
        <v>1887</v>
      </c>
      <c r="E92" s="221">
        <v>4</v>
      </c>
      <c r="F92" s="1" t="s">
        <v>10659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44964.701377314814</v>
      </c>
      <c r="B93" s="1">
        <v>181922275</v>
      </c>
      <c r="C93" s="192">
        <v>5836</v>
      </c>
      <c r="D93" s="193" t="s">
        <v>1892</v>
      </c>
      <c r="E93" s="221">
        <v>2</v>
      </c>
      <c r="F93" s="196" t="s">
        <v>10644</v>
      </c>
      <c r="G93" s="257"/>
      <c r="H93" s="194">
        <v>44958</v>
      </c>
      <c r="I93" s="194">
        <v>44964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44964.699884259258</v>
      </c>
      <c r="B94" s="1">
        <v>181871672</v>
      </c>
      <c r="C94" s="192">
        <v>5763</v>
      </c>
      <c r="D94" s="193" t="s">
        <v>1893</v>
      </c>
      <c r="E94" s="221">
        <v>13</v>
      </c>
      <c r="F94" s="1" t="s">
        <v>10655</v>
      </c>
      <c r="G94" s="257"/>
      <c r="H94" s="194">
        <v>44958</v>
      </c>
      <c r="I94" s="194">
        <v>44964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44964.313483796293</v>
      </c>
      <c r="B95" s="1">
        <v>189710326</v>
      </c>
      <c r="C95" s="192">
        <v>6073</v>
      </c>
      <c r="D95" s="193" t="s">
        <v>1898</v>
      </c>
      <c r="E95" s="221">
        <v>2</v>
      </c>
      <c r="F95" s="1" t="s">
        <v>10647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44964.313888888886</v>
      </c>
      <c r="B96" s="1">
        <v>189710364</v>
      </c>
      <c r="C96" s="192" t="s">
        <v>7443</v>
      </c>
      <c r="D96" s="193" t="s">
        <v>1902</v>
      </c>
      <c r="E96" s="221">
        <v>5</v>
      </c>
      <c r="F96" s="1" t="s">
        <v>10648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44964.314444444448</v>
      </c>
      <c r="B97" s="1">
        <v>189705261</v>
      </c>
      <c r="C97" s="192" t="s">
        <v>7005</v>
      </c>
      <c r="D97" s="193" t="s">
        <v>1905</v>
      </c>
      <c r="E97" s="221">
        <v>41</v>
      </c>
      <c r="F97" s="1" t="s">
        <v>10672</v>
      </c>
      <c r="G97" s="257"/>
      <c r="H97" s="194">
        <v>44958</v>
      </c>
      <c r="I97" s="194">
        <v>44964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x14ac:dyDescent="0.25">
      <c r="A98" s="191">
        <v>44964.31490740741</v>
      </c>
      <c r="B98" s="1">
        <v>222000966</v>
      </c>
      <c r="C98" s="192">
        <v>6004</v>
      </c>
      <c r="D98" s="193" t="s">
        <v>1917</v>
      </c>
      <c r="E98" s="221">
        <v>0</v>
      </c>
      <c r="F98" s="1"/>
      <c r="G98" s="222" t="s">
        <v>11759</v>
      </c>
      <c r="H98" s="194">
        <v>44958</v>
      </c>
      <c r="I98" s="194" t="s">
        <v>10634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44964.71292824074</v>
      </c>
      <c r="B99" s="1">
        <v>181899908</v>
      </c>
      <c r="C99" s="192" t="s">
        <v>477</v>
      </c>
      <c r="D99" s="193" t="s">
        <v>1918</v>
      </c>
      <c r="E99" s="221">
        <v>50</v>
      </c>
      <c r="F99" s="1" t="s">
        <v>10649</v>
      </c>
      <c r="G99" s="257"/>
      <c r="H99" s="194">
        <v>44958</v>
      </c>
      <c r="I99" s="194">
        <v>44964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44964.316655092596</v>
      </c>
      <c r="B100" s="1">
        <v>180076472</v>
      </c>
      <c r="C100" s="192" t="s">
        <v>7117</v>
      </c>
      <c r="D100" s="193" t="s">
        <v>1944</v>
      </c>
      <c r="E100" s="221">
        <v>13</v>
      </c>
      <c r="F100" s="1" t="s">
        <v>10652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44964.710081018522</v>
      </c>
      <c r="B101" s="1">
        <v>180076470</v>
      </c>
      <c r="C101" s="192">
        <v>5330</v>
      </c>
      <c r="D101" s="193" t="s">
        <v>1946</v>
      </c>
      <c r="E101" s="221">
        <v>2</v>
      </c>
      <c r="F101" s="1" t="s">
        <v>10659</v>
      </c>
      <c r="G101" s="257"/>
      <c r="H101" s="194">
        <v>44958</v>
      </c>
      <c r="I101" s="194">
        <v>44964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x14ac:dyDescent="0.25">
      <c r="A102" s="191">
        <v>44964.316122685188</v>
      </c>
      <c r="B102" s="1">
        <v>180076474</v>
      </c>
      <c r="C102" s="192" t="s">
        <v>7115</v>
      </c>
      <c r="D102" s="193" t="s">
        <v>1948</v>
      </c>
      <c r="E102" s="221">
        <v>0</v>
      </c>
      <c r="F102" s="1"/>
      <c r="G102" s="233" t="s">
        <v>11760</v>
      </c>
      <c r="H102" s="194">
        <v>44958</v>
      </c>
      <c r="I102" s="194">
        <v>44964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x14ac:dyDescent="0.25">
      <c r="A103" s="191">
        <v>44964.317824074074</v>
      </c>
      <c r="B103" s="1">
        <v>181783743</v>
      </c>
      <c r="C103" s="192">
        <v>38100</v>
      </c>
      <c r="D103" s="193" t="s">
        <v>1962</v>
      </c>
      <c r="E103" s="221">
        <v>0</v>
      </c>
      <c r="F103" s="1"/>
      <c r="G103" s="227" t="s">
        <v>10680</v>
      </c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44964.318425925929</v>
      </c>
      <c r="B104" s="1">
        <v>189712404</v>
      </c>
      <c r="C104" s="192" t="s">
        <v>7236</v>
      </c>
      <c r="D104" s="193" t="s">
        <v>1964</v>
      </c>
      <c r="E104" s="221">
        <v>96</v>
      </c>
      <c r="F104" s="1" t="s">
        <v>10645</v>
      </c>
      <c r="G104" s="257"/>
      <c r="H104" s="194">
        <v>44958</v>
      </c>
      <c r="I104" s="194">
        <v>44964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44964.319074074076</v>
      </c>
      <c r="B105" s="1">
        <v>180155484</v>
      </c>
      <c r="C105" s="192">
        <v>5901</v>
      </c>
      <c r="D105" s="193" t="s">
        <v>1967</v>
      </c>
      <c r="E105" s="221">
        <v>1100</v>
      </c>
      <c r="F105" s="1" t="s">
        <v>10661</v>
      </c>
      <c r="G105" s="257"/>
      <c r="H105" s="194" t="s">
        <v>10693</v>
      </c>
      <c r="I105" s="194" t="s">
        <v>10693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44964.320925925924</v>
      </c>
      <c r="B106" s="1">
        <v>181798179</v>
      </c>
      <c r="C106" s="192">
        <v>5443</v>
      </c>
      <c r="D106" s="193" t="s">
        <v>2021</v>
      </c>
      <c r="E106" s="221">
        <v>80</v>
      </c>
      <c r="F106" s="1" t="s">
        <v>10647</v>
      </c>
      <c r="G106" s="257"/>
      <c r="H106" s="194" t="s">
        <v>10693</v>
      </c>
      <c r="I106" s="194" t="s">
        <v>10693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44964.321388888886</v>
      </c>
      <c r="B107" s="1">
        <v>189703419</v>
      </c>
      <c r="C107" s="192" t="s">
        <v>7133</v>
      </c>
      <c r="D107" s="193" t="s">
        <v>2025</v>
      </c>
      <c r="E107" s="221">
        <v>4</v>
      </c>
      <c r="F107" s="1" t="s">
        <v>10677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44964.322326388887</v>
      </c>
      <c r="B108" s="1">
        <v>181817496</v>
      </c>
      <c r="C108" s="192">
        <v>5753</v>
      </c>
      <c r="D108" s="193" t="s">
        <v>2039</v>
      </c>
      <c r="E108" s="221">
        <v>7</v>
      </c>
      <c r="F108" s="1" t="s">
        <v>10659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hidden="1" x14ac:dyDescent="0.25">
      <c r="A109" s="191">
        <v>44964.32775462963</v>
      </c>
      <c r="B109" s="1">
        <v>181817626</v>
      </c>
      <c r="C109" s="192">
        <v>5560</v>
      </c>
      <c r="D109" s="193" t="s">
        <v>2060</v>
      </c>
      <c r="E109" s="221">
        <v>2</v>
      </c>
      <c r="F109" s="1" t="s">
        <v>10644</v>
      </c>
      <c r="G109" s="257"/>
      <c r="H109" s="194" t="s">
        <v>10693</v>
      </c>
      <c r="I109" s="194" t="s">
        <v>10693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44964.682060185187</v>
      </c>
      <c r="B110" s="1">
        <v>181817627</v>
      </c>
      <c r="C110" s="192">
        <v>5561</v>
      </c>
      <c r="D110" s="193" t="s">
        <v>2061</v>
      </c>
      <c r="E110" s="221">
        <v>15</v>
      </c>
      <c r="F110" s="1" t="s">
        <v>10657</v>
      </c>
      <c r="G110" s="257"/>
      <c r="H110" s="194">
        <v>44958</v>
      </c>
      <c r="I110" s="194">
        <v>44964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x14ac:dyDescent="0.25">
      <c r="A111" s="191">
        <v>44964.323564814818</v>
      </c>
      <c r="B111" s="1">
        <v>181817633</v>
      </c>
      <c r="C111" s="192">
        <v>2444</v>
      </c>
      <c r="D111" s="193" t="s">
        <v>2063</v>
      </c>
      <c r="E111" s="221">
        <v>0</v>
      </c>
      <c r="F111" s="1"/>
      <c r="G111" s="227" t="s">
        <v>10680</v>
      </c>
      <c r="H111" s="194" t="s">
        <v>10693</v>
      </c>
      <c r="I111" s="194" t="s">
        <v>10693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44964.684212962966</v>
      </c>
      <c r="B112" s="1">
        <v>181817634</v>
      </c>
      <c r="C112" s="192">
        <v>5537</v>
      </c>
      <c r="D112" s="193" t="s">
        <v>2065</v>
      </c>
      <c r="E112" s="221">
        <v>57</v>
      </c>
      <c r="F112" s="1" t="s">
        <v>10646</v>
      </c>
      <c r="G112" s="257"/>
      <c r="H112" s="194">
        <v>44958</v>
      </c>
      <c r="I112" s="194">
        <v>44964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44964.326307870368</v>
      </c>
      <c r="B113" s="1">
        <v>181817575</v>
      </c>
      <c r="C113" s="192">
        <v>5532</v>
      </c>
      <c r="D113" s="193" t="s">
        <v>2066</v>
      </c>
      <c r="E113" s="221">
        <v>24</v>
      </c>
      <c r="F113" s="1" t="s">
        <v>10657</v>
      </c>
      <c r="G113" s="257"/>
      <c r="H113" s="194" t="s">
        <v>10693</v>
      </c>
      <c r="I113" s="194" t="s">
        <v>10693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44964.326817129629</v>
      </c>
      <c r="B114" s="1">
        <v>181879047</v>
      </c>
      <c r="C114" s="192">
        <v>5805</v>
      </c>
      <c r="D114" s="193" t="s">
        <v>2068</v>
      </c>
      <c r="E114" s="221">
        <v>8</v>
      </c>
      <c r="F114" s="1" t="s">
        <v>10664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44964.327175925922</v>
      </c>
      <c r="B115" s="1">
        <v>181879049</v>
      </c>
      <c r="C115" s="192">
        <v>5807</v>
      </c>
      <c r="D115" s="193" t="s">
        <v>2070</v>
      </c>
      <c r="E115" s="221">
        <v>18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ht="14.25" customHeight="1" x14ac:dyDescent="0.25">
      <c r="A116" s="191">
        <v>44964.329548611109</v>
      </c>
      <c r="B116" s="1">
        <v>189715489</v>
      </c>
      <c r="C116" s="192">
        <v>5864</v>
      </c>
      <c r="D116" s="193" t="s">
        <v>2093</v>
      </c>
      <c r="E116" s="221">
        <v>0</v>
      </c>
      <c r="F116" s="1"/>
      <c r="G116" s="224" t="s">
        <v>12201</v>
      </c>
      <c r="H116" s="194" t="s">
        <v>10693</v>
      </c>
      <c r="I116" s="194" t="s">
        <v>10693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44964.33017361111</v>
      </c>
      <c r="B117" s="1">
        <v>189703618</v>
      </c>
      <c r="C117" s="192">
        <v>6018</v>
      </c>
      <c r="D117" s="193" t="s">
        <v>2097</v>
      </c>
      <c r="E117" s="221">
        <v>220</v>
      </c>
      <c r="F117" s="196" t="s">
        <v>10644</v>
      </c>
      <c r="G117" s="257"/>
      <c r="H117" s="194" t="s">
        <v>10693</v>
      </c>
      <c r="I117" s="194" t="s">
        <v>10693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44964.331956018519</v>
      </c>
      <c r="B118" s="1">
        <v>189762856</v>
      </c>
      <c r="C118" s="192">
        <v>3180</v>
      </c>
      <c r="D118" s="193" t="s">
        <v>2139</v>
      </c>
      <c r="E118" s="221">
        <v>147</v>
      </c>
      <c r="F118" s="1" t="s">
        <v>10650</v>
      </c>
      <c r="G118" s="257"/>
      <c r="H118" s="194" t="s">
        <v>10693</v>
      </c>
      <c r="I118" s="194" t="s">
        <v>10693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44964.332766203705</v>
      </c>
      <c r="B119" s="1">
        <v>180031142</v>
      </c>
      <c r="C119" s="192">
        <v>2061</v>
      </c>
      <c r="D119" s="193" t="s">
        <v>2161</v>
      </c>
      <c r="E119" s="221">
        <v>17</v>
      </c>
      <c r="F119" s="1" t="s">
        <v>10638</v>
      </c>
      <c r="G119" s="257"/>
      <c r="H119" s="194" t="s">
        <v>10693</v>
      </c>
      <c r="I119" s="194" t="s">
        <v>10693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44964.705069444448</v>
      </c>
      <c r="B120" s="1">
        <v>181896256</v>
      </c>
      <c r="C120" s="192">
        <v>5822</v>
      </c>
      <c r="D120" s="193" t="s">
        <v>2334</v>
      </c>
      <c r="E120" s="221">
        <v>247</v>
      </c>
      <c r="F120" s="1" t="s">
        <v>10655</v>
      </c>
      <c r="G120" s="257"/>
      <c r="H120" s="194">
        <v>44958</v>
      </c>
      <c r="I120" s="194">
        <v>44964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44964.703287037039</v>
      </c>
      <c r="B121" s="1">
        <v>181896252</v>
      </c>
      <c r="C121" s="236">
        <v>5830</v>
      </c>
      <c r="D121" s="193" t="s">
        <v>2336</v>
      </c>
      <c r="E121" s="221">
        <v>15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44964.342152777775</v>
      </c>
      <c r="B122" s="1">
        <v>222000207</v>
      </c>
      <c r="C122" s="192">
        <v>6412</v>
      </c>
      <c r="D122" s="193" t="s">
        <v>2339</v>
      </c>
      <c r="E122" s="221">
        <v>96</v>
      </c>
      <c r="F122" s="1" t="s">
        <v>10645</v>
      </c>
      <c r="G122" s="257"/>
      <c r="H122" s="194">
        <v>44958</v>
      </c>
      <c r="I122" s="194" t="s">
        <v>10635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44964.34516203704</v>
      </c>
      <c r="B123" s="1">
        <v>181916239</v>
      </c>
      <c r="C123" s="192">
        <v>6570</v>
      </c>
      <c r="D123" s="193" t="s">
        <v>2342</v>
      </c>
      <c r="E123" s="221">
        <v>1</v>
      </c>
      <c r="F123" s="1" t="s">
        <v>10668</v>
      </c>
      <c r="G123" s="257"/>
      <c r="H123" s="194">
        <v>44964</v>
      </c>
      <c r="I123" s="194"/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44964.342743055553</v>
      </c>
      <c r="B124" s="1">
        <v>180141782</v>
      </c>
      <c r="C124" s="192">
        <v>2789</v>
      </c>
      <c r="D124" s="193" t="s">
        <v>2343</v>
      </c>
      <c r="E124" s="221">
        <v>2</v>
      </c>
      <c r="F124" s="1" t="s">
        <v>10649</v>
      </c>
      <c r="G124" s="257"/>
      <c r="H124" s="194">
        <v>44958</v>
      </c>
      <c r="I124" s="194">
        <v>44964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44964.343495370369</v>
      </c>
      <c r="B125" s="1">
        <v>181916240</v>
      </c>
      <c r="C125" s="192">
        <v>5817</v>
      </c>
      <c r="D125" s="193" t="s">
        <v>2345</v>
      </c>
      <c r="E125" s="221">
        <v>1</v>
      </c>
      <c r="F125" s="1" t="s">
        <v>10653</v>
      </c>
      <c r="G125" s="257"/>
      <c r="H125" s="194" t="s">
        <v>10693</v>
      </c>
      <c r="I125" s="194" t="s">
        <v>10693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x14ac:dyDescent="0.25">
      <c r="A126" s="191">
        <v>44964.345694444448</v>
      </c>
      <c r="B126" s="1">
        <v>180954640</v>
      </c>
      <c r="C126" s="192">
        <v>2254</v>
      </c>
      <c r="D126" s="193" t="s">
        <v>6447</v>
      </c>
      <c r="E126" s="221">
        <v>0</v>
      </c>
      <c r="F126" s="1"/>
      <c r="G126" s="258" t="s">
        <v>12228</v>
      </c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x14ac:dyDescent="0.25">
      <c r="A127" s="191">
        <v>44964.34648148148</v>
      </c>
      <c r="B127" s="1">
        <v>189714816</v>
      </c>
      <c r="C127" s="192" t="s">
        <v>7477</v>
      </c>
      <c r="D127" s="193" t="s">
        <v>2347</v>
      </c>
      <c r="E127" s="221">
        <v>0</v>
      </c>
      <c r="F127" s="1"/>
      <c r="G127" s="227" t="s">
        <v>10680</v>
      </c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44964.347685185188</v>
      </c>
      <c r="B128" s="1">
        <v>181855762</v>
      </c>
      <c r="C128" s="192" t="s">
        <v>7354</v>
      </c>
      <c r="D128" s="193" t="s">
        <v>2435</v>
      </c>
      <c r="E128" s="221">
        <v>1</v>
      </c>
      <c r="F128" s="1" t="s">
        <v>10644</v>
      </c>
      <c r="G128" s="257"/>
      <c r="H128" s="194">
        <v>44958</v>
      </c>
      <c r="I128" s="194">
        <v>44964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44964.710856481484</v>
      </c>
      <c r="B129" s="1">
        <v>189755220</v>
      </c>
      <c r="C129" s="192">
        <v>2297</v>
      </c>
      <c r="D129" s="193" t="s">
        <v>2442</v>
      </c>
      <c r="E129" s="221">
        <v>2</v>
      </c>
      <c r="F129" s="1" t="s">
        <v>10645</v>
      </c>
      <c r="G129" s="257"/>
      <c r="H129" s="194">
        <v>44958</v>
      </c>
      <c r="I129" s="194">
        <v>44964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44964.348946759259</v>
      </c>
      <c r="B130" s="1">
        <v>180327653</v>
      </c>
      <c r="C130" s="192">
        <v>2675</v>
      </c>
      <c r="D130" s="193" t="s">
        <v>2444</v>
      </c>
      <c r="E130" s="221">
        <v>8</v>
      </c>
      <c r="F130" s="1" t="s">
        <v>10640</v>
      </c>
      <c r="G130" s="257"/>
      <c r="H130" s="194" t="s">
        <v>10693</v>
      </c>
      <c r="I130" s="194" t="s">
        <v>10693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44963.7341087963</v>
      </c>
      <c r="B131" s="1">
        <v>181922609</v>
      </c>
      <c r="C131" s="192">
        <v>6153</v>
      </c>
      <c r="D131" s="193" t="s">
        <v>2448</v>
      </c>
      <c r="E131" s="221">
        <v>180</v>
      </c>
      <c r="F131" s="1" t="s">
        <v>10650</v>
      </c>
      <c r="G131" s="257"/>
      <c r="H131" s="194" t="s">
        <v>10693</v>
      </c>
      <c r="I131" s="194" t="s">
        <v>10693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44964.670972222222</v>
      </c>
      <c r="B132" s="1">
        <v>189706269</v>
      </c>
      <c r="C132" s="192">
        <v>6172</v>
      </c>
      <c r="D132" s="193" t="s">
        <v>2454</v>
      </c>
      <c r="E132" s="221">
        <v>28</v>
      </c>
      <c r="F132" s="1" t="s">
        <v>10665</v>
      </c>
      <c r="G132" s="257"/>
      <c r="H132" s="194">
        <v>44952</v>
      </c>
      <c r="I132" s="194">
        <v>44952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44964.350115740737</v>
      </c>
      <c r="B133" s="1">
        <v>181872565</v>
      </c>
      <c r="C133" s="192">
        <v>5605</v>
      </c>
      <c r="D133" s="193" t="s">
        <v>2457</v>
      </c>
      <c r="E133" s="221">
        <v>10</v>
      </c>
      <c r="F133" s="1" t="s">
        <v>10662</v>
      </c>
      <c r="G133" s="257"/>
      <c r="H133" s="194" t="s">
        <v>10693</v>
      </c>
      <c r="I133" s="194" t="s">
        <v>10693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44964.668865740743</v>
      </c>
      <c r="B134" s="1">
        <v>181930538</v>
      </c>
      <c r="C134" s="192">
        <v>6177</v>
      </c>
      <c r="D134" s="193" t="s">
        <v>2458</v>
      </c>
      <c r="E134" s="221">
        <v>10</v>
      </c>
      <c r="F134" s="1" t="s">
        <v>10638</v>
      </c>
      <c r="G134" s="257"/>
      <c r="H134" s="194">
        <v>44958</v>
      </c>
      <c r="I134" s="194">
        <v>44964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44964.669444444444</v>
      </c>
      <c r="B135" s="1">
        <v>181825242</v>
      </c>
      <c r="C135" s="192">
        <v>5538</v>
      </c>
      <c r="D135" s="193" t="s">
        <v>2461</v>
      </c>
      <c r="E135" s="221">
        <v>3</v>
      </c>
      <c r="F135" s="1" t="s">
        <v>10654</v>
      </c>
      <c r="G135" s="257"/>
      <c r="H135" s="194">
        <v>44958</v>
      </c>
      <c r="I135" s="194">
        <v>44964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44964.329085648147</v>
      </c>
      <c r="B136" s="1">
        <v>181810302</v>
      </c>
      <c r="C136" s="192">
        <v>5604</v>
      </c>
      <c r="D136" s="193" t="s">
        <v>2463</v>
      </c>
      <c r="E136" s="221">
        <v>70</v>
      </c>
      <c r="F136" s="1" t="s">
        <v>10641</v>
      </c>
      <c r="G136" s="257"/>
      <c r="H136" s="194">
        <v>44958</v>
      </c>
      <c r="I136" s="194">
        <v>44964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44964.669861111113</v>
      </c>
      <c r="B137" s="1">
        <v>181767326</v>
      </c>
      <c r="C137" s="192" t="s">
        <v>7163</v>
      </c>
      <c r="D137" s="193" t="s">
        <v>2464</v>
      </c>
      <c r="E137" s="221">
        <v>4</v>
      </c>
      <c r="F137" s="1" t="s">
        <v>10641</v>
      </c>
      <c r="G137" s="257"/>
      <c r="H137" s="194">
        <v>44958</v>
      </c>
      <c r="I137" s="194">
        <v>44964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44964.350706018522</v>
      </c>
      <c r="B138" s="1">
        <v>222000997</v>
      </c>
      <c r="C138" s="192">
        <v>6507</v>
      </c>
      <c r="D138" s="193" t="s">
        <v>2479</v>
      </c>
      <c r="E138" s="221">
        <v>1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44964.351273148146</v>
      </c>
      <c r="B139" s="1">
        <v>181798187</v>
      </c>
      <c r="C139" s="192">
        <v>5814</v>
      </c>
      <c r="D139" s="193" t="s">
        <v>2480</v>
      </c>
      <c r="E139" s="221">
        <v>1</v>
      </c>
      <c r="F139" s="1" t="s">
        <v>10700</v>
      </c>
      <c r="G139" s="257"/>
      <c r="H139" s="194">
        <v>44958</v>
      </c>
      <c r="I139" s="194">
        <v>44964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44964.351493055554</v>
      </c>
      <c r="B140" s="1">
        <v>181798191</v>
      </c>
      <c r="C140" s="192">
        <v>5596</v>
      </c>
      <c r="D140" s="193" t="s">
        <v>2484</v>
      </c>
      <c r="E140" s="221">
        <v>1</v>
      </c>
      <c r="F140" s="1" t="s">
        <v>10648</v>
      </c>
      <c r="G140" s="257"/>
      <c r="H140" s="194">
        <v>44958</v>
      </c>
      <c r="I140" s="194">
        <v>44964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44964.3518287037</v>
      </c>
      <c r="B141" s="1">
        <v>189700006</v>
      </c>
      <c r="C141" s="192">
        <v>2452</v>
      </c>
      <c r="D141" s="193" t="s">
        <v>2488</v>
      </c>
      <c r="E141" s="221">
        <v>2</v>
      </c>
      <c r="F141" s="1" t="s">
        <v>10669</v>
      </c>
      <c r="G141" s="257"/>
      <c r="H141" s="194">
        <v>44958</v>
      </c>
      <c r="I141" s="194">
        <v>44964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x14ac:dyDescent="0.25">
      <c r="A142" s="191">
        <v>44964.352083333331</v>
      </c>
      <c r="B142" s="1">
        <v>180339610</v>
      </c>
      <c r="C142" s="192">
        <v>2403</v>
      </c>
      <c r="D142" s="193" t="s">
        <v>2491</v>
      </c>
      <c r="E142" s="221">
        <v>0</v>
      </c>
      <c r="F142" s="1"/>
      <c r="G142" s="222" t="s">
        <v>11761</v>
      </c>
      <c r="H142" s="194">
        <v>44958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44964.352685185186</v>
      </c>
      <c r="B143" s="1">
        <v>189710871</v>
      </c>
      <c r="C143" s="192" t="s">
        <v>7145</v>
      </c>
      <c r="D143" s="193" t="s">
        <v>2501</v>
      </c>
      <c r="E143" s="221">
        <v>55</v>
      </c>
      <c r="F143" s="1" t="s">
        <v>10660</v>
      </c>
      <c r="G143" s="257"/>
      <c r="H143" s="194">
        <v>44958</v>
      </c>
      <c r="I143" s="194">
        <v>44964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44964.706145833334</v>
      </c>
      <c r="B144" s="1">
        <v>180165395</v>
      </c>
      <c r="C144" s="192">
        <v>3672</v>
      </c>
      <c r="D144" s="193" t="s">
        <v>2511</v>
      </c>
      <c r="E144" s="221">
        <v>6</v>
      </c>
      <c r="F144" s="1" t="s">
        <v>10660</v>
      </c>
      <c r="G144" s="257"/>
      <c r="H144" s="194">
        <v>44958</v>
      </c>
      <c r="I144" s="194">
        <v>44958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  <row r="501" spans="1:17" x14ac:dyDescent="0.25">
      <c r="A501">
        <v>180955288</v>
      </c>
      <c r="C501" t="s">
        <v>79</v>
      </c>
    </row>
    <row r="502" spans="1:17" x14ac:dyDescent="0.25">
      <c r="A502">
        <v>180955288</v>
      </c>
      <c r="C502" t="s">
        <v>79</v>
      </c>
    </row>
  </sheetData>
  <autoFilter ref="A3:Q144" xr:uid="{00000000-0009-0000-0000-00000D000000}">
    <filterColumn colId="4">
      <filters>
        <filter val="0"/>
      </filters>
    </filterColumn>
  </autoFilter>
  <sortState xmlns:xlrd2="http://schemas.microsoft.com/office/spreadsheetml/2017/richdata2" ref="A4:G500">
    <sortCondition ref="D3:D116"/>
    <sortCondition ref="D4:D500"/>
  </sortState>
  <mergeCells count="5">
    <mergeCell ref="A1:O1"/>
    <mergeCell ref="B2:C2"/>
    <mergeCell ref="F2:I2"/>
    <mergeCell ref="J2:M2"/>
    <mergeCell ref="N2:Q2"/>
  </mergeCells>
  <pageMargins left="0.70866141732283472" right="0.70866141732283472" top="0.74803149606299213" bottom="0.74803149606299213" header="0.31496062992125984" footer="0.31496062992125984"/>
  <pageSetup paperSize="9"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acility8" filterMode="1"/>
  <dimension ref="A1:Q500"/>
  <sheetViews>
    <sheetView zoomScale="80" zoomScaleNormal="80" workbookViewId="0">
      <pane ySplit="3" topLeftCell="A4" activePane="bottomLeft" state="frozen"/>
      <selection activeCell="C34" sqref="C34"/>
      <selection pane="bottomLeft" activeCell="D516" sqref="D516"/>
    </sheetView>
  </sheetViews>
  <sheetFormatPr defaultRowHeight="15" x14ac:dyDescent="0.25"/>
  <cols>
    <col min="1" max="1" width="20.7109375" customWidth="1"/>
    <col min="2" max="3" width="15.7109375" customWidth="1"/>
    <col min="4" max="4" width="80.7109375" customWidth="1"/>
    <col min="5" max="5" width="15.7109375" hidden="1" customWidth="1"/>
    <col min="6" max="6" width="20.7109375" hidden="1" customWidth="1"/>
    <col min="7" max="7" width="60.7109375" customWidth="1"/>
    <col min="8" max="9" width="20.7109375" customWidth="1"/>
    <col min="10" max="11" width="15.7109375" style="53" customWidth="1"/>
    <col min="12" max="13" width="10.7109375" customWidth="1"/>
    <col min="14" max="14" width="15.7109375" customWidth="1"/>
    <col min="15" max="15" width="20.7109375" customWidth="1"/>
    <col min="16" max="16" width="30.7109375" customWidth="1"/>
    <col min="17" max="17" width="40.7109375" customWidth="1"/>
  </cols>
  <sheetData>
    <row r="1" spans="1:17" ht="50.1" customHeight="1" thickBot="1" x14ac:dyDescent="0.3">
      <c r="A1" s="284" t="s">
        <v>5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8"/>
    </row>
    <row r="2" spans="1:17" ht="30" customHeight="1" thickBot="1" x14ac:dyDescent="0.3">
      <c r="A2" s="251" t="s">
        <v>46</v>
      </c>
      <c r="B2" s="289" t="s">
        <v>11748</v>
      </c>
      <c r="C2" s="290"/>
      <c r="D2" s="65" t="s">
        <v>47</v>
      </c>
      <c r="E2" s="23">
        <f>COUNTIF(A4:A500,"&lt;&gt;")</f>
        <v>141</v>
      </c>
      <c r="F2" s="291" t="str">
        <f>IF(E2 &gt;= 'Main Menu'!P2,"REPORT COMPLETED","INCOMPLETE")</f>
        <v>REPORT COMPLETED</v>
      </c>
      <c r="G2" s="292"/>
      <c r="H2" s="292"/>
      <c r="I2" s="293"/>
      <c r="J2" s="281" t="s">
        <v>62</v>
      </c>
      <c r="K2" s="282"/>
      <c r="L2" s="282"/>
      <c r="M2" s="283"/>
      <c r="N2" s="281" t="s">
        <v>60</v>
      </c>
      <c r="O2" s="282"/>
      <c r="P2" s="282"/>
      <c r="Q2" s="283"/>
    </row>
    <row r="3" spans="1:17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252" t="s">
        <v>31</v>
      </c>
      <c r="H3" s="252" t="s">
        <v>77</v>
      </c>
      <c r="I3" s="252" t="s">
        <v>76</v>
      </c>
      <c r="J3" s="56" t="s">
        <v>63</v>
      </c>
      <c r="K3" s="57" t="s">
        <v>9</v>
      </c>
      <c r="L3" s="57" t="s">
        <v>70</v>
      </c>
      <c r="M3" s="58" t="s">
        <v>71</v>
      </c>
      <c r="N3" s="59" t="s">
        <v>63</v>
      </c>
      <c r="O3" s="57" t="s">
        <v>69</v>
      </c>
      <c r="P3" s="57" t="s">
        <v>64</v>
      </c>
      <c r="Q3" s="58" t="s">
        <v>65</v>
      </c>
    </row>
    <row r="4" spans="1:17" hidden="1" x14ac:dyDescent="0.25">
      <c r="A4" s="186">
        <v>44965.517118055555</v>
      </c>
      <c r="B4" s="55">
        <v>181781208</v>
      </c>
      <c r="C4" s="187">
        <v>5293</v>
      </c>
      <c r="D4" s="188" t="s">
        <v>659</v>
      </c>
      <c r="E4" s="220">
        <v>12</v>
      </c>
      <c r="F4" s="255" t="s">
        <v>10638</v>
      </c>
      <c r="G4" s="260"/>
      <c r="H4" s="189">
        <v>44951</v>
      </c>
      <c r="I4" s="189">
        <v>44959</v>
      </c>
      <c r="J4" s="188">
        <v>286</v>
      </c>
      <c r="K4" s="188">
        <v>60</v>
      </c>
      <c r="L4" s="188">
        <v>228</v>
      </c>
      <c r="M4" s="188">
        <v>342</v>
      </c>
      <c r="N4" s="190">
        <v>38</v>
      </c>
      <c r="O4" s="190">
        <v>3212</v>
      </c>
      <c r="P4" s="188"/>
      <c r="Q4" s="188" t="s">
        <v>10242</v>
      </c>
    </row>
    <row r="5" spans="1:17" hidden="1" x14ac:dyDescent="0.25">
      <c r="A5" s="191">
        <v>44965.517291666663</v>
      </c>
      <c r="B5" s="1">
        <v>181896191</v>
      </c>
      <c r="C5" s="192">
        <v>5840</v>
      </c>
      <c r="D5" s="193" t="s">
        <v>663</v>
      </c>
      <c r="E5" s="221">
        <v>1</v>
      </c>
      <c r="F5" s="1" t="s">
        <v>10657</v>
      </c>
      <c r="G5" s="257"/>
      <c r="H5" s="194" t="s">
        <v>10693</v>
      </c>
      <c r="I5" s="194" t="s">
        <v>10693</v>
      </c>
      <c r="J5" s="193">
        <v>16</v>
      </c>
      <c r="K5" s="193">
        <v>3</v>
      </c>
      <c r="L5" s="193">
        <v>10</v>
      </c>
      <c r="M5" s="193">
        <v>20</v>
      </c>
      <c r="N5" s="223">
        <v>3463</v>
      </c>
      <c r="O5" s="195">
        <v>1225</v>
      </c>
      <c r="P5" s="193"/>
      <c r="Q5" s="193" t="s">
        <v>10242</v>
      </c>
    </row>
    <row r="6" spans="1:17" hidden="1" x14ac:dyDescent="0.25">
      <c r="A6" s="191">
        <v>44965.517453703702</v>
      </c>
      <c r="B6" s="1">
        <v>181901076</v>
      </c>
      <c r="C6" s="192">
        <v>5916</v>
      </c>
      <c r="D6" s="193" t="s">
        <v>665</v>
      </c>
      <c r="E6" s="221">
        <v>2</v>
      </c>
      <c r="F6" s="1" t="s">
        <v>10647</v>
      </c>
      <c r="G6" s="257"/>
      <c r="H6" s="194" t="s">
        <v>10693</v>
      </c>
      <c r="I6" s="194" t="s">
        <v>10693</v>
      </c>
      <c r="J6" s="193">
        <v>193</v>
      </c>
      <c r="K6" s="193">
        <v>0</v>
      </c>
      <c r="L6" s="193">
        <v>39</v>
      </c>
      <c r="M6" s="193">
        <v>77</v>
      </c>
      <c r="N6" s="195">
        <v>256</v>
      </c>
      <c r="O6" s="195">
        <v>994</v>
      </c>
      <c r="P6" s="193"/>
      <c r="Q6" s="193" t="s">
        <v>10242</v>
      </c>
    </row>
    <row r="7" spans="1:17" hidden="1" x14ac:dyDescent="0.25">
      <c r="A7" s="191">
        <v>44965.568229166667</v>
      </c>
      <c r="B7" s="1">
        <v>180075485</v>
      </c>
      <c r="C7" s="192" t="s">
        <v>7015</v>
      </c>
      <c r="D7" s="193" t="s">
        <v>714</v>
      </c>
      <c r="E7" s="221">
        <v>4</v>
      </c>
      <c r="F7" s="1" t="s">
        <v>10641</v>
      </c>
      <c r="G7" s="257"/>
      <c r="H7" s="194" t="s">
        <v>10693</v>
      </c>
      <c r="I7" s="194" t="s">
        <v>10693</v>
      </c>
      <c r="J7" s="193">
        <v>188</v>
      </c>
      <c r="K7" s="193">
        <v>10</v>
      </c>
      <c r="L7" s="193">
        <v>140</v>
      </c>
      <c r="M7" s="193">
        <v>210</v>
      </c>
      <c r="N7" s="223">
        <v>18230</v>
      </c>
      <c r="O7" s="195">
        <v>5900</v>
      </c>
      <c r="P7" s="193"/>
      <c r="Q7" s="193" t="s">
        <v>10242</v>
      </c>
    </row>
    <row r="8" spans="1:17" hidden="1" x14ac:dyDescent="0.25">
      <c r="A8" s="191">
        <v>44965.553564814814</v>
      </c>
      <c r="B8" s="1">
        <v>181936074</v>
      </c>
      <c r="C8" s="192">
        <v>5870</v>
      </c>
      <c r="D8" s="193" t="s">
        <v>774</v>
      </c>
      <c r="E8" s="221">
        <v>5</v>
      </c>
      <c r="F8" s="1" t="s">
        <v>10649</v>
      </c>
      <c r="G8" s="222" t="s">
        <v>10757</v>
      </c>
      <c r="H8" s="194">
        <v>44951</v>
      </c>
      <c r="I8" s="194" t="s">
        <v>10634</v>
      </c>
      <c r="J8" s="222">
        <v>0</v>
      </c>
      <c r="K8" s="193">
        <v>4800</v>
      </c>
      <c r="L8" s="193">
        <v>2876</v>
      </c>
      <c r="M8" s="193">
        <v>4315</v>
      </c>
      <c r="N8" s="226">
        <v>0</v>
      </c>
      <c r="O8" s="195">
        <v>58223</v>
      </c>
      <c r="P8" s="193"/>
      <c r="Q8" s="193" t="s">
        <v>10242</v>
      </c>
    </row>
    <row r="9" spans="1:17" hidden="1" x14ac:dyDescent="0.25">
      <c r="A9" s="191">
        <v>44965.553912037038</v>
      </c>
      <c r="B9" s="1">
        <v>181936075</v>
      </c>
      <c r="C9" s="192">
        <v>2781</v>
      </c>
      <c r="D9" s="193" t="s">
        <v>775</v>
      </c>
      <c r="E9" s="221">
        <v>10</v>
      </c>
      <c r="F9" s="1" t="s">
        <v>10645</v>
      </c>
      <c r="G9" s="257"/>
      <c r="H9" s="194">
        <v>44951</v>
      </c>
      <c r="I9" s="194">
        <v>44959</v>
      </c>
      <c r="J9" s="193">
        <v>8813</v>
      </c>
      <c r="K9" s="193">
        <v>3000</v>
      </c>
      <c r="L9" s="193">
        <v>3467</v>
      </c>
      <c r="M9" s="193">
        <v>5201</v>
      </c>
      <c r="N9" s="223">
        <v>63258</v>
      </c>
      <c r="O9" s="195">
        <v>60568</v>
      </c>
      <c r="P9" s="193"/>
      <c r="Q9" s="193" t="s">
        <v>10242</v>
      </c>
    </row>
    <row r="10" spans="1:17" hidden="1" x14ac:dyDescent="0.25">
      <c r="A10" s="191">
        <v>44965.544675925928</v>
      </c>
      <c r="B10" s="1">
        <v>189704685</v>
      </c>
      <c r="C10" s="192" t="s">
        <v>6914</v>
      </c>
      <c r="D10" s="193" t="s">
        <v>781</v>
      </c>
      <c r="E10" s="221">
        <v>4</v>
      </c>
      <c r="F10" s="1" t="s">
        <v>10655</v>
      </c>
      <c r="G10" s="257"/>
      <c r="H10" s="194">
        <v>44951</v>
      </c>
      <c r="I10" s="194" t="s">
        <v>10635</v>
      </c>
      <c r="J10" s="222">
        <v>83</v>
      </c>
      <c r="K10" s="193">
        <v>500</v>
      </c>
      <c r="L10" s="193">
        <v>350</v>
      </c>
      <c r="M10" s="193">
        <v>530</v>
      </c>
      <c r="N10" s="223">
        <v>28875</v>
      </c>
      <c r="O10" s="195">
        <v>11962</v>
      </c>
      <c r="P10" s="193"/>
      <c r="Q10" s="193" t="s">
        <v>10242</v>
      </c>
    </row>
    <row r="11" spans="1:17" hidden="1" x14ac:dyDescent="0.25">
      <c r="A11" s="191">
        <v>44965.545081018521</v>
      </c>
      <c r="B11" s="1">
        <v>180198245</v>
      </c>
      <c r="C11" s="192">
        <v>3320</v>
      </c>
      <c r="D11" s="193" t="s">
        <v>783</v>
      </c>
      <c r="E11" s="221">
        <v>8</v>
      </c>
      <c r="F11" s="196" t="s">
        <v>10644</v>
      </c>
      <c r="G11" s="257"/>
      <c r="H11" s="194" t="s">
        <v>10693</v>
      </c>
      <c r="I11" s="194" t="s">
        <v>10693</v>
      </c>
      <c r="J11" s="193">
        <v>434</v>
      </c>
      <c r="K11" s="193">
        <v>5</v>
      </c>
      <c r="L11" s="193">
        <v>300</v>
      </c>
      <c r="M11" s="193">
        <v>450</v>
      </c>
      <c r="N11" s="223">
        <v>53967</v>
      </c>
      <c r="O11" s="195">
        <v>19441</v>
      </c>
      <c r="P11" s="193"/>
      <c r="Q11" s="193" t="s">
        <v>10242</v>
      </c>
    </row>
    <row r="12" spans="1:17" hidden="1" x14ac:dyDescent="0.25">
      <c r="A12" s="191">
        <v>44965.544895833336</v>
      </c>
      <c r="B12" s="1">
        <v>189706340</v>
      </c>
      <c r="C12" s="192">
        <v>2772</v>
      </c>
      <c r="D12" s="193" t="s">
        <v>785</v>
      </c>
      <c r="E12" s="221">
        <v>1</v>
      </c>
      <c r="F12" s="1" t="s">
        <v>10644</v>
      </c>
      <c r="G12" s="222" t="s">
        <v>10758</v>
      </c>
      <c r="H12" s="194">
        <v>44951</v>
      </c>
      <c r="I12" s="194" t="s">
        <v>10634</v>
      </c>
      <c r="J12" s="193">
        <v>766</v>
      </c>
      <c r="K12" s="193">
        <v>200</v>
      </c>
      <c r="L12" s="193">
        <v>632</v>
      </c>
      <c r="M12" s="193">
        <v>948</v>
      </c>
      <c r="N12" s="226">
        <v>0</v>
      </c>
      <c r="O12" s="195">
        <v>10946</v>
      </c>
      <c r="P12" s="193"/>
      <c r="Q12" s="193" t="s">
        <v>10242</v>
      </c>
    </row>
    <row r="13" spans="1:17" hidden="1" x14ac:dyDescent="0.25">
      <c r="A13" s="191">
        <v>44965.545347222222</v>
      </c>
      <c r="B13" s="1">
        <v>180292354</v>
      </c>
      <c r="C13" s="192" t="s">
        <v>6910</v>
      </c>
      <c r="D13" s="193" t="s">
        <v>787</v>
      </c>
      <c r="E13" s="221">
        <v>50</v>
      </c>
      <c r="F13" s="1" t="s">
        <v>10644</v>
      </c>
      <c r="G13" s="257"/>
      <c r="H13" s="194" t="s">
        <v>10693</v>
      </c>
      <c r="I13" s="194" t="s">
        <v>10693</v>
      </c>
      <c r="J13" s="222">
        <v>1165</v>
      </c>
      <c r="K13" s="193">
        <v>600</v>
      </c>
      <c r="L13" s="193">
        <v>1200</v>
      </c>
      <c r="M13" s="193">
        <v>1800</v>
      </c>
      <c r="N13" s="223">
        <v>93354</v>
      </c>
      <c r="O13" s="195">
        <v>31850</v>
      </c>
      <c r="P13" s="193"/>
      <c r="Q13" s="193" t="s">
        <v>10242</v>
      </c>
    </row>
    <row r="14" spans="1:17" hidden="1" x14ac:dyDescent="0.25">
      <c r="A14" s="191">
        <v>44965.544178240743</v>
      </c>
      <c r="B14" s="1">
        <v>180002781</v>
      </c>
      <c r="C14" s="192">
        <v>3430</v>
      </c>
      <c r="D14" s="193" t="s">
        <v>790</v>
      </c>
      <c r="E14" s="221">
        <v>2</v>
      </c>
      <c r="F14" s="1" t="s">
        <v>10664</v>
      </c>
      <c r="G14" s="222" t="s">
        <v>10694</v>
      </c>
      <c r="H14" s="194">
        <v>44951</v>
      </c>
      <c r="I14" s="194" t="s">
        <v>10634</v>
      </c>
      <c r="J14" s="222">
        <v>0</v>
      </c>
      <c r="K14" s="193">
        <v>70</v>
      </c>
      <c r="L14" s="193">
        <v>41</v>
      </c>
      <c r="M14" s="193">
        <v>62</v>
      </c>
      <c r="N14" s="223">
        <v>3620</v>
      </c>
      <c r="O14" s="195">
        <v>3615</v>
      </c>
      <c r="P14" s="193"/>
      <c r="Q14" s="193" t="s">
        <v>10242</v>
      </c>
    </row>
    <row r="15" spans="1:17" hidden="1" x14ac:dyDescent="0.25">
      <c r="A15" s="191">
        <v>44965.526192129626</v>
      </c>
      <c r="B15" s="1">
        <v>222000995</v>
      </c>
      <c r="C15" s="192" t="s">
        <v>560</v>
      </c>
      <c r="D15" s="193" t="s">
        <v>812</v>
      </c>
      <c r="E15" s="221">
        <v>300</v>
      </c>
      <c r="F15" s="1"/>
      <c r="G15" s="257"/>
      <c r="H15" s="194" t="s">
        <v>10693</v>
      </c>
      <c r="I15" s="194" t="s">
        <v>10693</v>
      </c>
      <c r="J15" s="222">
        <v>395</v>
      </c>
      <c r="K15" s="193">
        <v>0</v>
      </c>
      <c r="L15" s="193">
        <v>1965</v>
      </c>
      <c r="M15" s="193">
        <v>2947</v>
      </c>
      <c r="N15" s="223">
        <v>4089</v>
      </c>
      <c r="O15" s="195">
        <v>520</v>
      </c>
      <c r="P15" s="193"/>
      <c r="Q15" s="193" t="s">
        <v>10242</v>
      </c>
    </row>
    <row r="16" spans="1:17" hidden="1" x14ac:dyDescent="0.25">
      <c r="A16" s="191">
        <v>44965.549837962964</v>
      </c>
      <c r="B16" s="1">
        <v>189753742</v>
      </c>
      <c r="C16" s="192">
        <v>5424</v>
      </c>
      <c r="D16" s="193" t="s">
        <v>823</v>
      </c>
      <c r="E16" s="221">
        <v>300</v>
      </c>
      <c r="F16" s="1" t="s">
        <v>10669</v>
      </c>
      <c r="G16" s="257"/>
      <c r="H16" s="194">
        <v>44951</v>
      </c>
      <c r="I16" s="194">
        <v>44959</v>
      </c>
      <c r="J16" s="193">
        <v>2430</v>
      </c>
      <c r="K16" s="193">
        <v>0</v>
      </c>
      <c r="L16" s="193">
        <v>1650</v>
      </c>
      <c r="M16" s="193">
        <v>2500</v>
      </c>
      <c r="N16" s="195">
        <v>1260</v>
      </c>
      <c r="O16" s="195">
        <v>37475</v>
      </c>
      <c r="P16" s="193"/>
      <c r="Q16" s="193" t="s">
        <v>10242</v>
      </c>
    </row>
    <row r="17" spans="1:17" hidden="1" x14ac:dyDescent="0.25">
      <c r="A17" s="191">
        <v>44965.568437499998</v>
      </c>
      <c r="B17" s="1">
        <v>189707024</v>
      </c>
      <c r="C17" s="192" t="s">
        <v>7026</v>
      </c>
      <c r="D17" s="193" t="s">
        <v>842</v>
      </c>
      <c r="E17" s="221">
        <v>2</v>
      </c>
      <c r="F17" s="1" t="s">
        <v>10677</v>
      </c>
      <c r="G17" s="257"/>
      <c r="H17" s="194" t="s">
        <v>10693</v>
      </c>
      <c r="I17" s="194" t="s">
        <v>10693</v>
      </c>
      <c r="J17" s="222">
        <v>0</v>
      </c>
      <c r="K17" s="193">
        <v>50</v>
      </c>
      <c r="L17" s="193">
        <v>30</v>
      </c>
      <c r="M17" s="193">
        <v>45</v>
      </c>
      <c r="N17" s="226">
        <v>0</v>
      </c>
      <c r="O17" s="195">
        <v>1495</v>
      </c>
      <c r="P17" s="193"/>
      <c r="Q17" s="193" t="s">
        <v>10242</v>
      </c>
    </row>
    <row r="18" spans="1:17" hidden="1" x14ac:dyDescent="0.25">
      <c r="A18" s="191">
        <v>44965.545567129629</v>
      </c>
      <c r="B18" s="1">
        <v>180291039</v>
      </c>
      <c r="C18" s="192">
        <v>5957</v>
      </c>
      <c r="D18" s="193" t="s">
        <v>846</v>
      </c>
      <c r="E18" s="221">
        <v>120</v>
      </c>
      <c r="F18" s="1" t="s">
        <v>10664</v>
      </c>
      <c r="G18" s="257"/>
      <c r="H18" s="194">
        <v>44951</v>
      </c>
      <c r="I18" s="194">
        <v>44959</v>
      </c>
      <c r="J18" s="193">
        <v>970</v>
      </c>
      <c r="K18" s="193">
        <v>260</v>
      </c>
      <c r="L18" s="193">
        <v>886</v>
      </c>
      <c r="M18" s="193">
        <v>1300</v>
      </c>
      <c r="N18" s="223">
        <v>19282</v>
      </c>
      <c r="O18" s="195">
        <v>14271</v>
      </c>
      <c r="P18" s="193"/>
      <c r="Q18" s="193" t="s">
        <v>10242</v>
      </c>
    </row>
    <row r="19" spans="1:17" hidden="1" x14ac:dyDescent="0.25">
      <c r="A19" s="191">
        <v>44965.542372685188</v>
      </c>
      <c r="B19" s="1">
        <v>180034705</v>
      </c>
      <c r="C19" s="192" t="s">
        <v>6971</v>
      </c>
      <c r="D19" s="193" t="s">
        <v>952</v>
      </c>
      <c r="E19" s="221">
        <v>20</v>
      </c>
      <c r="F19" s="196" t="s">
        <v>10659</v>
      </c>
      <c r="G19" s="257"/>
      <c r="H19" s="194" t="s">
        <v>10693</v>
      </c>
      <c r="I19" s="194" t="s">
        <v>10693</v>
      </c>
      <c r="J19" s="222">
        <v>1</v>
      </c>
      <c r="K19" s="193">
        <v>1200</v>
      </c>
      <c r="L19" s="193">
        <v>733</v>
      </c>
      <c r="M19" s="193">
        <v>1100</v>
      </c>
      <c r="N19" s="226">
        <v>0</v>
      </c>
      <c r="O19" s="195">
        <v>6821</v>
      </c>
      <c r="P19" s="193"/>
      <c r="Q19" s="193" t="s">
        <v>10242</v>
      </c>
    </row>
    <row r="20" spans="1:17" hidden="1" x14ac:dyDescent="0.25">
      <c r="A20" s="191">
        <v>44965.545752314814</v>
      </c>
      <c r="B20" s="1">
        <v>189700011</v>
      </c>
      <c r="C20" s="192" t="s">
        <v>6926</v>
      </c>
      <c r="D20" s="193" t="s">
        <v>962</v>
      </c>
      <c r="E20" s="221">
        <v>4</v>
      </c>
      <c r="F20" s="1" t="s">
        <v>10670</v>
      </c>
      <c r="G20" s="257"/>
      <c r="H20" s="194">
        <v>44951</v>
      </c>
      <c r="I20" s="194" t="s">
        <v>10635</v>
      </c>
      <c r="J20" s="222">
        <v>126</v>
      </c>
      <c r="K20" s="193">
        <v>200</v>
      </c>
      <c r="L20" s="193">
        <v>200</v>
      </c>
      <c r="M20" s="193">
        <v>300</v>
      </c>
      <c r="N20" s="226">
        <v>0</v>
      </c>
      <c r="O20" s="195">
        <v>558</v>
      </c>
      <c r="P20" s="193"/>
      <c r="Q20" s="193" t="s">
        <v>6917</v>
      </c>
    </row>
    <row r="21" spans="1:17" hidden="1" x14ac:dyDescent="0.25">
      <c r="A21" s="191">
        <v>44965.569571759261</v>
      </c>
      <c r="B21" s="1">
        <v>180075565</v>
      </c>
      <c r="C21" s="192" t="s">
        <v>7038</v>
      </c>
      <c r="D21" s="193" t="s">
        <v>1053</v>
      </c>
      <c r="E21" s="221">
        <v>2</v>
      </c>
      <c r="F21" s="1" t="s">
        <v>10644</v>
      </c>
      <c r="G21" s="257"/>
      <c r="H21" s="194" t="s">
        <v>10693</v>
      </c>
      <c r="I21" s="194" t="s">
        <v>10693</v>
      </c>
      <c r="J21" s="222">
        <v>0</v>
      </c>
      <c r="K21" s="193">
        <v>40</v>
      </c>
      <c r="L21" s="193">
        <v>22</v>
      </c>
      <c r="M21" s="193">
        <v>31</v>
      </c>
      <c r="N21" s="226">
        <v>0</v>
      </c>
      <c r="O21" s="195">
        <v>286</v>
      </c>
      <c r="P21" s="193"/>
      <c r="Q21" s="193" t="s">
        <v>10242</v>
      </c>
    </row>
    <row r="22" spans="1:17" hidden="1" x14ac:dyDescent="0.25">
      <c r="A22" s="191">
        <v>44965.547523148147</v>
      </c>
      <c r="B22" s="1">
        <v>180339414</v>
      </c>
      <c r="C22" s="192">
        <v>6045</v>
      </c>
      <c r="D22" s="193" t="s">
        <v>1085</v>
      </c>
      <c r="E22" s="221">
        <v>18</v>
      </c>
      <c r="F22" s="1" t="s">
        <v>10665</v>
      </c>
      <c r="G22" s="257"/>
      <c r="H22" s="194" t="s">
        <v>10693</v>
      </c>
      <c r="I22" s="194" t="s">
        <v>10693</v>
      </c>
      <c r="J22" s="193">
        <v>856</v>
      </c>
      <c r="K22" s="193">
        <v>120</v>
      </c>
      <c r="L22" s="193">
        <v>649</v>
      </c>
      <c r="M22" s="193">
        <v>973</v>
      </c>
      <c r="N22" s="223">
        <v>11210</v>
      </c>
      <c r="O22" s="195">
        <v>4608</v>
      </c>
      <c r="P22" s="193"/>
      <c r="Q22" s="193" t="s">
        <v>10242</v>
      </c>
    </row>
    <row r="23" spans="1:17" hidden="1" x14ac:dyDescent="0.25">
      <c r="A23" s="191">
        <v>44965.547696759262</v>
      </c>
      <c r="B23" s="1">
        <v>180339437</v>
      </c>
      <c r="C23" s="192">
        <v>6046</v>
      </c>
      <c r="D23" s="193" t="s">
        <v>1086</v>
      </c>
      <c r="E23" s="221">
        <v>1</v>
      </c>
      <c r="F23" s="1" t="s">
        <v>10655</v>
      </c>
      <c r="G23" s="257"/>
      <c r="H23" s="194" t="s">
        <v>10693</v>
      </c>
      <c r="I23" s="194" t="s">
        <v>10693</v>
      </c>
      <c r="J23" s="222">
        <v>198</v>
      </c>
      <c r="K23" s="193">
        <v>240</v>
      </c>
      <c r="L23" s="193">
        <v>210</v>
      </c>
      <c r="M23" s="193">
        <v>330</v>
      </c>
      <c r="N23" s="223">
        <v>2740</v>
      </c>
      <c r="O23" s="195">
        <v>1914</v>
      </c>
      <c r="P23" s="193"/>
      <c r="Q23" s="193" t="s">
        <v>10242</v>
      </c>
    </row>
    <row r="24" spans="1:17" hidden="1" x14ac:dyDescent="0.25">
      <c r="A24" s="191">
        <v>44965.545914351853</v>
      </c>
      <c r="B24" s="1">
        <v>181750482</v>
      </c>
      <c r="C24" s="192" t="s">
        <v>6959</v>
      </c>
      <c r="D24" s="193" t="s">
        <v>1183</v>
      </c>
      <c r="E24" s="221">
        <v>5</v>
      </c>
      <c r="F24" s="1" t="s">
        <v>10648</v>
      </c>
      <c r="G24" s="257"/>
      <c r="H24" s="194" t="s">
        <v>10693</v>
      </c>
      <c r="I24" s="194" t="s">
        <v>10693</v>
      </c>
      <c r="J24" s="222">
        <v>614</v>
      </c>
      <c r="K24" s="193">
        <v>420</v>
      </c>
      <c r="L24" s="193">
        <v>735</v>
      </c>
      <c r="M24" s="193">
        <v>1100</v>
      </c>
      <c r="N24" s="223">
        <v>26799</v>
      </c>
      <c r="O24" s="195">
        <v>13914</v>
      </c>
      <c r="P24" s="193"/>
      <c r="Q24" s="193" t="s">
        <v>10242</v>
      </c>
    </row>
    <row r="25" spans="1:17" hidden="1" x14ac:dyDescent="0.25">
      <c r="A25" s="191">
        <v>44965.546087962961</v>
      </c>
      <c r="B25" s="1">
        <v>181775872</v>
      </c>
      <c r="C25" s="192">
        <v>3435</v>
      </c>
      <c r="D25" s="193" t="s">
        <v>1184</v>
      </c>
      <c r="E25" s="221">
        <v>9</v>
      </c>
      <c r="F25" s="1" t="s">
        <v>10652</v>
      </c>
      <c r="G25" s="257"/>
      <c r="H25" s="194">
        <v>44951</v>
      </c>
      <c r="I25" s="194">
        <v>44959</v>
      </c>
      <c r="J25" s="222">
        <v>374</v>
      </c>
      <c r="K25" s="193">
        <v>420</v>
      </c>
      <c r="L25" s="193">
        <v>445</v>
      </c>
      <c r="M25" s="193">
        <v>668</v>
      </c>
      <c r="N25" s="223">
        <v>29248</v>
      </c>
      <c r="O25" s="195">
        <v>10632</v>
      </c>
      <c r="P25" s="193"/>
      <c r="Q25" s="193" t="s">
        <v>10242</v>
      </c>
    </row>
    <row r="26" spans="1:17" hidden="1" x14ac:dyDescent="0.25">
      <c r="A26" s="191">
        <v>44965.640486111108</v>
      </c>
      <c r="B26" s="1">
        <v>189700731</v>
      </c>
      <c r="C26" s="192" t="s">
        <v>6938</v>
      </c>
      <c r="D26" s="193" t="s">
        <v>1199</v>
      </c>
      <c r="E26" s="221">
        <v>1</v>
      </c>
      <c r="F26" s="1" t="s">
        <v>10641</v>
      </c>
      <c r="G26" s="257"/>
      <c r="H26" s="194">
        <v>44951</v>
      </c>
      <c r="I26" s="194" t="s">
        <v>10635</v>
      </c>
      <c r="J26" s="193">
        <v>423</v>
      </c>
      <c r="K26" s="193">
        <v>150</v>
      </c>
      <c r="L26" s="193">
        <v>380</v>
      </c>
      <c r="M26" s="193">
        <v>600</v>
      </c>
      <c r="N26" s="223">
        <v>14236</v>
      </c>
      <c r="O26" s="195">
        <v>13188</v>
      </c>
      <c r="P26" s="193"/>
      <c r="Q26" s="193" t="s">
        <v>10242</v>
      </c>
    </row>
    <row r="27" spans="1:17" hidden="1" x14ac:dyDescent="0.25">
      <c r="A27" s="191">
        <v>44965.561874999999</v>
      </c>
      <c r="B27" s="1">
        <v>189705153</v>
      </c>
      <c r="C27" s="192">
        <v>2420</v>
      </c>
      <c r="D27" s="193" t="s">
        <v>1210</v>
      </c>
      <c r="E27" s="221">
        <v>1</v>
      </c>
      <c r="F27" s="196" t="s">
        <v>10648</v>
      </c>
      <c r="G27" s="222" t="s">
        <v>10695</v>
      </c>
      <c r="H27" s="194">
        <v>44951</v>
      </c>
      <c r="I27" s="194" t="s">
        <v>10634</v>
      </c>
      <c r="J27" s="222">
        <v>0</v>
      </c>
      <c r="K27" s="193">
        <v>250</v>
      </c>
      <c r="L27" s="193">
        <v>164</v>
      </c>
      <c r="M27" s="193">
        <v>246</v>
      </c>
      <c r="N27" s="226">
        <v>0</v>
      </c>
      <c r="O27" s="195">
        <v>3130</v>
      </c>
      <c r="P27" s="193"/>
      <c r="Q27" s="193" t="s">
        <v>10242</v>
      </c>
    </row>
    <row r="28" spans="1:17" hidden="1" x14ac:dyDescent="0.25">
      <c r="A28" s="191">
        <v>44965.561481481483</v>
      </c>
      <c r="B28" s="1">
        <v>180090749</v>
      </c>
      <c r="C28" s="192">
        <v>5276</v>
      </c>
      <c r="D28" s="193" t="s">
        <v>1212</v>
      </c>
      <c r="E28" s="221">
        <v>7</v>
      </c>
      <c r="F28" s="1" t="s">
        <v>10664</v>
      </c>
      <c r="G28" s="257"/>
      <c r="H28" s="194" t="s">
        <v>10693</v>
      </c>
      <c r="I28" s="194" t="s">
        <v>10693</v>
      </c>
      <c r="J28" s="222">
        <v>35</v>
      </c>
      <c r="K28" s="193">
        <v>144</v>
      </c>
      <c r="L28" s="193">
        <v>129</v>
      </c>
      <c r="M28" s="193">
        <v>194</v>
      </c>
      <c r="N28" s="226">
        <v>0</v>
      </c>
      <c r="O28" s="195">
        <v>476</v>
      </c>
      <c r="P28" s="193"/>
      <c r="Q28" s="193" t="s">
        <v>10242</v>
      </c>
    </row>
    <row r="29" spans="1:17" hidden="1" x14ac:dyDescent="0.25">
      <c r="A29" s="191">
        <v>44965.546412037038</v>
      </c>
      <c r="B29" s="1">
        <v>189703514</v>
      </c>
      <c r="C29" s="192" t="s">
        <v>7189</v>
      </c>
      <c r="D29" s="193" t="s">
        <v>1279</v>
      </c>
      <c r="E29" s="221">
        <v>20</v>
      </c>
      <c r="F29" s="1" t="s">
        <v>10653</v>
      </c>
      <c r="G29" s="257"/>
      <c r="H29" s="194">
        <v>44951</v>
      </c>
      <c r="I29" s="194">
        <v>44959</v>
      </c>
      <c r="J29" s="222">
        <v>439</v>
      </c>
      <c r="K29" s="193">
        <v>400</v>
      </c>
      <c r="L29" s="193">
        <v>472</v>
      </c>
      <c r="M29" s="193">
        <v>800</v>
      </c>
      <c r="N29" s="223">
        <v>26516</v>
      </c>
      <c r="O29" s="195">
        <v>13970</v>
      </c>
      <c r="P29" s="193"/>
      <c r="Q29" s="193" t="s">
        <v>10242</v>
      </c>
    </row>
    <row r="30" spans="1:17" hidden="1" x14ac:dyDescent="0.25">
      <c r="A30" s="191">
        <v>44965.5471412037</v>
      </c>
      <c r="B30" s="1">
        <v>181798147</v>
      </c>
      <c r="C30" s="192">
        <v>5408</v>
      </c>
      <c r="D30" s="193" t="s">
        <v>1284</v>
      </c>
      <c r="E30" s="221">
        <v>40</v>
      </c>
      <c r="F30" s="1" t="s">
        <v>10645</v>
      </c>
      <c r="G30" s="257"/>
      <c r="H30" s="194" t="s">
        <v>10693</v>
      </c>
      <c r="I30" s="194" t="s">
        <v>10693</v>
      </c>
      <c r="J30" s="193">
        <v>868</v>
      </c>
      <c r="K30" s="193">
        <v>500</v>
      </c>
      <c r="L30" s="193">
        <v>750</v>
      </c>
      <c r="M30" s="193">
        <v>1150</v>
      </c>
      <c r="N30" s="223">
        <v>31820</v>
      </c>
      <c r="O30" s="195">
        <v>13829</v>
      </c>
      <c r="P30" s="193"/>
      <c r="Q30" s="193" t="s">
        <v>10242</v>
      </c>
    </row>
    <row r="31" spans="1:17" x14ac:dyDescent="0.25">
      <c r="A31" s="191">
        <v>44965.550219907411</v>
      </c>
      <c r="B31" s="1">
        <v>180075794</v>
      </c>
      <c r="C31" s="192">
        <v>2276</v>
      </c>
      <c r="D31" s="193" t="s">
        <v>1310</v>
      </c>
      <c r="E31" s="221">
        <v>0</v>
      </c>
      <c r="F31" s="1"/>
      <c r="G31" s="222" t="s">
        <v>10697</v>
      </c>
      <c r="H31" s="194">
        <v>44951</v>
      </c>
      <c r="I31" s="194" t="s">
        <v>10634</v>
      </c>
      <c r="J31" s="222">
        <v>0</v>
      </c>
      <c r="K31" s="193">
        <v>0</v>
      </c>
      <c r="L31" s="193">
        <v>60</v>
      </c>
      <c r="M31" s="193">
        <v>90</v>
      </c>
      <c r="N31" s="226">
        <v>0</v>
      </c>
      <c r="O31" s="195">
        <v>133</v>
      </c>
      <c r="P31" s="193" t="s">
        <v>11056</v>
      </c>
      <c r="Q31" s="193" t="s">
        <v>10242</v>
      </c>
    </row>
    <row r="32" spans="1:17" x14ac:dyDescent="0.25">
      <c r="A32" s="191">
        <v>44965.551828703705</v>
      </c>
      <c r="B32" s="1">
        <v>180352804</v>
      </c>
      <c r="C32" s="192" t="s">
        <v>7046</v>
      </c>
      <c r="D32" s="193" t="s">
        <v>1312</v>
      </c>
      <c r="E32" s="221">
        <v>0</v>
      </c>
      <c r="F32" s="1"/>
      <c r="G32" s="227" t="s">
        <v>10680</v>
      </c>
      <c r="H32" s="194">
        <v>44951</v>
      </c>
      <c r="I32" s="194" t="s">
        <v>10635</v>
      </c>
      <c r="J32" s="222">
        <v>1</v>
      </c>
      <c r="K32" s="193">
        <v>0</v>
      </c>
      <c r="L32" s="193">
        <v>40</v>
      </c>
      <c r="M32" s="193">
        <v>60</v>
      </c>
      <c r="N32" s="226">
        <v>0</v>
      </c>
      <c r="O32" s="195">
        <v>645</v>
      </c>
      <c r="P32" s="193" t="s">
        <v>11056</v>
      </c>
      <c r="Q32" s="193" t="s">
        <v>10242</v>
      </c>
    </row>
    <row r="33" spans="1:17" hidden="1" x14ac:dyDescent="0.25">
      <c r="A33" s="191">
        <v>44965.638761574075</v>
      </c>
      <c r="B33" s="1">
        <v>180075798</v>
      </c>
      <c r="C33" s="192" t="s">
        <v>7048</v>
      </c>
      <c r="D33" s="193" t="s">
        <v>1316</v>
      </c>
      <c r="E33" s="221">
        <v>12</v>
      </c>
      <c r="F33" s="1" t="s">
        <v>10638</v>
      </c>
      <c r="G33" s="257"/>
      <c r="H33" s="194" t="s">
        <v>10693</v>
      </c>
      <c r="I33" s="194" t="s">
        <v>10693</v>
      </c>
      <c r="J33" s="193">
        <v>159</v>
      </c>
      <c r="K33" s="193">
        <v>0</v>
      </c>
      <c r="L33" s="193">
        <v>80</v>
      </c>
      <c r="M33" s="193">
        <v>120</v>
      </c>
      <c r="N33" s="195">
        <v>194</v>
      </c>
      <c r="O33" s="195">
        <v>422</v>
      </c>
      <c r="P33" s="193" t="s">
        <v>11056</v>
      </c>
      <c r="Q33" s="193" t="s">
        <v>10242</v>
      </c>
    </row>
    <row r="34" spans="1:17" hidden="1" x14ac:dyDescent="0.25">
      <c r="A34" s="191">
        <v>44965.51767361111</v>
      </c>
      <c r="B34" s="1">
        <v>181936065</v>
      </c>
      <c r="C34" s="192">
        <v>6471</v>
      </c>
      <c r="D34" s="193" t="s">
        <v>1329</v>
      </c>
      <c r="E34" s="221">
        <v>2</v>
      </c>
      <c r="F34" s="1" t="s">
        <v>10674</v>
      </c>
      <c r="G34" s="257"/>
      <c r="H34" s="194">
        <v>44951</v>
      </c>
      <c r="I34" s="194" t="s">
        <v>10635</v>
      </c>
      <c r="J34" s="193">
        <v>997</v>
      </c>
      <c r="K34" s="193">
        <v>224</v>
      </c>
      <c r="L34" s="193">
        <v>750</v>
      </c>
      <c r="M34" s="193">
        <v>1200</v>
      </c>
      <c r="N34" s="195">
        <v>5915</v>
      </c>
      <c r="O34" s="195">
        <v>11741</v>
      </c>
      <c r="P34" s="193"/>
      <c r="Q34" s="193" t="s">
        <v>10242</v>
      </c>
    </row>
    <row r="35" spans="1:17" hidden="1" x14ac:dyDescent="0.25">
      <c r="A35" s="191">
        <v>44965.517928240741</v>
      </c>
      <c r="B35" s="1" t="s">
        <v>10441</v>
      </c>
      <c r="C35" s="192">
        <v>5291</v>
      </c>
      <c r="D35" s="193" t="s">
        <v>1390</v>
      </c>
      <c r="E35" s="221">
        <v>4</v>
      </c>
      <c r="F35" s="1" t="s">
        <v>10663</v>
      </c>
      <c r="G35" s="257"/>
      <c r="H35" s="194" t="s">
        <v>10693</v>
      </c>
      <c r="I35" s="194" t="s">
        <v>10693</v>
      </c>
      <c r="J35" s="222">
        <v>0</v>
      </c>
      <c r="K35" s="193">
        <v>0</v>
      </c>
      <c r="L35" s="193">
        <v>32</v>
      </c>
      <c r="M35" s="193">
        <v>48</v>
      </c>
      <c r="N35" s="223">
        <v>13072</v>
      </c>
      <c r="O35" s="195">
        <v>1620</v>
      </c>
      <c r="P35" s="193"/>
      <c r="Q35" s="193" t="s">
        <v>10242</v>
      </c>
    </row>
    <row r="36" spans="1:17" hidden="1" x14ac:dyDescent="0.25">
      <c r="A36" s="191">
        <v>44965.518229166664</v>
      </c>
      <c r="B36" s="1" t="s">
        <v>10452</v>
      </c>
      <c r="C36" s="192">
        <v>5291</v>
      </c>
      <c r="D36" s="193" t="s">
        <v>1390</v>
      </c>
      <c r="E36" s="221">
        <v>2</v>
      </c>
      <c r="F36" s="196" t="s">
        <v>10668</v>
      </c>
      <c r="G36" s="257"/>
      <c r="H36" s="194" t="s">
        <v>10693</v>
      </c>
      <c r="I36" s="194" t="s">
        <v>10693</v>
      </c>
      <c r="J36" s="222">
        <v>0</v>
      </c>
      <c r="K36" s="193">
        <v>0</v>
      </c>
      <c r="L36" s="193">
        <v>32</v>
      </c>
      <c r="M36" s="193">
        <v>48</v>
      </c>
      <c r="N36" s="223">
        <v>13072</v>
      </c>
      <c r="O36" s="195">
        <v>1620</v>
      </c>
      <c r="P36" s="193"/>
      <c r="Q36" s="193" t="s">
        <v>10242</v>
      </c>
    </row>
    <row r="37" spans="1:17" hidden="1" x14ac:dyDescent="0.25">
      <c r="A37" s="191">
        <v>44965.519432870373</v>
      </c>
      <c r="B37" s="1">
        <v>181896194</v>
      </c>
      <c r="C37" s="192">
        <v>5839</v>
      </c>
      <c r="D37" s="193" t="s">
        <v>1393</v>
      </c>
      <c r="E37" s="221">
        <v>11</v>
      </c>
      <c r="F37" s="1" t="s">
        <v>10666</v>
      </c>
      <c r="G37" s="257"/>
      <c r="H37" s="194" t="s">
        <v>10693</v>
      </c>
      <c r="I37" s="194" t="s">
        <v>10693</v>
      </c>
      <c r="J37" s="193">
        <v>53</v>
      </c>
      <c r="K37" s="193">
        <v>1</v>
      </c>
      <c r="L37" s="193">
        <v>27</v>
      </c>
      <c r="M37" s="193">
        <v>54</v>
      </c>
      <c r="N37" s="223">
        <v>19007</v>
      </c>
      <c r="O37" s="195">
        <v>886</v>
      </c>
      <c r="P37" s="193"/>
      <c r="Q37" s="193" t="s">
        <v>10242</v>
      </c>
    </row>
    <row r="38" spans="1:17" hidden="1" x14ac:dyDescent="0.25">
      <c r="A38" s="191">
        <v>44965.554479166669</v>
      </c>
      <c r="B38" s="1">
        <v>189708531</v>
      </c>
      <c r="C38" s="192">
        <v>3154</v>
      </c>
      <c r="D38" s="193" t="s">
        <v>1406</v>
      </c>
      <c r="E38" s="221">
        <v>400</v>
      </c>
      <c r="F38" s="1" t="s">
        <v>10644</v>
      </c>
      <c r="G38" s="257"/>
      <c r="H38" s="194">
        <v>44951</v>
      </c>
      <c r="I38" s="194">
        <v>44959</v>
      </c>
      <c r="J38" s="193">
        <v>8038</v>
      </c>
      <c r="K38" s="193">
        <v>0</v>
      </c>
      <c r="L38" s="193">
        <v>4210</v>
      </c>
      <c r="M38" s="193">
        <v>6315</v>
      </c>
      <c r="N38" s="223">
        <v>185975</v>
      </c>
      <c r="O38" s="195">
        <v>101326</v>
      </c>
      <c r="P38" s="193"/>
      <c r="Q38" s="193" t="s">
        <v>10242</v>
      </c>
    </row>
    <row r="39" spans="1:17" hidden="1" x14ac:dyDescent="0.25">
      <c r="A39" s="191">
        <v>44965.554166666669</v>
      </c>
      <c r="B39" s="1">
        <v>189710188</v>
      </c>
      <c r="C39" s="192">
        <v>3153</v>
      </c>
      <c r="D39" s="193" t="s">
        <v>1408</v>
      </c>
      <c r="E39" s="221">
        <v>21</v>
      </c>
      <c r="F39" s="1" t="s">
        <v>10641</v>
      </c>
      <c r="G39" s="257"/>
      <c r="H39" s="194" t="s">
        <v>10693</v>
      </c>
      <c r="I39" s="194" t="s">
        <v>10693</v>
      </c>
      <c r="J39" s="193">
        <v>581</v>
      </c>
      <c r="K39" s="193">
        <v>0</v>
      </c>
      <c r="L39" s="193">
        <v>390</v>
      </c>
      <c r="M39" s="193">
        <v>600</v>
      </c>
      <c r="N39" s="223">
        <v>40205</v>
      </c>
      <c r="O39" s="195">
        <v>29528</v>
      </c>
      <c r="P39" s="193"/>
      <c r="Q39" s="193" t="s">
        <v>10242</v>
      </c>
    </row>
    <row r="40" spans="1:17" hidden="1" x14ac:dyDescent="0.25">
      <c r="A40" s="191">
        <v>44965.559328703705</v>
      </c>
      <c r="B40" s="1">
        <v>181902532</v>
      </c>
      <c r="C40" s="192">
        <v>5912</v>
      </c>
      <c r="D40" s="193" t="s">
        <v>1432</v>
      </c>
      <c r="E40" s="221">
        <v>3</v>
      </c>
      <c r="F40" s="1" t="s">
        <v>10672</v>
      </c>
      <c r="G40" s="257"/>
      <c r="H40" s="194">
        <v>44951</v>
      </c>
      <c r="I40" s="194" t="s">
        <v>10635</v>
      </c>
      <c r="J40" s="222">
        <v>21</v>
      </c>
      <c r="K40" s="193">
        <v>150</v>
      </c>
      <c r="L40" s="193">
        <v>45</v>
      </c>
      <c r="M40" s="193">
        <v>60</v>
      </c>
      <c r="N40" s="226">
        <v>0</v>
      </c>
      <c r="O40" s="195">
        <v>2368</v>
      </c>
      <c r="P40" s="193" t="s">
        <v>11056</v>
      </c>
      <c r="Q40" s="193" t="s">
        <v>10242</v>
      </c>
    </row>
    <row r="41" spans="1:17" hidden="1" x14ac:dyDescent="0.25">
      <c r="A41" s="191">
        <v>44965.541458333333</v>
      </c>
      <c r="B41" s="1">
        <v>180079580</v>
      </c>
      <c r="C41" s="192">
        <v>2648</v>
      </c>
      <c r="D41" s="193" t="s">
        <v>1455</v>
      </c>
      <c r="E41" s="221">
        <v>2</v>
      </c>
      <c r="F41" s="1" t="s">
        <v>10644</v>
      </c>
      <c r="G41" s="257"/>
      <c r="H41" s="194" t="s">
        <v>10693</v>
      </c>
      <c r="I41" s="194" t="s">
        <v>10693</v>
      </c>
      <c r="J41" s="222">
        <v>10</v>
      </c>
      <c r="K41" s="193">
        <v>15</v>
      </c>
      <c r="L41" s="193">
        <v>17</v>
      </c>
      <c r="M41" s="193">
        <v>25</v>
      </c>
      <c r="N41" s="223">
        <v>6336</v>
      </c>
      <c r="O41" s="195">
        <v>2598</v>
      </c>
      <c r="P41" s="193"/>
      <c r="Q41" s="193" t="s">
        <v>10242</v>
      </c>
    </row>
    <row r="42" spans="1:17" hidden="1" x14ac:dyDescent="0.25">
      <c r="A42" s="191">
        <v>44965.541770833333</v>
      </c>
      <c r="B42" s="1">
        <v>181923348</v>
      </c>
      <c r="C42" s="192" t="s">
        <v>7411</v>
      </c>
      <c r="D42" s="193" t="s">
        <v>1457</v>
      </c>
      <c r="E42" s="221">
        <v>50</v>
      </c>
      <c r="F42" s="1" t="s">
        <v>10650</v>
      </c>
      <c r="G42" s="257"/>
      <c r="H42" s="194" t="s">
        <v>10693</v>
      </c>
      <c r="I42" s="194" t="s">
        <v>10693</v>
      </c>
      <c r="J42" s="193">
        <v>2353</v>
      </c>
      <c r="K42" s="193">
        <v>416</v>
      </c>
      <c r="L42" s="193">
        <v>1950</v>
      </c>
      <c r="M42" s="193">
        <v>2925</v>
      </c>
      <c r="N42" s="223">
        <v>42348</v>
      </c>
      <c r="O42" s="195">
        <v>27443</v>
      </c>
      <c r="P42" s="193"/>
      <c r="Q42" s="193" t="s">
        <v>10242</v>
      </c>
    </row>
    <row r="43" spans="1:17" hidden="1" x14ac:dyDescent="0.25">
      <c r="A43" s="191">
        <v>44965.542002314818</v>
      </c>
      <c r="B43" s="1">
        <v>189713751</v>
      </c>
      <c r="C43" s="192">
        <v>2270</v>
      </c>
      <c r="D43" s="193" t="s">
        <v>1486</v>
      </c>
      <c r="E43" s="221">
        <v>70</v>
      </c>
      <c r="F43" s="1" t="s">
        <v>10653</v>
      </c>
      <c r="G43" s="257"/>
      <c r="H43" s="194" t="s">
        <v>10693</v>
      </c>
      <c r="I43" s="194" t="s">
        <v>10693</v>
      </c>
      <c r="J43" s="193">
        <v>2926</v>
      </c>
      <c r="K43" s="193">
        <v>900</v>
      </c>
      <c r="L43" s="193">
        <v>2424</v>
      </c>
      <c r="M43" s="193">
        <v>3637</v>
      </c>
      <c r="N43" s="226">
        <v>0</v>
      </c>
      <c r="O43" s="195">
        <v>32987</v>
      </c>
      <c r="P43" s="193"/>
      <c r="Q43" s="193" t="s">
        <v>10242</v>
      </c>
    </row>
    <row r="44" spans="1:17" hidden="1" x14ac:dyDescent="0.25">
      <c r="A44" s="191">
        <v>44965.55505787037</v>
      </c>
      <c r="B44" s="1">
        <v>180075982</v>
      </c>
      <c r="C44" s="192" t="s">
        <v>7067</v>
      </c>
      <c r="D44" s="193" t="s">
        <v>1492</v>
      </c>
      <c r="E44" s="221">
        <v>2</v>
      </c>
      <c r="F44" s="1" t="s">
        <v>10660</v>
      </c>
      <c r="G44" s="257"/>
      <c r="H44" s="194" t="s">
        <v>10693</v>
      </c>
      <c r="I44" s="194" t="s">
        <v>10693</v>
      </c>
      <c r="J44" s="222">
        <v>97</v>
      </c>
      <c r="K44" s="193">
        <v>50</v>
      </c>
      <c r="L44" s="193">
        <v>120</v>
      </c>
      <c r="M44" s="193">
        <v>180</v>
      </c>
      <c r="N44" s="223">
        <v>6540</v>
      </c>
      <c r="O44" s="195">
        <v>6475</v>
      </c>
      <c r="P44" s="193"/>
      <c r="Q44" s="193" t="s">
        <v>10242</v>
      </c>
    </row>
    <row r="45" spans="1:17" hidden="1" x14ac:dyDescent="0.25">
      <c r="A45" s="191">
        <v>44965.526319444441</v>
      </c>
      <c r="B45" s="1">
        <v>222000985</v>
      </c>
      <c r="C45" s="192">
        <v>6310</v>
      </c>
      <c r="D45" s="193" t="s">
        <v>1513</v>
      </c>
      <c r="E45" s="221">
        <v>2</v>
      </c>
      <c r="F45" s="1"/>
      <c r="G45" s="257"/>
      <c r="H45" s="194" t="s">
        <v>10693</v>
      </c>
      <c r="I45" s="194" t="s">
        <v>10693</v>
      </c>
      <c r="J45" s="193">
        <v>99</v>
      </c>
      <c r="K45" s="193">
        <v>0</v>
      </c>
      <c r="L45" s="193">
        <v>56</v>
      </c>
      <c r="M45" s="193">
        <v>86</v>
      </c>
      <c r="N45" s="226">
        <v>0</v>
      </c>
      <c r="O45" s="195">
        <v>858</v>
      </c>
      <c r="P45" s="193"/>
      <c r="Q45" s="193" t="s">
        <v>10242</v>
      </c>
    </row>
    <row r="46" spans="1:17" x14ac:dyDescent="0.25">
      <c r="A46" s="191">
        <v>44965.526701388888</v>
      </c>
      <c r="B46" s="1">
        <v>222000984</v>
      </c>
      <c r="C46" s="192">
        <v>6309</v>
      </c>
      <c r="D46" s="193" t="s">
        <v>1515</v>
      </c>
      <c r="E46" s="221">
        <v>0</v>
      </c>
      <c r="F46" s="1"/>
      <c r="G46" s="222" t="s">
        <v>10695</v>
      </c>
      <c r="H46" s="194">
        <v>44951</v>
      </c>
      <c r="I46" s="194" t="s">
        <v>10634</v>
      </c>
      <c r="J46" s="222">
        <v>0</v>
      </c>
      <c r="K46" s="193">
        <v>115</v>
      </c>
      <c r="L46" s="193">
        <v>77</v>
      </c>
      <c r="M46" s="193">
        <v>115</v>
      </c>
      <c r="N46" s="226">
        <v>0</v>
      </c>
      <c r="O46" s="195">
        <v>208</v>
      </c>
      <c r="P46" s="193"/>
      <c r="Q46" s="193" t="s">
        <v>10242</v>
      </c>
    </row>
    <row r="47" spans="1:17" hidden="1" x14ac:dyDescent="0.25">
      <c r="A47" s="191">
        <v>44965.527233796296</v>
      </c>
      <c r="B47" s="1">
        <v>222000983</v>
      </c>
      <c r="C47" s="192">
        <v>6308</v>
      </c>
      <c r="D47" s="193" t="s">
        <v>1516</v>
      </c>
      <c r="E47" s="221">
        <v>2</v>
      </c>
      <c r="F47" s="1"/>
      <c r="G47" s="222" t="s">
        <v>10694</v>
      </c>
      <c r="H47" s="194">
        <v>44951</v>
      </c>
      <c r="I47" s="194" t="s">
        <v>10634</v>
      </c>
      <c r="J47" s="222">
        <v>0</v>
      </c>
      <c r="K47" s="193">
        <v>76</v>
      </c>
      <c r="L47" s="193">
        <v>51</v>
      </c>
      <c r="M47" s="193">
        <v>76</v>
      </c>
      <c r="N47" s="226">
        <v>0</v>
      </c>
      <c r="O47" s="195">
        <v>42</v>
      </c>
      <c r="P47" s="193"/>
      <c r="Q47" s="193" t="s">
        <v>10242</v>
      </c>
    </row>
    <row r="48" spans="1:17" hidden="1" x14ac:dyDescent="0.25">
      <c r="A48" s="191">
        <v>44965.527337962965</v>
      </c>
      <c r="B48" s="1">
        <v>222000989</v>
      </c>
      <c r="C48" s="192">
        <v>2212</v>
      </c>
      <c r="D48" s="193" t="s">
        <v>1517</v>
      </c>
      <c r="E48" s="221">
        <v>3</v>
      </c>
      <c r="F48" s="1"/>
      <c r="G48" s="257"/>
      <c r="H48" s="194" t="s">
        <v>10693</v>
      </c>
      <c r="I48" s="194" t="s">
        <v>10693</v>
      </c>
      <c r="J48" s="222">
        <v>6</v>
      </c>
      <c r="K48" s="193">
        <v>60</v>
      </c>
      <c r="L48" s="193">
        <v>36</v>
      </c>
      <c r="M48" s="193">
        <v>70</v>
      </c>
      <c r="N48" s="223">
        <v>7351</v>
      </c>
      <c r="O48" s="195">
        <v>2766</v>
      </c>
      <c r="P48" s="193"/>
      <c r="Q48" s="193" t="s">
        <v>10242</v>
      </c>
    </row>
    <row r="49" spans="1:17" x14ac:dyDescent="0.25">
      <c r="A49" s="191">
        <v>44965.527638888889</v>
      </c>
      <c r="B49" s="1">
        <v>222000988</v>
      </c>
      <c r="C49" s="192">
        <v>2213</v>
      </c>
      <c r="D49" s="193" t="s">
        <v>1518</v>
      </c>
      <c r="E49" s="221">
        <v>0</v>
      </c>
      <c r="F49" s="1"/>
      <c r="G49" s="222" t="s">
        <v>10694</v>
      </c>
      <c r="H49" s="194">
        <v>44951</v>
      </c>
      <c r="I49" s="194" t="s">
        <v>10634</v>
      </c>
      <c r="J49" s="222">
        <v>0</v>
      </c>
      <c r="K49" s="193">
        <v>100</v>
      </c>
      <c r="L49" s="193">
        <v>51</v>
      </c>
      <c r="M49" s="193">
        <v>100</v>
      </c>
      <c r="N49" s="226">
        <v>0</v>
      </c>
      <c r="O49" s="195">
        <v>1558</v>
      </c>
      <c r="P49" s="193"/>
      <c r="Q49" s="193" t="s">
        <v>10242</v>
      </c>
    </row>
    <row r="50" spans="1:17" hidden="1" x14ac:dyDescent="0.25">
      <c r="A50" s="191">
        <v>44965.527986111112</v>
      </c>
      <c r="B50" s="1">
        <v>222000987</v>
      </c>
      <c r="C50" s="192">
        <v>2214</v>
      </c>
      <c r="D50" s="193" t="s">
        <v>1519</v>
      </c>
      <c r="E50" s="221">
        <v>5</v>
      </c>
      <c r="F50" s="1"/>
      <c r="G50" s="257"/>
      <c r="H50" s="194" t="s">
        <v>10693</v>
      </c>
      <c r="I50" s="194" t="s">
        <v>10693</v>
      </c>
      <c r="J50" s="222">
        <v>0</v>
      </c>
      <c r="K50" s="193">
        <v>60</v>
      </c>
      <c r="L50" s="193">
        <v>27</v>
      </c>
      <c r="M50" s="193">
        <v>55</v>
      </c>
      <c r="N50" s="226">
        <v>0</v>
      </c>
      <c r="O50" s="195">
        <v>1271</v>
      </c>
      <c r="P50" s="193"/>
      <c r="Q50" s="193" t="s">
        <v>10242</v>
      </c>
    </row>
    <row r="51" spans="1:17" hidden="1" x14ac:dyDescent="0.25">
      <c r="A51" s="191">
        <v>44965.528703703705</v>
      </c>
      <c r="B51" s="1">
        <v>222000969</v>
      </c>
      <c r="C51" s="192">
        <v>6390</v>
      </c>
      <c r="D51" s="193" t="s">
        <v>1526</v>
      </c>
      <c r="E51" s="221">
        <v>3</v>
      </c>
      <c r="F51" s="1"/>
      <c r="G51" s="257"/>
      <c r="H51" s="194" t="s">
        <v>10693</v>
      </c>
      <c r="I51" s="194" t="s">
        <v>10693</v>
      </c>
      <c r="J51" s="222">
        <v>0</v>
      </c>
      <c r="K51" s="193">
        <v>20</v>
      </c>
      <c r="L51" s="193">
        <v>9</v>
      </c>
      <c r="M51" s="193">
        <v>18</v>
      </c>
      <c r="N51" s="195" t="s">
        <v>10636</v>
      </c>
      <c r="O51" s="195" t="s">
        <v>10636</v>
      </c>
      <c r="P51" s="219" t="s">
        <v>10636</v>
      </c>
      <c r="Q51" s="193" t="s">
        <v>10636</v>
      </c>
    </row>
    <row r="52" spans="1:17" hidden="1" x14ac:dyDescent="0.25">
      <c r="A52" s="191">
        <v>44965.528587962966</v>
      </c>
      <c r="B52" s="1">
        <v>222000970</v>
      </c>
      <c r="C52" s="192">
        <v>3114</v>
      </c>
      <c r="D52" s="193" t="s">
        <v>1528</v>
      </c>
      <c r="E52" s="221">
        <v>3</v>
      </c>
      <c r="F52" s="1"/>
      <c r="G52" s="257"/>
      <c r="H52" s="194" t="s">
        <v>10693</v>
      </c>
      <c r="I52" s="194" t="s">
        <v>10693</v>
      </c>
      <c r="J52" s="222">
        <v>21</v>
      </c>
      <c r="K52" s="193">
        <v>0</v>
      </c>
      <c r="L52" s="193">
        <v>26</v>
      </c>
      <c r="M52" s="193">
        <v>0</v>
      </c>
      <c r="N52" s="226">
        <v>0</v>
      </c>
      <c r="O52" s="195">
        <v>109</v>
      </c>
      <c r="P52" s="193"/>
      <c r="Q52" s="193" t="s">
        <v>10242</v>
      </c>
    </row>
    <row r="53" spans="1:17" hidden="1" x14ac:dyDescent="0.25">
      <c r="A53" s="191">
        <v>44965.528946759259</v>
      </c>
      <c r="B53" s="1">
        <v>222000971</v>
      </c>
      <c r="C53" s="192">
        <v>4016</v>
      </c>
      <c r="D53" s="193" t="s">
        <v>1529</v>
      </c>
      <c r="E53" s="221">
        <v>4</v>
      </c>
      <c r="F53" s="1"/>
      <c r="G53" s="257"/>
      <c r="H53" s="194" t="s">
        <v>10693</v>
      </c>
      <c r="I53" s="194" t="s">
        <v>10693</v>
      </c>
      <c r="J53" s="222">
        <v>0</v>
      </c>
      <c r="K53" s="193">
        <v>0</v>
      </c>
      <c r="L53" s="193">
        <v>20</v>
      </c>
      <c r="M53" s="193">
        <v>0</v>
      </c>
      <c r="N53" s="226">
        <v>0</v>
      </c>
      <c r="O53" s="195">
        <v>175</v>
      </c>
      <c r="P53" s="193"/>
      <c r="Q53" s="193" t="s">
        <v>10242</v>
      </c>
    </row>
    <row r="54" spans="1:17" hidden="1" x14ac:dyDescent="0.25">
      <c r="A54" s="191">
        <v>44965.52884259259</v>
      </c>
      <c r="B54" s="1">
        <v>222000972</v>
      </c>
      <c r="C54" s="192">
        <v>4017</v>
      </c>
      <c r="D54" s="193" t="s">
        <v>1531</v>
      </c>
      <c r="E54" s="221">
        <v>3</v>
      </c>
      <c r="F54" s="1"/>
      <c r="G54" s="257"/>
      <c r="H54" s="194" t="s">
        <v>10693</v>
      </c>
      <c r="I54" s="194" t="s">
        <v>10693</v>
      </c>
      <c r="J54" s="193">
        <v>78</v>
      </c>
      <c r="K54" s="193">
        <v>0</v>
      </c>
      <c r="L54" s="193">
        <v>25</v>
      </c>
      <c r="M54" s="193">
        <v>0</v>
      </c>
      <c r="N54" s="226">
        <v>0</v>
      </c>
      <c r="O54" s="195">
        <v>387</v>
      </c>
      <c r="P54" s="193"/>
      <c r="Q54" s="193" t="s">
        <v>10242</v>
      </c>
    </row>
    <row r="55" spans="1:17" hidden="1" x14ac:dyDescent="0.25">
      <c r="A55" s="191">
        <v>44965.529108796298</v>
      </c>
      <c r="B55" s="1">
        <v>222000973</v>
      </c>
      <c r="C55" s="192">
        <v>3060</v>
      </c>
      <c r="D55" s="193" t="s">
        <v>1533</v>
      </c>
      <c r="E55" s="221">
        <v>4</v>
      </c>
      <c r="F55" s="1"/>
      <c r="G55" s="257"/>
      <c r="H55" s="194" t="s">
        <v>10693</v>
      </c>
      <c r="I55" s="194" t="s">
        <v>10693</v>
      </c>
      <c r="J55" s="193">
        <v>14</v>
      </c>
      <c r="K55" s="193">
        <v>0</v>
      </c>
      <c r="L55" s="193">
        <v>5</v>
      </c>
      <c r="M55" s="193">
        <v>10</v>
      </c>
      <c r="N55" s="226">
        <v>0</v>
      </c>
      <c r="O55" s="195">
        <v>109</v>
      </c>
      <c r="P55" s="193"/>
      <c r="Q55" s="193" t="s">
        <v>10242</v>
      </c>
    </row>
    <row r="56" spans="1:17" hidden="1" x14ac:dyDescent="0.25">
      <c r="A56" s="191">
        <v>44965.529537037037</v>
      </c>
      <c r="B56" s="1">
        <v>222000976</v>
      </c>
      <c r="C56" s="192">
        <v>5405</v>
      </c>
      <c r="D56" s="193" t="s">
        <v>1535</v>
      </c>
      <c r="E56" s="221">
        <v>1</v>
      </c>
      <c r="F56" s="1"/>
      <c r="G56" s="257"/>
      <c r="H56" s="194" t="s">
        <v>10693</v>
      </c>
      <c r="I56" s="194" t="s">
        <v>10693</v>
      </c>
      <c r="J56" s="222">
        <v>0</v>
      </c>
      <c r="K56" s="193">
        <v>24</v>
      </c>
      <c r="L56" s="193">
        <v>11</v>
      </c>
      <c r="M56" s="193">
        <v>20</v>
      </c>
      <c r="N56" s="195" t="s">
        <v>10636</v>
      </c>
      <c r="O56" s="195" t="s">
        <v>10636</v>
      </c>
      <c r="P56" s="219" t="s">
        <v>10636</v>
      </c>
      <c r="Q56" s="193" t="s">
        <v>10636</v>
      </c>
    </row>
    <row r="57" spans="1:17" hidden="1" x14ac:dyDescent="0.25">
      <c r="A57" s="191">
        <v>44965.529236111113</v>
      </c>
      <c r="B57" s="1">
        <v>222000977</v>
      </c>
      <c r="C57" s="192">
        <v>5404</v>
      </c>
      <c r="D57" s="193" t="s">
        <v>1536</v>
      </c>
      <c r="E57" s="221">
        <v>2</v>
      </c>
      <c r="F57" s="1"/>
      <c r="G57" s="257"/>
      <c r="H57" s="194" t="s">
        <v>10693</v>
      </c>
      <c r="I57" s="194" t="s">
        <v>10693</v>
      </c>
      <c r="J57" s="222">
        <v>0</v>
      </c>
      <c r="K57" s="193">
        <v>80</v>
      </c>
      <c r="L57" s="193">
        <v>50</v>
      </c>
      <c r="M57" s="193">
        <v>78</v>
      </c>
      <c r="N57" s="226">
        <v>0</v>
      </c>
      <c r="O57" s="195">
        <v>194</v>
      </c>
      <c r="P57" s="193"/>
      <c r="Q57" s="193" t="s">
        <v>10242</v>
      </c>
    </row>
    <row r="58" spans="1:17" hidden="1" x14ac:dyDescent="0.25">
      <c r="A58" s="191">
        <v>44965.530509259261</v>
      </c>
      <c r="B58" s="1">
        <v>222000978</v>
      </c>
      <c r="C58" s="192">
        <v>5403</v>
      </c>
      <c r="D58" s="193" t="s">
        <v>1537</v>
      </c>
      <c r="E58" s="221">
        <v>1</v>
      </c>
      <c r="F58" s="1"/>
      <c r="G58" s="257"/>
      <c r="H58" s="194" t="s">
        <v>10693</v>
      </c>
      <c r="I58" s="194" t="s">
        <v>10693</v>
      </c>
      <c r="J58" s="222">
        <v>25</v>
      </c>
      <c r="K58" s="193">
        <v>48</v>
      </c>
      <c r="L58" s="193">
        <v>55</v>
      </c>
      <c r="M58" s="193">
        <v>85</v>
      </c>
      <c r="N58" s="226">
        <v>0</v>
      </c>
      <c r="O58" s="195">
        <v>386</v>
      </c>
      <c r="P58" s="193"/>
      <c r="Q58" s="193" t="s">
        <v>10242</v>
      </c>
    </row>
    <row r="59" spans="1:17" x14ac:dyDescent="0.25">
      <c r="A59" s="191">
        <v>44965.529780092591</v>
      </c>
      <c r="B59" s="1">
        <v>222000979</v>
      </c>
      <c r="C59" s="192">
        <v>5400</v>
      </c>
      <c r="D59" s="193" t="s">
        <v>1538</v>
      </c>
      <c r="E59" s="221">
        <v>0</v>
      </c>
      <c r="F59" s="1"/>
      <c r="G59" s="225" t="s">
        <v>12227</v>
      </c>
      <c r="H59" s="194">
        <v>44951</v>
      </c>
      <c r="I59" s="194" t="s">
        <v>10635</v>
      </c>
      <c r="J59" s="222">
        <v>0</v>
      </c>
      <c r="K59" s="193">
        <v>80</v>
      </c>
      <c r="L59" s="193">
        <v>54</v>
      </c>
      <c r="M59" s="193">
        <v>80</v>
      </c>
      <c r="N59" s="226">
        <v>0</v>
      </c>
      <c r="O59" s="195">
        <v>161</v>
      </c>
      <c r="P59" s="193"/>
      <c r="Q59" s="193" t="s">
        <v>10242</v>
      </c>
    </row>
    <row r="60" spans="1:17" hidden="1" x14ac:dyDescent="0.25">
      <c r="A60" s="191">
        <v>44965.530856481484</v>
      </c>
      <c r="B60" s="1">
        <v>222000980</v>
      </c>
      <c r="C60" s="192">
        <v>5399</v>
      </c>
      <c r="D60" s="193" t="s">
        <v>1539</v>
      </c>
      <c r="E60" s="221">
        <v>1</v>
      </c>
      <c r="F60" s="1"/>
      <c r="G60" s="257"/>
      <c r="H60" s="194" t="s">
        <v>10693</v>
      </c>
      <c r="I60" s="194" t="s">
        <v>10693</v>
      </c>
      <c r="J60" s="222">
        <v>5</v>
      </c>
      <c r="K60" s="193">
        <v>10</v>
      </c>
      <c r="L60" s="193">
        <v>6</v>
      </c>
      <c r="M60" s="193">
        <v>12</v>
      </c>
      <c r="N60" s="226">
        <v>0</v>
      </c>
      <c r="O60" s="195">
        <v>236</v>
      </c>
      <c r="P60" s="193"/>
      <c r="Q60" s="193" t="s">
        <v>10242</v>
      </c>
    </row>
    <row r="61" spans="1:17" hidden="1" x14ac:dyDescent="0.25">
      <c r="A61" s="191">
        <v>44965.552708333336</v>
      </c>
      <c r="B61" s="1">
        <v>189711189</v>
      </c>
      <c r="C61" s="192">
        <v>3492</v>
      </c>
      <c r="D61" s="193" t="s">
        <v>1560</v>
      </c>
      <c r="E61" s="221">
        <v>1</v>
      </c>
      <c r="F61" s="1" t="s">
        <v>10653</v>
      </c>
      <c r="G61" s="257"/>
      <c r="H61" s="194" t="s">
        <v>10693</v>
      </c>
      <c r="I61" s="194" t="s">
        <v>10693</v>
      </c>
      <c r="J61" s="222">
        <v>19</v>
      </c>
      <c r="K61" s="193">
        <v>0</v>
      </c>
      <c r="L61" s="193">
        <v>24</v>
      </c>
      <c r="M61" s="193">
        <v>36</v>
      </c>
      <c r="N61" s="195" t="s">
        <v>10636</v>
      </c>
      <c r="O61" s="195" t="s">
        <v>10636</v>
      </c>
      <c r="P61" s="219" t="s">
        <v>10636</v>
      </c>
      <c r="Q61" s="193" t="s">
        <v>10636</v>
      </c>
    </row>
    <row r="62" spans="1:17" hidden="1" x14ac:dyDescent="0.25">
      <c r="A62" s="191">
        <v>44965.528368055559</v>
      </c>
      <c r="B62" s="1">
        <v>222001007</v>
      </c>
      <c r="C62" s="192">
        <v>6498</v>
      </c>
      <c r="D62" s="193" t="s">
        <v>4320</v>
      </c>
      <c r="E62" s="221">
        <v>6</v>
      </c>
      <c r="F62" s="1"/>
      <c r="G62" s="257"/>
      <c r="H62" s="194" t="s">
        <v>10693</v>
      </c>
      <c r="I62" s="194" t="s">
        <v>10693</v>
      </c>
      <c r="J62" s="222">
        <v>0</v>
      </c>
      <c r="K62" s="193">
        <v>0</v>
      </c>
      <c r="L62" s="193">
        <v>200</v>
      </c>
      <c r="M62" s="193">
        <v>300</v>
      </c>
      <c r="N62" s="223">
        <v>1568</v>
      </c>
      <c r="O62" s="195">
        <v>326</v>
      </c>
      <c r="P62" s="193"/>
      <c r="Q62" s="193" t="s">
        <v>10242</v>
      </c>
    </row>
    <row r="63" spans="1:17" hidden="1" x14ac:dyDescent="0.25">
      <c r="A63" s="191">
        <v>44965.555428240739</v>
      </c>
      <c r="B63" s="1">
        <v>181821883</v>
      </c>
      <c r="C63" s="192">
        <v>5557</v>
      </c>
      <c r="D63" s="193" t="s">
        <v>1593</v>
      </c>
      <c r="E63" s="221">
        <v>520</v>
      </c>
      <c r="F63" s="1" t="s">
        <v>10646</v>
      </c>
      <c r="G63" s="257"/>
      <c r="H63" s="194" t="s">
        <v>10693</v>
      </c>
      <c r="I63" s="194" t="s">
        <v>10693</v>
      </c>
      <c r="J63" s="222">
        <v>5928</v>
      </c>
      <c r="K63" s="193">
        <v>4000</v>
      </c>
      <c r="L63" s="193">
        <v>6300</v>
      </c>
      <c r="M63" s="193">
        <v>9450</v>
      </c>
      <c r="N63" s="223">
        <v>313585</v>
      </c>
      <c r="O63" s="195">
        <v>92689</v>
      </c>
      <c r="P63" s="193"/>
      <c r="Q63" s="193" t="s">
        <v>10242</v>
      </c>
    </row>
    <row r="64" spans="1:17" hidden="1" x14ac:dyDescent="0.25">
      <c r="A64" s="191">
        <v>44965.556793981479</v>
      </c>
      <c r="B64" s="1">
        <v>180190405</v>
      </c>
      <c r="C64" s="192">
        <v>2278</v>
      </c>
      <c r="D64" s="193" t="s">
        <v>1594</v>
      </c>
      <c r="E64" s="221">
        <v>200</v>
      </c>
      <c r="F64" s="1" t="s">
        <v>10651</v>
      </c>
      <c r="G64" s="257"/>
      <c r="H64" s="194" t="s">
        <v>10693</v>
      </c>
      <c r="I64" s="194" t="s">
        <v>10693</v>
      </c>
      <c r="J64" s="193">
        <v>2836</v>
      </c>
      <c r="K64" s="193">
        <v>1000</v>
      </c>
      <c r="L64" s="193">
        <v>2100</v>
      </c>
      <c r="M64" s="193">
        <v>3000</v>
      </c>
      <c r="N64" s="223">
        <v>148762</v>
      </c>
      <c r="O64" s="195">
        <v>104806</v>
      </c>
      <c r="P64" s="193"/>
      <c r="Q64" s="193" t="s">
        <v>10242</v>
      </c>
    </row>
    <row r="65" spans="1:17" hidden="1" x14ac:dyDescent="0.25">
      <c r="A65" s="191">
        <v>44965.560972222222</v>
      </c>
      <c r="B65" s="1">
        <v>222001050</v>
      </c>
      <c r="C65" s="192">
        <v>200</v>
      </c>
      <c r="D65" s="193" t="s">
        <v>1597</v>
      </c>
      <c r="E65" s="221">
        <v>2</v>
      </c>
      <c r="F65" s="1" t="s">
        <v>10650</v>
      </c>
      <c r="G65" s="257"/>
      <c r="H65" s="194" t="s">
        <v>10693</v>
      </c>
      <c r="I65" s="194" t="s">
        <v>10693</v>
      </c>
      <c r="J65" s="193">
        <v>620</v>
      </c>
      <c r="K65" s="193">
        <v>30</v>
      </c>
      <c r="L65" s="193">
        <v>450</v>
      </c>
      <c r="M65" s="193">
        <v>675</v>
      </c>
      <c r="N65" s="195">
        <v>6735</v>
      </c>
      <c r="O65" s="195">
        <v>8126</v>
      </c>
      <c r="P65" s="193"/>
      <c r="Q65" s="193" t="s">
        <v>10242</v>
      </c>
    </row>
    <row r="66" spans="1:17" hidden="1" x14ac:dyDescent="0.25">
      <c r="A66" s="191">
        <v>44965.540081018517</v>
      </c>
      <c r="B66" s="1">
        <v>180339460</v>
      </c>
      <c r="C66" s="192">
        <v>3975</v>
      </c>
      <c r="D66" s="193" t="s">
        <v>1609</v>
      </c>
      <c r="E66" s="221">
        <v>100</v>
      </c>
      <c r="F66" s="1" t="s">
        <v>10645</v>
      </c>
      <c r="G66" s="257"/>
      <c r="H66" s="194">
        <v>44951</v>
      </c>
      <c r="I66" s="194">
        <v>44959</v>
      </c>
      <c r="J66" s="222">
        <v>2770</v>
      </c>
      <c r="K66" s="193">
        <v>3000</v>
      </c>
      <c r="L66" s="193">
        <v>2850</v>
      </c>
      <c r="M66" s="193">
        <v>4270</v>
      </c>
      <c r="N66" s="223">
        <v>92996</v>
      </c>
      <c r="O66" s="195">
        <v>57074</v>
      </c>
      <c r="P66" s="193"/>
      <c r="Q66" s="193" t="s">
        <v>10242</v>
      </c>
    </row>
    <row r="67" spans="1:17" hidden="1" x14ac:dyDescent="0.25">
      <c r="A67" s="191">
        <v>44965.562881944446</v>
      </c>
      <c r="B67" s="1">
        <v>189710585</v>
      </c>
      <c r="C67" s="192" t="s">
        <v>7081</v>
      </c>
      <c r="D67" s="193" t="s">
        <v>1628</v>
      </c>
      <c r="E67" s="221">
        <v>2</v>
      </c>
      <c r="F67" s="1" t="s">
        <v>10654</v>
      </c>
      <c r="G67" s="257"/>
      <c r="H67" s="194" t="s">
        <v>10693</v>
      </c>
      <c r="I67" s="194" t="s">
        <v>10693</v>
      </c>
      <c r="J67" s="222">
        <v>9</v>
      </c>
      <c r="K67" s="193">
        <v>10</v>
      </c>
      <c r="L67" s="193">
        <v>10</v>
      </c>
      <c r="M67" s="193">
        <v>15</v>
      </c>
      <c r="N67" s="223">
        <v>1465</v>
      </c>
      <c r="O67" s="195">
        <v>462</v>
      </c>
      <c r="P67" s="193"/>
      <c r="Q67" s="193" t="s">
        <v>10242</v>
      </c>
    </row>
    <row r="68" spans="1:17" hidden="1" x14ac:dyDescent="0.25">
      <c r="A68" s="191">
        <v>44965.562581018516</v>
      </c>
      <c r="B68" s="1">
        <v>189711634</v>
      </c>
      <c r="C68" s="192" t="s">
        <v>7083</v>
      </c>
      <c r="D68" s="193" t="s">
        <v>1631</v>
      </c>
      <c r="E68" s="221">
        <v>10</v>
      </c>
      <c r="F68" s="1" t="s">
        <v>10644</v>
      </c>
      <c r="G68" s="257"/>
      <c r="H68" s="194">
        <v>44951</v>
      </c>
      <c r="I68" s="194">
        <v>44959</v>
      </c>
      <c r="J68" s="222">
        <v>238</v>
      </c>
      <c r="K68" s="193">
        <v>50</v>
      </c>
      <c r="L68" s="193">
        <v>550</v>
      </c>
      <c r="M68" s="193">
        <v>825</v>
      </c>
      <c r="N68" s="223">
        <v>3719</v>
      </c>
      <c r="O68" s="195">
        <v>4893</v>
      </c>
      <c r="P68" s="193" t="s">
        <v>11056</v>
      </c>
      <c r="Q68" s="193" t="s">
        <v>10242</v>
      </c>
    </row>
    <row r="69" spans="1:17" x14ac:dyDescent="0.25">
      <c r="A69" s="191">
        <v>44965.543136574073</v>
      </c>
      <c r="B69" s="1">
        <v>180114760</v>
      </c>
      <c r="C69" s="192">
        <v>3078</v>
      </c>
      <c r="D69" s="193" t="s">
        <v>1666</v>
      </c>
      <c r="E69" s="221">
        <v>0</v>
      </c>
      <c r="F69" s="1"/>
      <c r="G69" s="225" t="s">
        <v>10679</v>
      </c>
      <c r="H69" s="194" t="s">
        <v>10693</v>
      </c>
      <c r="I69" s="194" t="s">
        <v>10693</v>
      </c>
      <c r="J69" s="222">
        <v>0</v>
      </c>
      <c r="K69" s="193">
        <v>0</v>
      </c>
      <c r="L69" s="193">
        <v>2</v>
      </c>
      <c r="M69" s="193">
        <v>3</v>
      </c>
      <c r="N69" s="226">
        <v>0</v>
      </c>
      <c r="O69" s="195">
        <v>1</v>
      </c>
      <c r="P69" s="193" t="s">
        <v>11056</v>
      </c>
      <c r="Q69" s="193" t="s">
        <v>10242</v>
      </c>
    </row>
    <row r="70" spans="1:17" hidden="1" x14ac:dyDescent="0.25">
      <c r="A70" s="191">
        <v>44965.523888888885</v>
      </c>
      <c r="B70" s="1">
        <v>181879044</v>
      </c>
      <c r="C70" s="192">
        <v>5754</v>
      </c>
      <c r="D70" s="193" t="s">
        <v>1677</v>
      </c>
      <c r="E70" s="221">
        <v>12</v>
      </c>
      <c r="F70" s="1" t="s">
        <v>10648</v>
      </c>
      <c r="G70" s="257"/>
      <c r="H70" s="194" t="s">
        <v>10693</v>
      </c>
      <c r="I70" s="194" t="s">
        <v>10693</v>
      </c>
      <c r="J70" s="193">
        <v>216</v>
      </c>
      <c r="K70" s="193">
        <v>0</v>
      </c>
      <c r="L70" s="193">
        <v>93</v>
      </c>
      <c r="M70" s="193">
        <v>137</v>
      </c>
      <c r="N70" s="195">
        <v>292</v>
      </c>
      <c r="O70" s="195">
        <v>2875</v>
      </c>
      <c r="P70" s="193"/>
      <c r="Q70" s="193" t="s">
        <v>10242</v>
      </c>
    </row>
    <row r="71" spans="1:17" hidden="1" x14ac:dyDescent="0.25">
      <c r="A71" s="191">
        <v>44965.524085648147</v>
      </c>
      <c r="B71" s="1">
        <v>181879045</v>
      </c>
      <c r="C71" s="192">
        <v>5681</v>
      </c>
      <c r="D71" s="193" t="s">
        <v>1678</v>
      </c>
      <c r="E71" s="221">
        <v>10</v>
      </c>
      <c r="F71" s="1" t="s">
        <v>10664</v>
      </c>
      <c r="G71" s="257"/>
      <c r="H71" s="194">
        <v>44951</v>
      </c>
      <c r="I71" s="194">
        <v>44951</v>
      </c>
      <c r="J71" s="222">
        <v>1290</v>
      </c>
      <c r="K71" s="193">
        <v>1176</v>
      </c>
      <c r="L71" s="193">
        <v>1572</v>
      </c>
      <c r="M71" s="193">
        <v>2358</v>
      </c>
      <c r="N71" s="223">
        <v>30592</v>
      </c>
      <c r="O71" s="195">
        <v>18356</v>
      </c>
      <c r="P71" s="193"/>
      <c r="Q71" s="193" t="s">
        <v>10242</v>
      </c>
    </row>
    <row r="72" spans="1:17" hidden="1" x14ac:dyDescent="0.25">
      <c r="A72" s="191">
        <v>44965.557083333333</v>
      </c>
      <c r="B72" s="1">
        <v>189710453</v>
      </c>
      <c r="C72" s="192" t="s">
        <v>7419</v>
      </c>
      <c r="D72" s="193" t="s">
        <v>1680</v>
      </c>
      <c r="E72" s="221">
        <v>2</v>
      </c>
      <c r="F72" s="1" t="s">
        <v>10644</v>
      </c>
      <c r="G72" s="257"/>
      <c r="H72" s="194" t="s">
        <v>10693</v>
      </c>
      <c r="I72" s="194" t="s">
        <v>10693</v>
      </c>
      <c r="J72" s="222">
        <v>14</v>
      </c>
      <c r="K72" s="193">
        <v>25</v>
      </c>
      <c r="L72" s="193">
        <v>27</v>
      </c>
      <c r="M72" s="193">
        <v>40</v>
      </c>
      <c r="N72" s="223">
        <v>630</v>
      </c>
      <c r="O72" s="195">
        <v>785</v>
      </c>
      <c r="P72" s="193"/>
      <c r="Q72" s="193" t="s">
        <v>10242</v>
      </c>
    </row>
    <row r="73" spans="1:17" hidden="1" x14ac:dyDescent="0.25">
      <c r="A73" s="191">
        <v>44965.520567129628</v>
      </c>
      <c r="B73" s="1">
        <v>180205026</v>
      </c>
      <c r="C73" s="192">
        <v>3711</v>
      </c>
      <c r="D73" s="193" t="s">
        <v>1700</v>
      </c>
      <c r="E73" s="221">
        <v>2</v>
      </c>
      <c r="F73" s="1" t="s">
        <v>10649</v>
      </c>
      <c r="G73" s="257"/>
      <c r="H73" s="194" t="s">
        <v>10693</v>
      </c>
      <c r="I73" s="194" t="s">
        <v>10693</v>
      </c>
      <c r="J73" s="193">
        <v>367</v>
      </c>
      <c r="K73" s="193">
        <v>60</v>
      </c>
      <c r="L73" s="193">
        <v>213</v>
      </c>
      <c r="M73" s="193">
        <v>425</v>
      </c>
      <c r="N73" s="223">
        <v>5687</v>
      </c>
      <c r="O73" s="195">
        <v>4678</v>
      </c>
      <c r="P73" s="193"/>
      <c r="Q73" s="193" t="s">
        <v>10242</v>
      </c>
    </row>
    <row r="74" spans="1:17" hidden="1" x14ac:dyDescent="0.25">
      <c r="A74" s="191">
        <v>44965.520127314812</v>
      </c>
      <c r="B74" s="1">
        <v>181896198</v>
      </c>
      <c r="C74" s="192">
        <v>5829</v>
      </c>
      <c r="D74" s="193" t="s">
        <v>1702</v>
      </c>
      <c r="E74" s="221">
        <v>1</v>
      </c>
      <c r="F74" s="1" t="s">
        <v>10669</v>
      </c>
      <c r="G74" s="257"/>
      <c r="H74" s="194" t="s">
        <v>10693</v>
      </c>
      <c r="I74" s="194" t="s">
        <v>10693</v>
      </c>
      <c r="J74" s="193">
        <v>83</v>
      </c>
      <c r="K74" s="193">
        <v>0</v>
      </c>
      <c r="L74" s="193">
        <v>40</v>
      </c>
      <c r="M74" s="193">
        <v>80</v>
      </c>
      <c r="N74" s="223">
        <v>7021</v>
      </c>
      <c r="O74" s="195">
        <v>2304</v>
      </c>
      <c r="P74" s="193"/>
      <c r="Q74" s="193" t="s">
        <v>10242</v>
      </c>
    </row>
    <row r="75" spans="1:17" hidden="1" x14ac:dyDescent="0.25">
      <c r="A75" s="191">
        <v>44965.560300925928</v>
      </c>
      <c r="B75" s="1">
        <v>189705223</v>
      </c>
      <c r="C75" s="192" t="s">
        <v>6999</v>
      </c>
      <c r="D75" s="193" t="s">
        <v>1719</v>
      </c>
      <c r="E75" s="221">
        <v>11</v>
      </c>
      <c r="F75" s="1" t="s">
        <v>10664</v>
      </c>
      <c r="G75" s="257"/>
      <c r="H75" s="194" t="s">
        <v>10693</v>
      </c>
      <c r="I75" s="194" t="s">
        <v>10693</v>
      </c>
      <c r="J75" s="193">
        <v>1451</v>
      </c>
      <c r="K75" s="193">
        <v>0</v>
      </c>
      <c r="L75" s="193">
        <v>300</v>
      </c>
      <c r="M75" s="193">
        <v>400</v>
      </c>
      <c r="N75" s="223">
        <v>85500</v>
      </c>
      <c r="O75" s="195">
        <v>20084</v>
      </c>
      <c r="P75" s="193"/>
      <c r="Q75" s="193" t="s">
        <v>10242</v>
      </c>
    </row>
    <row r="76" spans="1:17" hidden="1" x14ac:dyDescent="0.25">
      <c r="A76" s="191">
        <v>44965.560127314813</v>
      </c>
      <c r="B76" s="1">
        <v>189707391</v>
      </c>
      <c r="C76" s="192" t="s">
        <v>7009</v>
      </c>
      <c r="D76" s="193" t="s">
        <v>1721</v>
      </c>
      <c r="E76" s="221">
        <v>102</v>
      </c>
      <c r="F76" s="1" t="s">
        <v>10654</v>
      </c>
      <c r="G76" s="257"/>
      <c r="H76" s="194" t="s">
        <v>10693</v>
      </c>
      <c r="I76" s="194" t="s">
        <v>10693</v>
      </c>
      <c r="J76" s="193">
        <v>3716</v>
      </c>
      <c r="K76" s="193">
        <v>0</v>
      </c>
      <c r="L76" s="193">
        <v>1753</v>
      </c>
      <c r="M76" s="193">
        <v>2328</v>
      </c>
      <c r="N76" s="223">
        <v>60500</v>
      </c>
      <c r="O76" s="195">
        <v>20646</v>
      </c>
      <c r="P76" s="193"/>
      <c r="Q76" s="193" t="s">
        <v>10242</v>
      </c>
    </row>
    <row r="77" spans="1:17" hidden="1" x14ac:dyDescent="0.25">
      <c r="A77" s="191">
        <v>44965.539652777778</v>
      </c>
      <c r="B77" s="1">
        <v>180076306</v>
      </c>
      <c r="C77" s="192" t="s">
        <v>7091</v>
      </c>
      <c r="D77" s="193" t="s">
        <v>1724</v>
      </c>
      <c r="E77" s="221">
        <v>3</v>
      </c>
      <c r="F77" s="1" t="s">
        <v>10655</v>
      </c>
      <c r="G77" s="257"/>
      <c r="H77" s="194">
        <v>44951</v>
      </c>
      <c r="I77" s="194" t="s">
        <v>10635</v>
      </c>
      <c r="J77" s="222">
        <v>28</v>
      </c>
      <c r="K77" s="193">
        <v>20</v>
      </c>
      <c r="L77" s="193">
        <v>33</v>
      </c>
      <c r="M77" s="193">
        <v>50</v>
      </c>
      <c r="N77" s="223">
        <v>5720</v>
      </c>
      <c r="O77" s="195">
        <v>2839</v>
      </c>
      <c r="P77" s="193"/>
      <c r="Q77" s="193" t="s">
        <v>10242</v>
      </c>
    </row>
    <row r="78" spans="1:17" hidden="1" x14ac:dyDescent="0.25">
      <c r="A78" s="191">
        <v>44965.539826388886</v>
      </c>
      <c r="B78" s="1">
        <v>189703157</v>
      </c>
      <c r="C78" s="192" t="s">
        <v>7095</v>
      </c>
      <c r="D78" s="193" t="s">
        <v>1727</v>
      </c>
      <c r="E78" s="221">
        <v>3</v>
      </c>
      <c r="F78" s="196" t="s">
        <v>10655</v>
      </c>
      <c r="G78" s="257"/>
      <c r="H78" s="194">
        <v>44951</v>
      </c>
      <c r="I78" s="194" t="s">
        <v>10635</v>
      </c>
      <c r="J78" s="222">
        <v>116</v>
      </c>
      <c r="K78" s="193">
        <v>40</v>
      </c>
      <c r="L78" s="193">
        <v>133</v>
      </c>
      <c r="M78" s="193">
        <v>200</v>
      </c>
      <c r="N78" s="223">
        <v>5660</v>
      </c>
      <c r="O78" s="195">
        <v>2478</v>
      </c>
      <c r="P78" s="193"/>
      <c r="Q78" s="193" t="s">
        <v>10242</v>
      </c>
    </row>
    <row r="79" spans="1:17" hidden="1" x14ac:dyDescent="0.25">
      <c r="A79" s="191">
        <v>44965.520983796298</v>
      </c>
      <c r="B79" s="1">
        <v>181896251</v>
      </c>
      <c r="C79" s="192">
        <v>5578</v>
      </c>
      <c r="D79" s="193" t="s">
        <v>1745</v>
      </c>
      <c r="E79" s="221">
        <v>2</v>
      </c>
      <c r="F79" s="1" t="s">
        <v>10658</v>
      </c>
      <c r="G79" s="257"/>
      <c r="H79" s="194" t="s">
        <v>10693</v>
      </c>
      <c r="I79" s="194" t="s">
        <v>10693</v>
      </c>
      <c r="J79" s="193">
        <v>675</v>
      </c>
      <c r="K79" s="193">
        <v>126</v>
      </c>
      <c r="L79" s="193">
        <v>398</v>
      </c>
      <c r="M79" s="193">
        <v>795</v>
      </c>
      <c r="N79" s="223">
        <v>28635</v>
      </c>
      <c r="O79" s="195">
        <v>10292</v>
      </c>
      <c r="P79" s="193"/>
      <c r="Q79" s="193" t="s">
        <v>10242</v>
      </c>
    </row>
    <row r="80" spans="1:17" hidden="1" x14ac:dyDescent="0.25">
      <c r="A80" s="191">
        <v>44965.52076388889</v>
      </c>
      <c r="B80" s="1">
        <v>181779132</v>
      </c>
      <c r="C80" s="192">
        <v>5315</v>
      </c>
      <c r="D80" s="193" t="s">
        <v>1751</v>
      </c>
      <c r="E80" s="221">
        <v>8</v>
      </c>
      <c r="F80" s="1" t="s">
        <v>10647</v>
      </c>
      <c r="G80" s="257"/>
      <c r="H80" s="194">
        <v>44951</v>
      </c>
      <c r="I80" s="194">
        <v>44959</v>
      </c>
      <c r="J80" s="193">
        <v>458</v>
      </c>
      <c r="K80" s="193">
        <v>50</v>
      </c>
      <c r="L80" s="193">
        <v>200</v>
      </c>
      <c r="M80" s="193">
        <v>400</v>
      </c>
      <c r="N80" s="195">
        <v>1577</v>
      </c>
      <c r="O80" s="195">
        <v>4011</v>
      </c>
      <c r="P80" s="193"/>
      <c r="Q80" s="193" t="s">
        <v>10242</v>
      </c>
    </row>
    <row r="81" spans="1:17" hidden="1" x14ac:dyDescent="0.25">
      <c r="A81" s="191">
        <v>44965.562222222223</v>
      </c>
      <c r="B81" s="1">
        <v>180086460</v>
      </c>
      <c r="C81" s="192" t="s">
        <v>464</v>
      </c>
      <c r="D81" s="193" t="s">
        <v>1756</v>
      </c>
      <c r="E81" s="221">
        <v>10</v>
      </c>
      <c r="F81" s="1" t="s">
        <v>10645</v>
      </c>
      <c r="G81" s="257"/>
      <c r="H81" s="194" t="s">
        <v>10693</v>
      </c>
      <c r="I81" s="194" t="s">
        <v>10693</v>
      </c>
      <c r="J81" s="222">
        <v>0</v>
      </c>
      <c r="K81" s="193">
        <v>0</v>
      </c>
      <c r="L81" s="193">
        <v>200</v>
      </c>
      <c r="M81" s="193">
        <v>300</v>
      </c>
      <c r="N81" s="226">
        <v>0</v>
      </c>
      <c r="O81" s="195">
        <v>453</v>
      </c>
      <c r="P81" s="193"/>
      <c r="Q81" s="193" t="s">
        <v>10242</v>
      </c>
    </row>
    <row r="82" spans="1:17" hidden="1" x14ac:dyDescent="0.25">
      <c r="A82" s="191">
        <v>44965.570162037038</v>
      </c>
      <c r="B82" s="1">
        <v>189710942</v>
      </c>
      <c r="C82" s="192" t="s">
        <v>7101</v>
      </c>
      <c r="D82" s="193" t="s">
        <v>1759</v>
      </c>
      <c r="E82" s="221">
        <v>26</v>
      </c>
      <c r="F82" s="1" t="s">
        <v>10663</v>
      </c>
      <c r="G82" s="257"/>
      <c r="H82" s="194" t="s">
        <v>10693</v>
      </c>
      <c r="I82" s="194" t="s">
        <v>10693</v>
      </c>
      <c r="J82" s="193">
        <v>352</v>
      </c>
      <c r="K82" s="193">
        <v>20</v>
      </c>
      <c r="L82" s="193">
        <v>245</v>
      </c>
      <c r="M82" s="193">
        <v>367</v>
      </c>
      <c r="N82" s="223">
        <v>49440</v>
      </c>
      <c r="O82" s="195">
        <v>7205</v>
      </c>
      <c r="P82" s="193"/>
      <c r="Q82" s="193" t="s">
        <v>10242</v>
      </c>
    </row>
    <row r="83" spans="1:17" hidden="1" x14ac:dyDescent="0.25">
      <c r="A83" s="191">
        <v>44965.528113425928</v>
      </c>
      <c r="B83" s="1">
        <v>222000994</v>
      </c>
      <c r="C83" s="192">
        <v>6550</v>
      </c>
      <c r="D83" s="193" t="s">
        <v>86</v>
      </c>
      <c r="E83" s="221">
        <v>1</v>
      </c>
      <c r="F83" s="1"/>
      <c r="G83" s="257"/>
      <c r="H83" s="194" t="s">
        <v>10693</v>
      </c>
      <c r="I83" s="194" t="s">
        <v>10693</v>
      </c>
      <c r="J83" s="222">
        <v>0</v>
      </c>
      <c r="K83" s="193">
        <v>0</v>
      </c>
      <c r="L83" s="193">
        <v>2876</v>
      </c>
      <c r="M83" s="193">
        <v>4314</v>
      </c>
      <c r="N83" s="226">
        <v>0</v>
      </c>
      <c r="O83" s="195">
        <v>5917</v>
      </c>
      <c r="P83" s="193"/>
      <c r="Q83" s="193" t="s">
        <v>6917</v>
      </c>
    </row>
    <row r="84" spans="1:17" hidden="1" x14ac:dyDescent="0.25">
      <c r="A84" s="191">
        <v>44965.531215277777</v>
      </c>
      <c r="B84" s="1">
        <v>222000992</v>
      </c>
      <c r="C84" s="192">
        <v>2205</v>
      </c>
      <c r="D84" s="193" t="s">
        <v>1784</v>
      </c>
      <c r="E84" s="221">
        <v>4</v>
      </c>
      <c r="F84" s="1"/>
      <c r="G84" s="257"/>
      <c r="H84" s="194">
        <v>44951</v>
      </c>
      <c r="I84" s="194">
        <v>44959</v>
      </c>
      <c r="J84" s="222">
        <v>198</v>
      </c>
      <c r="K84" s="193">
        <v>520</v>
      </c>
      <c r="L84" s="193">
        <v>488</v>
      </c>
      <c r="M84" s="193">
        <v>730</v>
      </c>
      <c r="N84" s="226">
        <v>0</v>
      </c>
      <c r="O84" s="195">
        <v>4044</v>
      </c>
      <c r="P84" s="193"/>
      <c r="Q84" s="193" t="s">
        <v>10242</v>
      </c>
    </row>
    <row r="85" spans="1:17" hidden="1" x14ac:dyDescent="0.25">
      <c r="A85" s="191">
        <v>44965.528252314813</v>
      </c>
      <c r="B85" s="1">
        <v>222000993</v>
      </c>
      <c r="C85" s="192">
        <v>6238</v>
      </c>
      <c r="D85" s="193" t="s">
        <v>1785</v>
      </c>
      <c r="E85" s="221">
        <v>10</v>
      </c>
      <c r="F85" s="1"/>
      <c r="G85" s="257"/>
      <c r="H85" s="194" t="s">
        <v>10693</v>
      </c>
      <c r="I85" s="194" t="s">
        <v>10693</v>
      </c>
      <c r="J85" s="193">
        <v>8</v>
      </c>
      <c r="K85" s="193">
        <v>1</v>
      </c>
      <c r="L85" s="193">
        <v>6</v>
      </c>
      <c r="M85" s="193">
        <v>9</v>
      </c>
      <c r="N85" s="223">
        <v>2530</v>
      </c>
      <c r="O85" s="195">
        <v>772</v>
      </c>
      <c r="P85" s="193"/>
      <c r="Q85" s="193" t="s">
        <v>10242</v>
      </c>
    </row>
    <row r="86" spans="1:17" hidden="1" x14ac:dyDescent="0.25">
      <c r="A86" s="191">
        <v>44965.560486111113</v>
      </c>
      <c r="B86" s="1">
        <v>189762873</v>
      </c>
      <c r="C86" s="192" t="s">
        <v>7003</v>
      </c>
      <c r="D86" s="193" t="s">
        <v>1796</v>
      </c>
      <c r="E86" s="221">
        <v>248</v>
      </c>
      <c r="F86" s="1" t="s">
        <v>10659</v>
      </c>
      <c r="G86" s="257"/>
      <c r="H86" s="194" t="s">
        <v>10693</v>
      </c>
      <c r="I86" s="194" t="s">
        <v>10693</v>
      </c>
      <c r="J86" s="193">
        <v>2597</v>
      </c>
      <c r="K86" s="193">
        <v>600</v>
      </c>
      <c r="L86" s="193">
        <v>2200</v>
      </c>
      <c r="M86" s="193">
        <v>3300</v>
      </c>
      <c r="N86" s="223">
        <v>109225</v>
      </c>
      <c r="O86" s="195">
        <v>47900</v>
      </c>
      <c r="P86" s="193"/>
      <c r="Q86" s="193" t="s">
        <v>10242</v>
      </c>
    </row>
    <row r="87" spans="1:17" hidden="1" x14ac:dyDescent="0.25">
      <c r="A87" s="191">
        <v>44965.563078703701</v>
      </c>
      <c r="B87" s="1">
        <v>180670492</v>
      </c>
      <c r="C87" s="192">
        <v>5629</v>
      </c>
      <c r="D87" s="193" t="s">
        <v>1799</v>
      </c>
      <c r="E87" s="221">
        <v>3</v>
      </c>
      <c r="F87" s="1" t="s">
        <v>10639</v>
      </c>
      <c r="G87" s="257"/>
      <c r="H87" s="194" t="s">
        <v>10693</v>
      </c>
      <c r="I87" s="194" t="s">
        <v>10693</v>
      </c>
      <c r="J87" s="222">
        <v>112</v>
      </c>
      <c r="K87" s="193">
        <v>80</v>
      </c>
      <c r="L87" s="193">
        <v>130</v>
      </c>
      <c r="M87" s="193">
        <v>200</v>
      </c>
      <c r="N87" s="223">
        <v>4076</v>
      </c>
      <c r="O87" s="195">
        <v>8463</v>
      </c>
      <c r="P87" s="193"/>
      <c r="Q87" s="193" t="s">
        <v>10242</v>
      </c>
    </row>
    <row r="88" spans="1:17" hidden="1" x14ac:dyDescent="0.25">
      <c r="A88" s="191">
        <v>44965.564097222225</v>
      </c>
      <c r="B88" s="1">
        <v>180670494</v>
      </c>
      <c r="C88" s="192">
        <v>5435</v>
      </c>
      <c r="D88" s="193" t="s">
        <v>1803</v>
      </c>
      <c r="E88" s="221">
        <v>28</v>
      </c>
      <c r="F88" s="1" t="s">
        <v>10652</v>
      </c>
      <c r="G88" s="257"/>
      <c r="H88" s="194">
        <v>44951</v>
      </c>
      <c r="I88" s="194">
        <v>44959</v>
      </c>
      <c r="J88" s="222">
        <v>596</v>
      </c>
      <c r="K88" s="193">
        <v>480</v>
      </c>
      <c r="L88" s="193">
        <v>610</v>
      </c>
      <c r="M88" s="193">
        <v>915</v>
      </c>
      <c r="N88" s="226">
        <v>0</v>
      </c>
      <c r="O88" s="195">
        <v>18072</v>
      </c>
      <c r="P88" s="193"/>
      <c r="Q88" s="193" t="s">
        <v>10242</v>
      </c>
    </row>
    <row r="89" spans="1:17" hidden="1" x14ac:dyDescent="0.25">
      <c r="A89" s="191">
        <v>44965.557256944441</v>
      </c>
      <c r="B89" s="1">
        <v>189711810</v>
      </c>
      <c r="C89" s="192">
        <v>2286</v>
      </c>
      <c r="D89" s="193" t="s">
        <v>1809</v>
      </c>
      <c r="E89" s="221">
        <v>1</v>
      </c>
      <c r="F89" s="1" t="s">
        <v>10651</v>
      </c>
      <c r="G89" s="257"/>
      <c r="H89" s="194" t="s">
        <v>10693</v>
      </c>
      <c r="I89" s="194" t="s">
        <v>10693</v>
      </c>
      <c r="J89" s="193">
        <v>338</v>
      </c>
      <c r="K89" s="193">
        <v>0</v>
      </c>
      <c r="L89" s="193">
        <v>238</v>
      </c>
      <c r="M89" s="193">
        <v>357</v>
      </c>
      <c r="N89" s="226">
        <v>0</v>
      </c>
      <c r="O89" s="195">
        <v>4721</v>
      </c>
      <c r="P89" s="193"/>
      <c r="Q89" s="193" t="s">
        <v>10242</v>
      </c>
    </row>
    <row r="90" spans="1:17" hidden="1" x14ac:dyDescent="0.25">
      <c r="A90" s="191">
        <v>44965.546550925923</v>
      </c>
      <c r="B90" s="1">
        <v>189750013</v>
      </c>
      <c r="C90" s="192" t="s">
        <v>7437</v>
      </c>
      <c r="D90" s="193" t="s">
        <v>1823</v>
      </c>
      <c r="E90" s="221">
        <v>1</v>
      </c>
      <c r="F90" s="1" t="s">
        <v>10668</v>
      </c>
      <c r="G90" s="222" t="s">
        <v>10695</v>
      </c>
      <c r="H90" s="194">
        <v>44951</v>
      </c>
      <c r="I90" s="194" t="s">
        <v>10634</v>
      </c>
      <c r="J90" s="222">
        <v>0</v>
      </c>
      <c r="K90" s="193">
        <v>250</v>
      </c>
      <c r="L90" s="193">
        <v>150</v>
      </c>
      <c r="M90" s="193">
        <v>230</v>
      </c>
      <c r="N90" s="223">
        <v>1500</v>
      </c>
      <c r="O90" s="195">
        <v>4823</v>
      </c>
      <c r="P90" s="193"/>
      <c r="Q90" s="193" t="s">
        <v>10242</v>
      </c>
    </row>
    <row r="91" spans="1:17" hidden="1" x14ac:dyDescent="0.25">
      <c r="A91" s="191">
        <v>44965.5469212963</v>
      </c>
      <c r="B91" s="1">
        <v>180282750</v>
      </c>
      <c r="C91" s="192">
        <v>5848</v>
      </c>
      <c r="D91" s="193" t="s">
        <v>1830</v>
      </c>
      <c r="E91" s="221">
        <v>12</v>
      </c>
      <c r="F91" s="1" t="s">
        <v>10669</v>
      </c>
      <c r="G91" s="257"/>
      <c r="H91" s="194">
        <v>44951</v>
      </c>
      <c r="I91" s="194">
        <v>44959</v>
      </c>
      <c r="J91" s="222">
        <v>128</v>
      </c>
      <c r="K91" s="193">
        <v>400</v>
      </c>
      <c r="L91" s="193">
        <v>400</v>
      </c>
      <c r="M91" s="193">
        <v>600</v>
      </c>
      <c r="N91" s="223">
        <v>5977</v>
      </c>
      <c r="O91" s="195">
        <v>6373</v>
      </c>
      <c r="P91" s="193"/>
      <c r="Q91" s="193" t="s">
        <v>10242</v>
      </c>
    </row>
    <row r="92" spans="1:17" hidden="1" x14ac:dyDescent="0.25">
      <c r="A92" s="191">
        <v>44965.552893518521</v>
      </c>
      <c r="B92" s="1">
        <v>180056346</v>
      </c>
      <c r="C92" s="192">
        <v>4011</v>
      </c>
      <c r="D92" s="193" t="s">
        <v>1887</v>
      </c>
      <c r="E92" s="221">
        <v>1</v>
      </c>
      <c r="F92" s="1" t="s">
        <v>10641</v>
      </c>
      <c r="G92" s="257"/>
      <c r="H92" s="194" t="s">
        <v>10693</v>
      </c>
      <c r="I92" s="194" t="s">
        <v>10693</v>
      </c>
      <c r="J92" s="193">
        <v>38</v>
      </c>
      <c r="K92" s="193">
        <v>0</v>
      </c>
      <c r="L92" s="193">
        <v>32</v>
      </c>
      <c r="M92" s="193">
        <v>36</v>
      </c>
      <c r="N92" s="195" t="s">
        <v>10636</v>
      </c>
      <c r="O92" s="195" t="s">
        <v>10636</v>
      </c>
      <c r="P92" s="219" t="s">
        <v>10636</v>
      </c>
      <c r="Q92" s="193" t="s">
        <v>10636</v>
      </c>
    </row>
    <row r="93" spans="1:17" hidden="1" x14ac:dyDescent="0.25">
      <c r="A93" s="191">
        <v>44965.521469907406</v>
      </c>
      <c r="B93" s="1">
        <v>181922275</v>
      </c>
      <c r="C93" s="192">
        <v>5836</v>
      </c>
      <c r="D93" s="193" t="s">
        <v>1892</v>
      </c>
      <c r="E93" s="221">
        <v>1</v>
      </c>
      <c r="F93" s="196" t="s">
        <v>10657</v>
      </c>
      <c r="G93" s="257"/>
      <c r="H93" s="194" t="s">
        <v>10693</v>
      </c>
      <c r="I93" s="194" t="s">
        <v>10693</v>
      </c>
      <c r="J93" s="193">
        <v>43</v>
      </c>
      <c r="K93" s="193">
        <v>0</v>
      </c>
      <c r="L93" s="193">
        <v>22</v>
      </c>
      <c r="M93" s="193">
        <v>45</v>
      </c>
      <c r="N93" s="223">
        <v>4281</v>
      </c>
      <c r="O93" s="195">
        <v>1231</v>
      </c>
      <c r="P93" s="193"/>
      <c r="Q93" s="193" t="s">
        <v>10242</v>
      </c>
    </row>
    <row r="94" spans="1:17" hidden="1" x14ac:dyDescent="0.25">
      <c r="A94" s="191">
        <v>44965.521180555559</v>
      </c>
      <c r="B94" s="1">
        <v>181871672</v>
      </c>
      <c r="C94" s="192">
        <v>5763</v>
      </c>
      <c r="D94" s="193" t="s">
        <v>1893</v>
      </c>
      <c r="E94" s="221">
        <v>1</v>
      </c>
      <c r="F94" s="1" t="s">
        <v>10647</v>
      </c>
      <c r="G94" s="257"/>
      <c r="H94" s="194" t="s">
        <v>10693</v>
      </c>
      <c r="I94" s="194" t="s">
        <v>10693</v>
      </c>
      <c r="J94" s="193">
        <v>88</v>
      </c>
      <c r="K94" s="193">
        <v>60</v>
      </c>
      <c r="L94" s="193">
        <v>61</v>
      </c>
      <c r="M94" s="193">
        <v>122</v>
      </c>
      <c r="N94" s="223">
        <v>2754</v>
      </c>
      <c r="O94" s="195">
        <v>1433</v>
      </c>
      <c r="P94" s="193"/>
      <c r="Q94" s="193" t="s">
        <v>10242</v>
      </c>
    </row>
    <row r="95" spans="1:17" hidden="1" x14ac:dyDescent="0.25">
      <c r="A95" s="191">
        <v>44965.55741898148</v>
      </c>
      <c r="B95" s="1">
        <v>189710326</v>
      </c>
      <c r="C95" s="192">
        <v>6073</v>
      </c>
      <c r="D95" s="193" t="s">
        <v>1898</v>
      </c>
      <c r="E95" s="221">
        <v>1</v>
      </c>
      <c r="F95" s="1" t="s">
        <v>10647</v>
      </c>
      <c r="G95" s="257"/>
      <c r="H95" s="194" t="s">
        <v>10693</v>
      </c>
      <c r="I95" s="194" t="s">
        <v>10693</v>
      </c>
      <c r="J95" s="193">
        <v>4</v>
      </c>
      <c r="K95" s="193">
        <v>1</v>
      </c>
      <c r="L95" s="193">
        <v>3</v>
      </c>
      <c r="M95" s="193">
        <v>4</v>
      </c>
      <c r="N95" s="223">
        <v>301</v>
      </c>
      <c r="O95" s="195">
        <v>80</v>
      </c>
      <c r="P95" s="193"/>
      <c r="Q95" s="193" t="s">
        <v>10242</v>
      </c>
    </row>
    <row r="96" spans="1:17" hidden="1" x14ac:dyDescent="0.25">
      <c r="A96" s="191">
        <v>44965.558495370373</v>
      </c>
      <c r="B96" s="1">
        <v>189710364</v>
      </c>
      <c r="C96" s="192" t="s">
        <v>7443</v>
      </c>
      <c r="D96" s="193" t="s">
        <v>1902</v>
      </c>
      <c r="E96" s="221">
        <v>2</v>
      </c>
      <c r="F96" s="1" t="s">
        <v>10644</v>
      </c>
      <c r="G96" s="257"/>
      <c r="H96" s="194" t="s">
        <v>10693</v>
      </c>
      <c r="I96" s="194" t="s">
        <v>10693</v>
      </c>
      <c r="J96" s="193">
        <v>6</v>
      </c>
      <c r="K96" s="193">
        <v>0</v>
      </c>
      <c r="L96" s="193">
        <v>4</v>
      </c>
      <c r="M96" s="193">
        <v>5</v>
      </c>
      <c r="N96" s="223">
        <v>457</v>
      </c>
      <c r="O96" s="195">
        <v>136</v>
      </c>
      <c r="P96" s="193"/>
      <c r="Q96" s="193" t="s">
        <v>10242</v>
      </c>
    </row>
    <row r="97" spans="1:17" hidden="1" x14ac:dyDescent="0.25">
      <c r="A97" s="191">
        <v>44965.560682870368</v>
      </c>
      <c r="B97" s="1">
        <v>189705261</v>
      </c>
      <c r="C97" s="192" t="s">
        <v>7005</v>
      </c>
      <c r="D97" s="193" t="s">
        <v>1905</v>
      </c>
      <c r="E97" s="221">
        <v>133</v>
      </c>
      <c r="F97" s="1" t="s">
        <v>10638</v>
      </c>
      <c r="G97" s="257"/>
      <c r="H97" s="194" t="s">
        <v>10693</v>
      </c>
      <c r="I97" s="194" t="s">
        <v>10693</v>
      </c>
      <c r="J97" s="193">
        <v>2100</v>
      </c>
      <c r="K97" s="193">
        <v>600</v>
      </c>
      <c r="L97" s="193">
        <v>1815</v>
      </c>
      <c r="M97" s="193">
        <v>2722</v>
      </c>
      <c r="N97" s="223">
        <v>450300</v>
      </c>
      <c r="O97" s="195">
        <v>47001</v>
      </c>
      <c r="P97" s="193"/>
      <c r="Q97" s="193" t="s">
        <v>10242</v>
      </c>
    </row>
    <row r="98" spans="1:17" hidden="1" x14ac:dyDescent="0.25">
      <c r="A98" s="191">
        <v>44965.566817129627</v>
      </c>
      <c r="B98" s="1">
        <v>222000966</v>
      </c>
      <c r="C98" s="192">
        <v>6004</v>
      </c>
      <c r="D98" s="193" t="s">
        <v>1917</v>
      </c>
      <c r="E98" s="221">
        <v>1</v>
      </c>
      <c r="F98" s="1" t="s">
        <v>10670</v>
      </c>
      <c r="G98" s="257"/>
      <c r="H98" s="194" t="s">
        <v>10693</v>
      </c>
      <c r="I98" s="194" t="s">
        <v>10693</v>
      </c>
      <c r="J98" s="222">
        <v>0</v>
      </c>
      <c r="K98" s="193">
        <v>900</v>
      </c>
      <c r="L98" s="193">
        <v>600</v>
      </c>
      <c r="M98" s="193">
        <v>900</v>
      </c>
      <c r="N98" s="223">
        <v>1900</v>
      </c>
      <c r="O98" s="195">
        <v>7976</v>
      </c>
      <c r="P98" s="193"/>
      <c r="Q98" s="193" t="s">
        <v>10242</v>
      </c>
    </row>
    <row r="99" spans="1:17" hidden="1" x14ac:dyDescent="0.25">
      <c r="A99" s="191">
        <v>44965.569155092591</v>
      </c>
      <c r="B99" s="1">
        <v>181899908</v>
      </c>
      <c r="C99" s="192" t="s">
        <v>477</v>
      </c>
      <c r="D99" s="193" t="s">
        <v>1918</v>
      </c>
      <c r="E99" s="221">
        <v>1</v>
      </c>
      <c r="F99" s="1" t="s">
        <v>10641</v>
      </c>
      <c r="G99" s="257"/>
      <c r="H99" s="194" t="s">
        <v>10693</v>
      </c>
      <c r="I99" s="194" t="s">
        <v>10693</v>
      </c>
      <c r="J99" s="222">
        <v>347</v>
      </c>
      <c r="K99" s="193">
        <v>0</v>
      </c>
      <c r="L99" s="193">
        <v>600</v>
      </c>
      <c r="M99" s="193">
        <v>900</v>
      </c>
      <c r="N99" s="226">
        <v>0</v>
      </c>
      <c r="O99" s="195">
        <v>534</v>
      </c>
      <c r="P99" s="193"/>
      <c r="Q99" s="193" t="s">
        <v>10242</v>
      </c>
    </row>
    <row r="100" spans="1:17" hidden="1" x14ac:dyDescent="0.25">
      <c r="A100" s="191">
        <v>44965.568784722222</v>
      </c>
      <c r="B100" s="1">
        <v>180076472</v>
      </c>
      <c r="C100" s="192" t="s">
        <v>7117</v>
      </c>
      <c r="D100" s="193" t="s">
        <v>1944</v>
      </c>
      <c r="E100" s="221">
        <v>1</v>
      </c>
      <c r="F100" s="1" t="s">
        <v>10638</v>
      </c>
      <c r="G100" s="257"/>
      <c r="H100" s="194" t="s">
        <v>10693</v>
      </c>
      <c r="I100" s="194" t="s">
        <v>10693</v>
      </c>
      <c r="J100" s="193">
        <v>773</v>
      </c>
      <c r="K100" s="193">
        <v>100</v>
      </c>
      <c r="L100" s="193">
        <v>617</v>
      </c>
      <c r="M100" s="193">
        <v>925</v>
      </c>
      <c r="N100" s="223">
        <v>30520</v>
      </c>
      <c r="O100" s="195">
        <v>10890</v>
      </c>
      <c r="P100" s="193"/>
      <c r="Q100" s="193" t="s">
        <v>10242</v>
      </c>
    </row>
    <row r="101" spans="1:17" hidden="1" x14ac:dyDescent="0.25">
      <c r="A101" s="191">
        <v>44965.568958333337</v>
      </c>
      <c r="B101" s="1">
        <v>180076470</v>
      </c>
      <c r="C101" s="192">
        <v>5330</v>
      </c>
      <c r="D101" s="193" t="s">
        <v>1946</v>
      </c>
      <c r="E101" s="221">
        <v>1</v>
      </c>
      <c r="F101" s="1" t="s">
        <v>10640</v>
      </c>
      <c r="G101" s="257"/>
      <c r="H101" s="194" t="s">
        <v>10693</v>
      </c>
      <c r="I101" s="194" t="s">
        <v>10693</v>
      </c>
      <c r="J101" s="193">
        <v>69</v>
      </c>
      <c r="K101" s="193">
        <v>40</v>
      </c>
      <c r="L101" s="193">
        <v>63</v>
      </c>
      <c r="M101" s="193">
        <v>100</v>
      </c>
      <c r="N101" s="223">
        <v>8125</v>
      </c>
      <c r="O101" s="195">
        <v>2043</v>
      </c>
      <c r="P101" s="193"/>
      <c r="Q101" s="193" t="s">
        <v>10242</v>
      </c>
    </row>
    <row r="102" spans="1:17" hidden="1" x14ac:dyDescent="0.25">
      <c r="A102" s="191">
        <v>44965.568611111114</v>
      </c>
      <c r="B102" s="1">
        <v>180076474</v>
      </c>
      <c r="C102" s="192" t="s">
        <v>7115</v>
      </c>
      <c r="D102" s="193" t="s">
        <v>1948</v>
      </c>
      <c r="E102" s="221">
        <v>1</v>
      </c>
      <c r="F102" s="1" t="s">
        <v>10646</v>
      </c>
      <c r="G102" s="257"/>
      <c r="H102" s="194" t="s">
        <v>10693</v>
      </c>
      <c r="I102" s="194" t="s">
        <v>10693</v>
      </c>
      <c r="J102" s="222">
        <v>8</v>
      </c>
      <c r="K102" s="193">
        <v>10</v>
      </c>
      <c r="L102" s="193">
        <v>12</v>
      </c>
      <c r="M102" s="193">
        <v>18</v>
      </c>
      <c r="N102" s="226">
        <v>0</v>
      </c>
      <c r="O102" s="195">
        <v>245</v>
      </c>
      <c r="P102" s="193"/>
      <c r="Q102" s="193" t="s">
        <v>10242</v>
      </c>
    </row>
    <row r="103" spans="1:17" hidden="1" x14ac:dyDescent="0.25">
      <c r="A103" s="191">
        <v>44965.540486111109</v>
      </c>
      <c r="B103" s="1">
        <v>181783743</v>
      </c>
      <c r="C103" s="192">
        <v>38100</v>
      </c>
      <c r="D103" s="193" t="s">
        <v>1962</v>
      </c>
      <c r="E103" s="221">
        <v>20</v>
      </c>
      <c r="F103" s="1" t="s">
        <v>10645</v>
      </c>
      <c r="G103" s="257"/>
      <c r="H103" s="194" t="s">
        <v>10693</v>
      </c>
      <c r="I103" s="194" t="s">
        <v>10693</v>
      </c>
      <c r="J103" s="193">
        <v>230</v>
      </c>
      <c r="K103" s="193">
        <v>0</v>
      </c>
      <c r="L103" s="193">
        <v>0</v>
      </c>
      <c r="M103" s="193">
        <v>2900</v>
      </c>
      <c r="N103" s="223">
        <v>13302</v>
      </c>
      <c r="O103" s="195">
        <v>9404</v>
      </c>
      <c r="P103" s="193" t="s">
        <v>11056</v>
      </c>
      <c r="Q103" s="193" t="s">
        <v>10242</v>
      </c>
    </row>
    <row r="104" spans="1:17" hidden="1" x14ac:dyDescent="0.25">
      <c r="A104" s="191">
        <v>44965.540729166663</v>
      </c>
      <c r="B104" s="1">
        <v>189712404</v>
      </c>
      <c r="C104" s="192" t="s">
        <v>7236</v>
      </c>
      <c r="D104" s="193" t="s">
        <v>1964</v>
      </c>
      <c r="E104" s="221">
        <v>5</v>
      </c>
      <c r="F104" s="1" t="s">
        <v>10645</v>
      </c>
      <c r="G104" s="257"/>
      <c r="H104" s="194">
        <v>44951</v>
      </c>
      <c r="I104" s="194">
        <v>44959</v>
      </c>
      <c r="J104" s="222">
        <v>0</v>
      </c>
      <c r="K104" s="193">
        <v>5200</v>
      </c>
      <c r="L104" s="193">
        <v>2000</v>
      </c>
      <c r="M104" s="193">
        <v>3000</v>
      </c>
      <c r="N104" s="223">
        <v>33022</v>
      </c>
      <c r="O104" s="195">
        <v>14469</v>
      </c>
      <c r="P104" s="193"/>
      <c r="Q104" s="193" t="s">
        <v>10242</v>
      </c>
    </row>
    <row r="105" spans="1:17" hidden="1" x14ac:dyDescent="0.25">
      <c r="A105" s="191">
        <v>44965.541261574072</v>
      </c>
      <c r="B105" s="1">
        <v>180155484</v>
      </c>
      <c r="C105" s="192">
        <v>5901</v>
      </c>
      <c r="D105" s="193" t="s">
        <v>1967</v>
      </c>
      <c r="E105" s="221">
        <v>227</v>
      </c>
      <c r="F105" s="1" t="s">
        <v>10753</v>
      </c>
      <c r="G105" s="257"/>
      <c r="H105" s="194">
        <v>44951</v>
      </c>
      <c r="I105" s="194" t="s">
        <v>10635</v>
      </c>
      <c r="J105" s="193">
        <v>8366</v>
      </c>
      <c r="K105" s="193">
        <v>3200</v>
      </c>
      <c r="L105" s="193">
        <v>7800</v>
      </c>
      <c r="M105" s="193">
        <v>11700</v>
      </c>
      <c r="N105" s="223">
        <v>237405</v>
      </c>
      <c r="O105" s="195">
        <v>153613</v>
      </c>
      <c r="P105" s="193"/>
      <c r="Q105" s="193" t="s">
        <v>10242</v>
      </c>
    </row>
    <row r="106" spans="1:17" hidden="1" x14ac:dyDescent="0.25">
      <c r="A106" s="191">
        <v>44965.561215277776</v>
      </c>
      <c r="B106" s="1">
        <v>181798179</v>
      </c>
      <c r="C106" s="192">
        <v>5443</v>
      </c>
      <c r="D106" s="193" t="s">
        <v>2021</v>
      </c>
      <c r="E106" s="221">
        <v>4</v>
      </c>
      <c r="F106" s="1" t="s">
        <v>10640</v>
      </c>
      <c r="G106" s="257"/>
      <c r="H106" s="194">
        <v>44951</v>
      </c>
      <c r="I106" s="194">
        <v>44959</v>
      </c>
      <c r="J106" s="222">
        <v>404</v>
      </c>
      <c r="K106" s="193">
        <v>350</v>
      </c>
      <c r="L106" s="193">
        <v>561</v>
      </c>
      <c r="M106" s="193">
        <v>841</v>
      </c>
      <c r="N106" s="226">
        <v>0</v>
      </c>
      <c r="O106" s="195">
        <v>12670</v>
      </c>
      <c r="P106" s="193"/>
      <c r="Q106" s="193" t="s">
        <v>10242</v>
      </c>
    </row>
    <row r="107" spans="1:17" hidden="1" x14ac:dyDescent="0.25">
      <c r="A107" s="191">
        <v>44965.548090277778</v>
      </c>
      <c r="B107" s="1">
        <v>189703419</v>
      </c>
      <c r="C107" s="192" t="s">
        <v>7133</v>
      </c>
      <c r="D107" s="193" t="s">
        <v>2025</v>
      </c>
      <c r="E107" s="221">
        <v>2</v>
      </c>
      <c r="F107" s="1" t="s">
        <v>10667</v>
      </c>
      <c r="G107" s="257"/>
      <c r="H107" s="194" t="s">
        <v>10693</v>
      </c>
      <c r="I107" s="194" t="s">
        <v>10693</v>
      </c>
      <c r="J107" s="222">
        <v>0</v>
      </c>
      <c r="K107" s="193">
        <v>110</v>
      </c>
      <c r="L107" s="193">
        <v>70</v>
      </c>
      <c r="M107" s="193">
        <v>105</v>
      </c>
      <c r="N107" s="226">
        <v>0</v>
      </c>
      <c r="O107" s="195">
        <v>232</v>
      </c>
      <c r="P107" s="193" t="s">
        <v>11056</v>
      </c>
      <c r="Q107" s="193" t="s">
        <v>10242</v>
      </c>
    </row>
    <row r="108" spans="1:17" hidden="1" x14ac:dyDescent="0.25">
      <c r="A108" s="191">
        <v>44965.524236111109</v>
      </c>
      <c r="B108" s="1">
        <v>181817496</v>
      </c>
      <c r="C108" s="192">
        <v>5753</v>
      </c>
      <c r="D108" s="193" t="s">
        <v>2039</v>
      </c>
      <c r="E108" s="221">
        <v>5</v>
      </c>
      <c r="F108" s="1" t="s">
        <v>10659</v>
      </c>
      <c r="G108" s="257"/>
      <c r="H108" s="194" t="s">
        <v>10693</v>
      </c>
      <c r="I108" s="194" t="s">
        <v>10693</v>
      </c>
      <c r="J108" s="193">
        <v>18</v>
      </c>
      <c r="K108" s="193">
        <v>0</v>
      </c>
      <c r="L108" s="193">
        <v>12</v>
      </c>
      <c r="M108" s="193">
        <v>18</v>
      </c>
      <c r="N108" s="223">
        <v>186</v>
      </c>
      <c r="O108" s="195">
        <v>96</v>
      </c>
      <c r="P108" s="193"/>
      <c r="Q108" s="193" t="s">
        <v>10242</v>
      </c>
    </row>
    <row r="109" spans="1:17" hidden="1" x14ac:dyDescent="0.25">
      <c r="A109" s="191">
        <v>44965.525694444441</v>
      </c>
      <c r="B109" s="1">
        <v>181817626</v>
      </c>
      <c r="C109" s="192">
        <v>5560</v>
      </c>
      <c r="D109" s="193" t="s">
        <v>2060</v>
      </c>
      <c r="E109" s="221">
        <v>1</v>
      </c>
      <c r="F109" s="1" t="s">
        <v>10648</v>
      </c>
      <c r="G109" s="257"/>
      <c r="H109" s="194">
        <v>44951</v>
      </c>
      <c r="I109" s="194">
        <v>44959</v>
      </c>
      <c r="J109" s="193">
        <v>129</v>
      </c>
      <c r="K109" s="193">
        <v>0</v>
      </c>
      <c r="L109" s="193">
        <v>47</v>
      </c>
      <c r="M109" s="193">
        <v>71</v>
      </c>
      <c r="N109" s="223">
        <v>1711</v>
      </c>
      <c r="O109" s="195">
        <v>785</v>
      </c>
      <c r="P109" s="193"/>
      <c r="Q109" s="193" t="s">
        <v>10242</v>
      </c>
    </row>
    <row r="110" spans="1:17" hidden="1" x14ac:dyDescent="0.25">
      <c r="A110" s="191">
        <v>44965.525856481479</v>
      </c>
      <c r="B110" s="1">
        <v>181817627</v>
      </c>
      <c r="C110" s="192">
        <v>5561</v>
      </c>
      <c r="D110" s="193" t="s">
        <v>2061</v>
      </c>
      <c r="E110" s="221">
        <v>5</v>
      </c>
      <c r="F110" s="1" t="s">
        <v>10637</v>
      </c>
      <c r="G110" s="257"/>
      <c r="H110" s="194">
        <v>44951</v>
      </c>
      <c r="I110" s="194">
        <v>44959</v>
      </c>
      <c r="J110" s="222">
        <v>57</v>
      </c>
      <c r="K110" s="193">
        <v>132</v>
      </c>
      <c r="L110" s="193">
        <v>120</v>
      </c>
      <c r="M110" s="193">
        <v>180</v>
      </c>
      <c r="N110" s="223">
        <v>732</v>
      </c>
      <c r="O110" s="195">
        <v>918</v>
      </c>
      <c r="P110" s="193"/>
      <c r="Q110" s="193" t="s">
        <v>10242</v>
      </c>
    </row>
    <row r="111" spans="1:17" hidden="1" x14ac:dyDescent="0.25">
      <c r="A111" s="191">
        <v>44965.524560185186</v>
      </c>
      <c r="B111" s="1">
        <v>181817633</v>
      </c>
      <c r="C111" s="192">
        <v>2444</v>
      </c>
      <c r="D111" s="193" t="s">
        <v>2063</v>
      </c>
      <c r="E111" s="221">
        <v>4</v>
      </c>
      <c r="F111" s="1" t="s">
        <v>10646</v>
      </c>
      <c r="G111" s="257"/>
      <c r="H111" s="194">
        <v>44951</v>
      </c>
      <c r="I111" s="194">
        <v>44959</v>
      </c>
      <c r="J111" s="193">
        <v>51</v>
      </c>
      <c r="K111" s="193">
        <v>48</v>
      </c>
      <c r="L111" s="193">
        <v>51</v>
      </c>
      <c r="M111" s="193">
        <v>77</v>
      </c>
      <c r="N111" s="223">
        <v>2927</v>
      </c>
      <c r="O111" s="195">
        <v>1242</v>
      </c>
      <c r="P111" s="193"/>
      <c r="Q111" s="193" t="s">
        <v>10242</v>
      </c>
    </row>
    <row r="112" spans="1:17" hidden="1" x14ac:dyDescent="0.25">
      <c r="A112" s="191">
        <v>44965.524988425925</v>
      </c>
      <c r="B112" s="1">
        <v>181817634</v>
      </c>
      <c r="C112" s="192">
        <v>5537</v>
      </c>
      <c r="D112" s="193" t="s">
        <v>2065</v>
      </c>
      <c r="E112" s="221">
        <v>5</v>
      </c>
      <c r="F112" s="1" t="s">
        <v>10637</v>
      </c>
      <c r="G112" s="257"/>
      <c r="H112" s="194">
        <v>44951</v>
      </c>
      <c r="I112" s="194">
        <v>44959</v>
      </c>
      <c r="J112" s="222">
        <v>99</v>
      </c>
      <c r="K112" s="193">
        <v>96</v>
      </c>
      <c r="L112" s="193">
        <v>122</v>
      </c>
      <c r="M112" s="193">
        <v>185</v>
      </c>
      <c r="N112" s="223">
        <v>1193</v>
      </c>
      <c r="O112" s="195">
        <v>1547</v>
      </c>
      <c r="P112" s="193"/>
      <c r="Q112" s="193" t="s">
        <v>10242</v>
      </c>
    </row>
    <row r="113" spans="1:17" hidden="1" x14ac:dyDescent="0.25">
      <c r="A113" s="191">
        <v>44965.525173611109</v>
      </c>
      <c r="B113" s="1">
        <v>181817575</v>
      </c>
      <c r="C113" s="192">
        <v>5532</v>
      </c>
      <c r="D113" s="193" t="s">
        <v>2066</v>
      </c>
      <c r="E113" s="221">
        <v>8</v>
      </c>
      <c r="F113" s="1" t="s">
        <v>10659</v>
      </c>
      <c r="G113" s="257"/>
      <c r="H113" s="194">
        <v>44951</v>
      </c>
      <c r="I113" s="194">
        <v>44959</v>
      </c>
      <c r="J113" s="222">
        <v>74</v>
      </c>
      <c r="K113" s="193">
        <v>64</v>
      </c>
      <c r="L113" s="193">
        <v>78</v>
      </c>
      <c r="M113" s="193">
        <v>117</v>
      </c>
      <c r="N113" s="223">
        <v>1770</v>
      </c>
      <c r="O113" s="195">
        <v>1327</v>
      </c>
      <c r="P113" s="193"/>
      <c r="Q113" s="193" t="s">
        <v>10242</v>
      </c>
    </row>
    <row r="114" spans="1:17" hidden="1" x14ac:dyDescent="0.25">
      <c r="A114" s="191">
        <v>44965.525358796294</v>
      </c>
      <c r="B114" s="1">
        <v>181879047</v>
      </c>
      <c r="C114" s="192">
        <v>5805</v>
      </c>
      <c r="D114" s="193" t="s">
        <v>2068</v>
      </c>
      <c r="E114" s="221">
        <v>5</v>
      </c>
      <c r="F114" s="1" t="s">
        <v>10664</v>
      </c>
      <c r="G114" s="257"/>
      <c r="H114" s="194" t="s">
        <v>10693</v>
      </c>
      <c r="I114" s="194" t="s">
        <v>10693</v>
      </c>
      <c r="J114" s="193">
        <v>46</v>
      </c>
      <c r="K114" s="193">
        <v>20</v>
      </c>
      <c r="L114" s="193">
        <v>40</v>
      </c>
      <c r="M114" s="193">
        <v>60</v>
      </c>
      <c r="N114" s="223">
        <v>2044</v>
      </c>
      <c r="O114" s="195">
        <v>727</v>
      </c>
      <c r="P114" s="193"/>
      <c r="Q114" s="193" t="s">
        <v>10242</v>
      </c>
    </row>
    <row r="115" spans="1:17" hidden="1" x14ac:dyDescent="0.25">
      <c r="A115" s="191">
        <v>44965.525543981479</v>
      </c>
      <c r="B115" s="1">
        <v>181879049</v>
      </c>
      <c r="C115" s="192">
        <v>5807</v>
      </c>
      <c r="D115" s="193" t="s">
        <v>2070</v>
      </c>
      <c r="E115" s="221">
        <v>5</v>
      </c>
      <c r="F115" s="1" t="s">
        <v>10664</v>
      </c>
      <c r="G115" s="257"/>
      <c r="H115" s="194" t="s">
        <v>10693</v>
      </c>
      <c r="I115" s="194" t="s">
        <v>10693</v>
      </c>
      <c r="J115" s="193">
        <v>67</v>
      </c>
      <c r="K115" s="193">
        <v>10</v>
      </c>
      <c r="L115" s="193">
        <v>49</v>
      </c>
      <c r="M115" s="193">
        <v>71</v>
      </c>
      <c r="N115" s="223">
        <v>1575</v>
      </c>
      <c r="O115" s="195">
        <v>372</v>
      </c>
      <c r="P115" s="193"/>
      <c r="Q115" s="193" t="s">
        <v>10242</v>
      </c>
    </row>
    <row r="116" spans="1:17" hidden="1" x14ac:dyDescent="0.25">
      <c r="A116" s="191">
        <v>44965.543576388889</v>
      </c>
      <c r="B116" s="1">
        <v>189715489</v>
      </c>
      <c r="C116" s="192">
        <v>5864</v>
      </c>
      <c r="D116" s="193" t="s">
        <v>2093</v>
      </c>
      <c r="E116" s="221">
        <v>2</v>
      </c>
      <c r="F116" s="1" t="s">
        <v>10656</v>
      </c>
      <c r="G116" s="257"/>
      <c r="H116" s="194" t="s">
        <v>10693</v>
      </c>
      <c r="I116" s="194" t="s">
        <v>10693</v>
      </c>
      <c r="J116" s="222">
        <v>0</v>
      </c>
      <c r="K116" s="193">
        <v>18</v>
      </c>
      <c r="L116" s="193">
        <v>12</v>
      </c>
      <c r="M116" s="193">
        <v>18</v>
      </c>
      <c r="N116" s="223">
        <v>1</v>
      </c>
      <c r="O116" s="195">
        <v>86</v>
      </c>
      <c r="P116" s="193" t="s">
        <v>11056</v>
      </c>
      <c r="Q116" s="193" t="s">
        <v>6917</v>
      </c>
    </row>
    <row r="117" spans="1:17" hidden="1" x14ac:dyDescent="0.25">
      <c r="A117" s="191">
        <v>44965.543912037036</v>
      </c>
      <c r="B117" s="1">
        <v>189703618</v>
      </c>
      <c r="C117" s="192">
        <v>6018</v>
      </c>
      <c r="D117" s="193" t="s">
        <v>2097</v>
      </c>
      <c r="E117" s="221">
        <v>20</v>
      </c>
      <c r="F117" s="196" t="s">
        <v>10657</v>
      </c>
      <c r="G117" s="257"/>
      <c r="H117" s="194" t="s">
        <v>10693</v>
      </c>
      <c r="I117" s="194" t="s">
        <v>10693</v>
      </c>
      <c r="J117" s="193">
        <v>1084</v>
      </c>
      <c r="K117" s="193">
        <v>300</v>
      </c>
      <c r="L117" s="193">
        <v>880</v>
      </c>
      <c r="M117" s="193">
        <v>1320</v>
      </c>
      <c r="N117" s="223">
        <v>55660</v>
      </c>
      <c r="O117" s="195">
        <v>17138</v>
      </c>
      <c r="P117" s="193"/>
      <c r="Q117" s="193" t="s">
        <v>10242</v>
      </c>
    </row>
    <row r="118" spans="1:17" hidden="1" x14ac:dyDescent="0.25">
      <c r="A118" s="191">
        <v>44965.558819444443</v>
      </c>
      <c r="B118" s="1">
        <v>189762856</v>
      </c>
      <c r="C118" s="192">
        <v>3180</v>
      </c>
      <c r="D118" s="193" t="s">
        <v>2139</v>
      </c>
      <c r="E118" s="221">
        <v>50</v>
      </c>
      <c r="F118" s="1" t="s">
        <v>10666</v>
      </c>
      <c r="G118" s="257"/>
      <c r="H118" s="194">
        <v>44951</v>
      </c>
      <c r="I118" s="194">
        <v>44959</v>
      </c>
      <c r="J118" s="193">
        <v>3555</v>
      </c>
      <c r="K118" s="193">
        <v>600</v>
      </c>
      <c r="L118" s="193">
        <v>2786</v>
      </c>
      <c r="M118" s="193">
        <v>4178</v>
      </c>
      <c r="N118" s="223">
        <v>74804</v>
      </c>
      <c r="O118" s="195">
        <v>32265</v>
      </c>
      <c r="P118" s="193"/>
      <c r="Q118" s="193" t="s">
        <v>10242</v>
      </c>
    </row>
    <row r="119" spans="1:17" hidden="1" x14ac:dyDescent="0.25">
      <c r="A119" s="191">
        <v>44965.553067129629</v>
      </c>
      <c r="B119" s="1">
        <v>180031142</v>
      </c>
      <c r="C119" s="192">
        <v>2061</v>
      </c>
      <c r="D119" s="193" t="s">
        <v>2161</v>
      </c>
      <c r="E119" s="221">
        <v>1</v>
      </c>
      <c r="F119" s="1" t="s">
        <v>10646</v>
      </c>
      <c r="G119" s="257"/>
      <c r="H119" s="194" t="s">
        <v>10693</v>
      </c>
      <c r="I119" s="194" t="s">
        <v>10693</v>
      </c>
      <c r="J119" s="193">
        <v>644</v>
      </c>
      <c r="K119" s="193">
        <v>0</v>
      </c>
      <c r="L119" s="193">
        <v>494</v>
      </c>
      <c r="M119" s="193">
        <v>744</v>
      </c>
      <c r="N119" s="195" t="s">
        <v>10636</v>
      </c>
      <c r="O119" s="195" t="s">
        <v>10636</v>
      </c>
      <c r="P119" s="219" t="s">
        <v>10636</v>
      </c>
      <c r="Q119" s="193" t="s">
        <v>10636</v>
      </c>
    </row>
    <row r="120" spans="1:17" hidden="1" x14ac:dyDescent="0.25">
      <c r="A120" s="191">
        <v>44965.522476851853</v>
      </c>
      <c r="B120" s="1">
        <v>181896256</v>
      </c>
      <c r="C120" s="192">
        <v>5822</v>
      </c>
      <c r="D120" s="193" t="s">
        <v>2334</v>
      </c>
      <c r="E120" s="221">
        <v>64</v>
      </c>
      <c r="F120" s="1" t="s">
        <v>10655</v>
      </c>
      <c r="G120" s="257"/>
      <c r="H120" s="194">
        <v>44951</v>
      </c>
      <c r="I120" s="194">
        <v>44959</v>
      </c>
      <c r="J120" s="193">
        <v>1980</v>
      </c>
      <c r="K120" s="193">
        <v>410</v>
      </c>
      <c r="L120" s="193">
        <v>1590</v>
      </c>
      <c r="M120" s="193">
        <v>2400</v>
      </c>
      <c r="N120" s="223">
        <v>161968</v>
      </c>
      <c r="O120" s="195">
        <v>35643</v>
      </c>
      <c r="P120" s="193"/>
      <c r="Q120" s="193" t="s">
        <v>10242</v>
      </c>
    </row>
    <row r="121" spans="1:17" hidden="1" x14ac:dyDescent="0.25">
      <c r="A121" s="191">
        <v>44965.522152777776</v>
      </c>
      <c r="B121" s="1">
        <v>181896252</v>
      </c>
      <c r="C121" s="236">
        <v>5830</v>
      </c>
      <c r="D121" s="193" t="s">
        <v>2336</v>
      </c>
      <c r="E121" s="221">
        <v>64</v>
      </c>
      <c r="F121" s="196" t="s">
        <v>10664</v>
      </c>
      <c r="G121" s="257"/>
      <c r="H121" s="194" t="s">
        <v>10693</v>
      </c>
      <c r="I121" s="194" t="s">
        <v>10693</v>
      </c>
      <c r="J121" s="193">
        <v>581</v>
      </c>
      <c r="K121" s="193">
        <v>9</v>
      </c>
      <c r="L121" s="193">
        <v>400</v>
      </c>
      <c r="M121" s="193">
        <v>600</v>
      </c>
      <c r="N121" s="223">
        <v>19829</v>
      </c>
      <c r="O121" s="195">
        <v>1535</v>
      </c>
      <c r="P121" s="193"/>
      <c r="Q121" s="193" t="s">
        <v>10242</v>
      </c>
    </row>
    <row r="122" spans="1:17" hidden="1" x14ac:dyDescent="0.25">
      <c r="A122" s="191">
        <v>44965.522986111115</v>
      </c>
      <c r="B122" s="1">
        <v>222000207</v>
      </c>
      <c r="C122" s="192">
        <v>6412</v>
      </c>
      <c r="D122" s="193" t="s">
        <v>2339</v>
      </c>
      <c r="E122" s="221">
        <v>50</v>
      </c>
      <c r="F122" s="1" t="s">
        <v>10644</v>
      </c>
      <c r="G122" s="257"/>
      <c r="H122" s="194">
        <v>44951</v>
      </c>
      <c r="I122" s="194">
        <v>44951</v>
      </c>
      <c r="J122" s="222">
        <v>4355</v>
      </c>
      <c r="K122" s="193">
        <v>3280</v>
      </c>
      <c r="L122" s="193">
        <v>6270</v>
      </c>
      <c r="M122" s="193">
        <v>9405</v>
      </c>
      <c r="N122" s="223">
        <v>225760</v>
      </c>
      <c r="O122" s="195">
        <v>188643</v>
      </c>
      <c r="P122" s="193"/>
      <c r="Q122" s="193" t="s">
        <v>10242</v>
      </c>
    </row>
    <row r="123" spans="1:17" hidden="1" x14ac:dyDescent="0.25">
      <c r="A123" s="191">
        <v>44965.565138888887</v>
      </c>
      <c r="B123" s="1">
        <v>181916239</v>
      </c>
      <c r="C123" s="192">
        <v>6570</v>
      </c>
      <c r="D123" s="193" t="s">
        <v>2342</v>
      </c>
      <c r="E123" s="221">
        <v>10</v>
      </c>
      <c r="F123" s="1" t="s">
        <v>10668</v>
      </c>
      <c r="G123" s="257"/>
      <c r="H123" s="194">
        <v>44951</v>
      </c>
      <c r="I123" s="194">
        <v>44959</v>
      </c>
      <c r="J123" s="193">
        <v>103</v>
      </c>
      <c r="K123" s="193">
        <v>0</v>
      </c>
      <c r="L123" s="193">
        <v>90</v>
      </c>
      <c r="M123" s="193">
        <v>135</v>
      </c>
      <c r="N123" s="223">
        <v>2753</v>
      </c>
      <c r="O123" s="195">
        <v>1804</v>
      </c>
      <c r="P123" s="193" t="s">
        <v>11056</v>
      </c>
      <c r="Q123" s="193" t="s">
        <v>10242</v>
      </c>
    </row>
    <row r="124" spans="1:17" hidden="1" x14ac:dyDescent="0.25">
      <c r="A124" s="191">
        <v>44965.564432870371</v>
      </c>
      <c r="B124" s="1">
        <v>180141782</v>
      </c>
      <c r="C124" s="192">
        <v>2789</v>
      </c>
      <c r="D124" s="193" t="s">
        <v>2343</v>
      </c>
      <c r="E124" s="221">
        <v>4</v>
      </c>
      <c r="F124" s="1" t="s">
        <v>10649</v>
      </c>
      <c r="G124" s="257"/>
      <c r="H124" s="194" t="s">
        <v>10693</v>
      </c>
      <c r="I124" s="194" t="s">
        <v>10693</v>
      </c>
      <c r="J124" s="193">
        <v>132</v>
      </c>
      <c r="K124" s="193">
        <v>30</v>
      </c>
      <c r="L124" s="193">
        <v>108</v>
      </c>
      <c r="M124" s="193">
        <v>162</v>
      </c>
      <c r="N124" s="223">
        <v>11562</v>
      </c>
      <c r="O124" s="195">
        <v>2367</v>
      </c>
      <c r="P124" s="193"/>
      <c r="Q124" s="193" t="s">
        <v>6917</v>
      </c>
    </row>
    <row r="125" spans="1:17" hidden="1" x14ac:dyDescent="0.25">
      <c r="A125" s="191">
        <v>44965.564942129633</v>
      </c>
      <c r="B125" s="1">
        <v>181916240</v>
      </c>
      <c r="C125" s="192">
        <v>5817</v>
      </c>
      <c r="D125" s="193" t="s">
        <v>2345</v>
      </c>
      <c r="E125" s="221">
        <v>2</v>
      </c>
      <c r="F125" s="1" t="s">
        <v>10669</v>
      </c>
      <c r="G125" s="257"/>
      <c r="H125" s="194" t="s">
        <v>10693</v>
      </c>
      <c r="I125" s="194" t="s">
        <v>10693</v>
      </c>
      <c r="J125" s="193">
        <v>44</v>
      </c>
      <c r="K125" s="193">
        <v>0</v>
      </c>
      <c r="L125" s="193">
        <v>20</v>
      </c>
      <c r="M125" s="193">
        <v>30</v>
      </c>
      <c r="N125" s="195">
        <v>464</v>
      </c>
      <c r="O125" s="195">
        <v>727</v>
      </c>
      <c r="P125" s="193" t="s">
        <v>11056</v>
      </c>
      <c r="Q125" s="193" t="s">
        <v>10242</v>
      </c>
    </row>
    <row r="126" spans="1:17" x14ac:dyDescent="0.25">
      <c r="A126" s="191">
        <v>44965.565428240741</v>
      </c>
      <c r="B126" s="1">
        <v>180954640</v>
      </c>
      <c r="C126" s="192">
        <v>2254</v>
      </c>
      <c r="D126" s="193" t="s">
        <v>6447</v>
      </c>
      <c r="E126" s="221">
        <v>0</v>
      </c>
      <c r="F126" s="1"/>
      <c r="G126" s="258" t="s">
        <v>12228</v>
      </c>
      <c r="H126" s="194" t="s">
        <v>10693</v>
      </c>
      <c r="I126" s="194" t="s">
        <v>10693</v>
      </c>
      <c r="J126" s="193">
        <v>0</v>
      </c>
      <c r="K126" s="193">
        <v>0</v>
      </c>
      <c r="L126" s="193">
        <v>0</v>
      </c>
      <c r="M126" s="193">
        <v>0</v>
      </c>
      <c r="N126" s="195" t="s">
        <v>10636</v>
      </c>
      <c r="O126" s="195" t="s">
        <v>10636</v>
      </c>
      <c r="P126" s="219" t="s">
        <v>10636</v>
      </c>
      <c r="Q126" s="193" t="s">
        <v>10636</v>
      </c>
    </row>
    <row r="127" spans="1:17" hidden="1" x14ac:dyDescent="0.25">
      <c r="A127" s="191">
        <v>44965.566203703704</v>
      </c>
      <c r="B127" s="1">
        <v>189714816</v>
      </c>
      <c r="C127" s="192" t="s">
        <v>7477</v>
      </c>
      <c r="D127" s="193" t="s">
        <v>2347</v>
      </c>
      <c r="E127" s="221">
        <v>1</v>
      </c>
      <c r="F127" s="1" t="s">
        <v>10666</v>
      </c>
      <c r="G127" s="257"/>
      <c r="H127" s="194" t="s">
        <v>10693</v>
      </c>
      <c r="I127" s="194" t="s">
        <v>10693</v>
      </c>
      <c r="J127" s="193">
        <v>141</v>
      </c>
      <c r="K127" s="193">
        <v>0</v>
      </c>
      <c r="L127" s="193">
        <v>81</v>
      </c>
      <c r="M127" s="193">
        <v>122</v>
      </c>
      <c r="N127" s="195">
        <v>199</v>
      </c>
      <c r="O127" s="195">
        <v>347</v>
      </c>
      <c r="P127" s="193"/>
      <c r="Q127" s="193" t="s">
        <v>6917</v>
      </c>
    </row>
    <row r="128" spans="1:17" hidden="1" x14ac:dyDescent="0.25">
      <c r="A128" s="191">
        <v>44965.566608796296</v>
      </c>
      <c r="B128" s="1">
        <v>181855762</v>
      </c>
      <c r="C128" s="192" t="s">
        <v>7354</v>
      </c>
      <c r="D128" s="193" t="s">
        <v>2435</v>
      </c>
      <c r="E128" s="221">
        <v>2</v>
      </c>
      <c r="F128" s="1" t="s">
        <v>10656</v>
      </c>
      <c r="G128" s="257"/>
      <c r="H128" s="194" t="s">
        <v>10693</v>
      </c>
      <c r="I128" s="194" t="s">
        <v>10693</v>
      </c>
      <c r="J128" s="193">
        <v>34</v>
      </c>
      <c r="K128" s="193">
        <v>0</v>
      </c>
      <c r="L128" s="193">
        <v>32</v>
      </c>
      <c r="M128" s="193">
        <v>47</v>
      </c>
      <c r="N128" s="223">
        <v>1033</v>
      </c>
      <c r="O128" s="195">
        <v>712</v>
      </c>
      <c r="P128" s="193"/>
      <c r="Q128" s="193" t="s">
        <v>10242</v>
      </c>
    </row>
    <row r="129" spans="1:17" hidden="1" x14ac:dyDescent="0.25">
      <c r="A129" s="191">
        <v>44965.569351851853</v>
      </c>
      <c r="B129" s="1">
        <v>189755220</v>
      </c>
      <c r="C129" s="192">
        <v>2297</v>
      </c>
      <c r="D129" s="193" t="s">
        <v>2442</v>
      </c>
      <c r="E129" s="221">
        <v>1</v>
      </c>
      <c r="F129" s="1" t="s">
        <v>10644</v>
      </c>
      <c r="G129" s="257"/>
      <c r="H129" s="194" t="s">
        <v>10693</v>
      </c>
      <c r="I129" s="194" t="s">
        <v>10693</v>
      </c>
      <c r="J129" s="193">
        <v>24</v>
      </c>
      <c r="K129" s="193">
        <v>30</v>
      </c>
      <c r="L129" s="193">
        <v>12</v>
      </c>
      <c r="M129" s="193">
        <v>18</v>
      </c>
      <c r="N129" s="223">
        <v>2086</v>
      </c>
      <c r="O129" s="195">
        <v>283</v>
      </c>
      <c r="P129" s="193" t="s">
        <v>11056</v>
      </c>
      <c r="Q129" s="193" t="s">
        <v>6907</v>
      </c>
    </row>
    <row r="130" spans="1:17" hidden="1" x14ac:dyDescent="0.25">
      <c r="A130" s="191">
        <v>44965.537164351852</v>
      </c>
      <c r="B130" s="1">
        <v>180327653</v>
      </c>
      <c r="C130" s="192">
        <v>2675</v>
      </c>
      <c r="D130" s="193" t="s">
        <v>2444</v>
      </c>
      <c r="E130" s="221">
        <v>3</v>
      </c>
      <c r="F130" s="1" t="s">
        <v>10654</v>
      </c>
      <c r="G130" s="257"/>
      <c r="H130" s="194" t="s">
        <v>10693</v>
      </c>
      <c r="I130" s="194" t="s">
        <v>10693</v>
      </c>
      <c r="J130" s="193">
        <v>59</v>
      </c>
      <c r="K130" s="193">
        <v>20</v>
      </c>
      <c r="L130" s="193">
        <v>53</v>
      </c>
      <c r="M130" s="193">
        <v>80</v>
      </c>
      <c r="N130" s="223">
        <v>3920</v>
      </c>
      <c r="O130" s="195">
        <v>1918</v>
      </c>
      <c r="P130" s="193"/>
      <c r="Q130" s="193" t="s">
        <v>10242</v>
      </c>
    </row>
    <row r="131" spans="1:17" hidden="1" x14ac:dyDescent="0.25">
      <c r="A131" s="191">
        <v>44965.53528935185</v>
      </c>
      <c r="B131" s="1">
        <v>181922609</v>
      </c>
      <c r="C131" s="192">
        <v>6153</v>
      </c>
      <c r="D131" s="193" t="s">
        <v>2448</v>
      </c>
      <c r="E131" s="221">
        <v>100</v>
      </c>
      <c r="F131" s="1" t="s">
        <v>10653</v>
      </c>
      <c r="G131" s="257"/>
      <c r="H131" s="194">
        <v>44951</v>
      </c>
      <c r="I131" s="194">
        <v>44959</v>
      </c>
      <c r="J131" s="193">
        <v>1970</v>
      </c>
      <c r="K131" s="193">
        <v>4500</v>
      </c>
      <c r="L131" s="193">
        <v>866</v>
      </c>
      <c r="M131" s="193">
        <v>1299</v>
      </c>
      <c r="N131" s="223">
        <v>43850</v>
      </c>
      <c r="O131" s="195">
        <v>19370</v>
      </c>
      <c r="P131" s="193" t="s">
        <v>11056</v>
      </c>
      <c r="Q131" s="193" t="s">
        <v>10242</v>
      </c>
    </row>
    <row r="132" spans="1:17" hidden="1" x14ac:dyDescent="0.25">
      <c r="A132" s="191">
        <v>44965.536030092589</v>
      </c>
      <c r="B132" s="1">
        <v>189706269</v>
      </c>
      <c r="C132" s="192">
        <v>6172</v>
      </c>
      <c r="D132" s="193" t="s">
        <v>2454</v>
      </c>
      <c r="E132" s="221">
        <v>7</v>
      </c>
      <c r="F132" s="1" t="s">
        <v>10648</v>
      </c>
      <c r="G132" s="257"/>
      <c r="H132" s="194">
        <v>44965</v>
      </c>
      <c r="I132" s="194">
        <v>44965</v>
      </c>
      <c r="J132" s="193">
        <v>791</v>
      </c>
      <c r="K132" s="193">
        <v>0</v>
      </c>
      <c r="L132" s="193">
        <v>113</v>
      </c>
      <c r="M132" s="193">
        <v>169</v>
      </c>
      <c r="N132" s="226">
        <v>0</v>
      </c>
      <c r="O132" s="195">
        <v>6970</v>
      </c>
      <c r="P132" s="193" t="s">
        <v>11056</v>
      </c>
      <c r="Q132" s="193" t="s">
        <v>10242</v>
      </c>
    </row>
    <row r="133" spans="1:17" hidden="1" x14ac:dyDescent="0.25">
      <c r="A133" s="191">
        <v>44965.537824074076</v>
      </c>
      <c r="B133" s="1">
        <v>181872565</v>
      </c>
      <c r="C133" s="192">
        <v>5605</v>
      </c>
      <c r="D133" s="193" t="s">
        <v>2457</v>
      </c>
      <c r="E133" s="221">
        <v>100</v>
      </c>
      <c r="F133" s="1" t="s">
        <v>10650</v>
      </c>
      <c r="G133" s="257"/>
      <c r="H133" s="194">
        <v>44951</v>
      </c>
      <c r="I133" s="194">
        <v>44959</v>
      </c>
      <c r="J133" s="193">
        <v>721</v>
      </c>
      <c r="K133" s="193">
        <v>170</v>
      </c>
      <c r="L133" s="193">
        <v>616</v>
      </c>
      <c r="M133" s="193">
        <v>923</v>
      </c>
      <c r="N133" s="195">
        <v>14100</v>
      </c>
      <c r="O133" s="195">
        <v>16082</v>
      </c>
      <c r="P133" s="193"/>
      <c r="Q133" s="193" t="s">
        <v>10242</v>
      </c>
    </row>
    <row r="134" spans="1:17" hidden="1" x14ac:dyDescent="0.25">
      <c r="A134" s="191">
        <v>44965.53665509259</v>
      </c>
      <c r="B134" s="1">
        <v>181930538</v>
      </c>
      <c r="C134" s="192">
        <v>6177</v>
      </c>
      <c r="D134" s="193" t="s">
        <v>2458</v>
      </c>
      <c r="E134" s="221">
        <v>1</v>
      </c>
      <c r="F134" s="1" t="s">
        <v>10651</v>
      </c>
      <c r="G134" s="257"/>
      <c r="H134" s="194">
        <v>44951</v>
      </c>
      <c r="I134" s="194">
        <v>44959</v>
      </c>
      <c r="J134" s="193">
        <v>73</v>
      </c>
      <c r="K134" s="193">
        <v>10</v>
      </c>
      <c r="L134" s="193">
        <v>53</v>
      </c>
      <c r="M134" s="193">
        <v>80</v>
      </c>
      <c r="N134" s="223">
        <v>3950</v>
      </c>
      <c r="O134" s="195">
        <v>1436</v>
      </c>
      <c r="P134" s="193"/>
      <c r="Q134" s="193" t="s">
        <v>6917</v>
      </c>
    </row>
    <row r="135" spans="1:17" hidden="1" x14ac:dyDescent="0.25">
      <c r="A135" s="191">
        <v>44965.537418981483</v>
      </c>
      <c r="B135" s="1">
        <v>181825242</v>
      </c>
      <c r="C135" s="192">
        <v>5538</v>
      </c>
      <c r="D135" s="193" t="s">
        <v>2461</v>
      </c>
      <c r="E135" s="221">
        <v>1</v>
      </c>
      <c r="F135" s="1" t="s">
        <v>10654</v>
      </c>
      <c r="G135" s="257"/>
      <c r="H135" s="194" t="s">
        <v>10693</v>
      </c>
      <c r="I135" s="194" t="s">
        <v>10693</v>
      </c>
      <c r="J135" s="222">
        <v>16</v>
      </c>
      <c r="K135" s="193">
        <v>20</v>
      </c>
      <c r="L135" s="193">
        <v>25</v>
      </c>
      <c r="M135" s="193">
        <v>38</v>
      </c>
      <c r="N135" s="226">
        <v>0</v>
      </c>
      <c r="O135" s="195">
        <v>929</v>
      </c>
      <c r="P135" s="193"/>
      <c r="Q135" s="193" t="s">
        <v>10242</v>
      </c>
    </row>
    <row r="136" spans="1:17" hidden="1" x14ac:dyDescent="0.25">
      <c r="A136" s="191">
        <v>44965.536909722221</v>
      </c>
      <c r="B136" s="1">
        <v>181810302</v>
      </c>
      <c r="C136" s="192">
        <v>5604</v>
      </c>
      <c r="D136" s="193" t="s">
        <v>2463</v>
      </c>
      <c r="E136" s="221">
        <v>40</v>
      </c>
      <c r="F136" s="1" t="s">
        <v>10656</v>
      </c>
      <c r="G136" s="257"/>
      <c r="H136" s="194">
        <v>44951</v>
      </c>
      <c r="I136" s="194" t="s">
        <v>10635</v>
      </c>
      <c r="J136" s="193">
        <v>495</v>
      </c>
      <c r="K136" s="193">
        <v>170</v>
      </c>
      <c r="L136" s="193">
        <v>454</v>
      </c>
      <c r="M136" s="193">
        <v>681</v>
      </c>
      <c r="N136" s="223">
        <v>32970</v>
      </c>
      <c r="O136" s="195">
        <v>10867</v>
      </c>
      <c r="P136" s="193"/>
      <c r="Q136" s="193" t="s">
        <v>10242</v>
      </c>
    </row>
    <row r="137" spans="1:17" hidden="1" x14ac:dyDescent="0.25">
      <c r="A137" s="191">
        <v>44965.53800925926</v>
      </c>
      <c r="B137" s="1">
        <v>181767326</v>
      </c>
      <c r="C137" s="192" t="s">
        <v>7163</v>
      </c>
      <c r="D137" s="193" t="s">
        <v>2464</v>
      </c>
      <c r="E137" s="221">
        <v>1</v>
      </c>
      <c r="F137" s="1" t="s">
        <v>10647</v>
      </c>
      <c r="G137" s="257"/>
      <c r="H137" s="194" t="s">
        <v>10693</v>
      </c>
      <c r="I137" s="194" t="s">
        <v>10693</v>
      </c>
      <c r="J137" s="193">
        <v>68</v>
      </c>
      <c r="K137" s="193">
        <v>10</v>
      </c>
      <c r="L137" s="193">
        <v>53</v>
      </c>
      <c r="M137" s="193">
        <v>79</v>
      </c>
      <c r="N137" s="223">
        <v>11957</v>
      </c>
      <c r="O137" s="195">
        <v>1184</v>
      </c>
      <c r="P137" s="193"/>
      <c r="Q137" s="193" t="s">
        <v>10242</v>
      </c>
    </row>
    <row r="138" spans="1:17" hidden="1" x14ac:dyDescent="0.25">
      <c r="A138" s="191">
        <v>44965.531354166669</v>
      </c>
      <c r="B138" s="1">
        <v>222000997</v>
      </c>
      <c r="C138" s="192">
        <v>6507</v>
      </c>
      <c r="D138" s="193" t="s">
        <v>2479</v>
      </c>
      <c r="E138" s="221">
        <v>14</v>
      </c>
      <c r="F138" s="1"/>
      <c r="G138" s="257"/>
      <c r="H138" s="194" t="s">
        <v>10693</v>
      </c>
      <c r="I138" s="194" t="s">
        <v>10693</v>
      </c>
      <c r="J138" s="193">
        <v>138</v>
      </c>
      <c r="K138" s="193">
        <v>0</v>
      </c>
      <c r="L138" s="193">
        <v>35</v>
      </c>
      <c r="M138" s="193">
        <v>70</v>
      </c>
      <c r="N138" s="226">
        <v>0</v>
      </c>
      <c r="O138" s="195">
        <v>234</v>
      </c>
      <c r="P138" s="193"/>
      <c r="Q138" s="193" t="s">
        <v>6917</v>
      </c>
    </row>
    <row r="139" spans="1:17" hidden="1" x14ac:dyDescent="0.25">
      <c r="A139" s="191">
        <v>44965.639201388891</v>
      </c>
      <c r="B139" s="1">
        <v>181798187</v>
      </c>
      <c r="C139" s="192">
        <v>5814</v>
      </c>
      <c r="D139" s="193" t="s">
        <v>2480</v>
      </c>
      <c r="E139" s="221">
        <v>2</v>
      </c>
      <c r="F139" s="1" t="s">
        <v>10661</v>
      </c>
      <c r="G139" s="257"/>
      <c r="H139" s="194">
        <v>44956</v>
      </c>
      <c r="I139" s="194">
        <v>44956</v>
      </c>
      <c r="J139" s="193">
        <v>149</v>
      </c>
      <c r="K139" s="193">
        <v>0</v>
      </c>
      <c r="L139" s="193">
        <v>36</v>
      </c>
      <c r="M139" s="193">
        <v>54</v>
      </c>
      <c r="N139" s="223">
        <v>6671</v>
      </c>
      <c r="O139" s="195">
        <v>1164</v>
      </c>
      <c r="P139" s="193" t="s">
        <v>11056</v>
      </c>
      <c r="Q139" s="193" t="s">
        <v>10242</v>
      </c>
    </row>
    <row r="140" spans="1:17" hidden="1" x14ac:dyDescent="0.25">
      <c r="A140" s="191">
        <v>44965.639537037037</v>
      </c>
      <c r="B140" s="1">
        <v>181798191</v>
      </c>
      <c r="C140" s="192">
        <v>5596</v>
      </c>
      <c r="D140" s="193" t="s">
        <v>2484</v>
      </c>
      <c r="E140" s="221">
        <v>1</v>
      </c>
      <c r="F140" s="1" t="s">
        <v>10648</v>
      </c>
      <c r="G140" s="257"/>
      <c r="H140" s="194">
        <v>44951</v>
      </c>
      <c r="I140" s="194">
        <v>44959</v>
      </c>
      <c r="J140" s="193">
        <v>40</v>
      </c>
      <c r="K140" s="193">
        <v>0</v>
      </c>
      <c r="L140" s="193">
        <v>11</v>
      </c>
      <c r="M140" s="193">
        <v>21</v>
      </c>
      <c r="N140" s="223">
        <v>4379</v>
      </c>
      <c r="O140" s="195">
        <v>593</v>
      </c>
      <c r="P140" s="193" t="s">
        <v>11056</v>
      </c>
      <c r="Q140" s="193" t="s">
        <v>10242</v>
      </c>
    </row>
    <row r="141" spans="1:17" hidden="1" x14ac:dyDescent="0.25">
      <c r="A141" s="191">
        <v>44965.640092592592</v>
      </c>
      <c r="B141" s="1">
        <v>189700006</v>
      </c>
      <c r="C141" s="192">
        <v>2452</v>
      </c>
      <c r="D141" s="193" t="s">
        <v>2488</v>
      </c>
      <c r="E141" s="221">
        <v>3</v>
      </c>
      <c r="F141" s="1" t="s">
        <v>10657</v>
      </c>
      <c r="G141" s="257"/>
      <c r="H141" s="194" t="s">
        <v>10693</v>
      </c>
      <c r="I141" s="194" t="s">
        <v>10693</v>
      </c>
      <c r="J141" s="193">
        <v>18</v>
      </c>
      <c r="K141" s="193">
        <v>10</v>
      </c>
      <c r="L141" s="193">
        <v>10</v>
      </c>
      <c r="M141" s="193">
        <v>20</v>
      </c>
      <c r="N141" s="223">
        <v>1911</v>
      </c>
      <c r="O141" s="195">
        <v>658</v>
      </c>
      <c r="P141" s="193"/>
      <c r="Q141" s="193" t="s">
        <v>10242</v>
      </c>
    </row>
    <row r="142" spans="1:17" x14ac:dyDescent="0.25">
      <c r="A142" s="191">
        <v>44965.573738425926</v>
      </c>
      <c r="B142" s="1">
        <v>180339610</v>
      </c>
      <c r="C142" s="192">
        <v>2403</v>
      </c>
      <c r="D142" s="193" t="s">
        <v>2491</v>
      </c>
      <c r="E142" s="221">
        <v>0</v>
      </c>
      <c r="F142" s="1"/>
      <c r="G142" s="222" t="s">
        <v>10701</v>
      </c>
      <c r="H142" s="194">
        <v>44951</v>
      </c>
      <c r="I142" s="194" t="s">
        <v>10634</v>
      </c>
      <c r="J142" s="222">
        <v>0</v>
      </c>
      <c r="K142" s="193">
        <v>5000</v>
      </c>
      <c r="L142" s="193">
        <v>2301</v>
      </c>
      <c r="M142" s="193">
        <v>3452</v>
      </c>
      <c r="N142" s="226">
        <v>0</v>
      </c>
      <c r="O142" s="195">
        <v>18669</v>
      </c>
      <c r="P142" s="193"/>
      <c r="Q142" s="193" t="s">
        <v>10242</v>
      </c>
    </row>
    <row r="143" spans="1:17" hidden="1" x14ac:dyDescent="0.25">
      <c r="A143" s="191">
        <v>44965.553344907406</v>
      </c>
      <c r="B143" s="1">
        <v>189710871</v>
      </c>
      <c r="C143" s="192" t="s">
        <v>7145</v>
      </c>
      <c r="D143" s="193" t="s">
        <v>2501</v>
      </c>
      <c r="E143" s="221">
        <v>5</v>
      </c>
      <c r="F143" s="1" t="s">
        <v>10638</v>
      </c>
      <c r="G143" s="257"/>
      <c r="H143" s="194">
        <v>44951</v>
      </c>
      <c r="I143" s="194">
        <v>44959</v>
      </c>
      <c r="J143" s="193">
        <v>4625</v>
      </c>
      <c r="K143" s="193">
        <v>500</v>
      </c>
      <c r="L143" s="193">
        <v>3600</v>
      </c>
      <c r="M143" s="193">
        <v>5400</v>
      </c>
      <c r="N143" s="223">
        <v>100600</v>
      </c>
      <c r="O143" s="195">
        <v>71433</v>
      </c>
      <c r="P143" s="193"/>
      <c r="Q143" s="193" t="s">
        <v>10242</v>
      </c>
    </row>
    <row r="144" spans="1:17" hidden="1" x14ac:dyDescent="0.25">
      <c r="A144" s="191">
        <v>44965.523287037038</v>
      </c>
      <c r="B144" s="1">
        <v>180165395</v>
      </c>
      <c r="C144" s="192">
        <v>3672</v>
      </c>
      <c r="D144" s="193" t="s">
        <v>2511</v>
      </c>
      <c r="E144" s="221">
        <v>1</v>
      </c>
      <c r="F144" s="1" t="s">
        <v>10651</v>
      </c>
      <c r="G144" s="257"/>
      <c r="H144" s="194" t="s">
        <v>10693</v>
      </c>
      <c r="I144" s="194" t="s">
        <v>10693</v>
      </c>
      <c r="J144" s="193">
        <v>47</v>
      </c>
      <c r="K144" s="193">
        <v>13</v>
      </c>
      <c r="L144" s="193">
        <v>30</v>
      </c>
      <c r="M144" s="193">
        <v>60</v>
      </c>
      <c r="N144" s="223">
        <v>3490</v>
      </c>
      <c r="O144" s="195">
        <v>1064</v>
      </c>
      <c r="P144" s="193"/>
      <c r="Q144" s="193" t="s">
        <v>10242</v>
      </c>
    </row>
    <row r="145" spans="1:17" x14ac:dyDescent="0.25">
      <c r="A145" s="191"/>
      <c r="B145" s="1"/>
      <c r="C145" s="192"/>
      <c r="D145" s="193"/>
      <c r="E145" s="1"/>
      <c r="F145" s="196"/>
      <c r="G145" s="193"/>
      <c r="H145" s="194"/>
      <c r="I145" s="194"/>
      <c r="J145" s="193"/>
      <c r="K145" s="193"/>
      <c r="L145" s="193"/>
      <c r="M145" s="193"/>
      <c r="N145" s="195"/>
      <c r="O145" s="195"/>
      <c r="P145" s="193"/>
      <c r="Q145" s="193"/>
    </row>
    <row r="146" spans="1:17" x14ac:dyDescent="0.25">
      <c r="A146" s="191"/>
      <c r="B146" s="1"/>
      <c r="C146" s="192"/>
      <c r="D146" s="193"/>
      <c r="E146" s="1"/>
      <c r="F146" s="1"/>
      <c r="G146" s="193"/>
      <c r="H146" s="194"/>
      <c r="I146" s="194"/>
      <c r="J146" s="193"/>
      <c r="K146" s="193"/>
      <c r="L146" s="193"/>
      <c r="M146" s="193"/>
      <c r="N146" s="195"/>
      <c r="O146" s="195"/>
      <c r="P146" s="193"/>
      <c r="Q146" s="193"/>
    </row>
    <row r="147" spans="1:17" x14ac:dyDescent="0.25">
      <c r="A147" s="191"/>
      <c r="B147" s="1"/>
      <c r="C147" s="192"/>
      <c r="D147" s="193"/>
      <c r="E147" s="1"/>
      <c r="F147" s="1"/>
      <c r="G147" s="193"/>
      <c r="H147" s="194"/>
      <c r="I147" s="194"/>
      <c r="J147" s="193"/>
      <c r="K147" s="193"/>
      <c r="L147" s="193"/>
      <c r="M147" s="193"/>
      <c r="N147" s="195"/>
      <c r="O147" s="195"/>
      <c r="P147" s="193"/>
      <c r="Q147" s="193"/>
    </row>
    <row r="148" spans="1:17" x14ac:dyDescent="0.25">
      <c r="A148" s="191"/>
      <c r="B148" s="1"/>
      <c r="C148" s="192"/>
      <c r="D148" s="193"/>
      <c r="E148" s="1"/>
      <c r="F148" s="1"/>
      <c r="G148" s="193"/>
      <c r="H148" s="194"/>
      <c r="I148" s="194"/>
      <c r="J148" s="193"/>
      <c r="K148" s="193"/>
      <c r="L148" s="193"/>
      <c r="M148" s="193"/>
      <c r="N148" s="195"/>
      <c r="O148" s="195"/>
      <c r="P148" s="193"/>
      <c r="Q148" s="193"/>
    </row>
    <row r="149" spans="1:17" x14ac:dyDescent="0.25">
      <c r="A149" s="191"/>
      <c r="B149" s="1"/>
      <c r="C149" s="192"/>
      <c r="D149" s="193"/>
      <c r="E149" s="1"/>
      <c r="F149" s="1"/>
      <c r="G149" s="193"/>
      <c r="H149" s="194"/>
      <c r="I149" s="194"/>
      <c r="J149" s="193"/>
      <c r="K149" s="193"/>
      <c r="L149" s="193"/>
      <c r="M149" s="193"/>
      <c r="N149" s="195"/>
      <c r="O149" s="195"/>
      <c r="P149" s="193"/>
      <c r="Q149" s="193"/>
    </row>
    <row r="150" spans="1:17" x14ac:dyDescent="0.25">
      <c r="A150" s="191"/>
      <c r="B150" s="1"/>
      <c r="C150" s="1"/>
      <c r="D150" s="193"/>
      <c r="E150" s="1"/>
      <c r="F150" s="1"/>
      <c r="G150" s="193"/>
      <c r="H150" s="194"/>
      <c r="I150" s="194"/>
      <c r="J150" s="193"/>
      <c r="K150" s="193"/>
      <c r="L150" s="193"/>
      <c r="M150" s="193"/>
      <c r="N150" s="195"/>
      <c r="O150" s="195"/>
      <c r="P150" s="193"/>
      <c r="Q150" s="193"/>
    </row>
    <row r="151" spans="1:17" x14ac:dyDescent="0.25">
      <c r="A151" s="191"/>
      <c r="B151" s="1"/>
      <c r="C151" s="192"/>
      <c r="D151" s="193"/>
      <c r="E151" s="1"/>
      <c r="F151" s="1"/>
      <c r="G151" s="193"/>
      <c r="H151" s="194"/>
      <c r="I151" s="194"/>
      <c r="J151" s="193"/>
      <c r="K151" s="193"/>
      <c r="L151" s="193"/>
      <c r="M151" s="193"/>
      <c r="N151" s="195"/>
      <c r="O151" s="195"/>
      <c r="P151" s="193"/>
      <c r="Q151" s="193"/>
    </row>
    <row r="152" spans="1:17" x14ac:dyDescent="0.25">
      <c r="A152" s="191"/>
      <c r="B152" s="1"/>
      <c r="C152" s="192"/>
      <c r="D152" s="193"/>
      <c r="E152" s="1"/>
      <c r="F152" s="1"/>
      <c r="G152" s="193"/>
      <c r="H152" s="194"/>
      <c r="I152" s="194"/>
      <c r="J152" s="193"/>
      <c r="K152" s="193"/>
      <c r="L152" s="193"/>
      <c r="M152" s="193"/>
      <c r="N152" s="195"/>
      <c r="O152" s="195"/>
      <c r="P152" s="193"/>
      <c r="Q152" s="193"/>
    </row>
    <row r="153" spans="1:17" x14ac:dyDescent="0.25">
      <c r="A153" s="191"/>
      <c r="B153" s="1"/>
      <c r="C153" s="192"/>
      <c r="D153" s="193"/>
      <c r="E153" s="1"/>
      <c r="F153" s="1"/>
      <c r="G153" s="193"/>
      <c r="H153" s="194"/>
      <c r="I153" s="194"/>
      <c r="J153" s="193"/>
      <c r="K153" s="193"/>
      <c r="L153" s="193"/>
      <c r="M153" s="193"/>
      <c r="N153" s="195"/>
      <c r="O153" s="195"/>
      <c r="P153" s="193"/>
      <c r="Q153" s="193"/>
    </row>
    <row r="154" spans="1:17" x14ac:dyDescent="0.25">
      <c r="A154" s="191"/>
      <c r="B154" s="1"/>
      <c r="C154" s="192"/>
      <c r="D154" s="193"/>
      <c r="E154" s="1"/>
      <c r="F154" s="1"/>
      <c r="G154" s="193"/>
      <c r="H154" s="194"/>
      <c r="I154" s="194"/>
      <c r="J154" s="193"/>
      <c r="K154" s="193"/>
      <c r="L154" s="193"/>
      <c r="M154" s="193"/>
      <c r="N154" s="195"/>
      <c r="O154" s="195"/>
      <c r="P154" s="193"/>
      <c r="Q154" s="193"/>
    </row>
    <row r="155" spans="1:17" x14ac:dyDescent="0.25">
      <c r="A155" s="191"/>
      <c r="B155" s="1"/>
      <c r="C155" s="1"/>
      <c r="D155" s="193"/>
      <c r="E155" s="1"/>
      <c r="F155" s="1"/>
      <c r="G155" s="193"/>
      <c r="H155" s="194"/>
      <c r="I155" s="194"/>
      <c r="J155" s="193"/>
      <c r="K155" s="193"/>
      <c r="L155" s="193"/>
      <c r="M155" s="193"/>
      <c r="N155" s="195"/>
      <c r="O155" s="195"/>
      <c r="P155" s="193"/>
      <c r="Q155" s="193"/>
    </row>
    <row r="156" spans="1:17" x14ac:dyDescent="0.25">
      <c r="A156" s="191"/>
      <c r="B156" s="1"/>
      <c r="C156" s="192"/>
      <c r="D156" s="193"/>
      <c r="E156" s="1"/>
      <c r="F156" s="1"/>
      <c r="G156" s="193"/>
      <c r="H156" s="194"/>
      <c r="I156" s="194"/>
      <c r="J156" s="193"/>
      <c r="K156" s="193"/>
      <c r="L156" s="193"/>
      <c r="M156" s="193"/>
      <c r="N156" s="195"/>
      <c r="O156" s="195"/>
      <c r="P156" s="193"/>
      <c r="Q156" s="193"/>
    </row>
    <row r="157" spans="1:17" x14ac:dyDescent="0.25">
      <c r="A157" s="191"/>
      <c r="B157" s="1"/>
      <c r="C157" s="192"/>
      <c r="D157" s="193"/>
      <c r="E157" s="1"/>
      <c r="F157" s="1"/>
      <c r="G157" s="193"/>
      <c r="H157" s="194"/>
      <c r="I157" s="194"/>
      <c r="J157" s="193"/>
      <c r="K157" s="193"/>
      <c r="L157" s="193"/>
      <c r="M157" s="193"/>
      <c r="N157" s="195"/>
      <c r="O157" s="195"/>
      <c r="P157" s="193"/>
      <c r="Q157" s="193"/>
    </row>
    <row r="158" spans="1:17" x14ac:dyDescent="0.25">
      <c r="A158" s="191"/>
      <c r="B158" s="1"/>
      <c r="C158" s="192"/>
      <c r="D158" s="193"/>
      <c r="E158" s="1"/>
      <c r="F158" s="1"/>
      <c r="G158" s="193"/>
      <c r="H158" s="194"/>
      <c r="I158" s="194"/>
      <c r="J158" s="193"/>
      <c r="K158" s="193"/>
      <c r="L158" s="193"/>
      <c r="M158" s="193"/>
      <c r="N158" s="195"/>
      <c r="O158" s="195"/>
      <c r="P158" s="193"/>
      <c r="Q158" s="193"/>
    </row>
    <row r="159" spans="1:17" x14ac:dyDescent="0.25">
      <c r="A159" s="191"/>
      <c r="B159" s="1"/>
      <c r="C159" s="192"/>
      <c r="D159" s="193"/>
      <c r="E159" s="1"/>
      <c r="F159" s="1"/>
      <c r="G159" s="193"/>
      <c r="H159" s="194"/>
      <c r="I159" s="194"/>
      <c r="J159" s="193"/>
      <c r="K159" s="193"/>
      <c r="L159" s="193"/>
      <c r="M159" s="193"/>
      <c r="N159" s="195"/>
      <c r="O159" s="195"/>
      <c r="P159" s="193"/>
      <c r="Q159" s="193"/>
    </row>
    <row r="160" spans="1:17" x14ac:dyDescent="0.25">
      <c r="A160" s="191"/>
      <c r="B160" s="1"/>
      <c r="C160" s="1"/>
      <c r="D160" s="193"/>
      <c r="E160" s="1"/>
      <c r="F160" s="1"/>
      <c r="G160" s="193"/>
      <c r="H160" s="194"/>
      <c r="I160" s="194"/>
      <c r="J160" s="193"/>
      <c r="K160" s="193"/>
      <c r="L160" s="193"/>
      <c r="M160" s="193"/>
      <c r="N160" s="195"/>
      <c r="O160" s="195"/>
      <c r="P160" s="193"/>
      <c r="Q160" s="193"/>
    </row>
    <row r="161" spans="1:17" x14ac:dyDescent="0.25">
      <c r="A161" s="191"/>
      <c r="B161" s="1"/>
      <c r="C161" s="192"/>
      <c r="D161" s="193"/>
      <c r="E161" s="1"/>
      <c r="F161" s="1"/>
      <c r="G161" s="193"/>
      <c r="H161" s="194"/>
      <c r="I161" s="194"/>
      <c r="J161" s="193"/>
      <c r="K161" s="193"/>
      <c r="L161" s="193"/>
      <c r="M161" s="193"/>
      <c r="N161" s="195"/>
      <c r="O161" s="195"/>
      <c r="P161" s="193"/>
      <c r="Q161" s="193"/>
    </row>
    <row r="162" spans="1:17" x14ac:dyDescent="0.25">
      <c r="A162" s="191"/>
      <c r="B162" s="1"/>
      <c r="C162" s="192"/>
      <c r="D162" s="193"/>
      <c r="E162" s="1"/>
      <c r="F162" s="1"/>
      <c r="G162" s="193"/>
      <c r="H162" s="194"/>
      <c r="I162" s="194"/>
      <c r="J162" s="193"/>
      <c r="K162" s="193"/>
      <c r="L162" s="193"/>
      <c r="M162" s="193"/>
      <c r="N162" s="195"/>
      <c r="O162" s="195"/>
      <c r="P162" s="193"/>
      <c r="Q162" s="193"/>
    </row>
    <row r="163" spans="1:17" x14ac:dyDescent="0.25">
      <c r="A163" s="191"/>
      <c r="B163" s="1"/>
      <c r="C163" s="192"/>
      <c r="D163" s="193"/>
      <c r="E163" s="1"/>
      <c r="F163" s="1"/>
      <c r="G163" s="193"/>
      <c r="H163" s="194"/>
      <c r="I163" s="194"/>
      <c r="J163" s="193"/>
      <c r="K163" s="193"/>
      <c r="L163" s="193"/>
      <c r="M163" s="193"/>
      <c r="N163" s="195"/>
      <c r="O163" s="195"/>
      <c r="P163" s="193"/>
      <c r="Q163" s="193"/>
    </row>
    <row r="164" spans="1:17" x14ac:dyDescent="0.25">
      <c r="A164" s="191"/>
      <c r="B164" s="1"/>
      <c r="C164" s="192"/>
      <c r="D164" s="193"/>
      <c r="E164" s="1"/>
      <c r="F164" s="1"/>
      <c r="G164" s="193"/>
      <c r="H164" s="194"/>
      <c r="I164" s="194"/>
      <c r="J164" s="193"/>
      <c r="K164" s="193"/>
      <c r="L164" s="193"/>
      <c r="M164" s="193"/>
      <c r="N164" s="195"/>
      <c r="O164" s="195"/>
      <c r="P164" s="193"/>
      <c r="Q164" s="193"/>
    </row>
    <row r="165" spans="1:17" x14ac:dyDescent="0.25">
      <c r="A165" s="191"/>
      <c r="B165" s="1"/>
      <c r="C165" s="192"/>
      <c r="D165" s="193"/>
      <c r="E165" s="1"/>
      <c r="F165" s="1"/>
      <c r="G165" s="193"/>
      <c r="H165" s="194"/>
      <c r="I165" s="194"/>
      <c r="J165" s="193"/>
      <c r="K165" s="193"/>
      <c r="L165" s="193"/>
      <c r="M165" s="193"/>
      <c r="N165" s="195"/>
      <c r="O165" s="195"/>
      <c r="P165" s="193"/>
      <c r="Q165" s="193"/>
    </row>
    <row r="166" spans="1:17" x14ac:dyDescent="0.25">
      <c r="A166" s="191"/>
      <c r="B166" s="1"/>
      <c r="C166" s="192"/>
      <c r="D166" s="193"/>
      <c r="E166" s="1"/>
      <c r="F166" s="1"/>
      <c r="G166" s="193"/>
      <c r="H166" s="194"/>
      <c r="I166" s="194"/>
      <c r="J166" s="193"/>
      <c r="K166" s="193"/>
      <c r="L166" s="193"/>
      <c r="M166" s="193"/>
      <c r="N166" s="195"/>
      <c r="O166" s="195"/>
      <c r="P166" s="193"/>
      <c r="Q166" s="193"/>
    </row>
    <row r="167" spans="1:17" x14ac:dyDescent="0.25">
      <c r="A167" s="191"/>
      <c r="B167" s="1"/>
      <c r="C167" s="192"/>
      <c r="D167" s="193"/>
      <c r="E167" s="1"/>
      <c r="F167" s="1"/>
      <c r="G167" s="193"/>
      <c r="H167" s="194"/>
      <c r="I167" s="194"/>
      <c r="J167" s="193"/>
      <c r="K167" s="193"/>
      <c r="L167" s="193"/>
      <c r="M167" s="193"/>
      <c r="N167" s="195"/>
      <c r="O167" s="195"/>
      <c r="P167" s="193"/>
      <c r="Q167" s="193"/>
    </row>
    <row r="168" spans="1:17" x14ac:dyDescent="0.25">
      <c r="A168" s="191"/>
      <c r="B168" s="1"/>
      <c r="C168" s="192"/>
      <c r="D168" s="193"/>
      <c r="E168" s="1"/>
      <c r="F168" s="1"/>
      <c r="G168" s="193"/>
      <c r="H168" s="194"/>
      <c r="I168" s="194"/>
      <c r="J168" s="193"/>
      <c r="K168" s="193"/>
      <c r="L168" s="193"/>
      <c r="M168" s="193"/>
      <c r="N168" s="195"/>
      <c r="O168" s="195"/>
      <c r="P168" s="193"/>
      <c r="Q168" s="193"/>
    </row>
    <row r="169" spans="1:17" x14ac:dyDescent="0.25">
      <c r="A169" s="191"/>
      <c r="B169" s="1"/>
      <c r="C169" s="192"/>
      <c r="D169" s="193"/>
      <c r="E169" s="1"/>
      <c r="F169" s="1"/>
      <c r="G169" s="193"/>
      <c r="H169" s="194"/>
      <c r="I169" s="194"/>
      <c r="J169" s="193"/>
      <c r="K169" s="193"/>
      <c r="L169" s="193"/>
      <c r="M169" s="193"/>
      <c r="N169" s="195"/>
      <c r="O169" s="195"/>
      <c r="P169" s="193"/>
      <c r="Q169" s="193"/>
    </row>
    <row r="170" spans="1:17" x14ac:dyDescent="0.25">
      <c r="A170" s="191"/>
      <c r="B170" s="1"/>
      <c r="C170" s="192"/>
      <c r="D170" s="193"/>
      <c r="E170" s="1"/>
      <c r="F170" s="1"/>
      <c r="G170" s="193"/>
      <c r="H170" s="194"/>
      <c r="I170" s="194"/>
      <c r="J170" s="193"/>
      <c r="K170" s="193"/>
      <c r="L170" s="193"/>
      <c r="M170" s="193"/>
      <c r="N170" s="195"/>
      <c r="O170" s="195"/>
      <c r="P170" s="193"/>
      <c r="Q170" s="193"/>
    </row>
    <row r="171" spans="1:17" x14ac:dyDescent="0.25">
      <c r="A171" s="191"/>
      <c r="B171" s="1"/>
      <c r="C171" s="192"/>
      <c r="D171" s="193"/>
      <c r="E171" s="1"/>
      <c r="F171" s="1"/>
      <c r="G171" s="193"/>
      <c r="H171" s="194"/>
      <c r="I171" s="194"/>
      <c r="J171" s="193"/>
      <c r="K171" s="193"/>
      <c r="L171" s="193"/>
      <c r="M171" s="193"/>
      <c r="N171" s="195"/>
      <c r="O171" s="195"/>
      <c r="P171" s="193"/>
      <c r="Q171" s="193"/>
    </row>
    <row r="172" spans="1:17" x14ac:dyDescent="0.25">
      <c r="A172" s="191"/>
      <c r="B172" s="1"/>
      <c r="C172" s="192"/>
      <c r="D172" s="193"/>
      <c r="E172" s="1"/>
      <c r="F172" s="1"/>
      <c r="G172" s="193"/>
      <c r="H172" s="194"/>
      <c r="I172" s="194"/>
      <c r="J172" s="193"/>
      <c r="K172" s="193"/>
      <c r="L172" s="193"/>
      <c r="M172" s="193"/>
      <c r="N172" s="195"/>
      <c r="O172" s="195"/>
      <c r="P172" s="193"/>
      <c r="Q172" s="193"/>
    </row>
    <row r="173" spans="1:17" x14ac:dyDescent="0.25">
      <c r="A173" s="191"/>
      <c r="B173" s="1"/>
      <c r="C173" s="192"/>
      <c r="D173" s="193"/>
      <c r="E173" s="1"/>
      <c r="F173" s="1"/>
      <c r="G173" s="193"/>
      <c r="H173" s="194"/>
      <c r="I173" s="194"/>
      <c r="J173" s="193"/>
      <c r="K173" s="193"/>
      <c r="L173" s="193"/>
      <c r="M173" s="193"/>
      <c r="N173" s="195"/>
      <c r="O173" s="195"/>
      <c r="P173" s="193"/>
      <c r="Q173" s="193"/>
    </row>
    <row r="174" spans="1:17" x14ac:dyDescent="0.25">
      <c r="A174" s="191"/>
      <c r="B174" s="1"/>
      <c r="C174" s="192"/>
      <c r="D174" s="193"/>
      <c r="E174" s="1"/>
      <c r="F174" s="1"/>
      <c r="G174" s="193"/>
      <c r="H174" s="194"/>
      <c r="I174" s="194"/>
      <c r="J174" s="193"/>
      <c r="K174" s="193"/>
      <c r="L174" s="193"/>
      <c r="M174" s="193"/>
      <c r="N174" s="195"/>
      <c r="O174" s="195"/>
      <c r="P174" s="193"/>
      <c r="Q174" s="193"/>
    </row>
    <row r="175" spans="1:17" x14ac:dyDescent="0.25">
      <c r="A175" s="1"/>
      <c r="B175" s="1"/>
      <c r="C175" s="1"/>
      <c r="D175" s="193"/>
      <c r="E175" s="1"/>
      <c r="F175" s="1"/>
      <c r="G175" s="193"/>
      <c r="H175" s="193"/>
      <c r="I175" s="193"/>
      <c r="J175" s="193"/>
      <c r="K175" s="193"/>
      <c r="L175" s="193"/>
      <c r="M175" s="193"/>
      <c r="N175" s="195"/>
      <c r="O175" s="195"/>
      <c r="P175" s="193"/>
      <c r="Q175" s="193"/>
    </row>
    <row r="176" spans="1:17" x14ac:dyDescent="0.25">
      <c r="A176" s="1"/>
      <c r="B176" s="1"/>
      <c r="C176" s="1"/>
      <c r="D176" s="193"/>
      <c r="E176" s="1"/>
      <c r="F176" s="1"/>
      <c r="G176" s="193"/>
      <c r="H176" s="193"/>
      <c r="I176" s="193"/>
      <c r="J176" s="193"/>
      <c r="K176" s="193"/>
      <c r="L176" s="193"/>
      <c r="M176" s="193"/>
      <c r="N176" s="195"/>
      <c r="O176" s="195"/>
      <c r="P176" s="193"/>
      <c r="Q176" s="193"/>
    </row>
    <row r="177" spans="1:17" x14ac:dyDescent="0.25">
      <c r="A177" s="1"/>
      <c r="B177" s="1"/>
      <c r="C177" s="1"/>
      <c r="D177" s="193"/>
      <c r="E177" s="1"/>
      <c r="F177" s="1"/>
      <c r="G177" s="193"/>
      <c r="H177" s="193"/>
      <c r="I177" s="193"/>
      <c r="J177" s="193"/>
      <c r="K177" s="193"/>
      <c r="L177" s="193"/>
      <c r="M177" s="193"/>
      <c r="N177" s="195"/>
      <c r="O177" s="195"/>
      <c r="P177" s="193"/>
      <c r="Q177" s="193"/>
    </row>
    <row r="178" spans="1:17" x14ac:dyDescent="0.25">
      <c r="A178" s="1"/>
      <c r="B178" s="1"/>
      <c r="C178" s="1"/>
      <c r="D178" s="193"/>
      <c r="E178" s="1"/>
      <c r="F178" s="1"/>
      <c r="G178" s="193"/>
      <c r="H178" s="193"/>
      <c r="I178" s="193"/>
      <c r="J178" s="193"/>
      <c r="K178" s="193"/>
      <c r="L178" s="193"/>
      <c r="M178" s="193"/>
      <c r="N178" s="195"/>
      <c r="O178" s="195"/>
      <c r="P178" s="193"/>
      <c r="Q178" s="193"/>
    </row>
    <row r="179" spans="1:17" x14ac:dyDescent="0.25">
      <c r="A179" s="1"/>
      <c r="B179" s="1"/>
      <c r="C179" s="1"/>
      <c r="D179" s="193"/>
      <c r="E179" s="1"/>
      <c r="F179" s="1"/>
      <c r="G179" s="193"/>
      <c r="H179" s="193"/>
      <c r="I179" s="193"/>
      <c r="J179" s="193"/>
      <c r="K179" s="193"/>
      <c r="L179" s="193"/>
      <c r="M179" s="193"/>
      <c r="N179" s="195"/>
      <c r="O179" s="195"/>
      <c r="P179" s="193"/>
      <c r="Q179" s="193"/>
    </row>
    <row r="180" spans="1:17" x14ac:dyDescent="0.25">
      <c r="A180" s="1"/>
      <c r="B180" s="1"/>
      <c r="C180" s="1"/>
      <c r="D180" s="193"/>
      <c r="E180" s="1"/>
      <c r="F180" s="1"/>
      <c r="G180" s="193"/>
      <c r="H180" s="193"/>
      <c r="I180" s="193"/>
      <c r="J180" s="193"/>
      <c r="K180" s="193"/>
      <c r="L180" s="193"/>
      <c r="M180" s="193"/>
      <c r="N180" s="195"/>
      <c r="O180" s="195"/>
      <c r="P180" s="193"/>
      <c r="Q180" s="193"/>
    </row>
    <row r="181" spans="1:17" x14ac:dyDescent="0.25">
      <c r="A181" s="1"/>
      <c r="B181" s="1"/>
      <c r="C181" s="1"/>
      <c r="D181" s="193"/>
      <c r="E181" s="1"/>
      <c r="F181" s="1"/>
      <c r="G181" s="193"/>
      <c r="H181" s="193"/>
      <c r="I181" s="193"/>
      <c r="J181" s="193"/>
      <c r="K181" s="193"/>
      <c r="L181" s="193"/>
      <c r="M181" s="193"/>
      <c r="N181" s="195"/>
      <c r="O181" s="195"/>
      <c r="P181" s="193"/>
      <c r="Q181" s="193"/>
    </row>
    <row r="182" spans="1:17" x14ac:dyDescent="0.25">
      <c r="A182" s="1"/>
      <c r="B182" s="1"/>
      <c r="C182" s="1"/>
      <c r="D182" s="193"/>
      <c r="E182" s="1"/>
      <c r="F182" s="1"/>
      <c r="G182" s="193"/>
      <c r="H182" s="193"/>
      <c r="I182" s="193"/>
      <c r="J182" s="193"/>
      <c r="K182" s="193"/>
      <c r="L182" s="193"/>
      <c r="M182" s="193"/>
      <c r="N182" s="195"/>
      <c r="O182" s="195"/>
      <c r="P182" s="193"/>
      <c r="Q182" s="193"/>
    </row>
    <row r="183" spans="1:17" x14ac:dyDescent="0.25">
      <c r="A183" s="1"/>
      <c r="B183" s="1"/>
      <c r="C183" s="1"/>
      <c r="D183" s="193"/>
      <c r="E183" s="1"/>
      <c r="F183" s="1"/>
      <c r="G183" s="193"/>
      <c r="H183" s="193"/>
      <c r="I183" s="193"/>
      <c r="J183" s="193"/>
      <c r="K183" s="193"/>
      <c r="L183" s="193"/>
      <c r="M183" s="193"/>
      <c r="N183" s="195"/>
      <c r="O183" s="195"/>
      <c r="P183" s="193"/>
      <c r="Q183" s="193"/>
    </row>
    <row r="184" spans="1:17" x14ac:dyDescent="0.25">
      <c r="A184" s="1"/>
      <c r="B184" s="1"/>
      <c r="C184" s="1"/>
      <c r="D184" s="193"/>
      <c r="E184" s="1"/>
      <c r="F184" s="1"/>
      <c r="G184" s="193"/>
      <c r="H184" s="193"/>
      <c r="I184" s="193"/>
      <c r="J184" s="193"/>
      <c r="K184" s="193"/>
      <c r="L184" s="193"/>
      <c r="M184" s="193"/>
      <c r="N184" s="195"/>
      <c r="O184" s="195"/>
      <c r="P184" s="193"/>
      <c r="Q184" s="193"/>
    </row>
    <row r="185" spans="1:17" x14ac:dyDescent="0.25">
      <c r="A185" s="1"/>
      <c r="B185" s="1"/>
      <c r="C185" s="1"/>
      <c r="D185" s="193"/>
      <c r="E185" s="1"/>
      <c r="F185" s="1"/>
      <c r="G185" s="193"/>
      <c r="H185" s="193"/>
      <c r="I185" s="193"/>
      <c r="J185" s="193"/>
      <c r="K185" s="193"/>
      <c r="L185" s="193"/>
      <c r="M185" s="193"/>
      <c r="N185" s="195"/>
      <c r="O185" s="195"/>
      <c r="P185" s="193"/>
      <c r="Q185" s="193"/>
    </row>
    <row r="186" spans="1:17" x14ac:dyDescent="0.25">
      <c r="A186" s="1"/>
      <c r="B186" s="1"/>
      <c r="C186" s="1"/>
      <c r="D186" s="193"/>
      <c r="E186" s="1"/>
      <c r="F186" s="1"/>
      <c r="G186" s="193"/>
      <c r="H186" s="193"/>
      <c r="I186" s="193"/>
      <c r="J186" s="193"/>
      <c r="K186" s="193"/>
      <c r="L186" s="193"/>
      <c r="M186" s="193"/>
      <c r="N186" s="195"/>
      <c r="O186" s="195"/>
      <c r="P186" s="193"/>
      <c r="Q186" s="193"/>
    </row>
    <row r="187" spans="1:17" x14ac:dyDescent="0.25">
      <c r="A187" s="1"/>
      <c r="B187" s="1"/>
      <c r="C187" s="1"/>
      <c r="D187" s="193"/>
      <c r="E187" s="1"/>
      <c r="F187" s="1"/>
      <c r="G187" s="193"/>
      <c r="H187" s="193"/>
      <c r="I187" s="193"/>
      <c r="J187" s="193"/>
      <c r="K187" s="193"/>
      <c r="L187" s="193"/>
      <c r="M187" s="193"/>
      <c r="N187" s="195"/>
      <c r="O187" s="195"/>
      <c r="P187" s="193"/>
      <c r="Q187" s="193"/>
    </row>
    <row r="188" spans="1:17" x14ac:dyDescent="0.25">
      <c r="A188" s="1"/>
      <c r="B188" s="1"/>
      <c r="C188" s="1"/>
      <c r="D188" s="193"/>
      <c r="E188" s="1"/>
      <c r="F188" s="1"/>
      <c r="G188" s="193"/>
      <c r="H188" s="193"/>
      <c r="I188" s="193"/>
      <c r="J188" s="193"/>
      <c r="K188" s="193"/>
      <c r="L188" s="193"/>
      <c r="M188" s="193"/>
      <c r="N188" s="195"/>
      <c r="O188" s="195"/>
      <c r="P188" s="193"/>
      <c r="Q188" s="193"/>
    </row>
    <row r="189" spans="1:17" x14ac:dyDescent="0.25">
      <c r="A189" s="1"/>
      <c r="B189" s="1"/>
      <c r="C189" s="1"/>
      <c r="D189" s="193"/>
      <c r="E189" s="1"/>
      <c r="F189" s="1"/>
      <c r="G189" s="193"/>
      <c r="H189" s="193"/>
      <c r="I189" s="193"/>
      <c r="J189" s="193"/>
      <c r="K189" s="193"/>
      <c r="L189" s="193"/>
      <c r="M189" s="193"/>
      <c r="N189" s="195"/>
      <c r="O189" s="195"/>
      <c r="P189" s="193"/>
      <c r="Q189" s="193"/>
    </row>
    <row r="190" spans="1:17" x14ac:dyDescent="0.25">
      <c r="A190" s="1"/>
      <c r="B190" s="1"/>
      <c r="C190" s="1"/>
      <c r="D190" s="193"/>
      <c r="E190" s="1"/>
      <c r="F190" s="1"/>
      <c r="G190" s="193"/>
      <c r="H190" s="193"/>
      <c r="I190" s="193"/>
      <c r="J190" s="193"/>
      <c r="K190" s="193"/>
      <c r="L190" s="193"/>
      <c r="M190" s="193"/>
      <c r="N190" s="195"/>
      <c r="O190" s="195"/>
      <c r="P190" s="193"/>
      <c r="Q190" s="193"/>
    </row>
    <row r="191" spans="1:17" x14ac:dyDescent="0.25">
      <c r="A191" s="1"/>
      <c r="B191" s="1"/>
      <c r="C191" s="1"/>
      <c r="D191" s="193"/>
      <c r="E191" s="1"/>
      <c r="F191" s="1"/>
      <c r="G191" s="193"/>
      <c r="H191" s="193"/>
      <c r="I191" s="193"/>
      <c r="J191" s="193"/>
      <c r="K191" s="193"/>
      <c r="L191" s="193"/>
      <c r="M191" s="193"/>
      <c r="N191" s="195"/>
      <c r="O191" s="195"/>
      <c r="P191" s="193"/>
      <c r="Q191" s="193"/>
    </row>
    <row r="192" spans="1:17" x14ac:dyDescent="0.25">
      <c r="A192" s="1"/>
      <c r="B192" s="1"/>
      <c r="C192" s="1"/>
      <c r="D192" s="193"/>
      <c r="E192" s="1"/>
      <c r="F192" s="1"/>
      <c r="G192" s="193"/>
      <c r="H192" s="193"/>
      <c r="I192" s="193"/>
      <c r="J192" s="193"/>
      <c r="K192" s="193"/>
      <c r="L192" s="193"/>
      <c r="M192" s="193"/>
      <c r="N192" s="195"/>
      <c r="O192" s="195"/>
      <c r="P192" s="193"/>
      <c r="Q192" s="193"/>
    </row>
    <row r="193" spans="1:17" x14ac:dyDescent="0.25">
      <c r="A193" s="1"/>
      <c r="B193" s="1"/>
      <c r="C193" s="1"/>
      <c r="D193" s="193"/>
      <c r="E193" s="1"/>
      <c r="F193" s="1"/>
      <c r="G193" s="193"/>
      <c r="H193" s="193"/>
      <c r="I193" s="193"/>
      <c r="J193" s="193"/>
      <c r="K193" s="193"/>
      <c r="L193" s="193"/>
      <c r="M193" s="193"/>
      <c r="N193" s="195"/>
      <c r="O193" s="195"/>
      <c r="P193" s="193"/>
      <c r="Q193" s="193"/>
    </row>
    <row r="194" spans="1:17" x14ac:dyDescent="0.25">
      <c r="A194" s="1"/>
      <c r="B194" s="1"/>
      <c r="C194" s="1"/>
      <c r="D194" s="193"/>
      <c r="E194" s="1"/>
      <c r="F194" s="1"/>
      <c r="G194" s="193"/>
      <c r="H194" s="193"/>
      <c r="I194" s="193"/>
      <c r="J194" s="193"/>
      <c r="K194" s="193"/>
      <c r="L194" s="193"/>
      <c r="M194" s="193"/>
      <c r="N194" s="195"/>
      <c r="O194" s="195"/>
      <c r="P194" s="193"/>
      <c r="Q194" s="193"/>
    </row>
    <row r="195" spans="1:17" x14ac:dyDescent="0.25">
      <c r="A195" s="1"/>
      <c r="B195" s="1"/>
      <c r="C195" s="1"/>
      <c r="D195" s="193"/>
      <c r="E195" s="1"/>
      <c r="F195" s="1"/>
      <c r="G195" s="193"/>
      <c r="H195" s="193"/>
      <c r="I195" s="193"/>
      <c r="J195" s="193"/>
      <c r="K195" s="193"/>
      <c r="L195" s="193"/>
      <c r="M195" s="193"/>
      <c r="N195" s="195"/>
      <c r="O195" s="195"/>
      <c r="P195" s="193"/>
      <c r="Q195" s="193"/>
    </row>
    <row r="196" spans="1:17" x14ac:dyDescent="0.25">
      <c r="A196" s="1"/>
      <c r="B196" s="1"/>
      <c r="C196" s="1"/>
      <c r="D196" s="193"/>
      <c r="E196" s="1"/>
      <c r="F196" s="1"/>
      <c r="G196" s="193"/>
      <c r="H196" s="193"/>
      <c r="I196" s="193"/>
      <c r="J196" s="193"/>
      <c r="K196" s="193"/>
      <c r="L196" s="193"/>
      <c r="M196" s="193"/>
      <c r="N196" s="195"/>
      <c r="O196" s="195"/>
      <c r="P196" s="193"/>
      <c r="Q196" s="193"/>
    </row>
    <row r="197" spans="1:17" x14ac:dyDescent="0.25">
      <c r="A197" s="1"/>
      <c r="B197" s="1"/>
      <c r="C197" s="1"/>
      <c r="D197" s="193"/>
      <c r="E197" s="1"/>
      <c r="F197" s="1"/>
      <c r="G197" s="193"/>
      <c r="H197" s="193"/>
      <c r="I197" s="193"/>
      <c r="J197" s="193"/>
      <c r="K197" s="193"/>
      <c r="L197" s="193"/>
      <c r="M197" s="193"/>
      <c r="N197" s="195"/>
      <c r="O197" s="195"/>
      <c r="P197" s="193"/>
      <c r="Q197" s="193"/>
    </row>
    <row r="198" spans="1:17" x14ac:dyDescent="0.25">
      <c r="A198" s="1"/>
      <c r="B198" s="1"/>
      <c r="C198" s="1"/>
      <c r="D198" s="193"/>
      <c r="E198" s="1"/>
      <c r="F198" s="1"/>
      <c r="G198" s="193"/>
      <c r="H198" s="193"/>
      <c r="I198" s="193"/>
      <c r="J198" s="193"/>
      <c r="K198" s="193"/>
      <c r="L198" s="193"/>
      <c r="M198" s="193"/>
      <c r="N198" s="195"/>
      <c r="O198" s="195"/>
      <c r="P198" s="193"/>
      <c r="Q198" s="193"/>
    </row>
    <row r="199" spans="1:17" x14ac:dyDescent="0.25">
      <c r="A199" s="1"/>
      <c r="B199" s="1"/>
      <c r="C199" s="1"/>
      <c r="D199" s="193"/>
      <c r="E199" s="1"/>
      <c r="F199" s="1"/>
      <c r="G199" s="193"/>
      <c r="H199" s="193"/>
      <c r="I199" s="193"/>
      <c r="J199" s="193"/>
      <c r="K199" s="193"/>
      <c r="L199" s="193"/>
      <c r="M199" s="193"/>
      <c r="N199" s="195"/>
      <c r="O199" s="195"/>
      <c r="P199" s="193"/>
      <c r="Q199" s="193"/>
    </row>
    <row r="200" spans="1:17" x14ac:dyDescent="0.25">
      <c r="A200" s="1"/>
      <c r="B200" s="1"/>
      <c r="C200" s="1"/>
      <c r="D200" s="193"/>
      <c r="E200" s="1"/>
      <c r="F200" s="1"/>
      <c r="G200" s="193"/>
      <c r="H200" s="193"/>
      <c r="I200" s="193"/>
      <c r="J200" s="193"/>
      <c r="K200" s="193"/>
      <c r="L200" s="193"/>
      <c r="M200" s="193"/>
      <c r="N200" s="195"/>
      <c r="O200" s="195"/>
      <c r="P200" s="193"/>
      <c r="Q200" s="193"/>
    </row>
    <row r="201" spans="1:17" x14ac:dyDescent="0.25">
      <c r="A201" s="1"/>
      <c r="B201" s="1"/>
      <c r="C201" s="1"/>
      <c r="D201" s="193"/>
      <c r="E201" s="1"/>
      <c r="F201" s="1"/>
      <c r="G201" s="193"/>
      <c r="H201" s="193"/>
      <c r="I201" s="193"/>
      <c r="J201" s="193"/>
      <c r="K201" s="193"/>
      <c r="L201" s="193"/>
      <c r="M201" s="193"/>
      <c r="N201" s="195"/>
      <c r="O201" s="195"/>
      <c r="P201" s="193"/>
      <c r="Q201" s="193"/>
    </row>
    <row r="202" spans="1:17" x14ac:dyDescent="0.25">
      <c r="A202" s="1"/>
      <c r="B202" s="1"/>
      <c r="C202" s="1"/>
      <c r="D202" s="193"/>
      <c r="E202" s="1"/>
      <c r="F202" s="1"/>
      <c r="G202" s="193"/>
      <c r="H202" s="193"/>
      <c r="I202" s="193"/>
      <c r="J202" s="193"/>
      <c r="K202" s="193"/>
      <c r="L202" s="193"/>
      <c r="M202" s="193"/>
      <c r="N202" s="195"/>
      <c r="O202" s="195"/>
      <c r="P202" s="193"/>
      <c r="Q202" s="193"/>
    </row>
    <row r="203" spans="1:17" x14ac:dyDescent="0.25">
      <c r="A203" s="1"/>
      <c r="B203" s="1"/>
      <c r="C203" s="1"/>
      <c r="D203" s="193"/>
      <c r="E203" s="1"/>
      <c r="F203" s="1"/>
      <c r="G203" s="193"/>
      <c r="H203" s="193"/>
      <c r="I203" s="193"/>
      <c r="J203" s="193"/>
      <c r="K203" s="193"/>
      <c r="L203" s="193"/>
      <c r="M203" s="193"/>
      <c r="N203" s="195"/>
      <c r="O203" s="195"/>
      <c r="P203" s="193"/>
      <c r="Q203" s="193"/>
    </row>
    <row r="204" spans="1:17" x14ac:dyDescent="0.25">
      <c r="A204" s="1"/>
      <c r="B204" s="1"/>
      <c r="C204" s="1"/>
      <c r="D204" s="193"/>
      <c r="E204" s="1"/>
      <c r="F204" s="1"/>
      <c r="G204" s="193"/>
      <c r="H204" s="193"/>
      <c r="I204" s="193"/>
      <c r="J204" s="193"/>
      <c r="K204" s="193"/>
      <c r="L204" s="193"/>
      <c r="M204" s="193"/>
      <c r="N204" s="195"/>
      <c r="O204" s="195"/>
      <c r="P204" s="193"/>
      <c r="Q204" s="193"/>
    </row>
    <row r="205" spans="1:17" x14ac:dyDescent="0.25">
      <c r="A205" s="1"/>
      <c r="B205" s="1"/>
      <c r="C205" s="1"/>
      <c r="D205" s="193"/>
      <c r="E205" s="1"/>
      <c r="F205" s="1"/>
      <c r="G205" s="193"/>
      <c r="H205" s="193"/>
      <c r="I205" s="193"/>
      <c r="J205" s="193"/>
      <c r="K205" s="193"/>
      <c r="L205" s="193"/>
      <c r="M205" s="193"/>
      <c r="N205" s="195"/>
      <c r="O205" s="195"/>
      <c r="P205" s="193"/>
      <c r="Q205" s="193"/>
    </row>
    <row r="206" spans="1:17" x14ac:dyDescent="0.25">
      <c r="A206" s="1"/>
      <c r="B206" s="1"/>
      <c r="C206" s="1"/>
      <c r="D206" s="193"/>
      <c r="E206" s="1"/>
      <c r="F206" s="1"/>
      <c r="G206" s="193"/>
      <c r="H206" s="193"/>
      <c r="I206" s="193"/>
      <c r="J206" s="193"/>
      <c r="K206" s="193"/>
      <c r="L206" s="193"/>
      <c r="M206" s="193"/>
      <c r="N206" s="195"/>
      <c r="O206" s="195"/>
      <c r="P206" s="193"/>
      <c r="Q206" s="193"/>
    </row>
    <row r="207" spans="1:17" x14ac:dyDescent="0.25">
      <c r="A207" s="1"/>
      <c r="B207" s="1"/>
      <c r="C207" s="1"/>
      <c r="D207" s="193"/>
      <c r="E207" s="1"/>
      <c r="F207" s="1"/>
      <c r="G207" s="193"/>
      <c r="H207" s="193"/>
      <c r="I207" s="193"/>
      <c r="J207" s="193"/>
      <c r="K207" s="193"/>
      <c r="L207" s="193"/>
      <c r="M207" s="193"/>
      <c r="N207" s="195"/>
      <c r="O207" s="195"/>
      <c r="P207" s="193"/>
      <c r="Q207" s="193"/>
    </row>
    <row r="208" spans="1:17" x14ac:dyDescent="0.25">
      <c r="A208" s="1"/>
      <c r="B208" s="1"/>
      <c r="C208" s="1"/>
      <c r="D208" s="193"/>
      <c r="E208" s="1"/>
      <c r="F208" s="1"/>
      <c r="G208" s="193"/>
      <c r="H208" s="193"/>
      <c r="I208" s="193"/>
      <c r="J208" s="193"/>
      <c r="K208" s="193"/>
      <c r="L208" s="193"/>
      <c r="M208" s="193"/>
      <c r="N208" s="195"/>
      <c r="O208" s="195"/>
      <c r="P208" s="193"/>
      <c r="Q208" s="193"/>
    </row>
    <row r="209" spans="1:17" x14ac:dyDescent="0.25">
      <c r="A209" s="1"/>
      <c r="B209" s="1"/>
      <c r="C209" s="1"/>
      <c r="D209" s="193"/>
      <c r="E209" s="1"/>
      <c r="F209" s="1"/>
      <c r="G209" s="193"/>
      <c r="H209" s="193"/>
      <c r="I209" s="193"/>
      <c r="J209" s="193"/>
      <c r="K209" s="193"/>
      <c r="L209" s="193"/>
      <c r="M209" s="193"/>
      <c r="N209" s="195"/>
      <c r="O209" s="195"/>
      <c r="P209" s="193"/>
      <c r="Q209" s="193"/>
    </row>
    <row r="210" spans="1:17" x14ac:dyDescent="0.25">
      <c r="A210" s="1"/>
      <c r="B210" s="1"/>
      <c r="C210" s="1"/>
      <c r="D210" s="193"/>
      <c r="E210" s="1"/>
      <c r="F210" s="1"/>
      <c r="G210" s="193"/>
      <c r="H210" s="193"/>
      <c r="I210" s="193"/>
      <c r="J210" s="193"/>
      <c r="K210" s="193"/>
      <c r="L210" s="193"/>
      <c r="M210" s="193"/>
      <c r="N210" s="195"/>
      <c r="O210" s="195"/>
      <c r="P210" s="193"/>
      <c r="Q210" s="193"/>
    </row>
    <row r="211" spans="1:17" x14ac:dyDescent="0.25">
      <c r="A211" s="1"/>
      <c r="B211" s="1"/>
      <c r="C211" s="1"/>
      <c r="D211" s="193"/>
      <c r="E211" s="1"/>
      <c r="F211" s="1"/>
      <c r="G211" s="193"/>
      <c r="H211" s="193"/>
      <c r="I211" s="193"/>
      <c r="J211" s="193"/>
      <c r="K211" s="193"/>
      <c r="L211" s="193"/>
      <c r="M211" s="193"/>
      <c r="N211" s="195"/>
      <c r="O211" s="195"/>
      <c r="P211" s="193"/>
      <c r="Q211" s="193"/>
    </row>
    <row r="212" spans="1:17" x14ac:dyDescent="0.25">
      <c r="A212" s="1"/>
      <c r="B212" s="1"/>
      <c r="C212" s="1"/>
      <c r="D212" s="193"/>
      <c r="E212" s="1"/>
      <c r="F212" s="1"/>
      <c r="G212" s="193"/>
      <c r="H212" s="193"/>
      <c r="I212" s="193"/>
      <c r="J212" s="193"/>
      <c r="K212" s="193"/>
      <c r="L212" s="193"/>
      <c r="M212" s="193"/>
      <c r="N212" s="195"/>
      <c r="O212" s="195"/>
      <c r="P212" s="193"/>
      <c r="Q212" s="193"/>
    </row>
    <row r="213" spans="1:17" x14ac:dyDescent="0.25">
      <c r="A213" s="1"/>
      <c r="B213" s="1"/>
      <c r="C213" s="1"/>
      <c r="D213" s="193"/>
      <c r="E213" s="1"/>
      <c r="F213" s="1"/>
      <c r="G213" s="193"/>
      <c r="H213" s="193"/>
      <c r="I213" s="193"/>
      <c r="J213" s="193"/>
      <c r="K213" s="193"/>
      <c r="L213" s="193"/>
      <c r="M213" s="193"/>
      <c r="N213" s="195"/>
      <c r="O213" s="195"/>
      <c r="P213" s="193"/>
      <c r="Q213" s="193"/>
    </row>
    <row r="214" spans="1:17" x14ac:dyDescent="0.25">
      <c r="A214" s="1"/>
      <c r="B214" s="1"/>
      <c r="C214" s="1"/>
      <c r="D214" s="193"/>
      <c r="E214" s="1"/>
      <c r="F214" s="1"/>
      <c r="G214" s="193"/>
      <c r="H214" s="193"/>
      <c r="I214" s="193"/>
      <c r="J214" s="193"/>
      <c r="K214" s="193"/>
      <c r="L214" s="193"/>
      <c r="M214" s="193"/>
      <c r="N214" s="195"/>
      <c r="O214" s="195"/>
      <c r="P214" s="193"/>
      <c r="Q214" s="193"/>
    </row>
    <row r="215" spans="1:17" x14ac:dyDescent="0.25">
      <c r="A215" s="1"/>
      <c r="B215" s="1"/>
      <c r="C215" s="1"/>
      <c r="D215" s="193"/>
      <c r="E215" s="1"/>
      <c r="F215" s="1"/>
      <c r="G215" s="193"/>
      <c r="H215" s="193"/>
      <c r="I215" s="193"/>
      <c r="J215" s="193"/>
      <c r="K215" s="193"/>
      <c r="L215" s="193"/>
      <c r="M215" s="193"/>
      <c r="N215" s="195"/>
      <c r="O215" s="195"/>
      <c r="P215" s="193"/>
      <c r="Q215" s="193"/>
    </row>
    <row r="216" spans="1:17" x14ac:dyDescent="0.25">
      <c r="A216" s="1"/>
      <c r="B216" s="1"/>
      <c r="C216" s="1"/>
      <c r="D216" s="193"/>
      <c r="E216" s="1"/>
      <c r="F216" s="1"/>
      <c r="G216" s="193"/>
      <c r="H216" s="193"/>
      <c r="I216" s="193"/>
      <c r="J216" s="193"/>
      <c r="K216" s="193"/>
      <c r="L216" s="193"/>
      <c r="M216" s="193"/>
      <c r="N216" s="195"/>
      <c r="O216" s="195"/>
      <c r="P216" s="193"/>
      <c r="Q216" s="193"/>
    </row>
    <row r="217" spans="1:17" x14ac:dyDescent="0.25">
      <c r="A217" s="1"/>
      <c r="B217" s="1"/>
      <c r="C217" s="1"/>
      <c r="D217" s="193"/>
      <c r="E217" s="1"/>
      <c r="F217" s="1"/>
      <c r="G217" s="193"/>
      <c r="H217" s="193"/>
      <c r="I217" s="193"/>
      <c r="J217" s="193"/>
      <c r="K217" s="193"/>
      <c r="L217" s="193"/>
      <c r="M217" s="193"/>
      <c r="N217" s="195"/>
      <c r="O217" s="195"/>
      <c r="P217" s="193"/>
      <c r="Q217" s="193"/>
    </row>
    <row r="218" spans="1:17" x14ac:dyDescent="0.25">
      <c r="A218" s="1"/>
      <c r="B218" s="1"/>
      <c r="C218" s="1"/>
      <c r="D218" s="193"/>
      <c r="E218" s="1"/>
      <c r="F218" s="1"/>
      <c r="G218" s="193"/>
      <c r="H218" s="193"/>
      <c r="I218" s="193"/>
      <c r="J218" s="193"/>
      <c r="K218" s="193"/>
      <c r="L218" s="193"/>
      <c r="M218" s="193"/>
      <c r="N218" s="195"/>
      <c r="O218" s="195"/>
      <c r="P218" s="193"/>
      <c r="Q218" s="193"/>
    </row>
    <row r="219" spans="1:17" x14ac:dyDescent="0.25">
      <c r="A219" s="1"/>
      <c r="B219" s="1"/>
      <c r="C219" s="1"/>
      <c r="D219" s="193"/>
      <c r="E219" s="1"/>
      <c r="F219" s="1"/>
      <c r="G219" s="193"/>
      <c r="H219" s="193"/>
      <c r="I219" s="193"/>
      <c r="J219" s="193"/>
      <c r="K219" s="193"/>
      <c r="L219" s="193"/>
      <c r="M219" s="193"/>
      <c r="N219" s="195"/>
      <c r="O219" s="195"/>
      <c r="P219" s="193"/>
      <c r="Q219" s="193"/>
    </row>
    <row r="220" spans="1:17" x14ac:dyDescent="0.25">
      <c r="A220" s="1"/>
      <c r="B220" s="1"/>
      <c r="C220" s="1"/>
      <c r="D220" s="193"/>
      <c r="E220" s="1"/>
      <c r="F220" s="1"/>
      <c r="G220" s="193"/>
      <c r="H220" s="193"/>
      <c r="I220" s="193"/>
      <c r="J220" s="193"/>
      <c r="K220" s="193"/>
      <c r="L220" s="193"/>
      <c r="M220" s="193"/>
      <c r="N220" s="195"/>
      <c r="O220" s="195"/>
      <c r="P220" s="193"/>
      <c r="Q220" s="193"/>
    </row>
    <row r="221" spans="1:17" x14ac:dyDescent="0.25">
      <c r="A221" s="1"/>
      <c r="B221" s="1"/>
      <c r="C221" s="1"/>
      <c r="D221" s="193"/>
      <c r="E221" s="1"/>
      <c r="F221" s="1"/>
      <c r="G221" s="193"/>
      <c r="H221" s="193"/>
      <c r="I221" s="193"/>
      <c r="J221" s="193"/>
      <c r="K221" s="193"/>
      <c r="L221" s="193"/>
      <c r="M221" s="193"/>
      <c r="N221" s="195"/>
      <c r="O221" s="195"/>
      <c r="P221" s="193"/>
      <c r="Q221" s="193"/>
    </row>
    <row r="222" spans="1:17" x14ac:dyDescent="0.25">
      <c r="A222" s="1"/>
      <c r="B222" s="1"/>
      <c r="C222" s="1"/>
      <c r="D222" s="193"/>
      <c r="E222" s="1"/>
      <c r="F222" s="1"/>
      <c r="G222" s="193"/>
      <c r="H222" s="193"/>
      <c r="I222" s="193"/>
      <c r="J222" s="193"/>
      <c r="K222" s="193"/>
      <c r="L222" s="193"/>
      <c r="M222" s="193"/>
      <c r="N222" s="195"/>
      <c r="O222" s="195"/>
      <c r="P222" s="193"/>
      <c r="Q222" s="193"/>
    </row>
    <row r="223" spans="1:17" x14ac:dyDescent="0.25">
      <c r="A223" s="1"/>
      <c r="B223" s="1"/>
      <c r="C223" s="1"/>
      <c r="D223" s="193"/>
      <c r="E223" s="1"/>
      <c r="F223" s="1"/>
      <c r="G223" s="193"/>
      <c r="H223" s="193"/>
      <c r="I223" s="193"/>
      <c r="J223" s="193"/>
      <c r="K223" s="193"/>
      <c r="L223" s="193"/>
      <c r="M223" s="193"/>
      <c r="N223" s="195"/>
      <c r="O223" s="195"/>
      <c r="P223" s="193"/>
      <c r="Q223" s="193"/>
    </row>
    <row r="224" spans="1:17" x14ac:dyDescent="0.25">
      <c r="A224" s="1"/>
      <c r="B224" s="1"/>
      <c r="C224" s="1"/>
      <c r="D224" s="193"/>
      <c r="E224" s="1"/>
      <c r="F224" s="1"/>
      <c r="G224" s="193"/>
      <c r="H224" s="193"/>
      <c r="I224" s="193"/>
      <c r="J224" s="193"/>
      <c r="K224" s="193"/>
      <c r="L224" s="193"/>
      <c r="M224" s="193"/>
      <c r="N224" s="195"/>
      <c r="O224" s="195"/>
      <c r="P224" s="193"/>
      <c r="Q224" s="193"/>
    </row>
    <row r="225" spans="1:17" x14ac:dyDescent="0.25">
      <c r="A225" s="1"/>
      <c r="B225" s="1"/>
      <c r="C225" s="1"/>
      <c r="D225" s="193"/>
      <c r="E225" s="1"/>
      <c r="F225" s="1"/>
      <c r="G225" s="193"/>
      <c r="H225" s="193"/>
      <c r="I225" s="193"/>
      <c r="J225" s="193"/>
      <c r="K225" s="193"/>
      <c r="L225" s="193"/>
      <c r="M225" s="193"/>
      <c r="N225" s="195"/>
      <c r="O225" s="195"/>
      <c r="P225" s="193"/>
      <c r="Q225" s="193"/>
    </row>
    <row r="226" spans="1:17" x14ac:dyDescent="0.25">
      <c r="A226" s="1"/>
      <c r="B226" s="1"/>
      <c r="C226" s="1"/>
      <c r="D226" s="193"/>
      <c r="E226" s="1"/>
      <c r="F226" s="1"/>
      <c r="G226" s="193"/>
      <c r="H226" s="193"/>
      <c r="I226" s="193"/>
      <c r="J226" s="193"/>
      <c r="K226" s="193"/>
      <c r="L226" s="193"/>
      <c r="M226" s="193"/>
      <c r="N226" s="195"/>
      <c r="O226" s="195"/>
      <c r="P226" s="193"/>
      <c r="Q226" s="193"/>
    </row>
    <row r="227" spans="1:17" x14ac:dyDescent="0.25">
      <c r="A227" s="1"/>
      <c r="B227" s="1"/>
      <c r="C227" s="1"/>
      <c r="D227" s="193"/>
      <c r="E227" s="1"/>
      <c r="F227" s="1"/>
      <c r="G227" s="193"/>
      <c r="H227" s="193"/>
      <c r="I227" s="193"/>
      <c r="J227" s="193"/>
      <c r="K227" s="193"/>
      <c r="L227" s="193"/>
      <c r="M227" s="193"/>
      <c r="N227" s="195"/>
      <c r="O227" s="195"/>
      <c r="P227" s="193"/>
      <c r="Q227" s="193"/>
    </row>
    <row r="228" spans="1:17" x14ac:dyDescent="0.25">
      <c r="A228" s="1"/>
      <c r="B228" s="1"/>
      <c r="C228" s="1"/>
      <c r="D228" s="193"/>
      <c r="E228" s="1"/>
      <c r="F228" s="1"/>
      <c r="G228" s="193"/>
      <c r="H228" s="193"/>
      <c r="I228" s="193"/>
      <c r="J228" s="193"/>
      <c r="K228" s="193"/>
      <c r="L228" s="193"/>
      <c r="M228" s="193"/>
      <c r="N228" s="195"/>
      <c r="O228" s="195"/>
      <c r="P228" s="193"/>
      <c r="Q228" s="193"/>
    </row>
    <row r="229" spans="1:17" x14ac:dyDescent="0.25">
      <c r="A229" s="1"/>
      <c r="B229" s="1"/>
      <c r="C229" s="1"/>
      <c r="D229" s="193"/>
      <c r="E229" s="1"/>
      <c r="F229" s="1"/>
      <c r="G229" s="193"/>
      <c r="H229" s="193"/>
      <c r="I229" s="193"/>
      <c r="J229" s="193"/>
      <c r="K229" s="193"/>
      <c r="L229" s="193"/>
      <c r="M229" s="193"/>
      <c r="N229" s="195"/>
      <c r="O229" s="195"/>
      <c r="P229" s="193"/>
      <c r="Q229" s="193"/>
    </row>
    <row r="230" spans="1:17" x14ac:dyDescent="0.25">
      <c r="A230" s="1"/>
      <c r="B230" s="1"/>
      <c r="C230" s="1"/>
      <c r="D230" s="193"/>
      <c r="E230" s="1"/>
      <c r="F230" s="1"/>
      <c r="G230" s="193"/>
      <c r="H230" s="193"/>
      <c r="I230" s="193"/>
      <c r="J230" s="193"/>
      <c r="K230" s="193"/>
      <c r="L230" s="193"/>
      <c r="M230" s="193"/>
      <c r="N230" s="195"/>
      <c r="O230" s="195"/>
      <c r="P230" s="193"/>
      <c r="Q230" s="193"/>
    </row>
    <row r="231" spans="1:17" x14ac:dyDescent="0.25">
      <c r="A231" s="1"/>
      <c r="B231" s="1"/>
      <c r="C231" s="1"/>
      <c r="D231" s="193"/>
      <c r="E231" s="1"/>
      <c r="F231" s="1"/>
      <c r="G231" s="193"/>
      <c r="H231" s="193"/>
      <c r="I231" s="193"/>
      <c r="J231" s="193"/>
      <c r="K231" s="193"/>
      <c r="L231" s="193"/>
      <c r="M231" s="193"/>
      <c r="N231" s="195"/>
      <c r="O231" s="195"/>
      <c r="P231" s="193"/>
      <c r="Q231" s="193"/>
    </row>
    <row r="232" spans="1:17" x14ac:dyDescent="0.25">
      <c r="A232" s="1"/>
      <c r="B232" s="1"/>
      <c r="C232" s="1"/>
      <c r="D232" s="193"/>
      <c r="E232" s="1"/>
      <c r="F232" s="1"/>
      <c r="G232" s="193"/>
      <c r="H232" s="193"/>
      <c r="I232" s="193"/>
      <c r="J232" s="193"/>
      <c r="K232" s="193"/>
      <c r="L232" s="193"/>
      <c r="M232" s="193"/>
      <c r="N232" s="195"/>
      <c r="O232" s="195"/>
      <c r="P232" s="193"/>
      <c r="Q232" s="193"/>
    </row>
    <row r="233" spans="1:17" x14ac:dyDescent="0.25">
      <c r="A233" s="1"/>
      <c r="B233" s="1"/>
      <c r="C233" s="1"/>
      <c r="D233" s="193"/>
      <c r="E233" s="1"/>
      <c r="F233" s="1"/>
      <c r="G233" s="193"/>
      <c r="H233" s="193"/>
      <c r="I233" s="193"/>
      <c r="J233" s="193"/>
      <c r="K233" s="193"/>
      <c r="L233" s="193"/>
      <c r="M233" s="193"/>
      <c r="N233" s="195"/>
      <c r="O233" s="195"/>
      <c r="P233" s="193"/>
      <c r="Q233" s="193"/>
    </row>
    <row r="234" spans="1:17" x14ac:dyDescent="0.25">
      <c r="A234" s="1"/>
      <c r="B234" s="1"/>
      <c r="C234" s="1"/>
      <c r="D234" s="193"/>
      <c r="E234" s="1"/>
      <c r="F234" s="1"/>
      <c r="G234" s="193"/>
      <c r="H234" s="193"/>
      <c r="I234" s="193"/>
      <c r="J234" s="193"/>
      <c r="K234" s="193"/>
      <c r="L234" s="193"/>
      <c r="M234" s="193"/>
      <c r="N234" s="195"/>
      <c r="O234" s="195"/>
      <c r="P234" s="193"/>
      <c r="Q234" s="193"/>
    </row>
    <row r="235" spans="1:17" x14ac:dyDescent="0.25">
      <c r="A235" s="1"/>
      <c r="B235" s="1"/>
      <c r="C235" s="1"/>
      <c r="D235" s="193"/>
      <c r="E235" s="1"/>
      <c r="F235" s="1"/>
      <c r="G235" s="193"/>
      <c r="H235" s="193"/>
      <c r="I235" s="193"/>
      <c r="J235" s="193"/>
      <c r="K235" s="193"/>
      <c r="L235" s="193"/>
      <c r="M235" s="193"/>
      <c r="N235" s="195"/>
      <c r="O235" s="195"/>
      <c r="P235" s="193"/>
      <c r="Q235" s="193"/>
    </row>
    <row r="236" spans="1:17" x14ac:dyDescent="0.25">
      <c r="A236" s="1"/>
      <c r="B236" s="1"/>
      <c r="C236" s="1"/>
      <c r="D236" s="193"/>
      <c r="E236" s="1"/>
      <c r="F236" s="1"/>
      <c r="G236" s="193"/>
      <c r="H236" s="193"/>
      <c r="I236" s="193"/>
      <c r="J236" s="193"/>
      <c r="K236" s="193"/>
      <c r="L236" s="193"/>
      <c r="M236" s="193"/>
      <c r="N236" s="195"/>
      <c r="O236" s="195"/>
      <c r="P236" s="193"/>
      <c r="Q236" s="193"/>
    </row>
    <row r="237" spans="1:17" x14ac:dyDescent="0.25">
      <c r="A237" s="1"/>
      <c r="B237" s="1"/>
      <c r="C237" s="1"/>
      <c r="D237" s="193"/>
      <c r="E237" s="1"/>
      <c r="F237" s="1"/>
      <c r="G237" s="193"/>
      <c r="H237" s="193"/>
      <c r="I237" s="193"/>
      <c r="J237" s="193"/>
      <c r="K237" s="193"/>
      <c r="L237" s="193"/>
      <c r="M237" s="193"/>
      <c r="N237" s="195"/>
      <c r="O237" s="195"/>
      <c r="P237" s="193"/>
      <c r="Q237" s="193"/>
    </row>
    <row r="238" spans="1:17" x14ac:dyDescent="0.25">
      <c r="A238" s="1"/>
      <c r="B238" s="1"/>
      <c r="C238" s="1"/>
      <c r="D238" s="193"/>
      <c r="E238" s="1"/>
      <c r="F238" s="1"/>
      <c r="G238" s="193"/>
      <c r="H238" s="193"/>
      <c r="I238" s="193"/>
      <c r="J238" s="193"/>
      <c r="K238" s="193"/>
      <c r="L238" s="193"/>
      <c r="M238" s="193"/>
      <c r="N238" s="195"/>
      <c r="O238" s="195"/>
      <c r="P238" s="193"/>
      <c r="Q238" s="193"/>
    </row>
    <row r="239" spans="1:17" x14ac:dyDescent="0.25">
      <c r="A239" s="1"/>
      <c r="B239" s="1"/>
      <c r="C239" s="1"/>
      <c r="D239" s="193"/>
      <c r="E239" s="1"/>
      <c r="F239" s="1"/>
      <c r="G239" s="193"/>
      <c r="H239" s="193"/>
      <c r="I239" s="193"/>
      <c r="J239" s="193"/>
      <c r="K239" s="193"/>
      <c r="L239" s="193"/>
      <c r="M239" s="193"/>
      <c r="N239" s="195"/>
      <c r="O239" s="195"/>
      <c r="P239" s="193"/>
      <c r="Q239" s="193"/>
    </row>
    <row r="240" spans="1:17" x14ac:dyDescent="0.25">
      <c r="A240" s="1"/>
      <c r="B240" s="1"/>
      <c r="C240" s="1"/>
      <c r="D240" s="193"/>
      <c r="E240" s="1"/>
      <c r="F240" s="1"/>
      <c r="G240" s="193"/>
      <c r="H240" s="193"/>
      <c r="I240" s="193"/>
      <c r="J240" s="193"/>
      <c r="K240" s="193"/>
      <c r="L240" s="193"/>
      <c r="M240" s="193"/>
      <c r="N240" s="195"/>
      <c r="O240" s="195"/>
      <c r="P240" s="193"/>
      <c r="Q240" s="193"/>
    </row>
    <row r="241" spans="1:17" x14ac:dyDescent="0.25">
      <c r="A241" s="1"/>
      <c r="B241" s="1"/>
      <c r="C241" s="1"/>
      <c r="D241" s="193"/>
      <c r="E241" s="1"/>
      <c r="F241" s="1"/>
      <c r="G241" s="193"/>
      <c r="H241" s="193"/>
      <c r="I241" s="193"/>
      <c r="J241" s="193"/>
      <c r="K241" s="193"/>
      <c r="L241" s="193"/>
      <c r="M241" s="193"/>
      <c r="N241" s="195"/>
      <c r="O241" s="195"/>
      <c r="P241" s="193"/>
      <c r="Q241" s="193"/>
    </row>
    <row r="242" spans="1:17" x14ac:dyDescent="0.25">
      <c r="A242" s="1"/>
      <c r="B242" s="1"/>
      <c r="C242" s="1"/>
      <c r="D242" s="193"/>
      <c r="E242" s="1"/>
      <c r="F242" s="1"/>
      <c r="G242" s="193"/>
      <c r="H242" s="193"/>
      <c r="I242" s="193"/>
      <c r="J242" s="193"/>
      <c r="K242" s="193"/>
      <c r="L242" s="193"/>
      <c r="M242" s="193"/>
      <c r="N242" s="195"/>
      <c r="O242" s="195"/>
      <c r="P242" s="193"/>
      <c r="Q242" s="193"/>
    </row>
    <row r="243" spans="1:17" x14ac:dyDescent="0.25">
      <c r="A243" s="1"/>
      <c r="B243" s="1"/>
      <c r="C243" s="1"/>
      <c r="D243" s="193"/>
      <c r="E243" s="1"/>
      <c r="F243" s="1"/>
      <c r="G243" s="193"/>
      <c r="H243" s="193"/>
      <c r="I243" s="193"/>
      <c r="J243" s="193"/>
      <c r="K243" s="193"/>
      <c r="L243" s="193"/>
      <c r="M243" s="193"/>
      <c r="N243" s="195"/>
      <c r="O243" s="195"/>
      <c r="P243" s="193"/>
      <c r="Q243" s="193"/>
    </row>
    <row r="244" spans="1:17" x14ac:dyDescent="0.25">
      <c r="A244" s="1"/>
      <c r="B244" s="1"/>
      <c r="C244" s="1"/>
      <c r="D244" s="193"/>
      <c r="E244" s="1"/>
      <c r="F244" s="1"/>
      <c r="G244" s="193"/>
      <c r="H244" s="193"/>
      <c r="I244" s="193"/>
      <c r="J244" s="193"/>
      <c r="K244" s="193"/>
      <c r="L244" s="193"/>
      <c r="M244" s="193"/>
      <c r="N244" s="195"/>
      <c r="O244" s="195"/>
      <c r="P244" s="193"/>
      <c r="Q244" s="193"/>
    </row>
    <row r="245" spans="1:17" x14ac:dyDescent="0.25">
      <c r="A245" s="1"/>
      <c r="B245" s="1"/>
      <c r="C245" s="1"/>
      <c r="D245" s="193"/>
      <c r="E245" s="1"/>
      <c r="F245" s="1"/>
      <c r="G245" s="193"/>
      <c r="H245" s="193"/>
      <c r="I245" s="193"/>
      <c r="J245" s="193"/>
      <c r="K245" s="193"/>
      <c r="L245" s="193"/>
      <c r="M245" s="193"/>
      <c r="N245" s="195"/>
      <c r="O245" s="195"/>
      <c r="P245" s="193"/>
      <c r="Q245" s="193"/>
    </row>
    <row r="246" spans="1:17" x14ac:dyDescent="0.25">
      <c r="A246" s="1"/>
      <c r="B246" s="1"/>
      <c r="C246" s="1"/>
      <c r="D246" s="193"/>
      <c r="E246" s="1"/>
      <c r="F246" s="1"/>
      <c r="G246" s="193"/>
      <c r="H246" s="193"/>
      <c r="I246" s="193"/>
      <c r="J246" s="193"/>
      <c r="K246" s="193"/>
      <c r="L246" s="193"/>
      <c r="M246" s="193"/>
      <c r="N246" s="195"/>
      <c r="O246" s="195"/>
      <c r="P246" s="193"/>
      <c r="Q246" s="193"/>
    </row>
    <row r="247" spans="1:17" x14ac:dyDescent="0.25">
      <c r="A247" s="1"/>
      <c r="B247" s="1"/>
      <c r="C247" s="1"/>
      <c r="D247" s="193"/>
      <c r="E247" s="1"/>
      <c r="F247" s="1"/>
      <c r="G247" s="193"/>
      <c r="H247" s="193"/>
      <c r="I247" s="193"/>
      <c r="J247" s="193"/>
      <c r="K247" s="193"/>
      <c r="L247" s="193"/>
      <c r="M247" s="193"/>
      <c r="N247" s="195"/>
      <c r="O247" s="195"/>
      <c r="P247" s="193"/>
      <c r="Q247" s="193"/>
    </row>
    <row r="248" spans="1:17" x14ac:dyDescent="0.25">
      <c r="A248" s="1"/>
      <c r="B248" s="1"/>
      <c r="C248" s="1"/>
      <c r="D248" s="193"/>
      <c r="E248" s="1"/>
      <c r="F248" s="1"/>
      <c r="G248" s="193"/>
      <c r="H248" s="193"/>
      <c r="I248" s="193"/>
      <c r="J248" s="193"/>
      <c r="K248" s="193"/>
      <c r="L248" s="193"/>
      <c r="M248" s="193"/>
      <c r="N248" s="195"/>
      <c r="O248" s="195"/>
      <c r="P248" s="193"/>
      <c r="Q248" s="193"/>
    </row>
    <row r="249" spans="1:17" x14ac:dyDescent="0.25">
      <c r="A249" s="1"/>
      <c r="B249" s="1"/>
      <c r="C249" s="1"/>
      <c r="D249" s="193"/>
      <c r="E249" s="1"/>
      <c r="F249" s="1"/>
      <c r="G249" s="193"/>
      <c r="H249" s="193"/>
      <c r="I249" s="193"/>
      <c r="J249" s="193"/>
      <c r="K249" s="193"/>
      <c r="L249" s="193"/>
      <c r="M249" s="193"/>
      <c r="N249" s="195"/>
      <c r="O249" s="195"/>
      <c r="P249" s="193"/>
      <c r="Q249" s="193"/>
    </row>
    <row r="250" spans="1:17" x14ac:dyDescent="0.25">
      <c r="A250" s="1"/>
      <c r="B250" s="1"/>
      <c r="C250" s="1"/>
      <c r="D250" s="193"/>
      <c r="E250" s="1"/>
      <c r="F250" s="1"/>
      <c r="G250" s="193"/>
      <c r="H250" s="193"/>
      <c r="I250" s="193"/>
      <c r="J250" s="193"/>
      <c r="K250" s="193"/>
      <c r="L250" s="193"/>
      <c r="M250" s="193"/>
      <c r="N250" s="195"/>
      <c r="O250" s="195"/>
      <c r="P250" s="193"/>
      <c r="Q250" s="193"/>
    </row>
    <row r="251" spans="1:17" x14ac:dyDescent="0.25">
      <c r="A251" s="1"/>
      <c r="B251" s="1"/>
      <c r="C251" s="1"/>
      <c r="D251" s="193"/>
      <c r="E251" s="1"/>
      <c r="F251" s="1"/>
      <c r="G251" s="193"/>
      <c r="H251" s="193"/>
      <c r="I251" s="193"/>
      <c r="J251" s="193"/>
      <c r="K251" s="193"/>
      <c r="L251" s="193"/>
      <c r="M251" s="193"/>
      <c r="N251" s="195"/>
      <c r="O251" s="195"/>
      <c r="P251" s="193"/>
      <c r="Q251" s="193"/>
    </row>
    <row r="252" spans="1:17" x14ac:dyDescent="0.25">
      <c r="A252" s="1"/>
      <c r="B252" s="1"/>
      <c r="C252" s="1"/>
      <c r="D252" s="193"/>
      <c r="E252" s="1"/>
      <c r="F252" s="1"/>
      <c r="G252" s="193"/>
      <c r="H252" s="193"/>
      <c r="I252" s="193"/>
      <c r="J252" s="193"/>
      <c r="K252" s="193"/>
      <c r="L252" s="193"/>
      <c r="M252" s="193"/>
      <c r="N252" s="195"/>
      <c r="O252" s="195"/>
      <c r="P252" s="193"/>
      <c r="Q252" s="193"/>
    </row>
    <row r="253" spans="1:17" x14ac:dyDescent="0.25">
      <c r="A253" s="1"/>
      <c r="B253" s="1"/>
      <c r="C253" s="1"/>
      <c r="D253" s="193"/>
      <c r="E253" s="1"/>
      <c r="F253" s="1"/>
      <c r="G253" s="193"/>
      <c r="H253" s="193"/>
      <c r="I253" s="193"/>
      <c r="J253" s="193"/>
      <c r="K253" s="193"/>
      <c r="L253" s="193"/>
      <c r="M253" s="193"/>
      <c r="N253" s="195"/>
      <c r="O253" s="195"/>
      <c r="P253" s="193"/>
      <c r="Q253" s="193"/>
    </row>
    <row r="254" spans="1:17" x14ac:dyDescent="0.25">
      <c r="A254" s="1"/>
      <c r="B254" s="1"/>
      <c r="C254" s="1"/>
      <c r="D254" s="193"/>
      <c r="E254" s="1"/>
      <c r="F254" s="1"/>
      <c r="G254" s="193"/>
      <c r="H254" s="193"/>
      <c r="I254" s="193"/>
      <c r="J254" s="193"/>
      <c r="K254" s="193"/>
      <c r="L254" s="193"/>
      <c r="M254" s="193"/>
      <c r="N254" s="195"/>
      <c r="O254" s="195"/>
      <c r="P254" s="193"/>
      <c r="Q254" s="193"/>
    </row>
    <row r="255" spans="1:17" x14ac:dyDescent="0.25">
      <c r="A255" s="1"/>
      <c r="B255" s="1"/>
      <c r="C255" s="1"/>
      <c r="D255" s="193"/>
      <c r="E255" s="1"/>
      <c r="F255" s="1"/>
      <c r="G255" s="193"/>
      <c r="H255" s="193"/>
      <c r="I255" s="193"/>
      <c r="J255" s="193"/>
      <c r="K255" s="193"/>
      <c r="L255" s="193"/>
      <c r="M255" s="193"/>
      <c r="N255" s="195"/>
      <c r="O255" s="195"/>
      <c r="P255" s="193"/>
      <c r="Q255" s="193"/>
    </row>
    <row r="256" spans="1:17" x14ac:dyDescent="0.25">
      <c r="A256" s="1"/>
      <c r="B256" s="1"/>
      <c r="C256" s="1"/>
      <c r="D256" s="193"/>
      <c r="E256" s="1"/>
      <c r="F256" s="1"/>
      <c r="G256" s="193"/>
      <c r="H256" s="193"/>
      <c r="I256" s="193"/>
      <c r="J256" s="193"/>
      <c r="K256" s="193"/>
      <c r="L256" s="193"/>
      <c r="M256" s="193"/>
      <c r="N256" s="195"/>
      <c r="O256" s="195"/>
      <c r="P256" s="193"/>
      <c r="Q256" s="193"/>
    </row>
    <row r="257" spans="1:17" x14ac:dyDescent="0.25">
      <c r="A257" s="1"/>
      <c r="B257" s="1"/>
      <c r="C257" s="1"/>
      <c r="D257" s="193"/>
      <c r="E257" s="1"/>
      <c r="F257" s="1"/>
      <c r="G257" s="193"/>
      <c r="H257" s="193"/>
      <c r="I257" s="193"/>
      <c r="J257" s="193"/>
      <c r="K257" s="193"/>
      <c r="L257" s="193"/>
      <c r="M257" s="193"/>
      <c r="N257" s="195"/>
      <c r="O257" s="195"/>
      <c r="P257" s="193"/>
      <c r="Q257" s="193"/>
    </row>
    <row r="258" spans="1:17" x14ac:dyDescent="0.25">
      <c r="A258" s="1"/>
      <c r="B258" s="1"/>
      <c r="C258" s="1"/>
      <c r="D258" s="193"/>
      <c r="E258" s="1"/>
      <c r="F258" s="1"/>
      <c r="G258" s="193"/>
      <c r="H258" s="193"/>
      <c r="I258" s="193"/>
      <c r="J258" s="193"/>
      <c r="K258" s="193"/>
      <c r="L258" s="193"/>
      <c r="M258" s="193"/>
      <c r="N258" s="195"/>
      <c r="O258" s="195"/>
      <c r="P258" s="193"/>
      <c r="Q258" s="193"/>
    </row>
    <row r="259" spans="1:17" x14ac:dyDescent="0.25">
      <c r="A259" s="1"/>
      <c r="B259" s="1"/>
      <c r="C259" s="1"/>
      <c r="D259" s="193"/>
      <c r="E259" s="1"/>
      <c r="F259" s="1"/>
      <c r="G259" s="193"/>
      <c r="H259" s="193"/>
      <c r="I259" s="193"/>
      <c r="J259" s="193"/>
      <c r="K259" s="193"/>
      <c r="L259" s="193"/>
      <c r="M259" s="193"/>
      <c r="N259" s="195"/>
      <c r="O259" s="195"/>
      <c r="P259" s="193"/>
      <c r="Q259" s="193"/>
    </row>
    <row r="260" spans="1:17" x14ac:dyDescent="0.25">
      <c r="A260" s="1"/>
      <c r="B260" s="1"/>
      <c r="C260" s="1"/>
      <c r="D260" s="193"/>
      <c r="E260" s="1"/>
      <c r="F260" s="1"/>
      <c r="G260" s="193"/>
      <c r="H260" s="193"/>
      <c r="I260" s="193"/>
      <c r="J260" s="193"/>
      <c r="K260" s="193"/>
      <c r="L260" s="193"/>
      <c r="M260" s="193"/>
      <c r="N260" s="195"/>
      <c r="O260" s="195"/>
      <c r="P260" s="193"/>
      <c r="Q260" s="193"/>
    </row>
    <row r="261" spans="1:17" x14ac:dyDescent="0.25">
      <c r="A261" s="1"/>
      <c r="B261" s="1"/>
      <c r="C261" s="1"/>
      <c r="D261" s="193"/>
      <c r="E261" s="1"/>
      <c r="F261" s="1"/>
      <c r="G261" s="193"/>
      <c r="H261" s="193"/>
      <c r="I261" s="193"/>
      <c r="J261" s="193"/>
      <c r="K261" s="193"/>
      <c r="L261" s="193"/>
      <c r="M261" s="193"/>
      <c r="N261" s="195"/>
      <c r="O261" s="195"/>
      <c r="P261" s="193"/>
      <c r="Q261" s="193"/>
    </row>
    <row r="262" spans="1:17" x14ac:dyDescent="0.25">
      <c r="A262" s="1"/>
      <c r="B262" s="1"/>
      <c r="C262" s="1"/>
      <c r="D262" s="193"/>
      <c r="E262" s="1"/>
      <c r="F262" s="1"/>
      <c r="G262" s="193"/>
      <c r="H262" s="193"/>
      <c r="I262" s="193"/>
      <c r="J262" s="193"/>
      <c r="K262" s="193"/>
      <c r="L262" s="193"/>
      <c r="M262" s="193"/>
      <c r="N262" s="195"/>
      <c r="O262" s="195"/>
      <c r="P262" s="193"/>
      <c r="Q262" s="193"/>
    </row>
    <row r="263" spans="1:17" x14ac:dyDescent="0.25">
      <c r="A263" s="1"/>
      <c r="B263" s="1"/>
      <c r="C263" s="1"/>
      <c r="D263" s="193"/>
      <c r="E263" s="1"/>
      <c r="F263" s="1"/>
      <c r="G263" s="193"/>
      <c r="H263" s="193"/>
      <c r="I263" s="193"/>
      <c r="J263" s="193"/>
      <c r="K263" s="193"/>
      <c r="L263" s="193"/>
      <c r="M263" s="193"/>
      <c r="N263" s="195"/>
      <c r="O263" s="195"/>
      <c r="P263" s="193"/>
      <c r="Q263" s="193"/>
    </row>
    <row r="264" spans="1:17" x14ac:dyDescent="0.25">
      <c r="A264" s="1"/>
      <c r="B264" s="1"/>
      <c r="C264" s="1"/>
      <c r="D264" s="193"/>
      <c r="E264" s="1"/>
      <c r="F264" s="1"/>
      <c r="G264" s="193"/>
      <c r="H264" s="193"/>
      <c r="I264" s="193"/>
      <c r="J264" s="193"/>
      <c r="K264" s="193"/>
      <c r="L264" s="193"/>
      <c r="M264" s="193"/>
      <c r="N264" s="195"/>
      <c r="O264" s="195"/>
      <c r="P264" s="193"/>
      <c r="Q264" s="193"/>
    </row>
    <row r="265" spans="1:17" x14ac:dyDescent="0.25">
      <c r="A265" s="1"/>
      <c r="B265" s="1"/>
      <c r="C265" s="1"/>
      <c r="D265" s="193"/>
      <c r="E265" s="1"/>
      <c r="F265" s="1"/>
      <c r="G265" s="193"/>
      <c r="H265" s="193"/>
      <c r="I265" s="193"/>
      <c r="J265" s="193"/>
      <c r="K265" s="193"/>
      <c r="L265" s="193"/>
      <c r="M265" s="193"/>
      <c r="N265" s="195"/>
      <c r="O265" s="195"/>
      <c r="P265" s="193"/>
      <c r="Q265" s="193"/>
    </row>
    <row r="266" spans="1:17" x14ac:dyDescent="0.25">
      <c r="A266" s="1"/>
      <c r="B266" s="1"/>
      <c r="C266" s="1"/>
      <c r="D266" s="193"/>
      <c r="E266" s="1"/>
      <c r="F266" s="1"/>
      <c r="G266" s="193"/>
      <c r="H266" s="193"/>
      <c r="I266" s="193"/>
      <c r="J266" s="193"/>
      <c r="K266" s="193"/>
      <c r="L266" s="193"/>
      <c r="M266" s="193"/>
      <c r="N266" s="195"/>
      <c r="O266" s="195"/>
      <c r="P266" s="193"/>
      <c r="Q266" s="193"/>
    </row>
    <row r="267" spans="1:17" x14ac:dyDescent="0.25">
      <c r="A267" s="1"/>
      <c r="B267" s="1"/>
      <c r="C267" s="1"/>
      <c r="D267" s="193"/>
      <c r="E267" s="1"/>
      <c r="F267" s="1"/>
      <c r="G267" s="193"/>
      <c r="H267" s="193"/>
      <c r="I267" s="193"/>
      <c r="J267" s="193"/>
      <c r="K267" s="193"/>
      <c r="L267" s="193"/>
      <c r="M267" s="193"/>
      <c r="N267" s="195"/>
      <c r="O267" s="195"/>
      <c r="P267" s="193"/>
      <c r="Q267" s="193"/>
    </row>
    <row r="268" spans="1:17" x14ac:dyDescent="0.25">
      <c r="A268" s="1"/>
      <c r="B268" s="1"/>
      <c r="C268" s="1"/>
      <c r="D268" s="193"/>
      <c r="E268" s="1"/>
      <c r="F268" s="1"/>
      <c r="G268" s="193"/>
      <c r="H268" s="193"/>
      <c r="I268" s="193"/>
      <c r="J268" s="193"/>
      <c r="K268" s="193"/>
      <c r="L268" s="193"/>
      <c r="M268" s="193"/>
      <c r="N268" s="195"/>
      <c r="O268" s="195"/>
      <c r="P268" s="193"/>
      <c r="Q268" s="193"/>
    </row>
    <row r="269" spans="1:17" x14ac:dyDescent="0.25">
      <c r="A269" s="1"/>
      <c r="B269" s="1"/>
      <c r="C269" s="1"/>
      <c r="D269" s="193"/>
      <c r="E269" s="1"/>
      <c r="F269" s="1"/>
      <c r="G269" s="193"/>
      <c r="H269" s="193"/>
      <c r="I269" s="193"/>
      <c r="J269" s="193"/>
      <c r="K269" s="193"/>
      <c r="L269" s="193"/>
      <c r="M269" s="193"/>
      <c r="N269" s="195"/>
      <c r="O269" s="195"/>
      <c r="P269" s="193"/>
      <c r="Q269" s="193"/>
    </row>
    <row r="270" spans="1:17" x14ac:dyDescent="0.25">
      <c r="A270" s="1"/>
      <c r="B270" s="1"/>
      <c r="C270" s="1"/>
      <c r="D270" s="193"/>
      <c r="E270" s="1"/>
      <c r="F270" s="1"/>
      <c r="G270" s="193"/>
      <c r="H270" s="193"/>
      <c r="I270" s="193"/>
      <c r="J270" s="193"/>
      <c r="K270" s="193"/>
      <c r="L270" s="193"/>
      <c r="M270" s="193"/>
      <c r="N270" s="195"/>
      <c r="O270" s="195"/>
      <c r="P270" s="193"/>
      <c r="Q270" s="193"/>
    </row>
    <row r="271" spans="1:17" x14ac:dyDescent="0.25">
      <c r="A271" s="1"/>
      <c r="B271" s="1"/>
      <c r="C271" s="1"/>
      <c r="D271" s="193"/>
      <c r="E271" s="1"/>
      <c r="F271" s="1"/>
      <c r="G271" s="193"/>
      <c r="H271" s="193"/>
      <c r="I271" s="193"/>
      <c r="J271" s="193"/>
      <c r="K271" s="193"/>
      <c r="L271" s="193"/>
      <c r="M271" s="193"/>
      <c r="N271" s="195"/>
      <c r="O271" s="195"/>
      <c r="P271" s="193"/>
      <c r="Q271" s="193"/>
    </row>
    <row r="272" spans="1:17" x14ac:dyDescent="0.25">
      <c r="A272" s="1"/>
      <c r="B272" s="1"/>
      <c r="C272" s="1"/>
      <c r="D272" s="193"/>
      <c r="E272" s="1"/>
      <c r="F272" s="1"/>
      <c r="G272" s="193"/>
      <c r="H272" s="193"/>
      <c r="I272" s="193"/>
      <c r="J272" s="193"/>
      <c r="K272" s="193"/>
      <c r="L272" s="193"/>
      <c r="M272" s="193"/>
      <c r="N272" s="195"/>
      <c r="O272" s="195"/>
      <c r="P272" s="193"/>
      <c r="Q272" s="193"/>
    </row>
    <row r="273" spans="1:17" x14ac:dyDescent="0.25">
      <c r="A273" s="1"/>
      <c r="B273" s="1"/>
      <c r="C273" s="1"/>
      <c r="D273" s="193"/>
      <c r="E273" s="1"/>
      <c r="F273" s="1"/>
      <c r="G273" s="193"/>
      <c r="H273" s="193"/>
      <c r="I273" s="193"/>
      <c r="J273" s="193"/>
      <c r="K273" s="193"/>
      <c r="L273" s="193"/>
      <c r="M273" s="193"/>
      <c r="N273" s="195"/>
      <c r="O273" s="195"/>
      <c r="P273" s="193"/>
      <c r="Q273" s="193"/>
    </row>
    <row r="274" spans="1:17" x14ac:dyDescent="0.25">
      <c r="A274" s="1"/>
      <c r="B274" s="1"/>
      <c r="C274" s="1"/>
      <c r="D274" s="193"/>
      <c r="E274" s="1"/>
      <c r="F274" s="1"/>
      <c r="G274" s="193"/>
      <c r="H274" s="193"/>
      <c r="I274" s="193"/>
      <c r="J274" s="193"/>
      <c r="K274" s="193"/>
      <c r="L274" s="193"/>
      <c r="M274" s="193"/>
      <c r="N274" s="195"/>
      <c r="O274" s="195"/>
      <c r="P274" s="193"/>
      <c r="Q274" s="193"/>
    </row>
    <row r="275" spans="1:17" x14ac:dyDescent="0.25">
      <c r="A275" s="1"/>
      <c r="B275" s="1"/>
      <c r="C275" s="1"/>
      <c r="D275" s="193"/>
      <c r="E275" s="1"/>
      <c r="F275" s="1"/>
      <c r="G275" s="193"/>
      <c r="H275" s="193"/>
      <c r="I275" s="193"/>
      <c r="J275" s="193"/>
      <c r="K275" s="193"/>
      <c r="L275" s="193"/>
      <c r="M275" s="193"/>
      <c r="N275" s="195"/>
      <c r="O275" s="195"/>
      <c r="P275" s="193"/>
      <c r="Q275" s="193"/>
    </row>
    <row r="276" spans="1:17" x14ac:dyDescent="0.25">
      <c r="A276" s="1"/>
      <c r="B276" s="1"/>
      <c r="C276" s="1"/>
      <c r="D276" s="193"/>
      <c r="E276" s="1"/>
      <c r="F276" s="1"/>
      <c r="G276" s="193"/>
      <c r="H276" s="193"/>
      <c r="I276" s="193"/>
      <c r="J276" s="193"/>
      <c r="K276" s="193"/>
      <c r="L276" s="193"/>
      <c r="M276" s="193"/>
      <c r="N276" s="195"/>
      <c r="O276" s="195"/>
      <c r="P276" s="193"/>
      <c r="Q276" s="193"/>
    </row>
    <row r="277" spans="1:17" x14ac:dyDescent="0.25">
      <c r="A277" s="1"/>
      <c r="B277" s="1"/>
      <c r="C277" s="1"/>
      <c r="D277" s="193"/>
      <c r="E277" s="1"/>
      <c r="F277" s="1"/>
      <c r="G277" s="193"/>
      <c r="H277" s="193"/>
      <c r="I277" s="193"/>
      <c r="J277" s="193"/>
      <c r="K277" s="193"/>
      <c r="L277" s="193"/>
      <c r="M277" s="193"/>
      <c r="N277" s="195"/>
      <c r="O277" s="195"/>
      <c r="P277" s="193"/>
      <c r="Q277" s="193"/>
    </row>
    <row r="278" spans="1:17" x14ac:dyDescent="0.25">
      <c r="A278" s="1"/>
      <c r="B278" s="1"/>
      <c r="C278" s="1"/>
      <c r="D278" s="193"/>
      <c r="E278" s="1"/>
      <c r="F278" s="1"/>
      <c r="G278" s="193"/>
      <c r="H278" s="193"/>
      <c r="I278" s="193"/>
      <c r="J278" s="193"/>
      <c r="K278" s="193"/>
      <c r="L278" s="193"/>
      <c r="M278" s="193"/>
      <c r="N278" s="195"/>
      <c r="O278" s="195"/>
      <c r="P278" s="193"/>
      <c r="Q278" s="193"/>
    </row>
    <row r="279" spans="1:17" x14ac:dyDescent="0.25">
      <c r="A279" s="1"/>
      <c r="B279" s="1"/>
      <c r="C279" s="1"/>
      <c r="D279" s="193"/>
      <c r="E279" s="1"/>
      <c r="F279" s="1"/>
      <c r="G279" s="193"/>
      <c r="H279" s="193"/>
      <c r="I279" s="193"/>
      <c r="J279" s="193"/>
      <c r="K279" s="193"/>
      <c r="L279" s="193"/>
      <c r="M279" s="193"/>
      <c r="N279" s="195"/>
      <c r="O279" s="195"/>
      <c r="P279" s="193"/>
      <c r="Q279" s="193"/>
    </row>
    <row r="280" spans="1:17" x14ac:dyDescent="0.25">
      <c r="A280" s="1"/>
      <c r="B280" s="1"/>
      <c r="C280" s="1"/>
      <c r="D280" s="193"/>
      <c r="E280" s="1"/>
      <c r="F280" s="1"/>
      <c r="G280" s="193"/>
      <c r="H280" s="193"/>
      <c r="I280" s="193"/>
      <c r="J280" s="193"/>
      <c r="K280" s="193"/>
      <c r="L280" s="193"/>
      <c r="M280" s="193"/>
      <c r="N280" s="195"/>
      <c r="O280" s="195"/>
      <c r="P280" s="193"/>
      <c r="Q280" s="193"/>
    </row>
    <row r="281" spans="1:17" x14ac:dyDescent="0.25">
      <c r="A281" s="1"/>
      <c r="B281" s="1"/>
      <c r="C281" s="1"/>
      <c r="D281" s="193"/>
      <c r="E281" s="1"/>
      <c r="F281" s="1"/>
      <c r="G281" s="193"/>
      <c r="H281" s="193"/>
      <c r="I281" s="193"/>
      <c r="J281" s="193"/>
      <c r="K281" s="193"/>
      <c r="L281" s="193"/>
      <c r="M281" s="193"/>
      <c r="N281" s="195"/>
      <c r="O281" s="195"/>
      <c r="P281" s="193"/>
      <c r="Q281" s="193"/>
    </row>
    <row r="282" spans="1:17" x14ac:dyDescent="0.25">
      <c r="A282" s="1"/>
      <c r="B282" s="1"/>
      <c r="C282" s="1"/>
      <c r="D282" s="193"/>
      <c r="E282" s="1"/>
      <c r="F282" s="1"/>
      <c r="G282" s="193"/>
      <c r="H282" s="193"/>
      <c r="I282" s="193"/>
      <c r="J282" s="193"/>
      <c r="K282" s="193"/>
      <c r="L282" s="193"/>
      <c r="M282" s="193"/>
      <c r="N282" s="195"/>
      <c r="O282" s="195"/>
      <c r="P282" s="193"/>
      <c r="Q282" s="193"/>
    </row>
    <row r="283" spans="1:17" x14ac:dyDescent="0.25">
      <c r="A283" s="1"/>
      <c r="B283" s="1"/>
      <c r="C283" s="1"/>
      <c r="D283" s="193"/>
      <c r="E283" s="1"/>
      <c r="F283" s="1"/>
      <c r="G283" s="193"/>
      <c r="H283" s="193"/>
      <c r="I283" s="193"/>
      <c r="J283" s="193"/>
      <c r="K283" s="193"/>
      <c r="L283" s="193"/>
      <c r="M283" s="193"/>
      <c r="N283" s="195"/>
      <c r="O283" s="195"/>
      <c r="P283" s="193"/>
      <c r="Q283" s="193"/>
    </row>
    <row r="284" spans="1:17" x14ac:dyDescent="0.25">
      <c r="A284" s="1"/>
      <c r="B284" s="1"/>
      <c r="C284" s="1"/>
      <c r="D284" s="193"/>
      <c r="E284" s="1"/>
      <c r="F284" s="1"/>
      <c r="G284" s="193"/>
      <c r="H284" s="193"/>
      <c r="I284" s="193"/>
      <c r="J284" s="193"/>
      <c r="K284" s="193"/>
      <c r="L284" s="193"/>
      <c r="M284" s="193"/>
      <c r="N284" s="195"/>
      <c r="O284" s="195"/>
      <c r="P284" s="193"/>
      <c r="Q284" s="193"/>
    </row>
    <row r="285" spans="1:17" x14ac:dyDescent="0.25">
      <c r="A285" s="1"/>
      <c r="B285" s="1"/>
      <c r="C285" s="1"/>
      <c r="D285" s="193"/>
      <c r="E285" s="1"/>
      <c r="F285" s="1"/>
      <c r="G285" s="193"/>
      <c r="H285" s="193"/>
      <c r="I285" s="193"/>
      <c r="J285" s="193"/>
      <c r="K285" s="193"/>
      <c r="L285" s="193"/>
      <c r="M285" s="193"/>
      <c r="N285" s="195"/>
      <c r="O285" s="195"/>
      <c r="P285" s="193"/>
      <c r="Q285" s="193"/>
    </row>
    <row r="286" spans="1:17" x14ac:dyDescent="0.25">
      <c r="A286" s="1"/>
      <c r="B286" s="1"/>
      <c r="C286" s="1"/>
      <c r="D286" s="193"/>
      <c r="E286" s="1"/>
      <c r="F286" s="1"/>
      <c r="G286" s="193"/>
      <c r="H286" s="193"/>
      <c r="I286" s="193"/>
      <c r="J286" s="193"/>
      <c r="K286" s="193"/>
      <c r="L286" s="193"/>
      <c r="M286" s="193"/>
      <c r="N286" s="195"/>
      <c r="O286" s="195"/>
      <c r="P286" s="193"/>
      <c r="Q286" s="193"/>
    </row>
    <row r="287" spans="1:17" x14ac:dyDescent="0.25">
      <c r="A287" s="1"/>
      <c r="B287" s="1"/>
      <c r="C287" s="1"/>
      <c r="D287" s="193"/>
      <c r="E287" s="1"/>
      <c r="F287" s="1"/>
      <c r="G287" s="193"/>
      <c r="H287" s="193"/>
      <c r="I287" s="193"/>
      <c r="J287" s="193"/>
      <c r="K287" s="193"/>
      <c r="L287" s="193"/>
      <c r="M287" s="193"/>
      <c r="N287" s="195"/>
      <c r="O287" s="195"/>
      <c r="P287" s="193"/>
      <c r="Q287" s="193"/>
    </row>
    <row r="288" spans="1:17" x14ac:dyDescent="0.25">
      <c r="A288" s="1"/>
      <c r="B288" s="1"/>
      <c r="C288" s="1"/>
      <c r="D288" s="193"/>
      <c r="E288" s="1"/>
      <c r="F288" s="1"/>
      <c r="G288" s="193"/>
      <c r="H288" s="193"/>
      <c r="I288" s="193"/>
      <c r="J288" s="193"/>
      <c r="K288" s="193"/>
      <c r="L288" s="193"/>
      <c r="M288" s="193"/>
      <c r="N288" s="195"/>
      <c r="O288" s="195"/>
      <c r="P288" s="193"/>
      <c r="Q288" s="193"/>
    </row>
    <row r="289" spans="1:17" x14ac:dyDescent="0.25">
      <c r="A289" s="1"/>
      <c r="B289" s="1"/>
      <c r="C289" s="1"/>
      <c r="D289" s="193"/>
      <c r="E289" s="1"/>
      <c r="F289" s="1"/>
      <c r="G289" s="193"/>
      <c r="H289" s="193"/>
      <c r="I289" s="193"/>
      <c r="J289" s="193"/>
      <c r="K289" s="193"/>
      <c r="L289" s="193"/>
      <c r="M289" s="193"/>
      <c r="N289" s="195"/>
      <c r="O289" s="195"/>
      <c r="P289" s="193"/>
      <c r="Q289" s="193"/>
    </row>
    <row r="290" spans="1:17" x14ac:dyDescent="0.25">
      <c r="A290" s="1"/>
      <c r="B290" s="1"/>
      <c r="C290" s="1"/>
      <c r="D290" s="193"/>
      <c r="E290" s="1"/>
      <c r="F290" s="1"/>
      <c r="G290" s="193"/>
      <c r="H290" s="193"/>
      <c r="I290" s="193"/>
      <c r="J290" s="193"/>
      <c r="K290" s="193"/>
      <c r="L290" s="193"/>
      <c r="M290" s="193"/>
      <c r="N290" s="195"/>
      <c r="O290" s="195"/>
      <c r="P290" s="193"/>
      <c r="Q290" s="193"/>
    </row>
    <row r="291" spans="1:17" x14ac:dyDescent="0.25">
      <c r="A291" s="1"/>
      <c r="B291" s="1"/>
      <c r="C291" s="1"/>
      <c r="D291" s="193"/>
      <c r="E291" s="1"/>
      <c r="F291" s="1"/>
      <c r="G291" s="193"/>
      <c r="H291" s="193"/>
      <c r="I291" s="193"/>
      <c r="J291" s="193"/>
      <c r="K291" s="193"/>
      <c r="L291" s="193"/>
      <c r="M291" s="193"/>
      <c r="N291" s="195"/>
      <c r="O291" s="195"/>
      <c r="P291" s="193"/>
      <c r="Q291" s="193"/>
    </row>
    <row r="292" spans="1:17" x14ac:dyDescent="0.25">
      <c r="A292" s="1"/>
      <c r="B292" s="1"/>
      <c r="C292" s="1"/>
      <c r="D292" s="193"/>
      <c r="E292" s="1"/>
      <c r="F292" s="1"/>
      <c r="G292" s="193"/>
      <c r="H292" s="193"/>
      <c r="I292" s="193"/>
      <c r="J292" s="193"/>
      <c r="K292" s="193"/>
      <c r="L292" s="193"/>
      <c r="M292" s="193"/>
      <c r="N292" s="195"/>
      <c r="O292" s="195"/>
      <c r="P292" s="193"/>
      <c r="Q292" s="193"/>
    </row>
    <row r="293" spans="1:17" x14ac:dyDescent="0.25">
      <c r="A293" s="1"/>
      <c r="B293" s="1"/>
      <c r="C293" s="1"/>
      <c r="D293" s="193"/>
      <c r="E293" s="1"/>
      <c r="F293" s="1"/>
      <c r="G293" s="193"/>
      <c r="H293" s="193"/>
      <c r="I293" s="193"/>
      <c r="J293" s="193"/>
      <c r="K293" s="193"/>
      <c r="L293" s="193"/>
      <c r="M293" s="193"/>
      <c r="N293" s="195"/>
      <c r="O293" s="195"/>
      <c r="P293" s="193"/>
      <c r="Q293" s="193"/>
    </row>
    <row r="294" spans="1:17" x14ac:dyDescent="0.25">
      <c r="A294" s="1"/>
      <c r="B294" s="1"/>
      <c r="C294" s="1"/>
      <c r="D294" s="193"/>
      <c r="E294" s="1"/>
      <c r="F294" s="1"/>
      <c r="G294" s="193"/>
      <c r="H294" s="193"/>
      <c r="I294" s="193"/>
      <c r="J294" s="193"/>
      <c r="K294" s="193"/>
      <c r="L294" s="193"/>
      <c r="M294" s="193"/>
      <c r="N294" s="195"/>
      <c r="O294" s="195"/>
      <c r="P294" s="193"/>
      <c r="Q294" s="193"/>
    </row>
    <row r="295" spans="1:17" x14ac:dyDescent="0.25">
      <c r="A295" s="1"/>
      <c r="B295" s="1"/>
      <c r="C295" s="1"/>
      <c r="D295" s="193"/>
      <c r="E295" s="1"/>
      <c r="F295" s="1"/>
      <c r="G295" s="193"/>
      <c r="H295" s="193"/>
      <c r="I295" s="193"/>
      <c r="J295" s="193"/>
      <c r="K295" s="193"/>
      <c r="L295" s="193"/>
      <c r="M295" s="193"/>
      <c r="N295" s="195"/>
      <c r="O295" s="195"/>
      <c r="P295" s="193"/>
      <c r="Q295" s="193"/>
    </row>
    <row r="296" spans="1:17" x14ac:dyDescent="0.25">
      <c r="A296" s="1"/>
      <c r="B296" s="1"/>
      <c r="C296" s="1"/>
      <c r="D296" s="193"/>
      <c r="E296" s="1"/>
      <c r="F296" s="1"/>
      <c r="G296" s="193"/>
      <c r="H296" s="193"/>
      <c r="I296" s="193"/>
      <c r="J296" s="193"/>
      <c r="K296" s="193"/>
      <c r="L296" s="193"/>
      <c r="M296" s="193"/>
      <c r="N296" s="195"/>
      <c r="O296" s="195"/>
      <c r="P296" s="193"/>
      <c r="Q296" s="193"/>
    </row>
    <row r="297" spans="1:17" x14ac:dyDescent="0.25">
      <c r="A297" s="1"/>
      <c r="B297" s="1"/>
      <c r="C297" s="1"/>
      <c r="D297" s="193"/>
      <c r="E297" s="1"/>
      <c r="F297" s="1"/>
      <c r="G297" s="193"/>
      <c r="H297" s="193"/>
      <c r="I297" s="193"/>
      <c r="J297" s="193"/>
      <c r="K297" s="193"/>
      <c r="L297" s="193"/>
      <c r="M297" s="193"/>
      <c r="N297" s="195"/>
      <c r="O297" s="195"/>
      <c r="P297" s="193"/>
      <c r="Q297" s="193"/>
    </row>
    <row r="298" spans="1:17" x14ac:dyDescent="0.25">
      <c r="A298" s="1"/>
      <c r="B298" s="1"/>
      <c r="C298" s="1"/>
      <c r="D298" s="193"/>
      <c r="E298" s="1"/>
      <c r="F298" s="1"/>
      <c r="G298" s="193"/>
      <c r="H298" s="193"/>
      <c r="I298" s="193"/>
      <c r="J298" s="193"/>
      <c r="K298" s="193"/>
      <c r="L298" s="193"/>
      <c r="M298" s="193"/>
      <c r="N298" s="195"/>
      <c r="O298" s="195"/>
      <c r="P298" s="193"/>
      <c r="Q298" s="193"/>
    </row>
    <row r="299" spans="1:17" x14ac:dyDescent="0.25">
      <c r="A299" s="1"/>
      <c r="B299" s="1"/>
      <c r="C299" s="1"/>
      <c r="D299" s="193"/>
      <c r="E299" s="1"/>
      <c r="F299" s="1"/>
      <c r="G299" s="193"/>
      <c r="H299" s="193"/>
      <c r="I299" s="193"/>
      <c r="J299" s="193"/>
      <c r="K299" s="193"/>
      <c r="L299" s="193"/>
      <c r="M299" s="193"/>
      <c r="N299" s="195"/>
      <c r="O299" s="195"/>
      <c r="P299" s="193"/>
      <c r="Q299" s="193"/>
    </row>
    <row r="300" spans="1:17" x14ac:dyDescent="0.25">
      <c r="A300" s="1"/>
      <c r="B300" s="1"/>
      <c r="C300" s="1"/>
      <c r="D300" s="193"/>
      <c r="E300" s="1"/>
      <c r="F300" s="1"/>
      <c r="G300" s="193"/>
      <c r="H300" s="193"/>
      <c r="I300" s="193"/>
      <c r="J300" s="193"/>
      <c r="K300" s="193"/>
      <c r="L300" s="193"/>
      <c r="M300" s="193"/>
      <c r="N300" s="195"/>
      <c r="O300" s="195"/>
      <c r="P300" s="193"/>
      <c r="Q300" s="193"/>
    </row>
    <row r="301" spans="1:17" x14ac:dyDescent="0.25">
      <c r="A301" s="1"/>
      <c r="B301" s="1"/>
      <c r="C301" s="1"/>
      <c r="D301" s="193"/>
      <c r="E301" s="1"/>
      <c r="F301" s="1"/>
      <c r="G301" s="193"/>
      <c r="H301" s="193"/>
      <c r="I301" s="193"/>
      <c r="J301" s="193"/>
      <c r="K301" s="193"/>
      <c r="L301" s="193"/>
      <c r="M301" s="193"/>
      <c r="N301" s="195"/>
      <c r="O301" s="195"/>
      <c r="P301" s="193"/>
      <c r="Q301" s="193"/>
    </row>
    <row r="302" spans="1:17" x14ac:dyDescent="0.25">
      <c r="A302" s="1"/>
      <c r="B302" s="1"/>
      <c r="C302" s="1"/>
      <c r="D302" s="193"/>
      <c r="E302" s="1"/>
      <c r="F302" s="1"/>
      <c r="G302" s="193"/>
      <c r="H302" s="193"/>
      <c r="I302" s="193"/>
      <c r="J302" s="193"/>
      <c r="K302" s="193"/>
      <c r="L302" s="193"/>
      <c r="M302" s="193"/>
      <c r="N302" s="195"/>
      <c r="O302" s="195"/>
      <c r="P302" s="193"/>
      <c r="Q302" s="193"/>
    </row>
    <row r="303" spans="1:17" x14ac:dyDescent="0.25">
      <c r="A303" s="1"/>
      <c r="B303" s="1"/>
      <c r="C303" s="1"/>
      <c r="D303" s="193"/>
      <c r="E303" s="1"/>
      <c r="F303" s="1"/>
      <c r="G303" s="193"/>
      <c r="H303" s="193"/>
      <c r="I303" s="193"/>
      <c r="J303" s="193"/>
      <c r="K303" s="193"/>
      <c r="L303" s="193"/>
      <c r="M303" s="193"/>
      <c r="N303" s="195"/>
      <c r="O303" s="195"/>
      <c r="P303" s="193"/>
      <c r="Q303" s="193"/>
    </row>
    <row r="304" spans="1:17" x14ac:dyDescent="0.25">
      <c r="A304" s="1"/>
      <c r="B304" s="1"/>
      <c r="C304" s="1"/>
      <c r="D304" s="193"/>
      <c r="E304" s="1"/>
      <c r="F304" s="1"/>
      <c r="G304" s="193"/>
      <c r="H304" s="193"/>
      <c r="I304" s="193"/>
      <c r="J304" s="193"/>
      <c r="K304" s="193"/>
      <c r="L304" s="193"/>
      <c r="M304" s="193"/>
      <c r="N304" s="195"/>
      <c r="O304" s="195"/>
      <c r="P304" s="193"/>
      <c r="Q304" s="193"/>
    </row>
    <row r="305" spans="1:17" x14ac:dyDescent="0.25">
      <c r="A305" s="1"/>
      <c r="B305" s="1"/>
      <c r="C305" s="1"/>
      <c r="D305" s="193"/>
      <c r="E305" s="1"/>
      <c r="F305" s="1"/>
      <c r="G305" s="193"/>
      <c r="H305" s="193"/>
      <c r="I305" s="193"/>
      <c r="J305" s="193"/>
      <c r="K305" s="193"/>
      <c r="L305" s="193"/>
      <c r="M305" s="193"/>
      <c r="N305" s="195"/>
      <c r="O305" s="195"/>
      <c r="P305" s="193"/>
      <c r="Q305" s="193"/>
    </row>
    <row r="306" spans="1:17" x14ac:dyDescent="0.25">
      <c r="A306" s="1"/>
      <c r="B306" s="1"/>
      <c r="C306" s="1"/>
      <c r="D306" s="193"/>
      <c r="E306" s="1"/>
      <c r="F306" s="1"/>
      <c r="G306" s="193"/>
      <c r="H306" s="193"/>
      <c r="I306" s="193"/>
      <c r="J306" s="193"/>
      <c r="K306" s="193"/>
      <c r="L306" s="193"/>
      <c r="M306" s="193"/>
      <c r="N306" s="195"/>
      <c r="O306" s="195"/>
      <c r="P306" s="193"/>
      <c r="Q306" s="193"/>
    </row>
    <row r="307" spans="1:17" x14ac:dyDescent="0.25">
      <c r="A307" s="1"/>
      <c r="B307" s="1"/>
      <c r="C307" s="1"/>
      <c r="D307" s="193"/>
      <c r="E307" s="1"/>
      <c r="F307" s="1"/>
      <c r="G307" s="193"/>
      <c r="H307" s="193"/>
      <c r="I307" s="193"/>
      <c r="J307" s="193"/>
      <c r="K307" s="193"/>
      <c r="L307" s="193"/>
      <c r="M307" s="193"/>
      <c r="N307" s="195"/>
      <c r="O307" s="195"/>
      <c r="P307" s="193"/>
      <c r="Q307" s="193"/>
    </row>
    <row r="308" spans="1:17" x14ac:dyDescent="0.25">
      <c r="A308" s="1"/>
      <c r="B308" s="1"/>
      <c r="C308" s="1"/>
      <c r="D308" s="193"/>
      <c r="E308" s="1"/>
      <c r="F308" s="1"/>
      <c r="G308" s="193"/>
      <c r="H308" s="193"/>
      <c r="I308" s="193"/>
      <c r="J308" s="193"/>
      <c r="K308" s="193"/>
      <c r="L308" s="193"/>
      <c r="M308" s="193"/>
      <c r="N308" s="195"/>
      <c r="O308" s="195"/>
      <c r="P308" s="193"/>
      <c r="Q308" s="193"/>
    </row>
    <row r="309" spans="1:17" x14ac:dyDescent="0.25">
      <c r="A309" s="1"/>
      <c r="B309" s="1"/>
      <c r="C309" s="1"/>
      <c r="D309" s="193"/>
      <c r="E309" s="1"/>
      <c r="F309" s="1"/>
      <c r="G309" s="193"/>
      <c r="H309" s="193"/>
      <c r="I309" s="193"/>
      <c r="J309" s="193"/>
      <c r="K309" s="193"/>
      <c r="L309" s="193"/>
      <c r="M309" s="193"/>
      <c r="N309" s="195"/>
      <c r="O309" s="195"/>
      <c r="P309" s="193"/>
      <c r="Q309" s="193"/>
    </row>
    <row r="310" spans="1:17" x14ac:dyDescent="0.25">
      <c r="A310" s="1"/>
      <c r="B310" s="1"/>
      <c r="C310" s="1"/>
      <c r="D310" s="193"/>
      <c r="E310" s="1"/>
      <c r="F310" s="1"/>
      <c r="G310" s="193"/>
      <c r="H310" s="193"/>
      <c r="I310" s="193"/>
      <c r="J310" s="193"/>
      <c r="K310" s="193"/>
      <c r="L310" s="193"/>
      <c r="M310" s="193"/>
      <c r="N310" s="195"/>
      <c r="O310" s="195"/>
      <c r="P310" s="193"/>
      <c r="Q310" s="193"/>
    </row>
    <row r="311" spans="1:17" x14ac:dyDescent="0.25">
      <c r="A311" s="1"/>
      <c r="B311" s="1"/>
      <c r="C311" s="1"/>
      <c r="D311" s="193"/>
      <c r="E311" s="1"/>
      <c r="F311" s="1"/>
      <c r="G311" s="193"/>
      <c r="H311" s="193"/>
      <c r="I311" s="193"/>
      <c r="J311" s="193"/>
      <c r="K311" s="193"/>
      <c r="L311" s="193"/>
      <c r="M311" s="193"/>
      <c r="N311" s="195"/>
      <c r="O311" s="195"/>
      <c r="P311" s="193"/>
      <c r="Q311" s="193"/>
    </row>
    <row r="312" spans="1:17" x14ac:dyDescent="0.25">
      <c r="A312" s="1"/>
      <c r="B312" s="1"/>
      <c r="C312" s="1"/>
      <c r="D312" s="193"/>
      <c r="E312" s="1"/>
      <c r="F312" s="1"/>
      <c r="G312" s="193"/>
      <c r="H312" s="193"/>
      <c r="I312" s="193"/>
      <c r="J312" s="193"/>
      <c r="K312" s="193"/>
      <c r="L312" s="193"/>
      <c r="M312" s="193"/>
      <c r="N312" s="195"/>
      <c r="O312" s="195"/>
      <c r="P312" s="193"/>
      <c r="Q312" s="193"/>
    </row>
    <row r="313" spans="1:17" x14ac:dyDescent="0.25">
      <c r="A313" s="1"/>
      <c r="B313" s="1"/>
      <c r="C313" s="1"/>
      <c r="D313" s="193"/>
      <c r="E313" s="1"/>
      <c r="F313" s="1"/>
      <c r="G313" s="193"/>
      <c r="H313" s="193"/>
      <c r="I313" s="193"/>
      <c r="J313" s="193"/>
      <c r="K313" s="193"/>
      <c r="L313" s="193"/>
      <c r="M313" s="193"/>
      <c r="N313" s="195"/>
      <c r="O313" s="195"/>
      <c r="P313" s="193"/>
      <c r="Q313" s="193"/>
    </row>
    <row r="314" spans="1:17" x14ac:dyDescent="0.25">
      <c r="A314" s="1"/>
      <c r="B314" s="1"/>
      <c r="C314" s="1"/>
      <c r="D314" s="193"/>
      <c r="E314" s="1"/>
      <c r="F314" s="1"/>
      <c r="G314" s="193"/>
      <c r="H314" s="193"/>
      <c r="I314" s="193"/>
      <c r="J314" s="193"/>
      <c r="K314" s="193"/>
      <c r="L314" s="193"/>
      <c r="M314" s="193"/>
      <c r="N314" s="195"/>
      <c r="O314" s="195"/>
      <c r="P314" s="193"/>
      <c r="Q314" s="193"/>
    </row>
    <row r="315" spans="1:17" x14ac:dyDescent="0.25">
      <c r="A315" s="1"/>
      <c r="B315" s="1"/>
      <c r="C315" s="1"/>
      <c r="D315" s="193"/>
      <c r="E315" s="1"/>
      <c r="F315" s="1"/>
      <c r="G315" s="193"/>
      <c r="H315" s="193"/>
      <c r="I315" s="193"/>
      <c r="J315" s="193"/>
      <c r="K315" s="193"/>
      <c r="L315" s="193"/>
      <c r="M315" s="193"/>
      <c r="N315" s="195"/>
      <c r="O315" s="195"/>
      <c r="P315" s="193"/>
      <c r="Q315" s="193"/>
    </row>
    <row r="316" spans="1:17" x14ac:dyDescent="0.25">
      <c r="A316" s="1"/>
      <c r="B316" s="1"/>
      <c r="C316" s="1"/>
      <c r="D316" s="193"/>
      <c r="E316" s="1"/>
      <c r="F316" s="1"/>
      <c r="G316" s="193"/>
      <c r="H316" s="193"/>
      <c r="I316" s="193"/>
      <c r="J316" s="193"/>
      <c r="K316" s="193"/>
      <c r="L316" s="193"/>
      <c r="M316" s="193"/>
      <c r="N316" s="195"/>
      <c r="O316" s="195"/>
      <c r="P316" s="193"/>
      <c r="Q316" s="193"/>
    </row>
    <row r="317" spans="1:17" x14ac:dyDescent="0.25">
      <c r="A317" s="1"/>
      <c r="B317" s="1"/>
      <c r="C317" s="1"/>
      <c r="D317" s="193"/>
      <c r="E317" s="1"/>
      <c r="F317" s="1"/>
      <c r="G317" s="193"/>
      <c r="H317" s="193"/>
      <c r="I317" s="193"/>
      <c r="J317" s="193"/>
      <c r="K317" s="193"/>
      <c r="L317" s="193"/>
      <c r="M317" s="193"/>
      <c r="N317" s="195"/>
      <c r="O317" s="195"/>
      <c r="P317" s="193"/>
      <c r="Q317" s="193"/>
    </row>
    <row r="318" spans="1:17" x14ac:dyDescent="0.25">
      <c r="A318" s="1"/>
      <c r="B318" s="1"/>
      <c r="C318" s="1"/>
      <c r="D318" s="193"/>
      <c r="E318" s="1"/>
      <c r="F318" s="1"/>
      <c r="G318" s="193"/>
      <c r="H318" s="193"/>
      <c r="I318" s="193"/>
      <c r="J318" s="193"/>
      <c r="K318" s="193"/>
      <c r="L318" s="193"/>
      <c r="M318" s="193"/>
      <c r="N318" s="195"/>
      <c r="O318" s="195"/>
      <c r="P318" s="193"/>
      <c r="Q318" s="193"/>
    </row>
    <row r="319" spans="1:17" x14ac:dyDescent="0.25">
      <c r="A319" s="1"/>
      <c r="B319" s="1"/>
      <c r="C319" s="1"/>
      <c r="D319" s="193"/>
      <c r="E319" s="1"/>
      <c r="F319" s="1"/>
      <c r="G319" s="193"/>
      <c r="H319" s="193"/>
      <c r="I319" s="193"/>
      <c r="J319" s="193"/>
      <c r="K319" s="193"/>
      <c r="L319" s="193"/>
      <c r="M319" s="193"/>
      <c r="N319" s="195"/>
      <c r="O319" s="195"/>
      <c r="P319" s="193"/>
      <c r="Q319" s="193"/>
    </row>
    <row r="320" spans="1:17" x14ac:dyDescent="0.25">
      <c r="A320" s="1"/>
      <c r="B320" s="1"/>
      <c r="C320" s="1"/>
      <c r="D320" s="193"/>
      <c r="E320" s="1"/>
      <c r="F320" s="1"/>
      <c r="G320" s="193"/>
      <c r="H320" s="193"/>
      <c r="I320" s="193"/>
      <c r="J320" s="193"/>
      <c r="K320" s="193"/>
      <c r="L320" s="193"/>
      <c r="M320" s="193"/>
      <c r="N320" s="195"/>
      <c r="O320" s="195"/>
      <c r="P320" s="193"/>
      <c r="Q320" s="193"/>
    </row>
    <row r="321" spans="1:17" x14ac:dyDescent="0.25">
      <c r="A321" s="1"/>
      <c r="B321" s="1"/>
      <c r="C321" s="1"/>
      <c r="D321" s="193"/>
      <c r="E321" s="1"/>
      <c r="F321" s="1"/>
      <c r="G321" s="193"/>
      <c r="H321" s="193"/>
      <c r="I321" s="193"/>
      <c r="J321" s="193"/>
      <c r="K321" s="193"/>
      <c r="L321" s="193"/>
      <c r="M321" s="193"/>
      <c r="N321" s="195"/>
      <c r="O321" s="195"/>
      <c r="P321" s="193"/>
      <c r="Q321" s="193"/>
    </row>
    <row r="322" spans="1:17" x14ac:dyDescent="0.25">
      <c r="A322" s="1"/>
      <c r="B322" s="1"/>
      <c r="C322" s="1"/>
      <c r="D322" s="193"/>
      <c r="E322" s="1"/>
      <c r="F322" s="1"/>
      <c r="G322" s="193"/>
      <c r="H322" s="193"/>
      <c r="I322" s="193"/>
      <c r="J322" s="193"/>
      <c r="K322" s="193"/>
      <c r="L322" s="193"/>
      <c r="M322" s="193"/>
      <c r="N322" s="195"/>
      <c r="O322" s="195"/>
      <c r="P322" s="193"/>
      <c r="Q322" s="193"/>
    </row>
    <row r="323" spans="1:17" x14ac:dyDescent="0.25">
      <c r="A323" s="1"/>
      <c r="B323" s="1"/>
      <c r="C323" s="1"/>
      <c r="D323" s="193"/>
      <c r="E323" s="1"/>
      <c r="F323" s="1"/>
      <c r="G323" s="193"/>
      <c r="H323" s="193"/>
      <c r="I323" s="193"/>
      <c r="J323" s="193"/>
      <c r="K323" s="193"/>
      <c r="L323" s="193"/>
      <c r="M323" s="193"/>
      <c r="N323" s="195"/>
      <c r="O323" s="195"/>
      <c r="P323" s="193"/>
      <c r="Q323" s="193"/>
    </row>
    <row r="324" spans="1:17" x14ac:dyDescent="0.25">
      <c r="A324" s="1"/>
      <c r="B324" s="1"/>
      <c r="C324" s="1"/>
      <c r="D324" s="193"/>
      <c r="E324" s="1"/>
      <c r="F324" s="1"/>
      <c r="G324" s="193"/>
      <c r="H324" s="193"/>
      <c r="I324" s="193"/>
      <c r="J324" s="193"/>
      <c r="K324" s="193"/>
      <c r="L324" s="193"/>
      <c r="M324" s="193"/>
      <c r="N324" s="195"/>
      <c r="O324" s="195"/>
      <c r="P324" s="193"/>
      <c r="Q324" s="193"/>
    </row>
    <row r="325" spans="1:17" x14ac:dyDescent="0.25">
      <c r="A325" s="1"/>
      <c r="B325" s="1"/>
      <c r="C325" s="1"/>
      <c r="D325" s="193"/>
      <c r="E325" s="1"/>
      <c r="F325" s="1"/>
      <c r="G325" s="193"/>
      <c r="H325" s="193"/>
      <c r="I325" s="193"/>
      <c r="J325" s="193"/>
      <c r="K325" s="193"/>
      <c r="L325" s="193"/>
      <c r="M325" s="193"/>
      <c r="N325" s="195"/>
      <c r="O325" s="195"/>
      <c r="P325" s="193"/>
      <c r="Q325" s="193"/>
    </row>
    <row r="326" spans="1:17" x14ac:dyDescent="0.25">
      <c r="A326" s="1"/>
      <c r="B326" s="1"/>
      <c r="C326" s="1"/>
      <c r="D326" s="193"/>
      <c r="E326" s="1"/>
      <c r="F326" s="1"/>
      <c r="G326" s="193"/>
      <c r="H326" s="193"/>
      <c r="I326" s="193"/>
      <c r="J326" s="193"/>
      <c r="K326" s="193"/>
      <c r="L326" s="193"/>
      <c r="M326" s="193"/>
      <c r="N326" s="195"/>
      <c r="O326" s="195"/>
      <c r="P326" s="193"/>
      <c r="Q326" s="193"/>
    </row>
    <row r="327" spans="1:17" x14ac:dyDescent="0.25">
      <c r="A327" s="1"/>
      <c r="B327" s="1"/>
      <c r="C327" s="1"/>
      <c r="D327" s="193"/>
      <c r="E327" s="1"/>
      <c r="F327" s="1"/>
      <c r="G327" s="193"/>
      <c r="H327" s="193"/>
      <c r="I327" s="193"/>
      <c r="J327" s="193"/>
      <c r="K327" s="193"/>
      <c r="L327" s="193"/>
      <c r="M327" s="193"/>
      <c r="N327" s="195"/>
      <c r="O327" s="195"/>
      <c r="P327" s="193"/>
      <c r="Q327" s="193"/>
    </row>
    <row r="328" spans="1:17" x14ac:dyDescent="0.25">
      <c r="A328" s="1"/>
      <c r="B328" s="1"/>
      <c r="C328" s="1"/>
      <c r="D328" s="193"/>
      <c r="E328" s="1"/>
      <c r="F328" s="1"/>
      <c r="G328" s="193"/>
      <c r="H328" s="193"/>
      <c r="I328" s="193"/>
      <c r="J328" s="193"/>
      <c r="K328" s="193"/>
      <c r="L328" s="193"/>
      <c r="M328" s="193"/>
      <c r="N328" s="195"/>
      <c r="O328" s="195"/>
      <c r="P328" s="193"/>
      <c r="Q328" s="193"/>
    </row>
    <row r="329" spans="1:17" x14ac:dyDescent="0.25">
      <c r="A329" s="1"/>
      <c r="B329" s="1"/>
      <c r="C329" s="1"/>
      <c r="D329" s="193"/>
      <c r="E329" s="1"/>
      <c r="F329" s="1"/>
      <c r="G329" s="193"/>
      <c r="H329" s="193"/>
      <c r="I329" s="193"/>
      <c r="J329" s="193"/>
      <c r="K329" s="193"/>
      <c r="L329" s="193"/>
      <c r="M329" s="193"/>
      <c r="N329" s="195"/>
      <c r="O329" s="195"/>
      <c r="P329" s="193"/>
      <c r="Q329" s="193"/>
    </row>
    <row r="330" spans="1:17" x14ac:dyDescent="0.25">
      <c r="A330" s="1"/>
      <c r="B330" s="1"/>
      <c r="C330" s="1"/>
      <c r="D330" s="193"/>
      <c r="E330" s="1"/>
      <c r="F330" s="1"/>
      <c r="G330" s="193"/>
      <c r="H330" s="193"/>
      <c r="I330" s="193"/>
      <c r="J330" s="193"/>
      <c r="K330" s="193"/>
      <c r="L330" s="193"/>
      <c r="M330" s="193"/>
      <c r="N330" s="195"/>
      <c r="O330" s="195"/>
      <c r="P330" s="193"/>
      <c r="Q330" s="193"/>
    </row>
    <row r="331" spans="1:17" x14ac:dyDescent="0.25">
      <c r="A331" s="1"/>
      <c r="B331" s="1"/>
      <c r="C331" s="1"/>
      <c r="D331" s="193"/>
      <c r="E331" s="1"/>
      <c r="F331" s="1"/>
      <c r="G331" s="193"/>
      <c r="H331" s="193"/>
      <c r="I331" s="193"/>
      <c r="J331" s="193"/>
      <c r="K331" s="193"/>
      <c r="L331" s="193"/>
      <c r="M331" s="193"/>
      <c r="N331" s="195"/>
      <c r="O331" s="195"/>
      <c r="P331" s="193"/>
      <c r="Q331" s="193"/>
    </row>
    <row r="332" spans="1:17" x14ac:dyDescent="0.25">
      <c r="A332" s="1"/>
      <c r="B332" s="1"/>
      <c r="C332" s="1"/>
      <c r="D332" s="193"/>
      <c r="E332" s="1"/>
      <c r="F332" s="1"/>
      <c r="G332" s="193"/>
      <c r="H332" s="193"/>
      <c r="I332" s="193"/>
      <c r="J332" s="193"/>
      <c r="K332" s="193"/>
      <c r="L332" s="193"/>
      <c r="M332" s="193"/>
      <c r="N332" s="195"/>
      <c r="O332" s="195"/>
      <c r="P332" s="193"/>
      <c r="Q332" s="193"/>
    </row>
    <row r="333" spans="1:17" x14ac:dyDescent="0.25">
      <c r="A333" s="1"/>
      <c r="B333" s="1"/>
      <c r="C333" s="1"/>
      <c r="D333" s="193"/>
      <c r="E333" s="1"/>
      <c r="F333" s="1"/>
      <c r="G333" s="193"/>
      <c r="H333" s="193"/>
      <c r="I333" s="193"/>
      <c r="J333" s="193"/>
      <c r="K333" s="193"/>
      <c r="L333" s="193"/>
      <c r="M333" s="193"/>
      <c r="N333" s="195"/>
      <c r="O333" s="195"/>
      <c r="P333" s="193"/>
      <c r="Q333" s="193"/>
    </row>
    <row r="334" spans="1:17" x14ac:dyDescent="0.25">
      <c r="A334" s="1"/>
      <c r="B334" s="1"/>
      <c r="C334" s="1"/>
      <c r="D334" s="193"/>
      <c r="E334" s="1"/>
      <c r="F334" s="1"/>
      <c r="G334" s="193"/>
      <c r="H334" s="193"/>
      <c r="I334" s="193"/>
      <c r="J334" s="193"/>
      <c r="K334" s="193"/>
      <c r="L334" s="193"/>
      <c r="M334" s="193"/>
      <c r="N334" s="195"/>
      <c r="O334" s="195"/>
      <c r="P334" s="193"/>
      <c r="Q334" s="193"/>
    </row>
    <row r="335" spans="1:17" x14ac:dyDescent="0.25">
      <c r="A335" s="1"/>
      <c r="B335" s="1"/>
      <c r="C335" s="1"/>
      <c r="D335" s="193"/>
      <c r="E335" s="1"/>
      <c r="F335" s="1"/>
      <c r="G335" s="193"/>
      <c r="H335" s="193"/>
      <c r="I335" s="193"/>
      <c r="J335" s="193"/>
      <c r="K335" s="193"/>
      <c r="L335" s="193"/>
      <c r="M335" s="193"/>
      <c r="N335" s="195"/>
      <c r="O335" s="195"/>
      <c r="P335" s="193"/>
      <c r="Q335" s="193"/>
    </row>
    <row r="336" spans="1:17" x14ac:dyDescent="0.25">
      <c r="A336" s="1"/>
      <c r="B336" s="1"/>
      <c r="C336" s="1"/>
      <c r="D336" s="193"/>
      <c r="E336" s="1"/>
      <c r="F336" s="1"/>
      <c r="G336" s="193"/>
      <c r="H336" s="193"/>
      <c r="I336" s="193"/>
      <c r="J336" s="193"/>
      <c r="K336" s="193"/>
      <c r="L336" s="193"/>
      <c r="M336" s="193"/>
      <c r="N336" s="195"/>
      <c r="O336" s="195"/>
      <c r="P336" s="193"/>
      <c r="Q336" s="193"/>
    </row>
    <row r="337" spans="1:17" x14ac:dyDescent="0.25">
      <c r="A337" s="1"/>
      <c r="B337" s="1"/>
      <c r="C337" s="1"/>
      <c r="D337" s="193"/>
      <c r="E337" s="1"/>
      <c r="F337" s="1"/>
      <c r="G337" s="193"/>
      <c r="H337" s="193"/>
      <c r="I337" s="193"/>
      <c r="J337" s="193"/>
      <c r="K337" s="193"/>
      <c r="L337" s="193"/>
      <c r="M337" s="193"/>
      <c r="N337" s="195"/>
      <c r="O337" s="195"/>
      <c r="P337" s="193"/>
      <c r="Q337" s="193"/>
    </row>
    <row r="338" spans="1:17" x14ac:dyDescent="0.25">
      <c r="A338" s="1"/>
      <c r="B338" s="1"/>
      <c r="C338" s="1"/>
      <c r="D338" s="193"/>
      <c r="E338" s="1"/>
      <c r="F338" s="1"/>
      <c r="G338" s="193"/>
      <c r="H338" s="193"/>
      <c r="I338" s="193"/>
      <c r="J338" s="193"/>
      <c r="K338" s="193"/>
      <c r="L338" s="193"/>
      <c r="M338" s="193"/>
      <c r="N338" s="195"/>
      <c r="O338" s="195"/>
      <c r="P338" s="193"/>
      <c r="Q338" s="193"/>
    </row>
    <row r="339" spans="1:17" x14ac:dyDescent="0.25">
      <c r="A339" s="1"/>
      <c r="B339" s="1"/>
      <c r="C339" s="1"/>
      <c r="D339" s="193"/>
      <c r="E339" s="1"/>
      <c r="F339" s="1"/>
      <c r="G339" s="193"/>
      <c r="H339" s="193"/>
      <c r="I339" s="193"/>
      <c r="J339" s="193"/>
      <c r="K339" s="193"/>
      <c r="L339" s="193"/>
      <c r="M339" s="193"/>
      <c r="N339" s="195"/>
      <c r="O339" s="195"/>
      <c r="P339" s="193"/>
      <c r="Q339" s="193"/>
    </row>
    <row r="340" spans="1:17" x14ac:dyDescent="0.25">
      <c r="A340" s="1"/>
      <c r="B340" s="1"/>
      <c r="C340" s="1"/>
      <c r="D340" s="193"/>
      <c r="E340" s="1"/>
      <c r="F340" s="1"/>
      <c r="G340" s="193"/>
      <c r="H340" s="193"/>
      <c r="I340" s="193"/>
      <c r="J340" s="193"/>
      <c r="K340" s="193"/>
      <c r="L340" s="193"/>
      <c r="M340" s="193"/>
      <c r="N340" s="195"/>
      <c r="O340" s="195"/>
      <c r="P340" s="193"/>
      <c r="Q340" s="193"/>
    </row>
    <row r="341" spans="1:17" x14ac:dyDescent="0.25">
      <c r="A341" s="1"/>
      <c r="B341" s="1"/>
      <c r="C341" s="1"/>
      <c r="D341" s="193"/>
      <c r="E341" s="1"/>
      <c r="F341" s="1"/>
      <c r="G341" s="193"/>
      <c r="H341" s="193"/>
      <c r="I341" s="193"/>
      <c r="J341" s="193"/>
      <c r="K341" s="193"/>
      <c r="L341" s="193"/>
      <c r="M341" s="193"/>
      <c r="N341" s="195"/>
      <c r="O341" s="195"/>
      <c r="P341" s="193"/>
      <c r="Q341" s="193"/>
    </row>
    <row r="342" spans="1:17" x14ac:dyDescent="0.25">
      <c r="A342" s="1"/>
      <c r="B342" s="1"/>
      <c r="C342" s="1"/>
      <c r="D342" s="193"/>
      <c r="E342" s="1"/>
      <c r="F342" s="1"/>
      <c r="G342" s="193"/>
      <c r="H342" s="193"/>
      <c r="I342" s="193"/>
      <c r="J342" s="193"/>
      <c r="K342" s="193"/>
      <c r="L342" s="193"/>
      <c r="M342" s="193"/>
      <c r="N342" s="195"/>
      <c r="O342" s="195"/>
      <c r="P342" s="193"/>
      <c r="Q342" s="193"/>
    </row>
    <row r="343" spans="1:17" x14ac:dyDescent="0.25">
      <c r="A343" s="1"/>
      <c r="B343" s="1"/>
      <c r="C343" s="1"/>
      <c r="D343" s="193"/>
      <c r="E343" s="1"/>
      <c r="F343" s="1"/>
      <c r="G343" s="193"/>
      <c r="H343" s="193"/>
      <c r="I343" s="193"/>
      <c r="J343" s="193"/>
      <c r="K343" s="193"/>
      <c r="L343" s="193"/>
      <c r="M343" s="193"/>
      <c r="N343" s="195"/>
      <c r="O343" s="195"/>
      <c r="P343" s="193"/>
      <c r="Q343" s="193"/>
    </row>
    <row r="344" spans="1:17" x14ac:dyDescent="0.25">
      <c r="A344" s="1"/>
      <c r="B344" s="1"/>
      <c r="C344" s="1"/>
      <c r="D344" s="193"/>
      <c r="E344" s="1"/>
      <c r="F344" s="1"/>
      <c r="G344" s="193"/>
      <c r="H344" s="193"/>
      <c r="I344" s="193"/>
      <c r="J344" s="193"/>
      <c r="K344" s="193"/>
      <c r="L344" s="193"/>
      <c r="M344" s="193"/>
      <c r="N344" s="195"/>
      <c r="O344" s="195"/>
      <c r="P344" s="193"/>
      <c r="Q344" s="193"/>
    </row>
    <row r="345" spans="1:17" x14ac:dyDescent="0.25">
      <c r="A345" s="1"/>
      <c r="B345" s="1"/>
      <c r="C345" s="1"/>
      <c r="D345" s="193"/>
      <c r="E345" s="1"/>
      <c r="F345" s="1"/>
      <c r="G345" s="193"/>
      <c r="H345" s="193"/>
      <c r="I345" s="193"/>
      <c r="J345" s="193"/>
      <c r="K345" s="193"/>
      <c r="L345" s="193"/>
      <c r="M345" s="193"/>
      <c r="N345" s="195"/>
      <c r="O345" s="195"/>
      <c r="P345" s="193"/>
      <c r="Q345" s="193"/>
    </row>
    <row r="346" spans="1:17" x14ac:dyDescent="0.25">
      <c r="A346" s="1"/>
      <c r="B346" s="1"/>
      <c r="C346" s="1"/>
      <c r="D346" s="193"/>
      <c r="E346" s="1"/>
      <c r="F346" s="1"/>
      <c r="G346" s="193"/>
      <c r="H346" s="193"/>
      <c r="I346" s="193"/>
      <c r="J346" s="193"/>
      <c r="K346" s="193"/>
      <c r="L346" s="193"/>
      <c r="M346" s="193"/>
      <c r="N346" s="195"/>
      <c r="O346" s="195"/>
      <c r="P346" s="193"/>
      <c r="Q346" s="193"/>
    </row>
    <row r="347" spans="1:17" x14ac:dyDescent="0.25">
      <c r="A347" s="1"/>
      <c r="B347" s="1"/>
      <c r="C347" s="1"/>
      <c r="D347" s="193"/>
      <c r="E347" s="1"/>
      <c r="F347" s="1"/>
      <c r="G347" s="193"/>
      <c r="H347" s="193"/>
      <c r="I347" s="193"/>
      <c r="J347" s="193"/>
      <c r="K347" s="193"/>
      <c r="L347" s="193"/>
      <c r="M347" s="193"/>
      <c r="N347" s="195"/>
      <c r="O347" s="195"/>
      <c r="P347" s="193"/>
      <c r="Q347" s="193"/>
    </row>
    <row r="348" spans="1:17" x14ac:dyDescent="0.25">
      <c r="A348" s="1"/>
      <c r="B348" s="1"/>
      <c r="C348" s="1"/>
      <c r="D348" s="193"/>
      <c r="E348" s="1"/>
      <c r="F348" s="1"/>
      <c r="G348" s="193"/>
      <c r="H348" s="193"/>
      <c r="I348" s="193"/>
      <c r="J348" s="193"/>
      <c r="K348" s="193"/>
      <c r="L348" s="193"/>
      <c r="M348" s="193"/>
      <c r="N348" s="195"/>
      <c r="O348" s="195"/>
      <c r="P348" s="193"/>
      <c r="Q348" s="193"/>
    </row>
    <row r="349" spans="1:17" x14ac:dyDescent="0.25">
      <c r="A349" s="1"/>
      <c r="B349" s="1"/>
      <c r="C349" s="1"/>
      <c r="D349" s="193"/>
      <c r="E349" s="1"/>
      <c r="F349" s="1"/>
      <c r="G349" s="193"/>
      <c r="H349" s="193"/>
      <c r="I349" s="193"/>
      <c r="J349" s="193"/>
      <c r="K349" s="193"/>
      <c r="L349" s="193"/>
      <c r="M349" s="193"/>
      <c r="N349" s="195"/>
      <c r="O349" s="195"/>
      <c r="P349" s="193"/>
      <c r="Q349" s="193"/>
    </row>
    <row r="350" spans="1:17" x14ac:dyDescent="0.25">
      <c r="A350" s="1"/>
      <c r="B350" s="1"/>
      <c r="C350" s="1"/>
      <c r="D350" s="193"/>
      <c r="E350" s="1"/>
      <c r="F350" s="1"/>
      <c r="G350" s="193"/>
      <c r="H350" s="193"/>
      <c r="I350" s="193"/>
      <c r="J350" s="193"/>
      <c r="K350" s="193"/>
      <c r="L350" s="193"/>
      <c r="M350" s="193"/>
      <c r="N350" s="195"/>
      <c r="O350" s="195"/>
      <c r="P350" s="193"/>
      <c r="Q350" s="193"/>
    </row>
    <row r="351" spans="1:17" x14ac:dyDescent="0.25">
      <c r="A351" s="1"/>
      <c r="B351" s="1"/>
      <c r="C351" s="1"/>
      <c r="D351" s="193"/>
      <c r="E351" s="1"/>
      <c r="F351" s="1"/>
      <c r="G351" s="193"/>
      <c r="H351" s="193"/>
      <c r="I351" s="193"/>
      <c r="J351" s="193"/>
      <c r="K351" s="193"/>
      <c r="L351" s="193"/>
      <c r="M351" s="193"/>
      <c r="N351" s="195"/>
      <c r="O351" s="195"/>
      <c r="P351" s="193"/>
      <c r="Q351" s="193"/>
    </row>
    <row r="352" spans="1:17" x14ac:dyDescent="0.25">
      <c r="A352" s="1"/>
      <c r="B352" s="1"/>
      <c r="C352" s="1"/>
      <c r="D352" s="193"/>
      <c r="E352" s="1"/>
      <c r="F352" s="1"/>
      <c r="G352" s="193"/>
      <c r="H352" s="193"/>
      <c r="I352" s="193"/>
      <c r="J352" s="193"/>
      <c r="K352" s="193"/>
      <c r="L352" s="193"/>
      <c r="M352" s="193"/>
      <c r="N352" s="195"/>
      <c r="O352" s="195"/>
      <c r="P352" s="193"/>
      <c r="Q352" s="193"/>
    </row>
    <row r="353" spans="1:17" x14ac:dyDescent="0.25">
      <c r="A353" s="1"/>
      <c r="B353" s="1"/>
      <c r="C353" s="1"/>
      <c r="D353" s="193"/>
      <c r="E353" s="1"/>
      <c r="F353" s="1"/>
      <c r="G353" s="193"/>
      <c r="H353" s="193"/>
      <c r="I353" s="193"/>
      <c r="J353" s="193"/>
      <c r="K353" s="193"/>
      <c r="L353" s="193"/>
      <c r="M353" s="193"/>
      <c r="N353" s="195"/>
      <c r="O353" s="195"/>
      <c r="P353" s="193"/>
      <c r="Q353" s="193"/>
    </row>
    <row r="354" spans="1:17" x14ac:dyDescent="0.25">
      <c r="A354" s="1"/>
      <c r="B354" s="1"/>
      <c r="C354" s="1"/>
      <c r="D354" s="193"/>
      <c r="E354" s="1"/>
      <c r="F354" s="1"/>
      <c r="G354" s="193"/>
      <c r="H354" s="193"/>
      <c r="I354" s="193"/>
      <c r="J354" s="193"/>
      <c r="K354" s="193"/>
      <c r="L354" s="193"/>
      <c r="M354" s="193"/>
      <c r="N354" s="195"/>
      <c r="O354" s="195"/>
      <c r="P354" s="193"/>
      <c r="Q354" s="193"/>
    </row>
    <row r="355" spans="1:17" x14ac:dyDescent="0.25">
      <c r="A355" s="1"/>
      <c r="B355" s="1"/>
      <c r="C355" s="1"/>
      <c r="D355" s="193"/>
      <c r="E355" s="1"/>
      <c r="F355" s="1"/>
      <c r="G355" s="193"/>
      <c r="H355" s="193"/>
      <c r="I355" s="193"/>
      <c r="J355" s="193"/>
      <c r="K355" s="193"/>
      <c r="L355" s="193"/>
      <c r="M355" s="193"/>
      <c r="N355" s="195"/>
      <c r="O355" s="195"/>
      <c r="P355" s="193"/>
      <c r="Q355" s="193"/>
    </row>
    <row r="356" spans="1:17" x14ac:dyDescent="0.25">
      <c r="A356" s="1"/>
      <c r="B356" s="1"/>
      <c r="C356" s="1"/>
      <c r="D356" s="193"/>
      <c r="E356" s="1"/>
      <c r="F356" s="1"/>
      <c r="G356" s="193"/>
      <c r="H356" s="193"/>
      <c r="I356" s="193"/>
      <c r="J356" s="193"/>
      <c r="K356" s="193"/>
      <c r="L356" s="193"/>
      <c r="M356" s="193"/>
      <c r="N356" s="195"/>
      <c r="O356" s="195"/>
      <c r="P356" s="193"/>
      <c r="Q356" s="193"/>
    </row>
    <row r="357" spans="1:17" x14ac:dyDescent="0.25">
      <c r="A357" s="1"/>
      <c r="B357" s="1"/>
      <c r="C357" s="1"/>
      <c r="D357" s="193"/>
      <c r="E357" s="1"/>
      <c r="F357" s="1"/>
      <c r="G357" s="193"/>
      <c r="H357" s="193"/>
      <c r="I357" s="193"/>
      <c r="J357" s="193"/>
      <c r="K357" s="193"/>
      <c r="L357" s="193"/>
      <c r="M357" s="193"/>
      <c r="N357" s="195"/>
      <c r="O357" s="195"/>
      <c r="P357" s="193"/>
      <c r="Q357" s="193"/>
    </row>
    <row r="358" spans="1:17" x14ac:dyDescent="0.25">
      <c r="A358" s="1"/>
      <c r="B358" s="1"/>
      <c r="C358" s="1"/>
      <c r="D358" s="193"/>
      <c r="E358" s="1"/>
      <c r="F358" s="1"/>
      <c r="G358" s="193"/>
      <c r="H358" s="193"/>
      <c r="I358" s="193"/>
      <c r="J358" s="193"/>
      <c r="K358" s="193"/>
      <c r="L358" s="193"/>
      <c r="M358" s="193"/>
      <c r="N358" s="195"/>
      <c r="O358" s="195"/>
      <c r="P358" s="193"/>
      <c r="Q358" s="193"/>
    </row>
    <row r="359" spans="1:17" x14ac:dyDescent="0.25">
      <c r="A359" s="1"/>
      <c r="B359" s="1"/>
      <c r="C359" s="1"/>
      <c r="D359" s="193"/>
      <c r="E359" s="1"/>
      <c r="F359" s="1"/>
      <c r="G359" s="193"/>
      <c r="H359" s="193"/>
      <c r="I359" s="193"/>
      <c r="J359" s="193"/>
      <c r="K359" s="193"/>
      <c r="L359" s="193"/>
      <c r="M359" s="193"/>
      <c r="N359" s="195"/>
      <c r="O359" s="195"/>
      <c r="P359" s="193"/>
      <c r="Q359" s="193"/>
    </row>
    <row r="360" spans="1:17" x14ac:dyDescent="0.25">
      <c r="A360" s="1"/>
      <c r="B360" s="1"/>
      <c r="C360" s="1"/>
      <c r="D360" s="193"/>
      <c r="E360" s="1"/>
      <c r="F360" s="1"/>
      <c r="G360" s="193"/>
      <c r="H360" s="193"/>
      <c r="I360" s="193"/>
      <c r="J360" s="193"/>
      <c r="K360" s="193"/>
      <c r="L360" s="193"/>
      <c r="M360" s="193"/>
      <c r="N360" s="195"/>
      <c r="O360" s="195"/>
      <c r="P360" s="193"/>
      <c r="Q360" s="193"/>
    </row>
    <row r="361" spans="1:17" x14ac:dyDescent="0.25">
      <c r="A361" s="1"/>
      <c r="B361" s="1"/>
      <c r="C361" s="1"/>
      <c r="D361" s="193"/>
      <c r="E361" s="1"/>
      <c r="F361" s="1"/>
      <c r="G361" s="193"/>
      <c r="H361" s="193"/>
      <c r="I361" s="193"/>
      <c r="J361" s="193"/>
      <c r="K361" s="193"/>
      <c r="L361" s="193"/>
      <c r="M361" s="193"/>
      <c r="N361" s="195"/>
      <c r="O361" s="195"/>
      <c r="P361" s="193"/>
      <c r="Q361" s="193"/>
    </row>
    <row r="362" spans="1:17" x14ac:dyDescent="0.25">
      <c r="A362" s="1"/>
      <c r="B362" s="1"/>
      <c r="C362" s="1"/>
      <c r="D362" s="193"/>
      <c r="E362" s="1"/>
      <c r="F362" s="1"/>
      <c r="G362" s="193"/>
      <c r="H362" s="193"/>
      <c r="I362" s="193"/>
      <c r="J362" s="193"/>
      <c r="K362" s="193"/>
      <c r="L362" s="193"/>
      <c r="M362" s="193"/>
      <c r="N362" s="195"/>
      <c r="O362" s="195"/>
      <c r="P362" s="193"/>
      <c r="Q362" s="193"/>
    </row>
    <row r="363" spans="1:17" x14ac:dyDescent="0.25">
      <c r="A363" s="1"/>
      <c r="B363" s="1"/>
      <c r="C363" s="1"/>
      <c r="D363" s="193"/>
      <c r="E363" s="1"/>
      <c r="F363" s="1"/>
      <c r="G363" s="193"/>
      <c r="H363" s="193"/>
      <c r="I363" s="193"/>
      <c r="J363" s="193"/>
      <c r="K363" s="193"/>
      <c r="L363" s="193"/>
      <c r="M363" s="193"/>
      <c r="N363" s="195"/>
      <c r="O363" s="195"/>
      <c r="P363" s="193"/>
      <c r="Q363" s="193"/>
    </row>
    <row r="364" spans="1:17" x14ac:dyDescent="0.25">
      <c r="A364" s="1"/>
      <c r="B364" s="1"/>
      <c r="C364" s="1"/>
      <c r="D364" s="193"/>
      <c r="E364" s="1"/>
      <c r="F364" s="1"/>
      <c r="G364" s="193"/>
      <c r="H364" s="193"/>
      <c r="I364" s="193"/>
      <c r="J364" s="193"/>
      <c r="K364" s="193"/>
      <c r="L364" s="193"/>
      <c r="M364" s="193"/>
      <c r="N364" s="195"/>
      <c r="O364" s="195"/>
      <c r="P364" s="193"/>
      <c r="Q364" s="193"/>
    </row>
    <row r="365" spans="1:17" x14ac:dyDescent="0.25">
      <c r="A365" s="1"/>
      <c r="B365" s="1"/>
      <c r="C365" s="1"/>
      <c r="D365" s="193"/>
      <c r="E365" s="1"/>
      <c r="F365" s="1"/>
      <c r="G365" s="193"/>
      <c r="H365" s="193"/>
      <c r="I365" s="193"/>
      <c r="J365" s="193"/>
      <c r="K365" s="193"/>
      <c r="L365" s="193"/>
      <c r="M365" s="193"/>
      <c r="N365" s="195"/>
      <c r="O365" s="195"/>
      <c r="P365" s="193"/>
      <c r="Q365" s="193"/>
    </row>
    <row r="366" spans="1:17" x14ac:dyDescent="0.25">
      <c r="A366" s="1"/>
      <c r="B366" s="1"/>
      <c r="C366" s="1"/>
      <c r="D366" s="193"/>
      <c r="E366" s="1"/>
      <c r="F366" s="1"/>
      <c r="G366" s="193"/>
      <c r="H366" s="193"/>
      <c r="I366" s="193"/>
      <c r="J366" s="193"/>
      <c r="K366" s="193"/>
      <c r="L366" s="193"/>
      <c r="M366" s="193"/>
      <c r="N366" s="195"/>
      <c r="O366" s="195"/>
      <c r="P366" s="193"/>
      <c r="Q366" s="193"/>
    </row>
    <row r="367" spans="1:17" x14ac:dyDescent="0.25">
      <c r="A367" s="1"/>
      <c r="B367" s="1"/>
      <c r="C367" s="1"/>
      <c r="D367" s="193"/>
      <c r="E367" s="1"/>
      <c r="F367" s="1"/>
      <c r="G367" s="193"/>
      <c r="H367" s="193"/>
      <c r="I367" s="193"/>
      <c r="J367" s="193"/>
      <c r="K367" s="193"/>
      <c r="L367" s="193"/>
      <c r="M367" s="193"/>
      <c r="N367" s="195"/>
      <c r="O367" s="195"/>
      <c r="P367" s="193"/>
      <c r="Q367" s="193"/>
    </row>
    <row r="368" spans="1:17" x14ac:dyDescent="0.25">
      <c r="A368" s="1"/>
      <c r="B368" s="1"/>
      <c r="C368" s="1"/>
      <c r="D368" s="193"/>
      <c r="E368" s="1"/>
      <c r="F368" s="1"/>
      <c r="G368" s="193"/>
      <c r="H368" s="193"/>
      <c r="I368" s="193"/>
      <c r="J368" s="193"/>
      <c r="K368" s="193"/>
      <c r="L368" s="193"/>
      <c r="M368" s="193"/>
      <c r="N368" s="195"/>
      <c r="O368" s="195"/>
      <c r="P368" s="193"/>
      <c r="Q368" s="193"/>
    </row>
    <row r="369" spans="1:17" x14ac:dyDescent="0.25">
      <c r="A369" s="1"/>
      <c r="B369" s="1"/>
      <c r="C369" s="1"/>
      <c r="D369" s="193"/>
      <c r="E369" s="1"/>
      <c r="F369" s="1"/>
      <c r="G369" s="193"/>
      <c r="H369" s="193"/>
      <c r="I369" s="193"/>
      <c r="J369" s="193"/>
      <c r="K369" s="193"/>
      <c r="L369" s="193"/>
      <c r="M369" s="193"/>
      <c r="N369" s="195"/>
      <c r="O369" s="195"/>
      <c r="P369" s="193"/>
      <c r="Q369" s="193"/>
    </row>
    <row r="370" spans="1:17" x14ac:dyDescent="0.25">
      <c r="A370" s="1"/>
      <c r="B370" s="1"/>
      <c r="C370" s="1"/>
      <c r="D370" s="193"/>
      <c r="E370" s="1"/>
      <c r="F370" s="1"/>
      <c r="G370" s="193"/>
      <c r="H370" s="193"/>
      <c r="I370" s="193"/>
      <c r="J370" s="193"/>
      <c r="K370" s="193"/>
      <c r="L370" s="193"/>
      <c r="M370" s="193"/>
      <c r="N370" s="195"/>
      <c r="O370" s="195"/>
      <c r="P370" s="193"/>
      <c r="Q370" s="193"/>
    </row>
    <row r="371" spans="1:17" x14ac:dyDescent="0.25">
      <c r="A371" s="1"/>
      <c r="B371" s="1"/>
      <c r="C371" s="1"/>
      <c r="D371" s="193"/>
      <c r="E371" s="1"/>
      <c r="F371" s="1"/>
      <c r="G371" s="193"/>
      <c r="H371" s="193"/>
      <c r="I371" s="193"/>
      <c r="J371" s="193"/>
      <c r="K371" s="193"/>
      <c r="L371" s="193"/>
      <c r="M371" s="193"/>
      <c r="N371" s="195"/>
      <c r="O371" s="195"/>
      <c r="P371" s="193"/>
      <c r="Q371" s="193"/>
    </row>
    <row r="372" spans="1:17" x14ac:dyDescent="0.25">
      <c r="A372" s="1"/>
      <c r="B372" s="1"/>
      <c r="C372" s="1"/>
      <c r="D372" s="193"/>
      <c r="E372" s="1"/>
      <c r="F372" s="1"/>
      <c r="G372" s="193"/>
      <c r="H372" s="193"/>
      <c r="I372" s="193"/>
      <c r="J372" s="193"/>
      <c r="K372" s="193"/>
      <c r="L372" s="193"/>
      <c r="M372" s="193"/>
      <c r="N372" s="195"/>
      <c r="O372" s="195"/>
      <c r="P372" s="193"/>
      <c r="Q372" s="193"/>
    </row>
    <row r="373" spans="1:17" x14ac:dyDescent="0.25">
      <c r="A373" s="1"/>
      <c r="B373" s="1"/>
      <c r="C373" s="1"/>
      <c r="D373" s="193"/>
      <c r="E373" s="1"/>
      <c r="F373" s="1"/>
      <c r="G373" s="193"/>
      <c r="H373" s="193"/>
      <c r="I373" s="193"/>
      <c r="J373" s="193"/>
      <c r="K373" s="193"/>
      <c r="L373" s="193"/>
      <c r="M373" s="193"/>
      <c r="N373" s="195"/>
      <c r="O373" s="195"/>
      <c r="P373" s="193"/>
      <c r="Q373" s="193"/>
    </row>
    <row r="374" spans="1:17" x14ac:dyDescent="0.25">
      <c r="A374" s="1"/>
      <c r="B374" s="1"/>
      <c r="C374" s="1"/>
      <c r="D374" s="193"/>
      <c r="E374" s="1"/>
      <c r="F374" s="1"/>
      <c r="G374" s="193"/>
      <c r="H374" s="193"/>
      <c r="I374" s="193"/>
      <c r="J374" s="193"/>
      <c r="K374" s="193"/>
      <c r="L374" s="193"/>
      <c r="M374" s="193"/>
      <c r="N374" s="195"/>
      <c r="O374" s="195"/>
      <c r="P374" s="193"/>
      <c r="Q374" s="193"/>
    </row>
    <row r="375" spans="1:17" x14ac:dyDescent="0.25">
      <c r="A375" s="1"/>
      <c r="B375" s="1"/>
      <c r="C375" s="1"/>
      <c r="D375" s="193"/>
      <c r="E375" s="1"/>
      <c r="F375" s="1"/>
      <c r="G375" s="193"/>
      <c r="H375" s="193"/>
      <c r="I375" s="193"/>
      <c r="J375" s="193"/>
      <c r="K375" s="193"/>
      <c r="L375" s="193"/>
      <c r="M375" s="193"/>
      <c r="N375" s="195"/>
      <c r="O375" s="195"/>
      <c r="P375" s="193"/>
      <c r="Q375" s="193"/>
    </row>
    <row r="376" spans="1:17" x14ac:dyDescent="0.25">
      <c r="A376" s="1"/>
      <c r="B376" s="1"/>
      <c r="C376" s="1"/>
      <c r="D376" s="193"/>
      <c r="E376" s="1"/>
      <c r="F376" s="1"/>
      <c r="G376" s="193"/>
      <c r="H376" s="193"/>
      <c r="I376" s="193"/>
      <c r="J376" s="193"/>
      <c r="K376" s="193"/>
      <c r="L376" s="193"/>
      <c r="M376" s="193"/>
      <c r="N376" s="195"/>
      <c r="O376" s="195"/>
      <c r="P376" s="193"/>
      <c r="Q376" s="193"/>
    </row>
    <row r="377" spans="1:17" x14ac:dyDescent="0.25">
      <c r="A377" s="1"/>
      <c r="B377" s="1"/>
      <c r="C377" s="1"/>
      <c r="D377" s="193"/>
      <c r="E377" s="1"/>
      <c r="F377" s="1"/>
      <c r="G377" s="193"/>
      <c r="H377" s="193"/>
      <c r="I377" s="193"/>
      <c r="J377" s="193"/>
      <c r="K377" s="193"/>
      <c r="L377" s="193"/>
      <c r="M377" s="193"/>
      <c r="N377" s="195"/>
      <c r="O377" s="195"/>
      <c r="P377" s="193"/>
      <c r="Q377" s="193"/>
    </row>
    <row r="378" spans="1:17" x14ac:dyDescent="0.25">
      <c r="A378" s="1"/>
      <c r="B378" s="1"/>
      <c r="C378" s="1"/>
      <c r="D378" s="193"/>
      <c r="E378" s="1"/>
      <c r="F378" s="1"/>
      <c r="G378" s="193"/>
      <c r="H378" s="193"/>
      <c r="I378" s="193"/>
      <c r="J378" s="193"/>
      <c r="K378" s="193"/>
      <c r="L378" s="193"/>
      <c r="M378" s="193"/>
      <c r="N378" s="195"/>
      <c r="O378" s="195"/>
      <c r="P378" s="193"/>
      <c r="Q378" s="193"/>
    </row>
    <row r="379" spans="1:17" x14ac:dyDescent="0.25">
      <c r="A379" s="1"/>
      <c r="B379" s="1"/>
      <c r="C379" s="1"/>
      <c r="D379" s="193"/>
      <c r="E379" s="1"/>
      <c r="F379" s="1"/>
      <c r="G379" s="193"/>
      <c r="H379" s="193"/>
      <c r="I379" s="193"/>
      <c r="J379" s="193"/>
      <c r="K379" s="193"/>
      <c r="L379" s="193"/>
      <c r="M379" s="193"/>
      <c r="N379" s="195"/>
      <c r="O379" s="195"/>
      <c r="P379" s="193"/>
      <c r="Q379" s="193"/>
    </row>
    <row r="380" spans="1:17" x14ac:dyDescent="0.25">
      <c r="A380" s="1"/>
      <c r="B380" s="1"/>
      <c r="C380" s="1"/>
      <c r="D380" s="193"/>
      <c r="E380" s="1"/>
      <c r="F380" s="1"/>
      <c r="G380" s="193"/>
      <c r="H380" s="193"/>
      <c r="I380" s="193"/>
      <c r="J380" s="193"/>
      <c r="K380" s="193"/>
      <c r="L380" s="193"/>
      <c r="M380" s="193"/>
      <c r="N380" s="195"/>
      <c r="O380" s="195"/>
      <c r="P380" s="193"/>
      <c r="Q380" s="193"/>
    </row>
    <row r="381" spans="1:17" x14ac:dyDescent="0.25">
      <c r="A381" s="1"/>
      <c r="B381" s="1"/>
      <c r="C381" s="1"/>
      <c r="D381" s="193"/>
      <c r="E381" s="1"/>
      <c r="F381" s="1"/>
      <c r="G381" s="193"/>
      <c r="H381" s="193"/>
      <c r="I381" s="193"/>
      <c r="J381" s="193"/>
      <c r="K381" s="193"/>
      <c r="L381" s="193"/>
      <c r="M381" s="193"/>
      <c r="N381" s="195"/>
      <c r="O381" s="195"/>
      <c r="P381" s="193"/>
      <c r="Q381" s="193"/>
    </row>
    <row r="382" spans="1:17" x14ac:dyDescent="0.25">
      <c r="A382" s="1"/>
      <c r="B382" s="1"/>
      <c r="C382" s="1"/>
      <c r="D382" s="193"/>
      <c r="E382" s="1"/>
      <c r="F382" s="1"/>
      <c r="G382" s="193"/>
      <c r="H382" s="193"/>
      <c r="I382" s="193"/>
      <c r="J382" s="193"/>
      <c r="K382" s="193"/>
      <c r="L382" s="193"/>
      <c r="M382" s="193"/>
      <c r="N382" s="195"/>
      <c r="O382" s="195"/>
      <c r="P382" s="193"/>
      <c r="Q382" s="193"/>
    </row>
    <row r="383" spans="1:17" x14ac:dyDescent="0.25">
      <c r="A383" s="1"/>
      <c r="B383" s="1"/>
      <c r="C383" s="1"/>
      <c r="D383" s="193"/>
      <c r="E383" s="1"/>
      <c r="F383" s="1"/>
      <c r="G383" s="193"/>
      <c r="H383" s="193"/>
      <c r="I383" s="193"/>
      <c r="J383" s="193"/>
      <c r="K383" s="193"/>
      <c r="L383" s="193"/>
      <c r="M383" s="193"/>
      <c r="N383" s="195"/>
      <c r="O383" s="195"/>
      <c r="P383" s="193"/>
      <c r="Q383" s="193"/>
    </row>
    <row r="384" spans="1:17" x14ac:dyDescent="0.25">
      <c r="A384" s="1"/>
      <c r="B384" s="1"/>
      <c r="C384" s="1"/>
      <c r="D384" s="193"/>
      <c r="E384" s="1"/>
      <c r="F384" s="1"/>
      <c r="G384" s="193"/>
      <c r="H384" s="193"/>
      <c r="I384" s="193"/>
      <c r="J384" s="193"/>
      <c r="K384" s="193"/>
      <c r="L384" s="193"/>
      <c r="M384" s="193"/>
      <c r="N384" s="195"/>
      <c r="O384" s="195"/>
      <c r="P384" s="193"/>
      <c r="Q384" s="193"/>
    </row>
    <row r="385" spans="1:17" x14ac:dyDescent="0.25">
      <c r="A385" s="1"/>
      <c r="B385" s="1"/>
      <c r="C385" s="1"/>
      <c r="D385" s="193"/>
      <c r="E385" s="1"/>
      <c r="F385" s="1"/>
      <c r="G385" s="193"/>
      <c r="H385" s="193"/>
      <c r="I385" s="193"/>
      <c r="J385" s="193"/>
      <c r="K385" s="193"/>
      <c r="L385" s="193"/>
      <c r="M385" s="193"/>
      <c r="N385" s="195"/>
      <c r="O385" s="195"/>
      <c r="P385" s="193"/>
      <c r="Q385" s="193"/>
    </row>
    <row r="386" spans="1:17" x14ac:dyDescent="0.25">
      <c r="A386" s="1"/>
      <c r="B386" s="1"/>
      <c r="C386" s="1"/>
      <c r="D386" s="193"/>
      <c r="E386" s="1"/>
      <c r="F386" s="1"/>
      <c r="G386" s="193"/>
      <c r="H386" s="193"/>
      <c r="I386" s="193"/>
      <c r="J386" s="193"/>
      <c r="K386" s="193"/>
      <c r="L386" s="193"/>
      <c r="M386" s="193"/>
      <c r="N386" s="195"/>
      <c r="O386" s="195"/>
      <c r="P386" s="193"/>
      <c r="Q386" s="193"/>
    </row>
    <row r="387" spans="1:17" x14ac:dyDescent="0.25">
      <c r="A387" s="1"/>
      <c r="B387" s="1"/>
      <c r="C387" s="1"/>
      <c r="D387" s="193"/>
      <c r="E387" s="1"/>
      <c r="F387" s="1"/>
      <c r="G387" s="193"/>
      <c r="H387" s="193"/>
      <c r="I387" s="193"/>
      <c r="J387" s="193"/>
      <c r="K387" s="193"/>
      <c r="L387" s="193"/>
      <c r="M387" s="193"/>
      <c r="N387" s="195"/>
      <c r="O387" s="195"/>
      <c r="P387" s="193"/>
      <c r="Q387" s="193"/>
    </row>
    <row r="388" spans="1:17" x14ac:dyDescent="0.25">
      <c r="A388" s="1"/>
      <c r="B388" s="1"/>
      <c r="C388" s="1"/>
      <c r="D388" s="193"/>
      <c r="E388" s="1"/>
      <c r="F388" s="1"/>
      <c r="G388" s="193"/>
      <c r="H388" s="193"/>
      <c r="I388" s="193"/>
      <c r="J388" s="193"/>
      <c r="K388" s="193"/>
      <c r="L388" s="193"/>
      <c r="M388" s="193"/>
      <c r="N388" s="195"/>
      <c r="O388" s="195"/>
      <c r="P388" s="193"/>
      <c r="Q388" s="193"/>
    </row>
    <row r="389" spans="1:17" x14ac:dyDescent="0.25">
      <c r="A389" s="1"/>
      <c r="B389" s="1"/>
      <c r="C389" s="1"/>
      <c r="D389" s="193"/>
      <c r="E389" s="1"/>
      <c r="F389" s="1"/>
      <c r="G389" s="193"/>
      <c r="H389" s="193"/>
      <c r="I389" s="193"/>
      <c r="J389" s="193"/>
      <c r="K389" s="193"/>
      <c r="L389" s="193"/>
      <c r="M389" s="193"/>
      <c r="N389" s="195"/>
      <c r="O389" s="195"/>
      <c r="P389" s="193"/>
      <c r="Q389" s="193"/>
    </row>
    <row r="390" spans="1:17" x14ac:dyDescent="0.25">
      <c r="A390" s="1"/>
      <c r="B390" s="1"/>
      <c r="C390" s="1"/>
      <c r="D390" s="193"/>
      <c r="E390" s="1"/>
      <c r="F390" s="1"/>
      <c r="G390" s="193"/>
      <c r="H390" s="193"/>
      <c r="I390" s="193"/>
      <c r="J390" s="193"/>
      <c r="K390" s="193"/>
      <c r="L390" s="193"/>
      <c r="M390" s="193"/>
      <c r="N390" s="195"/>
      <c r="O390" s="195"/>
      <c r="P390" s="193"/>
      <c r="Q390" s="193"/>
    </row>
    <row r="391" spans="1:17" x14ac:dyDescent="0.25">
      <c r="A391" s="1"/>
      <c r="B391" s="1"/>
      <c r="C391" s="1"/>
      <c r="D391" s="193"/>
      <c r="E391" s="1"/>
      <c r="F391" s="1"/>
      <c r="G391" s="193"/>
      <c r="H391" s="193"/>
      <c r="I391" s="193"/>
      <c r="J391" s="193"/>
      <c r="K391" s="193"/>
      <c r="L391" s="193"/>
      <c r="M391" s="193"/>
      <c r="N391" s="195"/>
      <c r="O391" s="195"/>
      <c r="P391" s="193"/>
      <c r="Q391" s="193"/>
    </row>
    <row r="392" spans="1:17" x14ac:dyDescent="0.25">
      <c r="A392" s="1"/>
      <c r="B392" s="1"/>
      <c r="C392" s="1"/>
      <c r="D392" s="193"/>
      <c r="E392" s="1"/>
      <c r="F392" s="1"/>
      <c r="G392" s="193"/>
      <c r="H392" s="193"/>
      <c r="I392" s="193"/>
      <c r="J392" s="193"/>
      <c r="K392" s="193"/>
      <c r="L392" s="193"/>
      <c r="M392" s="193"/>
      <c r="N392" s="195"/>
      <c r="O392" s="195"/>
      <c r="P392" s="193"/>
      <c r="Q392" s="193"/>
    </row>
    <row r="393" spans="1:17" x14ac:dyDescent="0.25">
      <c r="A393" s="1"/>
      <c r="B393" s="1"/>
      <c r="C393" s="1"/>
      <c r="D393" s="193"/>
      <c r="E393" s="1"/>
      <c r="F393" s="1"/>
      <c r="G393" s="193"/>
      <c r="H393" s="193"/>
      <c r="I393" s="193"/>
      <c r="J393" s="193"/>
      <c r="K393" s="193"/>
      <c r="L393" s="193"/>
      <c r="M393" s="193"/>
      <c r="N393" s="195"/>
      <c r="O393" s="195"/>
      <c r="P393" s="193"/>
      <c r="Q393" s="193"/>
    </row>
    <row r="394" spans="1:17" x14ac:dyDescent="0.25">
      <c r="A394" s="1"/>
      <c r="B394" s="1"/>
      <c r="C394" s="1"/>
      <c r="D394" s="193"/>
      <c r="E394" s="1"/>
      <c r="F394" s="1"/>
      <c r="G394" s="193"/>
      <c r="H394" s="193"/>
      <c r="I394" s="193"/>
      <c r="J394" s="193"/>
      <c r="K394" s="193"/>
      <c r="L394" s="193"/>
      <c r="M394" s="193"/>
      <c r="N394" s="195"/>
      <c r="O394" s="195"/>
      <c r="P394" s="193"/>
      <c r="Q394" s="193"/>
    </row>
    <row r="395" spans="1:17" x14ac:dyDescent="0.25">
      <c r="A395" s="1"/>
      <c r="B395" s="1"/>
      <c r="C395" s="1"/>
      <c r="D395" s="193"/>
      <c r="E395" s="1"/>
      <c r="F395" s="1"/>
      <c r="G395" s="193"/>
      <c r="H395" s="193"/>
      <c r="I395" s="193"/>
      <c r="J395" s="193"/>
      <c r="K395" s="193"/>
      <c r="L395" s="193"/>
      <c r="M395" s="193"/>
      <c r="N395" s="195"/>
      <c r="O395" s="195"/>
      <c r="P395" s="193"/>
      <c r="Q395" s="193"/>
    </row>
    <row r="396" spans="1:17" x14ac:dyDescent="0.25">
      <c r="A396" s="1"/>
      <c r="B396" s="1"/>
      <c r="C396" s="1"/>
      <c r="D396" s="193"/>
      <c r="E396" s="1"/>
      <c r="F396" s="1"/>
      <c r="G396" s="193"/>
      <c r="H396" s="193"/>
      <c r="I396" s="193"/>
      <c r="J396" s="193"/>
      <c r="K396" s="193"/>
      <c r="L396" s="193"/>
      <c r="M396" s="193"/>
      <c r="N396" s="195"/>
      <c r="O396" s="195"/>
      <c r="P396" s="193"/>
      <c r="Q396" s="193"/>
    </row>
    <row r="397" spans="1:17" x14ac:dyDescent="0.25">
      <c r="A397" s="1"/>
      <c r="B397" s="1"/>
      <c r="C397" s="1"/>
      <c r="D397" s="193"/>
      <c r="E397" s="1"/>
      <c r="F397" s="1"/>
      <c r="G397" s="193"/>
      <c r="H397" s="193"/>
      <c r="I397" s="193"/>
      <c r="J397" s="193"/>
      <c r="K397" s="193"/>
      <c r="L397" s="193"/>
      <c r="M397" s="193"/>
      <c r="N397" s="195"/>
      <c r="O397" s="195"/>
      <c r="P397" s="193"/>
      <c r="Q397" s="193"/>
    </row>
    <row r="398" spans="1:17" x14ac:dyDescent="0.25">
      <c r="A398" s="1"/>
      <c r="B398" s="1"/>
      <c r="C398" s="1"/>
      <c r="D398" s="193"/>
      <c r="E398" s="1"/>
      <c r="F398" s="1"/>
      <c r="G398" s="193"/>
      <c r="H398" s="193"/>
      <c r="I398" s="193"/>
      <c r="J398" s="193"/>
      <c r="K398" s="193"/>
      <c r="L398" s="193"/>
      <c r="M398" s="193"/>
      <c r="N398" s="195"/>
      <c r="O398" s="195"/>
      <c r="P398" s="193"/>
      <c r="Q398" s="193"/>
    </row>
    <row r="399" spans="1:17" x14ac:dyDescent="0.25">
      <c r="A399" s="1"/>
      <c r="B399" s="1"/>
      <c r="C399" s="1"/>
      <c r="D399" s="193"/>
      <c r="E399" s="1"/>
      <c r="F399" s="1"/>
      <c r="G399" s="193"/>
      <c r="H399" s="193"/>
      <c r="I399" s="193"/>
      <c r="J399" s="193"/>
      <c r="K399" s="193"/>
      <c r="L399" s="193"/>
      <c r="M399" s="193"/>
      <c r="N399" s="195"/>
      <c r="O399" s="195"/>
      <c r="P399" s="193"/>
      <c r="Q399" s="193"/>
    </row>
    <row r="400" spans="1:17" x14ac:dyDescent="0.25">
      <c r="A400" s="1"/>
      <c r="B400" s="1"/>
      <c r="C400" s="1"/>
      <c r="D400" s="193"/>
      <c r="E400" s="1"/>
      <c r="F400" s="1"/>
      <c r="G400" s="193"/>
      <c r="H400" s="193"/>
      <c r="I400" s="193"/>
      <c r="J400" s="193"/>
      <c r="K400" s="193"/>
      <c r="L400" s="193"/>
      <c r="M400" s="193"/>
      <c r="N400" s="195"/>
      <c r="O400" s="195"/>
      <c r="P400" s="193"/>
      <c r="Q400" s="193"/>
    </row>
    <row r="401" spans="1:17" x14ac:dyDescent="0.25">
      <c r="A401" s="1"/>
      <c r="B401" s="1"/>
      <c r="C401" s="1"/>
      <c r="D401" s="193"/>
      <c r="E401" s="1"/>
      <c r="F401" s="1"/>
      <c r="G401" s="193"/>
      <c r="H401" s="193"/>
      <c r="I401" s="193"/>
      <c r="J401" s="193"/>
      <c r="K401" s="193"/>
      <c r="L401" s="193"/>
      <c r="M401" s="193"/>
      <c r="N401" s="195"/>
      <c r="O401" s="195"/>
      <c r="P401" s="193"/>
      <c r="Q401" s="193"/>
    </row>
    <row r="402" spans="1:17" x14ac:dyDescent="0.25">
      <c r="A402" s="1"/>
      <c r="B402" s="1"/>
      <c r="C402" s="1"/>
      <c r="D402" s="193"/>
      <c r="E402" s="1"/>
      <c r="F402" s="1"/>
      <c r="G402" s="193"/>
      <c r="H402" s="193"/>
      <c r="I402" s="193"/>
      <c r="J402" s="193"/>
      <c r="K402" s="193"/>
      <c r="L402" s="193"/>
      <c r="M402" s="193"/>
      <c r="N402" s="195"/>
      <c r="O402" s="195"/>
      <c r="P402" s="193"/>
      <c r="Q402" s="193"/>
    </row>
    <row r="403" spans="1:17" x14ac:dyDescent="0.25">
      <c r="A403" s="1"/>
      <c r="B403" s="1"/>
      <c r="C403" s="1"/>
      <c r="D403" s="193"/>
      <c r="E403" s="1"/>
      <c r="F403" s="1"/>
      <c r="G403" s="193"/>
      <c r="H403" s="193"/>
      <c r="I403" s="193"/>
      <c r="J403" s="193"/>
      <c r="K403" s="193"/>
      <c r="L403" s="193"/>
      <c r="M403" s="193"/>
      <c r="N403" s="195"/>
      <c r="O403" s="195"/>
      <c r="P403" s="193"/>
      <c r="Q403" s="193"/>
    </row>
    <row r="404" spans="1:17" x14ac:dyDescent="0.25">
      <c r="A404" s="1"/>
      <c r="B404" s="1"/>
      <c r="C404" s="1"/>
      <c r="D404" s="193"/>
      <c r="E404" s="1"/>
      <c r="F404" s="1"/>
      <c r="G404" s="193"/>
      <c r="H404" s="193"/>
      <c r="I404" s="193"/>
      <c r="J404" s="193"/>
      <c r="K404" s="193"/>
      <c r="L404" s="193"/>
      <c r="M404" s="193"/>
      <c r="N404" s="195"/>
      <c r="O404" s="195"/>
      <c r="P404" s="193"/>
      <c r="Q404" s="193"/>
    </row>
    <row r="405" spans="1:17" x14ac:dyDescent="0.25">
      <c r="A405" s="1"/>
      <c r="B405" s="1"/>
      <c r="C405" s="1"/>
      <c r="D405" s="193"/>
      <c r="E405" s="1"/>
      <c r="F405" s="1"/>
      <c r="G405" s="193"/>
      <c r="H405" s="193"/>
      <c r="I405" s="193"/>
      <c r="J405" s="193"/>
      <c r="K405" s="193"/>
      <c r="L405" s="193"/>
      <c r="M405" s="193"/>
      <c r="N405" s="195"/>
      <c r="O405" s="195"/>
      <c r="P405" s="193"/>
      <c r="Q405" s="193"/>
    </row>
    <row r="406" spans="1:17" x14ac:dyDescent="0.25">
      <c r="A406" s="1"/>
      <c r="B406" s="1"/>
      <c r="C406" s="1"/>
      <c r="D406" s="193"/>
      <c r="E406" s="1"/>
      <c r="F406" s="1"/>
      <c r="G406" s="193"/>
      <c r="H406" s="193"/>
      <c r="I406" s="193"/>
      <c r="J406" s="193"/>
      <c r="K406" s="193"/>
      <c r="L406" s="193"/>
      <c r="M406" s="193"/>
      <c r="N406" s="195"/>
      <c r="O406" s="195"/>
      <c r="P406" s="193"/>
      <c r="Q406" s="193"/>
    </row>
    <row r="407" spans="1:17" x14ac:dyDescent="0.25">
      <c r="A407" s="1"/>
      <c r="B407" s="1"/>
      <c r="C407" s="1"/>
      <c r="D407" s="193"/>
      <c r="E407" s="1"/>
      <c r="F407" s="1"/>
      <c r="G407" s="193"/>
      <c r="H407" s="193"/>
      <c r="I407" s="193"/>
      <c r="J407" s="193"/>
      <c r="K407" s="193"/>
      <c r="L407" s="193"/>
      <c r="M407" s="193"/>
      <c r="N407" s="195"/>
      <c r="O407" s="195"/>
      <c r="P407" s="193"/>
      <c r="Q407" s="193"/>
    </row>
    <row r="408" spans="1:17" x14ac:dyDescent="0.25">
      <c r="A408" s="1"/>
      <c r="B408" s="1"/>
      <c r="C408" s="1"/>
      <c r="D408" s="193"/>
      <c r="E408" s="1"/>
      <c r="F408" s="1"/>
      <c r="G408" s="193"/>
      <c r="H408" s="193"/>
      <c r="I408" s="193"/>
      <c r="J408" s="193"/>
      <c r="K408" s="193"/>
      <c r="L408" s="193"/>
      <c r="M408" s="193"/>
      <c r="N408" s="195"/>
      <c r="O408" s="195"/>
      <c r="P408" s="193"/>
      <c r="Q408" s="193"/>
    </row>
    <row r="409" spans="1:17" x14ac:dyDescent="0.25">
      <c r="A409" s="1"/>
      <c r="B409" s="1"/>
      <c r="C409" s="1"/>
      <c r="D409" s="193"/>
      <c r="E409" s="1"/>
      <c r="F409" s="1"/>
      <c r="G409" s="193"/>
      <c r="H409" s="193"/>
      <c r="I409" s="193"/>
      <c r="J409" s="193"/>
      <c r="K409" s="193"/>
      <c r="L409" s="193"/>
      <c r="M409" s="193"/>
      <c r="N409" s="195"/>
      <c r="O409" s="195"/>
      <c r="P409" s="193"/>
      <c r="Q409" s="193"/>
    </row>
    <row r="410" spans="1:17" x14ac:dyDescent="0.25">
      <c r="A410" s="1"/>
      <c r="B410" s="1"/>
      <c r="C410" s="1"/>
      <c r="D410" s="193"/>
      <c r="E410" s="1"/>
      <c r="F410" s="1"/>
      <c r="G410" s="193"/>
      <c r="H410" s="193"/>
      <c r="I410" s="193"/>
      <c r="J410" s="193"/>
      <c r="K410" s="193"/>
      <c r="L410" s="193"/>
      <c r="M410" s="193"/>
      <c r="N410" s="195"/>
      <c r="O410" s="195"/>
      <c r="P410" s="193"/>
      <c r="Q410" s="193"/>
    </row>
    <row r="411" spans="1:17" x14ac:dyDescent="0.25">
      <c r="A411" s="1"/>
      <c r="B411" s="1"/>
      <c r="C411" s="1"/>
      <c r="D411" s="193"/>
      <c r="E411" s="1"/>
      <c r="F411" s="1"/>
      <c r="G411" s="193"/>
      <c r="H411" s="193"/>
      <c r="I411" s="193"/>
      <c r="J411" s="193"/>
      <c r="K411" s="193"/>
      <c r="L411" s="193"/>
      <c r="M411" s="193"/>
      <c r="N411" s="195"/>
      <c r="O411" s="195"/>
      <c r="P411" s="193"/>
      <c r="Q411" s="193"/>
    </row>
    <row r="412" spans="1:17" x14ac:dyDescent="0.25">
      <c r="A412" s="1"/>
      <c r="B412" s="1"/>
      <c r="C412" s="1"/>
      <c r="D412" s="193"/>
      <c r="E412" s="1"/>
      <c r="F412" s="1"/>
      <c r="G412" s="193"/>
      <c r="H412" s="193"/>
      <c r="I412" s="193"/>
      <c r="J412" s="193"/>
      <c r="K412" s="193"/>
      <c r="L412" s="193"/>
      <c r="M412" s="193"/>
      <c r="N412" s="195"/>
      <c r="O412" s="195"/>
      <c r="P412" s="193"/>
      <c r="Q412" s="193"/>
    </row>
    <row r="413" spans="1:17" x14ac:dyDescent="0.25">
      <c r="A413" s="1"/>
      <c r="B413" s="1"/>
      <c r="C413" s="1"/>
      <c r="D413" s="193"/>
      <c r="E413" s="1"/>
      <c r="F413" s="1"/>
      <c r="G413" s="193"/>
      <c r="H413" s="193"/>
      <c r="I413" s="193"/>
      <c r="J413" s="193"/>
      <c r="K413" s="193"/>
      <c r="L413" s="193"/>
      <c r="M413" s="193"/>
      <c r="N413" s="195"/>
      <c r="O413" s="195"/>
      <c r="P413" s="193"/>
      <c r="Q413" s="193"/>
    </row>
    <row r="414" spans="1:17" x14ac:dyDescent="0.25">
      <c r="A414" s="1"/>
      <c r="B414" s="1"/>
      <c r="C414" s="1"/>
      <c r="D414" s="193"/>
      <c r="E414" s="1"/>
      <c r="F414" s="1"/>
      <c r="G414" s="193"/>
      <c r="H414" s="193"/>
      <c r="I414" s="193"/>
      <c r="J414" s="193"/>
      <c r="K414" s="193"/>
      <c r="L414" s="193"/>
      <c r="M414" s="193"/>
      <c r="N414" s="195"/>
      <c r="O414" s="195"/>
      <c r="P414" s="193"/>
      <c r="Q414" s="193"/>
    </row>
    <row r="415" spans="1:17" x14ac:dyDescent="0.25">
      <c r="A415" s="1"/>
      <c r="B415" s="1"/>
      <c r="C415" s="1"/>
      <c r="D415" s="193"/>
      <c r="E415" s="1"/>
      <c r="F415" s="1"/>
      <c r="G415" s="193"/>
      <c r="H415" s="193"/>
      <c r="I415" s="193"/>
      <c r="J415" s="193"/>
      <c r="K415" s="193"/>
      <c r="L415" s="193"/>
      <c r="M415" s="193"/>
      <c r="N415" s="195"/>
      <c r="O415" s="195"/>
      <c r="P415" s="193"/>
      <c r="Q415" s="193"/>
    </row>
    <row r="416" spans="1:17" x14ac:dyDescent="0.25">
      <c r="A416" s="1"/>
      <c r="B416" s="1"/>
      <c r="C416" s="1"/>
      <c r="D416" s="193"/>
      <c r="E416" s="1"/>
      <c r="F416" s="1"/>
      <c r="G416" s="193"/>
      <c r="H416" s="193"/>
      <c r="I416" s="193"/>
      <c r="J416" s="193"/>
      <c r="K416" s="193"/>
      <c r="L416" s="193"/>
      <c r="M416" s="193"/>
      <c r="N416" s="195"/>
      <c r="O416" s="195"/>
      <c r="P416" s="193"/>
      <c r="Q416" s="193"/>
    </row>
    <row r="417" spans="1:17" x14ac:dyDescent="0.25">
      <c r="A417" s="1"/>
      <c r="B417" s="1"/>
      <c r="C417" s="1"/>
      <c r="D417" s="193"/>
      <c r="E417" s="1"/>
      <c r="F417" s="1"/>
      <c r="G417" s="193"/>
      <c r="H417" s="193"/>
      <c r="I417" s="193"/>
      <c r="J417" s="193"/>
      <c r="K417" s="193"/>
      <c r="L417" s="193"/>
      <c r="M417" s="193"/>
      <c r="N417" s="195"/>
      <c r="O417" s="195"/>
      <c r="P417" s="193"/>
      <c r="Q417" s="193"/>
    </row>
    <row r="418" spans="1:17" x14ac:dyDescent="0.25">
      <c r="A418" s="1"/>
      <c r="B418" s="1"/>
      <c r="C418" s="1"/>
      <c r="D418" s="193"/>
      <c r="E418" s="1"/>
      <c r="F418" s="1"/>
      <c r="G418" s="193"/>
      <c r="H418" s="193"/>
      <c r="I418" s="193"/>
      <c r="J418" s="193"/>
      <c r="K418" s="193"/>
      <c r="L418" s="193"/>
      <c r="M418" s="193"/>
      <c r="N418" s="195"/>
      <c r="O418" s="195"/>
      <c r="P418" s="193"/>
      <c r="Q418" s="193"/>
    </row>
    <row r="419" spans="1:17" x14ac:dyDescent="0.25">
      <c r="A419" s="1"/>
      <c r="B419" s="1"/>
      <c r="C419" s="1"/>
      <c r="D419" s="193"/>
      <c r="E419" s="1"/>
      <c r="F419" s="1"/>
      <c r="G419" s="193"/>
      <c r="H419" s="193"/>
      <c r="I419" s="193"/>
      <c r="J419" s="193"/>
      <c r="K419" s="193"/>
      <c r="L419" s="193"/>
      <c r="M419" s="193"/>
      <c r="N419" s="195"/>
      <c r="O419" s="195"/>
      <c r="P419" s="193"/>
      <c r="Q419" s="193"/>
    </row>
    <row r="420" spans="1:17" x14ac:dyDescent="0.25">
      <c r="A420" s="1"/>
      <c r="B420" s="1"/>
      <c r="C420" s="1"/>
      <c r="D420" s="193"/>
      <c r="E420" s="1"/>
      <c r="F420" s="1"/>
      <c r="G420" s="193"/>
      <c r="H420" s="193"/>
      <c r="I420" s="193"/>
      <c r="J420" s="193"/>
      <c r="K420" s="193"/>
      <c r="L420" s="193"/>
      <c r="M420" s="193"/>
      <c r="N420" s="195"/>
      <c r="O420" s="195"/>
      <c r="P420" s="193"/>
      <c r="Q420" s="193"/>
    </row>
    <row r="421" spans="1:17" x14ac:dyDescent="0.25">
      <c r="A421" s="1"/>
      <c r="B421" s="1"/>
      <c r="C421" s="1"/>
      <c r="D421" s="193"/>
      <c r="E421" s="1"/>
      <c r="F421" s="1"/>
      <c r="G421" s="193"/>
      <c r="H421" s="193"/>
      <c r="I421" s="193"/>
      <c r="J421" s="193"/>
      <c r="K421" s="193"/>
      <c r="L421" s="193"/>
      <c r="M421" s="193"/>
      <c r="N421" s="195"/>
      <c r="O421" s="195"/>
      <c r="P421" s="193"/>
      <c r="Q421" s="193"/>
    </row>
    <row r="422" spans="1:17" x14ac:dyDescent="0.25">
      <c r="A422" s="1"/>
      <c r="B422" s="1"/>
      <c r="C422" s="1"/>
      <c r="D422" s="193"/>
      <c r="E422" s="1"/>
      <c r="F422" s="1"/>
      <c r="G422" s="193"/>
      <c r="H422" s="193"/>
      <c r="I422" s="193"/>
      <c r="J422" s="193"/>
      <c r="K422" s="193"/>
      <c r="L422" s="193"/>
      <c r="M422" s="193"/>
      <c r="N422" s="195"/>
      <c r="O422" s="195"/>
      <c r="P422" s="193"/>
      <c r="Q422" s="193"/>
    </row>
    <row r="423" spans="1:17" x14ac:dyDescent="0.25">
      <c r="A423" s="1"/>
      <c r="B423" s="1"/>
      <c r="C423" s="1"/>
      <c r="D423" s="193"/>
      <c r="E423" s="1"/>
      <c r="F423" s="1"/>
      <c r="G423" s="193"/>
      <c r="H423" s="193"/>
      <c r="I423" s="193"/>
      <c r="J423" s="193"/>
      <c r="K423" s="193"/>
      <c r="L423" s="193"/>
      <c r="M423" s="193"/>
      <c r="N423" s="195"/>
      <c r="O423" s="195"/>
      <c r="P423" s="193"/>
      <c r="Q423" s="193"/>
    </row>
    <row r="424" spans="1:17" x14ac:dyDescent="0.25">
      <c r="A424" s="1"/>
      <c r="B424" s="1"/>
      <c r="C424" s="1"/>
      <c r="D424" s="193"/>
      <c r="E424" s="1"/>
      <c r="F424" s="1"/>
      <c r="G424" s="193"/>
      <c r="H424" s="193"/>
      <c r="I424" s="193"/>
      <c r="J424" s="193"/>
      <c r="K424" s="193"/>
      <c r="L424" s="193"/>
      <c r="M424" s="193"/>
      <c r="N424" s="195"/>
      <c r="O424" s="195"/>
      <c r="P424" s="193"/>
      <c r="Q424" s="193"/>
    </row>
    <row r="425" spans="1:17" x14ac:dyDescent="0.25">
      <c r="A425" s="1"/>
      <c r="B425" s="1"/>
      <c r="C425" s="1"/>
      <c r="D425" s="193"/>
      <c r="E425" s="1"/>
      <c r="F425" s="1"/>
      <c r="G425" s="193"/>
      <c r="H425" s="193"/>
      <c r="I425" s="193"/>
      <c r="J425" s="193"/>
      <c r="K425" s="193"/>
      <c r="L425" s="193"/>
      <c r="M425" s="193"/>
      <c r="N425" s="195"/>
      <c r="O425" s="195"/>
      <c r="P425" s="193"/>
      <c r="Q425" s="193"/>
    </row>
    <row r="426" spans="1:17" x14ac:dyDescent="0.25">
      <c r="A426" s="1"/>
      <c r="B426" s="1"/>
      <c r="C426" s="1"/>
      <c r="D426" s="193"/>
      <c r="E426" s="1"/>
      <c r="F426" s="1"/>
      <c r="G426" s="193"/>
      <c r="H426" s="193"/>
      <c r="I426" s="193"/>
      <c r="J426" s="193"/>
      <c r="K426" s="193"/>
      <c r="L426" s="193"/>
      <c r="M426" s="193"/>
      <c r="N426" s="195"/>
      <c r="O426" s="195"/>
      <c r="P426" s="193"/>
      <c r="Q426" s="193"/>
    </row>
    <row r="427" spans="1:17" x14ac:dyDescent="0.25">
      <c r="A427" s="1"/>
      <c r="B427" s="1"/>
      <c r="C427" s="1"/>
      <c r="D427" s="193"/>
      <c r="E427" s="1"/>
      <c r="F427" s="1"/>
      <c r="G427" s="193"/>
      <c r="H427" s="193"/>
      <c r="I427" s="193"/>
      <c r="J427" s="193"/>
      <c r="K427" s="193"/>
      <c r="L427" s="193"/>
      <c r="M427" s="193"/>
      <c r="N427" s="195"/>
      <c r="O427" s="195"/>
      <c r="P427" s="193"/>
      <c r="Q427" s="193"/>
    </row>
    <row r="428" spans="1:17" x14ac:dyDescent="0.25">
      <c r="A428" s="1"/>
      <c r="B428" s="1"/>
      <c r="C428" s="1"/>
      <c r="D428" s="193"/>
      <c r="E428" s="1"/>
      <c r="F428" s="1"/>
      <c r="G428" s="193"/>
      <c r="H428" s="193"/>
      <c r="I428" s="193"/>
      <c r="J428" s="193"/>
      <c r="K428" s="193"/>
      <c r="L428" s="193"/>
      <c r="M428" s="193"/>
      <c r="N428" s="195"/>
      <c r="O428" s="195"/>
      <c r="P428" s="193"/>
      <c r="Q428" s="193"/>
    </row>
    <row r="429" spans="1:17" x14ac:dyDescent="0.25">
      <c r="A429" s="1"/>
      <c r="B429" s="1"/>
      <c r="C429" s="1"/>
      <c r="D429" s="193"/>
      <c r="E429" s="1"/>
      <c r="F429" s="1"/>
      <c r="G429" s="193"/>
      <c r="H429" s="193"/>
      <c r="I429" s="193"/>
      <c r="J429" s="193"/>
      <c r="K429" s="193"/>
      <c r="L429" s="193"/>
      <c r="M429" s="193"/>
      <c r="N429" s="195"/>
      <c r="O429" s="195"/>
      <c r="P429" s="193"/>
      <c r="Q429" s="193"/>
    </row>
    <row r="430" spans="1:17" x14ac:dyDescent="0.25">
      <c r="A430" s="1"/>
      <c r="B430" s="1"/>
      <c r="C430" s="1"/>
      <c r="D430" s="193"/>
      <c r="E430" s="1"/>
      <c r="F430" s="1"/>
      <c r="G430" s="193"/>
      <c r="H430" s="193"/>
      <c r="I430" s="193"/>
      <c r="J430" s="193"/>
      <c r="K430" s="193"/>
      <c r="L430" s="193"/>
      <c r="M430" s="193"/>
      <c r="N430" s="195"/>
      <c r="O430" s="195"/>
      <c r="P430" s="193"/>
      <c r="Q430" s="193"/>
    </row>
    <row r="431" spans="1:17" x14ac:dyDescent="0.25">
      <c r="A431" s="1"/>
      <c r="B431" s="1"/>
      <c r="C431" s="1"/>
      <c r="D431" s="193"/>
      <c r="E431" s="1"/>
      <c r="F431" s="1"/>
      <c r="G431" s="193"/>
      <c r="H431" s="193"/>
      <c r="I431" s="193"/>
      <c r="J431" s="193"/>
      <c r="K431" s="193"/>
      <c r="L431" s="193"/>
      <c r="M431" s="193"/>
      <c r="N431" s="195"/>
      <c r="O431" s="195"/>
      <c r="P431" s="193"/>
      <c r="Q431" s="193"/>
    </row>
    <row r="432" spans="1:17" x14ac:dyDescent="0.25">
      <c r="A432" s="1"/>
      <c r="B432" s="1"/>
      <c r="C432" s="1"/>
      <c r="D432" s="193"/>
      <c r="E432" s="1"/>
      <c r="F432" s="1"/>
      <c r="G432" s="193"/>
      <c r="H432" s="193"/>
      <c r="I432" s="193"/>
      <c r="J432" s="193"/>
      <c r="K432" s="193"/>
      <c r="L432" s="193"/>
      <c r="M432" s="193"/>
      <c r="N432" s="195"/>
      <c r="O432" s="195"/>
      <c r="P432" s="193"/>
      <c r="Q432" s="193"/>
    </row>
    <row r="433" spans="1:17" x14ac:dyDescent="0.25">
      <c r="A433" s="1"/>
      <c r="B433" s="1"/>
      <c r="C433" s="1"/>
      <c r="D433" s="193"/>
      <c r="E433" s="1"/>
      <c r="F433" s="1"/>
      <c r="G433" s="193"/>
      <c r="H433" s="193"/>
      <c r="I433" s="193"/>
      <c r="J433" s="193"/>
      <c r="K433" s="193"/>
      <c r="L433" s="193"/>
      <c r="M433" s="193"/>
      <c r="N433" s="195"/>
      <c r="O433" s="195"/>
      <c r="P433" s="193"/>
      <c r="Q433" s="193"/>
    </row>
    <row r="434" spans="1:17" x14ac:dyDescent="0.25">
      <c r="A434" s="1"/>
      <c r="B434" s="1"/>
      <c r="C434" s="1"/>
      <c r="D434" s="193"/>
      <c r="E434" s="1"/>
      <c r="F434" s="1"/>
      <c r="G434" s="193"/>
      <c r="H434" s="193"/>
      <c r="I434" s="193"/>
      <c r="J434" s="193"/>
      <c r="K434" s="193"/>
      <c r="L434" s="193"/>
      <c r="M434" s="193"/>
      <c r="N434" s="195"/>
      <c r="O434" s="195"/>
      <c r="P434" s="193"/>
      <c r="Q434" s="193"/>
    </row>
    <row r="435" spans="1:17" x14ac:dyDescent="0.25">
      <c r="A435" s="1"/>
      <c r="B435" s="1"/>
      <c r="C435" s="1"/>
      <c r="D435" s="193"/>
      <c r="E435" s="1"/>
      <c r="F435" s="1"/>
      <c r="G435" s="193"/>
      <c r="H435" s="193"/>
      <c r="I435" s="193"/>
      <c r="J435" s="193"/>
      <c r="K435" s="193"/>
      <c r="L435" s="193"/>
      <c r="M435" s="193"/>
      <c r="N435" s="195"/>
      <c r="O435" s="195"/>
      <c r="P435" s="193"/>
      <c r="Q435" s="193"/>
    </row>
    <row r="436" spans="1:17" x14ac:dyDescent="0.25">
      <c r="A436" s="1"/>
      <c r="B436" s="1"/>
      <c r="C436" s="1"/>
      <c r="D436" s="193"/>
      <c r="E436" s="1"/>
      <c r="F436" s="1"/>
      <c r="G436" s="193"/>
      <c r="H436" s="193"/>
      <c r="I436" s="193"/>
      <c r="J436" s="193"/>
      <c r="K436" s="193"/>
      <c r="L436" s="193"/>
      <c r="M436" s="193"/>
      <c r="N436" s="195"/>
      <c r="O436" s="195"/>
      <c r="P436" s="193"/>
      <c r="Q436" s="193"/>
    </row>
    <row r="437" spans="1:17" x14ac:dyDescent="0.25">
      <c r="A437" s="1"/>
      <c r="B437" s="1"/>
      <c r="C437" s="1"/>
      <c r="D437" s="193"/>
      <c r="E437" s="1"/>
      <c r="F437" s="1"/>
      <c r="G437" s="193"/>
      <c r="H437" s="193"/>
      <c r="I437" s="193"/>
      <c r="J437" s="193"/>
      <c r="K437" s="193"/>
      <c r="L437" s="193"/>
      <c r="M437" s="193"/>
      <c r="N437" s="195"/>
      <c r="O437" s="195"/>
      <c r="P437" s="193"/>
      <c r="Q437" s="193"/>
    </row>
    <row r="438" spans="1:17" x14ac:dyDescent="0.25">
      <c r="A438" s="1"/>
      <c r="B438" s="1"/>
      <c r="C438" s="1"/>
      <c r="D438" s="193"/>
      <c r="E438" s="1"/>
      <c r="F438" s="1"/>
      <c r="G438" s="193"/>
      <c r="H438" s="193"/>
      <c r="I438" s="193"/>
      <c r="J438" s="193"/>
      <c r="K438" s="193"/>
      <c r="L438" s="193"/>
      <c r="M438" s="193"/>
      <c r="N438" s="195"/>
      <c r="O438" s="195"/>
      <c r="P438" s="193"/>
      <c r="Q438" s="193"/>
    </row>
    <row r="439" spans="1:17" x14ac:dyDescent="0.25">
      <c r="A439" s="1"/>
      <c r="B439" s="1"/>
      <c r="C439" s="1"/>
      <c r="D439" s="193"/>
      <c r="E439" s="1"/>
      <c r="F439" s="1"/>
      <c r="G439" s="193"/>
      <c r="H439" s="193"/>
      <c r="I439" s="193"/>
      <c r="J439" s="193"/>
      <c r="K439" s="193"/>
      <c r="L439" s="193"/>
      <c r="M439" s="193"/>
      <c r="N439" s="195"/>
      <c r="O439" s="195"/>
      <c r="P439" s="193"/>
      <c r="Q439" s="193"/>
    </row>
    <row r="440" spans="1:17" x14ac:dyDescent="0.25">
      <c r="A440" s="1"/>
      <c r="B440" s="1"/>
      <c r="C440" s="1"/>
      <c r="D440" s="193"/>
      <c r="E440" s="1"/>
      <c r="F440" s="1"/>
      <c r="G440" s="193"/>
      <c r="H440" s="193"/>
      <c r="I440" s="193"/>
      <c r="J440" s="193"/>
      <c r="K440" s="193"/>
      <c r="L440" s="193"/>
      <c r="M440" s="193"/>
      <c r="N440" s="195"/>
      <c r="O440" s="195"/>
      <c r="P440" s="193"/>
      <c r="Q440" s="193"/>
    </row>
    <row r="441" spans="1:17" x14ac:dyDescent="0.25">
      <c r="A441" s="1"/>
      <c r="B441" s="1"/>
      <c r="C441" s="1"/>
      <c r="D441" s="193"/>
      <c r="E441" s="1"/>
      <c r="F441" s="1"/>
      <c r="G441" s="193"/>
      <c r="H441" s="193"/>
      <c r="I441" s="193"/>
      <c r="J441" s="193"/>
      <c r="K441" s="193"/>
      <c r="L441" s="193"/>
      <c r="M441" s="193"/>
      <c r="N441" s="195"/>
      <c r="O441" s="195"/>
      <c r="P441" s="193"/>
      <c r="Q441" s="193"/>
    </row>
    <row r="442" spans="1:17" x14ac:dyDescent="0.25">
      <c r="A442" s="1"/>
      <c r="B442" s="1"/>
      <c r="C442" s="1"/>
      <c r="D442" s="193"/>
      <c r="E442" s="1"/>
      <c r="F442" s="1"/>
      <c r="G442" s="193"/>
      <c r="H442" s="193"/>
      <c r="I442" s="193"/>
      <c r="J442" s="193"/>
      <c r="K442" s="193"/>
      <c r="L442" s="193"/>
      <c r="M442" s="193"/>
      <c r="N442" s="195"/>
      <c r="O442" s="195"/>
      <c r="P442" s="193"/>
      <c r="Q442" s="193"/>
    </row>
    <row r="443" spans="1:17" x14ac:dyDescent="0.25">
      <c r="A443" s="1"/>
      <c r="B443" s="1"/>
      <c r="C443" s="1"/>
      <c r="D443" s="193"/>
      <c r="E443" s="1"/>
      <c r="F443" s="1"/>
      <c r="G443" s="193"/>
      <c r="H443" s="193"/>
      <c r="I443" s="193"/>
      <c r="J443" s="193"/>
      <c r="K443" s="193"/>
      <c r="L443" s="193"/>
      <c r="M443" s="193"/>
      <c r="N443" s="195"/>
      <c r="O443" s="195"/>
      <c r="P443" s="193"/>
      <c r="Q443" s="193"/>
    </row>
    <row r="444" spans="1:17" x14ac:dyDescent="0.25">
      <c r="A444" s="1"/>
      <c r="B444" s="1"/>
      <c r="C444" s="1"/>
      <c r="D444" s="193"/>
      <c r="E444" s="1"/>
      <c r="F444" s="1"/>
      <c r="G444" s="193"/>
      <c r="H444" s="193"/>
      <c r="I444" s="193"/>
      <c r="J444" s="193"/>
      <c r="K444" s="193"/>
      <c r="L444" s="193"/>
      <c r="M444" s="193"/>
      <c r="N444" s="195"/>
      <c r="O444" s="195"/>
      <c r="P444" s="193"/>
      <c r="Q444" s="193"/>
    </row>
    <row r="445" spans="1:17" x14ac:dyDescent="0.25">
      <c r="A445" s="1"/>
      <c r="B445" s="1"/>
      <c r="C445" s="1"/>
      <c r="D445" s="193"/>
      <c r="E445" s="1"/>
      <c r="F445" s="1"/>
      <c r="G445" s="193"/>
      <c r="H445" s="193"/>
      <c r="I445" s="193"/>
      <c r="J445" s="193"/>
      <c r="K445" s="193"/>
      <c r="L445" s="193"/>
      <c r="M445" s="193"/>
      <c r="N445" s="195"/>
      <c r="O445" s="195"/>
      <c r="P445" s="193"/>
      <c r="Q445" s="193"/>
    </row>
    <row r="446" spans="1:17" x14ac:dyDescent="0.25">
      <c r="A446" s="1"/>
      <c r="B446" s="1"/>
      <c r="C446" s="1"/>
      <c r="D446" s="193"/>
      <c r="E446" s="1"/>
      <c r="F446" s="1"/>
      <c r="G446" s="193"/>
      <c r="H446" s="193"/>
      <c r="I446" s="193"/>
      <c r="J446" s="193"/>
      <c r="K446" s="193"/>
      <c r="L446" s="193"/>
      <c r="M446" s="193"/>
      <c r="N446" s="195"/>
      <c r="O446" s="195"/>
      <c r="P446" s="193"/>
      <c r="Q446" s="193"/>
    </row>
    <row r="447" spans="1:17" x14ac:dyDescent="0.25">
      <c r="A447" s="1"/>
      <c r="B447" s="1"/>
      <c r="C447" s="1"/>
      <c r="D447" s="193"/>
      <c r="E447" s="1"/>
      <c r="F447" s="1"/>
      <c r="G447" s="193"/>
      <c r="H447" s="193"/>
      <c r="I447" s="193"/>
      <c r="J447" s="193"/>
      <c r="K447" s="193"/>
      <c r="L447" s="193"/>
      <c r="M447" s="193"/>
      <c r="N447" s="195"/>
      <c r="O447" s="195"/>
      <c r="P447" s="193"/>
      <c r="Q447" s="193"/>
    </row>
    <row r="448" spans="1:17" x14ac:dyDescent="0.25">
      <c r="A448" s="1"/>
      <c r="B448" s="1"/>
      <c r="C448" s="1"/>
      <c r="D448" s="193"/>
      <c r="E448" s="1"/>
      <c r="F448" s="1"/>
      <c r="G448" s="193"/>
      <c r="H448" s="193"/>
      <c r="I448" s="193"/>
      <c r="J448" s="193"/>
      <c r="K448" s="193"/>
      <c r="L448" s="193"/>
      <c r="M448" s="193"/>
      <c r="N448" s="195"/>
      <c r="O448" s="195"/>
      <c r="P448" s="193"/>
      <c r="Q448" s="193"/>
    </row>
    <row r="449" spans="1:17" x14ac:dyDescent="0.25">
      <c r="A449" s="1"/>
      <c r="B449" s="1"/>
      <c r="C449" s="1"/>
      <c r="D449" s="193"/>
      <c r="E449" s="1"/>
      <c r="F449" s="1"/>
      <c r="G449" s="193"/>
      <c r="H449" s="193"/>
      <c r="I449" s="193"/>
      <c r="J449" s="193"/>
      <c r="K449" s="193"/>
      <c r="L449" s="193"/>
      <c r="M449" s="193"/>
      <c r="N449" s="195"/>
      <c r="O449" s="195"/>
      <c r="P449" s="193"/>
      <c r="Q449" s="193"/>
    </row>
    <row r="450" spans="1:17" x14ac:dyDescent="0.25">
      <c r="A450" s="1"/>
      <c r="B450" s="1"/>
      <c r="C450" s="1"/>
      <c r="D450" s="193"/>
      <c r="E450" s="1"/>
      <c r="F450" s="1"/>
      <c r="G450" s="193"/>
      <c r="H450" s="193"/>
      <c r="I450" s="193"/>
      <c r="J450" s="193"/>
      <c r="K450" s="193"/>
      <c r="L450" s="193"/>
      <c r="M450" s="193"/>
      <c r="N450" s="195"/>
      <c r="O450" s="195"/>
      <c r="P450" s="193"/>
      <c r="Q450" s="193"/>
    </row>
    <row r="451" spans="1:17" x14ac:dyDescent="0.25">
      <c r="A451" s="1"/>
      <c r="B451" s="1"/>
      <c r="C451" s="1"/>
      <c r="D451" s="193"/>
      <c r="E451" s="1"/>
      <c r="F451" s="1"/>
      <c r="G451" s="193"/>
      <c r="H451" s="193"/>
      <c r="I451" s="193"/>
      <c r="J451" s="193"/>
      <c r="K451" s="193"/>
      <c r="L451" s="193"/>
      <c r="M451" s="193"/>
      <c r="N451" s="195"/>
      <c r="O451" s="195"/>
      <c r="P451" s="193"/>
      <c r="Q451" s="193"/>
    </row>
    <row r="452" spans="1:17" x14ac:dyDescent="0.25">
      <c r="A452" s="1"/>
      <c r="B452" s="1"/>
      <c r="C452" s="1"/>
      <c r="D452" s="193"/>
      <c r="E452" s="1"/>
      <c r="F452" s="1"/>
      <c r="G452" s="193"/>
      <c r="H452" s="193"/>
      <c r="I452" s="193"/>
      <c r="J452" s="193"/>
      <c r="K452" s="193"/>
      <c r="L452" s="193"/>
      <c r="M452" s="193"/>
      <c r="N452" s="195"/>
      <c r="O452" s="195"/>
      <c r="P452" s="193"/>
      <c r="Q452" s="193"/>
    </row>
    <row r="453" spans="1:17" x14ac:dyDescent="0.25">
      <c r="A453" s="1"/>
      <c r="B453" s="1"/>
      <c r="C453" s="1"/>
      <c r="D453" s="193"/>
      <c r="E453" s="1"/>
      <c r="F453" s="1"/>
      <c r="G453" s="193"/>
      <c r="H453" s="193"/>
      <c r="I453" s="193"/>
      <c r="J453" s="193"/>
      <c r="K453" s="193"/>
      <c r="L453" s="193"/>
      <c r="M453" s="193"/>
      <c r="N453" s="195"/>
      <c r="O453" s="195"/>
      <c r="P453" s="193"/>
      <c r="Q453" s="193"/>
    </row>
    <row r="454" spans="1:17" x14ac:dyDescent="0.25">
      <c r="A454" s="1"/>
      <c r="B454" s="1"/>
      <c r="C454" s="1"/>
      <c r="D454" s="193"/>
      <c r="E454" s="1"/>
      <c r="F454" s="1"/>
      <c r="G454" s="193"/>
      <c r="H454" s="193"/>
      <c r="I454" s="193"/>
      <c r="J454" s="193"/>
      <c r="K454" s="193"/>
      <c r="L454" s="193"/>
      <c r="M454" s="193"/>
      <c r="N454" s="195"/>
      <c r="O454" s="195"/>
      <c r="P454" s="193"/>
      <c r="Q454" s="193"/>
    </row>
    <row r="455" spans="1:17" x14ac:dyDescent="0.25">
      <c r="A455" s="1"/>
      <c r="B455" s="1"/>
      <c r="C455" s="1"/>
      <c r="D455" s="193"/>
      <c r="E455" s="1"/>
      <c r="F455" s="1"/>
      <c r="G455" s="193"/>
      <c r="H455" s="193"/>
      <c r="I455" s="193"/>
      <c r="J455" s="193"/>
      <c r="K455" s="193"/>
      <c r="L455" s="193"/>
      <c r="M455" s="193"/>
      <c r="N455" s="195"/>
      <c r="O455" s="195"/>
      <c r="P455" s="193"/>
      <c r="Q455" s="193"/>
    </row>
    <row r="456" spans="1:17" x14ac:dyDescent="0.25">
      <c r="A456" s="1"/>
      <c r="B456" s="1"/>
      <c r="C456" s="1"/>
      <c r="D456" s="193"/>
      <c r="E456" s="1"/>
      <c r="F456" s="1"/>
      <c r="G456" s="193"/>
      <c r="H456" s="193"/>
      <c r="I456" s="193"/>
      <c r="J456" s="193"/>
      <c r="K456" s="193"/>
      <c r="L456" s="193"/>
      <c r="M456" s="193"/>
      <c r="N456" s="195"/>
      <c r="O456" s="195"/>
      <c r="P456" s="193"/>
      <c r="Q456" s="193"/>
    </row>
    <row r="457" spans="1:17" x14ac:dyDescent="0.25">
      <c r="A457" s="1"/>
      <c r="B457" s="1"/>
      <c r="C457" s="1"/>
      <c r="D457" s="193"/>
      <c r="E457" s="1"/>
      <c r="F457" s="1"/>
      <c r="G457" s="193"/>
      <c r="H457" s="193"/>
      <c r="I457" s="193"/>
      <c r="J457" s="193"/>
      <c r="K457" s="193"/>
      <c r="L457" s="193"/>
      <c r="M457" s="193"/>
      <c r="N457" s="195"/>
      <c r="O457" s="195"/>
      <c r="P457" s="193"/>
      <c r="Q457" s="193"/>
    </row>
    <row r="458" spans="1:17" x14ac:dyDescent="0.25">
      <c r="A458" s="1"/>
      <c r="B458" s="1"/>
      <c r="C458" s="1"/>
      <c r="D458" s="193"/>
      <c r="E458" s="1"/>
      <c r="F458" s="1"/>
      <c r="G458" s="193"/>
      <c r="H458" s="193"/>
      <c r="I458" s="193"/>
      <c r="J458" s="193"/>
      <c r="K458" s="193"/>
      <c r="L458" s="193"/>
      <c r="M458" s="193"/>
      <c r="N458" s="195"/>
      <c r="O458" s="195"/>
      <c r="P458" s="193"/>
      <c r="Q458" s="193"/>
    </row>
    <row r="459" spans="1:17" x14ac:dyDescent="0.25">
      <c r="A459" s="1"/>
      <c r="B459" s="1"/>
      <c r="C459" s="1"/>
      <c r="D459" s="193"/>
      <c r="E459" s="1"/>
      <c r="F459" s="1"/>
      <c r="G459" s="193"/>
      <c r="H459" s="193"/>
      <c r="I459" s="193"/>
      <c r="J459" s="193"/>
      <c r="K459" s="193"/>
      <c r="L459" s="193"/>
      <c r="M459" s="193"/>
      <c r="N459" s="195"/>
      <c r="O459" s="195"/>
      <c r="P459" s="193"/>
      <c r="Q459" s="193"/>
    </row>
    <row r="460" spans="1:17" x14ac:dyDescent="0.25">
      <c r="A460" s="1"/>
      <c r="B460" s="1"/>
      <c r="C460" s="1"/>
      <c r="D460" s="193"/>
      <c r="E460" s="1"/>
      <c r="F460" s="1"/>
      <c r="G460" s="193"/>
      <c r="H460" s="193"/>
      <c r="I460" s="193"/>
      <c r="J460" s="193"/>
      <c r="K460" s="193"/>
      <c r="L460" s="193"/>
      <c r="M460" s="193"/>
      <c r="N460" s="195"/>
      <c r="O460" s="195"/>
      <c r="P460" s="193"/>
      <c r="Q460" s="193"/>
    </row>
    <row r="461" spans="1:17" x14ac:dyDescent="0.25">
      <c r="A461" s="1"/>
      <c r="B461" s="1"/>
      <c r="C461" s="1"/>
      <c r="D461" s="193"/>
      <c r="E461" s="1"/>
      <c r="F461" s="1"/>
      <c r="G461" s="193"/>
      <c r="H461" s="193"/>
      <c r="I461" s="193"/>
      <c r="J461" s="193"/>
      <c r="K461" s="193"/>
      <c r="L461" s="193"/>
      <c r="M461" s="193"/>
      <c r="N461" s="195"/>
      <c r="O461" s="195"/>
      <c r="P461" s="193"/>
      <c r="Q461" s="193"/>
    </row>
    <row r="462" spans="1:17" x14ac:dyDescent="0.25">
      <c r="A462" s="1"/>
      <c r="B462" s="1"/>
      <c r="C462" s="1"/>
      <c r="D462" s="193"/>
      <c r="E462" s="1"/>
      <c r="F462" s="1"/>
      <c r="G462" s="193"/>
      <c r="H462" s="193"/>
      <c r="I462" s="193"/>
      <c r="J462" s="193"/>
      <c r="K462" s="193"/>
      <c r="L462" s="193"/>
      <c r="M462" s="193"/>
      <c r="N462" s="195"/>
      <c r="O462" s="195"/>
      <c r="P462" s="193"/>
      <c r="Q462" s="193"/>
    </row>
    <row r="463" spans="1:17" x14ac:dyDescent="0.25">
      <c r="A463" s="1"/>
      <c r="B463" s="1"/>
      <c r="C463" s="1"/>
      <c r="D463" s="193"/>
      <c r="E463" s="1"/>
      <c r="F463" s="1"/>
      <c r="G463" s="193"/>
      <c r="H463" s="193"/>
      <c r="I463" s="193"/>
      <c r="J463" s="193"/>
      <c r="K463" s="193"/>
      <c r="L463" s="193"/>
      <c r="M463" s="193"/>
      <c r="N463" s="195"/>
      <c r="O463" s="195"/>
      <c r="P463" s="193"/>
      <c r="Q463" s="193"/>
    </row>
    <row r="464" spans="1:17" x14ac:dyDescent="0.25">
      <c r="A464" s="1"/>
      <c r="B464" s="1"/>
      <c r="C464" s="1"/>
      <c r="D464" s="193"/>
      <c r="E464" s="1"/>
      <c r="F464" s="1"/>
      <c r="G464" s="193"/>
      <c r="H464" s="193"/>
      <c r="I464" s="193"/>
      <c r="J464" s="193"/>
      <c r="K464" s="193"/>
      <c r="L464" s="193"/>
      <c r="M464" s="193"/>
      <c r="N464" s="195"/>
      <c r="O464" s="195"/>
      <c r="P464" s="193"/>
      <c r="Q464" s="193"/>
    </row>
    <row r="465" spans="1:17" x14ac:dyDescent="0.25">
      <c r="A465" s="1"/>
      <c r="B465" s="1"/>
      <c r="C465" s="1"/>
      <c r="D465" s="193"/>
      <c r="E465" s="1"/>
      <c r="F465" s="1"/>
      <c r="G465" s="193"/>
      <c r="H465" s="193"/>
      <c r="I465" s="193"/>
      <c r="J465" s="193"/>
      <c r="K465" s="193"/>
      <c r="L465" s="193"/>
      <c r="M465" s="193"/>
      <c r="N465" s="195"/>
      <c r="O465" s="195"/>
      <c r="P465" s="193"/>
      <c r="Q465" s="193"/>
    </row>
    <row r="466" spans="1:17" x14ac:dyDescent="0.25">
      <c r="A466" s="1"/>
      <c r="B466" s="1"/>
      <c r="C466" s="1"/>
      <c r="D466" s="193"/>
      <c r="E466" s="1"/>
      <c r="F466" s="1"/>
      <c r="G466" s="193"/>
      <c r="H466" s="193"/>
      <c r="I466" s="193"/>
      <c r="J466" s="193"/>
      <c r="K466" s="193"/>
      <c r="L466" s="193"/>
      <c r="M466" s="193"/>
      <c r="N466" s="195"/>
      <c r="O466" s="195"/>
      <c r="P466" s="193"/>
      <c r="Q466" s="193"/>
    </row>
    <row r="467" spans="1:17" x14ac:dyDescent="0.25">
      <c r="A467" s="1"/>
      <c r="B467" s="1"/>
      <c r="C467" s="1"/>
      <c r="D467" s="193"/>
      <c r="E467" s="1"/>
      <c r="F467" s="1"/>
      <c r="G467" s="193"/>
      <c r="H467" s="193"/>
      <c r="I467" s="193"/>
      <c r="J467" s="193"/>
      <c r="K467" s="193"/>
      <c r="L467" s="193"/>
      <c r="M467" s="193"/>
      <c r="N467" s="195"/>
      <c r="O467" s="195"/>
      <c r="P467" s="193"/>
      <c r="Q467" s="193"/>
    </row>
    <row r="468" spans="1:17" x14ac:dyDescent="0.25">
      <c r="A468" s="1"/>
      <c r="B468" s="1"/>
      <c r="C468" s="1"/>
      <c r="D468" s="193"/>
      <c r="E468" s="1"/>
      <c r="F468" s="1"/>
      <c r="G468" s="193"/>
      <c r="H468" s="193"/>
      <c r="I468" s="193"/>
      <c r="J468" s="193"/>
      <c r="K468" s="193"/>
      <c r="L468" s="193"/>
      <c r="M468" s="193"/>
      <c r="N468" s="195"/>
      <c r="O468" s="195"/>
      <c r="P468" s="193"/>
      <c r="Q468" s="193"/>
    </row>
    <row r="469" spans="1:17" x14ac:dyDescent="0.25">
      <c r="A469" s="1"/>
      <c r="B469" s="1"/>
      <c r="C469" s="1"/>
      <c r="D469" s="193"/>
      <c r="E469" s="1"/>
      <c r="F469" s="1"/>
      <c r="G469" s="193"/>
      <c r="H469" s="193"/>
      <c r="I469" s="193"/>
      <c r="J469" s="193"/>
      <c r="K469" s="193"/>
      <c r="L469" s="193"/>
      <c r="M469" s="193"/>
      <c r="N469" s="195"/>
      <c r="O469" s="195"/>
      <c r="P469" s="193"/>
      <c r="Q469" s="193"/>
    </row>
    <row r="470" spans="1:17" x14ac:dyDescent="0.25">
      <c r="A470" s="1"/>
      <c r="B470" s="1"/>
      <c r="C470" s="1"/>
      <c r="D470" s="193"/>
      <c r="E470" s="1"/>
      <c r="F470" s="1"/>
      <c r="G470" s="193"/>
      <c r="H470" s="193"/>
      <c r="I470" s="193"/>
      <c r="J470" s="193"/>
      <c r="K470" s="193"/>
      <c r="L470" s="193"/>
      <c r="M470" s="193"/>
      <c r="N470" s="195"/>
      <c r="O470" s="195"/>
      <c r="P470" s="193"/>
      <c r="Q470" s="193"/>
    </row>
    <row r="471" spans="1:17" x14ac:dyDescent="0.25">
      <c r="A471" s="1"/>
      <c r="B471" s="1"/>
      <c r="C471" s="1"/>
      <c r="D471" s="193"/>
      <c r="E471" s="1"/>
      <c r="F471" s="1"/>
      <c r="G471" s="193"/>
      <c r="H471" s="193"/>
      <c r="I471" s="193"/>
      <c r="J471" s="193"/>
      <c r="K471" s="193"/>
      <c r="L471" s="193"/>
      <c r="M471" s="193"/>
      <c r="N471" s="195"/>
      <c r="O471" s="195"/>
      <c r="P471" s="193"/>
      <c r="Q471" s="193"/>
    </row>
    <row r="472" spans="1:17" x14ac:dyDescent="0.25">
      <c r="A472" s="1"/>
      <c r="B472" s="1"/>
      <c r="C472" s="1"/>
      <c r="D472" s="193"/>
      <c r="E472" s="1"/>
      <c r="F472" s="1"/>
      <c r="G472" s="193"/>
      <c r="H472" s="193"/>
      <c r="I472" s="193"/>
      <c r="J472" s="193"/>
      <c r="K472" s="193"/>
      <c r="L472" s="193"/>
      <c r="M472" s="193"/>
      <c r="N472" s="195"/>
      <c r="O472" s="195"/>
      <c r="P472" s="193"/>
      <c r="Q472" s="193"/>
    </row>
    <row r="473" spans="1:17" x14ac:dyDescent="0.25">
      <c r="A473" s="1"/>
      <c r="B473" s="1"/>
      <c r="C473" s="1"/>
      <c r="D473" s="193"/>
      <c r="E473" s="1"/>
      <c r="F473" s="1"/>
      <c r="G473" s="193"/>
      <c r="H473" s="193"/>
      <c r="I473" s="193"/>
      <c r="J473" s="193"/>
      <c r="K473" s="193"/>
      <c r="L473" s="193"/>
      <c r="M473" s="193"/>
      <c r="N473" s="195"/>
      <c r="O473" s="195"/>
      <c r="P473" s="193"/>
      <c r="Q473" s="193"/>
    </row>
    <row r="474" spans="1:17" x14ac:dyDescent="0.25">
      <c r="A474" s="1"/>
      <c r="B474" s="1"/>
      <c r="C474" s="1"/>
      <c r="D474" s="193"/>
      <c r="E474" s="1"/>
      <c r="F474" s="1"/>
      <c r="G474" s="193"/>
      <c r="H474" s="193"/>
      <c r="I474" s="193"/>
      <c r="J474" s="193"/>
      <c r="K474" s="193"/>
      <c r="L474" s="193"/>
      <c r="M474" s="193"/>
      <c r="N474" s="195"/>
      <c r="O474" s="195"/>
      <c r="P474" s="193"/>
      <c r="Q474" s="193"/>
    </row>
    <row r="475" spans="1:17" x14ac:dyDescent="0.25">
      <c r="A475" s="1"/>
      <c r="B475" s="1"/>
      <c r="C475" s="1"/>
      <c r="D475" s="193"/>
      <c r="E475" s="1"/>
      <c r="F475" s="1"/>
      <c r="G475" s="193"/>
      <c r="H475" s="193"/>
      <c r="I475" s="193"/>
      <c r="J475" s="193"/>
      <c r="K475" s="193"/>
      <c r="L475" s="193"/>
      <c r="M475" s="193"/>
      <c r="N475" s="195"/>
      <c r="O475" s="195"/>
      <c r="P475" s="193"/>
      <c r="Q475" s="193"/>
    </row>
    <row r="476" spans="1:17" x14ac:dyDescent="0.25">
      <c r="A476" s="1"/>
      <c r="B476" s="1"/>
      <c r="C476" s="1"/>
      <c r="D476" s="193"/>
      <c r="E476" s="1"/>
      <c r="F476" s="1"/>
      <c r="G476" s="193"/>
      <c r="H476" s="193"/>
      <c r="I476" s="193"/>
      <c r="J476" s="193"/>
      <c r="K476" s="193"/>
      <c r="L476" s="193"/>
      <c r="M476" s="193"/>
      <c r="N476" s="195"/>
      <c r="O476" s="195"/>
      <c r="P476" s="193"/>
      <c r="Q476" s="193"/>
    </row>
    <row r="477" spans="1:17" x14ac:dyDescent="0.25">
      <c r="A477" s="1"/>
      <c r="B477" s="1"/>
      <c r="C477" s="1"/>
      <c r="D477" s="193"/>
      <c r="E477" s="1"/>
      <c r="F477" s="1"/>
      <c r="G477" s="193"/>
      <c r="H477" s="193"/>
      <c r="I477" s="193"/>
      <c r="J477" s="193"/>
      <c r="K477" s="193"/>
      <c r="L477" s="193"/>
      <c r="M477" s="193"/>
      <c r="N477" s="195"/>
      <c r="O477" s="195"/>
      <c r="P477" s="193"/>
      <c r="Q477" s="193"/>
    </row>
    <row r="478" spans="1:17" x14ac:dyDescent="0.25">
      <c r="A478" s="1"/>
      <c r="B478" s="1"/>
      <c r="C478" s="1"/>
      <c r="D478" s="193"/>
      <c r="E478" s="1"/>
      <c r="F478" s="1"/>
      <c r="G478" s="193"/>
      <c r="H478" s="193"/>
      <c r="I478" s="193"/>
      <c r="J478" s="193"/>
      <c r="K478" s="193"/>
      <c r="L478" s="193"/>
      <c r="M478" s="193"/>
      <c r="N478" s="195"/>
      <c r="O478" s="195"/>
      <c r="P478" s="193"/>
      <c r="Q478" s="193"/>
    </row>
    <row r="479" spans="1:17" x14ac:dyDescent="0.25">
      <c r="A479" s="1"/>
      <c r="B479" s="1"/>
      <c r="C479" s="1"/>
      <c r="D479" s="193"/>
      <c r="E479" s="1"/>
      <c r="F479" s="1"/>
      <c r="G479" s="193"/>
      <c r="H479" s="193"/>
      <c r="I479" s="193"/>
      <c r="J479" s="193"/>
      <c r="K479" s="193"/>
      <c r="L479" s="193"/>
      <c r="M479" s="193"/>
      <c r="N479" s="195"/>
      <c r="O479" s="195"/>
      <c r="P479" s="193"/>
      <c r="Q479" s="193"/>
    </row>
    <row r="480" spans="1:17" x14ac:dyDescent="0.25">
      <c r="A480" s="1"/>
      <c r="B480" s="1"/>
      <c r="C480" s="1"/>
      <c r="D480" s="193"/>
      <c r="E480" s="1"/>
      <c r="F480" s="1"/>
      <c r="G480" s="193"/>
      <c r="H480" s="193"/>
      <c r="I480" s="193"/>
      <c r="J480" s="193"/>
      <c r="K480" s="193"/>
      <c r="L480" s="193"/>
      <c r="M480" s="193"/>
      <c r="N480" s="195"/>
      <c r="O480" s="195"/>
      <c r="P480" s="193"/>
      <c r="Q480" s="193"/>
    </row>
    <row r="481" spans="1:17" x14ac:dyDescent="0.25">
      <c r="A481" s="1"/>
      <c r="B481" s="1"/>
      <c r="C481" s="1"/>
      <c r="D481" s="193"/>
      <c r="E481" s="1"/>
      <c r="F481" s="1"/>
      <c r="G481" s="193"/>
      <c r="H481" s="193"/>
      <c r="I481" s="193"/>
      <c r="J481" s="193"/>
      <c r="K481" s="193"/>
      <c r="L481" s="193"/>
      <c r="M481" s="193"/>
      <c r="N481" s="195"/>
      <c r="O481" s="195"/>
      <c r="P481" s="193"/>
      <c r="Q481" s="193"/>
    </row>
    <row r="482" spans="1:17" x14ac:dyDescent="0.25">
      <c r="A482" s="1"/>
      <c r="B482" s="1"/>
      <c r="C482" s="1"/>
      <c r="D482" s="193"/>
      <c r="E482" s="1"/>
      <c r="F482" s="1"/>
      <c r="G482" s="193"/>
      <c r="H482" s="193"/>
      <c r="I482" s="193"/>
      <c r="J482" s="193"/>
      <c r="K482" s="193"/>
      <c r="L482" s="193"/>
      <c r="M482" s="193"/>
      <c r="N482" s="195"/>
      <c r="O482" s="195"/>
      <c r="P482" s="193"/>
      <c r="Q482" s="193"/>
    </row>
    <row r="483" spans="1:17" x14ac:dyDescent="0.25">
      <c r="A483" s="1"/>
      <c r="B483" s="1"/>
      <c r="C483" s="1"/>
      <c r="D483" s="193"/>
      <c r="E483" s="1"/>
      <c r="F483" s="1"/>
      <c r="G483" s="193"/>
      <c r="H483" s="193"/>
      <c r="I483" s="193"/>
      <c r="J483" s="193"/>
      <c r="K483" s="193"/>
      <c r="L483" s="193"/>
      <c r="M483" s="193"/>
      <c r="N483" s="195"/>
      <c r="O483" s="195"/>
      <c r="P483" s="193"/>
      <c r="Q483" s="193"/>
    </row>
    <row r="484" spans="1:17" x14ac:dyDescent="0.25">
      <c r="A484" s="1"/>
      <c r="B484" s="1"/>
      <c r="C484" s="1"/>
      <c r="D484" s="193"/>
      <c r="E484" s="1"/>
      <c r="F484" s="1"/>
      <c r="G484" s="193"/>
      <c r="H484" s="193"/>
      <c r="I484" s="193"/>
      <c r="J484" s="193"/>
      <c r="K484" s="193"/>
      <c r="L484" s="193"/>
      <c r="M484" s="193"/>
      <c r="N484" s="195"/>
      <c r="O484" s="195"/>
      <c r="P484" s="193"/>
      <c r="Q484" s="193"/>
    </row>
    <row r="485" spans="1:17" x14ac:dyDescent="0.25">
      <c r="A485" s="1"/>
      <c r="B485" s="1"/>
      <c r="C485" s="1"/>
      <c r="D485" s="193"/>
      <c r="E485" s="1"/>
      <c r="F485" s="1"/>
      <c r="G485" s="193"/>
      <c r="H485" s="193"/>
      <c r="I485" s="193"/>
      <c r="J485" s="193"/>
      <c r="K485" s="193"/>
      <c r="L485" s="193"/>
      <c r="M485" s="193"/>
      <c r="N485" s="195"/>
      <c r="O485" s="195"/>
      <c r="P485" s="193"/>
      <c r="Q485" s="193"/>
    </row>
    <row r="486" spans="1:17" x14ac:dyDescent="0.25">
      <c r="A486" s="1"/>
      <c r="B486" s="1"/>
      <c r="C486" s="1"/>
      <c r="D486" s="193"/>
      <c r="E486" s="1"/>
      <c r="F486" s="1"/>
      <c r="G486" s="193"/>
      <c r="H486" s="193"/>
      <c r="I486" s="193"/>
      <c r="J486" s="193"/>
      <c r="K486" s="193"/>
      <c r="L486" s="193"/>
      <c r="M486" s="193"/>
      <c r="N486" s="195"/>
      <c r="O486" s="195"/>
      <c r="P486" s="193"/>
      <c r="Q486" s="193"/>
    </row>
    <row r="487" spans="1:17" x14ac:dyDescent="0.25">
      <c r="A487" s="1"/>
      <c r="B487" s="1"/>
      <c r="C487" s="1"/>
      <c r="D487" s="193"/>
      <c r="E487" s="1"/>
      <c r="F487" s="1"/>
      <c r="G487" s="193"/>
      <c r="H487" s="193"/>
      <c r="I487" s="193"/>
      <c r="J487" s="193"/>
      <c r="K487" s="193"/>
      <c r="L487" s="193"/>
      <c r="M487" s="193"/>
      <c r="N487" s="195"/>
      <c r="O487" s="195"/>
      <c r="P487" s="193"/>
      <c r="Q487" s="193"/>
    </row>
    <row r="488" spans="1:17" x14ac:dyDescent="0.25">
      <c r="A488" s="1"/>
      <c r="B488" s="1"/>
      <c r="C488" s="1"/>
      <c r="D488" s="193"/>
      <c r="E488" s="1"/>
      <c r="F488" s="1"/>
      <c r="G488" s="193"/>
      <c r="H488" s="193"/>
      <c r="I488" s="193"/>
      <c r="J488" s="193"/>
      <c r="K488" s="193"/>
      <c r="L488" s="193"/>
      <c r="M488" s="193"/>
      <c r="N488" s="195"/>
      <c r="O488" s="195"/>
      <c r="P488" s="193"/>
      <c r="Q488" s="193"/>
    </row>
    <row r="489" spans="1:17" x14ac:dyDescent="0.25">
      <c r="A489" s="1"/>
      <c r="B489" s="1"/>
      <c r="C489" s="1"/>
      <c r="D489" s="193"/>
      <c r="E489" s="1"/>
      <c r="F489" s="1"/>
      <c r="G489" s="193"/>
      <c r="H489" s="193"/>
      <c r="I489" s="193"/>
      <c r="J489" s="193"/>
      <c r="K489" s="193"/>
      <c r="L489" s="193"/>
      <c r="M489" s="193"/>
      <c r="N489" s="195"/>
      <c r="O489" s="195"/>
      <c r="P489" s="193"/>
      <c r="Q489" s="193"/>
    </row>
    <row r="490" spans="1:17" x14ac:dyDescent="0.25">
      <c r="A490" s="1"/>
      <c r="B490" s="1"/>
      <c r="C490" s="1"/>
      <c r="D490" s="193"/>
      <c r="E490" s="1"/>
      <c r="F490" s="1"/>
      <c r="G490" s="193"/>
      <c r="H490" s="193"/>
      <c r="I490" s="193"/>
      <c r="J490" s="193"/>
      <c r="K490" s="193"/>
      <c r="L490" s="193"/>
      <c r="M490" s="193"/>
      <c r="N490" s="195"/>
      <c r="O490" s="195"/>
      <c r="P490" s="193"/>
      <c r="Q490" s="193"/>
    </row>
    <row r="491" spans="1:17" x14ac:dyDescent="0.25">
      <c r="A491" s="1"/>
      <c r="B491" s="1"/>
      <c r="C491" s="1"/>
      <c r="D491" s="193"/>
      <c r="E491" s="1"/>
      <c r="F491" s="1"/>
      <c r="G491" s="193"/>
      <c r="H491" s="193"/>
      <c r="I491" s="193"/>
      <c r="J491" s="193"/>
      <c r="K491" s="193"/>
      <c r="L491" s="193"/>
      <c r="M491" s="193"/>
      <c r="N491" s="195"/>
      <c r="O491" s="195"/>
      <c r="P491" s="193"/>
      <c r="Q491" s="193"/>
    </row>
    <row r="492" spans="1:17" x14ac:dyDescent="0.25">
      <c r="A492" s="1"/>
      <c r="B492" s="1"/>
      <c r="C492" s="1"/>
      <c r="D492" s="193"/>
      <c r="E492" s="1"/>
      <c r="F492" s="1"/>
      <c r="G492" s="193"/>
      <c r="H492" s="193"/>
      <c r="I492" s="193"/>
      <c r="J492" s="193"/>
      <c r="K492" s="193"/>
      <c r="L492" s="193"/>
      <c r="M492" s="193"/>
      <c r="N492" s="195"/>
      <c r="O492" s="195"/>
      <c r="P492" s="193"/>
      <c r="Q492" s="193"/>
    </row>
    <row r="493" spans="1:17" x14ac:dyDescent="0.25">
      <c r="A493" s="1"/>
      <c r="B493" s="1"/>
      <c r="C493" s="1"/>
      <c r="D493" s="193"/>
      <c r="E493" s="1"/>
      <c r="F493" s="1"/>
      <c r="G493" s="193"/>
      <c r="H493" s="193"/>
      <c r="I493" s="193"/>
      <c r="J493" s="193"/>
      <c r="K493" s="193"/>
      <c r="L493" s="193"/>
      <c r="M493" s="193"/>
      <c r="N493" s="195"/>
      <c r="O493" s="195"/>
      <c r="P493" s="193"/>
      <c r="Q493" s="193"/>
    </row>
    <row r="494" spans="1:17" x14ac:dyDescent="0.25">
      <c r="A494" s="1"/>
      <c r="B494" s="1"/>
      <c r="C494" s="1"/>
      <c r="D494" s="193"/>
      <c r="E494" s="1"/>
      <c r="F494" s="1"/>
      <c r="G494" s="193"/>
      <c r="H494" s="193"/>
      <c r="I494" s="193"/>
      <c r="J494" s="193"/>
      <c r="K494" s="193"/>
      <c r="L494" s="193"/>
      <c r="M494" s="193"/>
      <c r="N494" s="195"/>
      <c r="O494" s="195"/>
      <c r="P494" s="193"/>
      <c r="Q494" s="193"/>
    </row>
    <row r="495" spans="1:17" x14ac:dyDescent="0.25">
      <c r="A495" s="1"/>
      <c r="B495" s="1"/>
      <c r="C495" s="1"/>
      <c r="D495" s="193"/>
      <c r="E495" s="1"/>
      <c r="F495" s="1"/>
      <c r="G495" s="193"/>
      <c r="H495" s="193"/>
      <c r="I495" s="193"/>
      <c r="J495" s="193"/>
      <c r="K495" s="193"/>
      <c r="L495" s="193"/>
      <c r="M495" s="193"/>
      <c r="N495" s="195"/>
      <c r="O495" s="195"/>
      <c r="P495" s="193"/>
      <c r="Q495" s="193"/>
    </row>
    <row r="496" spans="1:17" x14ac:dyDescent="0.25">
      <c r="A496" s="1"/>
      <c r="B496" s="1"/>
      <c r="C496" s="1"/>
      <c r="D496" s="193"/>
      <c r="E496" s="1"/>
      <c r="F496" s="1"/>
      <c r="G496" s="193"/>
      <c r="H496" s="193"/>
      <c r="I496" s="193"/>
      <c r="J496" s="193"/>
      <c r="K496" s="193"/>
      <c r="L496" s="193"/>
      <c r="M496" s="193"/>
      <c r="N496" s="195"/>
      <c r="O496" s="195"/>
      <c r="P496" s="193"/>
      <c r="Q496" s="193"/>
    </row>
    <row r="497" spans="1:17" x14ac:dyDescent="0.25">
      <c r="A497" s="1"/>
      <c r="B497" s="1"/>
      <c r="C497" s="1"/>
      <c r="D497" s="193"/>
      <c r="E497" s="1"/>
      <c r="F497" s="1"/>
      <c r="G497" s="193"/>
      <c r="H497" s="193"/>
      <c r="I497" s="193"/>
      <c r="J497" s="193"/>
      <c r="K497" s="193"/>
      <c r="L497" s="193"/>
      <c r="M497" s="193"/>
      <c r="N497" s="195"/>
      <c r="O497" s="195"/>
      <c r="P497" s="193"/>
      <c r="Q497" s="193"/>
    </row>
    <row r="498" spans="1:17" x14ac:dyDescent="0.25">
      <c r="A498" s="1"/>
      <c r="B498" s="1"/>
      <c r="C498" s="1"/>
      <c r="D498" s="193"/>
      <c r="E498" s="1"/>
      <c r="F498" s="1"/>
      <c r="G498" s="193"/>
      <c r="H498" s="193"/>
      <c r="I498" s="193"/>
      <c r="J498" s="193"/>
      <c r="K498" s="193"/>
      <c r="L498" s="193"/>
      <c r="M498" s="193"/>
      <c r="N498" s="195"/>
      <c r="O498" s="195"/>
      <c r="P498" s="193"/>
      <c r="Q498" s="193"/>
    </row>
    <row r="499" spans="1:17" x14ac:dyDescent="0.25">
      <c r="A499" s="1"/>
      <c r="B499" s="1"/>
      <c r="C499" s="1"/>
      <c r="D499" s="193"/>
      <c r="E499" s="1"/>
      <c r="F499" s="1"/>
      <c r="G499" s="193"/>
      <c r="H499" s="193"/>
      <c r="I499" s="193"/>
      <c r="J499" s="193"/>
      <c r="K499" s="193"/>
      <c r="L499" s="193"/>
      <c r="M499" s="193"/>
      <c r="N499" s="195"/>
      <c r="O499" s="195"/>
      <c r="P499" s="193"/>
      <c r="Q499" s="193"/>
    </row>
    <row r="500" spans="1:17" x14ac:dyDescent="0.25">
      <c r="A500" s="1"/>
      <c r="B500" s="1"/>
      <c r="C500" s="1"/>
      <c r="D500" s="193"/>
      <c r="E500" s="1"/>
      <c r="F500" s="1"/>
      <c r="G500" s="193"/>
      <c r="H500" s="193"/>
      <c r="I500" s="193"/>
      <c r="J500" s="193"/>
      <c r="K500" s="193"/>
      <c r="L500" s="193"/>
      <c r="M500" s="193"/>
      <c r="N500" s="195"/>
      <c r="O500" s="195"/>
      <c r="P500" s="193"/>
      <c r="Q500" s="193"/>
    </row>
  </sheetData>
  <autoFilter ref="A3:Q144" xr:uid="{00000000-0009-0000-0000-00000E000000}">
    <filterColumn colId="4">
      <filters>
        <filter val="0"/>
      </filters>
    </filterColumn>
  </autoFilter>
  <sortState xmlns:xlrd2="http://schemas.microsoft.com/office/spreadsheetml/2017/richdata2" ref="A4:G500">
    <sortCondition ref="D3:D114"/>
    <sortCondition ref="D4:D500"/>
  </sortState>
  <mergeCells count="5">
    <mergeCell ref="A1:O1"/>
    <mergeCell ref="B2:C2"/>
    <mergeCell ref="F2:I2"/>
    <mergeCell ref="J2:M2"/>
    <mergeCell ref="N2:Q2"/>
  </mergeCell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acility9"/>
  <dimension ref="A1:XFA962"/>
  <sheetViews>
    <sheetView zoomScale="80" zoomScaleNormal="80" workbookViewId="0">
      <pane ySplit="3" topLeftCell="A4" activePane="bottomLeft" state="frozen"/>
      <selection activeCell="C34" sqref="C34"/>
      <selection pane="bottomLeft" activeCell="A3" sqref="A3"/>
    </sheetView>
  </sheetViews>
  <sheetFormatPr defaultRowHeight="15" x14ac:dyDescent="0.25"/>
  <cols>
    <col min="1" max="1" width="20.7109375" style="7" customWidth="1"/>
    <col min="2" max="3" width="15.7109375" style="7" customWidth="1"/>
    <col min="4" max="4" width="80.7109375" style="14" customWidth="1"/>
    <col min="5" max="5" width="15.7109375" style="7" customWidth="1"/>
    <col min="6" max="6" width="20.7109375" style="7" customWidth="1"/>
    <col min="7" max="7" width="80.7109375" style="13" customWidth="1"/>
    <col min="8" max="9" width="10.7109375" customWidth="1"/>
    <col min="10" max="10" width="15.7109375" customWidth="1"/>
    <col min="11" max="11" width="20.7109375" customWidth="1"/>
    <col min="12" max="12" width="15.7109375" customWidth="1"/>
    <col min="13" max="13" width="40.7109375" customWidth="1"/>
  </cols>
  <sheetData>
    <row r="1" spans="1:1021 1025:2045 2049:3069 3073:4093 4097:5117 5121:6141 6145:7165 7169:8189 8193:9213 9217:10237 10241:11261 11265:12285 12289:13309 13313:14333 14337:15357 15361:16381" ht="50.1" customHeight="1" thickBot="1" x14ac:dyDescent="0.3">
      <c r="A1" s="284" t="s">
        <v>53</v>
      </c>
      <c r="B1" s="285"/>
      <c r="C1" s="285"/>
      <c r="D1" s="285"/>
      <c r="E1" s="285"/>
      <c r="F1" s="285"/>
      <c r="G1" s="288"/>
    </row>
    <row r="2" spans="1:1021 1025:2045 2049:3069 3073:4093 4097:5117 5121:6141 6145:7165 7169:8189 8193:9213 9217:10237 10241:11261 11265:12285 12289:13309 13313:14333 14337:15357 15361:16381" ht="30" customHeight="1" thickBot="1" x14ac:dyDescent="0.3">
      <c r="A2" s="24" t="s">
        <v>46</v>
      </c>
      <c r="B2" s="299" t="s">
        <v>11748</v>
      </c>
      <c r="C2" s="300"/>
      <c r="D2" s="22" t="s">
        <v>47</v>
      </c>
      <c r="E2" s="23">
        <f>COUNTIF(A4:A500,"&lt;&gt;")</f>
        <v>22</v>
      </c>
      <c r="F2" s="62"/>
      <c r="G2" s="21"/>
    </row>
    <row r="3" spans="1:1021 1025:2045 2049:3069 3073:4093 4097:5117 5121:6141 6145:7165 7169:8189 8193:9213 9217:10237 10241:11261 11265:12285 12289:13309 13313:14333 14337:15357 15361:16381" s="2" customFormat="1" ht="24.95" customHeight="1" thickBot="1" x14ac:dyDescent="0.3">
      <c r="A3" s="22" t="s">
        <v>0</v>
      </c>
      <c r="B3" s="24" t="s">
        <v>45</v>
      </c>
      <c r="C3" s="60" t="s">
        <v>35</v>
      </c>
      <c r="D3" s="61" t="s">
        <v>1</v>
      </c>
      <c r="E3" s="60" t="s">
        <v>40</v>
      </c>
      <c r="F3" s="60" t="s">
        <v>52</v>
      </c>
      <c r="G3" s="63" t="s">
        <v>31</v>
      </c>
      <c r="H3"/>
      <c r="I3"/>
      <c r="J3"/>
      <c r="K3"/>
      <c r="L3"/>
      <c r="M3"/>
      <c r="N3"/>
      <c r="O3"/>
      <c r="P3"/>
      <c r="Q3" s="3"/>
      <c r="U3" s="3"/>
      <c r="Y3" s="3"/>
      <c r="AC3" s="3"/>
      <c r="AG3" s="3"/>
      <c r="AK3" s="3"/>
      <c r="AO3" s="3"/>
      <c r="AS3" s="3"/>
      <c r="AW3" s="3"/>
      <c r="BA3" s="3"/>
      <c r="BE3" s="3"/>
      <c r="BI3" s="3"/>
      <c r="BM3" s="3"/>
      <c r="BQ3" s="3"/>
      <c r="BU3" s="3"/>
      <c r="BY3" s="3"/>
      <c r="CC3" s="3"/>
      <c r="CG3" s="3"/>
      <c r="CK3" s="3"/>
      <c r="CO3" s="3"/>
      <c r="CS3" s="3"/>
      <c r="CW3" s="3"/>
      <c r="DA3" s="3"/>
      <c r="DE3" s="3"/>
      <c r="DI3" s="3"/>
      <c r="DM3" s="3"/>
      <c r="DQ3" s="3"/>
      <c r="DU3" s="3"/>
      <c r="DY3" s="3"/>
      <c r="EC3" s="3"/>
      <c r="EG3" s="3"/>
      <c r="EK3" s="3"/>
      <c r="EO3" s="3"/>
      <c r="ES3" s="3"/>
      <c r="EW3" s="3"/>
      <c r="FA3" s="3"/>
      <c r="FE3" s="3"/>
      <c r="FI3" s="3"/>
      <c r="FM3" s="3"/>
      <c r="FQ3" s="3"/>
      <c r="FU3" s="3"/>
      <c r="FY3" s="3"/>
      <c r="GC3" s="3"/>
      <c r="GG3" s="3"/>
      <c r="GK3" s="3"/>
      <c r="GO3" s="3"/>
      <c r="GS3" s="3"/>
      <c r="GW3" s="3"/>
      <c r="HA3" s="3"/>
      <c r="HE3" s="3"/>
      <c r="HI3" s="3"/>
      <c r="HM3" s="3"/>
      <c r="HQ3" s="3"/>
      <c r="HU3" s="3"/>
      <c r="HY3" s="3"/>
      <c r="IC3" s="3"/>
      <c r="IG3" s="3"/>
      <c r="IK3" s="3"/>
      <c r="IO3" s="3"/>
      <c r="IS3" s="3"/>
      <c r="IW3" s="3"/>
      <c r="JA3" s="3"/>
      <c r="JE3" s="3"/>
      <c r="JI3" s="3"/>
      <c r="JM3" s="3"/>
      <c r="JQ3" s="3"/>
      <c r="JU3" s="3"/>
      <c r="JY3" s="3"/>
      <c r="KC3" s="3"/>
      <c r="KG3" s="3"/>
      <c r="KK3" s="3"/>
      <c r="KO3" s="3"/>
      <c r="KS3" s="3"/>
      <c r="KW3" s="3"/>
      <c r="LA3" s="3"/>
      <c r="LE3" s="3"/>
      <c r="LI3" s="3"/>
      <c r="LM3" s="3"/>
      <c r="LQ3" s="3"/>
      <c r="LU3" s="3"/>
      <c r="LY3" s="3"/>
      <c r="MC3" s="3"/>
      <c r="MG3" s="3"/>
      <c r="MK3" s="3"/>
      <c r="MO3" s="3"/>
      <c r="MS3" s="3"/>
      <c r="MW3" s="3"/>
      <c r="NA3" s="3"/>
      <c r="NE3" s="3"/>
      <c r="NI3" s="3"/>
      <c r="NM3" s="3"/>
      <c r="NQ3" s="3"/>
      <c r="NU3" s="3"/>
      <c r="NY3" s="3"/>
      <c r="OC3" s="3"/>
      <c r="OG3" s="3"/>
      <c r="OK3" s="3"/>
      <c r="OO3" s="3"/>
      <c r="OS3" s="3"/>
      <c r="OW3" s="3"/>
      <c r="PA3" s="3"/>
      <c r="PE3" s="3"/>
      <c r="PI3" s="3"/>
      <c r="PM3" s="3"/>
      <c r="PQ3" s="3"/>
      <c r="PU3" s="3"/>
      <c r="PY3" s="3"/>
      <c r="QC3" s="3"/>
      <c r="QG3" s="3"/>
      <c r="QK3" s="3"/>
      <c r="QO3" s="3"/>
      <c r="QS3" s="3"/>
      <c r="QW3" s="3"/>
      <c r="RA3" s="3"/>
      <c r="RE3" s="3"/>
      <c r="RI3" s="3"/>
      <c r="RM3" s="3"/>
      <c r="RQ3" s="3"/>
      <c r="RU3" s="3"/>
      <c r="RY3" s="3"/>
      <c r="SC3" s="3"/>
      <c r="SG3" s="3"/>
      <c r="SK3" s="3"/>
      <c r="SO3" s="3"/>
      <c r="SS3" s="3"/>
      <c r="SW3" s="3"/>
      <c r="TA3" s="3"/>
      <c r="TE3" s="3"/>
      <c r="TI3" s="3"/>
      <c r="TM3" s="3"/>
      <c r="TQ3" s="3"/>
      <c r="TU3" s="3"/>
      <c r="TY3" s="3"/>
      <c r="UC3" s="3"/>
      <c r="UG3" s="3"/>
      <c r="UK3" s="3"/>
      <c r="UO3" s="3"/>
      <c r="US3" s="3"/>
      <c r="UW3" s="3"/>
      <c r="VA3" s="3"/>
      <c r="VE3" s="3"/>
      <c r="VI3" s="3"/>
      <c r="VM3" s="3"/>
      <c r="VQ3" s="3"/>
      <c r="VU3" s="3"/>
      <c r="VY3" s="3"/>
      <c r="WC3" s="3"/>
      <c r="WG3" s="3"/>
      <c r="WK3" s="3"/>
      <c r="WO3" s="3"/>
      <c r="WS3" s="3"/>
      <c r="WW3" s="3"/>
      <c r="XA3" s="3"/>
      <c r="XE3" s="3"/>
      <c r="XI3" s="3"/>
      <c r="XM3" s="3"/>
      <c r="XQ3" s="3"/>
      <c r="XU3" s="3"/>
      <c r="XY3" s="3"/>
      <c r="YC3" s="3"/>
      <c r="YG3" s="3"/>
      <c r="YK3" s="3"/>
      <c r="YO3" s="3"/>
      <c r="YS3" s="3"/>
      <c r="YW3" s="3"/>
      <c r="ZA3" s="3"/>
      <c r="ZE3" s="3"/>
      <c r="ZI3" s="3"/>
      <c r="ZM3" s="3"/>
      <c r="ZQ3" s="3"/>
      <c r="ZU3" s="3"/>
      <c r="ZY3" s="3"/>
      <c r="AAC3" s="3"/>
      <c r="AAG3" s="3"/>
      <c r="AAK3" s="3"/>
      <c r="AAO3" s="3"/>
      <c r="AAS3" s="3"/>
      <c r="AAW3" s="3"/>
      <c r="ABA3" s="3"/>
      <c r="ABE3" s="3"/>
      <c r="ABI3" s="3"/>
      <c r="ABM3" s="3"/>
      <c r="ABQ3" s="3"/>
      <c r="ABU3" s="3"/>
      <c r="ABY3" s="3"/>
      <c r="ACC3" s="3"/>
      <c r="ACG3" s="3"/>
      <c r="ACK3" s="3"/>
      <c r="ACO3" s="3"/>
      <c r="ACS3" s="3"/>
      <c r="ACW3" s="3"/>
      <c r="ADA3" s="3"/>
      <c r="ADE3" s="3"/>
      <c r="ADI3" s="3"/>
      <c r="ADM3" s="3"/>
      <c r="ADQ3" s="3"/>
      <c r="ADU3" s="3"/>
      <c r="ADY3" s="3"/>
      <c r="AEC3" s="3"/>
      <c r="AEG3" s="3"/>
      <c r="AEK3" s="3"/>
      <c r="AEO3" s="3"/>
      <c r="AES3" s="3"/>
      <c r="AEW3" s="3"/>
      <c r="AFA3" s="3"/>
      <c r="AFE3" s="3"/>
      <c r="AFI3" s="3"/>
      <c r="AFM3" s="3"/>
      <c r="AFQ3" s="3"/>
      <c r="AFU3" s="3"/>
      <c r="AFY3" s="3"/>
      <c r="AGC3" s="3"/>
      <c r="AGG3" s="3"/>
      <c r="AGK3" s="3"/>
      <c r="AGO3" s="3"/>
      <c r="AGS3" s="3"/>
      <c r="AGW3" s="3"/>
      <c r="AHA3" s="3"/>
      <c r="AHE3" s="3"/>
      <c r="AHI3" s="3"/>
      <c r="AHM3" s="3"/>
      <c r="AHQ3" s="3"/>
      <c r="AHU3" s="3"/>
      <c r="AHY3" s="3"/>
      <c r="AIC3" s="3"/>
      <c r="AIG3" s="3"/>
      <c r="AIK3" s="3"/>
      <c r="AIO3" s="3"/>
      <c r="AIS3" s="3"/>
      <c r="AIW3" s="3"/>
      <c r="AJA3" s="3"/>
      <c r="AJE3" s="3"/>
      <c r="AJI3" s="3"/>
      <c r="AJM3" s="3"/>
      <c r="AJQ3" s="3"/>
      <c r="AJU3" s="3"/>
      <c r="AJY3" s="3"/>
      <c r="AKC3" s="3"/>
      <c r="AKG3" s="3"/>
      <c r="AKK3" s="3"/>
      <c r="AKO3" s="3"/>
      <c r="AKS3" s="3"/>
      <c r="AKW3" s="3"/>
      <c r="ALA3" s="3"/>
      <c r="ALE3" s="3"/>
      <c r="ALI3" s="3"/>
      <c r="ALM3" s="3"/>
      <c r="ALQ3" s="3"/>
      <c r="ALU3" s="3"/>
      <c r="ALY3" s="3"/>
      <c r="AMC3" s="3"/>
      <c r="AMG3" s="3"/>
      <c r="AMK3" s="3"/>
      <c r="AMO3" s="3"/>
      <c r="AMS3" s="3"/>
      <c r="AMW3" s="3"/>
      <c r="ANA3" s="3"/>
      <c r="ANE3" s="3"/>
      <c r="ANI3" s="3"/>
      <c r="ANM3" s="3"/>
      <c r="ANQ3" s="3"/>
      <c r="ANU3" s="3"/>
      <c r="ANY3" s="3"/>
      <c r="AOC3" s="3"/>
      <c r="AOG3" s="3"/>
      <c r="AOK3" s="3"/>
      <c r="AOO3" s="3"/>
      <c r="AOS3" s="3"/>
      <c r="AOW3" s="3"/>
      <c r="APA3" s="3"/>
      <c r="APE3" s="3"/>
      <c r="API3" s="3"/>
      <c r="APM3" s="3"/>
      <c r="APQ3" s="3"/>
      <c r="APU3" s="3"/>
      <c r="APY3" s="3"/>
      <c r="AQC3" s="3"/>
      <c r="AQG3" s="3"/>
      <c r="AQK3" s="3"/>
      <c r="AQO3" s="3"/>
      <c r="AQS3" s="3"/>
      <c r="AQW3" s="3"/>
      <c r="ARA3" s="3"/>
      <c r="ARE3" s="3"/>
      <c r="ARI3" s="3"/>
      <c r="ARM3" s="3"/>
      <c r="ARQ3" s="3"/>
      <c r="ARU3" s="3"/>
      <c r="ARY3" s="3"/>
      <c r="ASC3" s="3"/>
      <c r="ASG3" s="3"/>
      <c r="ASK3" s="3"/>
      <c r="ASO3" s="3"/>
      <c r="ASS3" s="3"/>
      <c r="ASW3" s="3"/>
      <c r="ATA3" s="3"/>
      <c r="ATE3" s="3"/>
      <c r="ATI3" s="3"/>
      <c r="ATM3" s="3"/>
      <c r="ATQ3" s="3"/>
      <c r="ATU3" s="3"/>
      <c r="ATY3" s="3"/>
      <c r="AUC3" s="3"/>
      <c r="AUG3" s="3"/>
      <c r="AUK3" s="3"/>
      <c r="AUO3" s="3"/>
      <c r="AUS3" s="3"/>
      <c r="AUW3" s="3"/>
      <c r="AVA3" s="3"/>
      <c r="AVE3" s="3"/>
      <c r="AVI3" s="3"/>
      <c r="AVM3" s="3"/>
      <c r="AVQ3" s="3"/>
      <c r="AVU3" s="3"/>
      <c r="AVY3" s="3"/>
      <c r="AWC3" s="3"/>
      <c r="AWG3" s="3"/>
      <c r="AWK3" s="3"/>
      <c r="AWO3" s="3"/>
      <c r="AWS3" s="3"/>
      <c r="AWW3" s="3"/>
      <c r="AXA3" s="3"/>
      <c r="AXE3" s="3"/>
      <c r="AXI3" s="3"/>
      <c r="AXM3" s="3"/>
      <c r="AXQ3" s="3"/>
      <c r="AXU3" s="3"/>
      <c r="AXY3" s="3"/>
      <c r="AYC3" s="3"/>
      <c r="AYG3" s="3"/>
      <c r="AYK3" s="3"/>
      <c r="AYO3" s="3"/>
      <c r="AYS3" s="3"/>
      <c r="AYW3" s="3"/>
      <c r="AZA3" s="3"/>
      <c r="AZE3" s="3"/>
      <c r="AZI3" s="3"/>
      <c r="AZM3" s="3"/>
      <c r="AZQ3" s="3"/>
      <c r="AZU3" s="3"/>
      <c r="AZY3" s="3"/>
      <c r="BAC3" s="3"/>
      <c r="BAG3" s="3"/>
      <c r="BAK3" s="3"/>
      <c r="BAO3" s="3"/>
      <c r="BAS3" s="3"/>
      <c r="BAW3" s="3"/>
      <c r="BBA3" s="3"/>
      <c r="BBE3" s="3"/>
      <c r="BBI3" s="3"/>
      <c r="BBM3" s="3"/>
      <c r="BBQ3" s="3"/>
      <c r="BBU3" s="3"/>
      <c r="BBY3" s="3"/>
      <c r="BCC3" s="3"/>
      <c r="BCG3" s="3"/>
      <c r="BCK3" s="3"/>
      <c r="BCO3" s="3"/>
      <c r="BCS3" s="3"/>
      <c r="BCW3" s="3"/>
      <c r="BDA3" s="3"/>
      <c r="BDE3" s="3"/>
      <c r="BDI3" s="3"/>
      <c r="BDM3" s="3"/>
      <c r="BDQ3" s="3"/>
      <c r="BDU3" s="3"/>
      <c r="BDY3" s="3"/>
      <c r="BEC3" s="3"/>
      <c r="BEG3" s="3"/>
      <c r="BEK3" s="3"/>
      <c r="BEO3" s="3"/>
      <c r="BES3" s="3"/>
      <c r="BEW3" s="3"/>
      <c r="BFA3" s="3"/>
      <c r="BFE3" s="3"/>
      <c r="BFI3" s="3"/>
      <c r="BFM3" s="3"/>
      <c r="BFQ3" s="3"/>
      <c r="BFU3" s="3"/>
      <c r="BFY3" s="3"/>
      <c r="BGC3" s="3"/>
      <c r="BGG3" s="3"/>
      <c r="BGK3" s="3"/>
      <c r="BGO3" s="3"/>
      <c r="BGS3" s="3"/>
      <c r="BGW3" s="3"/>
      <c r="BHA3" s="3"/>
      <c r="BHE3" s="3"/>
      <c r="BHI3" s="3"/>
      <c r="BHM3" s="3"/>
      <c r="BHQ3" s="3"/>
      <c r="BHU3" s="3"/>
      <c r="BHY3" s="3"/>
      <c r="BIC3" s="3"/>
      <c r="BIG3" s="3"/>
      <c r="BIK3" s="3"/>
      <c r="BIO3" s="3"/>
      <c r="BIS3" s="3"/>
      <c r="BIW3" s="3"/>
      <c r="BJA3" s="3"/>
      <c r="BJE3" s="3"/>
      <c r="BJI3" s="3"/>
      <c r="BJM3" s="3"/>
      <c r="BJQ3" s="3"/>
      <c r="BJU3" s="3"/>
      <c r="BJY3" s="3"/>
      <c r="BKC3" s="3"/>
      <c r="BKG3" s="3"/>
      <c r="BKK3" s="3"/>
      <c r="BKO3" s="3"/>
      <c r="BKS3" s="3"/>
      <c r="BKW3" s="3"/>
      <c r="BLA3" s="3"/>
      <c r="BLE3" s="3"/>
      <c r="BLI3" s="3"/>
      <c r="BLM3" s="3"/>
      <c r="BLQ3" s="3"/>
      <c r="BLU3" s="3"/>
      <c r="BLY3" s="3"/>
      <c r="BMC3" s="3"/>
      <c r="BMG3" s="3"/>
      <c r="BMK3" s="3"/>
      <c r="BMO3" s="3"/>
      <c r="BMS3" s="3"/>
      <c r="BMW3" s="3"/>
      <c r="BNA3" s="3"/>
      <c r="BNE3" s="3"/>
      <c r="BNI3" s="3"/>
      <c r="BNM3" s="3"/>
      <c r="BNQ3" s="3"/>
      <c r="BNU3" s="3"/>
      <c r="BNY3" s="3"/>
      <c r="BOC3" s="3"/>
      <c r="BOG3" s="3"/>
      <c r="BOK3" s="3"/>
      <c r="BOO3" s="3"/>
      <c r="BOS3" s="3"/>
      <c r="BOW3" s="3"/>
      <c r="BPA3" s="3"/>
      <c r="BPE3" s="3"/>
      <c r="BPI3" s="3"/>
      <c r="BPM3" s="3"/>
      <c r="BPQ3" s="3"/>
      <c r="BPU3" s="3"/>
      <c r="BPY3" s="3"/>
      <c r="BQC3" s="3"/>
      <c r="BQG3" s="3"/>
      <c r="BQK3" s="3"/>
      <c r="BQO3" s="3"/>
      <c r="BQS3" s="3"/>
      <c r="BQW3" s="3"/>
      <c r="BRA3" s="3"/>
      <c r="BRE3" s="3"/>
      <c r="BRI3" s="3"/>
      <c r="BRM3" s="3"/>
      <c r="BRQ3" s="3"/>
      <c r="BRU3" s="3"/>
      <c r="BRY3" s="3"/>
      <c r="BSC3" s="3"/>
      <c r="BSG3" s="3"/>
      <c r="BSK3" s="3"/>
      <c r="BSO3" s="3"/>
      <c r="BSS3" s="3"/>
      <c r="BSW3" s="3"/>
      <c r="BTA3" s="3"/>
      <c r="BTE3" s="3"/>
      <c r="BTI3" s="3"/>
      <c r="BTM3" s="3"/>
      <c r="BTQ3" s="3"/>
      <c r="BTU3" s="3"/>
      <c r="BTY3" s="3"/>
      <c r="BUC3" s="3"/>
      <c r="BUG3" s="3"/>
      <c r="BUK3" s="3"/>
      <c r="BUO3" s="3"/>
      <c r="BUS3" s="3"/>
      <c r="BUW3" s="3"/>
      <c r="BVA3" s="3"/>
      <c r="BVE3" s="3"/>
      <c r="BVI3" s="3"/>
      <c r="BVM3" s="3"/>
      <c r="BVQ3" s="3"/>
      <c r="BVU3" s="3"/>
      <c r="BVY3" s="3"/>
      <c r="BWC3" s="3"/>
      <c r="BWG3" s="3"/>
      <c r="BWK3" s="3"/>
      <c r="BWO3" s="3"/>
      <c r="BWS3" s="3"/>
      <c r="BWW3" s="3"/>
      <c r="BXA3" s="3"/>
      <c r="BXE3" s="3"/>
      <c r="BXI3" s="3"/>
      <c r="BXM3" s="3"/>
      <c r="BXQ3" s="3"/>
      <c r="BXU3" s="3"/>
      <c r="BXY3" s="3"/>
      <c r="BYC3" s="3"/>
      <c r="BYG3" s="3"/>
      <c r="BYK3" s="3"/>
      <c r="BYO3" s="3"/>
      <c r="BYS3" s="3"/>
      <c r="BYW3" s="3"/>
      <c r="BZA3" s="3"/>
      <c r="BZE3" s="3"/>
      <c r="BZI3" s="3"/>
      <c r="BZM3" s="3"/>
      <c r="BZQ3" s="3"/>
      <c r="BZU3" s="3"/>
      <c r="BZY3" s="3"/>
      <c r="CAC3" s="3"/>
      <c r="CAG3" s="3"/>
      <c r="CAK3" s="3"/>
      <c r="CAO3" s="3"/>
      <c r="CAS3" s="3"/>
      <c r="CAW3" s="3"/>
      <c r="CBA3" s="3"/>
      <c r="CBE3" s="3"/>
      <c r="CBI3" s="3"/>
      <c r="CBM3" s="3"/>
      <c r="CBQ3" s="3"/>
      <c r="CBU3" s="3"/>
      <c r="CBY3" s="3"/>
      <c r="CCC3" s="3"/>
      <c r="CCG3" s="3"/>
      <c r="CCK3" s="3"/>
      <c r="CCO3" s="3"/>
      <c r="CCS3" s="3"/>
      <c r="CCW3" s="3"/>
      <c r="CDA3" s="3"/>
      <c r="CDE3" s="3"/>
      <c r="CDI3" s="3"/>
      <c r="CDM3" s="3"/>
      <c r="CDQ3" s="3"/>
      <c r="CDU3" s="3"/>
      <c r="CDY3" s="3"/>
      <c r="CEC3" s="3"/>
      <c r="CEG3" s="3"/>
      <c r="CEK3" s="3"/>
      <c r="CEO3" s="3"/>
      <c r="CES3" s="3"/>
      <c r="CEW3" s="3"/>
      <c r="CFA3" s="3"/>
      <c r="CFE3" s="3"/>
      <c r="CFI3" s="3"/>
      <c r="CFM3" s="3"/>
      <c r="CFQ3" s="3"/>
      <c r="CFU3" s="3"/>
      <c r="CFY3" s="3"/>
      <c r="CGC3" s="3"/>
      <c r="CGG3" s="3"/>
      <c r="CGK3" s="3"/>
      <c r="CGO3" s="3"/>
      <c r="CGS3" s="3"/>
      <c r="CGW3" s="3"/>
      <c r="CHA3" s="3"/>
      <c r="CHE3" s="3"/>
      <c r="CHI3" s="3"/>
      <c r="CHM3" s="3"/>
      <c r="CHQ3" s="3"/>
      <c r="CHU3" s="3"/>
      <c r="CHY3" s="3"/>
      <c r="CIC3" s="3"/>
      <c r="CIG3" s="3"/>
      <c r="CIK3" s="3"/>
      <c r="CIO3" s="3"/>
      <c r="CIS3" s="3"/>
      <c r="CIW3" s="3"/>
      <c r="CJA3" s="3"/>
      <c r="CJE3" s="3"/>
      <c r="CJI3" s="3"/>
      <c r="CJM3" s="3"/>
      <c r="CJQ3" s="3"/>
      <c r="CJU3" s="3"/>
      <c r="CJY3" s="3"/>
      <c r="CKC3" s="3"/>
      <c r="CKG3" s="3"/>
      <c r="CKK3" s="3"/>
      <c r="CKO3" s="3"/>
      <c r="CKS3" s="3"/>
      <c r="CKW3" s="3"/>
      <c r="CLA3" s="3"/>
      <c r="CLE3" s="3"/>
      <c r="CLI3" s="3"/>
      <c r="CLM3" s="3"/>
      <c r="CLQ3" s="3"/>
      <c r="CLU3" s="3"/>
      <c r="CLY3" s="3"/>
      <c r="CMC3" s="3"/>
      <c r="CMG3" s="3"/>
      <c r="CMK3" s="3"/>
      <c r="CMO3" s="3"/>
      <c r="CMS3" s="3"/>
      <c r="CMW3" s="3"/>
      <c r="CNA3" s="3"/>
      <c r="CNE3" s="3"/>
      <c r="CNI3" s="3"/>
      <c r="CNM3" s="3"/>
      <c r="CNQ3" s="3"/>
      <c r="CNU3" s="3"/>
      <c r="CNY3" s="3"/>
      <c r="COC3" s="3"/>
      <c r="COG3" s="3"/>
      <c r="COK3" s="3"/>
      <c r="COO3" s="3"/>
      <c r="COS3" s="3"/>
      <c r="COW3" s="3"/>
      <c r="CPA3" s="3"/>
      <c r="CPE3" s="3"/>
      <c r="CPI3" s="3"/>
      <c r="CPM3" s="3"/>
      <c r="CPQ3" s="3"/>
      <c r="CPU3" s="3"/>
      <c r="CPY3" s="3"/>
      <c r="CQC3" s="3"/>
      <c r="CQG3" s="3"/>
      <c r="CQK3" s="3"/>
      <c r="CQO3" s="3"/>
      <c r="CQS3" s="3"/>
      <c r="CQW3" s="3"/>
      <c r="CRA3" s="3"/>
      <c r="CRE3" s="3"/>
      <c r="CRI3" s="3"/>
      <c r="CRM3" s="3"/>
      <c r="CRQ3" s="3"/>
      <c r="CRU3" s="3"/>
      <c r="CRY3" s="3"/>
      <c r="CSC3" s="3"/>
      <c r="CSG3" s="3"/>
      <c r="CSK3" s="3"/>
      <c r="CSO3" s="3"/>
      <c r="CSS3" s="3"/>
      <c r="CSW3" s="3"/>
      <c r="CTA3" s="3"/>
      <c r="CTE3" s="3"/>
      <c r="CTI3" s="3"/>
      <c r="CTM3" s="3"/>
      <c r="CTQ3" s="3"/>
      <c r="CTU3" s="3"/>
      <c r="CTY3" s="3"/>
      <c r="CUC3" s="3"/>
      <c r="CUG3" s="3"/>
      <c r="CUK3" s="3"/>
      <c r="CUO3" s="3"/>
      <c r="CUS3" s="3"/>
      <c r="CUW3" s="3"/>
      <c r="CVA3" s="3"/>
      <c r="CVE3" s="3"/>
      <c r="CVI3" s="3"/>
      <c r="CVM3" s="3"/>
      <c r="CVQ3" s="3"/>
      <c r="CVU3" s="3"/>
      <c r="CVY3" s="3"/>
      <c r="CWC3" s="3"/>
      <c r="CWG3" s="3"/>
      <c r="CWK3" s="3"/>
      <c r="CWO3" s="3"/>
      <c r="CWS3" s="3"/>
      <c r="CWW3" s="3"/>
      <c r="CXA3" s="3"/>
      <c r="CXE3" s="3"/>
      <c r="CXI3" s="3"/>
      <c r="CXM3" s="3"/>
      <c r="CXQ3" s="3"/>
      <c r="CXU3" s="3"/>
      <c r="CXY3" s="3"/>
      <c r="CYC3" s="3"/>
      <c r="CYG3" s="3"/>
      <c r="CYK3" s="3"/>
      <c r="CYO3" s="3"/>
      <c r="CYS3" s="3"/>
      <c r="CYW3" s="3"/>
      <c r="CZA3" s="3"/>
      <c r="CZE3" s="3"/>
      <c r="CZI3" s="3"/>
      <c r="CZM3" s="3"/>
      <c r="CZQ3" s="3"/>
      <c r="CZU3" s="3"/>
      <c r="CZY3" s="3"/>
      <c r="DAC3" s="3"/>
      <c r="DAG3" s="3"/>
      <c r="DAK3" s="3"/>
      <c r="DAO3" s="3"/>
      <c r="DAS3" s="3"/>
      <c r="DAW3" s="3"/>
      <c r="DBA3" s="3"/>
      <c r="DBE3" s="3"/>
      <c r="DBI3" s="3"/>
      <c r="DBM3" s="3"/>
      <c r="DBQ3" s="3"/>
      <c r="DBU3" s="3"/>
      <c r="DBY3" s="3"/>
      <c r="DCC3" s="3"/>
      <c r="DCG3" s="3"/>
      <c r="DCK3" s="3"/>
      <c r="DCO3" s="3"/>
      <c r="DCS3" s="3"/>
      <c r="DCW3" s="3"/>
      <c r="DDA3" s="3"/>
      <c r="DDE3" s="3"/>
      <c r="DDI3" s="3"/>
      <c r="DDM3" s="3"/>
      <c r="DDQ3" s="3"/>
      <c r="DDU3" s="3"/>
      <c r="DDY3" s="3"/>
      <c r="DEC3" s="3"/>
      <c r="DEG3" s="3"/>
      <c r="DEK3" s="3"/>
      <c r="DEO3" s="3"/>
      <c r="DES3" s="3"/>
      <c r="DEW3" s="3"/>
      <c r="DFA3" s="3"/>
      <c r="DFE3" s="3"/>
      <c r="DFI3" s="3"/>
      <c r="DFM3" s="3"/>
      <c r="DFQ3" s="3"/>
      <c r="DFU3" s="3"/>
      <c r="DFY3" s="3"/>
      <c r="DGC3" s="3"/>
      <c r="DGG3" s="3"/>
      <c r="DGK3" s="3"/>
      <c r="DGO3" s="3"/>
      <c r="DGS3" s="3"/>
      <c r="DGW3" s="3"/>
      <c r="DHA3" s="3"/>
      <c r="DHE3" s="3"/>
      <c r="DHI3" s="3"/>
      <c r="DHM3" s="3"/>
      <c r="DHQ3" s="3"/>
      <c r="DHU3" s="3"/>
      <c r="DHY3" s="3"/>
      <c r="DIC3" s="3"/>
      <c r="DIG3" s="3"/>
      <c r="DIK3" s="3"/>
      <c r="DIO3" s="3"/>
      <c r="DIS3" s="3"/>
      <c r="DIW3" s="3"/>
      <c r="DJA3" s="3"/>
      <c r="DJE3" s="3"/>
      <c r="DJI3" s="3"/>
      <c r="DJM3" s="3"/>
      <c r="DJQ3" s="3"/>
      <c r="DJU3" s="3"/>
      <c r="DJY3" s="3"/>
      <c r="DKC3" s="3"/>
      <c r="DKG3" s="3"/>
      <c r="DKK3" s="3"/>
      <c r="DKO3" s="3"/>
      <c r="DKS3" s="3"/>
      <c r="DKW3" s="3"/>
      <c r="DLA3" s="3"/>
      <c r="DLE3" s="3"/>
      <c r="DLI3" s="3"/>
      <c r="DLM3" s="3"/>
      <c r="DLQ3" s="3"/>
      <c r="DLU3" s="3"/>
      <c r="DLY3" s="3"/>
      <c r="DMC3" s="3"/>
      <c r="DMG3" s="3"/>
      <c r="DMK3" s="3"/>
      <c r="DMO3" s="3"/>
      <c r="DMS3" s="3"/>
      <c r="DMW3" s="3"/>
      <c r="DNA3" s="3"/>
      <c r="DNE3" s="3"/>
      <c r="DNI3" s="3"/>
      <c r="DNM3" s="3"/>
      <c r="DNQ3" s="3"/>
      <c r="DNU3" s="3"/>
      <c r="DNY3" s="3"/>
      <c r="DOC3" s="3"/>
      <c r="DOG3" s="3"/>
      <c r="DOK3" s="3"/>
      <c r="DOO3" s="3"/>
      <c r="DOS3" s="3"/>
      <c r="DOW3" s="3"/>
      <c r="DPA3" s="3"/>
      <c r="DPE3" s="3"/>
      <c r="DPI3" s="3"/>
      <c r="DPM3" s="3"/>
      <c r="DPQ3" s="3"/>
      <c r="DPU3" s="3"/>
      <c r="DPY3" s="3"/>
      <c r="DQC3" s="3"/>
      <c r="DQG3" s="3"/>
      <c r="DQK3" s="3"/>
      <c r="DQO3" s="3"/>
      <c r="DQS3" s="3"/>
      <c r="DQW3" s="3"/>
      <c r="DRA3" s="3"/>
      <c r="DRE3" s="3"/>
      <c r="DRI3" s="3"/>
      <c r="DRM3" s="3"/>
      <c r="DRQ3" s="3"/>
      <c r="DRU3" s="3"/>
      <c r="DRY3" s="3"/>
      <c r="DSC3" s="3"/>
      <c r="DSG3" s="3"/>
      <c r="DSK3" s="3"/>
      <c r="DSO3" s="3"/>
      <c r="DSS3" s="3"/>
      <c r="DSW3" s="3"/>
      <c r="DTA3" s="3"/>
      <c r="DTE3" s="3"/>
      <c r="DTI3" s="3"/>
      <c r="DTM3" s="3"/>
      <c r="DTQ3" s="3"/>
      <c r="DTU3" s="3"/>
      <c r="DTY3" s="3"/>
      <c r="DUC3" s="3"/>
      <c r="DUG3" s="3"/>
      <c r="DUK3" s="3"/>
      <c r="DUO3" s="3"/>
      <c r="DUS3" s="3"/>
      <c r="DUW3" s="3"/>
      <c r="DVA3" s="3"/>
      <c r="DVE3" s="3"/>
      <c r="DVI3" s="3"/>
      <c r="DVM3" s="3"/>
      <c r="DVQ3" s="3"/>
      <c r="DVU3" s="3"/>
      <c r="DVY3" s="3"/>
      <c r="DWC3" s="3"/>
      <c r="DWG3" s="3"/>
      <c r="DWK3" s="3"/>
      <c r="DWO3" s="3"/>
      <c r="DWS3" s="3"/>
      <c r="DWW3" s="3"/>
      <c r="DXA3" s="3"/>
      <c r="DXE3" s="3"/>
      <c r="DXI3" s="3"/>
      <c r="DXM3" s="3"/>
      <c r="DXQ3" s="3"/>
      <c r="DXU3" s="3"/>
      <c r="DXY3" s="3"/>
      <c r="DYC3" s="3"/>
      <c r="DYG3" s="3"/>
      <c r="DYK3" s="3"/>
      <c r="DYO3" s="3"/>
      <c r="DYS3" s="3"/>
      <c r="DYW3" s="3"/>
      <c r="DZA3" s="3"/>
      <c r="DZE3" s="3"/>
      <c r="DZI3" s="3"/>
      <c r="DZM3" s="3"/>
      <c r="DZQ3" s="3"/>
      <c r="DZU3" s="3"/>
      <c r="DZY3" s="3"/>
      <c r="EAC3" s="3"/>
      <c r="EAG3" s="3"/>
      <c r="EAK3" s="3"/>
      <c r="EAO3" s="3"/>
      <c r="EAS3" s="3"/>
      <c r="EAW3" s="3"/>
      <c r="EBA3" s="3"/>
      <c r="EBE3" s="3"/>
      <c r="EBI3" s="3"/>
      <c r="EBM3" s="3"/>
      <c r="EBQ3" s="3"/>
      <c r="EBU3" s="3"/>
      <c r="EBY3" s="3"/>
      <c r="ECC3" s="3"/>
      <c r="ECG3" s="3"/>
      <c r="ECK3" s="3"/>
      <c r="ECO3" s="3"/>
      <c r="ECS3" s="3"/>
      <c r="ECW3" s="3"/>
      <c r="EDA3" s="3"/>
      <c r="EDE3" s="3"/>
      <c r="EDI3" s="3"/>
      <c r="EDM3" s="3"/>
      <c r="EDQ3" s="3"/>
      <c r="EDU3" s="3"/>
      <c r="EDY3" s="3"/>
      <c r="EEC3" s="3"/>
      <c r="EEG3" s="3"/>
      <c r="EEK3" s="3"/>
      <c r="EEO3" s="3"/>
      <c r="EES3" s="3"/>
      <c r="EEW3" s="3"/>
      <c r="EFA3" s="3"/>
      <c r="EFE3" s="3"/>
      <c r="EFI3" s="3"/>
      <c r="EFM3" s="3"/>
      <c r="EFQ3" s="3"/>
      <c r="EFU3" s="3"/>
      <c r="EFY3" s="3"/>
      <c r="EGC3" s="3"/>
      <c r="EGG3" s="3"/>
      <c r="EGK3" s="3"/>
      <c r="EGO3" s="3"/>
      <c r="EGS3" s="3"/>
      <c r="EGW3" s="3"/>
      <c r="EHA3" s="3"/>
      <c r="EHE3" s="3"/>
      <c r="EHI3" s="3"/>
      <c r="EHM3" s="3"/>
      <c r="EHQ3" s="3"/>
      <c r="EHU3" s="3"/>
      <c r="EHY3" s="3"/>
      <c r="EIC3" s="3"/>
      <c r="EIG3" s="3"/>
      <c r="EIK3" s="3"/>
      <c r="EIO3" s="3"/>
      <c r="EIS3" s="3"/>
      <c r="EIW3" s="3"/>
      <c r="EJA3" s="3"/>
      <c r="EJE3" s="3"/>
      <c r="EJI3" s="3"/>
      <c r="EJM3" s="3"/>
      <c r="EJQ3" s="3"/>
      <c r="EJU3" s="3"/>
      <c r="EJY3" s="3"/>
      <c r="EKC3" s="3"/>
      <c r="EKG3" s="3"/>
      <c r="EKK3" s="3"/>
      <c r="EKO3" s="3"/>
      <c r="EKS3" s="3"/>
      <c r="EKW3" s="3"/>
      <c r="ELA3" s="3"/>
      <c r="ELE3" s="3"/>
      <c r="ELI3" s="3"/>
      <c r="ELM3" s="3"/>
      <c r="ELQ3" s="3"/>
      <c r="ELU3" s="3"/>
      <c r="ELY3" s="3"/>
      <c r="EMC3" s="3"/>
      <c r="EMG3" s="3"/>
      <c r="EMK3" s="3"/>
      <c r="EMO3" s="3"/>
      <c r="EMS3" s="3"/>
      <c r="EMW3" s="3"/>
      <c r="ENA3" s="3"/>
      <c r="ENE3" s="3"/>
      <c r="ENI3" s="3"/>
      <c r="ENM3" s="3"/>
      <c r="ENQ3" s="3"/>
      <c r="ENU3" s="3"/>
      <c r="ENY3" s="3"/>
      <c r="EOC3" s="3"/>
      <c r="EOG3" s="3"/>
      <c r="EOK3" s="3"/>
      <c r="EOO3" s="3"/>
      <c r="EOS3" s="3"/>
      <c r="EOW3" s="3"/>
      <c r="EPA3" s="3"/>
      <c r="EPE3" s="3"/>
      <c r="EPI3" s="3"/>
      <c r="EPM3" s="3"/>
      <c r="EPQ3" s="3"/>
      <c r="EPU3" s="3"/>
      <c r="EPY3" s="3"/>
      <c r="EQC3" s="3"/>
      <c r="EQG3" s="3"/>
      <c r="EQK3" s="3"/>
      <c r="EQO3" s="3"/>
      <c r="EQS3" s="3"/>
      <c r="EQW3" s="3"/>
      <c r="ERA3" s="3"/>
      <c r="ERE3" s="3"/>
      <c r="ERI3" s="3"/>
      <c r="ERM3" s="3"/>
      <c r="ERQ3" s="3"/>
      <c r="ERU3" s="3"/>
      <c r="ERY3" s="3"/>
      <c r="ESC3" s="3"/>
      <c r="ESG3" s="3"/>
      <c r="ESK3" s="3"/>
      <c r="ESO3" s="3"/>
      <c r="ESS3" s="3"/>
      <c r="ESW3" s="3"/>
      <c r="ETA3" s="3"/>
      <c r="ETE3" s="3"/>
      <c r="ETI3" s="3"/>
      <c r="ETM3" s="3"/>
      <c r="ETQ3" s="3"/>
      <c r="ETU3" s="3"/>
      <c r="ETY3" s="3"/>
      <c r="EUC3" s="3"/>
      <c r="EUG3" s="3"/>
      <c r="EUK3" s="3"/>
      <c r="EUO3" s="3"/>
      <c r="EUS3" s="3"/>
      <c r="EUW3" s="3"/>
      <c r="EVA3" s="3"/>
      <c r="EVE3" s="3"/>
      <c r="EVI3" s="3"/>
      <c r="EVM3" s="3"/>
      <c r="EVQ3" s="3"/>
      <c r="EVU3" s="3"/>
      <c r="EVY3" s="3"/>
      <c r="EWC3" s="3"/>
      <c r="EWG3" s="3"/>
      <c r="EWK3" s="3"/>
      <c r="EWO3" s="3"/>
      <c r="EWS3" s="3"/>
      <c r="EWW3" s="3"/>
      <c r="EXA3" s="3"/>
      <c r="EXE3" s="3"/>
      <c r="EXI3" s="3"/>
      <c r="EXM3" s="3"/>
      <c r="EXQ3" s="3"/>
      <c r="EXU3" s="3"/>
      <c r="EXY3" s="3"/>
      <c r="EYC3" s="3"/>
      <c r="EYG3" s="3"/>
      <c r="EYK3" s="3"/>
      <c r="EYO3" s="3"/>
      <c r="EYS3" s="3"/>
      <c r="EYW3" s="3"/>
      <c r="EZA3" s="3"/>
      <c r="EZE3" s="3"/>
      <c r="EZI3" s="3"/>
      <c r="EZM3" s="3"/>
      <c r="EZQ3" s="3"/>
      <c r="EZU3" s="3"/>
      <c r="EZY3" s="3"/>
      <c r="FAC3" s="3"/>
      <c r="FAG3" s="3"/>
      <c r="FAK3" s="3"/>
      <c r="FAO3" s="3"/>
      <c r="FAS3" s="3"/>
      <c r="FAW3" s="3"/>
      <c r="FBA3" s="3"/>
      <c r="FBE3" s="3"/>
      <c r="FBI3" s="3"/>
      <c r="FBM3" s="3"/>
      <c r="FBQ3" s="3"/>
      <c r="FBU3" s="3"/>
      <c r="FBY3" s="3"/>
      <c r="FCC3" s="3"/>
      <c r="FCG3" s="3"/>
      <c r="FCK3" s="3"/>
      <c r="FCO3" s="3"/>
      <c r="FCS3" s="3"/>
      <c r="FCW3" s="3"/>
      <c r="FDA3" s="3"/>
      <c r="FDE3" s="3"/>
      <c r="FDI3" s="3"/>
      <c r="FDM3" s="3"/>
      <c r="FDQ3" s="3"/>
      <c r="FDU3" s="3"/>
      <c r="FDY3" s="3"/>
      <c r="FEC3" s="3"/>
      <c r="FEG3" s="3"/>
      <c r="FEK3" s="3"/>
      <c r="FEO3" s="3"/>
      <c r="FES3" s="3"/>
      <c r="FEW3" s="3"/>
      <c r="FFA3" s="3"/>
      <c r="FFE3" s="3"/>
      <c r="FFI3" s="3"/>
      <c r="FFM3" s="3"/>
      <c r="FFQ3" s="3"/>
      <c r="FFU3" s="3"/>
      <c r="FFY3" s="3"/>
      <c r="FGC3" s="3"/>
      <c r="FGG3" s="3"/>
      <c r="FGK3" s="3"/>
      <c r="FGO3" s="3"/>
      <c r="FGS3" s="3"/>
      <c r="FGW3" s="3"/>
      <c r="FHA3" s="3"/>
      <c r="FHE3" s="3"/>
      <c r="FHI3" s="3"/>
      <c r="FHM3" s="3"/>
      <c r="FHQ3" s="3"/>
      <c r="FHU3" s="3"/>
      <c r="FHY3" s="3"/>
      <c r="FIC3" s="3"/>
      <c r="FIG3" s="3"/>
      <c r="FIK3" s="3"/>
      <c r="FIO3" s="3"/>
      <c r="FIS3" s="3"/>
      <c r="FIW3" s="3"/>
      <c r="FJA3" s="3"/>
      <c r="FJE3" s="3"/>
      <c r="FJI3" s="3"/>
      <c r="FJM3" s="3"/>
      <c r="FJQ3" s="3"/>
      <c r="FJU3" s="3"/>
      <c r="FJY3" s="3"/>
      <c r="FKC3" s="3"/>
      <c r="FKG3" s="3"/>
      <c r="FKK3" s="3"/>
      <c r="FKO3" s="3"/>
      <c r="FKS3" s="3"/>
      <c r="FKW3" s="3"/>
      <c r="FLA3" s="3"/>
      <c r="FLE3" s="3"/>
      <c r="FLI3" s="3"/>
      <c r="FLM3" s="3"/>
      <c r="FLQ3" s="3"/>
      <c r="FLU3" s="3"/>
      <c r="FLY3" s="3"/>
      <c r="FMC3" s="3"/>
      <c r="FMG3" s="3"/>
      <c r="FMK3" s="3"/>
      <c r="FMO3" s="3"/>
      <c r="FMS3" s="3"/>
      <c r="FMW3" s="3"/>
      <c r="FNA3" s="3"/>
      <c r="FNE3" s="3"/>
      <c r="FNI3" s="3"/>
      <c r="FNM3" s="3"/>
      <c r="FNQ3" s="3"/>
      <c r="FNU3" s="3"/>
      <c r="FNY3" s="3"/>
      <c r="FOC3" s="3"/>
      <c r="FOG3" s="3"/>
      <c r="FOK3" s="3"/>
      <c r="FOO3" s="3"/>
      <c r="FOS3" s="3"/>
      <c r="FOW3" s="3"/>
      <c r="FPA3" s="3"/>
      <c r="FPE3" s="3"/>
      <c r="FPI3" s="3"/>
      <c r="FPM3" s="3"/>
      <c r="FPQ3" s="3"/>
      <c r="FPU3" s="3"/>
      <c r="FPY3" s="3"/>
      <c r="FQC3" s="3"/>
      <c r="FQG3" s="3"/>
      <c r="FQK3" s="3"/>
      <c r="FQO3" s="3"/>
      <c r="FQS3" s="3"/>
      <c r="FQW3" s="3"/>
      <c r="FRA3" s="3"/>
      <c r="FRE3" s="3"/>
      <c r="FRI3" s="3"/>
      <c r="FRM3" s="3"/>
      <c r="FRQ3" s="3"/>
      <c r="FRU3" s="3"/>
      <c r="FRY3" s="3"/>
      <c r="FSC3" s="3"/>
      <c r="FSG3" s="3"/>
      <c r="FSK3" s="3"/>
      <c r="FSO3" s="3"/>
      <c r="FSS3" s="3"/>
      <c r="FSW3" s="3"/>
      <c r="FTA3" s="3"/>
      <c r="FTE3" s="3"/>
      <c r="FTI3" s="3"/>
      <c r="FTM3" s="3"/>
      <c r="FTQ3" s="3"/>
      <c r="FTU3" s="3"/>
      <c r="FTY3" s="3"/>
      <c r="FUC3" s="3"/>
      <c r="FUG3" s="3"/>
      <c r="FUK3" s="3"/>
      <c r="FUO3" s="3"/>
      <c r="FUS3" s="3"/>
      <c r="FUW3" s="3"/>
      <c r="FVA3" s="3"/>
      <c r="FVE3" s="3"/>
      <c r="FVI3" s="3"/>
      <c r="FVM3" s="3"/>
      <c r="FVQ3" s="3"/>
      <c r="FVU3" s="3"/>
      <c r="FVY3" s="3"/>
      <c r="FWC3" s="3"/>
      <c r="FWG3" s="3"/>
      <c r="FWK3" s="3"/>
      <c r="FWO3" s="3"/>
      <c r="FWS3" s="3"/>
      <c r="FWW3" s="3"/>
      <c r="FXA3" s="3"/>
      <c r="FXE3" s="3"/>
      <c r="FXI3" s="3"/>
      <c r="FXM3" s="3"/>
      <c r="FXQ3" s="3"/>
      <c r="FXU3" s="3"/>
      <c r="FXY3" s="3"/>
      <c r="FYC3" s="3"/>
      <c r="FYG3" s="3"/>
      <c r="FYK3" s="3"/>
      <c r="FYO3" s="3"/>
      <c r="FYS3" s="3"/>
      <c r="FYW3" s="3"/>
      <c r="FZA3" s="3"/>
      <c r="FZE3" s="3"/>
      <c r="FZI3" s="3"/>
      <c r="FZM3" s="3"/>
      <c r="FZQ3" s="3"/>
      <c r="FZU3" s="3"/>
      <c r="FZY3" s="3"/>
      <c r="GAC3" s="3"/>
      <c r="GAG3" s="3"/>
      <c r="GAK3" s="3"/>
      <c r="GAO3" s="3"/>
      <c r="GAS3" s="3"/>
      <c r="GAW3" s="3"/>
      <c r="GBA3" s="3"/>
      <c r="GBE3" s="3"/>
      <c r="GBI3" s="3"/>
      <c r="GBM3" s="3"/>
      <c r="GBQ3" s="3"/>
      <c r="GBU3" s="3"/>
      <c r="GBY3" s="3"/>
      <c r="GCC3" s="3"/>
      <c r="GCG3" s="3"/>
      <c r="GCK3" s="3"/>
      <c r="GCO3" s="3"/>
      <c r="GCS3" s="3"/>
      <c r="GCW3" s="3"/>
      <c r="GDA3" s="3"/>
      <c r="GDE3" s="3"/>
      <c r="GDI3" s="3"/>
      <c r="GDM3" s="3"/>
      <c r="GDQ3" s="3"/>
      <c r="GDU3" s="3"/>
      <c r="GDY3" s="3"/>
      <c r="GEC3" s="3"/>
      <c r="GEG3" s="3"/>
      <c r="GEK3" s="3"/>
      <c r="GEO3" s="3"/>
      <c r="GES3" s="3"/>
      <c r="GEW3" s="3"/>
      <c r="GFA3" s="3"/>
      <c r="GFE3" s="3"/>
      <c r="GFI3" s="3"/>
      <c r="GFM3" s="3"/>
      <c r="GFQ3" s="3"/>
      <c r="GFU3" s="3"/>
      <c r="GFY3" s="3"/>
      <c r="GGC3" s="3"/>
      <c r="GGG3" s="3"/>
      <c r="GGK3" s="3"/>
      <c r="GGO3" s="3"/>
      <c r="GGS3" s="3"/>
      <c r="GGW3" s="3"/>
      <c r="GHA3" s="3"/>
      <c r="GHE3" s="3"/>
      <c r="GHI3" s="3"/>
      <c r="GHM3" s="3"/>
      <c r="GHQ3" s="3"/>
      <c r="GHU3" s="3"/>
      <c r="GHY3" s="3"/>
      <c r="GIC3" s="3"/>
      <c r="GIG3" s="3"/>
      <c r="GIK3" s="3"/>
      <c r="GIO3" s="3"/>
      <c r="GIS3" s="3"/>
      <c r="GIW3" s="3"/>
      <c r="GJA3" s="3"/>
      <c r="GJE3" s="3"/>
      <c r="GJI3" s="3"/>
      <c r="GJM3" s="3"/>
      <c r="GJQ3" s="3"/>
      <c r="GJU3" s="3"/>
      <c r="GJY3" s="3"/>
      <c r="GKC3" s="3"/>
      <c r="GKG3" s="3"/>
      <c r="GKK3" s="3"/>
      <c r="GKO3" s="3"/>
      <c r="GKS3" s="3"/>
      <c r="GKW3" s="3"/>
      <c r="GLA3" s="3"/>
      <c r="GLE3" s="3"/>
      <c r="GLI3" s="3"/>
      <c r="GLM3" s="3"/>
      <c r="GLQ3" s="3"/>
      <c r="GLU3" s="3"/>
      <c r="GLY3" s="3"/>
      <c r="GMC3" s="3"/>
      <c r="GMG3" s="3"/>
      <c r="GMK3" s="3"/>
      <c r="GMO3" s="3"/>
      <c r="GMS3" s="3"/>
      <c r="GMW3" s="3"/>
      <c r="GNA3" s="3"/>
      <c r="GNE3" s="3"/>
      <c r="GNI3" s="3"/>
      <c r="GNM3" s="3"/>
      <c r="GNQ3" s="3"/>
      <c r="GNU3" s="3"/>
      <c r="GNY3" s="3"/>
      <c r="GOC3" s="3"/>
      <c r="GOG3" s="3"/>
      <c r="GOK3" s="3"/>
      <c r="GOO3" s="3"/>
      <c r="GOS3" s="3"/>
      <c r="GOW3" s="3"/>
      <c r="GPA3" s="3"/>
      <c r="GPE3" s="3"/>
      <c r="GPI3" s="3"/>
      <c r="GPM3" s="3"/>
      <c r="GPQ3" s="3"/>
      <c r="GPU3" s="3"/>
      <c r="GPY3" s="3"/>
      <c r="GQC3" s="3"/>
      <c r="GQG3" s="3"/>
      <c r="GQK3" s="3"/>
      <c r="GQO3" s="3"/>
      <c r="GQS3" s="3"/>
      <c r="GQW3" s="3"/>
      <c r="GRA3" s="3"/>
      <c r="GRE3" s="3"/>
      <c r="GRI3" s="3"/>
      <c r="GRM3" s="3"/>
      <c r="GRQ3" s="3"/>
      <c r="GRU3" s="3"/>
      <c r="GRY3" s="3"/>
      <c r="GSC3" s="3"/>
      <c r="GSG3" s="3"/>
      <c r="GSK3" s="3"/>
      <c r="GSO3" s="3"/>
      <c r="GSS3" s="3"/>
      <c r="GSW3" s="3"/>
      <c r="GTA3" s="3"/>
      <c r="GTE3" s="3"/>
      <c r="GTI3" s="3"/>
      <c r="GTM3" s="3"/>
      <c r="GTQ3" s="3"/>
      <c r="GTU3" s="3"/>
      <c r="GTY3" s="3"/>
      <c r="GUC3" s="3"/>
      <c r="GUG3" s="3"/>
      <c r="GUK3" s="3"/>
      <c r="GUO3" s="3"/>
      <c r="GUS3" s="3"/>
      <c r="GUW3" s="3"/>
      <c r="GVA3" s="3"/>
      <c r="GVE3" s="3"/>
      <c r="GVI3" s="3"/>
      <c r="GVM3" s="3"/>
      <c r="GVQ3" s="3"/>
      <c r="GVU3" s="3"/>
      <c r="GVY3" s="3"/>
      <c r="GWC3" s="3"/>
      <c r="GWG3" s="3"/>
      <c r="GWK3" s="3"/>
      <c r="GWO3" s="3"/>
      <c r="GWS3" s="3"/>
      <c r="GWW3" s="3"/>
      <c r="GXA3" s="3"/>
      <c r="GXE3" s="3"/>
      <c r="GXI3" s="3"/>
      <c r="GXM3" s="3"/>
      <c r="GXQ3" s="3"/>
      <c r="GXU3" s="3"/>
      <c r="GXY3" s="3"/>
      <c r="GYC3" s="3"/>
      <c r="GYG3" s="3"/>
      <c r="GYK3" s="3"/>
      <c r="GYO3" s="3"/>
      <c r="GYS3" s="3"/>
      <c r="GYW3" s="3"/>
      <c r="GZA3" s="3"/>
      <c r="GZE3" s="3"/>
      <c r="GZI3" s="3"/>
      <c r="GZM3" s="3"/>
      <c r="GZQ3" s="3"/>
      <c r="GZU3" s="3"/>
      <c r="GZY3" s="3"/>
      <c r="HAC3" s="3"/>
      <c r="HAG3" s="3"/>
      <c r="HAK3" s="3"/>
      <c r="HAO3" s="3"/>
      <c r="HAS3" s="3"/>
      <c r="HAW3" s="3"/>
      <c r="HBA3" s="3"/>
      <c r="HBE3" s="3"/>
      <c r="HBI3" s="3"/>
      <c r="HBM3" s="3"/>
      <c r="HBQ3" s="3"/>
      <c r="HBU3" s="3"/>
      <c r="HBY3" s="3"/>
      <c r="HCC3" s="3"/>
      <c r="HCG3" s="3"/>
      <c r="HCK3" s="3"/>
      <c r="HCO3" s="3"/>
      <c r="HCS3" s="3"/>
      <c r="HCW3" s="3"/>
      <c r="HDA3" s="3"/>
      <c r="HDE3" s="3"/>
      <c r="HDI3" s="3"/>
      <c r="HDM3" s="3"/>
      <c r="HDQ3" s="3"/>
      <c r="HDU3" s="3"/>
      <c r="HDY3" s="3"/>
      <c r="HEC3" s="3"/>
      <c r="HEG3" s="3"/>
      <c r="HEK3" s="3"/>
      <c r="HEO3" s="3"/>
      <c r="HES3" s="3"/>
      <c r="HEW3" s="3"/>
      <c r="HFA3" s="3"/>
      <c r="HFE3" s="3"/>
      <c r="HFI3" s="3"/>
      <c r="HFM3" s="3"/>
      <c r="HFQ3" s="3"/>
      <c r="HFU3" s="3"/>
      <c r="HFY3" s="3"/>
      <c r="HGC3" s="3"/>
      <c r="HGG3" s="3"/>
      <c r="HGK3" s="3"/>
      <c r="HGO3" s="3"/>
      <c r="HGS3" s="3"/>
      <c r="HGW3" s="3"/>
      <c r="HHA3" s="3"/>
      <c r="HHE3" s="3"/>
      <c r="HHI3" s="3"/>
      <c r="HHM3" s="3"/>
      <c r="HHQ3" s="3"/>
      <c r="HHU3" s="3"/>
      <c r="HHY3" s="3"/>
      <c r="HIC3" s="3"/>
      <c r="HIG3" s="3"/>
      <c r="HIK3" s="3"/>
      <c r="HIO3" s="3"/>
      <c r="HIS3" s="3"/>
      <c r="HIW3" s="3"/>
      <c r="HJA3" s="3"/>
      <c r="HJE3" s="3"/>
      <c r="HJI3" s="3"/>
      <c r="HJM3" s="3"/>
      <c r="HJQ3" s="3"/>
      <c r="HJU3" s="3"/>
      <c r="HJY3" s="3"/>
      <c r="HKC3" s="3"/>
      <c r="HKG3" s="3"/>
      <c r="HKK3" s="3"/>
      <c r="HKO3" s="3"/>
      <c r="HKS3" s="3"/>
      <c r="HKW3" s="3"/>
      <c r="HLA3" s="3"/>
      <c r="HLE3" s="3"/>
      <c r="HLI3" s="3"/>
      <c r="HLM3" s="3"/>
      <c r="HLQ3" s="3"/>
      <c r="HLU3" s="3"/>
      <c r="HLY3" s="3"/>
      <c r="HMC3" s="3"/>
      <c r="HMG3" s="3"/>
      <c r="HMK3" s="3"/>
      <c r="HMO3" s="3"/>
      <c r="HMS3" s="3"/>
      <c r="HMW3" s="3"/>
      <c r="HNA3" s="3"/>
      <c r="HNE3" s="3"/>
      <c r="HNI3" s="3"/>
      <c r="HNM3" s="3"/>
      <c r="HNQ3" s="3"/>
      <c r="HNU3" s="3"/>
      <c r="HNY3" s="3"/>
      <c r="HOC3" s="3"/>
      <c r="HOG3" s="3"/>
      <c r="HOK3" s="3"/>
      <c r="HOO3" s="3"/>
      <c r="HOS3" s="3"/>
      <c r="HOW3" s="3"/>
      <c r="HPA3" s="3"/>
      <c r="HPE3" s="3"/>
      <c r="HPI3" s="3"/>
      <c r="HPM3" s="3"/>
      <c r="HPQ3" s="3"/>
      <c r="HPU3" s="3"/>
      <c r="HPY3" s="3"/>
      <c r="HQC3" s="3"/>
      <c r="HQG3" s="3"/>
      <c r="HQK3" s="3"/>
      <c r="HQO3" s="3"/>
      <c r="HQS3" s="3"/>
      <c r="HQW3" s="3"/>
      <c r="HRA3" s="3"/>
      <c r="HRE3" s="3"/>
      <c r="HRI3" s="3"/>
      <c r="HRM3" s="3"/>
      <c r="HRQ3" s="3"/>
      <c r="HRU3" s="3"/>
      <c r="HRY3" s="3"/>
      <c r="HSC3" s="3"/>
      <c r="HSG3" s="3"/>
      <c r="HSK3" s="3"/>
      <c r="HSO3" s="3"/>
      <c r="HSS3" s="3"/>
      <c r="HSW3" s="3"/>
      <c r="HTA3" s="3"/>
      <c r="HTE3" s="3"/>
      <c r="HTI3" s="3"/>
      <c r="HTM3" s="3"/>
      <c r="HTQ3" s="3"/>
      <c r="HTU3" s="3"/>
      <c r="HTY3" s="3"/>
      <c r="HUC3" s="3"/>
      <c r="HUG3" s="3"/>
      <c r="HUK3" s="3"/>
      <c r="HUO3" s="3"/>
      <c r="HUS3" s="3"/>
      <c r="HUW3" s="3"/>
      <c r="HVA3" s="3"/>
      <c r="HVE3" s="3"/>
      <c r="HVI3" s="3"/>
      <c r="HVM3" s="3"/>
      <c r="HVQ3" s="3"/>
      <c r="HVU3" s="3"/>
      <c r="HVY3" s="3"/>
      <c r="HWC3" s="3"/>
      <c r="HWG3" s="3"/>
      <c r="HWK3" s="3"/>
      <c r="HWO3" s="3"/>
      <c r="HWS3" s="3"/>
      <c r="HWW3" s="3"/>
      <c r="HXA3" s="3"/>
      <c r="HXE3" s="3"/>
      <c r="HXI3" s="3"/>
      <c r="HXM3" s="3"/>
      <c r="HXQ3" s="3"/>
      <c r="HXU3" s="3"/>
      <c r="HXY3" s="3"/>
      <c r="HYC3" s="3"/>
      <c r="HYG3" s="3"/>
      <c r="HYK3" s="3"/>
      <c r="HYO3" s="3"/>
      <c r="HYS3" s="3"/>
      <c r="HYW3" s="3"/>
      <c r="HZA3" s="3"/>
      <c r="HZE3" s="3"/>
      <c r="HZI3" s="3"/>
      <c r="HZM3" s="3"/>
      <c r="HZQ3" s="3"/>
      <c r="HZU3" s="3"/>
      <c r="HZY3" s="3"/>
      <c r="IAC3" s="3"/>
      <c r="IAG3" s="3"/>
      <c r="IAK3" s="3"/>
      <c r="IAO3" s="3"/>
      <c r="IAS3" s="3"/>
      <c r="IAW3" s="3"/>
      <c r="IBA3" s="3"/>
      <c r="IBE3" s="3"/>
      <c r="IBI3" s="3"/>
      <c r="IBM3" s="3"/>
      <c r="IBQ3" s="3"/>
      <c r="IBU3" s="3"/>
      <c r="IBY3" s="3"/>
      <c r="ICC3" s="3"/>
      <c r="ICG3" s="3"/>
      <c r="ICK3" s="3"/>
      <c r="ICO3" s="3"/>
      <c r="ICS3" s="3"/>
      <c r="ICW3" s="3"/>
      <c r="IDA3" s="3"/>
      <c r="IDE3" s="3"/>
      <c r="IDI3" s="3"/>
      <c r="IDM3" s="3"/>
      <c r="IDQ3" s="3"/>
      <c r="IDU3" s="3"/>
      <c r="IDY3" s="3"/>
      <c r="IEC3" s="3"/>
      <c r="IEG3" s="3"/>
      <c r="IEK3" s="3"/>
      <c r="IEO3" s="3"/>
      <c r="IES3" s="3"/>
      <c r="IEW3" s="3"/>
      <c r="IFA3" s="3"/>
      <c r="IFE3" s="3"/>
      <c r="IFI3" s="3"/>
      <c r="IFM3" s="3"/>
      <c r="IFQ3" s="3"/>
      <c r="IFU3" s="3"/>
      <c r="IFY3" s="3"/>
      <c r="IGC3" s="3"/>
      <c r="IGG3" s="3"/>
      <c r="IGK3" s="3"/>
      <c r="IGO3" s="3"/>
      <c r="IGS3" s="3"/>
      <c r="IGW3" s="3"/>
      <c r="IHA3" s="3"/>
      <c r="IHE3" s="3"/>
      <c r="IHI3" s="3"/>
      <c r="IHM3" s="3"/>
      <c r="IHQ3" s="3"/>
      <c r="IHU3" s="3"/>
      <c r="IHY3" s="3"/>
      <c r="IIC3" s="3"/>
      <c r="IIG3" s="3"/>
      <c r="IIK3" s="3"/>
      <c r="IIO3" s="3"/>
      <c r="IIS3" s="3"/>
      <c r="IIW3" s="3"/>
      <c r="IJA3" s="3"/>
      <c r="IJE3" s="3"/>
      <c r="IJI3" s="3"/>
      <c r="IJM3" s="3"/>
      <c r="IJQ3" s="3"/>
      <c r="IJU3" s="3"/>
      <c r="IJY3" s="3"/>
      <c r="IKC3" s="3"/>
      <c r="IKG3" s="3"/>
      <c r="IKK3" s="3"/>
      <c r="IKO3" s="3"/>
      <c r="IKS3" s="3"/>
      <c r="IKW3" s="3"/>
      <c r="ILA3" s="3"/>
      <c r="ILE3" s="3"/>
      <c r="ILI3" s="3"/>
      <c r="ILM3" s="3"/>
      <c r="ILQ3" s="3"/>
      <c r="ILU3" s="3"/>
      <c r="ILY3" s="3"/>
      <c r="IMC3" s="3"/>
      <c r="IMG3" s="3"/>
      <c r="IMK3" s="3"/>
      <c r="IMO3" s="3"/>
      <c r="IMS3" s="3"/>
      <c r="IMW3" s="3"/>
      <c r="INA3" s="3"/>
      <c r="INE3" s="3"/>
      <c r="INI3" s="3"/>
      <c r="INM3" s="3"/>
      <c r="INQ3" s="3"/>
      <c r="INU3" s="3"/>
      <c r="INY3" s="3"/>
      <c r="IOC3" s="3"/>
      <c r="IOG3" s="3"/>
      <c r="IOK3" s="3"/>
      <c r="IOO3" s="3"/>
      <c r="IOS3" s="3"/>
      <c r="IOW3" s="3"/>
      <c r="IPA3" s="3"/>
      <c r="IPE3" s="3"/>
      <c r="IPI3" s="3"/>
      <c r="IPM3" s="3"/>
      <c r="IPQ3" s="3"/>
      <c r="IPU3" s="3"/>
      <c r="IPY3" s="3"/>
      <c r="IQC3" s="3"/>
      <c r="IQG3" s="3"/>
      <c r="IQK3" s="3"/>
      <c r="IQO3" s="3"/>
      <c r="IQS3" s="3"/>
      <c r="IQW3" s="3"/>
      <c r="IRA3" s="3"/>
      <c r="IRE3" s="3"/>
      <c r="IRI3" s="3"/>
      <c r="IRM3" s="3"/>
      <c r="IRQ3" s="3"/>
      <c r="IRU3" s="3"/>
      <c r="IRY3" s="3"/>
      <c r="ISC3" s="3"/>
      <c r="ISG3" s="3"/>
      <c r="ISK3" s="3"/>
      <c r="ISO3" s="3"/>
      <c r="ISS3" s="3"/>
      <c r="ISW3" s="3"/>
      <c r="ITA3" s="3"/>
      <c r="ITE3" s="3"/>
      <c r="ITI3" s="3"/>
      <c r="ITM3" s="3"/>
      <c r="ITQ3" s="3"/>
      <c r="ITU3" s="3"/>
      <c r="ITY3" s="3"/>
      <c r="IUC3" s="3"/>
      <c r="IUG3" s="3"/>
      <c r="IUK3" s="3"/>
      <c r="IUO3" s="3"/>
      <c r="IUS3" s="3"/>
      <c r="IUW3" s="3"/>
      <c r="IVA3" s="3"/>
      <c r="IVE3" s="3"/>
      <c r="IVI3" s="3"/>
      <c r="IVM3" s="3"/>
      <c r="IVQ3" s="3"/>
      <c r="IVU3" s="3"/>
      <c r="IVY3" s="3"/>
      <c r="IWC3" s="3"/>
      <c r="IWG3" s="3"/>
      <c r="IWK3" s="3"/>
      <c r="IWO3" s="3"/>
      <c r="IWS3" s="3"/>
      <c r="IWW3" s="3"/>
      <c r="IXA3" s="3"/>
      <c r="IXE3" s="3"/>
      <c r="IXI3" s="3"/>
      <c r="IXM3" s="3"/>
      <c r="IXQ3" s="3"/>
      <c r="IXU3" s="3"/>
      <c r="IXY3" s="3"/>
      <c r="IYC3" s="3"/>
      <c r="IYG3" s="3"/>
      <c r="IYK3" s="3"/>
      <c r="IYO3" s="3"/>
      <c r="IYS3" s="3"/>
      <c r="IYW3" s="3"/>
      <c r="IZA3" s="3"/>
      <c r="IZE3" s="3"/>
      <c r="IZI3" s="3"/>
      <c r="IZM3" s="3"/>
      <c r="IZQ3" s="3"/>
      <c r="IZU3" s="3"/>
      <c r="IZY3" s="3"/>
      <c r="JAC3" s="3"/>
      <c r="JAG3" s="3"/>
      <c r="JAK3" s="3"/>
      <c r="JAO3" s="3"/>
      <c r="JAS3" s="3"/>
      <c r="JAW3" s="3"/>
      <c r="JBA3" s="3"/>
      <c r="JBE3" s="3"/>
      <c r="JBI3" s="3"/>
      <c r="JBM3" s="3"/>
      <c r="JBQ3" s="3"/>
      <c r="JBU3" s="3"/>
      <c r="JBY3" s="3"/>
      <c r="JCC3" s="3"/>
      <c r="JCG3" s="3"/>
      <c r="JCK3" s="3"/>
      <c r="JCO3" s="3"/>
      <c r="JCS3" s="3"/>
      <c r="JCW3" s="3"/>
      <c r="JDA3" s="3"/>
      <c r="JDE3" s="3"/>
      <c r="JDI3" s="3"/>
      <c r="JDM3" s="3"/>
      <c r="JDQ3" s="3"/>
      <c r="JDU3" s="3"/>
      <c r="JDY3" s="3"/>
      <c r="JEC3" s="3"/>
      <c r="JEG3" s="3"/>
      <c r="JEK3" s="3"/>
      <c r="JEO3" s="3"/>
      <c r="JES3" s="3"/>
      <c r="JEW3" s="3"/>
      <c r="JFA3" s="3"/>
      <c r="JFE3" s="3"/>
      <c r="JFI3" s="3"/>
      <c r="JFM3" s="3"/>
      <c r="JFQ3" s="3"/>
      <c r="JFU3" s="3"/>
      <c r="JFY3" s="3"/>
      <c r="JGC3" s="3"/>
      <c r="JGG3" s="3"/>
      <c r="JGK3" s="3"/>
      <c r="JGO3" s="3"/>
      <c r="JGS3" s="3"/>
      <c r="JGW3" s="3"/>
      <c r="JHA3" s="3"/>
      <c r="JHE3" s="3"/>
      <c r="JHI3" s="3"/>
      <c r="JHM3" s="3"/>
      <c r="JHQ3" s="3"/>
      <c r="JHU3" s="3"/>
      <c r="JHY3" s="3"/>
      <c r="JIC3" s="3"/>
      <c r="JIG3" s="3"/>
      <c r="JIK3" s="3"/>
      <c r="JIO3" s="3"/>
      <c r="JIS3" s="3"/>
      <c r="JIW3" s="3"/>
      <c r="JJA3" s="3"/>
      <c r="JJE3" s="3"/>
      <c r="JJI3" s="3"/>
      <c r="JJM3" s="3"/>
      <c r="JJQ3" s="3"/>
      <c r="JJU3" s="3"/>
      <c r="JJY3" s="3"/>
      <c r="JKC3" s="3"/>
      <c r="JKG3" s="3"/>
      <c r="JKK3" s="3"/>
      <c r="JKO3" s="3"/>
      <c r="JKS3" s="3"/>
      <c r="JKW3" s="3"/>
      <c r="JLA3" s="3"/>
      <c r="JLE3" s="3"/>
      <c r="JLI3" s="3"/>
      <c r="JLM3" s="3"/>
      <c r="JLQ3" s="3"/>
      <c r="JLU3" s="3"/>
      <c r="JLY3" s="3"/>
      <c r="JMC3" s="3"/>
      <c r="JMG3" s="3"/>
      <c r="JMK3" s="3"/>
      <c r="JMO3" s="3"/>
      <c r="JMS3" s="3"/>
      <c r="JMW3" s="3"/>
      <c r="JNA3" s="3"/>
      <c r="JNE3" s="3"/>
      <c r="JNI3" s="3"/>
      <c r="JNM3" s="3"/>
      <c r="JNQ3" s="3"/>
      <c r="JNU3" s="3"/>
      <c r="JNY3" s="3"/>
      <c r="JOC3" s="3"/>
      <c r="JOG3" s="3"/>
      <c r="JOK3" s="3"/>
      <c r="JOO3" s="3"/>
      <c r="JOS3" s="3"/>
      <c r="JOW3" s="3"/>
      <c r="JPA3" s="3"/>
      <c r="JPE3" s="3"/>
      <c r="JPI3" s="3"/>
      <c r="JPM3" s="3"/>
      <c r="JPQ3" s="3"/>
      <c r="JPU3" s="3"/>
      <c r="JPY3" s="3"/>
      <c r="JQC3" s="3"/>
      <c r="JQG3" s="3"/>
      <c r="JQK3" s="3"/>
      <c r="JQO3" s="3"/>
      <c r="JQS3" s="3"/>
      <c r="JQW3" s="3"/>
      <c r="JRA3" s="3"/>
      <c r="JRE3" s="3"/>
      <c r="JRI3" s="3"/>
      <c r="JRM3" s="3"/>
      <c r="JRQ3" s="3"/>
      <c r="JRU3" s="3"/>
      <c r="JRY3" s="3"/>
      <c r="JSC3" s="3"/>
      <c r="JSG3" s="3"/>
      <c r="JSK3" s="3"/>
      <c r="JSO3" s="3"/>
      <c r="JSS3" s="3"/>
      <c r="JSW3" s="3"/>
      <c r="JTA3" s="3"/>
      <c r="JTE3" s="3"/>
      <c r="JTI3" s="3"/>
      <c r="JTM3" s="3"/>
      <c r="JTQ3" s="3"/>
      <c r="JTU3" s="3"/>
      <c r="JTY3" s="3"/>
      <c r="JUC3" s="3"/>
      <c r="JUG3" s="3"/>
      <c r="JUK3" s="3"/>
      <c r="JUO3" s="3"/>
      <c r="JUS3" s="3"/>
      <c r="JUW3" s="3"/>
      <c r="JVA3" s="3"/>
      <c r="JVE3" s="3"/>
      <c r="JVI3" s="3"/>
      <c r="JVM3" s="3"/>
      <c r="JVQ3" s="3"/>
      <c r="JVU3" s="3"/>
      <c r="JVY3" s="3"/>
      <c r="JWC3" s="3"/>
      <c r="JWG3" s="3"/>
      <c r="JWK3" s="3"/>
      <c r="JWO3" s="3"/>
      <c r="JWS3" s="3"/>
      <c r="JWW3" s="3"/>
      <c r="JXA3" s="3"/>
      <c r="JXE3" s="3"/>
      <c r="JXI3" s="3"/>
      <c r="JXM3" s="3"/>
      <c r="JXQ3" s="3"/>
      <c r="JXU3" s="3"/>
      <c r="JXY3" s="3"/>
      <c r="JYC3" s="3"/>
      <c r="JYG3" s="3"/>
      <c r="JYK3" s="3"/>
      <c r="JYO3" s="3"/>
      <c r="JYS3" s="3"/>
      <c r="JYW3" s="3"/>
      <c r="JZA3" s="3"/>
      <c r="JZE3" s="3"/>
      <c r="JZI3" s="3"/>
      <c r="JZM3" s="3"/>
      <c r="JZQ3" s="3"/>
      <c r="JZU3" s="3"/>
      <c r="JZY3" s="3"/>
      <c r="KAC3" s="3"/>
      <c r="KAG3" s="3"/>
      <c r="KAK3" s="3"/>
      <c r="KAO3" s="3"/>
      <c r="KAS3" s="3"/>
      <c r="KAW3" s="3"/>
      <c r="KBA3" s="3"/>
      <c r="KBE3" s="3"/>
      <c r="KBI3" s="3"/>
      <c r="KBM3" s="3"/>
      <c r="KBQ3" s="3"/>
      <c r="KBU3" s="3"/>
      <c r="KBY3" s="3"/>
      <c r="KCC3" s="3"/>
      <c r="KCG3" s="3"/>
      <c r="KCK3" s="3"/>
      <c r="KCO3" s="3"/>
      <c r="KCS3" s="3"/>
      <c r="KCW3" s="3"/>
      <c r="KDA3" s="3"/>
      <c r="KDE3" s="3"/>
      <c r="KDI3" s="3"/>
      <c r="KDM3" s="3"/>
      <c r="KDQ3" s="3"/>
      <c r="KDU3" s="3"/>
      <c r="KDY3" s="3"/>
      <c r="KEC3" s="3"/>
      <c r="KEG3" s="3"/>
      <c r="KEK3" s="3"/>
      <c r="KEO3" s="3"/>
      <c r="KES3" s="3"/>
      <c r="KEW3" s="3"/>
      <c r="KFA3" s="3"/>
      <c r="KFE3" s="3"/>
      <c r="KFI3" s="3"/>
      <c r="KFM3" s="3"/>
      <c r="KFQ3" s="3"/>
      <c r="KFU3" s="3"/>
      <c r="KFY3" s="3"/>
      <c r="KGC3" s="3"/>
      <c r="KGG3" s="3"/>
      <c r="KGK3" s="3"/>
      <c r="KGO3" s="3"/>
      <c r="KGS3" s="3"/>
      <c r="KGW3" s="3"/>
      <c r="KHA3" s="3"/>
      <c r="KHE3" s="3"/>
      <c r="KHI3" s="3"/>
      <c r="KHM3" s="3"/>
      <c r="KHQ3" s="3"/>
      <c r="KHU3" s="3"/>
      <c r="KHY3" s="3"/>
      <c r="KIC3" s="3"/>
      <c r="KIG3" s="3"/>
      <c r="KIK3" s="3"/>
      <c r="KIO3" s="3"/>
      <c r="KIS3" s="3"/>
      <c r="KIW3" s="3"/>
      <c r="KJA3" s="3"/>
      <c r="KJE3" s="3"/>
      <c r="KJI3" s="3"/>
      <c r="KJM3" s="3"/>
      <c r="KJQ3" s="3"/>
      <c r="KJU3" s="3"/>
      <c r="KJY3" s="3"/>
      <c r="KKC3" s="3"/>
      <c r="KKG3" s="3"/>
      <c r="KKK3" s="3"/>
      <c r="KKO3" s="3"/>
      <c r="KKS3" s="3"/>
      <c r="KKW3" s="3"/>
      <c r="KLA3" s="3"/>
      <c r="KLE3" s="3"/>
      <c r="KLI3" s="3"/>
      <c r="KLM3" s="3"/>
      <c r="KLQ3" s="3"/>
      <c r="KLU3" s="3"/>
      <c r="KLY3" s="3"/>
      <c r="KMC3" s="3"/>
      <c r="KMG3" s="3"/>
      <c r="KMK3" s="3"/>
      <c r="KMO3" s="3"/>
      <c r="KMS3" s="3"/>
      <c r="KMW3" s="3"/>
      <c r="KNA3" s="3"/>
      <c r="KNE3" s="3"/>
      <c r="KNI3" s="3"/>
      <c r="KNM3" s="3"/>
      <c r="KNQ3" s="3"/>
      <c r="KNU3" s="3"/>
      <c r="KNY3" s="3"/>
      <c r="KOC3" s="3"/>
      <c r="KOG3" s="3"/>
      <c r="KOK3" s="3"/>
      <c r="KOO3" s="3"/>
      <c r="KOS3" s="3"/>
      <c r="KOW3" s="3"/>
      <c r="KPA3" s="3"/>
      <c r="KPE3" s="3"/>
      <c r="KPI3" s="3"/>
      <c r="KPM3" s="3"/>
      <c r="KPQ3" s="3"/>
      <c r="KPU3" s="3"/>
      <c r="KPY3" s="3"/>
      <c r="KQC3" s="3"/>
      <c r="KQG3" s="3"/>
      <c r="KQK3" s="3"/>
      <c r="KQO3" s="3"/>
      <c r="KQS3" s="3"/>
      <c r="KQW3" s="3"/>
      <c r="KRA3" s="3"/>
      <c r="KRE3" s="3"/>
      <c r="KRI3" s="3"/>
      <c r="KRM3" s="3"/>
      <c r="KRQ3" s="3"/>
      <c r="KRU3" s="3"/>
      <c r="KRY3" s="3"/>
      <c r="KSC3" s="3"/>
      <c r="KSG3" s="3"/>
      <c r="KSK3" s="3"/>
      <c r="KSO3" s="3"/>
      <c r="KSS3" s="3"/>
      <c r="KSW3" s="3"/>
      <c r="KTA3" s="3"/>
      <c r="KTE3" s="3"/>
      <c r="KTI3" s="3"/>
      <c r="KTM3" s="3"/>
      <c r="KTQ3" s="3"/>
      <c r="KTU3" s="3"/>
      <c r="KTY3" s="3"/>
      <c r="KUC3" s="3"/>
      <c r="KUG3" s="3"/>
      <c r="KUK3" s="3"/>
      <c r="KUO3" s="3"/>
      <c r="KUS3" s="3"/>
      <c r="KUW3" s="3"/>
      <c r="KVA3" s="3"/>
      <c r="KVE3" s="3"/>
      <c r="KVI3" s="3"/>
      <c r="KVM3" s="3"/>
      <c r="KVQ3" s="3"/>
      <c r="KVU3" s="3"/>
      <c r="KVY3" s="3"/>
      <c r="KWC3" s="3"/>
      <c r="KWG3" s="3"/>
      <c r="KWK3" s="3"/>
      <c r="KWO3" s="3"/>
      <c r="KWS3" s="3"/>
      <c r="KWW3" s="3"/>
      <c r="KXA3" s="3"/>
      <c r="KXE3" s="3"/>
      <c r="KXI3" s="3"/>
      <c r="KXM3" s="3"/>
      <c r="KXQ3" s="3"/>
      <c r="KXU3" s="3"/>
      <c r="KXY3" s="3"/>
      <c r="KYC3" s="3"/>
      <c r="KYG3" s="3"/>
      <c r="KYK3" s="3"/>
      <c r="KYO3" s="3"/>
      <c r="KYS3" s="3"/>
      <c r="KYW3" s="3"/>
      <c r="KZA3" s="3"/>
      <c r="KZE3" s="3"/>
      <c r="KZI3" s="3"/>
      <c r="KZM3" s="3"/>
      <c r="KZQ3" s="3"/>
      <c r="KZU3" s="3"/>
      <c r="KZY3" s="3"/>
      <c r="LAC3" s="3"/>
      <c r="LAG3" s="3"/>
      <c r="LAK3" s="3"/>
      <c r="LAO3" s="3"/>
      <c r="LAS3" s="3"/>
      <c r="LAW3" s="3"/>
      <c r="LBA3" s="3"/>
      <c r="LBE3" s="3"/>
      <c r="LBI3" s="3"/>
      <c r="LBM3" s="3"/>
      <c r="LBQ3" s="3"/>
      <c r="LBU3" s="3"/>
      <c r="LBY3" s="3"/>
      <c r="LCC3" s="3"/>
      <c r="LCG3" s="3"/>
      <c r="LCK3" s="3"/>
      <c r="LCO3" s="3"/>
      <c r="LCS3" s="3"/>
      <c r="LCW3" s="3"/>
      <c r="LDA3" s="3"/>
      <c r="LDE3" s="3"/>
      <c r="LDI3" s="3"/>
      <c r="LDM3" s="3"/>
      <c r="LDQ3" s="3"/>
      <c r="LDU3" s="3"/>
      <c r="LDY3" s="3"/>
      <c r="LEC3" s="3"/>
      <c r="LEG3" s="3"/>
      <c r="LEK3" s="3"/>
      <c r="LEO3" s="3"/>
      <c r="LES3" s="3"/>
      <c r="LEW3" s="3"/>
      <c r="LFA3" s="3"/>
      <c r="LFE3" s="3"/>
      <c r="LFI3" s="3"/>
      <c r="LFM3" s="3"/>
      <c r="LFQ3" s="3"/>
      <c r="LFU3" s="3"/>
      <c r="LFY3" s="3"/>
      <c r="LGC3" s="3"/>
      <c r="LGG3" s="3"/>
      <c r="LGK3" s="3"/>
      <c r="LGO3" s="3"/>
      <c r="LGS3" s="3"/>
      <c r="LGW3" s="3"/>
      <c r="LHA3" s="3"/>
      <c r="LHE3" s="3"/>
      <c r="LHI3" s="3"/>
      <c r="LHM3" s="3"/>
      <c r="LHQ3" s="3"/>
      <c r="LHU3" s="3"/>
      <c r="LHY3" s="3"/>
      <c r="LIC3" s="3"/>
      <c r="LIG3" s="3"/>
      <c r="LIK3" s="3"/>
      <c r="LIO3" s="3"/>
      <c r="LIS3" s="3"/>
      <c r="LIW3" s="3"/>
      <c r="LJA3" s="3"/>
      <c r="LJE3" s="3"/>
      <c r="LJI3" s="3"/>
      <c r="LJM3" s="3"/>
      <c r="LJQ3" s="3"/>
      <c r="LJU3" s="3"/>
      <c r="LJY3" s="3"/>
      <c r="LKC3" s="3"/>
      <c r="LKG3" s="3"/>
      <c r="LKK3" s="3"/>
      <c r="LKO3" s="3"/>
      <c r="LKS3" s="3"/>
      <c r="LKW3" s="3"/>
      <c r="LLA3" s="3"/>
      <c r="LLE3" s="3"/>
      <c r="LLI3" s="3"/>
      <c r="LLM3" s="3"/>
      <c r="LLQ3" s="3"/>
      <c r="LLU3" s="3"/>
      <c r="LLY3" s="3"/>
      <c r="LMC3" s="3"/>
      <c r="LMG3" s="3"/>
      <c r="LMK3" s="3"/>
      <c r="LMO3" s="3"/>
      <c r="LMS3" s="3"/>
      <c r="LMW3" s="3"/>
      <c r="LNA3" s="3"/>
      <c r="LNE3" s="3"/>
      <c r="LNI3" s="3"/>
      <c r="LNM3" s="3"/>
      <c r="LNQ3" s="3"/>
      <c r="LNU3" s="3"/>
      <c r="LNY3" s="3"/>
      <c r="LOC3" s="3"/>
      <c r="LOG3" s="3"/>
      <c r="LOK3" s="3"/>
      <c r="LOO3" s="3"/>
      <c r="LOS3" s="3"/>
      <c r="LOW3" s="3"/>
      <c r="LPA3" s="3"/>
      <c r="LPE3" s="3"/>
      <c r="LPI3" s="3"/>
      <c r="LPM3" s="3"/>
      <c r="LPQ3" s="3"/>
      <c r="LPU3" s="3"/>
      <c r="LPY3" s="3"/>
      <c r="LQC3" s="3"/>
      <c r="LQG3" s="3"/>
      <c r="LQK3" s="3"/>
      <c r="LQO3" s="3"/>
      <c r="LQS3" s="3"/>
      <c r="LQW3" s="3"/>
      <c r="LRA3" s="3"/>
      <c r="LRE3" s="3"/>
      <c r="LRI3" s="3"/>
      <c r="LRM3" s="3"/>
      <c r="LRQ3" s="3"/>
      <c r="LRU3" s="3"/>
      <c r="LRY3" s="3"/>
      <c r="LSC3" s="3"/>
      <c r="LSG3" s="3"/>
      <c r="LSK3" s="3"/>
      <c r="LSO3" s="3"/>
      <c r="LSS3" s="3"/>
      <c r="LSW3" s="3"/>
      <c r="LTA3" s="3"/>
      <c r="LTE3" s="3"/>
      <c r="LTI3" s="3"/>
      <c r="LTM3" s="3"/>
      <c r="LTQ3" s="3"/>
      <c r="LTU3" s="3"/>
      <c r="LTY3" s="3"/>
      <c r="LUC3" s="3"/>
      <c r="LUG3" s="3"/>
      <c r="LUK3" s="3"/>
      <c r="LUO3" s="3"/>
      <c r="LUS3" s="3"/>
      <c r="LUW3" s="3"/>
      <c r="LVA3" s="3"/>
      <c r="LVE3" s="3"/>
      <c r="LVI3" s="3"/>
      <c r="LVM3" s="3"/>
      <c r="LVQ3" s="3"/>
      <c r="LVU3" s="3"/>
      <c r="LVY3" s="3"/>
      <c r="LWC3" s="3"/>
      <c r="LWG3" s="3"/>
      <c r="LWK3" s="3"/>
      <c r="LWO3" s="3"/>
      <c r="LWS3" s="3"/>
      <c r="LWW3" s="3"/>
      <c r="LXA3" s="3"/>
      <c r="LXE3" s="3"/>
      <c r="LXI3" s="3"/>
      <c r="LXM3" s="3"/>
      <c r="LXQ3" s="3"/>
      <c r="LXU3" s="3"/>
      <c r="LXY3" s="3"/>
      <c r="LYC3" s="3"/>
      <c r="LYG3" s="3"/>
      <c r="LYK3" s="3"/>
      <c r="LYO3" s="3"/>
      <c r="LYS3" s="3"/>
      <c r="LYW3" s="3"/>
      <c r="LZA3" s="3"/>
      <c r="LZE3" s="3"/>
      <c r="LZI3" s="3"/>
      <c r="LZM3" s="3"/>
      <c r="LZQ3" s="3"/>
      <c r="LZU3" s="3"/>
      <c r="LZY3" s="3"/>
      <c r="MAC3" s="3"/>
      <c r="MAG3" s="3"/>
      <c r="MAK3" s="3"/>
      <c r="MAO3" s="3"/>
      <c r="MAS3" s="3"/>
      <c r="MAW3" s="3"/>
      <c r="MBA3" s="3"/>
      <c r="MBE3" s="3"/>
      <c r="MBI3" s="3"/>
      <c r="MBM3" s="3"/>
      <c r="MBQ3" s="3"/>
      <c r="MBU3" s="3"/>
      <c r="MBY3" s="3"/>
      <c r="MCC3" s="3"/>
      <c r="MCG3" s="3"/>
      <c r="MCK3" s="3"/>
      <c r="MCO3" s="3"/>
      <c r="MCS3" s="3"/>
      <c r="MCW3" s="3"/>
      <c r="MDA3" s="3"/>
      <c r="MDE3" s="3"/>
      <c r="MDI3" s="3"/>
      <c r="MDM3" s="3"/>
      <c r="MDQ3" s="3"/>
      <c r="MDU3" s="3"/>
      <c r="MDY3" s="3"/>
      <c r="MEC3" s="3"/>
      <c r="MEG3" s="3"/>
      <c r="MEK3" s="3"/>
      <c r="MEO3" s="3"/>
      <c r="MES3" s="3"/>
      <c r="MEW3" s="3"/>
      <c r="MFA3" s="3"/>
      <c r="MFE3" s="3"/>
      <c r="MFI3" s="3"/>
      <c r="MFM3" s="3"/>
      <c r="MFQ3" s="3"/>
      <c r="MFU3" s="3"/>
      <c r="MFY3" s="3"/>
      <c r="MGC3" s="3"/>
      <c r="MGG3" s="3"/>
      <c r="MGK3" s="3"/>
      <c r="MGO3" s="3"/>
      <c r="MGS3" s="3"/>
      <c r="MGW3" s="3"/>
      <c r="MHA3" s="3"/>
      <c r="MHE3" s="3"/>
      <c r="MHI3" s="3"/>
      <c r="MHM3" s="3"/>
      <c r="MHQ3" s="3"/>
      <c r="MHU3" s="3"/>
      <c r="MHY3" s="3"/>
      <c r="MIC3" s="3"/>
      <c r="MIG3" s="3"/>
      <c r="MIK3" s="3"/>
      <c r="MIO3" s="3"/>
      <c r="MIS3" s="3"/>
      <c r="MIW3" s="3"/>
      <c r="MJA3" s="3"/>
      <c r="MJE3" s="3"/>
      <c r="MJI3" s="3"/>
      <c r="MJM3" s="3"/>
      <c r="MJQ3" s="3"/>
      <c r="MJU3" s="3"/>
      <c r="MJY3" s="3"/>
      <c r="MKC3" s="3"/>
      <c r="MKG3" s="3"/>
      <c r="MKK3" s="3"/>
      <c r="MKO3" s="3"/>
      <c r="MKS3" s="3"/>
      <c r="MKW3" s="3"/>
      <c r="MLA3" s="3"/>
      <c r="MLE3" s="3"/>
      <c r="MLI3" s="3"/>
      <c r="MLM3" s="3"/>
      <c r="MLQ3" s="3"/>
      <c r="MLU3" s="3"/>
      <c r="MLY3" s="3"/>
      <c r="MMC3" s="3"/>
      <c r="MMG3" s="3"/>
      <c r="MMK3" s="3"/>
      <c r="MMO3" s="3"/>
      <c r="MMS3" s="3"/>
      <c r="MMW3" s="3"/>
      <c r="MNA3" s="3"/>
      <c r="MNE3" s="3"/>
      <c r="MNI3" s="3"/>
      <c r="MNM3" s="3"/>
      <c r="MNQ3" s="3"/>
      <c r="MNU3" s="3"/>
      <c r="MNY3" s="3"/>
      <c r="MOC3" s="3"/>
      <c r="MOG3" s="3"/>
      <c r="MOK3" s="3"/>
      <c r="MOO3" s="3"/>
      <c r="MOS3" s="3"/>
      <c r="MOW3" s="3"/>
      <c r="MPA3" s="3"/>
      <c r="MPE3" s="3"/>
      <c r="MPI3" s="3"/>
      <c r="MPM3" s="3"/>
      <c r="MPQ3" s="3"/>
      <c r="MPU3" s="3"/>
      <c r="MPY3" s="3"/>
      <c r="MQC3" s="3"/>
      <c r="MQG3" s="3"/>
      <c r="MQK3" s="3"/>
      <c r="MQO3" s="3"/>
      <c r="MQS3" s="3"/>
      <c r="MQW3" s="3"/>
      <c r="MRA3" s="3"/>
      <c r="MRE3" s="3"/>
      <c r="MRI3" s="3"/>
      <c r="MRM3" s="3"/>
      <c r="MRQ3" s="3"/>
      <c r="MRU3" s="3"/>
      <c r="MRY3" s="3"/>
      <c r="MSC3" s="3"/>
      <c r="MSG3" s="3"/>
      <c r="MSK3" s="3"/>
      <c r="MSO3" s="3"/>
      <c r="MSS3" s="3"/>
      <c r="MSW3" s="3"/>
      <c r="MTA3" s="3"/>
      <c r="MTE3" s="3"/>
      <c r="MTI3" s="3"/>
      <c r="MTM3" s="3"/>
      <c r="MTQ3" s="3"/>
      <c r="MTU3" s="3"/>
      <c r="MTY3" s="3"/>
      <c r="MUC3" s="3"/>
      <c r="MUG3" s="3"/>
      <c r="MUK3" s="3"/>
      <c r="MUO3" s="3"/>
      <c r="MUS3" s="3"/>
      <c r="MUW3" s="3"/>
      <c r="MVA3" s="3"/>
      <c r="MVE3" s="3"/>
      <c r="MVI3" s="3"/>
      <c r="MVM3" s="3"/>
      <c r="MVQ3" s="3"/>
      <c r="MVU3" s="3"/>
      <c r="MVY3" s="3"/>
      <c r="MWC3" s="3"/>
      <c r="MWG3" s="3"/>
      <c r="MWK3" s="3"/>
      <c r="MWO3" s="3"/>
      <c r="MWS3" s="3"/>
      <c r="MWW3" s="3"/>
      <c r="MXA3" s="3"/>
      <c r="MXE3" s="3"/>
      <c r="MXI3" s="3"/>
      <c r="MXM3" s="3"/>
      <c r="MXQ3" s="3"/>
      <c r="MXU3" s="3"/>
      <c r="MXY3" s="3"/>
      <c r="MYC3" s="3"/>
      <c r="MYG3" s="3"/>
      <c r="MYK3" s="3"/>
      <c r="MYO3" s="3"/>
      <c r="MYS3" s="3"/>
      <c r="MYW3" s="3"/>
      <c r="MZA3" s="3"/>
      <c r="MZE3" s="3"/>
      <c r="MZI3" s="3"/>
      <c r="MZM3" s="3"/>
      <c r="MZQ3" s="3"/>
      <c r="MZU3" s="3"/>
      <c r="MZY3" s="3"/>
      <c r="NAC3" s="3"/>
      <c r="NAG3" s="3"/>
      <c r="NAK3" s="3"/>
      <c r="NAO3" s="3"/>
      <c r="NAS3" s="3"/>
      <c r="NAW3" s="3"/>
      <c r="NBA3" s="3"/>
      <c r="NBE3" s="3"/>
      <c r="NBI3" s="3"/>
      <c r="NBM3" s="3"/>
      <c r="NBQ3" s="3"/>
      <c r="NBU3" s="3"/>
      <c r="NBY3" s="3"/>
      <c r="NCC3" s="3"/>
      <c r="NCG3" s="3"/>
      <c r="NCK3" s="3"/>
      <c r="NCO3" s="3"/>
      <c r="NCS3" s="3"/>
      <c r="NCW3" s="3"/>
      <c r="NDA3" s="3"/>
      <c r="NDE3" s="3"/>
      <c r="NDI3" s="3"/>
      <c r="NDM3" s="3"/>
      <c r="NDQ3" s="3"/>
      <c r="NDU3" s="3"/>
      <c r="NDY3" s="3"/>
      <c r="NEC3" s="3"/>
      <c r="NEG3" s="3"/>
      <c r="NEK3" s="3"/>
      <c r="NEO3" s="3"/>
      <c r="NES3" s="3"/>
      <c r="NEW3" s="3"/>
      <c r="NFA3" s="3"/>
      <c r="NFE3" s="3"/>
      <c r="NFI3" s="3"/>
      <c r="NFM3" s="3"/>
      <c r="NFQ3" s="3"/>
      <c r="NFU3" s="3"/>
      <c r="NFY3" s="3"/>
      <c r="NGC3" s="3"/>
      <c r="NGG3" s="3"/>
      <c r="NGK3" s="3"/>
      <c r="NGO3" s="3"/>
      <c r="NGS3" s="3"/>
      <c r="NGW3" s="3"/>
      <c r="NHA3" s="3"/>
      <c r="NHE3" s="3"/>
      <c r="NHI3" s="3"/>
      <c r="NHM3" s="3"/>
      <c r="NHQ3" s="3"/>
      <c r="NHU3" s="3"/>
      <c r="NHY3" s="3"/>
      <c r="NIC3" s="3"/>
      <c r="NIG3" s="3"/>
      <c r="NIK3" s="3"/>
      <c r="NIO3" s="3"/>
      <c r="NIS3" s="3"/>
      <c r="NIW3" s="3"/>
      <c r="NJA3" s="3"/>
      <c r="NJE3" s="3"/>
      <c r="NJI3" s="3"/>
      <c r="NJM3" s="3"/>
      <c r="NJQ3" s="3"/>
      <c r="NJU3" s="3"/>
      <c r="NJY3" s="3"/>
      <c r="NKC3" s="3"/>
      <c r="NKG3" s="3"/>
      <c r="NKK3" s="3"/>
      <c r="NKO3" s="3"/>
      <c r="NKS3" s="3"/>
      <c r="NKW3" s="3"/>
      <c r="NLA3" s="3"/>
      <c r="NLE3" s="3"/>
      <c r="NLI3" s="3"/>
      <c r="NLM3" s="3"/>
      <c r="NLQ3" s="3"/>
      <c r="NLU3" s="3"/>
      <c r="NLY3" s="3"/>
      <c r="NMC3" s="3"/>
      <c r="NMG3" s="3"/>
      <c r="NMK3" s="3"/>
      <c r="NMO3" s="3"/>
      <c r="NMS3" s="3"/>
      <c r="NMW3" s="3"/>
      <c r="NNA3" s="3"/>
      <c r="NNE3" s="3"/>
      <c r="NNI3" s="3"/>
      <c r="NNM3" s="3"/>
      <c r="NNQ3" s="3"/>
      <c r="NNU3" s="3"/>
      <c r="NNY3" s="3"/>
      <c r="NOC3" s="3"/>
      <c r="NOG3" s="3"/>
      <c r="NOK3" s="3"/>
      <c r="NOO3" s="3"/>
      <c r="NOS3" s="3"/>
      <c r="NOW3" s="3"/>
      <c r="NPA3" s="3"/>
      <c r="NPE3" s="3"/>
      <c r="NPI3" s="3"/>
      <c r="NPM3" s="3"/>
      <c r="NPQ3" s="3"/>
      <c r="NPU3" s="3"/>
      <c r="NPY3" s="3"/>
      <c r="NQC3" s="3"/>
      <c r="NQG3" s="3"/>
      <c r="NQK3" s="3"/>
      <c r="NQO3" s="3"/>
      <c r="NQS3" s="3"/>
      <c r="NQW3" s="3"/>
      <c r="NRA3" s="3"/>
      <c r="NRE3" s="3"/>
      <c r="NRI3" s="3"/>
      <c r="NRM3" s="3"/>
      <c r="NRQ3" s="3"/>
      <c r="NRU3" s="3"/>
      <c r="NRY3" s="3"/>
      <c r="NSC3" s="3"/>
      <c r="NSG3" s="3"/>
      <c r="NSK3" s="3"/>
      <c r="NSO3" s="3"/>
      <c r="NSS3" s="3"/>
      <c r="NSW3" s="3"/>
      <c r="NTA3" s="3"/>
      <c r="NTE3" s="3"/>
      <c r="NTI3" s="3"/>
      <c r="NTM3" s="3"/>
      <c r="NTQ3" s="3"/>
      <c r="NTU3" s="3"/>
      <c r="NTY3" s="3"/>
      <c r="NUC3" s="3"/>
      <c r="NUG3" s="3"/>
      <c r="NUK3" s="3"/>
      <c r="NUO3" s="3"/>
      <c r="NUS3" s="3"/>
      <c r="NUW3" s="3"/>
      <c r="NVA3" s="3"/>
      <c r="NVE3" s="3"/>
      <c r="NVI3" s="3"/>
      <c r="NVM3" s="3"/>
      <c r="NVQ3" s="3"/>
      <c r="NVU3" s="3"/>
      <c r="NVY3" s="3"/>
      <c r="NWC3" s="3"/>
      <c r="NWG3" s="3"/>
      <c r="NWK3" s="3"/>
      <c r="NWO3" s="3"/>
      <c r="NWS3" s="3"/>
      <c r="NWW3" s="3"/>
      <c r="NXA3" s="3"/>
      <c r="NXE3" s="3"/>
      <c r="NXI3" s="3"/>
      <c r="NXM3" s="3"/>
      <c r="NXQ3" s="3"/>
      <c r="NXU3" s="3"/>
      <c r="NXY3" s="3"/>
      <c r="NYC3" s="3"/>
      <c r="NYG3" s="3"/>
      <c r="NYK3" s="3"/>
      <c r="NYO3" s="3"/>
      <c r="NYS3" s="3"/>
      <c r="NYW3" s="3"/>
      <c r="NZA3" s="3"/>
      <c r="NZE3" s="3"/>
      <c r="NZI3" s="3"/>
      <c r="NZM3" s="3"/>
      <c r="NZQ3" s="3"/>
      <c r="NZU3" s="3"/>
      <c r="NZY3" s="3"/>
      <c r="OAC3" s="3"/>
      <c r="OAG3" s="3"/>
      <c r="OAK3" s="3"/>
      <c r="OAO3" s="3"/>
      <c r="OAS3" s="3"/>
      <c r="OAW3" s="3"/>
      <c r="OBA3" s="3"/>
      <c r="OBE3" s="3"/>
      <c r="OBI3" s="3"/>
      <c r="OBM3" s="3"/>
      <c r="OBQ3" s="3"/>
      <c r="OBU3" s="3"/>
      <c r="OBY3" s="3"/>
      <c r="OCC3" s="3"/>
      <c r="OCG3" s="3"/>
      <c r="OCK3" s="3"/>
      <c r="OCO3" s="3"/>
      <c r="OCS3" s="3"/>
      <c r="OCW3" s="3"/>
      <c r="ODA3" s="3"/>
      <c r="ODE3" s="3"/>
      <c r="ODI3" s="3"/>
      <c r="ODM3" s="3"/>
      <c r="ODQ3" s="3"/>
      <c r="ODU3" s="3"/>
      <c r="ODY3" s="3"/>
      <c r="OEC3" s="3"/>
      <c r="OEG3" s="3"/>
      <c r="OEK3" s="3"/>
      <c r="OEO3" s="3"/>
      <c r="OES3" s="3"/>
      <c r="OEW3" s="3"/>
      <c r="OFA3" s="3"/>
      <c r="OFE3" s="3"/>
      <c r="OFI3" s="3"/>
      <c r="OFM3" s="3"/>
      <c r="OFQ3" s="3"/>
      <c r="OFU3" s="3"/>
      <c r="OFY3" s="3"/>
      <c r="OGC3" s="3"/>
      <c r="OGG3" s="3"/>
      <c r="OGK3" s="3"/>
      <c r="OGO3" s="3"/>
      <c r="OGS3" s="3"/>
      <c r="OGW3" s="3"/>
      <c r="OHA3" s="3"/>
      <c r="OHE3" s="3"/>
      <c r="OHI3" s="3"/>
      <c r="OHM3" s="3"/>
      <c r="OHQ3" s="3"/>
      <c r="OHU3" s="3"/>
      <c r="OHY3" s="3"/>
      <c r="OIC3" s="3"/>
      <c r="OIG3" s="3"/>
      <c r="OIK3" s="3"/>
      <c r="OIO3" s="3"/>
      <c r="OIS3" s="3"/>
      <c r="OIW3" s="3"/>
      <c r="OJA3" s="3"/>
      <c r="OJE3" s="3"/>
      <c r="OJI3" s="3"/>
      <c r="OJM3" s="3"/>
      <c r="OJQ3" s="3"/>
      <c r="OJU3" s="3"/>
      <c r="OJY3" s="3"/>
      <c r="OKC3" s="3"/>
      <c r="OKG3" s="3"/>
      <c r="OKK3" s="3"/>
      <c r="OKO3" s="3"/>
      <c r="OKS3" s="3"/>
      <c r="OKW3" s="3"/>
      <c r="OLA3" s="3"/>
      <c r="OLE3" s="3"/>
      <c r="OLI3" s="3"/>
      <c r="OLM3" s="3"/>
      <c r="OLQ3" s="3"/>
      <c r="OLU3" s="3"/>
      <c r="OLY3" s="3"/>
      <c r="OMC3" s="3"/>
      <c r="OMG3" s="3"/>
      <c r="OMK3" s="3"/>
      <c r="OMO3" s="3"/>
      <c r="OMS3" s="3"/>
      <c r="OMW3" s="3"/>
      <c r="ONA3" s="3"/>
      <c r="ONE3" s="3"/>
      <c r="ONI3" s="3"/>
      <c r="ONM3" s="3"/>
      <c r="ONQ3" s="3"/>
      <c r="ONU3" s="3"/>
      <c r="ONY3" s="3"/>
      <c r="OOC3" s="3"/>
      <c r="OOG3" s="3"/>
      <c r="OOK3" s="3"/>
      <c r="OOO3" s="3"/>
      <c r="OOS3" s="3"/>
      <c r="OOW3" s="3"/>
      <c r="OPA3" s="3"/>
      <c r="OPE3" s="3"/>
      <c r="OPI3" s="3"/>
      <c r="OPM3" s="3"/>
      <c r="OPQ3" s="3"/>
      <c r="OPU3" s="3"/>
      <c r="OPY3" s="3"/>
      <c r="OQC3" s="3"/>
      <c r="OQG3" s="3"/>
      <c r="OQK3" s="3"/>
      <c r="OQO3" s="3"/>
      <c r="OQS3" s="3"/>
      <c r="OQW3" s="3"/>
      <c r="ORA3" s="3"/>
      <c r="ORE3" s="3"/>
      <c r="ORI3" s="3"/>
      <c r="ORM3" s="3"/>
      <c r="ORQ3" s="3"/>
      <c r="ORU3" s="3"/>
      <c r="ORY3" s="3"/>
      <c r="OSC3" s="3"/>
      <c r="OSG3" s="3"/>
      <c r="OSK3" s="3"/>
      <c r="OSO3" s="3"/>
      <c r="OSS3" s="3"/>
      <c r="OSW3" s="3"/>
      <c r="OTA3" s="3"/>
      <c r="OTE3" s="3"/>
      <c r="OTI3" s="3"/>
      <c r="OTM3" s="3"/>
      <c r="OTQ3" s="3"/>
      <c r="OTU3" s="3"/>
      <c r="OTY3" s="3"/>
      <c r="OUC3" s="3"/>
      <c r="OUG3" s="3"/>
      <c r="OUK3" s="3"/>
      <c r="OUO3" s="3"/>
      <c r="OUS3" s="3"/>
      <c r="OUW3" s="3"/>
      <c r="OVA3" s="3"/>
      <c r="OVE3" s="3"/>
      <c r="OVI3" s="3"/>
      <c r="OVM3" s="3"/>
      <c r="OVQ3" s="3"/>
      <c r="OVU3" s="3"/>
      <c r="OVY3" s="3"/>
      <c r="OWC3" s="3"/>
      <c r="OWG3" s="3"/>
      <c r="OWK3" s="3"/>
      <c r="OWO3" s="3"/>
      <c r="OWS3" s="3"/>
      <c r="OWW3" s="3"/>
      <c r="OXA3" s="3"/>
      <c r="OXE3" s="3"/>
      <c r="OXI3" s="3"/>
      <c r="OXM3" s="3"/>
      <c r="OXQ3" s="3"/>
      <c r="OXU3" s="3"/>
      <c r="OXY3" s="3"/>
      <c r="OYC3" s="3"/>
      <c r="OYG3" s="3"/>
      <c r="OYK3" s="3"/>
      <c r="OYO3" s="3"/>
      <c r="OYS3" s="3"/>
      <c r="OYW3" s="3"/>
      <c r="OZA3" s="3"/>
      <c r="OZE3" s="3"/>
      <c r="OZI3" s="3"/>
      <c r="OZM3" s="3"/>
      <c r="OZQ3" s="3"/>
      <c r="OZU3" s="3"/>
      <c r="OZY3" s="3"/>
      <c r="PAC3" s="3"/>
      <c r="PAG3" s="3"/>
      <c r="PAK3" s="3"/>
      <c r="PAO3" s="3"/>
      <c r="PAS3" s="3"/>
      <c r="PAW3" s="3"/>
      <c r="PBA3" s="3"/>
      <c r="PBE3" s="3"/>
      <c r="PBI3" s="3"/>
      <c r="PBM3" s="3"/>
      <c r="PBQ3" s="3"/>
      <c r="PBU3" s="3"/>
      <c r="PBY3" s="3"/>
      <c r="PCC3" s="3"/>
      <c r="PCG3" s="3"/>
      <c r="PCK3" s="3"/>
      <c r="PCO3" s="3"/>
      <c r="PCS3" s="3"/>
      <c r="PCW3" s="3"/>
      <c r="PDA3" s="3"/>
      <c r="PDE3" s="3"/>
      <c r="PDI3" s="3"/>
      <c r="PDM3" s="3"/>
      <c r="PDQ3" s="3"/>
      <c r="PDU3" s="3"/>
      <c r="PDY3" s="3"/>
      <c r="PEC3" s="3"/>
      <c r="PEG3" s="3"/>
      <c r="PEK3" s="3"/>
      <c r="PEO3" s="3"/>
      <c r="PES3" s="3"/>
      <c r="PEW3" s="3"/>
      <c r="PFA3" s="3"/>
      <c r="PFE3" s="3"/>
      <c r="PFI3" s="3"/>
      <c r="PFM3" s="3"/>
      <c r="PFQ3" s="3"/>
      <c r="PFU3" s="3"/>
      <c r="PFY3" s="3"/>
      <c r="PGC3" s="3"/>
      <c r="PGG3" s="3"/>
      <c r="PGK3" s="3"/>
      <c r="PGO3" s="3"/>
      <c r="PGS3" s="3"/>
      <c r="PGW3" s="3"/>
      <c r="PHA3" s="3"/>
      <c r="PHE3" s="3"/>
      <c r="PHI3" s="3"/>
      <c r="PHM3" s="3"/>
      <c r="PHQ3" s="3"/>
      <c r="PHU3" s="3"/>
      <c r="PHY3" s="3"/>
      <c r="PIC3" s="3"/>
      <c r="PIG3" s="3"/>
      <c r="PIK3" s="3"/>
      <c r="PIO3" s="3"/>
      <c r="PIS3" s="3"/>
      <c r="PIW3" s="3"/>
      <c r="PJA3" s="3"/>
      <c r="PJE3" s="3"/>
      <c r="PJI3" s="3"/>
      <c r="PJM3" s="3"/>
      <c r="PJQ3" s="3"/>
      <c r="PJU3" s="3"/>
      <c r="PJY3" s="3"/>
      <c r="PKC3" s="3"/>
      <c r="PKG3" s="3"/>
      <c r="PKK3" s="3"/>
      <c r="PKO3" s="3"/>
      <c r="PKS3" s="3"/>
      <c r="PKW3" s="3"/>
      <c r="PLA3" s="3"/>
      <c r="PLE3" s="3"/>
      <c r="PLI3" s="3"/>
      <c r="PLM3" s="3"/>
      <c r="PLQ3" s="3"/>
      <c r="PLU3" s="3"/>
      <c r="PLY3" s="3"/>
      <c r="PMC3" s="3"/>
      <c r="PMG3" s="3"/>
      <c r="PMK3" s="3"/>
      <c r="PMO3" s="3"/>
      <c r="PMS3" s="3"/>
      <c r="PMW3" s="3"/>
      <c r="PNA3" s="3"/>
      <c r="PNE3" s="3"/>
      <c r="PNI3" s="3"/>
      <c r="PNM3" s="3"/>
      <c r="PNQ3" s="3"/>
      <c r="PNU3" s="3"/>
      <c r="PNY3" s="3"/>
      <c r="POC3" s="3"/>
      <c r="POG3" s="3"/>
      <c r="POK3" s="3"/>
      <c r="POO3" s="3"/>
      <c r="POS3" s="3"/>
      <c r="POW3" s="3"/>
      <c r="PPA3" s="3"/>
      <c r="PPE3" s="3"/>
      <c r="PPI3" s="3"/>
      <c r="PPM3" s="3"/>
      <c r="PPQ3" s="3"/>
      <c r="PPU3" s="3"/>
      <c r="PPY3" s="3"/>
      <c r="PQC3" s="3"/>
      <c r="PQG3" s="3"/>
      <c r="PQK3" s="3"/>
      <c r="PQO3" s="3"/>
      <c r="PQS3" s="3"/>
      <c r="PQW3" s="3"/>
      <c r="PRA3" s="3"/>
      <c r="PRE3" s="3"/>
      <c r="PRI3" s="3"/>
      <c r="PRM3" s="3"/>
      <c r="PRQ3" s="3"/>
      <c r="PRU3" s="3"/>
      <c r="PRY3" s="3"/>
      <c r="PSC3" s="3"/>
      <c r="PSG3" s="3"/>
      <c r="PSK3" s="3"/>
      <c r="PSO3" s="3"/>
      <c r="PSS3" s="3"/>
      <c r="PSW3" s="3"/>
      <c r="PTA3" s="3"/>
      <c r="PTE3" s="3"/>
      <c r="PTI3" s="3"/>
      <c r="PTM3" s="3"/>
      <c r="PTQ3" s="3"/>
      <c r="PTU3" s="3"/>
      <c r="PTY3" s="3"/>
      <c r="PUC3" s="3"/>
      <c r="PUG3" s="3"/>
      <c r="PUK3" s="3"/>
      <c r="PUO3" s="3"/>
      <c r="PUS3" s="3"/>
      <c r="PUW3" s="3"/>
      <c r="PVA3" s="3"/>
      <c r="PVE3" s="3"/>
      <c r="PVI3" s="3"/>
      <c r="PVM3" s="3"/>
      <c r="PVQ3" s="3"/>
      <c r="PVU3" s="3"/>
      <c r="PVY3" s="3"/>
      <c r="PWC3" s="3"/>
      <c r="PWG3" s="3"/>
      <c r="PWK3" s="3"/>
      <c r="PWO3" s="3"/>
      <c r="PWS3" s="3"/>
      <c r="PWW3" s="3"/>
      <c r="PXA3" s="3"/>
      <c r="PXE3" s="3"/>
      <c r="PXI3" s="3"/>
      <c r="PXM3" s="3"/>
      <c r="PXQ3" s="3"/>
      <c r="PXU3" s="3"/>
      <c r="PXY3" s="3"/>
      <c r="PYC3" s="3"/>
      <c r="PYG3" s="3"/>
      <c r="PYK3" s="3"/>
      <c r="PYO3" s="3"/>
      <c r="PYS3" s="3"/>
      <c r="PYW3" s="3"/>
      <c r="PZA3" s="3"/>
      <c r="PZE3" s="3"/>
      <c r="PZI3" s="3"/>
      <c r="PZM3" s="3"/>
      <c r="PZQ3" s="3"/>
      <c r="PZU3" s="3"/>
      <c r="PZY3" s="3"/>
      <c r="QAC3" s="3"/>
      <c r="QAG3" s="3"/>
      <c r="QAK3" s="3"/>
      <c r="QAO3" s="3"/>
      <c r="QAS3" s="3"/>
      <c r="QAW3" s="3"/>
      <c r="QBA3" s="3"/>
      <c r="QBE3" s="3"/>
      <c r="QBI3" s="3"/>
      <c r="QBM3" s="3"/>
      <c r="QBQ3" s="3"/>
      <c r="QBU3" s="3"/>
      <c r="QBY3" s="3"/>
      <c r="QCC3" s="3"/>
      <c r="QCG3" s="3"/>
      <c r="QCK3" s="3"/>
      <c r="QCO3" s="3"/>
      <c r="QCS3" s="3"/>
      <c r="QCW3" s="3"/>
      <c r="QDA3" s="3"/>
      <c r="QDE3" s="3"/>
      <c r="QDI3" s="3"/>
      <c r="QDM3" s="3"/>
      <c r="QDQ3" s="3"/>
      <c r="QDU3" s="3"/>
      <c r="QDY3" s="3"/>
      <c r="QEC3" s="3"/>
      <c r="QEG3" s="3"/>
      <c r="QEK3" s="3"/>
      <c r="QEO3" s="3"/>
      <c r="QES3" s="3"/>
      <c r="QEW3" s="3"/>
      <c r="QFA3" s="3"/>
      <c r="QFE3" s="3"/>
      <c r="QFI3" s="3"/>
      <c r="QFM3" s="3"/>
      <c r="QFQ3" s="3"/>
      <c r="QFU3" s="3"/>
      <c r="QFY3" s="3"/>
      <c r="QGC3" s="3"/>
      <c r="QGG3" s="3"/>
      <c r="QGK3" s="3"/>
      <c r="QGO3" s="3"/>
      <c r="QGS3" s="3"/>
      <c r="QGW3" s="3"/>
      <c r="QHA3" s="3"/>
      <c r="QHE3" s="3"/>
      <c r="QHI3" s="3"/>
      <c r="QHM3" s="3"/>
      <c r="QHQ3" s="3"/>
      <c r="QHU3" s="3"/>
      <c r="QHY3" s="3"/>
      <c r="QIC3" s="3"/>
      <c r="QIG3" s="3"/>
      <c r="QIK3" s="3"/>
      <c r="QIO3" s="3"/>
      <c r="QIS3" s="3"/>
      <c r="QIW3" s="3"/>
      <c r="QJA3" s="3"/>
      <c r="QJE3" s="3"/>
      <c r="QJI3" s="3"/>
      <c r="QJM3" s="3"/>
      <c r="QJQ3" s="3"/>
      <c r="QJU3" s="3"/>
      <c r="QJY3" s="3"/>
      <c r="QKC3" s="3"/>
      <c r="QKG3" s="3"/>
      <c r="QKK3" s="3"/>
      <c r="QKO3" s="3"/>
      <c r="QKS3" s="3"/>
      <c r="QKW3" s="3"/>
      <c r="QLA3" s="3"/>
      <c r="QLE3" s="3"/>
      <c r="QLI3" s="3"/>
      <c r="QLM3" s="3"/>
      <c r="QLQ3" s="3"/>
      <c r="QLU3" s="3"/>
      <c r="QLY3" s="3"/>
      <c r="QMC3" s="3"/>
      <c r="QMG3" s="3"/>
      <c r="QMK3" s="3"/>
      <c r="QMO3" s="3"/>
      <c r="QMS3" s="3"/>
      <c r="QMW3" s="3"/>
      <c r="QNA3" s="3"/>
      <c r="QNE3" s="3"/>
      <c r="QNI3" s="3"/>
      <c r="QNM3" s="3"/>
      <c r="QNQ3" s="3"/>
      <c r="QNU3" s="3"/>
      <c r="QNY3" s="3"/>
      <c r="QOC3" s="3"/>
      <c r="QOG3" s="3"/>
      <c r="QOK3" s="3"/>
      <c r="QOO3" s="3"/>
      <c r="QOS3" s="3"/>
      <c r="QOW3" s="3"/>
      <c r="QPA3" s="3"/>
      <c r="QPE3" s="3"/>
      <c r="QPI3" s="3"/>
      <c r="QPM3" s="3"/>
      <c r="QPQ3" s="3"/>
      <c r="QPU3" s="3"/>
      <c r="QPY3" s="3"/>
      <c r="QQC3" s="3"/>
      <c r="QQG3" s="3"/>
      <c r="QQK3" s="3"/>
      <c r="QQO3" s="3"/>
      <c r="QQS3" s="3"/>
      <c r="QQW3" s="3"/>
      <c r="QRA3" s="3"/>
      <c r="QRE3" s="3"/>
      <c r="QRI3" s="3"/>
      <c r="QRM3" s="3"/>
      <c r="QRQ3" s="3"/>
      <c r="QRU3" s="3"/>
      <c r="QRY3" s="3"/>
      <c r="QSC3" s="3"/>
      <c r="QSG3" s="3"/>
      <c r="QSK3" s="3"/>
      <c r="QSO3" s="3"/>
      <c r="QSS3" s="3"/>
      <c r="QSW3" s="3"/>
      <c r="QTA3" s="3"/>
      <c r="QTE3" s="3"/>
      <c r="QTI3" s="3"/>
      <c r="QTM3" s="3"/>
      <c r="QTQ3" s="3"/>
      <c r="QTU3" s="3"/>
      <c r="QTY3" s="3"/>
      <c r="QUC3" s="3"/>
      <c r="QUG3" s="3"/>
      <c r="QUK3" s="3"/>
      <c r="QUO3" s="3"/>
      <c r="QUS3" s="3"/>
      <c r="QUW3" s="3"/>
      <c r="QVA3" s="3"/>
      <c r="QVE3" s="3"/>
      <c r="QVI3" s="3"/>
      <c r="QVM3" s="3"/>
      <c r="QVQ3" s="3"/>
      <c r="QVU3" s="3"/>
      <c r="QVY3" s="3"/>
      <c r="QWC3" s="3"/>
      <c r="QWG3" s="3"/>
      <c r="QWK3" s="3"/>
      <c r="QWO3" s="3"/>
      <c r="QWS3" s="3"/>
      <c r="QWW3" s="3"/>
      <c r="QXA3" s="3"/>
      <c r="QXE3" s="3"/>
      <c r="QXI3" s="3"/>
      <c r="QXM3" s="3"/>
      <c r="QXQ3" s="3"/>
      <c r="QXU3" s="3"/>
      <c r="QXY3" s="3"/>
      <c r="QYC3" s="3"/>
      <c r="QYG3" s="3"/>
      <c r="QYK3" s="3"/>
      <c r="QYO3" s="3"/>
      <c r="QYS3" s="3"/>
      <c r="QYW3" s="3"/>
      <c r="QZA3" s="3"/>
      <c r="QZE3" s="3"/>
      <c r="QZI3" s="3"/>
      <c r="QZM3" s="3"/>
      <c r="QZQ3" s="3"/>
      <c r="QZU3" s="3"/>
      <c r="QZY3" s="3"/>
      <c r="RAC3" s="3"/>
      <c r="RAG3" s="3"/>
      <c r="RAK3" s="3"/>
      <c r="RAO3" s="3"/>
      <c r="RAS3" s="3"/>
      <c r="RAW3" s="3"/>
      <c r="RBA3" s="3"/>
      <c r="RBE3" s="3"/>
      <c r="RBI3" s="3"/>
      <c r="RBM3" s="3"/>
      <c r="RBQ3" s="3"/>
      <c r="RBU3" s="3"/>
      <c r="RBY3" s="3"/>
      <c r="RCC3" s="3"/>
      <c r="RCG3" s="3"/>
      <c r="RCK3" s="3"/>
      <c r="RCO3" s="3"/>
      <c r="RCS3" s="3"/>
      <c r="RCW3" s="3"/>
      <c r="RDA3" s="3"/>
      <c r="RDE3" s="3"/>
      <c r="RDI3" s="3"/>
      <c r="RDM3" s="3"/>
      <c r="RDQ3" s="3"/>
      <c r="RDU3" s="3"/>
      <c r="RDY3" s="3"/>
      <c r="REC3" s="3"/>
      <c r="REG3" s="3"/>
      <c r="REK3" s="3"/>
      <c r="REO3" s="3"/>
      <c r="RES3" s="3"/>
      <c r="REW3" s="3"/>
      <c r="RFA3" s="3"/>
      <c r="RFE3" s="3"/>
      <c r="RFI3" s="3"/>
      <c r="RFM3" s="3"/>
      <c r="RFQ3" s="3"/>
      <c r="RFU3" s="3"/>
      <c r="RFY3" s="3"/>
      <c r="RGC3" s="3"/>
      <c r="RGG3" s="3"/>
      <c r="RGK3" s="3"/>
      <c r="RGO3" s="3"/>
      <c r="RGS3" s="3"/>
      <c r="RGW3" s="3"/>
      <c r="RHA3" s="3"/>
      <c r="RHE3" s="3"/>
      <c r="RHI3" s="3"/>
      <c r="RHM3" s="3"/>
      <c r="RHQ3" s="3"/>
      <c r="RHU3" s="3"/>
      <c r="RHY3" s="3"/>
      <c r="RIC3" s="3"/>
      <c r="RIG3" s="3"/>
      <c r="RIK3" s="3"/>
      <c r="RIO3" s="3"/>
      <c r="RIS3" s="3"/>
      <c r="RIW3" s="3"/>
      <c r="RJA3" s="3"/>
      <c r="RJE3" s="3"/>
      <c r="RJI3" s="3"/>
      <c r="RJM3" s="3"/>
      <c r="RJQ3" s="3"/>
      <c r="RJU3" s="3"/>
      <c r="RJY3" s="3"/>
      <c r="RKC3" s="3"/>
      <c r="RKG3" s="3"/>
      <c r="RKK3" s="3"/>
      <c r="RKO3" s="3"/>
      <c r="RKS3" s="3"/>
      <c r="RKW3" s="3"/>
      <c r="RLA3" s="3"/>
      <c r="RLE3" s="3"/>
      <c r="RLI3" s="3"/>
      <c r="RLM3" s="3"/>
      <c r="RLQ3" s="3"/>
      <c r="RLU3" s="3"/>
      <c r="RLY3" s="3"/>
      <c r="RMC3" s="3"/>
      <c r="RMG3" s="3"/>
      <c r="RMK3" s="3"/>
      <c r="RMO3" s="3"/>
      <c r="RMS3" s="3"/>
      <c r="RMW3" s="3"/>
      <c r="RNA3" s="3"/>
      <c r="RNE3" s="3"/>
      <c r="RNI3" s="3"/>
      <c r="RNM3" s="3"/>
      <c r="RNQ3" s="3"/>
      <c r="RNU3" s="3"/>
      <c r="RNY3" s="3"/>
      <c r="ROC3" s="3"/>
      <c r="ROG3" s="3"/>
      <c r="ROK3" s="3"/>
      <c r="ROO3" s="3"/>
      <c r="ROS3" s="3"/>
      <c r="ROW3" s="3"/>
      <c r="RPA3" s="3"/>
      <c r="RPE3" s="3"/>
      <c r="RPI3" s="3"/>
      <c r="RPM3" s="3"/>
      <c r="RPQ3" s="3"/>
      <c r="RPU3" s="3"/>
      <c r="RPY3" s="3"/>
      <c r="RQC3" s="3"/>
      <c r="RQG3" s="3"/>
      <c r="RQK3" s="3"/>
      <c r="RQO3" s="3"/>
      <c r="RQS3" s="3"/>
      <c r="RQW3" s="3"/>
      <c r="RRA3" s="3"/>
      <c r="RRE3" s="3"/>
      <c r="RRI3" s="3"/>
      <c r="RRM3" s="3"/>
      <c r="RRQ3" s="3"/>
      <c r="RRU3" s="3"/>
      <c r="RRY3" s="3"/>
      <c r="RSC3" s="3"/>
      <c r="RSG3" s="3"/>
      <c r="RSK3" s="3"/>
      <c r="RSO3" s="3"/>
      <c r="RSS3" s="3"/>
      <c r="RSW3" s="3"/>
      <c r="RTA3" s="3"/>
      <c r="RTE3" s="3"/>
      <c r="RTI3" s="3"/>
      <c r="RTM3" s="3"/>
      <c r="RTQ3" s="3"/>
      <c r="RTU3" s="3"/>
      <c r="RTY3" s="3"/>
      <c r="RUC3" s="3"/>
      <c r="RUG3" s="3"/>
      <c r="RUK3" s="3"/>
      <c r="RUO3" s="3"/>
      <c r="RUS3" s="3"/>
      <c r="RUW3" s="3"/>
      <c r="RVA3" s="3"/>
      <c r="RVE3" s="3"/>
      <c r="RVI3" s="3"/>
      <c r="RVM3" s="3"/>
      <c r="RVQ3" s="3"/>
      <c r="RVU3" s="3"/>
      <c r="RVY3" s="3"/>
      <c r="RWC3" s="3"/>
      <c r="RWG3" s="3"/>
      <c r="RWK3" s="3"/>
      <c r="RWO3" s="3"/>
      <c r="RWS3" s="3"/>
      <c r="RWW3" s="3"/>
      <c r="RXA3" s="3"/>
      <c r="RXE3" s="3"/>
      <c r="RXI3" s="3"/>
      <c r="RXM3" s="3"/>
      <c r="RXQ3" s="3"/>
      <c r="RXU3" s="3"/>
      <c r="RXY3" s="3"/>
      <c r="RYC3" s="3"/>
      <c r="RYG3" s="3"/>
      <c r="RYK3" s="3"/>
      <c r="RYO3" s="3"/>
      <c r="RYS3" s="3"/>
      <c r="RYW3" s="3"/>
      <c r="RZA3" s="3"/>
      <c r="RZE3" s="3"/>
      <c r="RZI3" s="3"/>
      <c r="RZM3" s="3"/>
      <c r="RZQ3" s="3"/>
      <c r="RZU3" s="3"/>
      <c r="RZY3" s="3"/>
      <c r="SAC3" s="3"/>
      <c r="SAG3" s="3"/>
      <c r="SAK3" s="3"/>
      <c r="SAO3" s="3"/>
      <c r="SAS3" s="3"/>
      <c r="SAW3" s="3"/>
      <c r="SBA3" s="3"/>
      <c r="SBE3" s="3"/>
      <c r="SBI3" s="3"/>
      <c r="SBM3" s="3"/>
      <c r="SBQ3" s="3"/>
      <c r="SBU3" s="3"/>
      <c r="SBY3" s="3"/>
      <c r="SCC3" s="3"/>
      <c r="SCG3" s="3"/>
      <c r="SCK3" s="3"/>
      <c r="SCO3" s="3"/>
      <c r="SCS3" s="3"/>
      <c r="SCW3" s="3"/>
      <c r="SDA3" s="3"/>
      <c r="SDE3" s="3"/>
      <c r="SDI3" s="3"/>
      <c r="SDM3" s="3"/>
      <c r="SDQ3" s="3"/>
      <c r="SDU3" s="3"/>
      <c r="SDY3" s="3"/>
      <c r="SEC3" s="3"/>
      <c r="SEG3" s="3"/>
      <c r="SEK3" s="3"/>
      <c r="SEO3" s="3"/>
      <c r="SES3" s="3"/>
      <c r="SEW3" s="3"/>
      <c r="SFA3" s="3"/>
      <c r="SFE3" s="3"/>
      <c r="SFI3" s="3"/>
      <c r="SFM3" s="3"/>
      <c r="SFQ3" s="3"/>
      <c r="SFU3" s="3"/>
      <c r="SFY3" s="3"/>
      <c r="SGC3" s="3"/>
      <c r="SGG3" s="3"/>
      <c r="SGK3" s="3"/>
      <c r="SGO3" s="3"/>
      <c r="SGS3" s="3"/>
      <c r="SGW3" s="3"/>
      <c r="SHA3" s="3"/>
      <c r="SHE3" s="3"/>
      <c r="SHI3" s="3"/>
      <c r="SHM3" s="3"/>
      <c r="SHQ3" s="3"/>
      <c r="SHU3" s="3"/>
      <c r="SHY3" s="3"/>
      <c r="SIC3" s="3"/>
      <c r="SIG3" s="3"/>
      <c r="SIK3" s="3"/>
      <c r="SIO3" s="3"/>
      <c r="SIS3" s="3"/>
      <c r="SIW3" s="3"/>
      <c r="SJA3" s="3"/>
      <c r="SJE3" s="3"/>
      <c r="SJI3" s="3"/>
      <c r="SJM3" s="3"/>
      <c r="SJQ3" s="3"/>
      <c r="SJU3" s="3"/>
      <c r="SJY3" s="3"/>
      <c r="SKC3" s="3"/>
      <c r="SKG3" s="3"/>
      <c r="SKK3" s="3"/>
      <c r="SKO3" s="3"/>
      <c r="SKS3" s="3"/>
      <c r="SKW3" s="3"/>
      <c r="SLA3" s="3"/>
      <c r="SLE3" s="3"/>
      <c r="SLI3" s="3"/>
      <c r="SLM3" s="3"/>
      <c r="SLQ3" s="3"/>
      <c r="SLU3" s="3"/>
      <c r="SLY3" s="3"/>
      <c r="SMC3" s="3"/>
      <c r="SMG3" s="3"/>
      <c r="SMK3" s="3"/>
      <c r="SMO3" s="3"/>
      <c r="SMS3" s="3"/>
      <c r="SMW3" s="3"/>
      <c r="SNA3" s="3"/>
      <c r="SNE3" s="3"/>
      <c r="SNI3" s="3"/>
      <c r="SNM3" s="3"/>
      <c r="SNQ3" s="3"/>
      <c r="SNU3" s="3"/>
      <c r="SNY3" s="3"/>
      <c r="SOC3" s="3"/>
      <c r="SOG3" s="3"/>
      <c r="SOK3" s="3"/>
      <c r="SOO3" s="3"/>
      <c r="SOS3" s="3"/>
      <c r="SOW3" s="3"/>
      <c r="SPA3" s="3"/>
      <c r="SPE3" s="3"/>
      <c r="SPI3" s="3"/>
      <c r="SPM3" s="3"/>
      <c r="SPQ3" s="3"/>
      <c r="SPU3" s="3"/>
      <c r="SPY3" s="3"/>
      <c r="SQC3" s="3"/>
      <c r="SQG3" s="3"/>
      <c r="SQK3" s="3"/>
      <c r="SQO3" s="3"/>
      <c r="SQS3" s="3"/>
      <c r="SQW3" s="3"/>
      <c r="SRA3" s="3"/>
      <c r="SRE3" s="3"/>
      <c r="SRI3" s="3"/>
      <c r="SRM3" s="3"/>
      <c r="SRQ3" s="3"/>
      <c r="SRU3" s="3"/>
      <c r="SRY3" s="3"/>
      <c r="SSC3" s="3"/>
      <c r="SSG3" s="3"/>
      <c r="SSK3" s="3"/>
      <c r="SSO3" s="3"/>
      <c r="SSS3" s="3"/>
      <c r="SSW3" s="3"/>
      <c r="STA3" s="3"/>
      <c r="STE3" s="3"/>
      <c r="STI3" s="3"/>
      <c r="STM3" s="3"/>
      <c r="STQ3" s="3"/>
      <c r="STU3" s="3"/>
      <c r="STY3" s="3"/>
      <c r="SUC3" s="3"/>
      <c r="SUG3" s="3"/>
      <c r="SUK3" s="3"/>
      <c r="SUO3" s="3"/>
      <c r="SUS3" s="3"/>
      <c r="SUW3" s="3"/>
      <c r="SVA3" s="3"/>
      <c r="SVE3" s="3"/>
      <c r="SVI3" s="3"/>
      <c r="SVM3" s="3"/>
      <c r="SVQ3" s="3"/>
      <c r="SVU3" s="3"/>
      <c r="SVY3" s="3"/>
      <c r="SWC3" s="3"/>
      <c r="SWG3" s="3"/>
      <c r="SWK3" s="3"/>
      <c r="SWO3" s="3"/>
      <c r="SWS3" s="3"/>
      <c r="SWW3" s="3"/>
      <c r="SXA3" s="3"/>
      <c r="SXE3" s="3"/>
      <c r="SXI3" s="3"/>
      <c r="SXM3" s="3"/>
      <c r="SXQ3" s="3"/>
      <c r="SXU3" s="3"/>
      <c r="SXY3" s="3"/>
      <c r="SYC3" s="3"/>
      <c r="SYG3" s="3"/>
      <c r="SYK3" s="3"/>
      <c r="SYO3" s="3"/>
      <c r="SYS3" s="3"/>
      <c r="SYW3" s="3"/>
      <c r="SZA3" s="3"/>
      <c r="SZE3" s="3"/>
      <c r="SZI3" s="3"/>
      <c r="SZM3" s="3"/>
      <c r="SZQ3" s="3"/>
      <c r="SZU3" s="3"/>
      <c r="SZY3" s="3"/>
      <c r="TAC3" s="3"/>
      <c r="TAG3" s="3"/>
      <c r="TAK3" s="3"/>
      <c r="TAO3" s="3"/>
      <c r="TAS3" s="3"/>
      <c r="TAW3" s="3"/>
      <c r="TBA3" s="3"/>
      <c r="TBE3" s="3"/>
      <c r="TBI3" s="3"/>
      <c r="TBM3" s="3"/>
      <c r="TBQ3" s="3"/>
      <c r="TBU3" s="3"/>
      <c r="TBY3" s="3"/>
      <c r="TCC3" s="3"/>
      <c r="TCG3" s="3"/>
      <c r="TCK3" s="3"/>
      <c r="TCO3" s="3"/>
      <c r="TCS3" s="3"/>
      <c r="TCW3" s="3"/>
      <c r="TDA3" s="3"/>
      <c r="TDE3" s="3"/>
      <c r="TDI3" s="3"/>
      <c r="TDM3" s="3"/>
      <c r="TDQ3" s="3"/>
      <c r="TDU3" s="3"/>
      <c r="TDY3" s="3"/>
      <c r="TEC3" s="3"/>
      <c r="TEG3" s="3"/>
      <c r="TEK3" s="3"/>
      <c r="TEO3" s="3"/>
      <c r="TES3" s="3"/>
      <c r="TEW3" s="3"/>
      <c r="TFA3" s="3"/>
      <c r="TFE3" s="3"/>
      <c r="TFI3" s="3"/>
      <c r="TFM3" s="3"/>
      <c r="TFQ3" s="3"/>
      <c r="TFU3" s="3"/>
      <c r="TFY3" s="3"/>
      <c r="TGC3" s="3"/>
      <c r="TGG3" s="3"/>
      <c r="TGK3" s="3"/>
      <c r="TGO3" s="3"/>
      <c r="TGS3" s="3"/>
      <c r="TGW3" s="3"/>
      <c r="THA3" s="3"/>
      <c r="THE3" s="3"/>
      <c r="THI3" s="3"/>
      <c r="THM3" s="3"/>
      <c r="THQ3" s="3"/>
      <c r="THU3" s="3"/>
      <c r="THY3" s="3"/>
      <c r="TIC3" s="3"/>
      <c r="TIG3" s="3"/>
      <c r="TIK3" s="3"/>
      <c r="TIO3" s="3"/>
      <c r="TIS3" s="3"/>
      <c r="TIW3" s="3"/>
      <c r="TJA3" s="3"/>
      <c r="TJE3" s="3"/>
      <c r="TJI3" s="3"/>
      <c r="TJM3" s="3"/>
      <c r="TJQ3" s="3"/>
      <c r="TJU3" s="3"/>
      <c r="TJY3" s="3"/>
      <c r="TKC3" s="3"/>
      <c r="TKG3" s="3"/>
      <c r="TKK3" s="3"/>
      <c r="TKO3" s="3"/>
      <c r="TKS3" s="3"/>
      <c r="TKW3" s="3"/>
      <c r="TLA3" s="3"/>
      <c r="TLE3" s="3"/>
      <c r="TLI3" s="3"/>
      <c r="TLM3" s="3"/>
      <c r="TLQ3" s="3"/>
      <c r="TLU3" s="3"/>
      <c r="TLY3" s="3"/>
      <c r="TMC3" s="3"/>
      <c r="TMG3" s="3"/>
      <c r="TMK3" s="3"/>
      <c r="TMO3" s="3"/>
      <c r="TMS3" s="3"/>
      <c r="TMW3" s="3"/>
      <c r="TNA3" s="3"/>
      <c r="TNE3" s="3"/>
      <c r="TNI3" s="3"/>
      <c r="TNM3" s="3"/>
      <c r="TNQ3" s="3"/>
      <c r="TNU3" s="3"/>
      <c r="TNY3" s="3"/>
      <c r="TOC3" s="3"/>
      <c r="TOG3" s="3"/>
      <c r="TOK3" s="3"/>
      <c r="TOO3" s="3"/>
      <c r="TOS3" s="3"/>
      <c r="TOW3" s="3"/>
      <c r="TPA3" s="3"/>
      <c r="TPE3" s="3"/>
      <c r="TPI3" s="3"/>
      <c r="TPM3" s="3"/>
      <c r="TPQ3" s="3"/>
      <c r="TPU3" s="3"/>
      <c r="TPY3" s="3"/>
      <c r="TQC3" s="3"/>
      <c r="TQG3" s="3"/>
      <c r="TQK3" s="3"/>
      <c r="TQO3" s="3"/>
      <c r="TQS3" s="3"/>
      <c r="TQW3" s="3"/>
      <c r="TRA3" s="3"/>
      <c r="TRE3" s="3"/>
      <c r="TRI3" s="3"/>
      <c r="TRM3" s="3"/>
      <c r="TRQ3" s="3"/>
      <c r="TRU3" s="3"/>
      <c r="TRY3" s="3"/>
      <c r="TSC3" s="3"/>
      <c r="TSG3" s="3"/>
      <c r="TSK3" s="3"/>
      <c r="TSO3" s="3"/>
      <c r="TSS3" s="3"/>
      <c r="TSW3" s="3"/>
      <c r="TTA3" s="3"/>
      <c r="TTE3" s="3"/>
      <c r="TTI3" s="3"/>
      <c r="TTM3" s="3"/>
      <c r="TTQ3" s="3"/>
      <c r="TTU3" s="3"/>
      <c r="TTY3" s="3"/>
      <c r="TUC3" s="3"/>
      <c r="TUG3" s="3"/>
      <c r="TUK3" s="3"/>
      <c r="TUO3" s="3"/>
      <c r="TUS3" s="3"/>
      <c r="TUW3" s="3"/>
      <c r="TVA3" s="3"/>
      <c r="TVE3" s="3"/>
      <c r="TVI3" s="3"/>
      <c r="TVM3" s="3"/>
      <c r="TVQ3" s="3"/>
      <c r="TVU3" s="3"/>
      <c r="TVY3" s="3"/>
      <c r="TWC3" s="3"/>
      <c r="TWG3" s="3"/>
      <c r="TWK3" s="3"/>
      <c r="TWO3" s="3"/>
      <c r="TWS3" s="3"/>
      <c r="TWW3" s="3"/>
      <c r="TXA3" s="3"/>
      <c r="TXE3" s="3"/>
      <c r="TXI3" s="3"/>
      <c r="TXM3" s="3"/>
      <c r="TXQ3" s="3"/>
      <c r="TXU3" s="3"/>
      <c r="TXY3" s="3"/>
      <c r="TYC3" s="3"/>
      <c r="TYG3" s="3"/>
      <c r="TYK3" s="3"/>
      <c r="TYO3" s="3"/>
      <c r="TYS3" s="3"/>
      <c r="TYW3" s="3"/>
      <c r="TZA3" s="3"/>
      <c r="TZE3" s="3"/>
      <c r="TZI3" s="3"/>
      <c r="TZM3" s="3"/>
      <c r="TZQ3" s="3"/>
      <c r="TZU3" s="3"/>
      <c r="TZY3" s="3"/>
      <c r="UAC3" s="3"/>
      <c r="UAG3" s="3"/>
      <c r="UAK3" s="3"/>
      <c r="UAO3" s="3"/>
      <c r="UAS3" s="3"/>
      <c r="UAW3" s="3"/>
      <c r="UBA3" s="3"/>
      <c r="UBE3" s="3"/>
      <c r="UBI3" s="3"/>
      <c r="UBM3" s="3"/>
      <c r="UBQ3" s="3"/>
      <c r="UBU3" s="3"/>
      <c r="UBY3" s="3"/>
      <c r="UCC3" s="3"/>
      <c r="UCG3" s="3"/>
      <c r="UCK3" s="3"/>
      <c r="UCO3" s="3"/>
      <c r="UCS3" s="3"/>
      <c r="UCW3" s="3"/>
      <c r="UDA3" s="3"/>
      <c r="UDE3" s="3"/>
      <c r="UDI3" s="3"/>
      <c r="UDM3" s="3"/>
      <c r="UDQ3" s="3"/>
      <c r="UDU3" s="3"/>
      <c r="UDY3" s="3"/>
      <c r="UEC3" s="3"/>
      <c r="UEG3" s="3"/>
      <c r="UEK3" s="3"/>
      <c r="UEO3" s="3"/>
      <c r="UES3" s="3"/>
      <c r="UEW3" s="3"/>
      <c r="UFA3" s="3"/>
      <c r="UFE3" s="3"/>
      <c r="UFI3" s="3"/>
      <c r="UFM3" s="3"/>
      <c r="UFQ3" s="3"/>
      <c r="UFU3" s="3"/>
      <c r="UFY3" s="3"/>
      <c r="UGC3" s="3"/>
      <c r="UGG3" s="3"/>
      <c r="UGK3" s="3"/>
      <c r="UGO3" s="3"/>
      <c r="UGS3" s="3"/>
      <c r="UGW3" s="3"/>
      <c r="UHA3" s="3"/>
      <c r="UHE3" s="3"/>
      <c r="UHI3" s="3"/>
      <c r="UHM3" s="3"/>
      <c r="UHQ3" s="3"/>
      <c r="UHU3" s="3"/>
      <c r="UHY3" s="3"/>
      <c r="UIC3" s="3"/>
      <c r="UIG3" s="3"/>
      <c r="UIK3" s="3"/>
      <c r="UIO3" s="3"/>
      <c r="UIS3" s="3"/>
      <c r="UIW3" s="3"/>
      <c r="UJA3" s="3"/>
      <c r="UJE3" s="3"/>
      <c r="UJI3" s="3"/>
      <c r="UJM3" s="3"/>
      <c r="UJQ3" s="3"/>
      <c r="UJU3" s="3"/>
      <c r="UJY3" s="3"/>
      <c r="UKC3" s="3"/>
      <c r="UKG3" s="3"/>
      <c r="UKK3" s="3"/>
      <c r="UKO3" s="3"/>
      <c r="UKS3" s="3"/>
      <c r="UKW3" s="3"/>
      <c r="ULA3" s="3"/>
      <c r="ULE3" s="3"/>
      <c r="ULI3" s="3"/>
      <c r="ULM3" s="3"/>
      <c r="ULQ3" s="3"/>
      <c r="ULU3" s="3"/>
      <c r="ULY3" s="3"/>
      <c r="UMC3" s="3"/>
      <c r="UMG3" s="3"/>
      <c r="UMK3" s="3"/>
      <c r="UMO3" s="3"/>
      <c r="UMS3" s="3"/>
      <c r="UMW3" s="3"/>
      <c r="UNA3" s="3"/>
      <c r="UNE3" s="3"/>
      <c r="UNI3" s="3"/>
      <c r="UNM3" s="3"/>
      <c r="UNQ3" s="3"/>
      <c r="UNU3" s="3"/>
      <c r="UNY3" s="3"/>
      <c r="UOC3" s="3"/>
      <c r="UOG3" s="3"/>
      <c r="UOK3" s="3"/>
      <c r="UOO3" s="3"/>
      <c r="UOS3" s="3"/>
      <c r="UOW3" s="3"/>
      <c r="UPA3" s="3"/>
      <c r="UPE3" s="3"/>
      <c r="UPI3" s="3"/>
      <c r="UPM3" s="3"/>
      <c r="UPQ3" s="3"/>
      <c r="UPU3" s="3"/>
      <c r="UPY3" s="3"/>
      <c r="UQC3" s="3"/>
      <c r="UQG3" s="3"/>
      <c r="UQK3" s="3"/>
      <c r="UQO3" s="3"/>
      <c r="UQS3" s="3"/>
      <c r="UQW3" s="3"/>
      <c r="URA3" s="3"/>
      <c r="URE3" s="3"/>
      <c r="URI3" s="3"/>
      <c r="URM3" s="3"/>
      <c r="URQ3" s="3"/>
      <c r="URU3" s="3"/>
      <c r="URY3" s="3"/>
      <c r="USC3" s="3"/>
      <c r="USG3" s="3"/>
      <c r="USK3" s="3"/>
      <c r="USO3" s="3"/>
      <c r="USS3" s="3"/>
      <c r="USW3" s="3"/>
      <c r="UTA3" s="3"/>
      <c r="UTE3" s="3"/>
      <c r="UTI3" s="3"/>
      <c r="UTM3" s="3"/>
      <c r="UTQ3" s="3"/>
      <c r="UTU3" s="3"/>
      <c r="UTY3" s="3"/>
      <c r="UUC3" s="3"/>
      <c r="UUG3" s="3"/>
      <c r="UUK3" s="3"/>
      <c r="UUO3" s="3"/>
      <c r="UUS3" s="3"/>
      <c r="UUW3" s="3"/>
      <c r="UVA3" s="3"/>
      <c r="UVE3" s="3"/>
      <c r="UVI3" s="3"/>
      <c r="UVM3" s="3"/>
      <c r="UVQ3" s="3"/>
      <c r="UVU3" s="3"/>
      <c r="UVY3" s="3"/>
      <c r="UWC3" s="3"/>
      <c r="UWG3" s="3"/>
      <c r="UWK3" s="3"/>
      <c r="UWO3" s="3"/>
      <c r="UWS3" s="3"/>
      <c r="UWW3" s="3"/>
      <c r="UXA3" s="3"/>
      <c r="UXE3" s="3"/>
      <c r="UXI3" s="3"/>
      <c r="UXM3" s="3"/>
      <c r="UXQ3" s="3"/>
      <c r="UXU3" s="3"/>
      <c r="UXY3" s="3"/>
      <c r="UYC3" s="3"/>
      <c r="UYG3" s="3"/>
      <c r="UYK3" s="3"/>
      <c r="UYO3" s="3"/>
      <c r="UYS3" s="3"/>
      <c r="UYW3" s="3"/>
      <c r="UZA3" s="3"/>
      <c r="UZE3" s="3"/>
      <c r="UZI3" s="3"/>
      <c r="UZM3" s="3"/>
      <c r="UZQ3" s="3"/>
      <c r="UZU3" s="3"/>
      <c r="UZY3" s="3"/>
      <c r="VAC3" s="3"/>
      <c r="VAG3" s="3"/>
      <c r="VAK3" s="3"/>
      <c r="VAO3" s="3"/>
      <c r="VAS3" s="3"/>
      <c r="VAW3" s="3"/>
      <c r="VBA3" s="3"/>
      <c r="VBE3" s="3"/>
      <c r="VBI3" s="3"/>
      <c r="VBM3" s="3"/>
      <c r="VBQ3" s="3"/>
      <c r="VBU3" s="3"/>
      <c r="VBY3" s="3"/>
      <c r="VCC3" s="3"/>
      <c r="VCG3" s="3"/>
      <c r="VCK3" s="3"/>
      <c r="VCO3" s="3"/>
      <c r="VCS3" s="3"/>
      <c r="VCW3" s="3"/>
      <c r="VDA3" s="3"/>
      <c r="VDE3" s="3"/>
      <c r="VDI3" s="3"/>
      <c r="VDM3" s="3"/>
      <c r="VDQ3" s="3"/>
      <c r="VDU3" s="3"/>
      <c r="VDY3" s="3"/>
      <c r="VEC3" s="3"/>
      <c r="VEG3" s="3"/>
      <c r="VEK3" s="3"/>
      <c r="VEO3" s="3"/>
      <c r="VES3" s="3"/>
      <c r="VEW3" s="3"/>
      <c r="VFA3" s="3"/>
      <c r="VFE3" s="3"/>
      <c r="VFI3" s="3"/>
      <c r="VFM3" s="3"/>
      <c r="VFQ3" s="3"/>
      <c r="VFU3" s="3"/>
      <c r="VFY3" s="3"/>
      <c r="VGC3" s="3"/>
      <c r="VGG3" s="3"/>
      <c r="VGK3" s="3"/>
      <c r="VGO3" s="3"/>
      <c r="VGS3" s="3"/>
      <c r="VGW3" s="3"/>
      <c r="VHA3" s="3"/>
      <c r="VHE3" s="3"/>
      <c r="VHI3" s="3"/>
      <c r="VHM3" s="3"/>
      <c r="VHQ3" s="3"/>
      <c r="VHU3" s="3"/>
      <c r="VHY3" s="3"/>
      <c r="VIC3" s="3"/>
      <c r="VIG3" s="3"/>
      <c r="VIK3" s="3"/>
      <c r="VIO3" s="3"/>
      <c r="VIS3" s="3"/>
      <c r="VIW3" s="3"/>
      <c r="VJA3" s="3"/>
      <c r="VJE3" s="3"/>
      <c r="VJI3" s="3"/>
      <c r="VJM3" s="3"/>
      <c r="VJQ3" s="3"/>
      <c r="VJU3" s="3"/>
      <c r="VJY3" s="3"/>
      <c r="VKC3" s="3"/>
      <c r="VKG3" s="3"/>
      <c r="VKK3" s="3"/>
      <c r="VKO3" s="3"/>
      <c r="VKS3" s="3"/>
      <c r="VKW3" s="3"/>
      <c r="VLA3" s="3"/>
      <c r="VLE3" s="3"/>
      <c r="VLI3" s="3"/>
      <c r="VLM3" s="3"/>
      <c r="VLQ3" s="3"/>
      <c r="VLU3" s="3"/>
      <c r="VLY3" s="3"/>
      <c r="VMC3" s="3"/>
      <c r="VMG3" s="3"/>
      <c r="VMK3" s="3"/>
      <c r="VMO3" s="3"/>
      <c r="VMS3" s="3"/>
      <c r="VMW3" s="3"/>
      <c r="VNA3" s="3"/>
      <c r="VNE3" s="3"/>
      <c r="VNI3" s="3"/>
      <c r="VNM3" s="3"/>
      <c r="VNQ3" s="3"/>
      <c r="VNU3" s="3"/>
      <c r="VNY3" s="3"/>
      <c r="VOC3" s="3"/>
      <c r="VOG3" s="3"/>
      <c r="VOK3" s="3"/>
      <c r="VOO3" s="3"/>
      <c r="VOS3" s="3"/>
      <c r="VOW3" s="3"/>
      <c r="VPA3" s="3"/>
      <c r="VPE3" s="3"/>
      <c r="VPI3" s="3"/>
      <c r="VPM3" s="3"/>
      <c r="VPQ3" s="3"/>
      <c r="VPU3" s="3"/>
      <c r="VPY3" s="3"/>
      <c r="VQC3" s="3"/>
      <c r="VQG3" s="3"/>
      <c r="VQK3" s="3"/>
      <c r="VQO3" s="3"/>
      <c r="VQS3" s="3"/>
      <c r="VQW3" s="3"/>
      <c r="VRA3" s="3"/>
      <c r="VRE3" s="3"/>
      <c r="VRI3" s="3"/>
      <c r="VRM3" s="3"/>
      <c r="VRQ3" s="3"/>
      <c r="VRU3" s="3"/>
      <c r="VRY3" s="3"/>
      <c r="VSC3" s="3"/>
      <c r="VSG3" s="3"/>
      <c r="VSK3" s="3"/>
      <c r="VSO3" s="3"/>
      <c r="VSS3" s="3"/>
      <c r="VSW3" s="3"/>
      <c r="VTA3" s="3"/>
      <c r="VTE3" s="3"/>
      <c r="VTI3" s="3"/>
      <c r="VTM3" s="3"/>
      <c r="VTQ3" s="3"/>
      <c r="VTU3" s="3"/>
      <c r="VTY3" s="3"/>
      <c r="VUC3" s="3"/>
      <c r="VUG3" s="3"/>
      <c r="VUK3" s="3"/>
      <c r="VUO3" s="3"/>
      <c r="VUS3" s="3"/>
      <c r="VUW3" s="3"/>
      <c r="VVA3" s="3"/>
      <c r="VVE3" s="3"/>
      <c r="VVI3" s="3"/>
      <c r="VVM3" s="3"/>
      <c r="VVQ3" s="3"/>
      <c r="VVU3" s="3"/>
      <c r="VVY3" s="3"/>
      <c r="VWC3" s="3"/>
      <c r="VWG3" s="3"/>
      <c r="VWK3" s="3"/>
      <c r="VWO3" s="3"/>
      <c r="VWS3" s="3"/>
      <c r="VWW3" s="3"/>
      <c r="VXA3" s="3"/>
      <c r="VXE3" s="3"/>
      <c r="VXI3" s="3"/>
      <c r="VXM3" s="3"/>
      <c r="VXQ3" s="3"/>
      <c r="VXU3" s="3"/>
      <c r="VXY3" s="3"/>
      <c r="VYC3" s="3"/>
      <c r="VYG3" s="3"/>
      <c r="VYK3" s="3"/>
      <c r="VYO3" s="3"/>
      <c r="VYS3" s="3"/>
      <c r="VYW3" s="3"/>
      <c r="VZA3" s="3"/>
      <c r="VZE3" s="3"/>
      <c r="VZI3" s="3"/>
      <c r="VZM3" s="3"/>
      <c r="VZQ3" s="3"/>
      <c r="VZU3" s="3"/>
      <c r="VZY3" s="3"/>
      <c r="WAC3" s="3"/>
      <c r="WAG3" s="3"/>
      <c r="WAK3" s="3"/>
      <c r="WAO3" s="3"/>
      <c r="WAS3" s="3"/>
      <c r="WAW3" s="3"/>
      <c r="WBA3" s="3"/>
      <c r="WBE3" s="3"/>
      <c r="WBI3" s="3"/>
      <c r="WBM3" s="3"/>
      <c r="WBQ3" s="3"/>
      <c r="WBU3" s="3"/>
      <c r="WBY3" s="3"/>
      <c r="WCC3" s="3"/>
      <c r="WCG3" s="3"/>
      <c r="WCK3" s="3"/>
      <c r="WCO3" s="3"/>
      <c r="WCS3" s="3"/>
      <c r="WCW3" s="3"/>
      <c r="WDA3" s="3"/>
      <c r="WDE3" s="3"/>
      <c r="WDI3" s="3"/>
      <c r="WDM3" s="3"/>
      <c r="WDQ3" s="3"/>
      <c r="WDU3" s="3"/>
      <c r="WDY3" s="3"/>
      <c r="WEC3" s="3"/>
      <c r="WEG3" s="3"/>
      <c r="WEK3" s="3"/>
      <c r="WEO3" s="3"/>
      <c r="WES3" s="3"/>
      <c r="WEW3" s="3"/>
      <c r="WFA3" s="3"/>
      <c r="WFE3" s="3"/>
      <c r="WFI3" s="3"/>
      <c r="WFM3" s="3"/>
      <c r="WFQ3" s="3"/>
      <c r="WFU3" s="3"/>
      <c r="WFY3" s="3"/>
      <c r="WGC3" s="3"/>
      <c r="WGG3" s="3"/>
      <c r="WGK3" s="3"/>
      <c r="WGO3" s="3"/>
      <c r="WGS3" s="3"/>
      <c r="WGW3" s="3"/>
      <c r="WHA3" s="3"/>
      <c r="WHE3" s="3"/>
      <c r="WHI3" s="3"/>
      <c r="WHM3" s="3"/>
      <c r="WHQ3" s="3"/>
      <c r="WHU3" s="3"/>
      <c r="WHY3" s="3"/>
      <c r="WIC3" s="3"/>
      <c r="WIG3" s="3"/>
      <c r="WIK3" s="3"/>
      <c r="WIO3" s="3"/>
      <c r="WIS3" s="3"/>
      <c r="WIW3" s="3"/>
      <c r="WJA3" s="3"/>
      <c r="WJE3" s="3"/>
      <c r="WJI3" s="3"/>
      <c r="WJM3" s="3"/>
      <c r="WJQ3" s="3"/>
      <c r="WJU3" s="3"/>
      <c r="WJY3" s="3"/>
      <c r="WKC3" s="3"/>
      <c r="WKG3" s="3"/>
      <c r="WKK3" s="3"/>
      <c r="WKO3" s="3"/>
      <c r="WKS3" s="3"/>
      <c r="WKW3" s="3"/>
      <c r="WLA3" s="3"/>
      <c r="WLE3" s="3"/>
      <c r="WLI3" s="3"/>
      <c r="WLM3" s="3"/>
      <c r="WLQ3" s="3"/>
      <c r="WLU3" s="3"/>
      <c r="WLY3" s="3"/>
      <c r="WMC3" s="3"/>
      <c r="WMG3" s="3"/>
      <c r="WMK3" s="3"/>
      <c r="WMO3" s="3"/>
      <c r="WMS3" s="3"/>
      <c r="WMW3" s="3"/>
      <c r="WNA3" s="3"/>
      <c r="WNE3" s="3"/>
      <c r="WNI3" s="3"/>
      <c r="WNM3" s="3"/>
      <c r="WNQ3" s="3"/>
      <c r="WNU3" s="3"/>
      <c r="WNY3" s="3"/>
      <c r="WOC3" s="3"/>
      <c r="WOG3" s="3"/>
      <c r="WOK3" s="3"/>
      <c r="WOO3" s="3"/>
      <c r="WOS3" s="3"/>
      <c r="WOW3" s="3"/>
      <c r="WPA3" s="3"/>
      <c r="WPE3" s="3"/>
      <c r="WPI3" s="3"/>
      <c r="WPM3" s="3"/>
      <c r="WPQ3" s="3"/>
      <c r="WPU3" s="3"/>
      <c r="WPY3" s="3"/>
      <c r="WQC3" s="3"/>
      <c r="WQG3" s="3"/>
      <c r="WQK3" s="3"/>
      <c r="WQO3" s="3"/>
      <c r="WQS3" s="3"/>
      <c r="WQW3" s="3"/>
      <c r="WRA3" s="3"/>
      <c r="WRE3" s="3"/>
      <c r="WRI3" s="3"/>
      <c r="WRM3" s="3"/>
      <c r="WRQ3" s="3"/>
      <c r="WRU3" s="3"/>
      <c r="WRY3" s="3"/>
      <c r="WSC3" s="3"/>
      <c r="WSG3" s="3"/>
      <c r="WSK3" s="3"/>
      <c r="WSO3" s="3"/>
      <c r="WSS3" s="3"/>
      <c r="WSW3" s="3"/>
      <c r="WTA3" s="3"/>
      <c r="WTE3" s="3"/>
      <c r="WTI3" s="3"/>
      <c r="WTM3" s="3"/>
      <c r="WTQ3" s="3"/>
      <c r="WTU3" s="3"/>
      <c r="WTY3" s="3"/>
      <c r="WUC3" s="3"/>
      <c r="WUG3" s="3"/>
      <c r="WUK3" s="3"/>
      <c r="WUO3" s="3"/>
      <c r="WUS3" s="3"/>
      <c r="WUW3" s="3"/>
      <c r="WVA3" s="3"/>
      <c r="WVE3" s="3"/>
      <c r="WVI3" s="3"/>
      <c r="WVM3" s="3"/>
      <c r="WVQ3" s="3"/>
      <c r="WVU3" s="3"/>
      <c r="WVY3" s="3"/>
      <c r="WWC3" s="3"/>
      <c r="WWG3" s="3"/>
      <c r="WWK3" s="3"/>
      <c r="WWO3" s="3"/>
      <c r="WWS3" s="3"/>
      <c r="WWW3" s="3"/>
      <c r="WXA3" s="3"/>
      <c r="WXE3" s="3"/>
      <c r="WXI3" s="3"/>
      <c r="WXM3" s="3"/>
      <c r="WXQ3" s="3"/>
      <c r="WXU3" s="3"/>
      <c r="WXY3" s="3"/>
      <c r="WYC3" s="3"/>
      <c r="WYG3" s="3"/>
      <c r="WYK3" s="3"/>
      <c r="WYO3" s="3"/>
      <c r="WYS3" s="3"/>
      <c r="WYW3" s="3"/>
      <c r="WZA3" s="3"/>
      <c r="WZE3" s="3"/>
      <c r="WZI3" s="3"/>
      <c r="WZM3" s="3"/>
      <c r="WZQ3" s="3"/>
      <c r="WZU3" s="3"/>
      <c r="WZY3" s="3"/>
      <c r="XAC3" s="3"/>
      <c r="XAG3" s="3"/>
      <c r="XAK3" s="3"/>
      <c r="XAO3" s="3"/>
      <c r="XAS3" s="3"/>
      <c r="XAW3" s="3"/>
      <c r="XBA3" s="3"/>
      <c r="XBE3" s="3"/>
      <c r="XBI3" s="3"/>
      <c r="XBM3" s="3"/>
      <c r="XBQ3" s="3"/>
      <c r="XBU3" s="3"/>
      <c r="XBY3" s="3"/>
      <c r="XCC3" s="3"/>
      <c r="XCG3" s="3"/>
      <c r="XCK3" s="3"/>
      <c r="XCO3" s="3"/>
      <c r="XCS3" s="3"/>
      <c r="XCW3" s="3"/>
      <c r="XDA3" s="3"/>
      <c r="XDE3" s="3"/>
      <c r="XDI3" s="3"/>
      <c r="XDM3" s="3"/>
      <c r="XDQ3" s="3"/>
      <c r="XDU3" s="3"/>
      <c r="XDY3" s="3"/>
      <c r="XEC3" s="3"/>
      <c r="XEG3" s="3"/>
      <c r="XEK3" s="3"/>
      <c r="XEO3" s="3"/>
      <c r="XES3" s="3"/>
      <c r="XEW3" s="3"/>
      <c r="XFA3" s="3"/>
    </row>
    <row r="4" spans="1:1021 1025:2045 2049:3069 3073:4093 4097:5117 5121:6141 6145:7165 7169:8189 8193:9213 9217:10237 10241:11261 11265:12285 12289:13309 13313:14333 14337:15357 15361:16381" x14ac:dyDescent="0.25">
      <c r="A4" s="197" t="s">
        <v>11748</v>
      </c>
      <c r="B4" s="55">
        <v>222000969</v>
      </c>
      <c r="C4" s="187">
        <v>6390</v>
      </c>
      <c r="D4" s="188" t="s">
        <v>1526</v>
      </c>
      <c r="E4" s="55">
        <v>0</v>
      </c>
      <c r="F4" s="189"/>
      <c r="G4" s="240" t="s">
        <v>10754</v>
      </c>
    </row>
    <row r="5" spans="1:1021 1025:2045 2049:3069 3073:4093 4097:5117 5121:6141 6145:7165 7169:8189 8193:9213 9217:10237 10241:11261 11265:12285 12289:13309 13313:14333 14337:15357 15361:16381" x14ac:dyDescent="0.25">
      <c r="A5" s="198" t="s">
        <v>11748</v>
      </c>
      <c r="B5" s="1">
        <v>222000970</v>
      </c>
      <c r="C5" s="192">
        <v>3114</v>
      </c>
      <c r="D5" s="193" t="s">
        <v>1528</v>
      </c>
      <c r="E5" s="1">
        <v>1050</v>
      </c>
      <c r="F5" s="194"/>
      <c r="G5" s="193"/>
    </row>
    <row r="6" spans="1:1021 1025:2045 2049:3069 3073:4093 4097:5117 5121:6141 6145:7165 7169:8189 8193:9213 9217:10237 10241:11261 11265:12285 12289:13309 13313:14333 14337:15357 15361:16381" x14ac:dyDescent="0.25">
      <c r="A6" s="198" t="s">
        <v>11748</v>
      </c>
      <c r="B6" s="1">
        <v>222000971</v>
      </c>
      <c r="C6" s="192">
        <v>4016</v>
      </c>
      <c r="D6" s="193" t="s">
        <v>1529</v>
      </c>
      <c r="E6" s="1">
        <v>0</v>
      </c>
      <c r="F6" s="194"/>
      <c r="G6" s="225" t="s">
        <v>10754</v>
      </c>
    </row>
    <row r="7" spans="1:1021 1025:2045 2049:3069 3073:4093 4097:5117 5121:6141 6145:7165 7169:8189 8193:9213 9217:10237 10241:11261 11265:12285 12289:13309 13313:14333 14337:15357 15361:16381" x14ac:dyDescent="0.25">
      <c r="A7" s="198" t="s">
        <v>11748</v>
      </c>
      <c r="B7" s="1">
        <v>222000972</v>
      </c>
      <c r="C7" s="192">
        <v>4017</v>
      </c>
      <c r="D7" s="193" t="s">
        <v>1531</v>
      </c>
      <c r="E7" s="1">
        <v>3900</v>
      </c>
      <c r="F7" s="194"/>
      <c r="G7" s="193"/>
    </row>
    <row r="8" spans="1:1021 1025:2045 2049:3069 3073:4093 4097:5117 5121:6141 6145:7165 7169:8189 8193:9213 9217:10237 10241:11261 11265:12285 12289:13309 13313:14333 14337:15357 15361:16381" x14ac:dyDescent="0.25">
      <c r="A8" s="198" t="s">
        <v>11748</v>
      </c>
      <c r="B8" s="1">
        <v>222000973</v>
      </c>
      <c r="C8" s="192">
        <v>3060</v>
      </c>
      <c r="D8" s="193" t="s">
        <v>1533</v>
      </c>
      <c r="E8" s="1">
        <v>700</v>
      </c>
      <c r="F8" s="194"/>
      <c r="G8" s="193"/>
    </row>
    <row r="9" spans="1:1021 1025:2045 2049:3069 3073:4093 4097:5117 5121:6141 6145:7165 7169:8189 8193:9213 9217:10237 10241:11261 11265:12285 12289:13309 13313:14333 14337:15357 15361:16381" x14ac:dyDescent="0.25">
      <c r="A9" s="198" t="s">
        <v>11748</v>
      </c>
      <c r="B9" s="1">
        <v>222000976</v>
      </c>
      <c r="C9" s="192">
        <v>5405</v>
      </c>
      <c r="D9" s="193" t="s">
        <v>1535</v>
      </c>
      <c r="E9" s="1">
        <v>0</v>
      </c>
      <c r="F9" s="194"/>
      <c r="G9" s="225" t="s">
        <v>10754</v>
      </c>
    </row>
    <row r="10" spans="1:1021 1025:2045 2049:3069 3073:4093 4097:5117 5121:6141 6145:7165 7169:8189 8193:9213 9217:10237 10241:11261 11265:12285 12289:13309 13313:14333 14337:15357 15361:16381" x14ac:dyDescent="0.25">
      <c r="A10" s="193" t="s">
        <v>11748</v>
      </c>
      <c r="B10" s="1">
        <v>222000977</v>
      </c>
      <c r="C10" s="192">
        <v>5404</v>
      </c>
      <c r="D10" s="193" t="s">
        <v>1536</v>
      </c>
      <c r="E10" s="1">
        <v>0</v>
      </c>
      <c r="F10" s="193"/>
      <c r="G10" s="225" t="s">
        <v>10754</v>
      </c>
    </row>
    <row r="11" spans="1:1021 1025:2045 2049:3069 3073:4093 4097:5117 5121:6141 6145:7165 7169:8189 8193:9213 9217:10237 10241:11261 11265:12285 12289:13309 13313:14333 14337:15357 15361:16381" x14ac:dyDescent="0.25">
      <c r="A11" s="198" t="s">
        <v>11748</v>
      </c>
      <c r="B11" s="1">
        <v>222000978</v>
      </c>
      <c r="C11" s="192">
        <v>5403</v>
      </c>
      <c r="D11" s="193" t="s">
        <v>1537</v>
      </c>
      <c r="E11" s="1">
        <v>1250</v>
      </c>
      <c r="F11" s="194"/>
      <c r="G11" s="193"/>
    </row>
    <row r="12" spans="1:1021 1025:2045 2049:3069 3073:4093 4097:5117 5121:6141 6145:7165 7169:8189 8193:9213 9217:10237 10241:11261 11265:12285 12289:13309 13313:14333 14337:15357 15361:16381" x14ac:dyDescent="0.25">
      <c r="A12" s="198" t="s">
        <v>11748</v>
      </c>
      <c r="B12" s="1">
        <v>222000979</v>
      </c>
      <c r="C12" s="192">
        <v>5400</v>
      </c>
      <c r="D12" s="193" t="s">
        <v>1538</v>
      </c>
      <c r="E12" s="1">
        <v>0</v>
      </c>
      <c r="F12" s="194"/>
      <c r="G12" s="225" t="s">
        <v>10754</v>
      </c>
    </row>
    <row r="13" spans="1:1021 1025:2045 2049:3069 3073:4093 4097:5117 5121:6141 6145:7165 7169:8189 8193:9213 9217:10237 10241:11261 11265:12285 12289:13309 13313:14333 14337:15357 15361:16381" x14ac:dyDescent="0.25">
      <c r="A13" s="198" t="s">
        <v>11748</v>
      </c>
      <c r="B13" s="1">
        <v>222000980</v>
      </c>
      <c r="C13" s="192">
        <v>5399</v>
      </c>
      <c r="D13" s="193" t="s">
        <v>1539</v>
      </c>
      <c r="E13" s="1">
        <v>250</v>
      </c>
      <c r="F13" s="194"/>
      <c r="G13" s="193"/>
    </row>
    <row r="14" spans="1:1021 1025:2045 2049:3069 3073:4093 4097:5117 5121:6141 6145:7165 7169:8189 8193:9213 9217:10237 10241:11261 11265:12285 12289:13309 13313:14333 14337:15357 15361:16381" x14ac:dyDescent="0.25">
      <c r="A14" s="198" t="s">
        <v>11748</v>
      </c>
      <c r="B14" s="1">
        <v>222000983</v>
      </c>
      <c r="C14" s="192">
        <v>6308</v>
      </c>
      <c r="D14" s="193" t="s">
        <v>1516</v>
      </c>
      <c r="E14" s="1">
        <v>0</v>
      </c>
      <c r="F14" s="194"/>
      <c r="G14" s="225" t="s">
        <v>10754</v>
      </c>
    </row>
    <row r="15" spans="1:1021 1025:2045 2049:3069 3073:4093 4097:5117 5121:6141 6145:7165 7169:8189 8193:9213 9217:10237 10241:11261 11265:12285 12289:13309 13313:14333 14337:15357 15361:16381" x14ac:dyDescent="0.25">
      <c r="A15" s="198" t="s">
        <v>11748</v>
      </c>
      <c r="B15" s="1">
        <v>222000984</v>
      </c>
      <c r="C15" s="192">
        <v>6309</v>
      </c>
      <c r="D15" s="193" t="s">
        <v>1515</v>
      </c>
      <c r="E15" s="1">
        <v>0</v>
      </c>
      <c r="F15" s="194"/>
      <c r="G15" s="225" t="s">
        <v>10754</v>
      </c>
    </row>
    <row r="16" spans="1:1021 1025:2045 2049:3069 3073:4093 4097:5117 5121:6141 6145:7165 7169:8189 8193:9213 9217:10237 10241:11261 11265:12285 12289:13309 13313:14333 14337:15357 15361:16381" x14ac:dyDescent="0.25">
      <c r="A16" s="198" t="s">
        <v>11748</v>
      </c>
      <c r="B16" s="1">
        <v>222000985</v>
      </c>
      <c r="C16" s="192">
        <v>6310</v>
      </c>
      <c r="D16" s="193" t="s">
        <v>1513</v>
      </c>
      <c r="E16" s="1">
        <v>9900</v>
      </c>
      <c r="F16" s="194"/>
      <c r="G16" s="193"/>
    </row>
    <row r="17" spans="1:7" x14ac:dyDescent="0.25">
      <c r="A17" s="198" t="s">
        <v>11748</v>
      </c>
      <c r="B17" s="1">
        <v>222000987</v>
      </c>
      <c r="C17" s="192">
        <v>2214</v>
      </c>
      <c r="D17" s="193" t="s">
        <v>1519</v>
      </c>
      <c r="E17" s="1">
        <v>0</v>
      </c>
      <c r="F17" s="194"/>
      <c r="G17" s="225" t="s">
        <v>10754</v>
      </c>
    </row>
    <row r="18" spans="1:7" x14ac:dyDescent="0.25">
      <c r="A18" s="198" t="s">
        <v>11748</v>
      </c>
      <c r="B18" s="1">
        <v>222000988</v>
      </c>
      <c r="C18" s="192">
        <v>2213</v>
      </c>
      <c r="D18" s="193" t="s">
        <v>1518</v>
      </c>
      <c r="E18" s="1">
        <v>0</v>
      </c>
      <c r="F18" s="194"/>
      <c r="G18" s="225" t="s">
        <v>10754</v>
      </c>
    </row>
    <row r="19" spans="1:7" x14ac:dyDescent="0.25">
      <c r="A19" s="198" t="s">
        <v>11748</v>
      </c>
      <c r="B19" s="1">
        <v>222000989</v>
      </c>
      <c r="C19" s="192">
        <v>2212</v>
      </c>
      <c r="D19" s="193" t="s">
        <v>1517</v>
      </c>
      <c r="E19" s="1">
        <v>600</v>
      </c>
      <c r="F19" s="194"/>
      <c r="G19" s="193"/>
    </row>
    <row r="20" spans="1:7" x14ac:dyDescent="0.25">
      <c r="A20" s="198" t="s">
        <v>11748</v>
      </c>
      <c r="B20" s="1">
        <v>222000992</v>
      </c>
      <c r="C20" s="192">
        <v>2205</v>
      </c>
      <c r="D20" s="193" t="s">
        <v>1784</v>
      </c>
      <c r="E20" s="1">
        <v>9900</v>
      </c>
      <c r="F20" s="194"/>
      <c r="G20" s="193"/>
    </row>
    <row r="21" spans="1:7" x14ac:dyDescent="0.25">
      <c r="A21" s="193" t="s">
        <v>11748</v>
      </c>
      <c r="B21" s="1">
        <v>222000993</v>
      </c>
      <c r="C21" s="192">
        <v>6238</v>
      </c>
      <c r="D21" s="193" t="s">
        <v>1785</v>
      </c>
      <c r="E21" s="1">
        <v>280</v>
      </c>
      <c r="F21" s="193"/>
      <c r="G21" s="193"/>
    </row>
    <row r="22" spans="1:7" x14ac:dyDescent="0.25">
      <c r="A22" s="193" t="s">
        <v>11748</v>
      </c>
      <c r="B22" s="1">
        <v>222000994</v>
      </c>
      <c r="C22" s="192">
        <v>6550</v>
      </c>
      <c r="D22" s="193" t="s">
        <v>86</v>
      </c>
      <c r="E22" s="1">
        <v>0</v>
      </c>
      <c r="F22" s="193"/>
      <c r="G22" s="225" t="s">
        <v>10754</v>
      </c>
    </row>
    <row r="23" spans="1:7" x14ac:dyDescent="0.25">
      <c r="A23" s="198" t="s">
        <v>11748</v>
      </c>
      <c r="B23" s="1">
        <v>222000996</v>
      </c>
      <c r="C23" s="192">
        <v>6508</v>
      </c>
      <c r="D23" s="193" t="s">
        <v>1550</v>
      </c>
      <c r="E23" s="1">
        <v>975</v>
      </c>
      <c r="F23" s="194"/>
      <c r="G23" s="193"/>
    </row>
    <row r="24" spans="1:7" x14ac:dyDescent="0.25">
      <c r="A24" s="198" t="s">
        <v>11748</v>
      </c>
      <c r="B24" s="1">
        <v>222000998</v>
      </c>
      <c r="C24" s="192">
        <v>6501</v>
      </c>
      <c r="D24" s="193" t="s">
        <v>1553</v>
      </c>
      <c r="E24" s="1">
        <v>709</v>
      </c>
      <c r="F24" s="194"/>
      <c r="G24" s="193"/>
    </row>
    <row r="25" spans="1:7" x14ac:dyDescent="0.25">
      <c r="A25" s="198" t="s">
        <v>11748</v>
      </c>
      <c r="B25" s="1">
        <v>222001007</v>
      </c>
      <c r="C25" s="192">
        <v>6498</v>
      </c>
      <c r="D25" s="193" t="s">
        <v>4320</v>
      </c>
      <c r="E25" s="1">
        <v>109</v>
      </c>
      <c r="F25" s="194"/>
      <c r="G25" s="193"/>
    </row>
    <row r="26" spans="1:7" x14ac:dyDescent="0.25">
      <c r="A26" s="198"/>
      <c r="B26" s="1"/>
      <c r="C26" s="1"/>
      <c r="D26" s="193"/>
      <c r="E26" s="1"/>
      <c r="F26" s="194"/>
      <c r="G26" s="193"/>
    </row>
    <row r="27" spans="1:7" x14ac:dyDescent="0.25">
      <c r="A27" s="198"/>
      <c r="B27" s="1"/>
      <c r="C27" s="192"/>
      <c r="D27" s="193"/>
      <c r="E27" s="1"/>
      <c r="F27" s="194"/>
      <c r="G27" s="193"/>
    </row>
    <row r="28" spans="1:7" x14ac:dyDescent="0.25">
      <c r="A28" s="198"/>
      <c r="B28" s="1"/>
      <c r="C28" s="192"/>
      <c r="D28" s="193"/>
      <c r="E28" s="1"/>
      <c r="F28" s="194"/>
      <c r="G28" s="193"/>
    </row>
    <row r="29" spans="1:7" x14ac:dyDescent="0.25">
      <c r="A29" s="198"/>
      <c r="B29" s="1"/>
      <c r="C29" s="192"/>
      <c r="D29" s="193"/>
      <c r="E29" s="1"/>
      <c r="F29" s="194"/>
      <c r="G29" s="193"/>
    </row>
    <row r="30" spans="1:7" x14ac:dyDescent="0.25">
      <c r="A30" s="198"/>
      <c r="B30" s="1"/>
      <c r="C30" s="192"/>
      <c r="D30" s="193"/>
      <c r="E30" s="1"/>
      <c r="F30" s="194"/>
      <c r="G30" s="193"/>
    </row>
    <row r="31" spans="1:7" x14ac:dyDescent="0.25">
      <c r="A31" s="198"/>
      <c r="B31" s="1"/>
      <c r="C31" s="192"/>
      <c r="D31" s="193"/>
      <c r="E31" s="1"/>
      <c r="F31" s="194"/>
      <c r="G31" s="193"/>
    </row>
    <row r="32" spans="1:7" x14ac:dyDescent="0.25">
      <c r="A32" s="193"/>
      <c r="B32" s="1"/>
      <c r="C32" s="192"/>
      <c r="D32" s="193"/>
      <c r="E32" s="1"/>
      <c r="F32" s="193"/>
      <c r="G32" s="193"/>
    </row>
    <row r="33" spans="1:7" x14ac:dyDescent="0.25">
      <c r="A33" s="198"/>
      <c r="B33" s="1"/>
      <c r="C33" s="192"/>
      <c r="D33" s="193"/>
      <c r="E33" s="1"/>
      <c r="F33" s="194"/>
      <c r="G33" s="193"/>
    </row>
    <row r="34" spans="1:7" x14ac:dyDescent="0.25">
      <c r="A34" s="198"/>
      <c r="B34" s="1"/>
      <c r="C34" s="192"/>
      <c r="D34" s="193"/>
      <c r="E34" s="1"/>
      <c r="F34" s="194"/>
      <c r="G34" s="193"/>
    </row>
    <row r="35" spans="1:7" x14ac:dyDescent="0.25">
      <c r="A35" s="198"/>
      <c r="B35" s="1"/>
      <c r="C35" s="192"/>
      <c r="D35" s="193"/>
      <c r="E35" s="1"/>
      <c r="F35" s="194"/>
      <c r="G35" s="193"/>
    </row>
    <row r="36" spans="1:7" x14ac:dyDescent="0.25">
      <c r="A36" s="198"/>
      <c r="B36" s="1"/>
      <c r="C36" s="192"/>
      <c r="D36" s="193"/>
      <c r="E36" s="1"/>
      <c r="F36" s="193"/>
      <c r="G36" s="193"/>
    </row>
    <row r="37" spans="1:7" x14ac:dyDescent="0.25">
      <c r="A37" s="198"/>
      <c r="B37" s="1"/>
      <c r="C37" s="192"/>
      <c r="D37" s="193"/>
      <c r="E37" s="1"/>
      <c r="F37" s="194"/>
      <c r="G37" s="193"/>
    </row>
    <row r="38" spans="1:7" x14ac:dyDescent="0.25">
      <c r="A38" s="193"/>
      <c r="B38" s="1"/>
      <c r="C38" s="1"/>
      <c r="D38" s="193"/>
      <c r="E38" s="1"/>
      <c r="F38" s="193"/>
      <c r="G38" s="193"/>
    </row>
    <row r="39" spans="1:7" x14ac:dyDescent="0.25">
      <c r="A39" s="193"/>
      <c r="B39" s="1"/>
      <c r="C39" s="192"/>
      <c r="D39" s="193"/>
      <c r="E39" s="1"/>
      <c r="F39" s="193"/>
      <c r="G39" s="193"/>
    </row>
    <row r="40" spans="1:7" x14ac:dyDescent="0.25">
      <c r="A40" s="193"/>
      <c r="B40" s="1"/>
      <c r="C40" s="192"/>
      <c r="D40" s="193"/>
      <c r="E40" s="1"/>
      <c r="F40" s="193"/>
      <c r="G40" s="193"/>
    </row>
    <row r="41" spans="1:7" x14ac:dyDescent="0.25">
      <c r="A41" s="193"/>
      <c r="B41" s="1"/>
      <c r="C41" s="192"/>
      <c r="D41" s="193"/>
      <c r="E41" s="1"/>
      <c r="F41" s="193"/>
      <c r="G41" s="193"/>
    </row>
    <row r="42" spans="1:7" x14ac:dyDescent="0.25">
      <c r="A42" s="198"/>
      <c r="B42" s="1"/>
      <c r="C42" s="192"/>
      <c r="D42" s="193"/>
      <c r="E42" s="1"/>
      <c r="F42" s="194"/>
      <c r="G42" s="193"/>
    </row>
    <row r="43" spans="1:7" x14ac:dyDescent="0.25">
      <c r="A43" s="198"/>
      <c r="B43" s="1"/>
      <c r="C43" s="192"/>
      <c r="D43" s="193"/>
      <c r="E43" s="1"/>
      <c r="F43" s="194"/>
      <c r="G43" s="193"/>
    </row>
    <row r="44" spans="1:7" x14ac:dyDescent="0.25">
      <c r="A44" s="193"/>
      <c r="B44" s="1"/>
      <c r="C44" s="192"/>
      <c r="D44" s="193"/>
      <c r="E44" s="1"/>
      <c r="F44" s="193"/>
      <c r="G44" s="193"/>
    </row>
    <row r="45" spans="1:7" x14ac:dyDescent="0.25">
      <c r="A45" s="193"/>
      <c r="B45" s="1"/>
      <c r="C45" s="192"/>
      <c r="D45" s="193"/>
      <c r="E45" s="1"/>
      <c r="F45" s="193"/>
      <c r="G45" s="193"/>
    </row>
    <row r="46" spans="1:7" x14ac:dyDescent="0.25">
      <c r="A46" s="193"/>
      <c r="B46" s="1"/>
      <c r="C46" s="192"/>
      <c r="D46" s="193"/>
      <c r="E46" s="1"/>
      <c r="F46" s="193"/>
      <c r="G46" s="193"/>
    </row>
    <row r="47" spans="1:7" x14ac:dyDescent="0.25">
      <c r="A47" s="198"/>
      <c r="B47" s="1"/>
      <c r="C47" s="192"/>
      <c r="D47" s="193"/>
      <c r="E47" s="1"/>
      <c r="F47" s="194"/>
      <c r="G47" s="193"/>
    </row>
    <row r="48" spans="1:7" x14ac:dyDescent="0.25">
      <c r="A48" s="198"/>
      <c r="B48" s="1"/>
      <c r="C48" s="192"/>
      <c r="D48" s="193"/>
      <c r="E48" s="1"/>
      <c r="F48" s="194"/>
      <c r="G48" s="193"/>
    </row>
    <row r="49" spans="1:7" x14ac:dyDescent="0.25">
      <c r="A49" s="198"/>
      <c r="B49" s="1"/>
      <c r="C49" s="192"/>
      <c r="D49" s="193"/>
      <c r="E49" s="1"/>
      <c r="F49" s="194"/>
      <c r="G49" s="193"/>
    </row>
    <row r="50" spans="1:7" x14ac:dyDescent="0.25">
      <c r="A50" s="193"/>
      <c r="B50" s="1"/>
      <c r="C50" s="1"/>
      <c r="D50" s="193"/>
      <c r="E50" s="1"/>
      <c r="F50" s="193"/>
      <c r="G50" s="193"/>
    </row>
    <row r="51" spans="1:7" x14ac:dyDescent="0.25">
      <c r="A51" s="198"/>
      <c r="B51" s="1"/>
      <c r="C51" s="192"/>
      <c r="D51" s="193"/>
      <c r="E51" s="1"/>
      <c r="F51" s="194"/>
      <c r="G51" s="193"/>
    </row>
    <row r="52" spans="1:7" x14ac:dyDescent="0.25">
      <c r="A52" s="193"/>
      <c r="B52" s="1"/>
      <c r="C52" s="1"/>
      <c r="D52" s="193"/>
      <c r="E52" s="1"/>
      <c r="F52" s="193"/>
      <c r="G52" s="193"/>
    </row>
    <row r="53" spans="1:7" x14ac:dyDescent="0.25">
      <c r="A53" s="193"/>
      <c r="B53" s="1"/>
      <c r="C53" s="1"/>
      <c r="D53" s="193"/>
      <c r="E53" s="1"/>
      <c r="F53" s="193"/>
      <c r="G53" s="193"/>
    </row>
    <row r="54" spans="1:7" x14ac:dyDescent="0.25">
      <c r="A54" s="193"/>
      <c r="B54" s="1"/>
      <c r="C54" s="1"/>
      <c r="D54" s="193"/>
      <c r="E54" s="1"/>
      <c r="F54" s="193"/>
      <c r="G54" s="193"/>
    </row>
    <row r="55" spans="1:7" x14ac:dyDescent="0.25">
      <c r="A55" s="193"/>
      <c r="B55" s="1"/>
      <c r="C55" s="1"/>
      <c r="D55" s="193"/>
      <c r="E55" s="1"/>
      <c r="F55" s="193"/>
      <c r="G55" s="193"/>
    </row>
    <row r="56" spans="1:7" x14ac:dyDescent="0.25">
      <c r="A56" s="193"/>
      <c r="B56" s="1"/>
      <c r="C56" s="1"/>
      <c r="D56" s="193"/>
      <c r="E56" s="1"/>
      <c r="F56" s="193"/>
      <c r="G56" s="193"/>
    </row>
    <row r="57" spans="1:7" x14ac:dyDescent="0.25">
      <c r="A57" s="193"/>
      <c r="B57" s="1"/>
      <c r="C57" s="1"/>
      <c r="D57" s="193"/>
      <c r="E57" s="1"/>
      <c r="F57" s="193"/>
      <c r="G57" s="193"/>
    </row>
    <row r="58" spans="1:7" x14ac:dyDescent="0.25">
      <c r="A58" s="193"/>
      <c r="B58" s="1"/>
      <c r="C58" s="1"/>
      <c r="D58" s="193"/>
      <c r="E58" s="1"/>
      <c r="F58" s="193"/>
      <c r="G58" s="193"/>
    </row>
    <row r="59" spans="1:7" ht="15" customHeight="1" x14ac:dyDescent="0.25">
      <c r="A59" s="193"/>
      <c r="B59" s="1"/>
      <c r="C59" s="1"/>
      <c r="D59" s="193"/>
      <c r="E59" s="1"/>
      <c r="F59" s="193"/>
      <c r="G59" s="193"/>
    </row>
    <row r="60" spans="1:7" x14ac:dyDescent="0.25">
      <c r="A60" s="193"/>
      <c r="B60" s="1"/>
      <c r="C60" s="1"/>
      <c r="D60" s="193"/>
      <c r="E60" s="1"/>
      <c r="F60" s="193"/>
      <c r="G60" s="193"/>
    </row>
    <row r="61" spans="1:7" x14ac:dyDescent="0.25">
      <c r="A61" s="193"/>
      <c r="B61" s="1"/>
      <c r="C61" s="1"/>
      <c r="D61" s="193"/>
      <c r="E61" s="1"/>
      <c r="F61" s="193"/>
      <c r="G61" s="193"/>
    </row>
    <row r="62" spans="1:7" x14ac:dyDescent="0.25">
      <c r="A62" s="193"/>
      <c r="B62" s="1"/>
      <c r="C62" s="1"/>
      <c r="D62" s="193"/>
      <c r="E62" s="1"/>
      <c r="F62" s="193"/>
      <c r="G62" s="193"/>
    </row>
    <row r="63" spans="1:7" x14ac:dyDescent="0.25">
      <c r="A63" s="193"/>
      <c r="B63" s="1"/>
      <c r="C63" s="1"/>
      <c r="D63" s="193"/>
      <c r="E63" s="1"/>
      <c r="F63" s="193"/>
      <c r="G63" s="193"/>
    </row>
    <row r="64" spans="1:7" x14ac:dyDescent="0.25">
      <c r="A64" s="193"/>
      <c r="B64" s="1"/>
      <c r="C64" s="1"/>
      <c r="D64" s="193"/>
      <c r="E64" s="1"/>
      <c r="F64" s="193"/>
      <c r="G64" s="193"/>
    </row>
    <row r="65" spans="1:7" x14ac:dyDescent="0.25">
      <c r="A65" s="193"/>
      <c r="B65" s="1"/>
      <c r="C65" s="1"/>
      <c r="D65" s="52"/>
      <c r="E65" s="1"/>
      <c r="F65" s="52"/>
      <c r="G65" s="193"/>
    </row>
    <row r="66" spans="1:7" x14ac:dyDescent="0.25">
      <c r="A66" s="193"/>
      <c r="B66" s="1"/>
      <c r="C66" s="1"/>
      <c r="D66" s="193"/>
      <c r="E66" s="1"/>
      <c r="F66" s="193"/>
      <c r="G66" s="193"/>
    </row>
    <row r="67" spans="1:7" x14ac:dyDescent="0.25">
      <c r="A67" s="193"/>
      <c r="B67" s="1"/>
      <c r="C67" s="1"/>
      <c r="D67" s="193"/>
      <c r="E67" s="1"/>
      <c r="F67" s="193"/>
      <c r="G67" s="193"/>
    </row>
    <row r="68" spans="1:7" x14ac:dyDescent="0.25">
      <c r="A68" s="193"/>
      <c r="B68" s="1"/>
      <c r="C68" s="1"/>
      <c r="D68" s="193"/>
      <c r="E68" s="1"/>
      <c r="F68" s="193"/>
      <c r="G68" s="193"/>
    </row>
    <row r="69" spans="1:7" x14ac:dyDescent="0.25">
      <c r="A69" s="193"/>
      <c r="B69" s="1"/>
      <c r="C69" s="1"/>
      <c r="D69" s="193"/>
      <c r="E69" s="1"/>
      <c r="F69" s="193"/>
      <c r="G69" s="193"/>
    </row>
    <row r="70" spans="1:7" x14ac:dyDescent="0.25">
      <c r="A70" s="193"/>
      <c r="B70" s="1"/>
      <c r="C70" s="1"/>
      <c r="D70" s="193"/>
      <c r="E70" s="1"/>
      <c r="F70" s="193"/>
      <c r="G70" s="193"/>
    </row>
    <row r="71" spans="1:7" x14ac:dyDescent="0.25">
      <c r="A71" s="193"/>
      <c r="B71" s="1"/>
      <c r="C71" s="1"/>
      <c r="D71" s="193"/>
      <c r="E71" s="1"/>
      <c r="F71" s="193"/>
      <c r="G71" s="193"/>
    </row>
    <row r="72" spans="1:7" x14ac:dyDescent="0.25">
      <c r="A72" s="193"/>
      <c r="B72" s="1"/>
      <c r="C72" s="1"/>
      <c r="D72" s="193"/>
      <c r="E72" s="1"/>
      <c r="F72" s="193"/>
      <c r="G72" s="193"/>
    </row>
    <row r="73" spans="1:7" x14ac:dyDescent="0.25">
      <c r="A73" s="193"/>
      <c r="B73" s="1"/>
      <c r="C73" s="1"/>
      <c r="D73" s="193"/>
      <c r="E73" s="1"/>
      <c r="F73" s="193"/>
      <c r="G73" s="193"/>
    </row>
    <row r="74" spans="1:7" x14ac:dyDescent="0.25">
      <c r="A74" s="193"/>
      <c r="B74" s="1"/>
      <c r="C74" s="1"/>
      <c r="D74" s="193"/>
      <c r="E74" s="1"/>
      <c r="F74" s="193"/>
      <c r="G74" s="193"/>
    </row>
    <row r="75" spans="1:7" x14ac:dyDescent="0.25">
      <c r="A75" s="193"/>
      <c r="B75" s="1"/>
      <c r="C75" s="1"/>
      <c r="D75" s="193"/>
      <c r="E75" s="1"/>
      <c r="F75" s="193"/>
      <c r="G75" s="193"/>
    </row>
    <row r="76" spans="1:7" x14ac:dyDescent="0.25">
      <c r="A76" s="193"/>
      <c r="B76" s="1"/>
      <c r="C76" s="1"/>
      <c r="D76" s="193"/>
      <c r="E76" s="1"/>
      <c r="F76" s="193"/>
      <c r="G76" s="193"/>
    </row>
    <row r="77" spans="1:7" x14ac:dyDescent="0.25">
      <c r="A77" s="193"/>
      <c r="B77" s="1"/>
      <c r="C77" s="1"/>
      <c r="D77" s="193"/>
      <c r="E77" s="1"/>
      <c r="F77" s="193"/>
      <c r="G77" s="193"/>
    </row>
    <row r="78" spans="1:7" x14ac:dyDescent="0.25">
      <c r="A78" s="193"/>
      <c r="B78" s="1"/>
      <c r="C78" s="1"/>
      <c r="D78" s="193"/>
      <c r="E78" s="1"/>
      <c r="F78" s="193"/>
      <c r="G78" s="193"/>
    </row>
    <row r="79" spans="1:7" x14ac:dyDescent="0.25">
      <c r="A79" s="193"/>
      <c r="B79" s="1"/>
      <c r="C79" s="1"/>
      <c r="D79" s="193"/>
      <c r="E79" s="1"/>
      <c r="F79" s="193"/>
      <c r="G79" s="193"/>
    </row>
    <row r="80" spans="1:7" x14ac:dyDescent="0.25">
      <c r="A80" s="193"/>
      <c r="B80" s="1"/>
      <c r="C80" s="1"/>
      <c r="D80" s="193"/>
      <c r="E80" s="1"/>
      <c r="F80" s="193"/>
      <c r="G80" s="193"/>
    </row>
    <row r="81" spans="1:7" x14ac:dyDescent="0.25">
      <c r="A81" s="193"/>
      <c r="B81" s="1"/>
      <c r="C81" s="1"/>
      <c r="D81" s="52"/>
      <c r="E81" s="1"/>
      <c r="F81" s="52"/>
      <c r="G81" s="193"/>
    </row>
    <row r="82" spans="1:7" x14ac:dyDescent="0.25">
      <c r="A82" s="193"/>
      <c r="B82" s="1"/>
      <c r="C82" s="1"/>
      <c r="D82" s="193"/>
      <c r="E82" s="1"/>
      <c r="F82" s="193"/>
      <c r="G82" s="193"/>
    </row>
    <row r="83" spans="1:7" x14ac:dyDescent="0.25">
      <c r="A83" s="193"/>
      <c r="B83" s="1"/>
      <c r="C83" s="1"/>
      <c r="D83" s="193"/>
      <c r="E83" s="1"/>
      <c r="F83" s="193"/>
      <c r="G83" s="193"/>
    </row>
    <row r="84" spans="1:7" x14ac:dyDescent="0.25">
      <c r="A84" s="193"/>
      <c r="B84" s="1"/>
      <c r="C84" s="1"/>
      <c r="D84" s="193"/>
      <c r="E84" s="1"/>
      <c r="F84" s="193"/>
      <c r="G84" s="193"/>
    </row>
    <row r="85" spans="1:7" x14ac:dyDescent="0.25">
      <c r="A85" s="193"/>
      <c r="B85" s="1"/>
      <c r="C85" s="1"/>
      <c r="D85" s="193"/>
      <c r="E85" s="1"/>
      <c r="F85" s="193"/>
      <c r="G85" s="193"/>
    </row>
    <row r="86" spans="1:7" x14ac:dyDescent="0.25">
      <c r="A86" s="193"/>
      <c r="B86" s="1"/>
      <c r="C86" s="1"/>
      <c r="D86" s="193"/>
      <c r="E86" s="1"/>
      <c r="F86" s="193"/>
      <c r="G86" s="193"/>
    </row>
    <row r="87" spans="1:7" x14ac:dyDescent="0.25">
      <c r="A87" s="193"/>
      <c r="B87" s="1"/>
      <c r="C87" s="1"/>
      <c r="D87" s="193"/>
      <c r="E87" s="1"/>
      <c r="F87" s="193"/>
      <c r="G87" s="193"/>
    </row>
    <row r="88" spans="1:7" x14ac:dyDescent="0.25">
      <c r="A88" s="193"/>
      <c r="B88" s="1"/>
      <c r="C88" s="1"/>
      <c r="D88" s="193"/>
      <c r="E88" s="1"/>
      <c r="F88" s="193"/>
      <c r="G88" s="193"/>
    </row>
    <row r="89" spans="1:7" x14ac:dyDescent="0.25">
      <c r="A89" s="193"/>
      <c r="B89" s="1"/>
      <c r="C89" s="1"/>
      <c r="D89" s="193"/>
      <c r="E89" s="1"/>
      <c r="F89" s="193"/>
      <c r="G89" s="193"/>
    </row>
    <row r="90" spans="1:7" x14ac:dyDescent="0.25">
      <c r="A90" s="193"/>
      <c r="B90" s="1"/>
      <c r="C90" s="1"/>
      <c r="D90" s="193"/>
      <c r="E90" s="1"/>
      <c r="F90" s="193"/>
      <c r="G90" s="193"/>
    </row>
    <row r="91" spans="1:7" x14ac:dyDescent="0.25">
      <c r="A91" s="193"/>
      <c r="B91" s="1"/>
      <c r="C91" s="1"/>
      <c r="D91" s="193"/>
      <c r="E91" s="1"/>
      <c r="F91" s="193"/>
      <c r="G91" s="193"/>
    </row>
    <row r="92" spans="1:7" x14ac:dyDescent="0.25">
      <c r="A92" s="193"/>
      <c r="B92" s="1"/>
      <c r="C92" s="1"/>
      <c r="D92" s="193"/>
      <c r="E92" s="1"/>
      <c r="F92" s="193"/>
      <c r="G92" s="193"/>
    </row>
    <row r="93" spans="1:7" x14ac:dyDescent="0.25">
      <c r="A93" s="193"/>
      <c r="B93" s="1"/>
      <c r="C93" s="1"/>
      <c r="D93" s="193"/>
      <c r="E93" s="1"/>
      <c r="F93" s="193"/>
      <c r="G93" s="193"/>
    </row>
    <row r="94" spans="1:7" x14ac:dyDescent="0.25">
      <c r="A94" s="193"/>
      <c r="B94" s="1"/>
      <c r="C94" s="1"/>
      <c r="D94" s="193"/>
      <c r="E94" s="1"/>
      <c r="F94" s="193"/>
      <c r="G94" s="193"/>
    </row>
    <row r="95" spans="1:7" x14ac:dyDescent="0.25">
      <c r="A95" s="193"/>
      <c r="B95" s="1"/>
      <c r="C95" s="1"/>
      <c r="D95" s="193"/>
      <c r="E95" s="1"/>
      <c r="F95" s="193"/>
      <c r="G95" s="193"/>
    </row>
    <row r="96" spans="1:7" x14ac:dyDescent="0.25">
      <c r="A96" s="193"/>
      <c r="B96" s="1"/>
      <c r="C96" s="1"/>
      <c r="D96" s="193"/>
      <c r="E96" s="1"/>
      <c r="F96" s="193"/>
      <c r="G96" s="193"/>
    </row>
    <row r="97" spans="1:7" x14ac:dyDescent="0.25">
      <c r="A97" s="193"/>
      <c r="B97" s="1"/>
      <c r="C97" s="1"/>
      <c r="D97" s="193"/>
      <c r="E97" s="1"/>
      <c r="F97" s="193"/>
      <c r="G97" s="193"/>
    </row>
    <row r="98" spans="1:7" x14ac:dyDescent="0.25">
      <c r="A98" s="193"/>
      <c r="B98" s="1"/>
      <c r="C98" s="1"/>
      <c r="D98" s="193"/>
      <c r="E98" s="1"/>
      <c r="F98" s="193"/>
      <c r="G98" s="193"/>
    </row>
    <row r="99" spans="1:7" x14ac:dyDescent="0.25">
      <c r="A99" s="193"/>
      <c r="B99" s="1"/>
      <c r="C99" s="1"/>
      <c r="D99" s="193"/>
      <c r="E99" s="1"/>
      <c r="F99" s="193"/>
      <c r="G99" s="193"/>
    </row>
    <row r="100" spans="1:7" x14ac:dyDescent="0.25">
      <c r="A100" s="193"/>
      <c r="B100" s="1"/>
      <c r="C100" s="1"/>
      <c r="D100" s="193"/>
      <c r="E100" s="1"/>
      <c r="F100" s="193"/>
      <c r="G100" s="193"/>
    </row>
    <row r="101" spans="1:7" x14ac:dyDescent="0.25">
      <c r="A101" s="193"/>
      <c r="B101" s="1"/>
      <c r="C101" s="1"/>
      <c r="D101" s="193"/>
      <c r="E101" s="1"/>
      <c r="F101" s="193"/>
      <c r="G101" s="193"/>
    </row>
    <row r="102" spans="1:7" x14ac:dyDescent="0.25">
      <c r="A102" s="193"/>
      <c r="B102" s="1"/>
      <c r="C102" s="1"/>
      <c r="D102" s="193"/>
      <c r="E102" s="1"/>
      <c r="F102" s="193"/>
      <c r="G102" s="193"/>
    </row>
    <row r="103" spans="1:7" x14ac:dyDescent="0.25">
      <c r="A103" s="193"/>
      <c r="B103" s="1"/>
      <c r="C103" s="1"/>
      <c r="D103" s="193"/>
      <c r="E103" s="1"/>
      <c r="F103" s="193"/>
      <c r="G103" s="193"/>
    </row>
    <row r="104" spans="1:7" x14ac:dyDescent="0.25">
      <c r="A104" s="193"/>
      <c r="B104" s="1"/>
      <c r="C104" s="1"/>
      <c r="D104" s="193"/>
      <c r="E104" s="1"/>
      <c r="F104" s="193"/>
      <c r="G104" s="193"/>
    </row>
    <row r="105" spans="1:7" x14ac:dyDescent="0.25">
      <c r="A105" s="193"/>
      <c r="B105" s="1"/>
      <c r="C105" s="1"/>
      <c r="D105" s="193"/>
      <c r="E105" s="1"/>
      <c r="F105" s="193"/>
      <c r="G105" s="193"/>
    </row>
    <row r="106" spans="1:7" x14ac:dyDescent="0.25">
      <c r="A106" s="193"/>
      <c r="B106" s="1"/>
      <c r="C106" s="1"/>
      <c r="D106" s="193"/>
      <c r="E106" s="1"/>
      <c r="F106" s="193"/>
      <c r="G106" s="193"/>
    </row>
    <row r="107" spans="1:7" x14ac:dyDescent="0.25">
      <c r="A107" s="193"/>
      <c r="B107" s="1"/>
      <c r="C107" s="1"/>
      <c r="D107" s="193"/>
      <c r="E107" s="1"/>
      <c r="F107" s="193"/>
      <c r="G107" s="193"/>
    </row>
    <row r="108" spans="1:7" x14ac:dyDescent="0.25">
      <c r="A108" s="193"/>
      <c r="B108" s="1"/>
      <c r="C108" s="1"/>
      <c r="D108" s="193"/>
      <c r="E108" s="1"/>
      <c r="F108" s="193"/>
      <c r="G108" s="193"/>
    </row>
    <row r="109" spans="1:7" x14ac:dyDescent="0.25">
      <c r="A109" s="193"/>
      <c r="B109" s="1"/>
      <c r="C109" s="1"/>
      <c r="D109" s="193"/>
      <c r="E109" s="1"/>
      <c r="F109" s="193"/>
      <c r="G109" s="193"/>
    </row>
    <row r="110" spans="1:7" x14ac:dyDescent="0.25">
      <c r="A110" s="193"/>
      <c r="B110" s="1"/>
      <c r="C110" s="1"/>
      <c r="D110" s="193"/>
      <c r="E110" s="1"/>
      <c r="F110" s="193"/>
      <c r="G110" s="193"/>
    </row>
    <row r="111" spans="1:7" x14ac:dyDescent="0.25">
      <c r="A111" s="193"/>
      <c r="B111" s="1"/>
      <c r="C111" s="1"/>
      <c r="D111" s="193"/>
      <c r="E111" s="1"/>
      <c r="F111" s="193"/>
      <c r="G111" s="193"/>
    </row>
    <row r="112" spans="1:7" x14ac:dyDescent="0.25">
      <c r="A112" s="193"/>
      <c r="B112" s="1"/>
      <c r="C112" s="1"/>
      <c r="D112" s="193"/>
      <c r="E112" s="1"/>
      <c r="F112" s="193"/>
      <c r="G112" s="193"/>
    </row>
    <row r="113" spans="1:7" x14ac:dyDescent="0.25">
      <c r="A113" s="193"/>
      <c r="B113" s="1"/>
      <c r="C113" s="1"/>
      <c r="D113" s="193"/>
      <c r="E113" s="1"/>
      <c r="F113" s="193"/>
      <c r="G113" s="193"/>
    </row>
    <row r="114" spans="1:7" x14ac:dyDescent="0.25">
      <c r="A114" s="193"/>
      <c r="B114" s="1"/>
      <c r="C114" s="1"/>
      <c r="D114" s="193"/>
      <c r="E114" s="1"/>
      <c r="F114" s="193"/>
      <c r="G114" s="193"/>
    </row>
    <row r="115" spans="1:7" x14ac:dyDescent="0.25">
      <c r="A115" s="193"/>
      <c r="B115" s="1"/>
      <c r="C115" s="1"/>
      <c r="D115" s="193"/>
      <c r="E115" s="1"/>
      <c r="F115" s="193"/>
      <c r="G115" s="193"/>
    </row>
    <row r="116" spans="1:7" x14ac:dyDescent="0.25">
      <c r="A116" s="193"/>
      <c r="B116" s="1"/>
      <c r="C116" s="1"/>
      <c r="D116" s="193"/>
      <c r="E116" s="1"/>
      <c r="F116" s="193"/>
      <c r="G116" s="193"/>
    </row>
    <row r="117" spans="1:7" x14ac:dyDescent="0.25">
      <c r="A117" s="193"/>
      <c r="B117" s="1"/>
      <c r="C117" s="1"/>
      <c r="D117" s="193"/>
      <c r="E117" s="1"/>
      <c r="F117" s="193"/>
      <c r="G117" s="193"/>
    </row>
    <row r="118" spans="1:7" x14ac:dyDescent="0.25">
      <c r="A118" s="193"/>
      <c r="B118" s="1"/>
      <c r="C118" s="1"/>
      <c r="D118" s="193"/>
      <c r="E118" s="1"/>
      <c r="F118" s="193"/>
      <c r="G118" s="193"/>
    </row>
    <row r="119" spans="1:7" x14ac:dyDescent="0.25">
      <c r="A119" s="193"/>
      <c r="B119" s="1"/>
      <c r="C119" s="1"/>
      <c r="D119" s="193"/>
      <c r="E119" s="1"/>
      <c r="F119" s="193"/>
      <c r="G119" s="193"/>
    </row>
    <row r="120" spans="1:7" x14ac:dyDescent="0.25">
      <c r="A120" s="193"/>
      <c r="B120" s="1"/>
      <c r="C120" s="1"/>
      <c r="D120" s="193"/>
      <c r="E120" s="1"/>
      <c r="F120" s="193"/>
      <c r="G120" s="193"/>
    </row>
    <row r="121" spans="1:7" x14ac:dyDescent="0.25">
      <c r="A121" s="193"/>
      <c r="B121" s="1"/>
      <c r="C121" s="1"/>
      <c r="D121" s="193"/>
      <c r="E121" s="1"/>
      <c r="F121" s="193"/>
      <c r="G121" s="193"/>
    </row>
    <row r="122" spans="1:7" x14ac:dyDescent="0.25">
      <c r="A122" s="193"/>
      <c r="B122" s="1"/>
      <c r="C122" s="1"/>
      <c r="D122" s="193"/>
      <c r="E122" s="1"/>
      <c r="F122" s="193"/>
      <c r="G122" s="193"/>
    </row>
    <row r="123" spans="1:7" x14ac:dyDescent="0.25">
      <c r="A123" s="193"/>
      <c r="B123" s="1"/>
      <c r="C123" s="1"/>
      <c r="D123" s="193"/>
      <c r="E123" s="1"/>
      <c r="F123" s="193"/>
      <c r="G123" s="193"/>
    </row>
    <row r="124" spans="1:7" x14ac:dyDescent="0.25">
      <c r="A124" s="193"/>
      <c r="B124" s="1"/>
      <c r="C124" s="1"/>
      <c r="D124" s="193"/>
      <c r="E124" s="1"/>
      <c r="F124" s="193"/>
      <c r="G124" s="193"/>
    </row>
    <row r="125" spans="1:7" x14ac:dyDescent="0.25">
      <c r="A125" s="193"/>
      <c r="B125" s="1"/>
      <c r="C125" s="1"/>
      <c r="D125" s="193"/>
      <c r="E125" s="1"/>
      <c r="F125" s="193"/>
      <c r="G125" s="193"/>
    </row>
    <row r="126" spans="1:7" x14ac:dyDescent="0.25">
      <c r="A126" s="193"/>
      <c r="B126" s="1"/>
      <c r="C126" s="1"/>
      <c r="D126" s="193"/>
      <c r="E126" s="1"/>
      <c r="F126" s="193"/>
      <c r="G126" s="193"/>
    </row>
    <row r="127" spans="1:7" x14ac:dyDescent="0.25">
      <c r="A127" s="193"/>
      <c r="B127" s="1"/>
      <c r="C127" s="1"/>
      <c r="D127" s="193"/>
      <c r="E127" s="1"/>
      <c r="F127" s="193"/>
      <c r="G127" s="193"/>
    </row>
    <row r="128" spans="1:7" x14ac:dyDescent="0.25">
      <c r="A128" s="193"/>
      <c r="B128" s="1"/>
      <c r="C128" s="1"/>
      <c r="D128" s="193"/>
      <c r="E128" s="1"/>
      <c r="F128" s="193"/>
      <c r="G128" s="193"/>
    </row>
    <row r="129" spans="1:7" x14ac:dyDescent="0.25">
      <c r="A129" s="193"/>
      <c r="B129" s="1"/>
      <c r="C129" s="1"/>
      <c r="D129" s="193"/>
      <c r="E129" s="1"/>
      <c r="F129" s="193"/>
      <c r="G129" s="193"/>
    </row>
    <row r="130" spans="1:7" x14ac:dyDescent="0.25">
      <c r="A130" s="193"/>
      <c r="B130" s="1"/>
      <c r="C130" s="1"/>
      <c r="D130" s="193"/>
      <c r="E130" s="1"/>
      <c r="F130" s="193"/>
      <c r="G130" s="193"/>
    </row>
    <row r="131" spans="1:7" x14ac:dyDescent="0.25">
      <c r="A131" s="193"/>
      <c r="B131" s="1"/>
      <c r="C131" s="1"/>
      <c r="D131" s="193"/>
      <c r="E131" s="1"/>
      <c r="F131" s="193"/>
      <c r="G131" s="193"/>
    </row>
    <row r="132" spans="1:7" x14ac:dyDescent="0.25">
      <c r="A132" s="193"/>
      <c r="B132" s="1"/>
      <c r="C132" s="1"/>
      <c r="D132" s="193"/>
      <c r="E132" s="1"/>
      <c r="F132" s="193"/>
      <c r="G132" s="193"/>
    </row>
    <row r="133" spans="1:7" x14ac:dyDescent="0.25">
      <c r="A133" s="193"/>
      <c r="B133" s="1"/>
      <c r="C133" s="1"/>
      <c r="D133" s="193"/>
      <c r="E133" s="1"/>
      <c r="F133" s="193"/>
      <c r="G133" s="193"/>
    </row>
    <row r="134" spans="1:7" x14ac:dyDescent="0.25">
      <c r="A134" s="193"/>
      <c r="B134" s="1"/>
      <c r="C134" s="1"/>
      <c r="D134" s="193"/>
      <c r="E134" s="1"/>
      <c r="F134" s="193"/>
      <c r="G134" s="193"/>
    </row>
    <row r="135" spans="1:7" x14ac:dyDescent="0.25">
      <c r="A135" s="193"/>
      <c r="B135" s="1"/>
      <c r="C135" s="1"/>
      <c r="D135" s="193"/>
      <c r="E135" s="1"/>
      <c r="F135" s="193"/>
      <c r="G135" s="193"/>
    </row>
    <row r="136" spans="1:7" x14ac:dyDescent="0.25">
      <c r="A136" s="193"/>
      <c r="B136" s="1"/>
      <c r="C136" s="1"/>
      <c r="D136" s="193"/>
      <c r="E136" s="1"/>
      <c r="F136" s="193"/>
      <c r="G136" s="193"/>
    </row>
    <row r="137" spans="1:7" x14ac:dyDescent="0.25">
      <c r="A137" s="193"/>
      <c r="B137" s="1"/>
      <c r="C137" s="1"/>
      <c r="D137" s="193"/>
      <c r="E137" s="1"/>
      <c r="F137" s="193"/>
      <c r="G137" s="193"/>
    </row>
    <row r="138" spans="1:7" x14ac:dyDescent="0.25">
      <c r="A138" s="193"/>
      <c r="B138" s="1"/>
      <c r="C138" s="1"/>
      <c r="D138" s="52"/>
      <c r="E138" s="1"/>
      <c r="F138" s="52"/>
      <c r="G138" s="193"/>
    </row>
    <row r="139" spans="1:7" x14ac:dyDescent="0.25">
      <c r="A139" s="193"/>
      <c r="B139" s="1"/>
      <c r="C139" s="1"/>
      <c r="D139" s="193"/>
      <c r="E139" s="1"/>
      <c r="F139" s="193"/>
      <c r="G139" s="193"/>
    </row>
    <row r="140" spans="1:7" x14ac:dyDescent="0.25">
      <c r="A140" s="193"/>
      <c r="B140" s="1"/>
      <c r="C140" s="1"/>
      <c r="D140" s="193"/>
      <c r="E140" s="1"/>
      <c r="F140" s="193"/>
      <c r="G140" s="193"/>
    </row>
    <row r="141" spans="1:7" x14ac:dyDescent="0.25">
      <c r="A141" s="193"/>
      <c r="B141" s="1"/>
      <c r="C141" s="1"/>
      <c r="D141" s="193"/>
      <c r="E141" s="1"/>
      <c r="F141" s="193"/>
      <c r="G141" s="193"/>
    </row>
    <row r="142" spans="1:7" x14ac:dyDescent="0.25">
      <c r="A142" s="193"/>
      <c r="B142" s="1"/>
      <c r="C142" s="1"/>
      <c r="D142" s="193"/>
      <c r="E142" s="1"/>
      <c r="F142" s="193"/>
      <c r="G142" s="193"/>
    </row>
    <row r="143" spans="1:7" x14ac:dyDescent="0.25">
      <c r="A143" s="193"/>
      <c r="B143" s="1"/>
      <c r="C143" s="1"/>
      <c r="D143" s="193"/>
      <c r="E143" s="1"/>
      <c r="F143" s="193"/>
      <c r="G143" s="193"/>
    </row>
    <row r="144" spans="1:7" x14ac:dyDescent="0.25">
      <c r="A144" s="193"/>
      <c r="B144" s="1"/>
      <c r="C144" s="1"/>
      <c r="D144" s="193"/>
      <c r="E144" s="1"/>
      <c r="F144" s="193"/>
      <c r="G144" s="193"/>
    </row>
    <row r="145" spans="1:7" x14ac:dyDescent="0.25">
      <c r="A145" s="193"/>
      <c r="B145" s="1"/>
      <c r="C145" s="1"/>
      <c r="D145" s="193"/>
      <c r="E145" s="1"/>
      <c r="F145" s="193"/>
      <c r="G145" s="193"/>
    </row>
    <row r="146" spans="1:7" x14ac:dyDescent="0.25">
      <c r="A146" s="193"/>
      <c r="B146" s="1"/>
      <c r="C146" s="1"/>
      <c r="D146" s="193"/>
      <c r="E146" s="1"/>
      <c r="F146" s="193"/>
      <c r="G146" s="193"/>
    </row>
    <row r="147" spans="1:7" x14ac:dyDescent="0.25">
      <c r="A147" s="193"/>
      <c r="B147" s="1"/>
      <c r="C147" s="1"/>
      <c r="D147" s="193"/>
      <c r="E147" s="1"/>
      <c r="F147" s="193"/>
      <c r="G147" s="193"/>
    </row>
    <row r="148" spans="1:7" x14ac:dyDescent="0.25">
      <c r="A148" s="193"/>
      <c r="B148" s="1"/>
      <c r="C148" s="1"/>
      <c r="D148" s="193"/>
      <c r="E148" s="1"/>
      <c r="F148" s="193"/>
      <c r="G148" s="193"/>
    </row>
    <row r="149" spans="1:7" x14ac:dyDescent="0.25">
      <c r="A149" s="193"/>
      <c r="B149" s="1"/>
      <c r="C149" s="1"/>
      <c r="D149" s="193"/>
      <c r="E149" s="1"/>
      <c r="F149" s="193"/>
      <c r="G149" s="193"/>
    </row>
    <row r="150" spans="1:7" x14ac:dyDescent="0.25">
      <c r="A150" s="193"/>
      <c r="B150" s="1"/>
      <c r="C150" s="1"/>
      <c r="D150" s="193"/>
      <c r="E150" s="1"/>
      <c r="F150" s="193"/>
      <c r="G150" s="193"/>
    </row>
    <row r="151" spans="1:7" x14ac:dyDescent="0.25">
      <c r="A151" s="193"/>
      <c r="B151" s="1"/>
      <c r="C151" s="1"/>
      <c r="D151" s="193"/>
      <c r="E151" s="1"/>
      <c r="F151" s="193"/>
      <c r="G151" s="193"/>
    </row>
    <row r="152" spans="1:7" x14ac:dyDescent="0.25">
      <c r="A152" s="193"/>
      <c r="B152" s="1"/>
      <c r="C152" s="1"/>
      <c r="D152" s="193"/>
      <c r="E152" s="1"/>
      <c r="F152" s="193"/>
      <c r="G152" s="193"/>
    </row>
    <row r="153" spans="1:7" x14ac:dyDescent="0.25">
      <c r="A153" s="193"/>
      <c r="B153" s="1"/>
      <c r="C153" s="1"/>
      <c r="D153" s="193"/>
      <c r="E153" s="1"/>
      <c r="F153" s="193"/>
      <c r="G153" s="193"/>
    </row>
    <row r="154" spans="1:7" x14ac:dyDescent="0.25">
      <c r="A154" s="193"/>
      <c r="B154" s="1"/>
      <c r="C154" s="1"/>
      <c r="D154" s="193"/>
      <c r="E154" s="1"/>
      <c r="F154" s="193"/>
      <c r="G154" s="193"/>
    </row>
    <row r="155" spans="1:7" x14ac:dyDescent="0.25">
      <c r="A155" s="193"/>
      <c r="B155" s="1"/>
      <c r="C155" s="1"/>
      <c r="D155" s="52"/>
      <c r="E155" s="1"/>
      <c r="F155" s="52"/>
      <c r="G155" s="193"/>
    </row>
    <row r="156" spans="1:7" x14ac:dyDescent="0.25">
      <c r="A156" s="193"/>
      <c r="B156" s="1"/>
      <c r="C156" s="1"/>
      <c r="D156" s="193"/>
      <c r="E156" s="1"/>
      <c r="F156" s="193"/>
      <c r="G156" s="193"/>
    </row>
    <row r="157" spans="1:7" x14ac:dyDescent="0.25">
      <c r="A157" s="193"/>
      <c r="B157" s="1"/>
      <c r="C157" s="1"/>
      <c r="D157" s="193"/>
      <c r="E157" s="1"/>
      <c r="F157" s="193"/>
      <c r="G157" s="193"/>
    </row>
    <row r="158" spans="1:7" x14ac:dyDescent="0.25">
      <c r="A158" s="193"/>
      <c r="B158" s="1"/>
      <c r="C158" s="1"/>
      <c r="D158" s="193"/>
      <c r="E158" s="1"/>
      <c r="F158" s="193"/>
      <c r="G158" s="193"/>
    </row>
    <row r="159" spans="1:7" x14ac:dyDescent="0.25">
      <c r="A159" s="193"/>
      <c r="B159" s="1"/>
      <c r="C159" s="1"/>
      <c r="D159" s="193"/>
      <c r="E159" s="1"/>
      <c r="F159" s="193"/>
      <c r="G159" s="193"/>
    </row>
    <row r="160" spans="1:7" x14ac:dyDescent="0.25">
      <c r="A160" s="193"/>
      <c r="B160" s="1"/>
      <c r="C160" s="1"/>
      <c r="D160" s="193"/>
      <c r="E160" s="1"/>
      <c r="F160" s="193"/>
      <c r="G160" s="193"/>
    </row>
    <row r="161" spans="1:7" x14ac:dyDescent="0.25">
      <c r="A161" s="193"/>
      <c r="B161" s="1"/>
      <c r="C161" s="1"/>
      <c r="D161" s="193"/>
      <c r="E161" s="1"/>
      <c r="F161" s="193"/>
      <c r="G161" s="193"/>
    </row>
    <row r="162" spans="1:7" x14ac:dyDescent="0.25">
      <c r="A162" s="193"/>
      <c r="B162" s="1"/>
      <c r="C162" s="1"/>
      <c r="D162" s="193"/>
      <c r="E162" s="1"/>
      <c r="F162" s="193"/>
      <c r="G162" s="193"/>
    </row>
    <row r="163" spans="1:7" x14ac:dyDescent="0.25">
      <c r="A163" s="193"/>
      <c r="B163" s="1"/>
      <c r="C163" s="1"/>
      <c r="D163" s="193"/>
      <c r="E163" s="1"/>
      <c r="F163" s="193"/>
      <c r="G163" s="193"/>
    </row>
    <row r="164" spans="1:7" x14ac:dyDescent="0.25">
      <c r="A164" s="193"/>
      <c r="B164" s="1"/>
      <c r="C164" s="1"/>
      <c r="D164" s="193"/>
      <c r="E164" s="1"/>
      <c r="F164" s="193"/>
      <c r="G164" s="193"/>
    </row>
    <row r="165" spans="1:7" x14ac:dyDescent="0.25">
      <c r="A165" s="193"/>
      <c r="B165" s="1"/>
      <c r="C165" s="1"/>
      <c r="D165" s="193"/>
      <c r="E165" s="1"/>
      <c r="F165" s="193"/>
      <c r="G165" s="193"/>
    </row>
    <row r="166" spans="1:7" x14ac:dyDescent="0.25">
      <c r="A166" s="193"/>
      <c r="B166" s="1"/>
      <c r="C166" s="1"/>
      <c r="D166" s="193"/>
      <c r="E166" s="1"/>
      <c r="F166" s="193"/>
      <c r="G166" s="193"/>
    </row>
    <row r="167" spans="1:7" x14ac:dyDescent="0.25">
      <c r="A167" s="193"/>
      <c r="B167" s="1"/>
      <c r="C167" s="1"/>
      <c r="D167" s="193"/>
      <c r="E167" s="1"/>
      <c r="F167" s="193"/>
      <c r="G167" s="193"/>
    </row>
    <row r="168" spans="1:7" x14ac:dyDescent="0.25">
      <c r="A168" s="193"/>
      <c r="B168" s="1"/>
      <c r="C168" s="1"/>
      <c r="D168" s="193"/>
      <c r="E168" s="1"/>
      <c r="F168" s="193"/>
      <c r="G168" s="193"/>
    </row>
    <row r="169" spans="1:7" x14ac:dyDescent="0.25">
      <c r="A169" s="193"/>
      <c r="B169" s="1"/>
      <c r="C169" s="1"/>
      <c r="D169" s="193"/>
      <c r="E169" s="1"/>
      <c r="F169" s="193"/>
      <c r="G169" s="193"/>
    </row>
    <row r="170" spans="1:7" x14ac:dyDescent="0.25">
      <c r="A170" s="193"/>
      <c r="B170" s="1"/>
      <c r="C170" s="1"/>
      <c r="D170" s="193"/>
      <c r="E170" s="1"/>
      <c r="F170" s="193"/>
      <c r="G170" s="193"/>
    </row>
    <row r="171" spans="1:7" x14ac:dyDescent="0.25">
      <c r="A171" s="193"/>
      <c r="B171" s="1"/>
      <c r="C171" s="1"/>
      <c r="D171" s="193"/>
      <c r="E171" s="1"/>
      <c r="F171" s="193"/>
      <c r="G171" s="193"/>
    </row>
    <row r="172" spans="1:7" x14ac:dyDescent="0.25">
      <c r="A172" s="193"/>
      <c r="B172" s="1"/>
      <c r="C172" s="1"/>
      <c r="D172" s="193"/>
      <c r="E172" s="1"/>
      <c r="F172" s="193"/>
      <c r="G172" s="193"/>
    </row>
    <row r="173" spans="1:7" x14ac:dyDescent="0.25">
      <c r="A173" s="1"/>
      <c r="B173" s="1"/>
      <c r="C173" s="1"/>
      <c r="D173" s="1"/>
      <c r="E173" s="1"/>
      <c r="F173" s="1"/>
      <c r="G173" s="193"/>
    </row>
    <row r="174" spans="1:7" x14ac:dyDescent="0.25">
      <c r="A174" s="193"/>
      <c r="B174" s="1"/>
      <c r="C174" s="1"/>
      <c r="D174" s="193"/>
      <c r="E174" s="1"/>
      <c r="F174" s="193"/>
      <c r="G174" s="193"/>
    </row>
    <row r="175" spans="1:7" x14ac:dyDescent="0.25">
      <c r="A175" s="193"/>
      <c r="B175" s="1"/>
      <c r="C175" s="1"/>
      <c r="D175" s="193"/>
      <c r="E175" s="1"/>
      <c r="F175" s="193"/>
      <c r="G175" s="193"/>
    </row>
    <row r="176" spans="1:7" x14ac:dyDescent="0.25">
      <c r="A176" s="193"/>
      <c r="B176" s="1"/>
      <c r="C176" s="1"/>
      <c r="D176" s="193"/>
      <c r="E176" s="1"/>
      <c r="F176" s="193"/>
      <c r="G176" s="193"/>
    </row>
    <row r="177" spans="1:7" x14ac:dyDescent="0.25">
      <c r="A177" s="193"/>
      <c r="B177" s="1"/>
      <c r="C177" s="1"/>
      <c r="D177" s="193"/>
      <c r="E177" s="1"/>
      <c r="F177" s="193"/>
      <c r="G177" s="193"/>
    </row>
    <row r="178" spans="1:7" x14ac:dyDescent="0.25">
      <c r="A178" s="193"/>
      <c r="B178" s="1"/>
      <c r="C178" s="1"/>
      <c r="D178" s="193"/>
      <c r="E178" s="1"/>
      <c r="F178" s="193"/>
      <c r="G178" s="193"/>
    </row>
    <row r="179" spans="1:7" x14ac:dyDescent="0.25">
      <c r="A179" s="193"/>
      <c r="B179" s="1"/>
      <c r="C179" s="1"/>
      <c r="D179" s="193"/>
      <c r="E179" s="1"/>
      <c r="F179" s="193"/>
      <c r="G179" s="193"/>
    </row>
    <row r="180" spans="1:7" x14ac:dyDescent="0.25">
      <c r="A180" s="193"/>
      <c r="B180" s="1"/>
      <c r="C180" s="1"/>
      <c r="D180" s="193"/>
      <c r="E180" s="1"/>
      <c r="F180" s="193"/>
      <c r="G180" s="193"/>
    </row>
    <row r="181" spans="1:7" x14ac:dyDescent="0.25">
      <c r="A181" s="193"/>
      <c r="B181" s="1"/>
      <c r="C181" s="1"/>
      <c r="D181" s="193"/>
      <c r="E181" s="1"/>
      <c r="F181" s="193"/>
      <c r="G181" s="193"/>
    </row>
    <row r="182" spans="1:7" x14ac:dyDescent="0.25">
      <c r="A182" s="193"/>
      <c r="B182" s="1"/>
      <c r="C182" s="1"/>
      <c r="D182" s="193"/>
      <c r="E182" s="1"/>
      <c r="F182" s="193"/>
      <c r="G182" s="193"/>
    </row>
    <row r="183" spans="1:7" x14ac:dyDescent="0.25">
      <c r="A183" s="193"/>
      <c r="B183" s="1"/>
      <c r="C183" s="1"/>
      <c r="D183" s="193"/>
      <c r="E183" s="1"/>
      <c r="F183" s="193"/>
      <c r="G183" s="193"/>
    </row>
    <row r="184" spans="1:7" x14ac:dyDescent="0.25">
      <c r="A184" s="193"/>
      <c r="B184" s="1"/>
      <c r="C184" s="1"/>
      <c r="D184" s="193"/>
      <c r="E184" s="1"/>
      <c r="F184" s="193"/>
      <c r="G184" s="193"/>
    </row>
    <row r="185" spans="1:7" x14ac:dyDescent="0.25">
      <c r="A185" s="193"/>
      <c r="B185" s="1"/>
      <c r="C185" s="1"/>
      <c r="D185" s="193"/>
      <c r="E185" s="1"/>
      <c r="F185" s="193"/>
      <c r="G185" s="193"/>
    </row>
    <row r="186" spans="1:7" x14ac:dyDescent="0.25">
      <c r="A186" s="193"/>
      <c r="B186" s="1"/>
      <c r="C186" s="1"/>
      <c r="D186" s="193"/>
      <c r="E186" s="1"/>
      <c r="F186" s="193"/>
      <c r="G186" s="193"/>
    </row>
    <row r="187" spans="1:7" x14ac:dyDescent="0.25">
      <c r="A187" s="193"/>
      <c r="B187" s="1"/>
      <c r="C187" s="1"/>
      <c r="D187" s="193"/>
      <c r="E187" s="1"/>
      <c r="F187" s="193"/>
      <c r="G187" s="193"/>
    </row>
    <row r="188" spans="1:7" x14ac:dyDescent="0.25">
      <c r="A188" s="193"/>
      <c r="B188" s="1"/>
      <c r="C188" s="1"/>
      <c r="D188" s="193"/>
      <c r="E188" s="1"/>
      <c r="F188" s="193"/>
      <c r="G188" s="193"/>
    </row>
    <row r="189" spans="1:7" x14ac:dyDescent="0.25">
      <c r="A189" s="193"/>
      <c r="B189" s="1"/>
      <c r="C189" s="1"/>
      <c r="D189" s="193"/>
      <c r="E189" s="1"/>
      <c r="F189" s="193"/>
      <c r="G189" s="193"/>
    </row>
    <row r="190" spans="1:7" x14ac:dyDescent="0.25">
      <c r="A190" s="193"/>
      <c r="B190" s="1"/>
      <c r="C190" s="1"/>
      <c r="D190" s="193"/>
      <c r="E190" s="1"/>
      <c r="F190" s="193"/>
      <c r="G190" s="193"/>
    </row>
    <row r="191" spans="1:7" x14ac:dyDescent="0.25">
      <c r="A191" s="193"/>
      <c r="B191" s="1"/>
      <c r="C191" s="1"/>
      <c r="D191" s="193"/>
      <c r="E191" s="1"/>
      <c r="F191" s="193"/>
      <c r="G191" s="193"/>
    </row>
    <row r="192" spans="1:7" x14ac:dyDescent="0.25">
      <c r="A192" s="193"/>
      <c r="B192" s="1"/>
      <c r="C192" s="1"/>
      <c r="D192" s="193"/>
      <c r="E192" s="1"/>
      <c r="F192" s="193"/>
      <c r="G192" s="193"/>
    </row>
    <row r="193" spans="1:7" x14ac:dyDescent="0.25">
      <c r="A193" s="193"/>
      <c r="B193" s="1"/>
      <c r="C193" s="1"/>
      <c r="D193" s="193"/>
      <c r="E193" s="1"/>
      <c r="F193" s="193"/>
      <c r="G193" s="193"/>
    </row>
    <row r="194" spans="1:7" x14ac:dyDescent="0.25">
      <c r="A194" s="193"/>
      <c r="B194" s="1"/>
      <c r="C194" s="1"/>
      <c r="D194" s="193"/>
      <c r="E194" s="1"/>
      <c r="F194" s="193"/>
      <c r="G194" s="193"/>
    </row>
    <row r="195" spans="1:7" x14ac:dyDescent="0.25">
      <c r="A195" s="193"/>
      <c r="B195" s="1"/>
      <c r="C195" s="1"/>
      <c r="D195" s="193"/>
      <c r="E195" s="1"/>
      <c r="F195" s="193"/>
      <c r="G195" s="193"/>
    </row>
    <row r="196" spans="1:7" x14ac:dyDescent="0.25">
      <c r="A196" s="193"/>
      <c r="B196" s="1"/>
      <c r="C196" s="1"/>
      <c r="D196" s="193"/>
      <c r="E196" s="1"/>
      <c r="F196" s="193"/>
      <c r="G196" s="193"/>
    </row>
    <row r="197" spans="1:7" x14ac:dyDescent="0.25">
      <c r="A197" s="193"/>
      <c r="B197" s="1"/>
      <c r="C197" s="1"/>
      <c r="D197" s="193"/>
      <c r="E197" s="1"/>
      <c r="F197" s="193"/>
      <c r="G197" s="193"/>
    </row>
    <row r="198" spans="1:7" x14ac:dyDescent="0.25">
      <c r="A198" s="193"/>
      <c r="B198" s="1"/>
      <c r="C198" s="1"/>
      <c r="D198" s="193"/>
      <c r="E198" s="1"/>
      <c r="F198" s="193"/>
      <c r="G198" s="193"/>
    </row>
    <row r="199" spans="1:7" x14ac:dyDescent="0.25">
      <c r="A199" s="193"/>
      <c r="B199" s="1"/>
      <c r="C199" s="1"/>
      <c r="D199" s="193"/>
      <c r="E199" s="1"/>
      <c r="F199" s="193"/>
      <c r="G199" s="193"/>
    </row>
    <row r="200" spans="1:7" x14ac:dyDescent="0.25">
      <c r="A200" s="193"/>
      <c r="B200" s="1"/>
      <c r="C200" s="1"/>
      <c r="D200" s="193"/>
      <c r="E200" s="1"/>
      <c r="F200" s="193"/>
      <c r="G200" s="193"/>
    </row>
    <row r="201" spans="1:7" x14ac:dyDescent="0.25">
      <c r="A201" s="193"/>
      <c r="B201" s="1"/>
      <c r="C201" s="1"/>
      <c r="D201" s="193"/>
      <c r="E201" s="1"/>
      <c r="F201" s="193"/>
      <c r="G201" s="193"/>
    </row>
    <row r="202" spans="1:7" x14ac:dyDescent="0.25">
      <c r="A202" s="193"/>
      <c r="B202" s="1"/>
      <c r="C202" s="1"/>
      <c r="D202" s="193"/>
      <c r="E202" s="1"/>
      <c r="F202" s="193"/>
      <c r="G202" s="193"/>
    </row>
    <row r="203" spans="1:7" x14ac:dyDescent="0.25">
      <c r="A203" s="193"/>
      <c r="B203" s="1"/>
      <c r="C203" s="1"/>
      <c r="D203" s="193"/>
      <c r="E203" s="1"/>
      <c r="F203" s="193"/>
      <c r="G203" s="193"/>
    </row>
    <row r="204" spans="1:7" x14ac:dyDescent="0.25">
      <c r="A204" s="193"/>
      <c r="B204" s="1"/>
      <c r="C204" s="1"/>
      <c r="D204" s="193"/>
      <c r="E204" s="1"/>
      <c r="F204" s="193"/>
      <c r="G204" s="193"/>
    </row>
    <row r="205" spans="1:7" x14ac:dyDescent="0.25">
      <c r="A205" s="193"/>
      <c r="B205" s="1"/>
      <c r="C205" s="1"/>
      <c r="D205" s="193"/>
      <c r="E205" s="1"/>
      <c r="F205" s="193"/>
      <c r="G205" s="193"/>
    </row>
    <row r="206" spans="1:7" x14ac:dyDescent="0.25">
      <c r="A206" s="193"/>
      <c r="B206" s="1"/>
      <c r="C206" s="1"/>
      <c r="D206" s="193"/>
      <c r="E206" s="1"/>
      <c r="F206" s="193"/>
      <c r="G206" s="193"/>
    </row>
    <row r="207" spans="1:7" x14ac:dyDescent="0.25">
      <c r="A207" s="193"/>
      <c r="B207" s="1"/>
      <c r="C207" s="1"/>
      <c r="D207" s="193"/>
      <c r="E207" s="1"/>
      <c r="F207" s="193"/>
      <c r="G207" s="193"/>
    </row>
    <row r="208" spans="1:7" x14ac:dyDescent="0.25">
      <c r="A208" s="193"/>
      <c r="B208" s="1"/>
      <c r="C208" s="1"/>
      <c r="D208" s="193"/>
      <c r="E208" s="1"/>
      <c r="F208" s="193"/>
      <c r="G208" s="193"/>
    </row>
    <row r="209" spans="1:7" x14ac:dyDescent="0.25">
      <c r="A209" s="193"/>
      <c r="B209" s="1"/>
      <c r="C209" s="1"/>
      <c r="D209" s="193"/>
      <c r="E209" s="1"/>
      <c r="F209" s="193"/>
      <c r="G209" s="193"/>
    </row>
    <row r="210" spans="1:7" x14ac:dyDescent="0.25">
      <c r="A210" s="193"/>
      <c r="B210" s="1"/>
      <c r="C210" s="1"/>
      <c r="D210" s="193"/>
      <c r="E210" s="1"/>
      <c r="F210" s="193"/>
      <c r="G210" s="193"/>
    </row>
    <row r="211" spans="1:7" x14ac:dyDescent="0.25">
      <c r="A211" s="193"/>
      <c r="B211" s="1"/>
      <c r="C211" s="1"/>
      <c r="D211" s="193"/>
      <c r="E211" s="1"/>
      <c r="F211" s="193"/>
      <c r="G211" s="193"/>
    </row>
    <row r="212" spans="1:7" x14ac:dyDescent="0.25">
      <c r="A212" s="193"/>
      <c r="B212" s="1"/>
      <c r="C212" s="1"/>
      <c r="D212" s="193"/>
      <c r="E212" s="1"/>
      <c r="F212" s="193"/>
      <c r="G212" s="193"/>
    </row>
    <row r="213" spans="1:7" x14ac:dyDescent="0.25">
      <c r="A213" s="193"/>
      <c r="B213" s="1"/>
      <c r="C213" s="1"/>
      <c r="D213" s="193"/>
      <c r="E213" s="1"/>
      <c r="F213" s="193"/>
      <c r="G213" s="193"/>
    </row>
    <row r="214" spans="1:7" x14ac:dyDescent="0.25">
      <c r="A214" s="193"/>
      <c r="B214" s="1"/>
      <c r="C214" s="1"/>
      <c r="D214" s="193"/>
      <c r="E214" s="1"/>
      <c r="F214" s="193"/>
      <c r="G214" s="193"/>
    </row>
    <row r="215" spans="1:7" x14ac:dyDescent="0.25">
      <c r="A215" s="193"/>
      <c r="B215" s="1"/>
      <c r="C215" s="1"/>
      <c r="D215" s="193"/>
      <c r="E215" s="1"/>
      <c r="F215" s="193"/>
      <c r="G215" s="193"/>
    </row>
    <row r="216" spans="1:7" x14ac:dyDescent="0.25">
      <c r="A216" s="193"/>
      <c r="B216" s="1"/>
      <c r="C216" s="1"/>
      <c r="D216" s="193"/>
      <c r="E216" s="1"/>
      <c r="F216" s="193"/>
      <c r="G216" s="193"/>
    </row>
    <row r="217" spans="1:7" x14ac:dyDescent="0.25">
      <c r="A217" s="193"/>
      <c r="B217" s="1"/>
      <c r="C217" s="1"/>
      <c r="D217" s="193"/>
      <c r="E217" s="1"/>
      <c r="F217" s="193"/>
      <c r="G217" s="193"/>
    </row>
    <row r="218" spans="1:7" x14ac:dyDescent="0.25">
      <c r="A218" s="193"/>
      <c r="B218" s="1"/>
      <c r="C218" s="1"/>
      <c r="D218" s="193"/>
      <c r="E218" s="1"/>
      <c r="F218" s="193"/>
      <c r="G218" s="193"/>
    </row>
    <row r="219" spans="1:7" x14ac:dyDescent="0.25">
      <c r="A219" s="193"/>
      <c r="B219" s="1"/>
      <c r="C219" s="1"/>
      <c r="D219" s="193"/>
      <c r="E219" s="1"/>
      <c r="F219" s="193"/>
      <c r="G219" s="193"/>
    </row>
    <row r="220" spans="1:7" x14ac:dyDescent="0.25">
      <c r="A220" s="193"/>
      <c r="B220" s="1"/>
      <c r="C220" s="1"/>
      <c r="D220" s="193"/>
      <c r="E220" s="1"/>
      <c r="F220" s="193"/>
      <c r="G220" s="193"/>
    </row>
    <row r="221" spans="1:7" x14ac:dyDescent="0.25">
      <c r="A221" s="193"/>
      <c r="B221" s="1"/>
      <c r="C221" s="1"/>
      <c r="D221" s="193"/>
      <c r="E221" s="1"/>
      <c r="F221" s="193"/>
      <c r="G221" s="193"/>
    </row>
    <row r="222" spans="1:7" x14ac:dyDescent="0.25">
      <c r="A222" s="193"/>
      <c r="B222" s="1"/>
      <c r="C222" s="1"/>
      <c r="D222" s="193"/>
      <c r="E222" s="1"/>
      <c r="F222" s="193"/>
      <c r="G222" s="193"/>
    </row>
    <row r="223" spans="1:7" x14ac:dyDescent="0.25">
      <c r="A223" s="193"/>
      <c r="B223" s="1"/>
      <c r="C223" s="1"/>
      <c r="D223" s="193"/>
      <c r="E223" s="1"/>
      <c r="F223" s="193"/>
      <c r="G223" s="193"/>
    </row>
    <row r="224" spans="1:7" x14ac:dyDescent="0.25">
      <c r="A224" s="193"/>
      <c r="B224" s="1"/>
      <c r="C224" s="1"/>
      <c r="D224" s="193"/>
      <c r="E224" s="1"/>
      <c r="F224" s="193"/>
      <c r="G224" s="193"/>
    </row>
    <row r="225" spans="1:7" x14ac:dyDescent="0.25">
      <c r="A225" s="193"/>
      <c r="B225" s="1"/>
      <c r="C225" s="1"/>
      <c r="D225" s="193"/>
      <c r="E225" s="1"/>
      <c r="F225" s="193"/>
      <c r="G225" s="193"/>
    </row>
    <row r="226" spans="1:7" x14ac:dyDescent="0.25">
      <c r="A226" s="193"/>
      <c r="B226" s="1"/>
      <c r="C226" s="1"/>
      <c r="D226" s="193"/>
      <c r="E226" s="1"/>
      <c r="F226" s="193"/>
      <c r="G226" s="193"/>
    </row>
    <row r="227" spans="1:7" x14ac:dyDescent="0.25">
      <c r="A227" s="193"/>
      <c r="B227" s="1"/>
      <c r="C227" s="1"/>
      <c r="D227" s="193"/>
      <c r="E227" s="1"/>
      <c r="F227" s="193"/>
      <c r="G227" s="193"/>
    </row>
    <row r="228" spans="1:7" x14ac:dyDescent="0.25">
      <c r="A228" s="193"/>
      <c r="B228" s="1"/>
      <c r="C228" s="1"/>
      <c r="D228" s="193"/>
      <c r="E228" s="1"/>
      <c r="F228" s="193"/>
      <c r="G228" s="193"/>
    </row>
    <row r="229" spans="1:7" x14ac:dyDescent="0.25">
      <c r="A229" s="193"/>
      <c r="B229" s="1"/>
      <c r="C229" s="1"/>
      <c r="D229" s="193"/>
      <c r="E229" s="1"/>
      <c r="F229" s="193"/>
      <c r="G229" s="193"/>
    </row>
    <row r="230" spans="1:7" x14ac:dyDescent="0.25">
      <c r="A230" s="193"/>
      <c r="B230" s="1"/>
      <c r="C230" s="1"/>
      <c r="D230" s="193"/>
      <c r="E230" s="1"/>
      <c r="F230" s="193"/>
      <c r="G230" s="193"/>
    </row>
    <row r="231" spans="1:7" x14ac:dyDescent="0.25">
      <c r="A231" s="193"/>
      <c r="B231" s="1"/>
      <c r="C231" s="1"/>
      <c r="D231" s="193"/>
      <c r="E231" s="1"/>
      <c r="F231" s="193"/>
      <c r="G231" s="193"/>
    </row>
    <row r="232" spans="1:7" x14ac:dyDescent="0.25">
      <c r="A232" s="193"/>
      <c r="B232" s="1"/>
      <c r="C232" s="1"/>
      <c r="D232" s="193"/>
      <c r="E232" s="1"/>
      <c r="F232" s="193"/>
      <c r="G232" s="193"/>
    </row>
    <row r="233" spans="1:7" x14ac:dyDescent="0.25">
      <c r="A233" s="193"/>
      <c r="B233" s="1"/>
      <c r="C233" s="1"/>
      <c r="D233" s="193"/>
      <c r="E233" s="1"/>
      <c r="F233" s="193"/>
      <c r="G233" s="193"/>
    </row>
    <row r="234" spans="1:7" x14ac:dyDescent="0.25">
      <c r="A234" s="193"/>
      <c r="B234" s="1"/>
      <c r="C234" s="1"/>
      <c r="D234" s="193"/>
      <c r="E234" s="1"/>
      <c r="F234" s="193"/>
      <c r="G234" s="193"/>
    </row>
    <row r="235" spans="1:7" x14ac:dyDescent="0.25">
      <c r="A235" s="193"/>
      <c r="B235" s="1"/>
      <c r="C235" s="1"/>
      <c r="D235" s="193"/>
      <c r="E235" s="1"/>
      <c r="F235" s="193"/>
      <c r="G235" s="193"/>
    </row>
    <row r="236" spans="1:7" x14ac:dyDescent="0.25">
      <c r="A236" s="193"/>
      <c r="B236" s="1"/>
      <c r="C236" s="1"/>
      <c r="D236" s="193"/>
      <c r="E236" s="1"/>
      <c r="F236" s="193"/>
      <c r="G236" s="193"/>
    </row>
    <row r="237" spans="1:7" x14ac:dyDescent="0.25">
      <c r="A237" s="193"/>
      <c r="B237" s="1"/>
      <c r="C237" s="1"/>
      <c r="D237" s="193"/>
      <c r="E237" s="1"/>
      <c r="F237" s="193"/>
      <c r="G237" s="193"/>
    </row>
    <row r="238" spans="1:7" x14ac:dyDescent="0.25">
      <c r="A238" s="193"/>
      <c r="B238" s="1"/>
      <c r="C238" s="1"/>
      <c r="D238" s="193"/>
      <c r="E238" s="1"/>
      <c r="F238" s="193"/>
      <c r="G238" s="193"/>
    </row>
    <row r="239" spans="1:7" x14ac:dyDescent="0.25">
      <c r="A239" s="193"/>
      <c r="B239" s="1"/>
      <c r="C239" s="1"/>
      <c r="D239" s="193"/>
      <c r="E239" s="1"/>
      <c r="F239" s="193"/>
      <c r="G239" s="193"/>
    </row>
    <row r="240" spans="1:7" x14ac:dyDescent="0.25">
      <c r="A240" s="193"/>
      <c r="B240" s="1"/>
      <c r="C240" s="1"/>
      <c r="D240" s="193"/>
      <c r="E240" s="1"/>
      <c r="F240" s="193"/>
      <c r="G240" s="193"/>
    </row>
    <row r="241" spans="1:7" x14ac:dyDescent="0.25">
      <c r="A241" s="193"/>
      <c r="B241" s="1"/>
      <c r="C241" s="1"/>
      <c r="D241" s="193"/>
      <c r="E241" s="1"/>
      <c r="F241" s="193"/>
      <c r="G241" s="193"/>
    </row>
    <row r="242" spans="1:7" x14ac:dyDescent="0.25">
      <c r="A242" s="193"/>
      <c r="B242" s="1"/>
      <c r="C242" s="1"/>
      <c r="D242" s="193"/>
      <c r="E242" s="1"/>
      <c r="F242" s="193"/>
      <c r="G242" s="193"/>
    </row>
    <row r="243" spans="1:7" x14ac:dyDescent="0.25">
      <c r="A243" s="193"/>
      <c r="B243" s="1"/>
      <c r="C243" s="1"/>
      <c r="D243" s="193"/>
      <c r="E243" s="1"/>
      <c r="F243" s="193"/>
      <c r="G243" s="193"/>
    </row>
    <row r="244" spans="1:7" x14ac:dyDescent="0.25">
      <c r="A244" s="193"/>
      <c r="B244" s="1"/>
      <c r="C244" s="1"/>
      <c r="D244" s="193"/>
      <c r="E244" s="1"/>
      <c r="F244" s="193"/>
      <c r="G244" s="193"/>
    </row>
    <row r="245" spans="1:7" x14ac:dyDescent="0.25">
      <c r="A245" s="193"/>
      <c r="B245" s="1"/>
      <c r="C245" s="1"/>
      <c r="D245" s="193"/>
      <c r="E245" s="1"/>
      <c r="F245" s="193"/>
      <c r="G245" s="193"/>
    </row>
    <row r="246" spans="1:7" x14ac:dyDescent="0.25">
      <c r="A246" s="193"/>
      <c r="B246" s="1"/>
      <c r="C246" s="1"/>
      <c r="D246" s="193"/>
      <c r="E246" s="1"/>
      <c r="F246" s="193"/>
      <c r="G246" s="193"/>
    </row>
    <row r="247" spans="1:7" x14ac:dyDescent="0.25">
      <c r="A247" s="193"/>
      <c r="B247" s="1"/>
      <c r="C247" s="1"/>
      <c r="D247" s="193"/>
      <c r="E247" s="1"/>
      <c r="F247" s="193"/>
      <c r="G247" s="193"/>
    </row>
    <row r="248" spans="1:7" x14ac:dyDescent="0.25">
      <c r="A248" s="193"/>
      <c r="B248" s="1"/>
      <c r="C248" s="1"/>
      <c r="D248" s="193"/>
      <c r="E248" s="1"/>
      <c r="F248" s="193"/>
      <c r="G248" s="193"/>
    </row>
    <row r="249" spans="1:7" x14ac:dyDescent="0.25">
      <c r="A249" s="193"/>
      <c r="B249" s="1"/>
      <c r="C249" s="1"/>
      <c r="D249" s="193"/>
      <c r="E249" s="1"/>
      <c r="F249" s="193"/>
      <c r="G249" s="193"/>
    </row>
    <row r="250" spans="1:7" x14ac:dyDescent="0.25">
      <c r="A250" s="193"/>
      <c r="B250" s="1"/>
      <c r="C250" s="1"/>
      <c r="D250" s="193"/>
      <c r="E250" s="1"/>
      <c r="F250" s="193"/>
      <c r="G250" s="193"/>
    </row>
    <row r="251" spans="1:7" x14ac:dyDescent="0.25">
      <c r="A251" s="193"/>
      <c r="B251" s="1"/>
      <c r="C251" s="1"/>
      <c r="D251" s="193"/>
      <c r="E251" s="1"/>
      <c r="F251" s="193"/>
      <c r="G251" s="193"/>
    </row>
    <row r="252" spans="1:7" x14ac:dyDescent="0.25">
      <c r="A252" s="193"/>
      <c r="B252" s="1"/>
      <c r="C252" s="1"/>
      <c r="D252" s="193"/>
      <c r="E252" s="1"/>
      <c r="F252" s="193"/>
      <c r="G252" s="193"/>
    </row>
    <row r="253" spans="1:7" x14ac:dyDescent="0.25">
      <c r="A253" s="193"/>
      <c r="B253" s="1"/>
      <c r="C253" s="1"/>
      <c r="D253" s="193"/>
      <c r="E253" s="1"/>
      <c r="F253" s="193"/>
      <c r="G253" s="193"/>
    </row>
    <row r="254" spans="1:7" x14ac:dyDescent="0.25">
      <c r="A254" s="193"/>
      <c r="B254" s="1"/>
      <c r="C254" s="1"/>
      <c r="D254" s="193"/>
      <c r="E254" s="1"/>
      <c r="F254" s="193"/>
      <c r="G254" s="193"/>
    </row>
    <row r="255" spans="1:7" x14ac:dyDescent="0.25">
      <c r="A255" s="193"/>
      <c r="B255" s="1"/>
      <c r="C255" s="1"/>
      <c r="D255" s="193"/>
      <c r="E255" s="1"/>
      <c r="F255" s="193"/>
      <c r="G255" s="193"/>
    </row>
    <row r="256" spans="1:7" x14ac:dyDescent="0.25">
      <c r="A256" s="193"/>
      <c r="B256" s="1"/>
      <c r="C256" s="1"/>
      <c r="D256" s="193"/>
      <c r="E256" s="1"/>
      <c r="F256" s="193"/>
      <c r="G256" s="193"/>
    </row>
    <row r="257" spans="1:7" x14ac:dyDescent="0.25">
      <c r="A257" s="193"/>
      <c r="B257" s="1"/>
      <c r="C257" s="1"/>
      <c r="D257" s="193"/>
      <c r="E257" s="1"/>
      <c r="F257" s="193"/>
      <c r="G257" s="193"/>
    </row>
    <row r="258" spans="1:7" x14ac:dyDescent="0.25">
      <c r="A258" s="193"/>
      <c r="B258" s="1"/>
      <c r="C258" s="1"/>
      <c r="D258" s="193"/>
      <c r="E258" s="1"/>
      <c r="F258" s="193"/>
      <c r="G258" s="193"/>
    </row>
    <row r="259" spans="1:7" x14ac:dyDescent="0.25">
      <c r="A259" s="193"/>
      <c r="B259" s="1"/>
      <c r="C259" s="1"/>
      <c r="D259" s="193"/>
      <c r="E259" s="1"/>
      <c r="F259" s="193"/>
      <c r="G259" s="193"/>
    </row>
    <row r="260" spans="1:7" x14ac:dyDescent="0.25">
      <c r="A260" s="193"/>
      <c r="B260" s="1"/>
      <c r="C260" s="1"/>
      <c r="D260" s="193"/>
      <c r="E260" s="1"/>
      <c r="F260" s="193"/>
      <c r="G260" s="193"/>
    </row>
    <row r="261" spans="1:7" x14ac:dyDescent="0.25">
      <c r="A261" s="193"/>
      <c r="B261" s="1"/>
      <c r="C261" s="1"/>
      <c r="D261" s="193"/>
      <c r="E261" s="1"/>
      <c r="F261" s="193"/>
      <c r="G261" s="193"/>
    </row>
    <row r="262" spans="1:7" x14ac:dyDescent="0.25">
      <c r="A262" s="193"/>
      <c r="B262" s="1"/>
      <c r="C262" s="1"/>
      <c r="D262" s="193"/>
      <c r="E262" s="1"/>
      <c r="F262" s="193"/>
      <c r="G262" s="193"/>
    </row>
    <row r="263" spans="1:7" x14ac:dyDescent="0.25">
      <c r="A263" s="193"/>
      <c r="B263" s="1"/>
      <c r="C263" s="1"/>
      <c r="D263" s="193"/>
      <c r="E263" s="1"/>
      <c r="F263" s="193"/>
      <c r="G263" s="193"/>
    </row>
    <row r="264" spans="1:7" x14ac:dyDescent="0.25">
      <c r="A264" s="193"/>
      <c r="B264" s="1"/>
      <c r="C264" s="1"/>
      <c r="D264" s="193"/>
      <c r="E264" s="1"/>
      <c r="F264" s="193"/>
      <c r="G264" s="193"/>
    </row>
    <row r="265" spans="1:7" x14ac:dyDescent="0.25">
      <c r="A265" s="193"/>
      <c r="B265" s="1"/>
      <c r="C265" s="1"/>
      <c r="D265" s="193"/>
      <c r="E265" s="1"/>
      <c r="F265" s="193"/>
      <c r="G265" s="193"/>
    </row>
    <row r="266" spans="1:7" x14ac:dyDescent="0.25">
      <c r="A266" s="193"/>
      <c r="B266" s="1"/>
      <c r="C266" s="1"/>
      <c r="D266" s="193"/>
      <c r="E266" s="1"/>
      <c r="F266" s="193"/>
      <c r="G266" s="193"/>
    </row>
    <row r="267" spans="1:7" x14ac:dyDescent="0.25">
      <c r="A267" s="193"/>
      <c r="B267" s="1"/>
      <c r="C267" s="1"/>
      <c r="D267" s="193"/>
      <c r="E267" s="1"/>
      <c r="F267" s="193"/>
      <c r="G267" s="193"/>
    </row>
    <row r="268" spans="1:7" x14ac:dyDescent="0.25">
      <c r="A268" s="193"/>
      <c r="B268" s="1"/>
      <c r="C268" s="1"/>
      <c r="D268" s="193"/>
      <c r="E268" s="1"/>
      <c r="F268" s="193"/>
      <c r="G268" s="193"/>
    </row>
    <row r="269" spans="1:7" x14ac:dyDescent="0.25">
      <c r="A269" s="193"/>
      <c r="B269" s="1"/>
      <c r="C269" s="1"/>
      <c r="D269" s="193"/>
      <c r="E269" s="1"/>
      <c r="F269" s="193"/>
      <c r="G269" s="193"/>
    </row>
    <row r="270" spans="1:7" x14ac:dyDescent="0.25">
      <c r="A270" s="193"/>
      <c r="B270" s="1"/>
      <c r="C270" s="1"/>
      <c r="D270" s="193"/>
      <c r="E270" s="1"/>
      <c r="F270" s="193"/>
      <c r="G270" s="193"/>
    </row>
    <row r="271" spans="1:7" x14ac:dyDescent="0.25">
      <c r="A271" s="193"/>
      <c r="B271" s="1"/>
      <c r="C271" s="1"/>
      <c r="D271" s="193"/>
      <c r="E271" s="1"/>
      <c r="F271" s="193"/>
      <c r="G271" s="193"/>
    </row>
    <row r="272" spans="1:7" x14ac:dyDescent="0.25">
      <c r="A272" s="193"/>
      <c r="B272" s="1"/>
      <c r="C272" s="1"/>
      <c r="D272" s="193"/>
      <c r="E272" s="1"/>
      <c r="F272" s="193"/>
      <c r="G272" s="193"/>
    </row>
    <row r="273" spans="1:7" x14ac:dyDescent="0.25">
      <c r="A273" s="193"/>
      <c r="B273" s="1"/>
      <c r="C273" s="1"/>
      <c r="D273" s="193"/>
      <c r="E273" s="1"/>
      <c r="F273" s="193"/>
      <c r="G273" s="193"/>
    </row>
    <row r="274" spans="1:7" x14ac:dyDescent="0.25">
      <c r="A274" s="193"/>
      <c r="B274" s="1"/>
      <c r="C274" s="1"/>
      <c r="D274" s="193"/>
      <c r="E274" s="1"/>
      <c r="F274" s="193"/>
      <c r="G274" s="193"/>
    </row>
    <row r="275" spans="1:7" x14ac:dyDescent="0.25">
      <c r="A275" s="193"/>
      <c r="B275" s="1"/>
      <c r="C275" s="1"/>
      <c r="D275" s="193"/>
      <c r="E275" s="1"/>
      <c r="F275" s="193"/>
      <c r="G275" s="193"/>
    </row>
    <row r="276" spans="1:7" x14ac:dyDescent="0.25">
      <c r="A276" s="193"/>
      <c r="B276" s="1"/>
      <c r="C276" s="1"/>
      <c r="D276" s="193"/>
      <c r="E276" s="1"/>
      <c r="F276" s="193"/>
      <c r="G276" s="193"/>
    </row>
    <row r="277" spans="1:7" x14ac:dyDescent="0.25">
      <c r="A277" s="193"/>
      <c r="B277" s="1"/>
      <c r="C277" s="1"/>
      <c r="D277" s="193"/>
      <c r="E277" s="1"/>
      <c r="F277" s="193"/>
      <c r="G277" s="193"/>
    </row>
    <row r="278" spans="1:7" x14ac:dyDescent="0.25">
      <c r="A278" s="193"/>
      <c r="B278" s="1"/>
      <c r="C278" s="1"/>
      <c r="D278" s="193"/>
      <c r="E278" s="1"/>
      <c r="F278" s="193"/>
      <c r="G278" s="193"/>
    </row>
    <row r="279" spans="1:7" x14ac:dyDescent="0.25">
      <c r="A279" s="193"/>
      <c r="B279" s="1"/>
      <c r="C279" s="1"/>
      <c r="D279" s="193"/>
      <c r="E279" s="1"/>
      <c r="F279" s="193"/>
      <c r="G279" s="193"/>
    </row>
    <row r="280" spans="1:7" x14ac:dyDescent="0.25">
      <c r="A280" s="193"/>
      <c r="B280" s="1"/>
      <c r="C280" s="1"/>
      <c r="D280" s="193"/>
      <c r="E280" s="1"/>
      <c r="F280" s="193"/>
      <c r="G280" s="193"/>
    </row>
    <row r="281" spans="1:7" x14ac:dyDescent="0.25">
      <c r="A281" s="193"/>
      <c r="B281" s="1"/>
      <c r="C281" s="1"/>
      <c r="D281" s="193"/>
      <c r="E281" s="1"/>
      <c r="F281" s="193"/>
      <c r="G281" s="193"/>
    </row>
    <row r="282" spans="1:7" x14ac:dyDescent="0.25">
      <c r="A282" s="193"/>
      <c r="B282" s="1"/>
      <c r="C282" s="1"/>
      <c r="D282" s="193"/>
      <c r="E282" s="1"/>
      <c r="F282" s="193"/>
      <c r="G282" s="193"/>
    </row>
    <row r="283" spans="1:7" x14ac:dyDescent="0.25">
      <c r="A283" s="193"/>
      <c r="B283" s="1"/>
      <c r="C283" s="1"/>
      <c r="D283" s="193"/>
      <c r="E283" s="1"/>
      <c r="F283" s="193"/>
      <c r="G283" s="193"/>
    </row>
    <row r="284" spans="1:7" x14ac:dyDescent="0.25">
      <c r="A284" s="193"/>
      <c r="B284" s="1"/>
      <c r="C284" s="1"/>
      <c r="D284" s="193"/>
      <c r="E284" s="1"/>
      <c r="F284" s="193"/>
      <c r="G284" s="193"/>
    </row>
    <row r="285" spans="1:7" x14ac:dyDescent="0.25">
      <c r="A285" s="193"/>
      <c r="B285" s="1"/>
      <c r="C285" s="1"/>
      <c r="D285" s="193"/>
      <c r="E285" s="1"/>
      <c r="F285" s="193"/>
      <c r="G285" s="193"/>
    </row>
    <row r="286" spans="1:7" x14ac:dyDescent="0.25">
      <c r="A286" s="193"/>
      <c r="B286" s="1"/>
      <c r="C286" s="1"/>
      <c r="D286" s="193"/>
      <c r="E286" s="1"/>
      <c r="F286" s="193"/>
      <c r="G286" s="193"/>
    </row>
    <row r="287" spans="1:7" x14ac:dyDescent="0.25">
      <c r="A287" s="193"/>
      <c r="B287" s="1"/>
      <c r="C287" s="1"/>
      <c r="D287" s="193"/>
      <c r="E287" s="1"/>
      <c r="F287" s="193"/>
      <c r="G287" s="193"/>
    </row>
    <row r="288" spans="1:7" x14ac:dyDescent="0.25">
      <c r="A288" s="193"/>
      <c r="B288" s="1"/>
      <c r="C288" s="1"/>
      <c r="D288" s="193"/>
      <c r="E288" s="1"/>
      <c r="F288" s="193"/>
      <c r="G288" s="193"/>
    </row>
    <row r="289" spans="1:7" x14ac:dyDescent="0.25">
      <c r="A289" s="193"/>
      <c r="B289" s="1"/>
      <c r="C289" s="1"/>
      <c r="D289" s="193"/>
      <c r="E289" s="1"/>
      <c r="F289" s="193"/>
      <c r="G289" s="193"/>
    </row>
    <row r="290" spans="1:7" x14ac:dyDescent="0.25">
      <c r="A290" s="193"/>
      <c r="B290" s="1"/>
      <c r="C290" s="1"/>
      <c r="D290" s="193"/>
      <c r="E290" s="1"/>
      <c r="F290" s="193"/>
      <c r="G290" s="193"/>
    </row>
    <row r="291" spans="1:7" x14ac:dyDescent="0.25">
      <c r="A291" s="193"/>
      <c r="B291" s="1"/>
      <c r="C291" s="1"/>
      <c r="D291" s="193"/>
      <c r="E291" s="1"/>
      <c r="F291" s="193"/>
      <c r="G291" s="193"/>
    </row>
    <row r="292" spans="1:7" x14ac:dyDescent="0.25">
      <c r="A292" s="193"/>
      <c r="B292" s="1"/>
      <c r="C292" s="1"/>
      <c r="D292" s="193"/>
      <c r="E292" s="1"/>
      <c r="F292" s="193"/>
      <c r="G292" s="193"/>
    </row>
    <row r="293" spans="1:7" x14ac:dyDescent="0.25">
      <c r="A293" s="193"/>
      <c r="B293" s="1"/>
      <c r="C293" s="1"/>
      <c r="D293" s="193"/>
      <c r="E293" s="1"/>
      <c r="F293" s="193"/>
      <c r="G293" s="193"/>
    </row>
    <row r="294" spans="1:7" x14ac:dyDescent="0.25">
      <c r="A294" s="193"/>
      <c r="B294" s="1"/>
      <c r="C294" s="1"/>
      <c r="D294" s="193"/>
      <c r="E294" s="1"/>
      <c r="F294" s="193"/>
      <c r="G294" s="193"/>
    </row>
    <row r="295" spans="1:7" x14ac:dyDescent="0.25">
      <c r="A295" s="193"/>
      <c r="B295" s="1"/>
      <c r="C295" s="1"/>
      <c r="D295" s="193"/>
      <c r="E295" s="1"/>
      <c r="F295" s="193"/>
      <c r="G295" s="193"/>
    </row>
    <row r="296" spans="1:7" x14ac:dyDescent="0.25">
      <c r="A296" s="193"/>
      <c r="B296" s="1"/>
      <c r="C296" s="1"/>
      <c r="D296" s="193"/>
      <c r="E296" s="1"/>
      <c r="F296" s="193"/>
      <c r="G296" s="193"/>
    </row>
    <row r="297" spans="1:7" x14ac:dyDescent="0.25">
      <c r="A297" s="193"/>
      <c r="B297" s="1"/>
      <c r="C297" s="1"/>
      <c r="D297" s="193"/>
      <c r="E297" s="1"/>
      <c r="F297" s="193"/>
      <c r="G297" s="193"/>
    </row>
    <row r="298" spans="1:7" x14ac:dyDescent="0.25">
      <c r="A298" s="193"/>
      <c r="B298" s="1"/>
      <c r="C298" s="1"/>
      <c r="D298" s="193"/>
      <c r="E298" s="1"/>
      <c r="F298" s="193"/>
      <c r="G298" s="193"/>
    </row>
    <row r="299" spans="1:7" x14ac:dyDescent="0.25">
      <c r="A299" s="193"/>
      <c r="B299" s="1"/>
      <c r="C299" s="1"/>
      <c r="D299" s="193"/>
      <c r="E299" s="1"/>
      <c r="F299" s="193"/>
      <c r="G299" s="193"/>
    </row>
    <row r="300" spans="1:7" x14ac:dyDescent="0.25">
      <c r="A300" s="193"/>
      <c r="B300" s="1"/>
      <c r="C300" s="1"/>
      <c r="D300" s="193"/>
      <c r="E300" s="1"/>
      <c r="F300" s="193"/>
      <c r="G300" s="193"/>
    </row>
    <row r="301" spans="1:7" x14ac:dyDescent="0.25">
      <c r="A301" s="193"/>
      <c r="B301" s="1"/>
      <c r="C301" s="1"/>
      <c r="D301" s="193"/>
      <c r="E301" s="1"/>
      <c r="F301" s="193"/>
      <c r="G301" s="193"/>
    </row>
    <row r="302" spans="1:7" x14ac:dyDescent="0.25">
      <c r="A302" s="193"/>
      <c r="B302" s="1"/>
      <c r="C302" s="1"/>
      <c r="D302" s="193"/>
      <c r="E302" s="1"/>
      <c r="F302" s="193"/>
      <c r="G302" s="193"/>
    </row>
    <row r="303" spans="1:7" x14ac:dyDescent="0.25">
      <c r="A303" s="193"/>
      <c r="B303" s="1"/>
      <c r="C303" s="1"/>
      <c r="D303" s="193"/>
      <c r="E303" s="1"/>
      <c r="F303" s="193"/>
      <c r="G303" s="193"/>
    </row>
    <row r="304" spans="1:7" x14ac:dyDescent="0.25">
      <c r="A304" s="193"/>
      <c r="B304" s="1"/>
      <c r="C304" s="1"/>
      <c r="D304" s="193"/>
      <c r="E304" s="1"/>
      <c r="F304" s="193"/>
      <c r="G304" s="193"/>
    </row>
    <row r="305" spans="1:7" x14ac:dyDescent="0.25">
      <c r="A305" s="193"/>
      <c r="B305" s="1"/>
      <c r="C305" s="1"/>
      <c r="D305" s="193"/>
      <c r="E305" s="1"/>
      <c r="F305" s="193"/>
      <c r="G305" s="193"/>
    </row>
    <row r="306" spans="1:7" x14ac:dyDescent="0.25">
      <c r="A306" s="193"/>
      <c r="B306" s="1"/>
      <c r="C306" s="1"/>
      <c r="D306" s="193"/>
      <c r="E306" s="1"/>
      <c r="F306" s="193"/>
      <c r="G306" s="193"/>
    </row>
    <row r="307" spans="1:7" x14ac:dyDescent="0.25">
      <c r="A307" s="193"/>
      <c r="B307" s="1"/>
      <c r="C307" s="1"/>
      <c r="D307" s="193"/>
      <c r="E307" s="1"/>
      <c r="F307" s="193"/>
      <c r="G307" s="193"/>
    </row>
    <row r="308" spans="1:7" x14ac:dyDescent="0.25">
      <c r="A308" s="193"/>
      <c r="B308" s="1"/>
      <c r="C308" s="1"/>
      <c r="D308" s="193"/>
      <c r="E308" s="1"/>
      <c r="F308" s="193"/>
      <c r="G308" s="193"/>
    </row>
    <row r="309" spans="1:7" x14ac:dyDescent="0.25">
      <c r="A309" s="193"/>
      <c r="B309" s="1"/>
      <c r="C309" s="1"/>
      <c r="D309" s="193"/>
      <c r="E309" s="1"/>
      <c r="F309" s="193"/>
      <c r="G309" s="193"/>
    </row>
    <row r="310" spans="1:7" x14ac:dyDescent="0.25">
      <c r="A310" s="193"/>
      <c r="B310" s="1"/>
      <c r="C310" s="1"/>
      <c r="D310" s="193"/>
      <c r="E310" s="1"/>
      <c r="F310" s="193"/>
      <c r="G310" s="193"/>
    </row>
    <row r="311" spans="1:7" x14ac:dyDescent="0.25">
      <c r="A311" s="193"/>
      <c r="B311" s="1"/>
      <c r="C311" s="1"/>
      <c r="D311" s="193"/>
      <c r="E311" s="1"/>
      <c r="F311" s="193"/>
      <c r="G311" s="193"/>
    </row>
    <row r="312" spans="1:7" x14ac:dyDescent="0.25">
      <c r="A312" s="193"/>
      <c r="B312" s="1"/>
      <c r="C312" s="1"/>
      <c r="D312" s="193"/>
      <c r="E312" s="1"/>
      <c r="F312" s="193"/>
      <c r="G312" s="193"/>
    </row>
    <row r="313" spans="1:7" x14ac:dyDescent="0.25">
      <c r="A313" s="193"/>
      <c r="B313" s="1"/>
      <c r="C313" s="1"/>
      <c r="D313" s="193"/>
      <c r="E313" s="1"/>
      <c r="F313" s="193"/>
      <c r="G313" s="193"/>
    </row>
    <row r="314" spans="1:7" x14ac:dyDescent="0.25">
      <c r="A314" s="193"/>
      <c r="B314" s="1"/>
      <c r="C314" s="1"/>
      <c r="D314" s="193"/>
      <c r="E314" s="1"/>
      <c r="F314" s="193"/>
      <c r="G314" s="193"/>
    </row>
    <row r="315" spans="1:7" x14ac:dyDescent="0.25">
      <c r="A315" s="193"/>
      <c r="B315" s="1"/>
      <c r="C315" s="1"/>
      <c r="D315" s="193"/>
      <c r="E315" s="1"/>
      <c r="F315" s="193"/>
      <c r="G315" s="193"/>
    </row>
    <row r="316" spans="1:7" x14ac:dyDescent="0.25">
      <c r="A316" s="193"/>
      <c r="B316" s="1"/>
      <c r="C316" s="1"/>
      <c r="D316" s="193"/>
      <c r="E316" s="1"/>
      <c r="F316" s="193"/>
      <c r="G316" s="193"/>
    </row>
    <row r="317" spans="1:7" x14ac:dyDescent="0.25">
      <c r="A317" s="193"/>
      <c r="B317" s="1"/>
      <c r="C317" s="1"/>
      <c r="D317" s="193"/>
      <c r="E317" s="1"/>
      <c r="F317" s="193"/>
      <c r="G317" s="193"/>
    </row>
    <row r="318" spans="1:7" x14ac:dyDescent="0.25">
      <c r="A318" s="193"/>
      <c r="B318" s="1"/>
      <c r="C318" s="1"/>
      <c r="D318" s="193"/>
      <c r="E318" s="1"/>
      <c r="F318" s="193"/>
      <c r="G318" s="193"/>
    </row>
    <row r="319" spans="1:7" x14ac:dyDescent="0.25">
      <c r="A319" s="193"/>
      <c r="B319" s="1"/>
      <c r="C319" s="1"/>
      <c r="D319" s="193"/>
      <c r="E319" s="1"/>
      <c r="F319" s="193"/>
      <c r="G319" s="193"/>
    </row>
    <row r="320" spans="1:7" x14ac:dyDescent="0.25">
      <c r="A320" s="193"/>
      <c r="B320" s="1"/>
      <c r="C320" s="1"/>
      <c r="D320" s="193"/>
      <c r="E320" s="1"/>
      <c r="F320" s="193"/>
      <c r="G320" s="193"/>
    </row>
    <row r="321" spans="1:7" x14ac:dyDescent="0.25">
      <c r="A321" s="193"/>
      <c r="B321" s="1"/>
      <c r="C321" s="1"/>
      <c r="D321" s="193"/>
      <c r="E321" s="1"/>
      <c r="F321" s="193"/>
      <c r="G321" s="193"/>
    </row>
    <row r="322" spans="1:7" x14ac:dyDescent="0.25">
      <c r="A322" s="193"/>
      <c r="B322" s="1"/>
      <c r="C322" s="1"/>
      <c r="D322" s="193"/>
      <c r="E322" s="1"/>
      <c r="F322" s="193"/>
      <c r="G322" s="193"/>
    </row>
    <row r="323" spans="1:7" x14ac:dyDescent="0.25">
      <c r="A323" s="193"/>
      <c r="B323" s="1"/>
      <c r="C323" s="1"/>
      <c r="D323" s="193"/>
      <c r="E323" s="1"/>
      <c r="F323" s="193"/>
      <c r="G323" s="193"/>
    </row>
    <row r="324" spans="1:7" x14ac:dyDescent="0.25">
      <c r="A324" s="193"/>
      <c r="B324" s="1"/>
      <c r="C324" s="1"/>
      <c r="D324" s="193"/>
      <c r="E324" s="1"/>
      <c r="F324" s="193"/>
      <c r="G324" s="193"/>
    </row>
    <row r="325" spans="1:7" x14ac:dyDescent="0.25">
      <c r="A325" s="193"/>
      <c r="B325" s="1"/>
      <c r="C325" s="1"/>
      <c r="D325" s="193"/>
      <c r="E325" s="1"/>
      <c r="F325" s="193"/>
      <c r="G325" s="193"/>
    </row>
    <row r="326" spans="1:7" x14ac:dyDescent="0.25">
      <c r="A326" s="193"/>
      <c r="B326" s="1"/>
      <c r="C326" s="1"/>
      <c r="D326" s="193"/>
      <c r="E326" s="1"/>
      <c r="F326" s="193"/>
      <c r="G326" s="193"/>
    </row>
    <row r="327" spans="1:7" x14ac:dyDescent="0.25">
      <c r="A327" s="193"/>
      <c r="B327" s="1"/>
      <c r="C327" s="1"/>
      <c r="D327" s="193"/>
      <c r="E327" s="1"/>
      <c r="F327" s="193"/>
      <c r="G327" s="193"/>
    </row>
    <row r="328" spans="1:7" x14ac:dyDescent="0.25">
      <c r="A328" s="193"/>
      <c r="B328" s="1"/>
      <c r="C328" s="1"/>
      <c r="D328" s="193"/>
      <c r="E328" s="1"/>
      <c r="F328" s="193"/>
      <c r="G328" s="193"/>
    </row>
    <row r="329" spans="1:7" x14ac:dyDescent="0.25">
      <c r="A329" s="193"/>
      <c r="B329" s="1"/>
      <c r="C329" s="1"/>
      <c r="D329" s="193"/>
      <c r="E329" s="1"/>
      <c r="F329" s="193"/>
      <c r="G329" s="193"/>
    </row>
    <row r="330" spans="1:7" x14ac:dyDescent="0.25">
      <c r="A330" s="193"/>
      <c r="B330" s="1"/>
      <c r="C330" s="1"/>
      <c r="D330" s="193"/>
      <c r="E330" s="1"/>
      <c r="F330" s="193"/>
      <c r="G330" s="193"/>
    </row>
    <row r="331" spans="1:7" x14ac:dyDescent="0.25">
      <c r="A331" s="193"/>
      <c r="B331" s="1"/>
      <c r="C331" s="1"/>
      <c r="D331" s="193"/>
      <c r="E331" s="1"/>
      <c r="F331" s="193"/>
      <c r="G331" s="193"/>
    </row>
    <row r="332" spans="1:7" x14ac:dyDescent="0.25">
      <c r="A332" s="193"/>
      <c r="B332" s="1"/>
      <c r="C332" s="1"/>
      <c r="D332" s="193"/>
      <c r="E332" s="1"/>
      <c r="F332" s="193"/>
      <c r="G332" s="193"/>
    </row>
    <row r="333" spans="1:7" x14ac:dyDescent="0.25">
      <c r="A333" s="193"/>
      <c r="B333" s="1"/>
      <c r="C333" s="1"/>
      <c r="D333" s="193"/>
      <c r="E333" s="1"/>
      <c r="F333" s="193"/>
      <c r="G333" s="193"/>
    </row>
    <row r="334" spans="1:7" x14ac:dyDescent="0.25">
      <c r="A334" s="193"/>
      <c r="B334" s="1"/>
      <c r="C334" s="1"/>
      <c r="D334" s="193"/>
      <c r="E334" s="1"/>
      <c r="F334" s="193"/>
      <c r="G334" s="193"/>
    </row>
    <row r="335" spans="1:7" x14ac:dyDescent="0.25">
      <c r="A335" s="193"/>
      <c r="B335" s="1"/>
      <c r="C335" s="1"/>
      <c r="D335" s="193"/>
      <c r="E335" s="1"/>
      <c r="F335" s="193"/>
      <c r="G335" s="193"/>
    </row>
    <row r="336" spans="1:7" x14ac:dyDescent="0.25">
      <c r="A336" s="193"/>
      <c r="B336" s="1"/>
      <c r="C336" s="1"/>
      <c r="D336" s="193"/>
      <c r="E336" s="1"/>
      <c r="F336" s="193"/>
      <c r="G336" s="193"/>
    </row>
    <row r="337" spans="1:7" x14ac:dyDescent="0.25">
      <c r="A337" s="193"/>
      <c r="B337" s="1"/>
      <c r="C337" s="1"/>
      <c r="D337" s="193"/>
      <c r="E337" s="1"/>
      <c r="F337" s="193"/>
      <c r="G337" s="193"/>
    </row>
    <row r="338" spans="1:7" x14ac:dyDescent="0.25">
      <c r="A338" s="193"/>
      <c r="B338" s="1"/>
      <c r="C338" s="1"/>
      <c r="D338" s="193"/>
      <c r="E338" s="1"/>
      <c r="F338" s="193"/>
      <c r="G338" s="193"/>
    </row>
    <row r="339" spans="1:7" x14ac:dyDescent="0.25">
      <c r="A339" s="193"/>
      <c r="B339" s="1"/>
      <c r="C339" s="1"/>
      <c r="D339" s="193"/>
      <c r="E339" s="1"/>
      <c r="F339" s="193"/>
      <c r="G339" s="193"/>
    </row>
    <row r="340" spans="1:7" x14ac:dyDescent="0.25">
      <c r="A340" s="193"/>
      <c r="B340" s="1"/>
      <c r="C340" s="1"/>
      <c r="D340" s="193"/>
      <c r="E340" s="1"/>
      <c r="F340" s="193"/>
      <c r="G340" s="193"/>
    </row>
    <row r="341" spans="1:7" x14ac:dyDescent="0.25">
      <c r="A341" s="193"/>
      <c r="B341" s="1"/>
      <c r="C341" s="1"/>
      <c r="D341" s="193"/>
      <c r="E341" s="1"/>
      <c r="F341" s="193"/>
      <c r="G341" s="193"/>
    </row>
    <row r="342" spans="1:7" x14ac:dyDescent="0.25">
      <c r="A342" s="193"/>
      <c r="B342" s="1"/>
      <c r="C342" s="1"/>
      <c r="D342" s="193"/>
      <c r="E342" s="1"/>
      <c r="F342" s="193"/>
      <c r="G342" s="193"/>
    </row>
    <row r="343" spans="1:7" x14ac:dyDescent="0.25">
      <c r="A343" s="193"/>
      <c r="B343" s="1"/>
      <c r="C343" s="1"/>
      <c r="D343" s="193"/>
      <c r="E343" s="1"/>
      <c r="F343" s="193"/>
      <c r="G343" s="193"/>
    </row>
    <row r="344" spans="1:7" x14ac:dyDescent="0.25">
      <c r="A344" s="193"/>
      <c r="B344" s="1"/>
      <c r="C344" s="1"/>
      <c r="D344" s="193"/>
      <c r="E344" s="1"/>
      <c r="F344" s="193"/>
      <c r="G344" s="193"/>
    </row>
    <row r="345" spans="1:7" x14ac:dyDescent="0.25">
      <c r="A345" s="193"/>
      <c r="B345" s="1"/>
      <c r="C345" s="1"/>
      <c r="D345" s="193"/>
      <c r="E345" s="1"/>
      <c r="F345" s="193"/>
      <c r="G345" s="193"/>
    </row>
    <row r="346" spans="1:7" x14ac:dyDescent="0.25">
      <c r="A346" s="193"/>
      <c r="B346" s="1"/>
      <c r="C346" s="1"/>
      <c r="D346" s="193"/>
      <c r="E346" s="1"/>
      <c r="F346" s="193"/>
      <c r="G346" s="193"/>
    </row>
    <row r="347" spans="1:7" x14ac:dyDescent="0.25">
      <c r="A347" s="193"/>
      <c r="B347" s="1"/>
      <c r="C347" s="1"/>
      <c r="D347" s="193"/>
      <c r="E347" s="1"/>
      <c r="F347" s="193"/>
      <c r="G347" s="193"/>
    </row>
    <row r="348" spans="1:7" x14ac:dyDescent="0.25">
      <c r="A348" s="193"/>
      <c r="B348" s="1"/>
      <c r="C348" s="1"/>
      <c r="D348" s="193"/>
      <c r="E348" s="1"/>
      <c r="F348" s="193"/>
      <c r="G348" s="193"/>
    </row>
    <row r="349" spans="1:7" x14ac:dyDescent="0.25">
      <c r="A349" s="193"/>
      <c r="B349" s="1"/>
      <c r="C349" s="1"/>
      <c r="D349" s="193"/>
      <c r="E349" s="1"/>
      <c r="F349" s="193"/>
      <c r="G349" s="193"/>
    </row>
    <row r="350" spans="1:7" x14ac:dyDescent="0.25">
      <c r="A350" s="193"/>
      <c r="B350" s="1"/>
      <c r="C350" s="1"/>
      <c r="D350" s="193"/>
      <c r="E350" s="1"/>
      <c r="F350" s="193"/>
      <c r="G350" s="193"/>
    </row>
    <row r="351" spans="1:7" x14ac:dyDescent="0.25">
      <c r="A351" s="193"/>
      <c r="B351" s="1"/>
      <c r="C351" s="1"/>
      <c r="D351" s="193"/>
      <c r="E351" s="1"/>
      <c r="F351" s="193"/>
      <c r="G351" s="193"/>
    </row>
    <row r="352" spans="1:7" x14ac:dyDescent="0.25">
      <c r="A352" s="193"/>
      <c r="B352" s="1"/>
      <c r="C352" s="1"/>
      <c r="D352" s="193"/>
      <c r="E352" s="1"/>
      <c r="F352" s="193"/>
      <c r="G352" s="193"/>
    </row>
    <row r="353" spans="1:7" x14ac:dyDescent="0.25">
      <c r="A353" s="193"/>
      <c r="B353" s="1"/>
      <c r="C353" s="1"/>
      <c r="D353" s="193"/>
      <c r="E353" s="1"/>
      <c r="F353" s="193"/>
      <c r="G353" s="193"/>
    </row>
    <row r="354" spans="1:7" x14ac:dyDescent="0.25">
      <c r="A354" s="193"/>
      <c r="B354" s="1"/>
      <c r="C354" s="1"/>
      <c r="D354" s="193"/>
      <c r="E354" s="1"/>
      <c r="F354" s="193"/>
      <c r="G354" s="193"/>
    </row>
    <row r="355" spans="1:7" x14ac:dyDescent="0.25">
      <c r="A355" s="193"/>
      <c r="B355" s="1"/>
      <c r="C355" s="1"/>
      <c r="D355" s="193"/>
      <c r="E355" s="1"/>
      <c r="F355" s="193"/>
      <c r="G355" s="193"/>
    </row>
    <row r="356" spans="1:7" x14ac:dyDescent="0.25">
      <c r="A356" s="193"/>
      <c r="B356" s="1"/>
      <c r="C356" s="1"/>
      <c r="D356" s="193"/>
      <c r="E356" s="1"/>
      <c r="F356" s="193"/>
      <c r="G356" s="193"/>
    </row>
    <row r="357" spans="1:7" x14ac:dyDescent="0.25">
      <c r="A357" s="193"/>
      <c r="B357" s="1"/>
      <c r="C357" s="1"/>
      <c r="D357" s="193"/>
      <c r="E357" s="1"/>
      <c r="F357" s="193"/>
      <c r="G357" s="193"/>
    </row>
    <row r="358" spans="1:7" x14ac:dyDescent="0.25">
      <c r="A358" s="193"/>
      <c r="B358" s="1"/>
      <c r="C358" s="1"/>
      <c r="D358" s="193"/>
      <c r="E358" s="1"/>
      <c r="F358" s="193"/>
      <c r="G358" s="193"/>
    </row>
    <row r="359" spans="1:7" x14ac:dyDescent="0.25">
      <c r="A359" s="193"/>
      <c r="B359" s="1"/>
      <c r="C359" s="1"/>
      <c r="D359" s="193"/>
      <c r="E359" s="1"/>
      <c r="F359" s="193"/>
      <c r="G359" s="193"/>
    </row>
    <row r="360" spans="1:7" x14ac:dyDescent="0.25">
      <c r="A360" s="193"/>
      <c r="B360" s="1"/>
      <c r="C360" s="1"/>
      <c r="D360" s="193"/>
      <c r="E360" s="1"/>
      <c r="F360" s="193"/>
      <c r="G360" s="193"/>
    </row>
    <row r="361" spans="1:7" x14ac:dyDescent="0.25">
      <c r="A361" s="193"/>
      <c r="B361" s="1"/>
      <c r="C361" s="1"/>
      <c r="D361" s="193"/>
      <c r="E361" s="1"/>
      <c r="F361" s="193"/>
      <c r="G361" s="193"/>
    </row>
    <row r="362" spans="1:7" x14ac:dyDescent="0.25">
      <c r="A362" s="193"/>
      <c r="B362" s="1"/>
      <c r="C362" s="1"/>
      <c r="D362" s="193"/>
      <c r="E362" s="1"/>
      <c r="F362" s="193"/>
      <c r="G362" s="193"/>
    </row>
    <row r="363" spans="1:7" x14ac:dyDescent="0.25">
      <c r="A363" s="193"/>
      <c r="B363" s="1"/>
      <c r="C363" s="1"/>
      <c r="D363" s="193"/>
      <c r="E363" s="1"/>
      <c r="F363" s="193"/>
      <c r="G363" s="193"/>
    </row>
    <row r="364" spans="1:7" x14ac:dyDescent="0.25">
      <c r="A364" s="193"/>
      <c r="B364" s="1"/>
      <c r="C364" s="1"/>
      <c r="D364" s="193"/>
      <c r="E364" s="1"/>
      <c r="F364" s="193"/>
      <c r="G364" s="193"/>
    </row>
    <row r="365" spans="1:7" x14ac:dyDescent="0.25">
      <c r="A365" s="193"/>
      <c r="B365" s="1"/>
      <c r="C365" s="1"/>
      <c r="D365" s="193"/>
      <c r="E365" s="1"/>
      <c r="F365" s="193"/>
      <c r="G365" s="193"/>
    </row>
    <row r="366" spans="1:7" x14ac:dyDescent="0.25">
      <c r="A366" s="193"/>
      <c r="B366" s="1"/>
      <c r="C366" s="1"/>
      <c r="D366" s="193"/>
      <c r="E366" s="1"/>
      <c r="F366" s="193"/>
      <c r="G366" s="193"/>
    </row>
    <row r="367" spans="1:7" x14ac:dyDescent="0.25">
      <c r="A367" s="193"/>
      <c r="B367" s="1"/>
      <c r="C367" s="1"/>
      <c r="D367" s="193"/>
      <c r="E367" s="1"/>
      <c r="F367" s="193"/>
      <c r="G367" s="193"/>
    </row>
    <row r="368" spans="1:7" x14ac:dyDescent="0.25">
      <c r="A368" s="193"/>
      <c r="B368" s="1"/>
      <c r="C368" s="1"/>
      <c r="D368" s="193"/>
      <c r="E368" s="1"/>
      <c r="F368" s="193"/>
      <c r="G368" s="193"/>
    </row>
    <row r="369" spans="1:7" x14ac:dyDescent="0.25">
      <c r="A369" s="193"/>
      <c r="B369" s="1"/>
      <c r="C369" s="1"/>
      <c r="D369" s="193"/>
      <c r="E369" s="1"/>
      <c r="F369" s="193"/>
      <c r="G369" s="193"/>
    </row>
    <row r="370" spans="1:7" x14ac:dyDescent="0.25">
      <c r="A370" s="193"/>
      <c r="B370" s="1"/>
      <c r="C370" s="1"/>
      <c r="D370" s="193"/>
      <c r="E370" s="1"/>
      <c r="F370" s="193"/>
      <c r="G370" s="193"/>
    </row>
    <row r="371" spans="1:7" x14ac:dyDescent="0.25">
      <c r="A371" s="193"/>
      <c r="B371" s="1"/>
      <c r="C371" s="1"/>
      <c r="D371" s="193"/>
      <c r="E371" s="1"/>
      <c r="F371" s="193"/>
      <c r="G371" s="193"/>
    </row>
    <row r="372" spans="1:7" x14ac:dyDescent="0.25">
      <c r="A372" s="193"/>
      <c r="B372" s="1"/>
      <c r="C372" s="1"/>
      <c r="D372" s="193"/>
      <c r="E372" s="1"/>
      <c r="F372" s="193"/>
      <c r="G372" s="193"/>
    </row>
    <row r="373" spans="1:7" x14ac:dyDescent="0.25">
      <c r="A373" s="193"/>
      <c r="B373" s="1"/>
      <c r="C373" s="1"/>
      <c r="D373" s="193"/>
      <c r="E373" s="1"/>
      <c r="F373" s="193"/>
      <c r="G373" s="193"/>
    </row>
    <row r="374" spans="1:7" x14ac:dyDescent="0.25">
      <c r="A374" s="193"/>
      <c r="B374" s="1"/>
      <c r="C374" s="1"/>
      <c r="D374" s="193"/>
      <c r="E374" s="1"/>
      <c r="F374" s="193"/>
      <c r="G374" s="193"/>
    </row>
    <row r="375" spans="1:7" x14ac:dyDescent="0.25">
      <c r="A375" s="193"/>
      <c r="B375" s="1"/>
      <c r="C375" s="1"/>
      <c r="D375" s="193"/>
      <c r="E375" s="1"/>
      <c r="F375" s="193"/>
      <c r="G375" s="193"/>
    </row>
    <row r="376" spans="1:7" x14ac:dyDescent="0.25">
      <c r="A376" s="193"/>
      <c r="B376" s="1"/>
      <c r="C376" s="1"/>
      <c r="D376" s="193"/>
      <c r="E376" s="1"/>
      <c r="F376" s="193"/>
      <c r="G376" s="193"/>
    </row>
    <row r="377" spans="1:7" x14ac:dyDescent="0.25">
      <c r="A377" s="193"/>
      <c r="B377" s="1"/>
      <c r="C377" s="1"/>
      <c r="D377" s="193"/>
      <c r="E377" s="1"/>
      <c r="F377" s="193"/>
      <c r="G377" s="193"/>
    </row>
    <row r="378" spans="1:7" x14ac:dyDescent="0.25">
      <c r="A378" s="193"/>
      <c r="B378" s="1"/>
      <c r="C378" s="1"/>
      <c r="D378" s="193"/>
      <c r="E378" s="1"/>
      <c r="F378" s="193"/>
      <c r="G378" s="193"/>
    </row>
    <row r="379" spans="1:7" x14ac:dyDescent="0.25">
      <c r="A379" s="193"/>
      <c r="B379" s="1"/>
      <c r="C379" s="1"/>
      <c r="D379" s="193"/>
      <c r="E379" s="1"/>
      <c r="F379" s="193"/>
      <c r="G379" s="193"/>
    </row>
    <row r="380" spans="1:7" x14ac:dyDescent="0.25">
      <c r="A380" s="193"/>
      <c r="B380" s="1"/>
      <c r="C380" s="1"/>
      <c r="D380" s="193"/>
      <c r="E380" s="1"/>
      <c r="F380" s="193"/>
      <c r="G380" s="193"/>
    </row>
    <row r="381" spans="1:7" x14ac:dyDescent="0.25">
      <c r="A381" s="193"/>
      <c r="B381" s="1"/>
      <c r="C381" s="1"/>
      <c r="D381" s="193"/>
      <c r="E381" s="1"/>
      <c r="F381" s="193"/>
      <c r="G381" s="193"/>
    </row>
    <row r="382" spans="1:7" x14ac:dyDescent="0.25">
      <c r="A382" s="193"/>
      <c r="B382" s="1"/>
      <c r="C382" s="1"/>
      <c r="D382" s="193"/>
      <c r="E382" s="1"/>
      <c r="F382" s="193"/>
      <c r="G382" s="193"/>
    </row>
    <row r="383" spans="1:7" x14ac:dyDescent="0.25">
      <c r="A383" s="193"/>
      <c r="B383" s="1"/>
      <c r="C383" s="1"/>
      <c r="D383" s="193"/>
      <c r="E383" s="1"/>
      <c r="F383" s="193"/>
      <c r="G383" s="193"/>
    </row>
    <row r="384" spans="1:7" x14ac:dyDescent="0.25">
      <c r="A384" s="193"/>
      <c r="B384" s="1"/>
      <c r="C384" s="1"/>
      <c r="D384" s="193"/>
      <c r="E384" s="1"/>
      <c r="F384" s="193"/>
      <c r="G384" s="193"/>
    </row>
    <row r="385" spans="1:7" x14ac:dyDescent="0.25">
      <c r="A385" s="193"/>
      <c r="B385" s="1"/>
      <c r="C385" s="1"/>
      <c r="D385" s="193"/>
      <c r="E385" s="1"/>
      <c r="F385" s="193"/>
      <c r="G385" s="193"/>
    </row>
    <row r="386" spans="1:7" x14ac:dyDescent="0.25">
      <c r="A386" s="193"/>
      <c r="B386" s="1"/>
      <c r="C386" s="1"/>
      <c r="D386" s="193"/>
      <c r="E386" s="1"/>
      <c r="F386" s="193"/>
      <c r="G386" s="193"/>
    </row>
    <row r="387" spans="1:7" x14ac:dyDescent="0.25">
      <c r="A387" s="193"/>
      <c r="B387" s="1"/>
      <c r="C387" s="1"/>
      <c r="D387" s="193"/>
      <c r="E387" s="1"/>
      <c r="F387" s="193"/>
      <c r="G387" s="193"/>
    </row>
    <row r="388" spans="1:7" x14ac:dyDescent="0.25">
      <c r="A388" s="193"/>
      <c r="B388" s="1"/>
      <c r="C388" s="1"/>
      <c r="D388" s="193"/>
      <c r="E388" s="1"/>
      <c r="F388" s="193"/>
      <c r="G388" s="193"/>
    </row>
    <row r="389" spans="1:7" x14ac:dyDescent="0.25">
      <c r="A389" s="193"/>
      <c r="B389" s="1"/>
      <c r="C389" s="1"/>
      <c r="D389" s="193"/>
      <c r="E389" s="1"/>
      <c r="F389" s="193"/>
      <c r="G389" s="193"/>
    </row>
    <row r="390" spans="1:7" x14ac:dyDescent="0.25">
      <c r="A390" s="193"/>
      <c r="B390" s="1"/>
      <c r="C390" s="1"/>
      <c r="D390" s="193"/>
      <c r="E390" s="1"/>
      <c r="F390" s="193"/>
      <c r="G390" s="193"/>
    </row>
    <row r="391" spans="1:7" x14ac:dyDescent="0.25">
      <c r="A391" s="193"/>
      <c r="B391" s="1"/>
      <c r="C391" s="1"/>
      <c r="D391" s="193"/>
      <c r="E391" s="1"/>
      <c r="F391" s="193"/>
      <c r="G391" s="193"/>
    </row>
    <row r="392" spans="1:7" x14ac:dyDescent="0.25">
      <c r="A392" s="193"/>
      <c r="B392" s="1"/>
      <c r="C392" s="1"/>
      <c r="D392" s="193"/>
      <c r="E392" s="1"/>
      <c r="F392" s="193"/>
      <c r="G392" s="193"/>
    </row>
    <row r="393" spans="1:7" x14ac:dyDescent="0.25">
      <c r="A393" s="193"/>
      <c r="B393" s="1"/>
      <c r="C393" s="1"/>
      <c r="D393" s="193"/>
      <c r="E393" s="1"/>
      <c r="F393" s="193"/>
      <c r="G393" s="193"/>
    </row>
    <row r="394" spans="1:7" x14ac:dyDescent="0.25">
      <c r="A394" s="193"/>
      <c r="B394" s="1"/>
      <c r="C394" s="1"/>
      <c r="D394" s="193"/>
      <c r="E394" s="1"/>
      <c r="F394" s="193"/>
      <c r="G394" s="193"/>
    </row>
    <row r="395" spans="1:7" x14ac:dyDescent="0.25">
      <c r="A395" s="193"/>
      <c r="B395" s="1"/>
      <c r="C395" s="1"/>
      <c r="D395" s="193"/>
      <c r="E395" s="1"/>
      <c r="F395" s="193"/>
      <c r="G395" s="193"/>
    </row>
    <row r="396" spans="1:7" x14ac:dyDescent="0.25">
      <c r="A396" s="193"/>
      <c r="B396" s="1"/>
      <c r="C396" s="1"/>
      <c r="D396" s="193"/>
      <c r="E396" s="1"/>
      <c r="F396" s="193"/>
      <c r="G396" s="193"/>
    </row>
    <row r="397" spans="1:7" x14ac:dyDescent="0.25">
      <c r="A397" s="193"/>
      <c r="B397" s="1"/>
      <c r="C397" s="1"/>
      <c r="D397" s="193"/>
      <c r="E397" s="1"/>
      <c r="F397" s="193"/>
      <c r="G397" s="193"/>
    </row>
    <row r="398" spans="1:7" x14ac:dyDescent="0.25">
      <c r="A398" s="193"/>
      <c r="B398" s="1"/>
      <c r="C398" s="1"/>
      <c r="D398" s="193"/>
      <c r="E398" s="1"/>
      <c r="F398" s="193"/>
      <c r="G398" s="193"/>
    </row>
    <row r="399" spans="1:7" x14ac:dyDescent="0.25">
      <c r="A399" s="193"/>
      <c r="B399" s="1"/>
      <c r="C399" s="1"/>
      <c r="D399" s="193"/>
      <c r="E399" s="1"/>
      <c r="F399" s="193"/>
      <c r="G399" s="193"/>
    </row>
    <row r="400" spans="1:7" x14ac:dyDescent="0.25">
      <c r="A400" s="193"/>
      <c r="B400" s="1"/>
      <c r="C400" s="1"/>
      <c r="D400" s="193"/>
      <c r="E400" s="1"/>
      <c r="F400" s="193"/>
      <c r="G400" s="193"/>
    </row>
    <row r="401" spans="1:7" x14ac:dyDescent="0.25">
      <c r="A401" s="193"/>
      <c r="B401" s="1"/>
      <c r="C401" s="1"/>
      <c r="D401" s="193"/>
      <c r="E401" s="1"/>
      <c r="F401" s="193"/>
      <c r="G401" s="193"/>
    </row>
    <row r="402" spans="1:7" x14ac:dyDescent="0.25">
      <c r="A402" s="193"/>
      <c r="B402" s="1"/>
      <c r="C402" s="1"/>
      <c r="D402" s="193"/>
      <c r="E402" s="1"/>
      <c r="F402" s="193"/>
      <c r="G402" s="193"/>
    </row>
    <row r="403" spans="1:7" x14ac:dyDescent="0.25">
      <c r="A403" s="193"/>
      <c r="B403" s="1"/>
      <c r="C403" s="1"/>
      <c r="D403" s="193"/>
      <c r="E403" s="1"/>
      <c r="F403" s="193"/>
      <c r="G403" s="193"/>
    </row>
    <row r="404" spans="1:7" x14ac:dyDescent="0.25">
      <c r="A404" s="193"/>
      <c r="B404" s="1"/>
      <c r="C404" s="1"/>
      <c r="D404" s="193"/>
      <c r="E404" s="1"/>
      <c r="F404" s="193"/>
      <c r="G404" s="193"/>
    </row>
    <row r="405" spans="1:7" x14ac:dyDescent="0.25">
      <c r="A405" s="193"/>
      <c r="B405" s="1"/>
      <c r="C405" s="1"/>
      <c r="D405" s="193"/>
      <c r="E405" s="1"/>
      <c r="F405" s="193"/>
      <c r="G405" s="193"/>
    </row>
    <row r="406" spans="1:7" x14ac:dyDescent="0.25">
      <c r="A406" s="193"/>
      <c r="B406" s="1"/>
      <c r="C406" s="1"/>
      <c r="D406" s="193"/>
      <c r="E406" s="1"/>
      <c r="F406" s="193"/>
      <c r="G406" s="193"/>
    </row>
    <row r="407" spans="1:7" x14ac:dyDescent="0.25">
      <c r="A407" s="193"/>
      <c r="B407" s="1"/>
      <c r="C407" s="1"/>
      <c r="D407" s="193"/>
      <c r="E407" s="1"/>
      <c r="F407" s="193"/>
      <c r="G407" s="193"/>
    </row>
    <row r="408" spans="1:7" x14ac:dyDescent="0.25">
      <c r="A408" s="193"/>
      <c r="B408" s="1"/>
      <c r="C408" s="1"/>
      <c r="D408" s="193"/>
      <c r="E408" s="1"/>
      <c r="F408" s="193"/>
      <c r="G408" s="193"/>
    </row>
    <row r="409" spans="1:7" x14ac:dyDescent="0.25">
      <c r="A409" s="193"/>
      <c r="B409" s="1"/>
      <c r="C409" s="1"/>
      <c r="D409" s="193"/>
      <c r="E409" s="1"/>
      <c r="F409" s="193"/>
      <c r="G409" s="193"/>
    </row>
    <row r="410" spans="1:7" x14ac:dyDescent="0.25">
      <c r="A410" s="193"/>
      <c r="B410" s="1"/>
      <c r="C410" s="1"/>
      <c r="D410" s="193"/>
      <c r="E410" s="1"/>
      <c r="F410" s="193"/>
      <c r="G410" s="193"/>
    </row>
    <row r="411" spans="1:7" x14ac:dyDescent="0.25">
      <c r="A411" s="193"/>
      <c r="B411" s="1"/>
      <c r="C411" s="1"/>
      <c r="D411" s="193"/>
      <c r="E411" s="1"/>
      <c r="F411" s="193"/>
      <c r="G411" s="193"/>
    </row>
    <row r="412" spans="1:7" x14ac:dyDescent="0.25">
      <c r="A412" s="193"/>
      <c r="B412" s="1"/>
      <c r="C412" s="1"/>
      <c r="D412" s="193"/>
      <c r="E412" s="1"/>
      <c r="F412" s="193"/>
      <c r="G412" s="193"/>
    </row>
    <row r="413" spans="1:7" x14ac:dyDescent="0.25">
      <c r="A413" s="193"/>
      <c r="B413" s="1"/>
      <c r="C413" s="1"/>
      <c r="D413" s="193"/>
      <c r="E413" s="1"/>
      <c r="F413" s="193"/>
      <c r="G413" s="193"/>
    </row>
    <row r="414" spans="1:7" x14ac:dyDescent="0.25">
      <c r="A414" s="193"/>
      <c r="B414" s="1"/>
      <c r="C414" s="1"/>
      <c r="D414" s="193"/>
      <c r="E414" s="1"/>
      <c r="F414" s="193"/>
      <c r="G414" s="193"/>
    </row>
    <row r="415" spans="1:7" x14ac:dyDescent="0.25">
      <c r="A415" s="193"/>
      <c r="B415" s="1"/>
      <c r="C415" s="1"/>
      <c r="D415" s="193"/>
      <c r="E415" s="1"/>
      <c r="F415" s="193"/>
      <c r="G415" s="193"/>
    </row>
    <row r="416" spans="1:7" x14ac:dyDescent="0.25">
      <c r="A416" s="193"/>
      <c r="B416" s="1"/>
      <c r="C416" s="1"/>
      <c r="D416" s="193"/>
      <c r="E416" s="1"/>
      <c r="F416" s="193"/>
      <c r="G416" s="193"/>
    </row>
    <row r="417" spans="1:7" x14ac:dyDescent="0.25">
      <c r="A417" s="193"/>
      <c r="B417" s="1"/>
      <c r="C417" s="1"/>
      <c r="D417" s="193"/>
      <c r="E417" s="1"/>
      <c r="F417" s="193"/>
      <c r="G417" s="193"/>
    </row>
    <row r="418" spans="1:7" x14ac:dyDescent="0.25">
      <c r="A418" s="193"/>
      <c r="B418" s="1"/>
      <c r="C418" s="1"/>
      <c r="D418" s="193"/>
      <c r="E418" s="1"/>
      <c r="F418" s="193"/>
      <c r="G418" s="193"/>
    </row>
    <row r="419" spans="1:7" x14ac:dyDescent="0.25">
      <c r="A419" s="193"/>
      <c r="B419" s="1"/>
      <c r="C419" s="1"/>
      <c r="D419" s="193"/>
      <c r="E419" s="1"/>
      <c r="F419" s="193"/>
      <c r="G419" s="193"/>
    </row>
    <row r="420" spans="1:7" x14ac:dyDescent="0.25">
      <c r="A420" s="193"/>
      <c r="B420" s="1"/>
      <c r="C420" s="1"/>
      <c r="D420" s="193"/>
      <c r="E420" s="1"/>
      <c r="F420" s="193"/>
      <c r="G420" s="193"/>
    </row>
    <row r="421" spans="1:7" x14ac:dyDescent="0.25">
      <c r="A421" s="193"/>
      <c r="B421" s="1"/>
      <c r="C421" s="1"/>
      <c r="D421" s="193"/>
      <c r="E421" s="1"/>
      <c r="F421" s="193"/>
      <c r="G421" s="193"/>
    </row>
    <row r="422" spans="1:7" x14ac:dyDescent="0.25">
      <c r="A422" s="193"/>
      <c r="B422" s="1"/>
      <c r="C422" s="1"/>
      <c r="D422" s="193"/>
      <c r="E422" s="1"/>
      <c r="F422" s="193"/>
      <c r="G422" s="193"/>
    </row>
    <row r="423" spans="1:7" x14ac:dyDescent="0.25">
      <c r="A423" s="193"/>
      <c r="B423" s="1"/>
      <c r="C423" s="1"/>
      <c r="D423" s="193"/>
      <c r="E423" s="1"/>
      <c r="F423" s="193"/>
      <c r="G423" s="193"/>
    </row>
    <row r="424" spans="1:7" x14ac:dyDescent="0.25">
      <c r="A424" s="193"/>
      <c r="B424" s="1"/>
      <c r="C424" s="1"/>
      <c r="D424" s="193"/>
      <c r="E424" s="1"/>
      <c r="F424" s="193"/>
      <c r="G424" s="193"/>
    </row>
    <row r="425" spans="1:7" x14ac:dyDescent="0.25">
      <c r="A425" s="193"/>
      <c r="B425" s="1"/>
      <c r="C425" s="1"/>
      <c r="D425" s="193"/>
      <c r="E425" s="1"/>
      <c r="F425" s="193"/>
      <c r="G425" s="193"/>
    </row>
    <row r="426" spans="1:7" x14ac:dyDescent="0.25">
      <c r="A426" s="193"/>
      <c r="B426" s="1"/>
      <c r="C426" s="1"/>
      <c r="D426" s="193"/>
      <c r="E426" s="1"/>
      <c r="F426" s="193"/>
      <c r="G426" s="193"/>
    </row>
    <row r="427" spans="1:7" x14ac:dyDescent="0.25">
      <c r="A427" s="193"/>
      <c r="B427" s="1"/>
      <c r="C427" s="1"/>
      <c r="D427" s="193"/>
      <c r="E427" s="1"/>
      <c r="F427" s="193"/>
      <c r="G427" s="193"/>
    </row>
    <row r="428" spans="1:7" x14ac:dyDescent="0.25">
      <c r="A428" s="193"/>
      <c r="B428" s="1"/>
      <c r="C428" s="1"/>
      <c r="D428" s="193"/>
      <c r="E428" s="1"/>
      <c r="F428" s="193"/>
      <c r="G428" s="193"/>
    </row>
    <row r="429" spans="1:7" x14ac:dyDescent="0.25">
      <c r="A429" s="193"/>
      <c r="B429" s="1"/>
      <c r="C429" s="1"/>
      <c r="D429" s="193"/>
      <c r="E429" s="1"/>
      <c r="F429" s="193"/>
      <c r="G429" s="193"/>
    </row>
    <row r="430" spans="1:7" x14ac:dyDescent="0.25">
      <c r="A430" s="193"/>
      <c r="B430" s="1"/>
      <c r="C430" s="1"/>
      <c r="D430" s="193"/>
      <c r="E430" s="1"/>
      <c r="F430" s="193"/>
      <c r="G430" s="193"/>
    </row>
    <row r="431" spans="1:7" x14ac:dyDescent="0.25">
      <c r="A431" s="193"/>
      <c r="B431" s="1"/>
      <c r="C431" s="1"/>
      <c r="D431" s="193"/>
      <c r="E431" s="1"/>
      <c r="F431" s="193"/>
      <c r="G431" s="193"/>
    </row>
    <row r="432" spans="1:7" x14ac:dyDescent="0.25">
      <c r="A432" s="193"/>
      <c r="B432" s="1"/>
      <c r="C432" s="1"/>
      <c r="D432" s="193"/>
      <c r="E432" s="1"/>
      <c r="F432" s="193"/>
      <c r="G432" s="193"/>
    </row>
    <row r="433" spans="1:7" x14ac:dyDescent="0.25">
      <c r="A433" s="193"/>
      <c r="B433" s="1"/>
      <c r="C433" s="1"/>
      <c r="D433" s="193"/>
      <c r="E433" s="1"/>
      <c r="F433" s="193"/>
      <c r="G433" s="193"/>
    </row>
    <row r="434" spans="1:7" x14ac:dyDescent="0.25">
      <c r="A434" s="193"/>
      <c r="B434" s="1"/>
      <c r="C434" s="1"/>
      <c r="D434" s="193"/>
      <c r="E434" s="1"/>
      <c r="F434" s="193"/>
      <c r="G434" s="193"/>
    </row>
    <row r="435" spans="1:7" x14ac:dyDescent="0.25">
      <c r="A435" s="193"/>
      <c r="B435" s="1"/>
      <c r="C435" s="1"/>
      <c r="D435" s="193"/>
      <c r="E435" s="1"/>
      <c r="F435" s="193"/>
      <c r="G435" s="193"/>
    </row>
    <row r="436" spans="1:7" x14ac:dyDescent="0.25">
      <c r="A436" s="193"/>
      <c r="B436" s="1"/>
      <c r="C436" s="1"/>
      <c r="D436" s="193"/>
      <c r="E436" s="1"/>
      <c r="F436" s="193"/>
      <c r="G436" s="193"/>
    </row>
    <row r="437" spans="1:7" x14ac:dyDescent="0.25">
      <c r="A437" s="193"/>
      <c r="B437" s="1"/>
      <c r="C437" s="1"/>
      <c r="D437" s="193"/>
      <c r="E437" s="1"/>
      <c r="F437" s="193"/>
      <c r="G437" s="193"/>
    </row>
    <row r="438" spans="1:7" x14ac:dyDescent="0.25">
      <c r="A438" s="193"/>
      <c r="B438" s="1"/>
      <c r="C438" s="1"/>
      <c r="D438" s="193"/>
      <c r="E438" s="1"/>
      <c r="F438" s="193"/>
      <c r="G438" s="193"/>
    </row>
    <row r="439" spans="1:7" x14ac:dyDescent="0.25">
      <c r="A439" s="193"/>
      <c r="B439" s="1"/>
      <c r="C439" s="1"/>
      <c r="D439" s="193"/>
      <c r="E439" s="1"/>
      <c r="F439" s="193"/>
      <c r="G439" s="193"/>
    </row>
    <row r="440" spans="1:7" x14ac:dyDescent="0.25">
      <c r="A440" s="193"/>
      <c r="B440" s="1"/>
      <c r="C440" s="1"/>
      <c r="D440" s="193"/>
      <c r="E440" s="1"/>
      <c r="F440" s="193"/>
      <c r="G440" s="193"/>
    </row>
    <row r="441" spans="1:7" x14ac:dyDescent="0.25">
      <c r="A441" s="193"/>
      <c r="B441" s="1"/>
      <c r="C441" s="1"/>
      <c r="D441" s="193"/>
      <c r="E441" s="1"/>
      <c r="F441" s="193"/>
      <c r="G441" s="193"/>
    </row>
    <row r="442" spans="1:7" x14ac:dyDescent="0.25">
      <c r="A442" s="193"/>
      <c r="B442" s="1"/>
      <c r="C442" s="1"/>
      <c r="D442" s="193"/>
      <c r="E442" s="1"/>
      <c r="F442" s="193"/>
      <c r="G442" s="193"/>
    </row>
    <row r="443" spans="1:7" x14ac:dyDescent="0.25">
      <c r="A443" s="193"/>
      <c r="B443" s="1"/>
      <c r="C443" s="1"/>
      <c r="D443" s="193"/>
      <c r="E443" s="1"/>
      <c r="F443" s="193"/>
      <c r="G443" s="193"/>
    </row>
    <row r="444" spans="1:7" x14ac:dyDescent="0.25">
      <c r="A444" s="193"/>
      <c r="B444" s="1"/>
      <c r="C444" s="1"/>
      <c r="D444" s="193"/>
      <c r="E444" s="1"/>
      <c r="F444" s="193"/>
      <c r="G444" s="193"/>
    </row>
    <row r="445" spans="1:7" x14ac:dyDescent="0.25">
      <c r="A445" s="193"/>
      <c r="B445" s="1"/>
      <c r="C445" s="1"/>
      <c r="D445" s="193"/>
      <c r="E445" s="1"/>
      <c r="F445" s="193"/>
      <c r="G445" s="193"/>
    </row>
    <row r="446" spans="1:7" x14ac:dyDescent="0.25">
      <c r="A446" s="193"/>
      <c r="B446" s="1"/>
      <c r="C446" s="1"/>
      <c r="D446" s="193"/>
      <c r="E446" s="1"/>
      <c r="F446" s="193"/>
      <c r="G446" s="193"/>
    </row>
    <row r="447" spans="1:7" x14ac:dyDescent="0.25">
      <c r="A447" s="193"/>
      <c r="B447" s="1"/>
      <c r="C447" s="1"/>
      <c r="D447" s="193"/>
      <c r="E447" s="1"/>
      <c r="F447" s="193"/>
      <c r="G447" s="193"/>
    </row>
    <row r="448" spans="1:7" x14ac:dyDescent="0.25">
      <c r="A448" s="193"/>
      <c r="B448" s="1"/>
      <c r="C448" s="1"/>
      <c r="D448" s="193"/>
      <c r="E448" s="1"/>
      <c r="F448" s="193"/>
      <c r="G448" s="193"/>
    </row>
    <row r="449" spans="1:7" x14ac:dyDescent="0.25">
      <c r="A449" s="193"/>
      <c r="B449" s="1"/>
      <c r="C449" s="1"/>
      <c r="D449" s="193"/>
      <c r="E449" s="1"/>
      <c r="F449" s="193"/>
      <c r="G449" s="193"/>
    </row>
    <row r="450" spans="1:7" x14ac:dyDescent="0.25">
      <c r="A450" s="193"/>
      <c r="B450" s="1"/>
      <c r="C450" s="1"/>
      <c r="D450" s="193"/>
      <c r="E450" s="1"/>
      <c r="F450" s="193"/>
      <c r="G450" s="193"/>
    </row>
    <row r="451" spans="1:7" x14ac:dyDescent="0.25">
      <c r="A451" s="193"/>
      <c r="B451" s="1"/>
      <c r="C451" s="1"/>
      <c r="D451" s="193"/>
      <c r="E451" s="1"/>
      <c r="F451" s="193"/>
      <c r="G451" s="193"/>
    </row>
    <row r="452" spans="1:7" x14ac:dyDescent="0.25">
      <c r="A452" s="193"/>
      <c r="B452" s="1"/>
      <c r="C452" s="1"/>
      <c r="D452" s="193"/>
      <c r="E452" s="1"/>
      <c r="F452" s="193"/>
      <c r="G452" s="193"/>
    </row>
    <row r="453" spans="1:7" x14ac:dyDescent="0.25">
      <c r="A453" s="193"/>
      <c r="B453" s="1"/>
      <c r="C453" s="1"/>
      <c r="D453" s="193"/>
      <c r="E453" s="1"/>
      <c r="F453" s="193"/>
      <c r="G453" s="193"/>
    </row>
    <row r="454" spans="1:7" x14ac:dyDescent="0.25">
      <c r="A454" s="193"/>
      <c r="B454" s="1"/>
      <c r="C454" s="1"/>
      <c r="D454" s="193"/>
      <c r="E454" s="1"/>
      <c r="F454" s="193"/>
      <c r="G454" s="193"/>
    </row>
    <row r="455" spans="1:7" x14ac:dyDescent="0.25">
      <c r="A455" s="193"/>
      <c r="B455" s="1"/>
      <c r="C455" s="1"/>
      <c r="D455" s="193"/>
      <c r="E455" s="1"/>
      <c r="F455" s="193"/>
      <c r="G455" s="193"/>
    </row>
    <row r="456" spans="1:7" x14ac:dyDescent="0.25">
      <c r="A456" s="193"/>
      <c r="B456" s="1"/>
      <c r="C456" s="1"/>
      <c r="D456" s="193"/>
      <c r="E456" s="1"/>
      <c r="F456" s="193"/>
      <c r="G456" s="193"/>
    </row>
    <row r="457" spans="1:7" x14ac:dyDescent="0.25">
      <c r="A457" s="193"/>
      <c r="B457" s="1"/>
      <c r="C457" s="1"/>
      <c r="D457" s="193"/>
      <c r="E457" s="1"/>
      <c r="F457" s="193"/>
      <c r="G457" s="193"/>
    </row>
    <row r="458" spans="1:7" x14ac:dyDescent="0.25">
      <c r="A458" s="193"/>
      <c r="B458" s="1"/>
      <c r="C458" s="1"/>
      <c r="D458" s="193"/>
      <c r="E458" s="1"/>
      <c r="F458" s="193"/>
      <c r="G458" s="193"/>
    </row>
    <row r="459" spans="1:7" x14ac:dyDescent="0.25">
      <c r="A459" s="193"/>
      <c r="B459" s="1"/>
      <c r="C459" s="1"/>
      <c r="D459" s="193"/>
      <c r="E459" s="1"/>
      <c r="F459" s="193"/>
      <c r="G459" s="193"/>
    </row>
    <row r="460" spans="1:7" x14ac:dyDescent="0.25">
      <c r="A460" s="193"/>
      <c r="B460" s="1"/>
      <c r="C460" s="1"/>
      <c r="D460" s="193"/>
      <c r="E460" s="1"/>
      <c r="F460" s="193"/>
      <c r="G460" s="193"/>
    </row>
    <row r="461" spans="1:7" x14ac:dyDescent="0.25">
      <c r="A461" s="193"/>
      <c r="B461" s="1"/>
      <c r="C461" s="1"/>
      <c r="D461" s="193"/>
      <c r="E461" s="1"/>
      <c r="F461" s="193"/>
      <c r="G461" s="193"/>
    </row>
    <row r="462" spans="1:7" x14ac:dyDescent="0.25">
      <c r="A462" s="193"/>
      <c r="B462" s="1"/>
      <c r="C462" s="1"/>
      <c r="D462" s="193"/>
      <c r="E462" s="1"/>
      <c r="F462" s="193"/>
      <c r="G462" s="193"/>
    </row>
    <row r="463" spans="1:7" x14ac:dyDescent="0.25">
      <c r="A463" s="193"/>
      <c r="B463" s="1"/>
      <c r="C463" s="1"/>
      <c r="D463" s="193"/>
      <c r="E463" s="1"/>
      <c r="F463" s="193"/>
      <c r="G463" s="193"/>
    </row>
    <row r="464" spans="1:7" x14ac:dyDescent="0.25">
      <c r="A464" s="193"/>
      <c r="B464" s="1"/>
      <c r="C464" s="1"/>
      <c r="D464" s="193"/>
      <c r="E464" s="1"/>
      <c r="F464" s="193"/>
      <c r="G464" s="193"/>
    </row>
    <row r="465" spans="1:7" x14ac:dyDescent="0.25">
      <c r="A465" s="193"/>
      <c r="B465" s="1"/>
      <c r="C465" s="1"/>
      <c r="D465" s="193"/>
      <c r="E465" s="1"/>
      <c r="F465" s="193"/>
      <c r="G465" s="193"/>
    </row>
    <row r="466" spans="1:7" x14ac:dyDescent="0.25">
      <c r="A466" s="193"/>
      <c r="B466" s="1"/>
      <c r="C466" s="1"/>
      <c r="D466" s="193"/>
      <c r="E466" s="1"/>
      <c r="F466" s="193"/>
      <c r="G466" s="193"/>
    </row>
    <row r="467" spans="1:7" x14ac:dyDescent="0.25">
      <c r="A467" s="193"/>
      <c r="B467" s="1"/>
      <c r="C467" s="1"/>
      <c r="D467" s="193"/>
      <c r="E467" s="1"/>
      <c r="F467" s="193"/>
      <c r="G467" s="193"/>
    </row>
    <row r="468" spans="1:7" x14ac:dyDescent="0.25">
      <c r="A468" s="193"/>
      <c r="B468" s="1"/>
      <c r="C468" s="1"/>
      <c r="D468" s="193"/>
      <c r="E468" s="1"/>
      <c r="F468" s="193"/>
      <c r="G468" s="193"/>
    </row>
    <row r="469" spans="1:7" x14ac:dyDescent="0.25">
      <c r="A469" s="193"/>
      <c r="B469" s="1"/>
      <c r="C469" s="1"/>
      <c r="D469" s="193"/>
      <c r="E469" s="1"/>
      <c r="F469" s="193"/>
      <c r="G469" s="193"/>
    </row>
    <row r="470" spans="1:7" x14ac:dyDescent="0.25">
      <c r="A470" s="193"/>
      <c r="B470" s="1"/>
      <c r="C470" s="1"/>
      <c r="D470" s="193"/>
      <c r="E470" s="1"/>
      <c r="F470" s="193"/>
      <c r="G470" s="193"/>
    </row>
    <row r="471" spans="1:7" x14ac:dyDescent="0.25">
      <c r="A471" s="193"/>
      <c r="B471" s="1"/>
      <c r="C471" s="1"/>
      <c r="D471" s="193"/>
      <c r="E471" s="1"/>
      <c r="F471" s="193"/>
      <c r="G471" s="193"/>
    </row>
    <row r="472" spans="1:7" x14ac:dyDescent="0.25">
      <c r="A472" s="193"/>
      <c r="B472" s="1"/>
      <c r="C472" s="1"/>
      <c r="D472" s="193"/>
      <c r="E472" s="1"/>
      <c r="F472" s="193"/>
      <c r="G472" s="193"/>
    </row>
    <row r="473" spans="1:7" x14ac:dyDescent="0.25">
      <c r="A473" s="193"/>
      <c r="B473" s="1"/>
      <c r="C473" s="1"/>
      <c r="D473" s="193"/>
      <c r="E473" s="1"/>
      <c r="F473" s="193"/>
      <c r="G473" s="193"/>
    </row>
    <row r="474" spans="1:7" x14ac:dyDescent="0.25">
      <c r="A474" s="193"/>
      <c r="B474" s="1"/>
      <c r="C474" s="1"/>
      <c r="D474" s="193"/>
      <c r="E474" s="1"/>
      <c r="F474" s="193"/>
      <c r="G474" s="193"/>
    </row>
    <row r="475" spans="1:7" x14ac:dyDescent="0.25">
      <c r="A475" s="193"/>
      <c r="B475" s="1"/>
      <c r="C475" s="1"/>
      <c r="D475" s="193"/>
      <c r="E475" s="1"/>
      <c r="F475" s="193"/>
      <c r="G475" s="193"/>
    </row>
    <row r="476" spans="1:7" x14ac:dyDescent="0.25">
      <c r="A476" s="193"/>
      <c r="B476" s="1"/>
      <c r="C476" s="1"/>
      <c r="D476" s="193"/>
      <c r="E476" s="1"/>
      <c r="F476" s="193"/>
      <c r="G476" s="193"/>
    </row>
    <row r="477" spans="1:7" x14ac:dyDescent="0.25">
      <c r="A477" s="193"/>
      <c r="B477" s="1"/>
      <c r="C477" s="1"/>
      <c r="D477" s="193"/>
      <c r="E477" s="1"/>
      <c r="F477" s="193"/>
      <c r="G477" s="193"/>
    </row>
    <row r="478" spans="1:7" x14ac:dyDescent="0.25">
      <c r="A478" s="193"/>
      <c r="B478" s="1"/>
      <c r="C478" s="1"/>
      <c r="D478" s="193"/>
      <c r="E478" s="1"/>
      <c r="F478" s="193"/>
      <c r="G478" s="193"/>
    </row>
    <row r="479" spans="1:7" x14ac:dyDescent="0.25">
      <c r="A479" s="193"/>
      <c r="B479" s="1"/>
      <c r="C479" s="1"/>
      <c r="D479" s="193"/>
      <c r="E479" s="1"/>
      <c r="F479" s="193"/>
      <c r="G479" s="193"/>
    </row>
    <row r="480" spans="1:7" x14ac:dyDescent="0.25">
      <c r="A480" s="193"/>
      <c r="B480" s="1"/>
      <c r="C480" s="1"/>
      <c r="D480" s="193"/>
      <c r="E480" s="1"/>
      <c r="F480" s="193"/>
      <c r="G480" s="193"/>
    </row>
    <row r="481" spans="1:7" x14ac:dyDescent="0.25">
      <c r="A481" s="193"/>
      <c r="B481" s="1"/>
      <c r="C481" s="1"/>
      <c r="D481" s="193"/>
      <c r="E481" s="1"/>
      <c r="F481" s="193"/>
      <c r="G481" s="193"/>
    </row>
    <row r="482" spans="1:7" x14ac:dyDescent="0.25">
      <c r="A482" s="193"/>
      <c r="B482" s="1"/>
      <c r="C482" s="1"/>
      <c r="D482" s="193"/>
      <c r="E482" s="1"/>
      <c r="F482" s="193"/>
      <c r="G482" s="193"/>
    </row>
    <row r="483" spans="1:7" x14ac:dyDescent="0.25">
      <c r="A483" s="193"/>
      <c r="B483" s="1"/>
      <c r="C483" s="1"/>
      <c r="D483" s="193"/>
      <c r="E483" s="1"/>
      <c r="F483" s="193"/>
      <c r="G483" s="193"/>
    </row>
    <row r="484" spans="1:7" x14ac:dyDescent="0.25">
      <c r="A484" s="193"/>
      <c r="B484" s="1"/>
      <c r="C484" s="1"/>
      <c r="D484" s="193"/>
      <c r="E484" s="1"/>
      <c r="F484" s="193"/>
      <c r="G484" s="193"/>
    </row>
    <row r="485" spans="1:7" x14ac:dyDescent="0.25">
      <c r="A485" s="193"/>
      <c r="B485" s="1"/>
      <c r="C485" s="1"/>
      <c r="D485" s="193"/>
      <c r="E485" s="1"/>
      <c r="F485" s="193"/>
      <c r="G485" s="193"/>
    </row>
    <row r="486" spans="1:7" x14ac:dyDescent="0.25">
      <c r="A486" s="193"/>
      <c r="B486" s="1"/>
      <c r="C486" s="1"/>
      <c r="D486" s="193"/>
      <c r="E486" s="1"/>
      <c r="F486" s="193"/>
      <c r="G486" s="193"/>
    </row>
    <row r="487" spans="1:7" x14ac:dyDescent="0.25">
      <c r="A487" s="193"/>
      <c r="B487" s="1"/>
      <c r="C487" s="1"/>
      <c r="D487" s="193"/>
      <c r="E487" s="1"/>
      <c r="F487" s="193"/>
      <c r="G487" s="193"/>
    </row>
    <row r="488" spans="1:7" x14ac:dyDescent="0.25">
      <c r="A488" s="193"/>
      <c r="B488" s="1"/>
      <c r="C488" s="1"/>
      <c r="D488" s="193"/>
      <c r="E488" s="1"/>
      <c r="F488" s="193"/>
      <c r="G488" s="193"/>
    </row>
    <row r="489" spans="1:7" x14ac:dyDescent="0.25">
      <c r="A489" s="193"/>
      <c r="B489" s="1"/>
      <c r="C489" s="1"/>
      <c r="D489" s="193"/>
      <c r="E489" s="1"/>
      <c r="F489" s="193"/>
      <c r="G489" s="193"/>
    </row>
    <row r="490" spans="1:7" x14ac:dyDescent="0.25">
      <c r="A490" s="193"/>
      <c r="B490" s="1"/>
      <c r="C490" s="1"/>
      <c r="D490" s="193"/>
      <c r="E490" s="1"/>
      <c r="F490" s="193"/>
      <c r="G490" s="193"/>
    </row>
    <row r="491" spans="1:7" x14ac:dyDescent="0.25">
      <c r="A491" s="193"/>
      <c r="B491" s="1"/>
      <c r="C491" s="1"/>
      <c r="D491" s="193"/>
      <c r="E491" s="1"/>
      <c r="F491" s="193"/>
      <c r="G491" s="193"/>
    </row>
    <row r="492" spans="1:7" x14ac:dyDescent="0.25">
      <c r="A492" s="193"/>
      <c r="B492" s="1"/>
      <c r="C492" s="1"/>
      <c r="D492" s="193"/>
      <c r="E492" s="1"/>
      <c r="F492" s="193"/>
      <c r="G492" s="193"/>
    </row>
    <row r="493" spans="1:7" x14ac:dyDescent="0.25">
      <c r="A493" s="193"/>
      <c r="B493" s="1"/>
      <c r="C493" s="1"/>
      <c r="D493" s="193"/>
      <c r="E493" s="1"/>
      <c r="F493" s="193"/>
      <c r="G493" s="193"/>
    </row>
    <row r="494" spans="1:7" x14ac:dyDescent="0.25">
      <c r="A494" s="193"/>
      <c r="B494" s="1"/>
      <c r="C494" s="1"/>
      <c r="D494" s="193"/>
      <c r="E494" s="1"/>
      <c r="F494" s="193"/>
      <c r="G494" s="193"/>
    </row>
    <row r="495" spans="1:7" x14ac:dyDescent="0.25">
      <c r="A495" s="193"/>
      <c r="B495" s="1"/>
      <c r="C495" s="1"/>
      <c r="D495" s="193"/>
      <c r="E495" s="1"/>
      <c r="F495" s="193"/>
      <c r="G495" s="193"/>
    </row>
    <row r="496" spans="1:7" x14ac:dyDescent="0.25">
      <c r="A496" s="193"/>
      <c r="B496" s="1"/>
      <c r="C496" s="1"/>
      <c r="D496" s="193"/>
      <c r="E496" s="1"/>
      <c r="F496" s="193"/>
      <c r="G496" s="193"/>
    </row>
    <row r="497" spans="1:7" x14ac:dyDescent="0.25">
      <c r="A497" s="193"/>
      <c r="B497" s="1"/>
      <c r="C497" s="1"/>
      <c r="D497" s="193"/>
      <c r="E497" s="1"/>
      <c r="F497" s="193"/>
      <c r="G497" s="193"/>
    </row>
    <row r="498" spans="1:7" x14ac:dyDescent="0.25">
      <c r="A498" s="193"/>
      <c r="B498" s="1"/>
      <c r="C498" s="1"/>
      <c r="D498" s="193"/>
      <c r="E498" s="1"/>
      <c r="F498" s="193"/>
      <c r="G498" s="193"/>
    </row>
    <row r="499" spans="1:7" x14ac:dyDescent="0.25">
      <c r="A499" s="193"/>
      <c r="B499" s="1"/>
      <c r="C499" s="1"/>
      <c r="D499" s="193"/>
      <c r="E499" s="1"/>
      <c r="F499" s="193"/>
      <c r="G499" s="193"/>
    </row>
    <row r="500" spans="1:7" x14ac:dyDescent="0.25">
      <c r="A500" s="193"/>
      <c r="B500" s="1"/>
      <c r="C500" s="1"/>
      <c r="D500" s="193"/>
      <c r="E500" s="1"/>
      <c r="F500" s="193"/>
      <c r="G500" s="193"/>
    </row>
    <row r="501" spans="1:7" x14ac:dyDescent="0.25">
      <c r="F501"/>
      <c r="G501"/>
    </row>
    <row r="502" spans="1:7" x14ac:dyDescent="0.25">
      <c r="F502"/>
      <c r="G502"/>
    </row>
    <row r="503" spans="1:7" x14ac:dyDescent="0.25">
      <c r="F503"/>
      <c r="G503"/>
    </row>
    <row r="504" spans="1:7" x14ac:dyDescent="0.25">
      <c r="F504"/>
      <c r="G504"/>
    </row>
    <row r="505" spans="1:7" x14ac:dyDescent="0.25">
      <c r="F505"/>
      <c r="G505"/>
    </row>
    <row r="506" spans="1:7" x14ac:dyDescent="0.25">
      <c r="F506"/>
      <c r="G506"/>
    </row>
    <row r="507" spans="1:7" x14ac:dyDescent="0.25">
      <c r="F507"/>
      <c r="G507"/>
    </row>
    <row r="508" spans="1:7" x14ac:dyDescent="0.25">
      <c r="F508"/>
      <c r="G508"/>
    </row>
    <row r="509" spans="1:7" x14ac:dyDescent="0.25">
      <c r="F509"/>
      <c r="G509"/>
    </row>
    <row r="510" spans="1:7" x14ac:dyDescent="0.25">
      <c r="F510"/>
      <c r="G510"/>
    </row>
    <row r="511" spans="1:7" x14ac:dyDescent="0.25">
      <c r="F511"/>
      <c r="G511"/>
    </row>
    <row r="512" spans="1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  <row r="814" spans="6:7" x14ac:dyDescent="0.25">
      <c r="F814"/>
      <c r="G814"/>
    </row>
    <row r="815" spans="6:7" x14ac:dyDescent="0.25">
      <c r="F815"/>
      <c r="G815"/>
    </row>
    <row r="816" spans="6:7" x14ac:dyDescent="0.25">
      <c r="F816"/>
      <c r="G816"/>
    </row>
    <row r="817" spans="6:7" x14ac:dyDescent="0.25">
      <c r="F817"/>
      <c r="G817"/>
    </row>
    <row r="818" spans="6:7" x14ac:dyDescent="0.25">
      <c r="F818"/>
      <c r="G818"/>
    </row>
    <row r="819" spans="6:7" x14ac:dyDescent="0.25">
      <c r="F819"/>
      <c r="G819"/>
    </row>
    <row r="820" spans="6:7" x14ac:dyDescent="0.25">
      <c r="F820"/>
      <c r="G820"/>
    </row>
    <row r="821" spans="6:7" x14ac:dyDescent="0.25">
      <c r="F821"/>
      <c r="G821"/>
    </row>
    <row r="822" spans="6:7" x14ac:dyDescent="0.25">
      <c r="F822"/>
      <c r="G822"/>
    </row>
    <row r="823" spans="6:7" x14ac:dyDescent="0.25">
      <c r="F823"/>
      <c r="G823"/>
    </row>
    <row r="824" spans="6:7" x14ac:dyDescent="0.25">
      <c r="F824"/>
      <c r="G824"/>
    </row>
    <row r="825" spans="6:7" x14ac:dyDescent="0.25">
      <c r="F825"/>
      <c r="G825"/>
    </row>
    <row r="826" spans="6:7" x14ac:dyDescent="0.25">
      <c r="F826"/>
      <c r="G826"/>
    </row>
    <row r="827" spans="6:7" x14ac:dyDescent="0.25">
      <c r="F827"/>
      <c r="G827"/>
    </row>
    <row r="828" spans="6:7" x14ac:dyDescent="0.25">
      <c r="F828"/>
      <c r="G828"/>
    </row>
    <row r="829" spans="6:7" x14ac:dyDescent="0.25">
      <c r="F829"/>
      <c r="G829"/>
    </row>
    <row r="830" spans="6:7" x14ac:dyDescent="0.25">
      <c r="F830"/>
      <c r="G830"/>
    </row>
    <row r="831" spans="6:7" x14ac:dyDescent="0.25">
      <c r="F831"/>
      <c r="G831"/>
    </row>
    <row r="832" spans="6:7" x14ac:dyDescent="0.25">
      <c r="F832"/>
      <c r="G832"/>
    </row>
    <row r="833" spans="6:7" x14ac:dyDescent="0.25">
      <c r="F833"/>
      <c r="G833"/>
    </row>
    <row r="834" spans="6:7" x14ac:dyDescent="0.25">
      <c r="F834"/>
      <c r="G834"/>
    </row>
    <row r="835" spans="6:7" x14ac:dyDescent="0.25">
      <c r="F835"/>
      <c r="G835"/>
    </row>
    <row r="836" spans="6:7" x14ac:dyDescent="0.25">
      <c r="F836"/>
      <c r="G836"/>
    </row>
    <row r="837" spans="6:7" x14ac:dyDescent="0.25">
      <c r="F837"/>
      <c r="G837"/>
    </row>
    <row r="838" spans="6:7" x14ac:dyDescent="0.25">
      <c r="F838"/>
      <c r="G838"/>
    </row>
    <row r="839" spans="6:7" x14ac:dyDescent="0.25">
      <c r="F839"/>
      <c r="G839"/>
    </row>
    <row r="840" spans="6:7" x14ac:dyDescent="0.25">
      <c r="F840"/>
      <c r="G840"/>
    </row>
    <row r="841" spans="6:7" x14ac:dyDescent="0.25">
      <c r="F841"/>
      <c r="G841"/>
    </row>
    <row r="842" spans="6:7" x14ac:dyDescent="0.25">
      <c r="F842"/>
      <c r="G842"/>
    </row>
    <row r="843" spans="6:7" x14ac:dyDescent="0.25">
      <c r="F843"/>
      <c r="G843"/>
    </row>
    <row r="844" spans="6:7" x14ac:dyDescent="0.25">
      <c r="F844"/>
      <c r="G844"/>
    </row>
    <row r="845" spans="6:7" x14ac:dyDescent="0.25">
      <c r="F845"/>
      <c r="G845"/>
    </row>
    <row r="846" spans="6:7" x14ac:dyDescent="0.25">
      <c r="F846"/>
      <c r="G846"/>
    </row>
    <row r="847" spans="6:7" x14ac:dyDescent="0.25">
      <c r="F847"/>
      <c r="G847"/>
    </row>
    <row r="848" spans="6:7" x14ac:dyDescent="0.25">
      <c r="F848"/>
      <c r="G848"/>
    </row>
    <row r="849" spans="6:7" x14ac:dyDescent="0.25">
      <c r="F849"/>
      <c r="G849"/>
    </row>
    <row r="850" spans="6:7" x14ac:dyDescent="0.25">
      <c r="F850"/>
      <c r="G850"/>
    </row>
    <row r="851" spans="6:7" x14ac:dyDescent="0.25">
      <c r="F851"/>
      <c r="G851"/>
    </row>
    <row r="852" spans="6:7" x14ac:dyDescent="0.25">
      <c r="F852"/>
      <c r="G852"/>
    </row>
    <row r="853" spans="6:7" x14ac:dyDescent="0.25">
      <c r="F853"/>
      <c r="G853"/>
    </row>
    <row r="854" spans="6:7" x14ac:dyDescent="0.25">
      <c r="F854"/>
      <c r="G854"/>
    </row>
    <row r="855" spans="6:7" x14ac:dyDescent="0.25">
      <c r="F855"/>
      <c r="G855"/>
    </row>
    <row r="856" spans="6:7" x14ac:dyDescent="0.25">
      <c r="F856"/>
      <c r="G856"/>
    </row>
    <row r="857" spans="6:7" x14ac:dyDescent="0.25">
      <c r="F857"/>
      <c r="G857"/>
    </row>
    <row r="858" spans="6:7" x14ac:dyDescent="0.25">
      <c r="F858"/>
      <c r="G858"/>
    </row>
    <row r="859" spans="6:7" x14ac:dyDescent="0.25">
      <c r="F859"/>
      <c r="G859"/>
    </row>
    <row r="860" spans="6:7" x14ac:dyDescent="0.25">
      <c r="F860"/>
      <c r="G860"/>
    </row>
    <row r="861" spans="6:7" x14ac:dyDescent="0.25">
      <c r="F861"/>
      <c r="G861"/>
    </row>
    <row r="862" spans="6:7" x14ac:dyDescent="0.25">
      <c r="F862"/>
      <c r="G862"/>
    </row>
    <row r="863" spans="6:7" x14ac:dyDescent="0.25">
      <c r="F863"/>
      <c r="G863"/>
    </row>
    <row r="864" spans="6:7" x14ac:dyDescent="0.25">
      <c r="F864"/>
      <c r="G864"/>
    </row>
    <row r="865" spans="6:7" x14ac:dyDescent="0.25">
      <c r="F865"/>
      <c r="G865"/>
    </row>
    <row r="866" spans="6:7" x14ac:dyDescent="0.25">
      <c r="F866"/>
      <c r="G866"/>
    </row>
    <row r="867" spans="6:7" x14ac:dyDescent="0.25">
      <c r="F867"/>
      <c r="G867"/>
    </row>
    <row r="868" spans="6:7" x14ac:dyDescent="0.25">
      <c r="F868"/>
      <c r="G868"/>
    </row>
    <row r="869" spans="6:7" x14ac:dyDescent="0.25">
      <c r="F869"/>
      <c r="G869"/>
    </row>
    <row r="870" spans="6:7" x14ac:dyDescent="0.25">
      <c r="F870"/>
      <c r="G870"/>
    </row>
    <row r="871" spans="6:7" x14ac:dyDescent="0.25">
      <c r="F871"/>
      <c r="G871"/>
    </row>
    <row r="872" spans="6:7" x14ac:dyDescent="0.25">
      <c r="F872"/>
      <c r="G872"/>
    </row>
    <row r="873" spans="6:7" x14ac:dyDescent="0.25">
      <c r="F873"/>
      <c r="G873"/>
    </row>
    <row r="874" spans="6:7" x14ac:dyDescent="0.25">
      <c r="F874"/>
      <c r="G874"/>
    </row>
    <row r="875" spans="6:7" x14ac:dyDescent="0.25">
      <c r="F875"/>
      <c r="G875"/>
    </row>
    <row r="876" spans="6:7" x14ac:dyDescent="0.25">
      <c r="F876"/>
      <c r="G876"/>
    </row>
    <row r="877" spans="6:7" x14ac:dyDescent="0.25">
      <c r="F877"/>
      <c r="G877"/>
    </row>
    <row r="878" spans="6:7" x14ac:dyDescent="0.25">
      <c r="F878"/>
      <c r="G878"/>
    </row>
    <row r="879" spans="6:7" x14ac:dyDescent="0.25">
      <c r="F879"/>
      <c r="G879"/>
    </row>
    <row r="880" spans="6:7" x14ac:dyDescent="0.25">
      <c r="F880"/>
      <c r="G880"/>
    </row>
    <row r="881" spans="6:7" x14ac:dyDescent="0.25">
      <c r="F881"/>
      <c r="G881"/>
    </row>
    <row r="882" spans="6:7" x14ac:dyDescent="0.25">
      <c r="F882"/>
      <c r="G882"/>
    </row>
    <row r="883" spans="6:7" x14ac:dyDescent="0.25">
      <c r="F883"/>
      <c r="G883"/>
    </row>
    <row r="884" spans="6:7" x14ac:dyDescent="0.25">
      <c r="F884"/>
      <c r="G884"/>
    </row>
    <row r="885" spans="6:7" x14ac:dyDescent="0.25">
      <c r="F885"/>
      <c r="G885"/>
    </row>
    <row r="886" spans="6:7" x14ac:dyDescent="0.25">
      <c r="F886"/>
      <c r="G886"/>
    </row>
    <row r="887" spans="6:7" x14ac:dyDescent="0.25">
      <c r="F887"/>
      <c r="G887"/>
    </row>
    <row r="888" spans="6:7" x14ac:dyDescent="0.25">
      <c r="F888"/>
      <c r="G888"/>
    </row>
    <row r="889" spans="6:7" x14ac:dyDescent="0.25">
      <c r="F889"/>
      <c r="G889"/>
    </row>
    <row r="890" spans="6:7" x14ac:dyDescent="0.25">
      <c r="F890"/>
      <c r="G890"/>
    </row>
    <row r="891" spans="6:7" x14ac:dyDescent="0.25">
      <c r="F891"/>
      <c r="G891"/>
    </row>
    <row r="892" spans="6:7" x14ac:dyDescent="0.25">
      <c r="F892"/>
      <c r="G892"/>
    </row>
    <row r="893" spans="6:7" x14ac:dyDescent="0.25">
      <c r="F893"/>
      <c r="G893"/>
    </row>
    <row r="894" spans="6:7" x14ac:dyDescent="0.25">
      <c r="F894"/>
      <c r="G894"/>
    </row>
    <row r="895" spans="6:7" x14ac:dyDescent="0.25">
      <c r="F895"/>
      <c r="G895"/>
    </row>
    <row r="896" spans="6:7" x14ac:dyDescent="0.25">
      <c r="F896"/>
      <c r="G896"/>
    </row>
    <row r="897" spans="6:7" x14ac:dyDescent="0.25">
      <c r="F897"/>
      <c r="G897"/>
    </row>
    <row r="898" spans="6:7" x14ac:dyDescent="0.25">
      <c r="F898"/>
      <c r="G898"/>
    </row>
    <row r="899" spans="6:7" x14ac:dyDescent="0.25">
      <c r="F899"/>
      <c r="G899"/>
    </row>
    <row r="900" spans="6:7" x14ac:dyDescent="0.25">
      <c r="F900"/>
      <c r="G900"/>
    </row>
    <row r="901" spans="6:7" x14ac:dyDescent="0.25">
      <c r="F901"/>
      <c r="G901"/>
    </row>
    <row r="902" spans="6:7" x14ac:dyDescent="0.25">
      <c r="F902"/>
      <c r="G902"/>
    </row>
    <row r="903" spans="6:7" x14ac:dyDescent="0.25">
      <c r="F903"/>
      <c r="G903"/>
    </row>
    <row r="904" spans="6:7" x14ac:dyDescent="0.25">
      <c r="F904"/>
      <c r="G904"/>
    </row>
    <row r="905" spans="6:7" x14ac:dyDescent="0.25">
      <c r="F905"/>
      <c r="G905"/>
    </row>
    <row r="906" spans="6:7" x14ac:dyDescent="0.25">
      <c r="F906"/>
      <c r="G906"/>
    </row>
    <row r="907" spans="6:7" x14ac:dyDescent="0.25">
      <c r="F907"/>
      <c r="G907"/>
    </row>
    <row r="908" spans="6:7" x14ac:dyDescent="0.25">
      <c r="F908"/>
      <c r="G908"/>
    </row>
    <row r="909" spans="6:7" x14ac:dyDescent="0.25">
      <c r="F909"/>
      <c r="G909"/>
    </row>
    <row r="910" spans="6:7" x14ac:dyDescent="0.25">
      <c r="F910"/>
      <c r="G910"/>
    </row>
    <row r="911" spans="6:7" x14ac:dyDescent="0.25">
      <c r="F911"/>
      <c r="G911"/>
    </row>
    <row r="912" spans="6:7" x14ac:dyDescent="0.25">
      <c r="F912"/>
      <c r="G912"/>
    </row>
    <row r="913" spans="6:7" x14ac:dyDescent="0.25">
      <c r="F913"/>
      <c r="G913"/>
    </row>
    <row r="914" spans="6:7" x14ac:dyDescent="0.25">
      <c r="F914"/>
      <c r="G914"/>
    </row>
    <row r="915" spans="6:7" x14ac:dyDescent="0.25">
      <c r="F915"/>
      <c r="G915"/>
    </row>
    <row r="916" spans="6:7" x14ac:dyDescent="0.25">
      <c r="F916"/>
      <c r="G916"/>
    </row>
    <row r="917" spans="6:7" x14ac:dyDescent="0.25">
      <c r="F917"/>
      <c r="G917"/>
    </row>
    <row r="918" spans="6:7" x14ac:dyDescent="0.25">
      <c r="F918"/>
      <c r="G918"/>
    </row>
    <row r="919" spans="6:7" x14ac:dyDescent="0.25">
      <c r="F919"/>
      <c r="G919"/>
    </row>
    <row r="920" spans="6:7" x14ac:dyDescent="0.25">
      <c r="F920"/>
      <c r="G920"/>
    </row>
    <row r="921" spans="6:7" x14ac:dyDescent="0.25">
      <c r="F921"/>
      <c r="G921"/>
    </row>
    <row r="922" spans="6:7" x14ac:dyDescent="0.25">
      <c r="F922"/>
      <c r="G922"/>
    </row>
    <row r="923" spans="6:7" x14ac:dyDescent="0.25">
      <c r="F923"/>
      <c r="G923"/>
    </row>
    <row r="924" spans="6:7" x14ac:dyDescent="0.25">
      <c r="F924"/>
      <c r="G924"/>
    </row>
    <row r="925" spans="6:7" x14ac:dyDescent="0.25">
      <c r="F925"/>
      <c r="G925"/>
    </row>
    <row r="926" spans="6:7" x14ac:dyDescent="0.25">
      <c r="F926"/>
      <c r="G926"/>
    </row>
    <row r="927" spans="6:7" x14ac:dyDescent="0.25">
      <c r="F927"/>
      <c r="G927"/>
    </row>
    <row r="928" spans="6:7" x14ac:dyDescent="0.25">
      <c r="F928"/>
      <c r="G928"/>
    </row>
    <row r="929" spans="6:7" x14ac:dyDescent="0.25">
      <c r="F929"/>
      <c r="G929"/>
    </row>
    <row r="930" spans="6:7" x14ac:dyDescent="0.25">
      <c r="F930"/>
      <c r="G930"/>
    </row>
    <row r="931" spans="6:7" x14ac:dyDescent="0.25">
      <c r="F931"/>
      <c r="G931"/>
    </row>
    <row r="932" spans="6:7" x14ac:dyDescent="0.25">
      <c r="F932"/>
      <c r="G932"/>
    </row>
    <row r="933" spans="6:7" x14ac:dyDescent="0.25">
      <c r="F933"/>
      <c r="G933"/>
    </row>
    <row r="934" spans="6:7" x14ac:dyDescent="0.25">
      <c r="F934"/>
      <c r="G934"/>
    </row>
    <row r="935" spans="6:7" x14ac:dyDescent="0.25">
      <c r="F935"/>
      <c r="G935"/>
    </row>
    <row r="936" spans="6:7" x14ac:dyDescent="0.25">
      <c r="F936"/>
      <c r="G936"/>
    </row>
    <row r="937" spans="6:7" x14ac:dyDescent="0.25">
      <c r="F937"/>
      <c r="G937"/>
    </row>
    <row r="938" spans="6:7" x14ac:dyDescent="0.25">
      <c r="F938"/>
      <c r="G938"/>
    </row>
    <row r="939" spans="6:7" x14ac:dyDescent="0.25">
      <c r="F939"/>
      <c r="G939"/>
    </row>
    <row r="940" spans="6:7" x14ac:dyDescent="0.25">
      <c r="F940"/>
      <c r="G940"/>
    </row>
    <row r="941" spans="6:7" x14ac:dyDescent="0.25">
      <c r="F941"/>
      <c r="G941"/>
    </row>
    <row r="942" spans="6:7" x14ac:dyDescent="0.25">
      <c r="F942"/>
      <c r="G942"/>
    </row>
    <row r="943" spans="6:7" x14ac:dyDescent="0.25">
      <c r="F943"/>
      <c r="G943"/>
    </row>
    <row r="944" spans="6:7" x14ac:dyDescent="0.25">
      <c r="F944"/>
      <c r="G944"/>
    </row>
    <row r="945" spans="6:7" x14ac:dyDescent="0.25">
      <c r="F945"/>
      <c r="G945"/>
    </row>
    <row r="946" spans="6:7" x14ac:dyDescent="0.25">
      <c r="F946"/>
      <c r="G946"/>
    </row>
    <row r="947" spans="6:7" x14ac:dyDescent="0.25">
      <c r="F947"/>
      <c r="G947"/>
    </row>
    <row r="948" spans="6:7" x14ac:dyDescent="0.25">
      <c r="F948"/>
      <c r="G948"/>
    </row>
    <row r="949" spans="6:7" x14ac:dyDescent="0.25">
      <c r="F949"/>
      <c r="G949"/>
    </row>
    <row r="950" spans="6:7" x14ac:dyDescent="0.25">
      <c r="F950"/>
      <c r="G950"/>
    </row>
    <row r="951" spans="6:7" x14ac:dyDescent="0.25">
      <c r="F951"/>
      <c r="G951"/>
    </row>
    <row r="952" spans="6:7" x14ac:dyDescent="0.25">
      <c r="F952"/>
      <c r="G952"/>
    </row>
    <row r="953" spans="6:7" x14ac:dyDescent="0.25">
      <c r="F953"/>
      <c r="G953"/>
    </row>
    <row r="954" spans="6:7" x14ac:dyDescent="0.25">
      <c r="F954"/>
      <c r="G954"/>
    </row>
    <row r="955" spans="6:7" x14ac:dyDescent="0.25">
      <c r="F955"/>
      <c r="G955"/>
    </row>
    <row r="956" spans="6:7" x14ac:dyDescent="0.25">
      <c r="F956"/>
      <c r="G956"/>
    </row>
    <row r="957" spans="6:7" x14ac:dyDescent="0.25">
      <c r="F957"/>
      <c r="G957"/>
    </row>
    <row r="958" spans="6:7" x14ac:dyDescent="0.25">
      <c r="F958"/>
      <c r="G958"/>
    </row>
    <row r="959" spans="6:7" x14ac:dyDescent="0.25">
      <c r="F959"/>
      <c r="G959"/>
    </row>
    <row r="960" spans="6:7" x14ac:dyDescent="0.25">
      <c r="F960"/>
      <c r="G960"/>
    </row>
    <row r="961" spans="6:7" x14ac:dyDescent="0.25">
      <c r="F961"/>
      <c r="G961"/>
    </row>
    <row r="962" spans="6:7" x14ac:dyDescent="0.25">
      <c r="F962"/>
      <c r="G962"/>
    </row>
  </sheetData>
  <autoFilter ref="A3:G40" xr:uid="{00000000-0009-0000-0000-00000F000000}"/>
  <sortState xmlns:xlrd2="http://schemas.microsoft.com/office/spreadsheetml/2017/richdata2" ref="H4:I50">
    <sortCondition ref="I4:I50"/>
  </sortState>
  <mergeCells count="2">
    <mergeCell ref="B2:C2"/>
    <mergeCell ref="A1:G1"/>
  </mergeCells>
  <conditionalFormatting sqref="E118:F151">
    <cfRule type="containsText" dxfId="29" priority="12" operator="containsText" text="No stock available">
      <formula>NOT(ISERROR(SEARCH("No stock available",E118)))</formula>
    </cfRule>
  </conditionalFormatting>
  <conditionalFormatting sqref="G2:G40 G79:G1048576">
    <cfRule type="cellIs" dxfId="28" priority="1" operator="equal">
      <formula>"No stock available"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Report2"/>
  <dimension ref="A1:Z503"/>
  <sheetViews>
    <sheetView zoomScale="80" zoomScaleNormal="80" workbookViewId="0">
      <selection activeCell="D8" sqref="D8"/>
    </sheetView>
  </sheetViews>
  <sheetFormatPr defaultRowHeight="16.5" x14ac:dyDescent="0.3"/>
  <cols>
    <col min="1" max="1" width="13.42578125" style="7" customWidth="1"/>
    <col min="2" max="2" width="8.7109375" style="25" customWidth="1"/>
    <col min="3" max="3" width="99.7109375" style="20" customWidth="1"/>
    <col min="4" max="4" width="6.28515625" style="73" customWidth="1"/>
    <col min="5" max="5" width="19.140625" style="73" customWidth="1"/>
    <col min="6" max="12" width="10.7109375" style="73" customWidth="1"/>
    <col min="13" max="14" width="8.7109375" style="73" customWidth="1"/>
    <col min="15" max="16" width="9.140625" style="73" customWidth="1"/>
    <col min="17" max="17" width="8.7109375" style="74" customWidth="1"/>
    <col min="18" max="18" width="9.28515625" style="74" customWidth="1"/>
    <col min="19" max="24" width="8.7109375" style="74" customWidth="1"/>
    <col min="25" max="25" width="9.140625" customWidth="1"/>
    <col min="29" max="34" width="15.7109375" customWidth="1"/>
  </cols>
  <sheetData>
    <row r="1" spans="1:26" x14ac:dyDescent="0.25">
      <c r="A1" s="301" t="s">
        <v>10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</row>
    <row r="2" spans="1:26" ht="17.25" thickBot="1" x14ac:dyDescent="0.3">
      <c r="A2" s="34"/>
      <c r="B2" s="45"/>
      <c r="C2" s="34"/>
      <c r="D2" s="101"/>
      <c r="E2" s="15"/>
      <c r="F2" s="15"/>
      <c r="G2" s="15"/>
      <c r="H2" s="15"/>
      <c r="I2" s="15"/>
      <c r="J2" s="15"/>
      <c r="K2" s="15"/>
      <c r="L2" s="15"/>
      <c r="Q2" s="74" t="s">
        <v>112</v>
      </c>
      <c r="R2" s="74" t="s">
        <v>2</v>
      </c>
      <c r="S2" s="74" t="s">
        <v>113</v>
      </c>
      <c r="T2" s="74" t="s">
        <v>114</v>
      </c>
      <c r="U2" s="74" t="s">
        <v>115</v>
      </c>
      <c r="V2" s="74" t="s">
        <v>116</v>
      </c>
      <c r="W2" s="74" t="s">
        <v>117</v>
      </c>
      <c r="X2" s="74" t="s">
        <v>118</v>
      </c>
    </row>
    <row r="3" spans="1:26" ht="17.25" thickBot="1" x14ac:dyDescent="0.3">
      <c r="A3" s="34"/>
      <c r="B3" s="45"/>
      <c r="C3" s="322" t="s">
        <v>72</v>
      </c>
      <c r="D3" s="328">
        <v>0.59131205673758869</v>
      </c>
      <c r="E3" s="329"/>
      <c r="F3" s="102"/>
      <c r="G3" s="77"/>
      <c r="H3" s="77"/>
      <c r="L3" s="317" t="s">
        <v>38</v>
      </c>
      <c r="M3" s="318"/>
      <c r="N3" s="318"/>
      <c r="O3" s="318"/>
      <c r="P3" s="318"/>
      <c r="Q3" s="318"/>
      <c r="R3" s="318"/>
      <c r="S3" s="318"/>
      <c r="T3" s="318"/>
      <c r="U3" s="318"/>
      <c r="V3" s="318"/>
      <c r="W3" s="318"/>
      <c r="X3" s="318"/>
      <c r="Y3" s="159" t="s">
        <v>66</v>
      </c>
      <c r="Z3" s="152" t="s">
        <v>60</v>
      </c>
    </row>
    <row r="4" spans="1:26" x14ac:dyDescent="0.25">
      <c r="A4" s="35"/>
      <c r="B4" s="46"/>
      <c r="C4" s="323"/>
      <c r="D4" s="330"/>
      <c r="E4" s="331"/>
      <c r="F4" s="77"/>
      <c r="L4" s="319" t="s">
        <v>67</v>
      </c>
      <c r="M4" s="320"/>
      <c r="N4" s="320"/>
      <c r="O4" s="320"/>
      <c r="P4" s="321"/>
      <c r="Q4" s="154">
        <f>'% Availability'!D2</f>
        <v>0.97457627118644063</v>
      </c>
      <c r="R4" s="155">
        <f>'% Availability'!E2</f>
        <v>0.83050847457627119</v>
      </c>
      <c r="S4" s="155">
        <f>'% Availability'!F2</f>
        <v>0.50847457627118642</v>
      </c>
      <c r="T4" s="155">
        <f>'% Availability'!G2</f>
        <v>0.96610169491525422</v>
      </c>
      <c r="U4" s="155">
        <f>'% Availability'!H2</f>
        <v>0.81355932203389836</v>
      </c>
      <c r="V4" s="155">
        <f>'% Availability'!I2</f>
        <v>0.77966101694915257</v>
      </c>
      <c r="W4" s="155">
        <f>'% Availability'!J2</f>
        <v>0.83898305084745761</v>
      </c>
      <c r="X4" s="155">
        <f>'% Availability'!K2</f>
        <v>0.9576271186440678</v>
      </c>
      <c r="Y4" s="154">
        <f>'% Availability'!L2</f>
        <v>0.84745762711864403</v>
      </c>
      <c r="Z4" s="156">
        <f>'% Availability'!M2</f>
        <v>0.80508474576271183</v>
      </c>
    </row>
    <row r="5" spans="1:26" x14ac:dyDescent="0.25">
      <c r="A5" s="34"/>
      <c r="B5" s="45"/>
      <c r="C5" s="323"/>
      <c r="D5" s="330"/>
      <c r="E5" s="331"/>
      <c r="F5" s="77"/>
      <c r="G5" s="39"/>
      <c r="H5" s="77"/>
      <c r="L5" s="314" t="s">
        <v>68</v>
      </c>
      <c r="M5" s="315"/>
      <c r="N5" s="315"/>
      <c r="O5" s="315"/>
      <c r="P5" s="316"/>
      <c r="Q5" s="75">
        <f>'% Availability'!D122</f>
        <v>0.9285714285714286</v>
      </c>
      <c r="R5" s="76">
        <f>'% Availability'!E122</f>
        <v>0.8571428571428571</v>
      </c>
      <c r="S5" s="76">
        <f>'% Availability'!F122</f>
        <v>0.42857142857142855</v>
      </c>
      <c r="T5" s="76">
        <f>'% Availability'!G122</f>
        <v>0.9285714285714286</v>
      </c>
      <c r="U5" s="76">
        <f>'% Availability'!H122</f>
        <v>0.8571428571428571</v>
      </c>
      <c r="V5" s="76">
        <f>'% Availability'!I122</f>
        <v>0.8571428571428571</v>
      </c>
      <c r="W5" s="76">
        <f>'% Availability'!J122</f>
        <v>0.42857142857142855</v>
      </c>
      <c r="X5" s="76">
        <f>'% Availability'!K122</f>
        <v>0.8571428571428571</v>
      </c>
      <c r="Y5" s="75">
        <f>'% Availability'!L122</f>
        <v>0.42857142857142855</v>
      </c>
      <c r="Z5" s="157">
        <f>'% Availability'!M122</f>
        <v>0.21428571428571427</v>
      </c>
    </row>
    <row r="6" spans="1:26" ht="17.25" thickBot="1" x14ac:dyDescent="0.3">
      <c r="A6" s="34"/>
      <c r="B6" s="46"/>
      <c r="C6" s="324"/>
      <c r="D6" s="332"/>
      <c r="E6" s="333"/>
      <c r="F6" s="77"/>
      <c r="G6" s="39"/>
      <c r="H6" s="77"/>
      <c r="I6" s="77"/>
      <c r="J6" s="77"/>
      <c r="L6" s="314" t="s">
        <v>27</v>
      </c>
      <c r="M6" s="315"/>
      <c r="N6" s="315"/>
      <c r="O6" s="315"/>
      <c r="P6" s="316"/>
      <c r="Q6" s="75">
        <f>'% Availability'!D138</f>
        <v>1</v>
      </c>
      <c r="R6" s="76">
        <f>'% Availability'!E138</f>
        <v>1</v>
      </c>
      <c r="S6" s="76">
        <f>'% Availability'!F138</f>
        <v>1</v>
      </c>
      <c r="T6" s="76">
        <f>'% Availability'!G138</f>
        <v>1</v>
      </c>
      <c r="U6" s="76">
        <f>'% Availability'!H138</f>
        <v>0.76470588235294112</v>
      </c>
      <c r="V6" s="76">
        <f>'% Availability'!I138</f>
        <v>0.6470588235294118</v>
      </c>
      <c r="W6" s="76">
        <f>'% Availability'!J138</f>
        <v>1</v>
      </c>
      <c r="X6" s="76">
        <f>'% Availability'!K138</f>
        <v>1</v>
      </c>
      <c r="Y6" s="75">
        <f>'% Availability'!L138</f>
        <v>0.88235294117647056</v>
      </c>
      <c r="Z6" s="157">
        <f>'% Availability'!M138</f>
        <v>1</v>
      </c>
    </row>
    <row r="7" spans="1:26" ht="37.5" thickBot="1" x14ac:dyDescent="0.3">
      <c r="A7" s="34"/>
      <c r="B7" s="46"/>
      <c r="C7" s="67"/>
      <c r="D7" s="101"/>
      <c r="E7" s="103"/>
      <c r="F7" s="37"/>
      <c r="G7" s="39"/>
      <c r="H7" s="77"/>
      <c r="I7" s="77"/>
      <c r="J7" s="77"/>
      <c r="L7" s="314" t="s">
        <v>28</v>
      </c>
      <c r="M7" s="315"/>
      <c r="N7" s="315"/>
      <c r="O7" s="315"/>
      <c r="P7" s="316"/>
      <c r="Q7" s="75">
        <f>'% Availability'!D157</f>
        <v>1</v>
      </c>
      <c r="R7" s="76">
        <f>'% Availability'!E157</f>
        <v>0.9</v>
      </c>
      <c r="S7" s="76">
        <f>'% Availability'!F157</f>
        <v>0.8</v>
      </c>
      <c r="T7" s="76">
        <f>'% Availability'!G157</f>
        <v>0.9</v>
      </c>
      <c r="U7" s="76">
        <f>'% Availability'!H157</f>
        <v>1</v>
      </c>
      <c r="V7" s="76">
        <f>'% Availability'!I157</f>
        <v>1</v>
      </c>
      <c r="W7" s="76">
        <f>'% Availability'!J157</f>
        <v>0.9</v>
      </c>
      <c r="X7" s="76">
        <f>'% Availability'!K157</f>
        <v>1</v>
      </c>
      <c r="Y7" s="75">
        <f>'% Availability'!L157</f>
        <v>1</v>
      </c>
      <c r="Z7" s="157">
        <f>'% Availability'!M157</f>
        <v>1</v>
      </c>
    </row>
    <row r="8" spans="1:26" x14ac:dyDescent="0.25">
      <c r="A8" s="34"/>
      <c r="B8" s="45"/>
      <c r="C8" s="322" t="s">
        <v>73</v>
      </c>
      <c r="D8" s="334">
        <v>0.94592198581560283</v>
      </c>
      <c r="E8" s="335"/>
      <c r="F8" s="104"/>
      <c r="G8" s="39"/>
      <c r="H8" s="77"/>
      <c r="I8" s="77"/>
      <c r="J8" s="77"/>
      <c r="L8" s="314" t="s">
        <v>29</v>
      </c>
      <c r="M8" s="315"/>
      <c r="N8" s="315"/>
      <c r="O8" s="315"/>
      <c r="P8" s="316"/>
      <c r="Q8" s="75">
        <f>'% Availability'!D169</f>
        <v>1</v>
      </c>
      <c r="R8" s="76">
        <f>'% Availability'!E169</f>
        <v>0.875</v>
      </c>
      <c r="S8" s="76">
        <f>'% Availability'!F169</f>
        <v>0</v>
      </c>
      <c r="T8" s="76">
        <f>'% Availability'!G169</f>
        <v>1</v>
      </c>
      <c r="U8" s="76">
        <f>'% Availability'!H169</f>
        <v>0.875</v>
      </c>
      <c r="V8" s="76">
        <f>'% Availability'!I169</f>
        <v>1</v>
      </c>
      <c r="W8" s="76">
        <f>'% Availability'!J169</f>
        <v>1</v>
      </c>
      <c r="X8" s="76">
        <f>'% Availability'!K169</f>
        <v>1</v>
      </c>
      <c r="Y8" s="75">
        <f>'% Availability'!L169</f>
        <v>1</v>
      </c>
      <c r="Z8" s="157">
        <f>'% Availability'!M169</f>
        <v>0.75</v>
      </c>
    </row>
    <row r="9" spans="1:26" x14ac:dyDescent="0.25">
      <c r="A9" s="34"/>
      <c r="B9" s="45"/>
      <c r="C9" s="323"/>
      <c r="D9" s="336"/>
      <c r="E9" s="337"/>
      <c r="F9" s="104"/>
      <c r="I9" s="77"/>
      <c r="J9" s="77"/>
      <c r="L9" s="314" t="s">
        <v>55</v>
      </c>
      <c r="M9" s="315"/>
      <c r="N9" s="315"/>
      <c r="O9" s="315"/>
      <c r="P9" s="316"/>
      <c r="Q9" s="75">
        <f>'% Availability'!D179</f>
        <v>1</v>
      </c>
      <c r="R9" s="76">
        <f>'% Availability'!E179</f>
        <v>0.6</v>
      </c>
      <c r="S9" s="76">
        <f>'% Availability'!F179</f>
        <v>0</v>
      </c>
      <c r="T9" s="76">
        <f>'% Availability'!G179</f>
        <v>1</v>
      </c>
      <c r="U9" s="76">
        <f>'% Availability'!H179</f>
        <v>0.8</v>
      </c>
      <c r="V9" s="76">
        <f>'% Availability'!I179</f>
        <v>1</v>
      </c>
      <c r="W9" s="76">
        <f>'% Availability'!J179</f>
        <v>0.8</v>
      </c>
      <c r="X9" s="76">
        <f>'% Availability'!K179</f>
        <v>1</v>
      </c>
      <c r="Y9" s="75">
        <f>'% Availability'!L179</f>
        <v>1</v>
      </c>
      <c r="Z9" s="157">
        <f>'% Availability'!M179</f>
        <v>0.8</v>
      </c>
    </row>
    <row r="10" spans="1:26" x14ac:dyDescent="0.25">
      <c r="A10" s="34"/>
      <c r="B10" s="46"/>
      <c r="C10" s="323"/>
      <c r="D10" s="336"/>
      <c r="E10" s="337"/>
      <c r="F10" s="104"/>
      <c r="G10" s="39"/>
      <c r="H10" s="77"/>
      <c r="L10" s="314" t="s">
        <v>56</v>
      </c>
      <c r="M10" s="315"/>
      <c r="N10" s="315"/>
      <c r="O10" s="315"/>
      <c r="P10" s="316"/>
      <c r="Q10" s="75">
        <f>'% Availability'!D186</f>
        <v>1</v>
      </c>
      <c r="R10" s="76">
        <f>'% Availability'!E186</f>
        <v>0.61538461538461542</v>
      </c>
      <c r="S10" s="76">
        <f>'% Availability'!F186</f>
        <v>0.76923076923076927</v>
      </c>
      <c r="T10" s="76">
        <f>'% Availability'!G186</f>
        <v>0.92307692307692313</v>
      </c>
      <c r="U10" s="76">
        <f>'% Availability'!H186</f>
        <v>0.84615384615384615</v>
      </c>
      <c r="V10" s="76">
        <f>'% Availability'!I186</f>
        <v>0.61538461538461542</v>
      </c>
      <c r="W10" s="76">
        <f>'% Availability'!J186</f>
        <v>0.69230769230769229</v>
      </c>
      <c r="X10" s="76">
        <f>'% Availability'!K186</f>
        <v>1</v>
      </c>
      <c r="Y10" s="75">
        <f>'% Availability'!L186</f>
        <v>0.84615384615384615</v>
      </c>
      <c r="Z10" s="157">
        <f>'% Availability'!M186</f>
        <v>0.92307692307692313</v>
      </c>
    </row>
    <row r="11" spans="1:26" ht="17.25" thickBot="1" x14ac:dyDescent="0.3">
      <c r="A11" s="34"/>
      <c r="B11" s="46"/>
      <c r="C11" s="324"/>
      <c r="D11" s="338"/>
      <c r="E11" s="339"/>
      <c r="F11" s="104"/>
      <c r="G11" s="39"/>
      <c r="H11" s="77"/>
      <c r="L11" s="314" t="s">
        <v>54</v>
      </c>
      <c r="M11" s="315"/>
      <c r="N11" s="315"/>
      <c r="O11" s="315"/>
      <c r="P11" s="316"/>
      <c r="Q11" s="75">
        <f>'% Availability'!D201</f>
        <v>1</v>
      </c>
      <c r="R11" s="76">
        <f>'% Availability'!E201</f>
        <v>0.5</v>
      </c>
      <c r="S11" s="76">
        <f>'% Availability'!F201</f>
        <v>0</v>
      </c>
      <c r="T11" s="76">
        <f>'% Availability'!G201</f>
        <v>1</v>
      </c>
      <c r="U11" s="76">
        <f>'% Availability'!H201</f>
        <v>1</v>
      </c>
      <c r="V11" s="76">
        <f>'% Availability'!I201</f>
        <v>1</v>
      </c>
      <c r="W11" s="76">
        <f>'% Availability'!J201</f>
        <v>1</v>
      </c>
      <c r="X11" s="76">
        <f>'% Availability'!K201</f>
        <v>1</v>
      </c>
      <c r="Y11" s="75">
        <f>'% Availability'!L201</f>
        <v>1</v>
      </c>
      <c r="Z11" s="157">
        <f>'% Availability'!M201</f>
        <v>1</v>
      </c>
    </row>
    <row r="12" spans="1:26" x14ac:dyDescent="0.25">
      <c r="A12" s="34"/>
      <c r="B12" s="46"/>
      <c r="C12" s="34"/>
      <c r="D12" s="101"/>
      <c r="E12" s="103"/>
      <c r="F12" s="37"/>
      <c r="G12" s="39"/>
      <c r="H12" s="77"/>
      <c r="L12" s="314" t="s">
        <v>41</v>
      </c>
      <c r="M12" s="315"/>
      <c r="N12" s="315"/>
      <c r="O12" s="315"/>
      <c r="P12" s="316"/>
      <c r="Q12" s="75">
        <f>'% Availability'!D205</f>
        <v>1</v>
      </c>
      <c r="R12" s="76">
        <f>'% Availability'!E205</f>
        <v>1</v>
      </c>
      <c r="S12" s="76">
        <f>'% Availability'!F205</f>
        <v>1</v>
      </c>
      <c r="T12" s="76">
        <f>'% Availability'!G205</f>
        <v>1</v>
      </c>
      <c r="U12" s="76">
        <f>'% Availability'!H205</f>
        <v>1</v>
      </c>
      <c r="V12" s="76">
        <f>'% Availability'!I205</f>
        <v>1</v>
      </c>
      <c r="W12" s="76">
        <f>'% Availability'!J205</f>
        <v>1</v>
      </c>
      <c r="X12" s="76">
        <f>'% Availability'!K205</f>
        <v>1</v>
      </c>
      <c r="Y12" s="75">
        <f>'% Availability'!L205</f>
        <v>1</v>
      </c>
      <c r="Z12" s="157">
        <f>'% Availability'!M205</f>
        <v>1</v>
      </c>
    </row>
    <row r="13" spans="1:26" x14ac:dyDescent="0.25">
      <c r="A13" s="34"/>
      <c r="B13" s="46"/>
      <c r="C13" s="34"/>
      <c r="D13" s="101"/>
      <c r="E13" s="103"/>
      <c r="F13" s="37"/>
      <c r="G13" s="39"/>
      <c r="H13" s="77"/>
      <c r="L13" s="314" t="s">
        <v>42</v>
      </c>
      <c r="M13" s="315"/>
      <c r="N13" s="315"/>
      <c r="O13" s="315"/>
      <c r="P13" s="316"/>
      <c r="Q13" s="75">
        <f>'% Availability'!D209</f>
        <v>1</v>
      </c>
      <c r="R13" s="76">
        <f>'% Availability'!E209</f>
        <v>1</v>
      </c>
      <c r="S13" s="76">
        <f>'% Availability'!F209</f>
        <v>0</v>
      </c>
      <c r="T13" s="76">
        <f>'% Availability'!G209</f>
        <v>1</v>
      </c>
      <c r="U13" s="76">
        <f>'% Availability'!H209</f>
        <v>1</v>
      </c>
      <c r="V13" s="76">
        <f>'% Availability'!I209</f>
        <v>1</v>
      </c>
      <c r="W13" s="76">
        <f>'% Availability'!J209</f>
        <v>1</v>
      </c>
      <c r="X13" s="76">
        <f>'% Availability'!K209</f>
        <v>1</v>
      </c>
      <c r="Y13" s="75">
        <f>'% Availability'!L209</f>
        <v>1</v>
      </c>
      <c r="Z13" s="157">
        <f>'% Availability'!M209</f>
        <v>1</v>
      </c>
    </row>
    <row r="14" spans="1:26" ht="17.25" thickBot="1" x14ac:dyDescent="0.3">
      <c r="A14" s="34"/>
      <c r="B14" s="46"/>
      <c r="C14" s="34"/>
      <c r="D14" s="101"/>
      <c r="E14" s="103"/>
      <c r="F14" s="37"/>
      <c r="G14" s="39"/>
      <c r="H14" s="77"/>
      <c r="L14" s="325" t="s">
        <v>43</v>
      </c>
      <c r="M14" s="326"/>
      <c r="N14" s="326"/>
      <c r="O14" s="326"/>
      <c r="P14" s="327"/>
      <c r="Q14" s="78">
        <f>'% Availability'!D213</f>
        <v>1</v>
      </c>
      <c r="R14" s="79">
        <f>'% Availability'!E213</f>
        <v>1</v>
      </c>
      <c r="S14" s="79">
        <f>'% Availability'!F213</f>
        <v>1</v>
      </c>
      <c r="T14" s="79">
        <f>'% Availability'!G213</f>
        <v>1</v>
      </c>
      <c r="U14" s="79">
        <f>'% Availability'!H213</f>
        <v>1</v>
      </c>
      <c r="V14" s="79">
        <f>'% Availability'!I213</f>
        <v>1</v>
      </c>
      <c r="W14" s="79">
        <f>'% Availability'!J213</f>
        <v>1</v>
      </c>
      <c r="X14" s="79">
        <f>'% Availability'!K213</f>
        <v>1</v>
      </c>
      <c r="Y14" s="78">
        <f>'% Availability'!L213</f>
        <v>1</v>
      </c>
      <c r="Z14" s="158">
        <f>'% Availability'!M213</f>
        <v>1</v>
      </c>
    </row>
    <row r="15" spans="1:26" ht="17.25" thickBot="1" x14ac:dyDescent="0.3">
      <c r="A15" s="34"/>
      <c r="B15" s="45"/>
      <c r="C15" s="34"/>
      <c r="D15" s="101"/>
      <c r="E15" s="103"/>
      <c r="F15" s="37"/>
      <c r="G15" s="39"/>
    </row>
    <row r="16" spans="1:26" ht="17.25" thickBot="1" x14ac:dyDescent="0.3">
      <c r="A16" s="34"/>
      <c r="B16" s="46"/>
      <c r="C16" s="34"/>
      <c r="D16" s="101"/>
      <c r="E16" s="103"/>
      <c r="F16" s="37"/>
      <c r="G16" s="39"/>
      <c r="M16" s="311" t="s">
        <v>36</v>
      </c>
      <c r="N16" s="312"/>
      <c r="O16" s="312"/>
      <c r="P16" s="313"/>
      <c r="Q16" s="10">
        <f>(W21-Q17)/W21</f>
        <v>1</v>
      </c>
      <c r="R16" s="10">
        <f>(W21-R17)/W21</f>
        <v>1</v>
      </c>
      <c r="S16" s="10">
        <f>(W21-S17)/W21</f>
        <v>0.63829787234042556</v>
      </c>
      <c r="T16" s="10">
        <f>(W21-T17)/W21</f>
        <v>1</v>
      </c>
      <c r="U16" s="10">
        <f>(W21-U17)/W21</f>
        <v>1</v>
      </c>
      <c r="V16" s="10">
        <f>(W21-V17)/W21</f>
        <v>0.92907801418439717</v>
      </c>
      <c r="W16" s="10">
        <f>(W21-W17)/W21</f>
        <v>1</v>
      </c>
      <c r="X16" s="10">
        <f>(W21-X17)/W21</f>
        <v>1</v>
      </c>
      <c r="Y16" s="160"/>
    </row>
    <row r="17" spans="1:25" ht="17.25" thickBot="1" x14ac:dyDescent="0.3">
      <c r="A17" s="34"/>
      <c r="B17" s="46"/>
      <c r="C17" s="34"/>
      <c r="D17" s="101"/>
      <c r="E17" s="103"/>
      <c r="F17" s="37"/>
      <c r="G17" s="39"/>
      <c r="M17" s="311" t="s">
        <v>11</v>
      </c>
      <c r="N17" s="312"/>
      <c r="O17" s="312"/>
      <c r="P17" s="313"/>
      <c r="Q17" s="33">
        <f t="shared" ref="Q17:X17" si="0">COUNTIF(Q25:Q503, "NR")</f>
        <v>0</v>
      </c>
      <c r="R17" s="33">
        <f t="shared" si="0"/>
        <v>0</v>
      </c>
      <c r="S17" s="33">
        <f>COUNTIF(S25:S503, "NR")</f>
        <v>51</v>
      </c>
      <c r="T17" s="33">
        <f t="shared" si="0"/>
        <v>0</v>
      </c>
      <c r="U17" s="33">
        <f t="shared" si="0"/>
        <v>0</v>
      </c>
      <c r="V17" s="33">
        <f t="shared" si="0"/>
        <v>10</v>
      </c>
      <c r="W17" s="33">
        <f>COUNTIF(W25:W503, "NR")</f>
        <v>0</v>
      </c>
      <c r="X17" s="33">
        <f t="shared" si="0"/>
        <v>0</v>
      </c>
    </row>
    <row r="18" spans="1:25" x14ac:dyDescent="0.25">
      <c r="A18" s="34"/>
      <c r="B18" s="45"/>
      <c r="C18" s="34"/>
      <c r="D18" s="101"/>
      <c r="E18" s="103"/>
      <c r="F18" s="37"/>
      <c r="G18" s="39"/>
      <c r="M18" s="305" t="s">
        <v>34</v>
      </c>
      <c r="N18" s="306"/>
      <c r="O18" s="306"/>
      <c r="P18" s="307"/>
      <c r="Q18" s="303">
        <f>COUNTIF('Bophelo Clinic'!E4:E500,"0")</f>
        <v>10</v>
      </c>
      <c r="R18" s="303">
        <f>COUNTIF('Kgakala Clinic'!E4:E500,"0")</f>
        <v>25</v>
      </c>
      <c r="S18" s="303">
        <f>COUNTIF('Leeudoringstad CHC'!E4:E500,"0")</f>
        <v>20</v>
      </c>
      <c r="T18" s="303">
        <f>COUNTIF('Makwassie Clinic'!E4:E500,"0")</f>
        <v>5</v>
      </c>
      <c r="U18" s="303">
        <f>COUNTIF('Segametsi Mogaetsho Clinic'!E4:E500,"0")</f>
        <v>26</v>
      </c>
      <c r="V18" s="303">
        <f>COUNTIF('Tswelelang 1 Clinic'!E4:E500,"0")</f>
        <v>20</v>
      </c>
      <c r="W18" s="303">
        <f>COUNTIF('Tswelelang 2 CHC'!E4:E500,"0")</f>
        <v>30</v>
      </c>
      <c r="X18" s="303">
        <f>COUNTIF('Wolmaransstad Town Clinic'!E4:E500,"0")</f>
        <v>8</v>
      </c>
    </row>
    <row r="19" spans="1:25" ht="17.25" thickBot="1" x14ac:dyDescent="0.3">
      <c r="A19" s="34"/>
      <c r="B19" s="45"/>
      <c r="C19" s="34"/>
      <c r="D19" s="101"/>
      <c r="E19" s="103"/>
      <c r="F19" s="37"/>
      <c r="G19" s="39"/>
      <c r="M19" s="308"/>
      <c r="N19" s="309"/>
      <c r="O19" s="309"/>
      <c r="P19" s="310"/>
      <c r="Q19" s="304"/>
      <c r="R19" s="304"/>
      <c r="S19" s="304"/>
      <c r="T19" s="304"/>
      <c r="U19" s="304"/>
      <c r="V19" s="304"/>
      <c r="W19" s="304"/>
      <c r="X19" s="304"/>
    </row>
    <row r="20" spans="1:25" ht="17.25" thickBot="1" x14ac:dyDescent="0.3">
      <c r="A20" s="34"/>
      <c r="B20" s="46"/>
      <c r="C20" s="34"/>
      <c r="D20" s="101"/>
      <c r="E20" s="103"/>
      <c r="F20" s="37"/>
      <c r="G20" s="39"/>
    </row>
    <row r="21" spans="1:25" ht="17.25" thickBot="1" x14ac:dyDescent="0.3">
      <c r="A21" s="34"/>
      <c r="B21" s="46"/>
      <c r="C21" s="34"/>
      <c r="D21" s="101"/>
      <c r="E21" s="103"/>
      <c r="F21" s="37"/>
      <c r="G21" s="39"/>
      <c r="H21" s="77"/>
      <c r="I21" s="77"/>
      <c r="J21" s="77"/>
      <c r="K21" s="77"/>
      <c r="L21" s="77"/>
      <c r="M21" s="343" t="s">
        <v>48</v>
      </c>
      <c r="N21" s="344"/>
      <c r="O21" s="344"/>
      <c r="P21" s="344"/>
      <c r="Q21" s="344"/>
      <c r="R21" s="344"/>
      <c r="S21" s="344"/>
      <c r="T21" s="344"/>
      <c r="U21" s="344"/>
      <c r="V21" s="345"/>
      <c r="W21" s="346">
        <f>'Main Menu'!P2-COUNTIF(Q25:Q503, "-")</f>
        <v>141</v>
      </c>
      <c r="X21" s="347"/>
    </row>
    <row r="22" spans="1:25" thickBot="1" x14ac:dyDescent="0.3">
      <c r="A22" s="34"/>
      <c r="B22" s="45"/>
      <c r="C22" s="34"/>
      <c r="D22" s="101"/>
      <c r="E22" s="103"/>
      <c r="F22" s="37"/>
      <c r="G22" s="39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</row>
    <row r="23" spans="1:25" thickBot="1" x14ac:dyDescent="0.3">
      <c r="A23" s="340" t="s">
        <v>50</v>
      </c>
      <c r="B23" s="341"/>
      <c r="C23" s="341"/>
      <c r="D23" s="342"/>
      <c r="E23" s="105" t="s">
        <v>60</v>
      </c>
      <c r="F23" s="348" t="s">
        <v>66</v>
      </c>
      <c r="G23" s="349"/>
      <c r="H23" s="349"/>
      <c r="I23" s="349"/>
      <c r="J23" s="349"/>
      <c r="K23" s="350"/>
      <c r="L23" s="351" t="s">
        <v>37</v>
      </c>
      <c r="M23" s="352"/>
      <c r="N23" s="352"/>
      <c r="O23" s="352"/>
      <c r="P23" s="352"/>
      <c r="Q23" s="352"/>
      <c r="R23" s="352"/>
      <c r="S23" s="352"/>
      <c r="T23" s="352"/>
      <c r="U23" s="352"/>
      <c r="V23" s="352"/>
      <c r="W23" s="352"/>
      <c r="X23" s="353"/>
    </row>
    <row r="24" spans="1:25" ht="149.25" thickBot="1" x14ac:dyDescent="0.3">
      <c r="A24" s="16" t="s">
        <v>45</v>
      </c>
      <c r="B24" s="47" t="s">
        <v>49</v>
      </c>
      <c r="C24" s="42" t="s">
        <v>59</v>
      </c>
      <c r="D24" s="41" t="s">
        <v>51</v>
      </c>
      <c r="E24" s="36" t="s">
        <v>12</v>
      </c>
      <c r="F24" s="38" t="s">
        <v>9</v>
      </c>
      <c r="G24" s="38" t="s">
        <v>13</v>
      </c>
      <c r="H24" s="8" t="s">
        <v>14</v>
      </c>
      <c r="I24" s="9" t="s">
        <v>15</v>
      </c>
      <c r="J24" s="11" t="s">
        <v>16</v>
      </c>
      <c r="K24" s="12" t="s">
        <v>17</v>
      </c>
      <c r="L24" s="17" t="s">
        <v>18</v>
      </c>
      <c r="M24" s="18" t="s">
        <v>19</v>
      </c>
      <c r="N24" s="18" t="s">
        <v>32</v>
      </c>
      <c r="O24" s="18" t="s">
        <v>20</v>
      </c>
      <c r="P24" s="19" t="s">
        <v>33</v>
      </c>
      <c r="Q24" s="28" t="s">
        <v>21</v>
      </c>
      <c r="R24" s="29" t="s">
        <v>2</v>
      </c>
      <c r="S24" s="29" t="s">
        <v>22</v>
      </c>
      <c r="T24" s="30" t="s">
        <v>3</v>
      </c>
      <c r="U24" s="30" t="s">
        <v>23</v>
      </c>
      <c r="V24" s="30" t="s">
        <v>24</v>
      </c>
      <c r="W24" s="30" t="s">
        <v>25</v>
      </c>
      <c r="X24" s="31" t="s">
        <v>26</v>
      </c>
    </row>
    <row r="25" spans="1:25" ht="15" customHeight="1" x14ac:dyDescent="0.25">
      <c r="A25" s="170">
        <v>181781208</v>
      </c>
      <c r="B25" s="165">
        <v>5293</v>
      </c>
      <c r="C25" s="164" t="s">
        <v>659</v>
      </c>
      <c r="D25" s="168" t="s">
        <v>84</v>
      </c>
      <c r="E25" s="237">
        <v>38</v>
      </c>
      <c r="F25" s="247">
        <v>60</v>
      </c>
      <c r="G25" s="247">
        <v>228</v>
      </c>
      <c r="H25" s="247">
        <v>342</v>
      </c>
      <c r="I25" s="248">
        <v>286</v>
      </c>
      <c r="J25" s="80">
        <f t="shared" ref="J25:J56" si="1">SUM(I25+F25)/(H25)</f>
        <v>1.0116959064327486</v>
      </c>
      <c r="K25" s="81">
        <f t="shared" ref="K25:K88" si="2">SUM(I25/H25)</f>
        <v>0.83625730994152048</v>
      </c>
      <c r="L25" s="82">
        <f xml:space="preserve"> 8 - COUNTIF(Q25:X25,"-")</f>
        <v>8</v>
      </c>
      <c r="M25" s="83">
        <f t="shared" ref="M25:M88" si="3">COUNTIF(Q25:X25, 0)</f>
        <v>0</v>
      </c>
      <c r="N25" s="81">
        <f>((8-M25)/8)</f>
        <v>1</v>
      </c>
      <c r="O25" s="84">
        <f>COUNTIF(Q25:X25,"N/S")</f>
        <v>0</v>
      </c>
      <c r="P25" s="85"/>
      <c r="Q25" s="86">
        <v>2</v>
      </c>
      <c r="R25" s="87">
        <v>9</v>
      </c>
      <c r="S25" s="87">
        <v>8</v>
      </c>
      <c r="T25" s="87">
        <v>5</v>
      </c>
      <c r="U25" s="87">
        <v>21</v>
      </c>
      <c r="V25" s="87">
        <v>9</v>
      </c>
      <c r="W25" s="87">
        <v>44</v>
      </c>
      <c r="X25" s="171">
        <v>12</v>
      </c>
    </row>
    <row r="26" spans="1:25" ht="15" customHeight="1" x14ac:dyDescent="0.25">
      <c r="A26" s="172">
        <v>181896191</v>
      </c>
      <c r="B26" s="48">
        <v>5840</v>
      </c>
      <c r="C26" s="40" t="s">
        <v>663</v>
      </c>
      <c r="D26" s="106" t="s">
        <v>84</v>
      </c>
      <c r="E26" s="109">
        <v>3463</v>
      </c>
      <c r="F26" s="4">
        <v>3</v>
      </c>
      <c r="G26" s="5">
        <v>10</v>
      </c>
      <c r="H26" s="5">
        <v>20</v>
      </c>
      <c r="I26" s="6">
        <v>16</v>
      </c>
      <c r="J26" s="88">
        <f t="shared" si="1"/>
        <v>0.95</v>
      </c>
      <c r="K26" s="89">
        <f t="shared" si="2"/>
        <v>0.8</v>
      </c>
      <c r="L26" s="90">
        <f t="shared" ref="L26:L89" si="4" xml:space="preserve"> 8 - COUNTIF(Q26:X26,"-")</f>
        <v>8</v>
      </c>
      <c r="M26" s="91">
        <f t="shared" si="3"/>
        <v>1</v>
      </c>
      <c r="N26" s="89">
        <f t="shared" ref="N26:N89" si="5">((8-M26)/8)</f>
        <v>0.875</v>
      </c>
      <c r="O26" s="92">
        <f t="shared" ref="O26:O89" si="6">COUNTIF(Q26:X26,"N/S")</f>
        <v>0</v>
      </c>
      <c r="P26" s="93"/>
      <c r="Q26" s="94">
        <v>1</v>
      </c>
      <c r="R26" s="95">
        <v>2</v>
      </c>
      <c r="S26" s="95">
        <v>7</v>
      </c>
      <c r="T26" s="95">
        <v>1</v>
      </c>
      <c r="U26" s="95">
        <v>0</v>
      </c>
      <c r="V26" s="95">
        <v>1</v>
      </c>
      <c r="W26" s="95">
        <v>2</v>
      </c>
      <c r="X26" s="171">
        <v>1</v>
      </c>
      <c r="Y26" t="s">
        <v>12170</v>
      </c>
    </row>
    <row r="27" spans="1:25" ht="15" customHeight="1" x14ac:dyDescent="0.25">
      <c r="A27" s="172">
        <v>181901076</v>
      </c>
      <c r="B27" s="48">
        <v>5916</v>
      </c>
      <c r="C27" s="40" t="s">
        <v>665</v>
      </c>
      <c r="D27" s="106" t="s">
        <v>84</v>
      </c>
      <c r="E27" s="94">
        <v>256</v>
      </c>
      <c r="F27" s="107">
        <v>0</v>
      </c>
      <c r="G27" s="107">
        <v>39</v>
      </c>
      <c r="H27" s="107">
        <v>77</v>
      </c>
      <c r="I27" s="96">
        <v>193</v>
      </c>
      <c r="J27" s="88">
        <f t="shared" si="1"/>
        <v>2.5064935064935066</v>
      </c>
      <c r="K27" s="89">
        <f t="shared" si="2"/>
        <v>2.5064935064935066</v>
      </c>
      <c r="L27" s="90">
        <f t="shared" si="4"/>
        <v>8</v>
      </c>
      <c r="M27" s="91">
        <f t="shared" si="3"/>
        <v>0</v>
      </c>
      <c r="N27" s="89">
        <f t="shared" si="5"/>
        <v>1</v>
      </c>
      <c r="O27" s="92">
        <f t="shared" si="6"/>
        <v>0</v>
      </c>
      <c r="P27" s="93"/>
      <c r="Q27" s="94">
        <v>4</v>
      </c>
      <c r="R27" s="95">
        <v>10</v>
      </c>
      <c r="S27" s="95">
        <v>7</v>
      </c>
      <c r="T27" s="95">
        <v>2</v>
      </c>
      <c r="U27" s="95">
        <v>2</v>
      </c>
      <c r="V27" s="95">
        <v>4</v>
      </c>
      <c r="W27" s="95">
        <v>5</v>
      </c>
      <c r="X27" s="171">
        <v>2</v>
      </c>
    </row>
    <row r="28" spans="1:25" ht="15" customHeight="1" x14ac:dyDescent="0.25">
      <c r="A28" s="172">
        <v>180075485</v>
      </c>
      <c r="B28" s="48" t="s">
        <v>7015</v>
      </c>
      <c r="C28" s="40" t="s">
        <v>714</v>
      </c>
      <c r="D28" s="106" t="s">
        <v>683</v>
      </c>
      <c r="E28" s="97">
        <v>18230</v>
      </c>
      <c r="F28" s="4">
        <v>10</v>
      </c>
      <c r="G28" s="4">
        <v>140</v>
      </c>
      <c r="H28" s="4">
        <v>210</v>
      </c>
      <c r="I28" s="6">
        <v>188</v>
      </c>
      <c r="J28" s="88">
        <f t="shared" si="1"/>
        <v>0.94285714285714284</v>
      </c>
      <c r="K28" s="89">
        <f t="shared" si="2"/>
        <v>0.89523809523809528</v>
      </c>
      <c r="L28" s="90">
        <f t="shared" si="4"/>
        <v>8</v>
      </c>
      <c r="M28" s="91">
        <f t="shared" si="3"/>
        <v>0</v>
      </c>
      <c r="N28" s="89">
        <f t="shared" si="5"/>
        <v>1</v>
      </c>
      <c r="O28" s="92">
        <f t="shared" si="6"/>
        <v>0</v>
      </c>
      <c r="P28" s="93"/>
      <c r="Q28" s="94">
        <v>3</v>
      </c>
      <c r="R28" s="95">
        <v>3</v>
      </c>
      <c r="S28" s="95" t="s">
        <v>10682</v>
      </c>
      <c r="T28" s="95">
        <v>9</v>
      </c>
      <c r="U28" s="95">
        <v>10</v>
      </c>
      <c r="V28" s="95">
        <v>5</v>
      </c>
      <c r="W28" s="95">
        <v>31</v>
      </c>
      <c r="X28" s="171">
        <v>4</v>
      </c>
      <c r="Y28" t="s">
        <v>12171</v>
      </c>
    </row>
    <row r="29" spans="1:25" ht="15" customHeight="1" x14ac:dyDescent="0.25">
      <c r="A29" s="172">
        <v>181936074</v>
      </c>
      <c r="B29" s="48">
        <v>5870</v>
      </c>
      <c r="C29" s="40" t="s">
        <v>774</v>
      </c>
      <c r="D29" s="106" t="s">
        <v>668</v>
      </c>
      <c r="E29" s="97">
        <v>0</v>
      </c>
      <c r="F29" s="4">
        <v>4800</v>
      </c>
      <c r="G29" s="4">
        <v>2876</v>
      </c>
      <c r="H29" s="4">
        <v>4315</v>
      </c>
      <c r="I29" s="6">
        <v>0</v>
      </c>
      <c r="J29" s="88">
        <f t="shared" si="1"/>
        <v>1.1123986095017382</v>
      </c>
      <c r="K29" s="89">
        <f t="shared" si="2"/>
        <v>0</v>
      </c>
      <c r="L29" s="90">
        <f t="shared" si="4"/>
        <v>8</v>
      </c>
      <c r="M29" s="91">
        <f t="shared" si="3"/>
        <v>5</v>
      </c>
      <c r="N29" s="89">
        <f t="shared" si="5"/>
        <v>0.375</v>
      </c>
      <c r="O29" s="92">
        <f t="shared" si="6"/>
        <v>0</v>
      </c>
      <c r="P29" s="93"/>
      <c r="Q29" s="94">
        <v>1</v>
      </c>
      <c r="R29" s="95">
        <v>0</v>
      </c>
      <c r="S29" s="95">
        <v>0</v>
      </c>
      <c r="T29" s="95">
        <v>0</v>
      </c>
      <c r="U29" s="95">
        <v>0</v>
      </c>
      <c r="V29" s="95">
        <v>320</v>
      </c>
      <c r="W29" s="95">
        <v>0</v>
      </c>
      <c r="X29" s="171">
        <v>5</v>
      </c>
      <c r="Y29" t="s">
        <v>12175</v>
      </c>
    </row>
    <row r="30" spans="1:25" ht="15" customHeight="1" x14ac:dyDescent="0.25">
      <c r="A30" s="172">
        <v>181936075</v>
      </c>
      <c r="B30" s="48">
        <v>2781</v>
      </c>
      <c r="C30" s="40" t="s">
        <v>775</v>
      </c>
      <c r="D30" s="106" t="s">
        <v>668</v>
      </c>
      <c r="E30" s="97">
        <v>63258</v>
      </c>
      <c r="F30" s="4">
        <v>3000</v>
      </c>
      <c r="G30" s="5">
        <v>3467</v>
      </c>
      <c r="H30" s="5">
        <v>5201</v>
      </c>
      <c r="I30" s="6">
        <v>8813</v>
      </c>
      <c r="J30" s="88">
        <f t="shared" si="1"/>
        <v>2.2712939819265525</v>
      </c>
      <c r="K30" s="89">
        <f t="shared" si="2"/>
        <v>1.6944818304172276</v>
      </c>
      <c r="L30" s="90">
        <f t="shared" si="4"/>
        <v>8</v>
      </c>
      <c r="M30" s="91">
        <f t="shared" si="3"/>
        <v>1</v>
      </c>
      <c r="N30" s="89">
        <f t="shared" si="5"/>
        <v>0.875</v>
      </c>
      <c r="O30" s="92">
        <f t="shared" si="6"/>
        <v>0</v>
      </c>
      <c r="P30" s="93"/>
      <c r="Q30" s="94">
        <v>11</v>
      </c>
      <c r="R30" s="95">
        <v>0</v>
      </c>
      <c r="S30" s="95">
        <v>90</v>
      </c>
      <c r="T30" s="95">
        <v>400</v>
      </c>
      <c r="U30" s="95">
        <v>170</v>
      </c>
      <c r="V30" s="95">
        <v>30</v>
      </c>
      <c r="W30" s="95">
        <v>100</v>
      </c>
      <c r="X30" s="171">
        <v>10</v>
      </c>
      <c r="Y30" t="s">
        <v>12172</v>
      </c>
    </row>
    <row r="31" spans="1:25" ht="15" customHeight="1" x14ac:dyDescent="0.25">
      <c r="A31" s="172">
        <v>189704685</v>
      </c>
      <c r="B31" s="48" t="s">
        <v>6914</v>
      </c>
      <c r="C31" s="40" t="s">
        <v>781</v>
      </c>
      <c r="D31" s="106" t="s">
        <v>675</v>
      </c>
      <c r="E31" s="97">
        <v>28875</v>
      </c>
      <c r="F31" s="4">
        <v>500</v>
      </c>
      <c r="G31" s="4">
        <v>350</v>
      </c>
      <c r="H31" s="4">
        <v>530</v>
      </c>
      <c r="I31" s="6">
        <v>83</v>
      </c>
      <c r="J31" s="88">
        <f t="shared" si="1"/>
        <v>1.1000000000000001</v>
      </c>
      <c r="K31" s="89">
        <f t="shared" si="2"/>
        <v>0.15660377358490565</v>
      </c>
      <c r="L31" s="90">
        <f t="shared" si="4"/>
        <v>8</v>
      </c>
      <c r="M31" s="91">
        <f t="shared" si="3"/>
        <v>0</v>
      </c>
      <c r="N31" s="89">
        <f t="shared" si="5"/>
        <v>1</v>
      </c>
      <c r="O31" s="92">
        <f t="shared" si="6"/>
        <v>0</v>
      </c>
      <c r="P31" s="93"/>
      <c r="Q31" s="94">
        <v>50</v>
      </c>
      <c r="R31" s="95">
        <v>143</v>
      </c>
      <c r="S31" s="95">
        <v>42</v>
      </c>
      <c r="T31" s="95">
        <v>12</v>
      </c>
      <c r="U31" s="95">
        <v>220</v>
      </c>
      <c r="V31" s="95">
        <v>2</v>
      </c>
      <c r="W31" s="95">
        <v>18</v>
      </c>
      <c r="X31" s="171">
        <v>4</v>
      </c>
    </row>
    <row r="32" spans="1:25" ht="15" customHeight="1" x14ac:dyDescent="0.25">
      <c r="A32" s="172">
        <v>180198245</v>
      </c>
      <c r="B32" s="48">
        <v>3320</v>
      </c>
      <c r="C32" s="40" t="s">
        <v>783</v>
      </c>
      <c r="D32" s="106" t="s">
        <v>675</v>
      </c>
      <c r="E32" s="97">
        <v>53967</v>
      </c>
      <c r="F32" s="4">
        <v>5</v>
      </c>
      <c r="G32" s="5">
        <v>300</v>
      </c>
      <c r="H32" s="5">
        <v>450</v>
      </c>
      <c r="I32" s="6">
        <v>434</v>
      </c>
      <c r="J32" s="88">
        <f t="shared" si="1"/>
        <v>0.97555555555555551</v>
      </c>
      <c r="K32" s="89">
        <f t="shared" si="2"/>
        <v>0.96444444444444444</v>
      </c>
      <c r="L32" s="90">
        <f t="shared" si="4"/>
        <v>8</v>
      </c>
      <c r="M32" s="91">
        <f t="shared" si="3"/>
        <v>0</v>
      </c>
      <c r="N32" s="89">
        <f t="shared" si="5"/>
        <v>1</v>
      </c>
      <c r="O32" s="92">
        <f t="shared" si="6"/>
        <v>0</v>
      </c>
      <c r="P32" s="93"/>
      <c r="Q32" s="94">
        <v>28</v>
      </c>
      <c r="R32" s="95">
        <v>8</v>
      </c>
      <c r="S32" s="95">
        <v>6</v>
      </c>
      <c r="T32" s="95">
        <v>3</v>
      </c>
      <c r="U32" s="95">
        <v>28</v>
      </c>
      <c r="V32" s="95" t="s">
        <v>10682</v>
      </c>
      <c r="W32" s="95">
        <v>50</v>
      </c>
      <c r="X32" s="171">
        <v>8</v>
      </c>
      <c r="Y32" t="s">
        <v>12176</v>
      </c>
    </row>
    <row r="33" spans="1:25" ht="15" customHeight="1" x14ac:dyDescent="0.25">
      <c r="A33" s="172">
        <v>189706340</v>
      </c>
      <c r="B33" s="48">
        <v>2772</v>
      </c>
      <c r="C33" s="40" t="s">
        <v>785</v>
      </c>
      <c r="D33" s="106" t="s">
        <v>675</v>
      </c>
      <c r="E33" s="97">
        <v>0</v>
      </c>
      <c r="F33" s="4">
        <v>200</v>
      </c>
      <c r="G33" s="5">
        <v>632</v>
      </c>
      <c r="H33" s="5">
        <v>948</v>
      </c>
      <c r="I33" s="6">
        <v>766</v>
      </c>
      <c r="J33" s="88">
        <f t="shared" si="1"/>
        <v>1.018987341772152</v>
      </c>
      <c r="K33" s="89">
        <f t="shared" si="2"/>
        <v>0.80801687763713081</v>
      </c>
      <c r="L33" s="90">
        <f t="shared" si="4"/>
        <v>8</v>
      </c>
      <c r="M33" s="91">
        <f t="shared" si="3"/>
        <v>3</v>
      </c>
      <c r="N33" s="89">
        <f t="shared" si="5"/>
        <v>0.625</v>
      </c>
      <c r="O33" s="92">
        <f t="shared" si="6"/>
        <v>0</v>
      </c>
      <c r="P33" s="93"/>
      <c r="Q33" s="94">
        <v>4</v>
      </c>
      <c r="R33" s="95">
        <v>0</v>
      </c>
      <c r="S33" s="95">
        <v>65</v>
      </c>
      <c r="T33" s="95">
        <v>9</v>
      </c>
      <c r="U33" s="95">
        <v>22</v>
      </c>
      <c r="V33" s="95">
        <v>0</v>
      </c>
      <c r="W33" s="95">
        <v>0</v>
      </c>
      <c r="X33" s="171">
        <v>1</v>
      </c>
      <c r="Y33" t="s">
        <v>12178</v>
      </c>
    </row>
    <row r="34" spans="1:25" ht="15" customHeight="1" x14ac:dyDescent="0.25">
      <c r="A34" s="172">
        <v>180292354</v>
      </c>
      <c r="B34" s="48" t="s">
        <v>6910</v>
      </c>
      <c r="C34" s="40" t="s">
        <v>787</v>
      </c>
      <c r="D34" s="106" t="s">
        <v>675</v>
      </c>
      <c r="E34" s="97">
        <v>93354</v>
      </c>
      <c r="F34" s="4">
        <v>600</v>
      </c>
      <c r="G34" s="4">
        <v>1200</v>
      </c>
      <c r="H34" s="4">
        <v>1800</v>
      </c>
      <c r="I34" s="6">
        <v>1165</v>
      </c>
      <c r="J34" s="88">
        <f t="shared" si="1"/>
        <v>0.98055555555555551</v>
      </c>
      <c r="K34" s="89">
        <f t="shared" si="2"/>
        <v>0.64722222222222225</v>
      </c>
      <c r="L34" s="90">
        <f t="shared" si="4"/>
        <v>8</v>
      </c>
      <c r="M34" s="91">
        <f t="shared" si="3"/>
        <v>0</v>
      </c>
      <c r="N34" s="89">
        <f t="shared" si="5"/>
        <v>1</v>
      </c>
      <c r="O34" s="92">
        <f t="shared" si="6"/>
        <v>0</v>
      </c>
      <c r="P34" s="93"/>
      <c r="Q34" s="94">
        <v>76</v>
      </c>
      <c r="R34" s="95">
        <v>20</v>
      </c>
      <c r="S34" s="95">
        <v>58</v>
      </c>
      <c r="T34" s="95">
        <v>55</v>
      </c>
      <c r="U34" s="95">
        <v>47</v>
      </c>
      <c r="V34" s="95">
        <v>31</v>
      </c>
      <c r="W34" s="95">
        <v>85</v>
      </c>
      <c r="X34" s="171">
        <v>50</v>
      </c>
    </row>
    <row r="35" spans="1:25" ht="15" customHeight="1" x14ac:dyDescent="0.25">
      <c r="A35" s="172">
        <v>180002781</v>
      </c>
      <c r="B35" s="48">
        <v>3430</v>
      </c>
      <c r="C35" s="40" t="s">
        <v>790</v>
      </c>
      <c r="D35" s="106" t="s">
        <v>675</v>
      </c>
      <c r="E35" s="97">
        <v>3620</v>
      </c>
      <c r="F35" s="107">
        <v>70</v>
      </c>
      <c r="G35" s="107">
        <v>41</v>
      </c>
      <c r="H35" s="4">
        <v>62</v>
      </c>
      <c r="I35" s="6">
        <v>0</v>
      </c>
      <c r="J35" s="88">
        <f t="shared" si="1"/>
        <v>1.1290322580645162</v>
      </c>
      <c r="K35" s="89">
        <f t="shared" si="2"/>
        <v>0</v>
      </c>
      <c r="L35" s="90">
        <f t="shared" si="4"/>
        <v>8</v>
      </c>
      <c r="M35" s="91">
        <f t="shared" si="3"/>
        <v>3</v>
      </c>
      <c r="N35" s="89">
        <f t="shared" si="5"/>
        <v>0.625</v>
      </c>
      <c r="O35" s="92">
        <f t="shared" si="6"/>
        <v>0</v>
      </c>
      <c r="P35" s="93"/>
      <c r="Q35" s="94">
        <v>3</v>
      </c>
      <c r="R35" s="95">
        <v>1</v>
      </c>
      <c r="S35" s="95">
        <v>0</v>
      </c>
      <c r="T35" s="95">
        <v>2</v>
      </c>
      <c r="U35" s="95">
        <v>1</v>
      </c>
      <c r="V35" s="95">
        <v>0</v>
      </c>
      <c r="W35" s="95">
        <v>0</v>
      </c>
      <c r="X35" s="171">
        <v>2</v>
      </c>
      <c r="Y35" t="s">
        <v>12180</v>
      </c>
    </row>
    <row r="36" spans="1:25" ht="15" customHeight="1" x14ac:dyDescent="0.25">
      <c r="A36" s="173">
        <v>222000995</v>
      </c>
      <c r="B36" s="69" t="s">
        <v>560</v>
      </c>
      <c r="C36" s="68" t="s">
        <v>812</v>
      </c>
      <c r="D36" s="108" t="s">
        <v>811</v>
      </c>
      <c r="E36" s="97">
        <v>4089</v>
      </c>
      <c r="F36" s="4">
        <v>0</v>
      </c>
      <c r="G36" s="4">
        <v>1965</v>
      </c>
      <c r="H36" s="4">
        <v>2947</v>
      </c>
      <c r="I36" s="6">
        <v>395</v>
      </c>
      <c r="J36" s="88">
        <f t="shared" si="1"/>
        <v>0.1340346114692908</v>
      </c>
      <c r="K36" s="89">
        <f t="shared" si="2"/>
        <v>0.1340346114692908</v>
      </c>
      <c r="L36" s="90">
        <f t="shared" si="4"/>
        <v>8</v>
      </c>
      <c r="M36" s="91">
        <f t="shared" si="3"/>
        <v>0</v>
      </c>
      <c r="N36" s="89">
        <f t="shared" si="5"/>
        <v>1</v>
      </c>
      <c r="O36" s="92">
        <f t="shared" si="6"/>
        <v>0</v>
      </c>
      <c r="P36" s="93"/>
      <c r="Q36" s="94">
        <v>87</v>
      </c>
      <c r="R36" s="95">
        <v>500</v>
      </c>
      <c r="S36" s="95">
        <v>106</v>
      </c>
      <c r="T36" s="95">
        <v>100</v>
      </c>
      <c r="U36" s="95">
        <v>80</v>
      </c>
      <c r="V36" s="95">
        <v>5</v>
      </c>
      <c r="W36" s="95">
        <v>60</v>
      </c>
      <c r="X36" s="171">
        <v>300</v>
      </c>
    </row>
    <row r="37" spans="1:25" ht="15" customHeight="1" x14ac:dyDescent="0.25">
      <c r="A37" s="172">
        <v>189753742</v>
      </c>
      <c r="B37" s="48">
        <v>5424</v>
      </c>
      <c r="C37" s="40" t="s">
        <v>823</v>
      </c>
      <c r="D37" s="106" t="s">
        <v>668</v>
      </c>
      <c r="E37" s="97">
        <v>1260</v>
      </c>
      <c r="F37" s="4">
        <v>0</v>
      </c>
      <c r="G37" s="5">
        <v>1650</v>
      </c>
      <c r="H37" s="5">
        <v>2500</v>
      </c>
      <c r="I37" s="6">
        <v>2430</v>
      </c>
      <c r="J37" s="88">
        <f t="shared" si="1"/>
        <v>0.97199999999999998</v>
      </c>
      <c r="K37" s="89">
        <f t="shared" si="2"/>
        <v>0.97199999999999998</v>
      </c>
      <c r="L37" s="90">
        <f t="shared" si="4"/>
        <v>8</v>
      </c>
      <c r="M37" s="91">
        <f t="shared" si="3"/>
        <v>1</v>
      </c>
      <c r="N37" s="89">
        <f t="shared" si="5"/>
        <v>0.875</v>
      </c>
      <c r="O37" s="92">
        <f t="shared" si="6"/>
        <v>0</v>
      </c>
      <c r="P37" s="93"/>
      <c r="Q37" s="94">
        <v>34</v>
      </c>
      <c r="R37" s="95">
        <v>0</v>
      </c>
      <c r="S37" s="95">
        <v>104</v>
      </c>
      <c r="T37" s="95">
        <v>90</v>
      </c>
      <c r="U37" s="95">
        <v>320</v>
      </c>
      <c r="V37" s="95">
        <v>203</v>
      </c>
      <c r="W37" s="95">
        <v>1010</v>
      </c>
      <c r="X37" s="171">
        <v>300</v>
      </c>
      <c r="Y37" t="s">
        <v>12172</v>
      </c>
    </row>
    <row r="38" spans="1:25" ht="15" customHeight="1" x14ac:dyDescent="0.25">
      <c r="A38" s="172">
        <v>189707024</v>
      </c>
      <c r="B38" s="48" t="s">
        <v>7026</v>
      </c>
      <c r="C38" s="40" t="s">
        <v>842</v>
      </c>
      <c r="D38" s="106" t="s">
        <v>683</v>
      </c>
      <c r="E38" s="97">
        <v>0</v>
      </c>
      <c r="F38" s="4">
        <v>50</v>
      </c>
      <c r="G38" s="5">
        <v>30</v>
      </c>
      <c r="H38" s="5">
        <v>45</v>
      </c>
      <c r="I38" s="6">
        <v>0</v>
      </c>
      <c r="J38" s="88">
        <f t="shared" si="1"/>
        <v>1.1111111111111112</v>
      </c>
      <c r="K38" s="89">
        <f t="shared" si="2"/>
        <v>0</v>
      </c>
      <c r="L38" s="90">
        <f t="shared" si="4"/>
        <v>8</v>
      </c>
      <c r="M38" s="91">
        <f t="shared" si="3"/>
        <v>0</v>
      </c>
      <c r="N38" s="89">
        <f t="shared" si="5"/>
        <v>1</v>
      </c>
      <c r="O38" s="92">
        <f t="shared" si="6"/>
        <v>0</v>
      </c>
      <c r="P38" s="93"/>
      <c r="Q38" s="94">
        <v>1</v>
      </c>
      <c r="R38" s="95">
        <v>2</v>
      </c>
      <c r="S38" s="95" t="s">
        <v>10682</v>
      </c>
      <c r="T38" s="95">
        <v>1</v>
      </c>
      <c r="U38" s="95">
        <v>4</v>
      </c>
      <c r="V38" s="95">
        <v>3</v>
      </c>
      <c r="W38" s="95">
        <v>8</v>
      </c>
      <c r="X38" s="171">
        <v>2</v>
      </c>
      <c r="Y38" t="s">
        <v>12171</v>
      </c>
    </row>
    <row r="39" spans="1:25" ht="15" customHeight="1" x14ac:dyDescent="0.25">
      <c r="A39" s="173">
        <v>180291039</v>
      </c>
      <c r="B39" s="69">
        <v>5957</v>
      </c>
      <c r="C39" s="68" t="s">
        <v>846</v>
      </c>
      <c r="D39" s="108" t="s">
        <v>675</v>
      </c>
      <c r="E39" s="97">
        <v>19282</v>
      </c>
      <c r="F39" s="4">
        <v>260</v>
      </c>
      <c r="G39" s="4">
        <v>886</v>
      </c>
      <c r="H39" s="5">
        <v>1300</v>
      </c>
      <c r="I39" s="6">
        <v>970</v>
      </c>
      <c r="J39" s="88">
        <f t="shared" si="1"/>
        <v>0.94615384615384612</v>
      </c>
      <c r="K39" s="89">
        <f t="shared" si="2"/>
        <v>0.74615384615384617</v>
      </c>
      <c r="L39" s="90">
        <f t="shared" si="4"/>
        <v>8</v>
      </c>
      <c r="M39" s="91">
        <f t="shared" si="3"/>
        <v>1</v>
      </c>
      <c r="N39" s="89">
        <f t="shared" si="5"/>
        <v>0.875</v>
      </c>
      <c r="O39" s="92">
        <f t="shared" si="6"/>
        <v>0</v>
      </c>
      <c r="P39" s="93"/>
      <c r="Q39" s="94">
        <v>12</v>
      </c>
      <c r="R39" s="95">
        <v>0</v>
      </c>
      <c r="S39" s="95">
        <v>70</v>
      </c>
      <c r="T39" s="95">
        <v>16</v>
      </c>
      <c r="U39" s="95">
        <v>108</v>
      </c>
      <c r="V39" s="95">
        <v>38</v>
      </c>
      <c r="W39" s="95">
        <v>40</v>
      </c>
      <c r="X39" s="171">
        <v>120</v>
      </c>
      <c r="Y39" t="s">
        <v>12172</v>
      </c>
    </row>
    <row r="40" spans="1:25" ht="15" customHeight="1" x14ac:dyDescent="0.25">
      <c r="A40" s="172">
        <v>180034705</v>
      </c>
      <c r="B40" s="48" t="s">
        <v>6971</v>
      </c>
      <c r="C40" s="40" t="s">
        <v>952</v>
      </c>
      <c r="D40" s="106" t="s">
        <v>671</v>
      </c>
      <c r="E40" s="97">
        <v>0</v>
      </c>
      <c r="F40" s="107">
        <v>1200</v>
      </c>
      <c r="G40" s="107">
        <v>733</v>
      </c>
      <c r="H40" s="4">
        <v>1100</v>
      </c>
      <c r="I40" s="6">
        <v>1</v>
      </c>
      <c r="J40" s="88">
        <f t="shared" si="1"/>
        <v>1.0918181818181818</v>
      </c>
      <c r="K40" s="89">
        <f t="shared" si="2"/>
        <v>9.0909090909090909E-4</v>
      </c>
      <c r="L40" s="90">
        <f t="shared" si="4"/>
        <v>8</v>
      </c>
      <c r="M40" s="91">
        <f t="shared" si="3"/>
        <v>0</v>
      </c>
      <c r="N40" s="89">
        <f t="shared" si="5"/>
        <v>1</v>
      </c>
      <c r="O40" s="92">
        <f t="shared" si="6"/>
        <v>0</v>
      </c>
      <c r="P40" s="93"/>
      <c r="Q40" s="94">
        <v>12</v>
      </c>
      <c r="R40" s="95">
        <v>1</v>
      </c>
      <c r="S40" s="95">
        <v>29</v>
      </c>
      <c r="T40" s="95">
        <v>45</v>
      </c>
      <c r="U40" s="95">
        <v>2</v>
      </c>
      <c r="V40" s="95">
        <v>40</v>
      </c>
      <c r="W40" s="95">
        <v>40</v>
      </c>
      <c r="X40" s="171">
        <v>20</v>
      </c>
    </row>
    <row r="41" spans="1:25" ht="15" customHeight="1" x14ac:dyDescent="0.25">
      <c r="A41" s="172">
        <v>189700011</v>
      </c>
      <c r="B41" s="48" t="s">
        <v>6926</v>
      </c>
      <c r="C41" s="40" t="s">
        <v>962</v>
      </c>
      <c r="D41" s="106" t="s">
        <v>959</v>
      </c>
      <c r="E41" s="94">
        <v>0</v>
      </c>
      <c r="F41" s="107">
        <v>200</v>
      </c>
      <c r="G41" s="107">
        <v>200</v>
      </c>
      <c r="H41" s="107">
        <v>300</v>
      </c>
      <c r="I41" s="96">
        <v>126</v>
      </c>
      <c r="J41" s="88">
        <f t="shared" si="1"/>
        <v>1.0866666666666667</v>
      </c>
      <c r="K41" s="89">
        <f t="shared" si="2"/>
        <v>0.42</v>
      </c>
      <c r="L41" s="90">
        <f t="shared" si="4"/>
        <v>8</v>
      </c>
      <c r="M41" s="91">
        <f t="shared" si="3"/>
        <v>1</v>
      </c>
      <c r="N41" s="89">
        <f t="shared" si="5"/>
        <v>0.875</v>
      </c>
      <c r="O41" s="92">
        <f t="shared" si="6"/>
        <v>0</v>
      </c>
      <c r="P41" s="93"/>
      <c r="Q41" s="94">
        <v>3</v>
      </c>
      <c r="R41" s="95">
        <v>5</v>
      </c>
      <c r="S41" s="95">
        <v>5</v>
      </c>
      <c r="T41" s="95">
        <v>4</v>
      </c>
      <c r="U41" s="95">
        <v>5</v>
      </c>
      <c r="V41" s="95">
        <v>0</v>
      </c>
      <c r="W41" s="95">
        <v>2</v>
      </c>
      <c r="X41" s="171">
        <v>4</v>
      </c>
      <c r="Y41" t="s">
        <v>12176</v>
      </c>
    </row>
    <row r="42" spans="1:25" ht="15" customHeight="1" x14ac:dyDescent="0.25">
      <c r="A42" s="173">
        <v>180075565</v>
      </c>
      <c r="B42" s="69" t="s">
        <v>7038</v>
      </c>
      <c r="C42" s="68" t="s">
        <v>1053</v>
      </c>
      <c r="D42" s="108" t="s">
        <v>683</v>
      </c>
      <c r="E42" s="97">
        <v>0</v>
      </c>
      <c r="F42" s="4">
        <v>40</v>
      </c>
      <c r="G42" s="4">
        <v>22</v>
      </c>
      <c r="H42" s="5">
        <v>31</v>
      </c>
      <c r="I42" s="118">
        <v>0</v>
      </c>
      <c r="J42" s="88">
        <f t="shared" si="1"/>
        <v>1.2903225806451613</v>
      </c>
      <c r="K42" s="89">
        <f t="shared" si="2"/>
        <v>0</v>
      </c>
      <c r="L42" s="90">
        <f t="shared" si="4"/>
        <v>8</v>
      </c>
      <c r="M42" s="91">
        <f t="shared" si="3"/>
        <v>0</v>
      </c>
      <c r="N42" s="89">
        <f t="shared" si="5"/>
        <v>1</v>
      </c>
      <c r="O42" s="92">
        <f t="shared" si="6"/>
        <v>0</v>
      </c>
      <c r="P42" s="93"/>
      <c r="Q42" s="94">
        <v>2</v>
      </c>
      <c r="R42" s="95">
        <v>2</v>
      </c>
      <c r="S42" s="95" t="s">
        <v>10682</v>
      </c>
      <c r="T42" s="95">
        <v>2</v>
      </c>
      <c r="U42" s="95">
        <v>4</v>
      </c>
      <c r="V42" s="95">
        <v>2</v>
      </c>
      <c r="W42" s="95">
        <v>2</v>
      </c>
      <c r="X42" s="171">
        <v>2</v>
      </c>
      <c r="Y42" t="s">
        <v>12171</v>
      </c>
    </row>
    <row r="43" spans="1:25" ht="15" customHeight="1" x14ac:dyDescent="0.25">
      <c r="A43" s="172">
        <v>180339414</v>
      </c>
      <c r="B43" s="48">
        <v>6045</v>
      </c>
      <c r="C43" s="40" t="s">
        <v>1085</v>
      </c>
      <c r="D43" s="106" t="s">
        <v>668</v>
      </c>
      <c r="E43" s="97">
        <v>11210</v>
      </c>
      <c r="F43" s="4">
        <v>120</v>
      </c>
      <c r="G43" s="5">
        <v>649</v>
      </c>
      <c r="H43" s="5">
        <v>973</v>
      </c>
      <c r="I43" s="6">
        <v>856</v>
      </c>
      <c r="J43" s="88">
        <f t="shared" si="1"/>
        <v>1.0030832476875642</v>
      </c>
      <c r="K43" s="89">
        <f t="shared" si="2"/>
        <v>0.87975334018499485</v>
      </c>
      <c r="L43" s="90">
        <f t="shared" si="4"/>
        <v>8</v>
      </c>
      <c r="M43" s="91">
        <f t="shared" si="3"/>
        <v>2</v>
      </c>
      <c r="N43" s="89">
        <f t="shared" si="5"/>
        <v>0.75</v>
      </c>
      <c r="O43" s="92">
        <f t="shared" si="6"/>
        <v>0</v>
      </c>
      <c r="P43" s="93"/>
      <c r="Q43" s="94">
        <v>1</v>
      </c>
      <c r="R43" s="95">
        <v>0</v>
      </c>
      <c r="S43" s="95">
        <v>5</v>
      </c>
      <c r="T43" s="95">
        <v>2</v>
      </c>
      <c r="U43" s="95">
        <v>15</v>
      </c>
      <c r="V43" s="95">
        <v>30</v>
      </c>
      <c r="W43" s="95">
        <v>0</v>
      </c>
      <c r="X43" s="171">
        <v>18</v>
      </c>
      <c r="Y43" t="s">
        <v>12181</v>
      </c>
    </row>
    <row r="44" spans="1:25" ht="15" customHeight="1" x14ac:dyDescent="0.25">
      <c r="A44" s="172">
        <v>180339437</v>
      </c>
      <c r="B44" s="48">
        <v>6046</v>
      </c>
      <c r="C44" s="40" t="s">
        <v>1086</v>
      </c>
      <c r="D44" s="106" t="s">
        <v>668</v>
      </c>
      <c r="E44" s="97">
        <v>2740</v>
      </c>
      <c r="F44" s="4">
        <v>240</v>
      </c>
      <c r="G44" s="4">
        <v>210</v>
      </c>
      <c r="H44" s="4">
        <v>330</v>
      </c>
      <c r="I44" s="6">
        <v>198</v>
      </c>
      <c r="J44" s="88">
        <f t="shared" si="1"/>
        <v>1.3272727272727274</v>
      </c>
      <c r="K44" s="89">
        <f t="shared" si="2"/>
        <v>0.6</v>
      </c>
      <c r="L44" s="90">
        <f t="shared" si="4"/>
        <v>8</v>
      </c>
      <c r="M44" s="91">
        <f t="shared" si="3"/>
        <v>2</v>
      </c>
      <c r="N44" s="89">
        <f t="shared" si="5"/>
        <v>0.75</v>
      </c>
      <c r="O44" s="92">
        <f t="shared" si="6"/>
        <v>0</v>
      </c>
      <c r="P44" s="93"/>
      <c r="Q44" s="94">
        <v>2</v>
      </c>
      <c r="R44" s="95">
        <v>0</v>
      </c>
      <c r="S44" s="95">
        <v>1</v>
      </c>
      <c r="T44" s="95">
        <v>18</v>
      </c>
      <c r="U44" s="95">
        <v>60</v>
      </c>
      <c r="V44" s="95">
        <v>0</v>
      </c>
      <c r="W44" s="95">
        <v>29</v>
      </c>
      <c r="X44" s="171">
        <v>1</v>
      </c>
      <c r="Y44" t="s">
        <v>12177</v>
      </c>
    </row>
    <row r="45" spans="1:25" ht="15" customHeight="1" x14ac:dyDescent="0.25">
      <c r="A45" s="172">
        <v>181750482</v>
      </c>
      <c r="B45" s="48" t="s">
        <v>6959</v>
      </c>
      <c r="C45" s="40" t="s">
        <v>1183</v>
      </c>
      <c r="D45" s="106" t="s">
        <v>675</v>
      </c>
      <c r="E45" s="97">
        <v>26799</v>
      </c>
      <c r="F45" s="107">
        <v>420</v>
      </c>
      <c r="G45" s="107">
        <v>735</v>
      </c>
      <c r="H45" s="107">
        <v>1100</v>
      </c>
      <c r="I45" s="96">
        <v>614</v>
      </c>
      <c r="J45" s="88">
        <f t="shared" si="1"/>
        <v>0.94</v>
      </c>
      <c r="K45" s="89">
        <f t="shared" si="2"/>
        <v>0.55818181818181822</v>
      </c>
      <c r="L45" s="90">
        <f t="shared" si="4"/>
        <v>8</v>
      </c>
      <c r="M45" s="91">
        <f t="shared" si="3"/>
        <v>0</v>
      </c>
      <c r="N45" s="89">
        <f t="shared" si="5"/>
        <v>1</v>
      </c>
      <c r="O45" s="92">
        <f t="shared" si="6"/>
        <v>0</v>
      </c>
      <c r="P45" s="93"/>
      <c r="Q45" s="94">
        <v>3</v>
      </c>
      <c r="R45" s="95">
        <v>2</v>
      </c>
      <c r="S45" s="95">
        <v>1</v>
      </c>
      <c r="T45" s="95">
        <v>3</v>
      </c>
      <c r="U45" s="95">
        <v>2</v>
      </c>
      <c r="V45" s="95">
        <v>2</v>
      </c>
      <c r="W45" s="95">
        <v>7</v>
      </c>
      <c r="X45" s="171">
        <v>5</v>
      </c>
    </row>
    <row r="46" spans="1:25" ht="15" customHeight="1" x14ac:dyDescent="0.25">
      <c r="A46" s="172">
        <v>181775872</v>
      </c>
      <c r="B46" s="48">
        <v>3435</v>
      </c>
      <c r="C46" s="40" t="s">
        <v>1184</v>
      </c>
      <c r="D46" s="106" t="s">
        <v>675</v>
      </c>
      <c r="E46" s="97">
        <v>29248</v>
      </c>
      <c r="F46" s="107">
        <v>420</v>
      </c>
      <c r="G46" s="107">
        <v>445</v>
      </c>
      <c r="H46" s="4">
        <v>668</v>
      </c>
      <c r="I46" s="6">
        <v>374</v>
      </c>
      <c r="J46" s="88">
        <f t="shared" si="1"/>
        <v>1.188622754491018</v>
      </c>
      <c r="K46" s="89">
        <f t="shared" si="2"/>
        <v>0.55988023952095811</v>
      </c>
      <c r="L46" s="90">
        <f t="shared" si="4"/>
        <v>8</v>
      </c>
      <c r="M46" s="91">
        <f t="shared" si="3"/>
        <v>1</v>
      </c>
      <c r="N46" s="89">
        <f t="shared" si="5"/>
        <v>0.875</v>
      </c>
      <c r="O46" s="92">
        <f t="shared" si="6"/>
        <v>0</v>
      </c>
      <c r="P46" s="93"/>
      <c r="Q46" s="94">
        <v>19</v>
      </c>
      <c r="R46" s="95">
        <v>1</v>
      </c>
      <c r="S46" s="95">
        <v>70</v>
      </c>
      <c r="T46" s="95">
        <v>4</v>
      </c>
      <c r="U46" s="95">
        <v>44</v>
      </c>
      <c r="V46" s="95">
        <v>18</v>
      </c>
      <c r="W46" s="95">
        <v>0</v>
      </c>
      <c r="X46" s="171">
        <v>9</v>
      </c>
      <c r="Y46" t="s">
        <v>12182</v>
      </c>
    </row>
    <row r="47" spans="1:25" ht="15" customHeight="1" x14ac:dyDescent="0.25">
      <c r="A47" s="173">
        <v>189700731</v>
      </c>
      <c r="B47" s="69" t="s">
        <v>6938</v>
      </c>
      <c r="C47" s="68" t="s">
        <v>1199</v>
      </c>
      <c r="D47" s="108" t="s">
        <v>675</v>
      </c>
      <c r="E47" s="94">
        <v>14236</v>
      </c>
      <c r="F47" s="107">
        <v>150</v>
      </c>
      <c r="G47" s="107">
        <v>380</v>
      </c>
      <c r="H47" s="107">
        <v>600</v>
      </c>
      <c r="I47" s="96">
        <v>423</v>
      </c>
      <c r="J47" s="88">
        <f t="shared" si="1"/>
        <v>0.95499999999999996</v>
      </c>
      <c r="K47" s="89">
        <f t="shared" si="2"/>
        <v>0.70499999999999996</v>
      </c>
      <c r="L47" s="90">
        <f t="shared" si="4"/>
        <v>8</v>
      </c>
      <c r="M47" s="91">
        <f t="shared" si="3"/>
        <v>5</v>
      </c>
      <c r="N47" s="89">
        <f t="shared" si="5"/>
        <v>0.375</v>
      </c>
      <c r="O47" s="92">
        <f t="shared" si="6"/>
        <v>0</v>
      </c>
      <c r="P47" s="93"/>
      <c r="Q47" s="94">
        <v>27</v>
      </c>
      <c r="R47" s="95">
        <v>0</v>
      </c>
      <c r="S47" s="95" t="s">
        <v>10682</v>
      </c>
      <c r="T47" s="95">
        <v>0</v>
      </c>
      <c r="U47" s="95">
        <v>0</v>
      </c>
      <c r="V47" s="95">
        <v>0</v>
      </c>
      <c r="W47" s="95">
        <v>0</v>
      </c>
      <c r="X47" s="171">
        <v>1</v>
      </c>
      <c r="Y47" t="s">
        <v>12183</v>
      </c>
    </row>
    <row r="48" spans="1:25" ht="15" customHeight="1" x14ac:dyDescent="0.25">
      <c r="A48" s="172">
        <v>189705153</v>
      </c>
      <c r="B48" s="48">
        <v>2420</v>
      </c>
      <c r="C48" s="40" t="s">
        <v>1210</v>
      </c>
      <c r="D48" s="106" t="s">
        <v>964</v>
      </c>
      <c r="E48" s="97">
        <v>0</v>
      </c>
      <c r="F48" s="4">
        <v>250</v>
      </c>
      <c r="G48" s="5">
        <v>164</v>
      </c>
      <c r="H48" s="5">
        <v>246</v>
      </c>
      <c r="I48" s="6">
        <v>0</v>
      </c>
      <c r="J48" s="88">
        <f t="shared" si="1"/>
        <v>1.0162601626016261</v>
      </c>
      <c r="K48" s="89">
        <f t="shared" si="2"/>
        <v>0</v>
      </c>
      <c r="L48" s="90">
        <f t="shared" si="4"/>
        <v>8</v>
      </c>
      <c r="M48" s="91">
        <f t="shared" si="3"/>
        <v>3</v>
      </c>
      <c r="N48" s="89">
        <f t="shared" si="5"/>
        <v>0.625</v>
      </c>
      <c r="O48" s="92">
        <f t="shared" si="6"/>
        <v>0</v>
      </c>
      <c r="P48" s="93"/>
      <c r="Q48" s="94">
        <v>1</v>
      </c>
      <c r="R48" s="95">
        <v>1</v>
      </c>
      <c r="S48" s="95" t="s">
        <v>10682</v>
      </c>
      <c r="T48" s="95">
        <v>4</v>
      </c>
      <c r="U48" s="95">
        <v>0</v>
      </c>
      <c r="V48" s="95">
        <v>0</v>
      </c>
      <c r="W48" s="95">
        <v>0</v>
      </c>
      <c r="X48" s="171">
        <v>1</v>
      </c>
      <c r="Y48" t="s">
        <v>12185</v>
      </c>
    </row>
    <row r="49" spans="1:25" ht="15" customHeight="1" x14ac:dyDescent="0.25">
      <c r="A49" s="172">
        <v>180090749</v>
      </c>
      <c r="B49" s="48">
        <v>5276</v>
      </c>
      <c r="C49" s="40" t="s">
        <v>1212</v>
      </c>
      <c r="D49" s="106" t="s">
        <v>964</v>
      </c>
      <c r="E49" s="97">
        <v>0</v>
      </c>
      <c r="F49" s="4">
        <v>144</v>
      </c>
      <c r="G49" s="5">
        <v>129</v>
      </c>
      <c r="H49" s="5">
        <v>194</v>
      </c>
      <c r="I49" s="6">
        <v>35</v>
      </c>
      <c r="J49" s="88">
        <f t="shared" si="1"/>
        <v>0.92268041237113407</v>
      </c>
      <c r="K49" s="89">
        <f t="shared" si="2"/>
        <v>0.18041237113402062</v>
      </c>
      <c r="L49" s="90">
        <f t="shared" si="4"/>
        <v>8</v>
      </c>
      <c r="M49" s="91">
        <f t="shared" si="3"/>
        <v>0</v>
      </c>
      <c r="N49" s="89">
        <f t="shared" si="5"/>
        <v>1</v>
      </c>
      <c r="O49" s="92">
        <f t="shared" si="6"/>
        <v>0</v>
      </c>
      <c r="P49" s="93"/>
      <c r="Q49" s="94">
        <v>3</v>
      </c>
      <c r="R49" s="95">
        <v>1</v>
      </c>
      <c r="S49" s="95" t="s">
        <v>10682</v>
      </c>
      <c r="T49" s="95">
        <v>2</v>
      </c>
      <c r="U49" s="95">
        <v>6</v>
      </c>
      <c r="V49" s="95">
        <v>7</v>
      </c>
      <c r="W49" s="95">
        <v>5</v>
      </c>
      <c r="X49" s="171">
        <v>7</v>
      </c>
      <c r="Y49" t="s">
        <v>12171</v>
      </c>
    </row>
    <row r="50" spans="1:25" ht="15" customHeight="1" x14ac:dyDescent="0.25">
      <c r="A50" s="172">
        <v>189703514</v>
      </c>
      <c r="B50" s="48" t="s">
        <v>7189</v>
      </c>
      <c r="C50" s="40" t="s">
        <v>1279</v>
      </c>
      <c r="D50" s="106" t="s">
        <v>675</v>
      </c>
      <c r="E50" s="94">
        <v>26516</v>
      </c>
      <c r="F50" s="107">
        <v>400</v>
      </c>
      <c r="G50" s="107">
        <v>472</v>
      </c>
      <c r="H50" s="107">
        <v>800</v>
      </c>
      <c r="I50" s="96">
        <v>439</v>
      </c>
      <c r="J50" s="88">
        <f t="shared" si="1"/>
        <v>1.0487500000000001</v>
      </c>
      <c r="K50" s="89">
        <f t="shared" si="2"/>
        <v>0.54874999999999996</v>
      </c>
      <c r="L50" s="90">
        <f t="shared" si="4"/>
        <v>8</v>
      </c>
      <c r="M50" s="91">
        <f t="shared" si="3"/>
        <v>0</v>
      </c>
      <c r="N50" s="89">
        <f t="shared" si="5"/>
        <v>1</v>
      </c>
      <c r="O50" s="92">
        <f t="shared" si="6"/>
        <v>0</v>
      </c>
      <c r="P50" s="93"/>
      <c r="Q50" s="94">
        <v>20</v>
      </c>
      <c r="R50" s="95">
        <v>8</v>
      </c>
      <c r="S50" s="95">
        <v>16</v>
      </c>
      <c r="T50" s="95">
        <v>22</v>
      </c>
      <c r="U50" s="95">
        <v>3</v>
      </c>
      <c r="V50" s="95">
        <v>30</v>
      </c>
      <c r="W50" s="95">
        <v>1</v>
      </c>
      <c r="X50" s="171">
        <v>20</v>
      </c>
    </row>
    <row r="51" spans="1:25" ht="15" customHeight="1" x14ac:dyDescent="0.25">
      <c r="A51" s="172">
        <v>181798147</v>
      </c>
      <c r="B51" s="48">
        <v>5408</v>
      </c>
      <c r="C51" s="40" t="s">
        <v>1284</v>
      </c>
      <c r="D51" s="106" t="s">
        <v>675</v>
      </c>
      <c r="E51" s="97">
        <v>31820</v>
      </c>
      <c r="F51" s="107">
        <v>500</v>
      </c>
      <c r="G51" s="107">
        <v>750</v>
      </c>
      <c r="H51" s="4">
        <v>1150</v>
      </c>
      <c r="I51" s="6">
        <v>868</v>
      </c>
      <c r="J51" s="88">
        <f t="shared" si="1"/>
        <v>1.1895652173913043</v>
      </c>
      <c r="K51" s="89">
        <f t="shared" si="2"/>
        <v>0.75478260869565217</v>
      </c>
      <c r="L51" s="90">
        <f t="shared" si="4"/>
        <v>8</v>
      </c>
      <c r="M51" s="91">
        <f t="shared" si="3"/>
        <v>0</v>
      </c>
      <c r="N51" s="89">
        <f t="shared" si="5"/>
        <v>1</v>
      </c>
      <c r="O51" s="92">
        <f t="shared" si="6"/>
        <v>0</v>
      </c>
      <c r="P51" s="93"/>
      <c r="Q51" s="94">
        <v>40</v>
      </c>
      <c r="R51" s="95">
        <v>10</v>
      </c>
      <c r="S51" s="95">
        <v>40</v>
      </c>
      <c r="T51" s="95">
        <v>30</v>
      </c>
      <c r="U51" s="95">
        <v>24</v>
      </c>
      <c r="V51" s="95">
        <v>63</v>
      </c>
      <c r="W51" s="95">
        <v>80</v>
      </c>
      <c r="X51" s="171">
        <v>40</v>
      </c>
    </row>
    <row r="52" spans="1:25" ht="15" customHeight="1" x14ac:dyDescent="0.25">
      <c r="A52" s="172">
        <v>180075794</v>
      </c>
      <c r="B52" s="48">
        <v>2276</v>
      </c>
      <c r="C52" s="40" t="s">
        <v>1310</v>
      </c>
      <c r="D52" s="106" t="s">
        <v>683</v>
      </c>
      <c r="E52" s="97">
        <v>0</v>
      </c>
      <c r="F52" s="4">
        <v>0</v>
      </c>
      <c r="G52" s="5">
        <v>60</v>
      </c>
      <c r="H52" s="5">
        <v>90</v>
      </c>
      <c r="I52" s="6">
        <v>0</v>
      </c>
      <c r="J52" s="88">
        <f t="shared" si="1"/>
        <v>0</v>
      </c>
      <c r="K52" s="89">
        <f t="shared" si="2"/>
        <v>0</v>
      </c>
      <c r="L52" s="90">
        <f t="shared" si="4"/>
        <v>8</v>
      </c>
      <c r="M52" s="91">
        <f t="shared" si="3"/>
        <v>5</v>
      </c>
      <c r="N52" s="89">
        <f t="shared" si="5"/>
        <v>0.375</v>
      </c>
      <c r="O52" s="92">
        <f t="shared" si="6"/>
        <v>0</v>
      </c>
      <c r="P52" s="93"/>
      <c r="Q52" s="94">
        <v>1</v>
      </c>
      <c r="R52" s="95">
        <v>0</v>
      </c>
      <c r="S52" s="95">
        <v>0</v>
      </c>
      <c r="T52" s="95">
        <v>1</v>
      </c>
      <c r="U52" s="95">
        <v>0</v>
      </c>
      <c r="V52" s="95">
        <v>1</v>
      </c>
      <c r="W52" s="95">
        <v>0</v>
      </c>
      <c r="X52" s="171">
        <v>0</v>
      </c>
      <c r="Y52" t="s">
        <v>12187</v>
      </c>
    </row>
    <row r="53" spans="1:25" ht="15" customHeight="1" x14ac:dyDescent="0.25">
      <c r="A53" s="172">
        <v>180352804</v>
      </c>
      <c r="B53" s="48" t="s">
        <v>7046</v>
      </c>
      <c r="C53" s="40" t="s">
        <v>1312</v>
      </c>
      <c r="D53" s="106" t="s">
        <v>683</v>
      </c>
      <c r="E53" s="109">
        <v>0</v>
      </c>
      <c r="F53" s="107">
        <v>0</v>
      </c>
      <c r="G53" s="107">
        <v>40</v>
      </c>
      <c r="H53" s="4">
        <v>60</v>
      </c>
      <c r="I53" s="6">
        <v>1</v>
      </c>
      <c r="J53" s="88">
        <f t="shared" si="1"/>
        <v>1.6666666666666666E-2</v>
      </c>
      <c r="K53" s="89">
        <f t="shared" si="2"/>
        <v>1.6666666666666666E-2</v>
      </c>
      <c r="L53" s="90">
        <f t="shared" si="4"/>
        <v>8</v>
      </c>
      <c r="M53" s="91">
        <f t="shared" si="3"/>
        <v>3</v>
      </c>
      <c r="N53" s="89">
        <f t="shared" si="5"/>
        <v>0.625</v>
      </c>
      <c r="O53" s="92">
        <f t="shared" si="6"/>
        <v>0</v>
      </c>
      <c r="P53" s="93"/>
      <c r="Q53" s="94">
        <v>1</v>
      </c>
      <c r="R53" s="95">
        <v>1</v>
      </c>
      <c r="S53" s="95">
        <v>0</v>
      </c>
      <c r="T53" s="95">
        <v>2</v>
      </c>
      <c r="U53" s="95">
        <v>2</v>
      </c>
      <c r="V53" s="95">
        <v>1</v>
      </c>
      <c r="W53" s="95">
        <v>0</v>
      </c>
      <c r="X53" s="171">
        <v>0</v>
      </c>
      <c r="Y53" t="s">
        <v>12189</v>
      </c>
    </row>
    <row r="54" spans="1:25" ht="15" customHeight="1" x14ac:dyDescent="0.25">
      <c r="A54" s="172">
        <v>180075798</v>
      </c>
      <c r="B54" s="48" t="s">
        <v>7048</v>
      </c>
      <c r="C54" s="40" t="s">
        <v>1316</v>
      </c>
      <c r="D54" s="106" t="s">
        <v>750</v>
      </c>
      <c r="E54" s="97">
        <v>194</v>
      </c>
      <c r="F54" s="4">
        <v>0</v>
      </c>
      <c r="G54" s="4">
        <v>80</v>
      </c>
      <c r="H54" s="5">
        <v>120</v>
      </c>
      <c r="I54" s="6">
        <v>159</v>
      </c>
      <c r="J54" s="88">
        <f t="shared" si="1"/>
        <v>1.325</v>
      </c>
      <c r="K54" s="89">
        <f t="shared" si="2"/>
        <v>1.325</v>
      </c>
      <c r="L54" s="90">
        <f t="shared" si="4"/>
        <v>8</v>
      </c>
      <c r="M54" s="91">
        <f t="shared" si="3"/>
        <v>0</v>
      </c>
      <c r="N54" s="89">
        <f t="shared" si="5"/>
        <v>1</v>
      </c>
      <c r="O54" s="92">
        <f t="shared" si="6"/>
        <v>0</v>
      </c>
      <c r="P54" s="93"/>
      <c r="Q54" s="94">
        <v>1</v>
      </c>
      <c r="R54" s="95">
        <v>3</v>
      </c>
      <c r="S54" s="95">
        <v>3</v>
      </c>
      <c r="T54" s="95">
        <v>1</v>
      </c>
      <c r="U54" s="95">
        <v>6</v>
      </c>
      <c r="V54" s="95">
        <v>4</v>
      </c>
      <c r="W54" s="95">
        <v>7</v>
      </c>
      <c r="X54" s="171">
        <v>12</v>
      </c>
    </row>
    <row r="55" spans="1:25" ht="15" customHeight="1" x14ac:dyDescent="0.25">
      <c r="A55" s="172">
        <v>181936065</v>
      </c>
      <c r="B55" s="48">
        <v>6471</v>
      </c>
      <c r="C55" s="40" t="s">
        <v>1329</v>
      </c>
      <c r="D55" s="106" t="s">
        <v>84</v>
      </c>
      <c r="E55" s="97">
        <v>5915</v>
      </c>
      <c r="F55" s="4">
        <v>224</v>
      </c>
      <c r="G55" s="4">
        <v>750</v>
      </c>
      <c r="H55" s="4">
        <v>1200</v>
      </c>
      <c r="I55" s="6">
        <v>997</v>
      </c>
      <c r="J55" s="88">
        <f t="shared" si="1"/>
        <v>1.0175000000000001</v>
      </c>
      <c r="K55" s="89">
        <f t="shared" si="2"/>
        <v>0.83083333333333331</v>
      </c>
      <c r="L55" s="90">
        <f t="shared" si="4"/>
        <v>8</v>
      </c>
      <c r="M55" s="91">
        <f t="shared" si="3"/>
        <v>1</v>
      </c>
      <c r="N55" s="89">
        <f t="shared" si="5"/>
        <v>0.875</v>
      </c>
      <c r="O55" s="92">
        <f t="shared" si="6"/>
        <v>0</v>
      </c>
      <c r="P55" s="93"/>
      <c r="Q55" s="94">
        <v>3</v>
      </c>
      <c r="R55" s="95">
        <v>90</v>
      </c>
      <c r="S55" s="95">
        <v>9</v>
      </c>
      <c r="T55" s="95">
        <v>1</v>
      </c>
      <c r="U55" s="95">
        <v>0</v>
      </c>
      <c r="V55" s="95">
        <v>19</v>
      </c>
      <c r="W55" s="95">
        <v>157</v>
      </c>
      <c r="X55" s="171">
        <v>2</v>
      </c>
      <c r="Y55" t="s">
        <v>12170</v>
      </c>
    </row>
    <row r="56" spans="1:25" ht="15" customHeight="1" x14ac:dyDescent="0.25">
      <c r="A56" s="173" t="s">
        <v>10441</v>
      </c>
      <c r="B56" s="69">
        <v>5291</v>
      </c>
      <c r="C56" s="68" t="s">
        <v>1390</v>
      </c>
      <c r="D56" s="108" t="s">
        <v>84</v>
      </c>
      <c r="E56" s="97">
        <v>13072</v>
      </c>
      <c r="F56" s="107">
        <v>0</v>
      </c>
      <c r="G56" s="107">
        <v>32</v>
      </c>
      <c r="H56" s="107">
        <v>48</v>
      </c>
      <c r="I56" s="96">
        <v>0</v>
      </c>
      <c r="J56" s="88">
        <f t="shared" si="1"/>
        <v>0</v>
      </c>
      <c r="K56" s="89">
        <f t="shared" si="2"/>
        <v>0</v>
      </c>
      <c r="L56" s="90">
        <f t="shared" si="4"/>
        <v>8</v>
      </c>
      <c r="M56" s="91">
        <f t="shared" si="3"/>
        <v>1</v>
      </c>
      <c r="N56" s="89">
        <f t="shared" si="5"/>
        <v>0.875</v>
      </c>
      <c r="O56" s="92">
        <f t="shared" si="6"/>
        <v>0</v>
      </c>
      <c r="P56" s="93"/>
      <c r="Q56" s="94">
        <v>1</v>
      </c>
      <c r="R56" s="95">
        <v>3</v>
      </c>
      <c r="S56" s="95">
        <v>1</v>
      </c>
      <c r="T56" s="95">
        <v>1</v>
      </c>
      <c r="U56" s="95">
        <v>0</v>
      </c>
      <c r="V56" s="95">
        <v>1</v>
      </c>
      <c r="W56" s="95">
        <v>8</v>
      </c>
      <c r="X56" s="171">
        <v>4</v>
      </c>
      <c r="Y56" t="s">
        <v>12170</v>
      </c>
    </row>
    <row r="57" spans="1:25" ht="15" customHeight="1" x14ac:dyDescent="0.3">
      <c r="A57" s="172" t="s">
        <v>10452</v>
      </c>
      <c r="B57" s="48">
        <v>5291</v>
      </c>
      <c r="C57" s="167" t="s">
        <v>1390</v>
      </c>
      <c r="D57" s="169" t="s">
        <v>84</v>
      </c>
      <c r="E57" s="97">
        <v>13072</v>
      </c>
      <c r="F57" s="4">
        <v>0</v>
      </c>
      <c r="G57" s="5">
        <v>32</v>
      </c>
      <c r="H57" s="5">
        <v>48</v>
      </c>
      <c r="I57" s="6">
        <v>0</v>
      </c>
      <c r="J57" s="88">
        <f t="shared" ref="J57:J88" si="7">SUM(I57+F57)/(H57)</f>
        <v>0</v>
      </c>
      <c r="K57" s="89">
        <f t="shared" si="2"/>
        <v>0</v>
      </c>
      <c r="L57" s="90">
        <f t="shared" si="4"/>
        <v>8</v>
      </c>
      <c r="M57" s="91">
        <f t="shared" si="3"/>
        <v>1</v>
      </c>
      <c r="N57" s="89">
        <f t="shared" si="5"/>
        <v>0.875</v>
      </c>
      <c r="O57" s="92">
        <f t="shared" si="6"/>
        <v>0</v>
      </c>
      <c r="P57" s="93"/>
      <c r="Q57" s="94">
        <v>3</v>
      </c>
      <c r="R57" s="95">
        <v>6</v>
      </c>
      <c r="S57" s="95">
        <v>1</v>
      </c>
      <c r="T57" s="95">
        <v>6</v>
      </c>
      <c r="U57" s="95">
        <v>0</v>
      </c>
      <c r="V57" s="95">
        <v>1</v>
      </c>
      <c r="W57" s="95">
        <v>27</v>
      </c>
      <c r="X57" s="171">
        <v>2</v>
      </c>
      <c r="Y57" t="s">
        <v>12170</v>
      </c>
    </row>
    <row r="58" spans="1:25" ht="15" customHeight="1" x14ac:dyDescent="0.25">
      <c r="A58" s="172">
        <v>181896194</v>
      </c>
      <c r="B58" s="48">
        <v>5839</v>
      </c>
      <c r="C58" s="40" t="s">
        <v>1393</v>
      </c>
      <c r="D58" s="106" t="s">
        <v>84</v>
      </c>
      <c r="E58" s="97">
        <v>19007</v>
      </c>
      <c r="F58" s="4">
        <v>1</v>
      </c>
      <c r="G58" s="5">
        <v>27</v>
      </c>
      <c r="H58" s="5">
        <v>54</v>
      </c>
      <c r="I58" s="6">
        <v>53</v>
      </c>
      <c r="J58" s="88">
        <f t="shared" si="7"/>
        <v>1</v>
      </c>
      <c r="K58" s="89">
        <f t="shared" si="2"/>
        <v>0.98148148148148151</v>
      </c>
      <c r="L58" s="90">
        <f t="shared" si="4"/>
        <v>8</v>
      </c>
      <c r="M58" s="91">
        <f t="shared" si="3"/>
        <v>0</v>
      </c>
      <c r="N58" s="89">
        <f t="shared" si="5"/>
        <v>1</v>
      </c>
      <c r="O58" s="92">
        <f t="shared" si="6"/>
        <v>0</v>
      </c>
      <c r="P58" s="93"/>
      <c r="Q58" s="94">
        <v>1</v>
      </c>
      <c r="R58" s="95">
        <v>2</v>
      </c>
      <c r="S58" s="95">
        <v>2</v>
      </c>
      <c r="T58" s="95">
        <v>2</v>
      </c>
      <c r="U58" s="95">
        <v>3</v>
      </c>
      <c r="V58" s="95" t="s">
        <v>10682</v>
      </c>
      <c r="W58" s="95">
        <v>5</v>
      </c>
      <c r="X58" s="171">
        <v>11</v>
      </c>
      <c r="Y58" t="s">
        <v>12176</v>
      </c>
    </row>
    <row r="59" spans="1:25" ht="15" customHeight="1" x14ac:dyDescent="0.25">
      <c r="A59" s="172">
        <v>189708531</v>
      </c>
      <c r="B59" s="48">
        <v>3154</v>
      </c>
      <c r="C59" s="40" t="s">
        <v>1406</v>
      </c>
      <c r="D59" s="106" t="s">
        <v>668</v>
      </c>
      <c r="E59" s="109">
        <v>185975</v>
      </c>
      <c r="F59" s="4">
        <v>0</v>
      </c>
      <c r="G59" s="4">
        <v>4210</v>
      </c>
      <c r="H59" s="4">
        <v>6315</v>
      </c>
      <c r="I59" s="6">
        <v>8038</v>
      </c>
      <c r="J59" s="88">
        <f t="shared" si="7"/>
        <v>1.2728424386381632</v>
      </c>
      <c r="K59" s="89">
        <f t="shared" si="2"/>
        <v>1.2728424386381632</v>
      </c>
      <c r="L59" s="90">
        <f t="shared" si="4"/>
        <v>8</v>
      </c>
      <c r="M59" s="91">
        <f t="shared" si="3"/>
        <v>0</v>
      </c>
      <c r="N59" s="89">
        <f t="shared" si="5"/>
        <v>1</v>
      </c>
      <c r="O59" s="92">
        <f t="shared" si="6"/>
        <v>0</v>
      </c>
      <c r="P59" s="93"/>
      <c r="Q59" s="94">
        <v>12</v>
      </c>
      <c r="R59" s="95">
        <v>311</v>
      </c>
      <c r="S59" s="95">
        <v>20</v>
      </c>
      <c r="T59" s="95">
        <v>168</v>
      </c>
      <c r="U59" s="95">
        <v>330</v>
      </c>
      <c r="V59" s="95">
        <v>650</v>
      </c>
      <c r="W59" s="95">
        <v>608</v>
      </c>
      <c r="X59" s="171">
        <v>400</v>
      </c>
    </row>
    <row r="60" spans="1:25" ht="15" customHeight="1" x14ac:dyDescent="0.25">
      <c r="A60" s="172">
        <v>189710188</v>
      </c>
      <c r="B60" s="48">
        <v>3153</v>
      </c>
      <c r="C60" s="40" t="s">
        <v>1408</v>
      </c>
      <c r="D60" s="106" t="s">
        <v>668</v>
      </c>
      <c r="E60" s="97">
        <v>40205</v>
      </c>
      <c r="F60" s="4">
        <v>0</v>
      </c>
      <c r="G60" s="4">
        <v>390</v>
      </c>
      <c r="H60" s="4">
        <v>600</v>
      </c>
      <c r="I60" s="6">
        <v>581</v>
      </c>
      <c r="J60" s="88">
        <f t="shared" si="7"/>
        <v>0.96833333333333338</v>
      </c>
      <c r="K60" s="89">
        <f t="shared" si="2"/>
        <v>0.96833333333333338</v>
      </c>
      <c r="L60" s="90">
        <f t="shared" si="4"/>
        <v>8</v>
      </c>
      <c r="M60" s="91">
        <f t="shared" si="3"/>
        <v>1</v>
      </c>
      <c r="N60" s="89">
        <f t="shared" si="5"/>
        <v>0.875</v>
      </c>
      <c r="O60" s="92">
        <f t="shared" si="6"/>
        <v>0</v>
      </c>
      <c r="P60" s="93"/>
      <c r="Q60" s="94">
        <v>2</v>
      </c>
      <c r="R60" s="95">
        <v>50</v>
      </c>
      <c r="S60" s="95">
        <v>40</v>
      </c>
      <c r="T60" s="95">
        <v>5</v>
      </c>
      <c r="U60" s="95">
        <v>4</v>
      </c>
      <c r="V60" s="95">
        <v>0</v>
      </c>
      <c r="W60" s="95">
        <v>74</v>
      </c>
      <c r="X60" s="171">
        <v>21</v>
      </c>
      <c r="Y60" t="s">
        <v>12176</v>
      </c>
    </row>
    <row r="61" spans="1:25" ht="15" customHeight="1" x14ac:dyDescent="0.25">
      <c r="A61" s="172">
        <v>181902532</v>
      </c>
      <c r="B61" s="48">
        <v>5912</v>
      </c>
      <c r="C61" s="40" t="s">
        <v>1432</v>
      </c>
      <c r="D61" s="106" t="s">
        <v>1431</v>
      </c>
      <c r="E61" s="97">
        <v>0</v>
      </c>
      <c r="F61" s="4">
        <v>150</v>
      </c>
      <c r="G61" s="5">
        <v>45</v>
      </c>
      <c r="H61" s="5">
        <v>60</v>
      </c>
      <c r="I61" s="6">
        <v>21</v>
      </c>
      <c r="J61" s="88">
        <f t="shared" si="7"/>
        <v>2.85</v>
      </c>
      <c r="K61" s="89">
        <f t="shared" si="2"/>
        <v>0.35</v>
      </c>
      <c r="L61" s="90">
        <f t="shared" si="4"/>
        <v>8</v>
      </c>
      <c r="M61" s="91">
        <f t="shared" si="3"/>
        <v>3</v>
      </c>
      <c r="N61" s="89">
        <f t="shared" si="5"/>
        <v>0.625</v>
      </c>
      <c r="O61" s="92">
        <f t="shared" si="6"/>
        <v>0</v>
      </c>
      <c r="P61" s="93"/>
      <c r="Q61" s="94">
        <v>2</v>
      </c>
      <c r="R61" s="95">
        <v>0</v>
      </c>
      <c r="S61" s="95" t="s">
        <v>10682</v>
      </c>
      <c r="T61" s="95">
        <v>3</v>
      </c>
      <c r="U61" s="95">
        <v>0</v>
      </c>
      <c r="V61" s="95">
        <v>1</v>
      </c>
      <c r="W61" s="95">
        <v>0</v>
      </c>
      <c r="X61" s="171">
        <v>3</v>
      </c>
      <c r="Y61" t="s">
        <v>12186</v>
      </c>
    </row>
    <row r="62" spans="1:25" ht="15" customHeight="1" x14ac:dyDescent="0.25">
      <c r="A62" s="172">
        <v>180079580</v>
      </c>
      <c r="B62" s="48">
        <v>2648</v>
      </c>
      <c r="C62" s="40" t="s">
        <v>1455</v>
      </c>
      <c r="D62" s="106" t="s">
        <v>1082</v>
      </c>
      <c r="E62" s="97">
        <v>6336</v>
      </c>
      <c r="F62" s="4">
        <v>15</v>
      </c>
      <c r="G62" s="5">
        <v>17</v>
      </c>
      <c r="H62" s="5">
        <v>25</v>
      </c>
      <c r="I62" s="6">
        <v>10</v>
      </c>
      <c r="J62" s="88">
        <f t="shared" si="7"/>
        <v>1</v>
      </c>
      <c r="K62" s="89">
        <f t="shared" si="2"/>
        <v>0.4</v>
      </c>
      <c r="L62" s="90">
        <f t="shared" si="4"/>
        <v>8</v>
      </c>
      <c r="M62" s="91">
        <f t="shared" si="3"/>
        <v>0</v>
      </c>
      <c r="N62" s="89">
        <f t="shared" si="5"/>
        <v>1</v>
      </c>
      <c r="O62" s="92">
        <f t="shared" si="6"/>
        <v>0</v>
      </c>
      <c r="P62" s="93"/>
      <c r="Q62" s="94">
        <v>2</v>
      </c>
      <c r="R62" s="95">
        <v>6</v>
      </c>
      <c r="S62" s="95">
        <v>2</v>
      </c>
      <c r="T62" s="95">
        <v>3</v>
      </c>
      <c r="U62" s="95">
        <v>2</v>
      </c>
      <c r="V62" s="95">
        <v>2</v>
      </c>
      <c r="W62" s="95">
        <v>2</v>
      </c>
      <c r="X62" s="171">
        <v>2</v>
      </c>
    </row>
    <row r="63" spans="1:25" ht="15" customHeight="1" x14ac:dyDescent="0.25">
      <c r="A63" s="172">
        <v>181923348</v>
      </c>
      <c r="B63" s="48" t="s">
        <v>7411</v>
      </c>
      <c r="C63" s="40" t="s">
        <v>1457</v>
      </c>
      <c r="D63" s="106" t="s">
        <v>668</v>
      </c>
      <c r="E63" s="97">
        <v>42348</v>
      </c>
      <c r="F63" s="4">
        <v>416</v>
      </c>
      <c r="G63" s="4">
        <v>1950</v>
      </c>
      <c r="H63" s="4">
        <v>2925</v>
      </c>
      <c r="I63" s="6">
        <v>2353</v>
      </c>
      <c r="J63" s="88">
        <f t="shared" si="7"/>
        <v>0.94666666666666666</v>
      </c>
      <c r="K63" s="89">
        <f t="shared" si="2"/>
        <v>0.80444444444444441</v>
      </c>
      <c r="L63" s="90">
        <f t="shared" si="4"/>
        <v>8</v>
      </c>
      <c r="M63" s="91">
        <f t="shared" si="3"/>
        <v>0</v>
      </c>
      <c r="N63" s="89">
        <f t="shared" si="5"/>
        <v>1</v>
      </c>
      <c r="O63" s="92">
        <f t="shared" si="6"/>
        <v>0</v>
      </c>
      <c r="P63" s="93"/>
      <c r="Q63" s="94">
        <v>20</v>
      </c>
      <c r="R63" s="95">
        <v>49</v>
      </c>
      <c r="S63" s="95">
        <v>44</v>
      </c>
      <c r="T63" s="95">
        <v>100</v>
      </c>
      <c r="U63" s="95">
        <v>2</v>
      </c>
      <c r="V63" s="95">
        <v>50</v>
      </c>
      <c r="W63" s="95">
        <v>605</v>
      </c>
      <c r="X63" s="171">
        <v>50</v>
      </c>
    </row>
    <row r="64" spans="1:25" ht="15" customHeight="1" x14ac:dyDescent="0.25">
      <c r="A64" s="172">
        <v>189713751</v>
      </c>
      <c r="B64" s="48">
        <v>2270</v>
      </c>
      <c r="C64" s="40" t="s">
        <v>1486</v>
      </c>
      <c r="D64" s="106" t="s">
        <v>668</v>
      </c>
      <c r="E64" s="97">
        <v>0</v>
      </c>
      <c r="F64" s="4">
        <v>900</v>
      </c>
      <c r="G64" s="4">
        <v>2424</v>
      </c>
      <c r="H64" s="4">
        <v>3637</v>
      </c>
      <c r="I64" s="6">
        <v>2926</v>
      </c>
      <c r="J64" s="88">
        <f t="shared" si="7"/>
        <v>1.0519659059664559</v>
      </c>
      <c r="K64" s="89">
        <f t="shared" si="2"/>
        <v>0.80450921088809457</v>
      </c>
      <c r="L64" s="90">
        <f t="shared" si="4"/>
        <v>8</v>
      </c>
      <c r="M64" s="91">
        <f t="shared" si="3"/>
        <v>0</v>
      </c>
      <c r="N64" s="89">
        <f t="shared" si="5"/>
        <v>1</v>
      </c>
      <c r="O64" s="92">
        <f t="shared" si="6"/>
        <v>0</v>
      </c>
      <c r="P64" s="93"/>
      <c r="Q64" s="94">
        <v>10</v>
      </c>
      <c r="R64" s="95">
        <v>40</v>
      </c>
      <c r="S64" s="95">
        <v>250</v>
      </c>
      <c r="T64" s="95">
        <v>90</v>
      </c>
      <c r="U64" s="95">
        <v>28</v>
      </c>
      <c r="V64" s="95">
        <v>103</v>
      </c>
      <c r="W64" s="95">
        <v>300</v>
      </c>
      <c r="X64" s="171">
        <v>70</v>
      </c>
    </row>
    <row r="65" spans="1:25" ht="15" customHeight="1" x14ac:dyDescent="0.25">
      <c r="A65" s="172">
        <v>180075982</v>
      </c>
      <c r="B65" s="48" t="s">
        <v>7067</v>
      </c>
      <c r="C65" s="40" t="s">
        <v>1492</v>
      </c>
      <c r="D65" s="106" t="s">
        <v>683</v>
      </c>
      <c r="E65" s="97">
        <v>6540</v>
      </c>
      <c r="F65" s="4">
        <v>50</v>
      </c>
      <c r="G65" s="4">
        <v>120</v>
      </c>
      <c r="H65" s="4">
        <v>180</v>
      </c>
      <c r="I65" s="6">
        <v>97</v>
      </c>
      <c r="J65" s="88">
        <f t="shared" si="7"/>
        <v>0.81666666666666665</v>
      </c>
      <c r="K65" s="89">
        <f t="shared" si="2"/>
        <v>0.53888888888888886</v>
      </c>
      <c r="L65" s="90">
        <f t="shared" si="4"/>
        <v>8</v>
      </c>
      <c r="M65" s="91">
        <f t="shared" si="3"/>
        <v>1</v>
      </c>
      <c r="N65" s="89">
        <f t="shared" si="5"/>
        <v>0.875</v>
      </c>
      <c r="O65" s="92">
        <f t="shared" si="6"/>
        <v>0</v>
      </c>
      <c r="P65" s="93"/>
      <c r="Q65" s="94">
        <v>3</v>
      </c>
      <c r="R65" s="95">
        <v>2</v>
      </c>
      <c r="S65" s="95" t="s">
        <v>10682</v>
      </c>
      <c r="T65" s="95">
        <v>9</v>
      </c>
      <c r="U65" s="95">
        <v>10</v>
      </c>
      <c r="V65" s="95">
        <v>0</v>
      </c>
      <c r="W65" s="95">
        <v>9</v>
      </c>
      <c r="X65" s="171">
        <v>2</v>
      </c>
      <c r="Y65" t="s">
        <v>12179</v>
      </c>
    </row>
    <row r="66" spans="1:25" ht="15" customHeight="1" x14ac:dyDescent="0.25">
      <c r="A66" s="172">
        <v>222000985</v>
      </c>
      <c r="B66" s="48">
        <v>6310</v>
      </c>
      <c r="C66" s="40" t="s">
        <v>1513</v>
      </c>
      <c r="D66" s="106" t="s">
        <v>811</v>
      </c>
      <c r="E66" s="97">
        <v>0</v>
      </c>
      <c r="F66" s="107">
        <v>0</v>
      </c>
      <c r="G66" s="107">
        <v>56</v>
      </c>
      <c r="H66" s="107">
        <v>86</v>
      </c>
      <c r="I66" s="96">
        <v>99</v>
      </c>
      <c r="J66" s="88">
        <f t="shared" si="7"/>
        <v>1.1511627906976745</v>
      </c>
      <c r="K66" s="89">
        <f t="shared" si="2"/>
        <v>1.1511627906976745</v>
      </c>
      <c r="L66" s="90">
        <f t="shared" si="4"/>
        <v>8</v>
      </c>
      <c r="M66" s="91">
        <f t="shared" si="3"/>
        <v>2</v>
      </c>
      <c r="N66" s="89">
        <f t="shared" si="5"/>
        <v>0.75</v>
      </c>
      <c r="O66" s="92">
        <f t="shared" si="6"/>
        <v>0</v>
      </c>
      <c r="P66" s="93"/>
      <c r="Q66" s="94">
        <v>3</v>
      </c>
      <c r="R66" s="95">
        <v>1</v>
      </c>
      <c r="S66" s="95">
        <v>0</v>
      </c>
      <c r="T66" s="95">
        <v>2</v>
      </c>
      <c r="U66" s="95">
        <v>2</v>
      </c>
      <c r="V66" s="95">
        <v>3</v>
      </c>
      <c r="W66" s="95">
        <v>0</v>
      </c>
      <c r="X66" s="171">
        <v>2</v>
      </c>
      <c r="Y66" t="s">
        <v>12188</v>
      </c>
    </row>
    <row r="67" spans="1:25" ht="15" customHeight="1" x14ac:dyDescent="0.25">
      <c r="A67" s="172">
        <v>222000984</v>
      </c>
      <c r="B67" s="48">
        <v>6309</v>
      </c>
      <c r="C67" s="40" t="s">
        <v>1515</v>
      </c>
      <c r="D67" s="106" t="s">
        <v>811</v>
      </c>
      <c r="E67" s="97">
        <v>0</v>
      </c>
      <c r="F67" s="107">
        <v>115</v>
      </c>
      <c r="G67" s="107">
        <v>77</v>
      </c>
      <c r="H67" s="4">
        <v>115</v>
      </c>
      <c r="I67" s="6">
        <v>0</v>
      </c>
      <c r="J67" s="88">
        <f t="shared" si="7"/>
        <v>1</v>
      </c>
      <c r="K67" s="89">
        <f t="shared" si="2"/>
        <v>0</v>
      </c>
      <c r="L67" s="90">
        <f t="shared" si="4"/>
        <v>8</v>
      </c>
      <c r="M67" s="91">
        <f t="shared" si="3"/>
        <v>6</v>
      </c>
      <c r="N67" s="89">
        <f t="shared" si="5"/>
        <v>0.25</v>
      </c>
      <c r="O67" s="92">
        <f t="shared" si="6"/>
        <v>0</v>
      </c>
      <c r="P67" s="93"/>
      <c r="Q67" s="94">
        <v>0</v>
      </c>
      <c r="R67" s="95">
        <v>0</v>
      </c>
      <c r="S67" s="95">
        <v>0</v>
      </c>
      <c r="T67" s="95">
        <v>1</v>
      </c>
      <c r="U67" s="95">
        <v>1</v>
      </c>
      <c r="V67" s="95">
        <v>0</v>
      </c>
      <c r="W67" s="95">
        <v>0</v>
      </c>
      <c r="X67" s="171">
        <v>0</v>
      </c>
      <c r="Y67" t="s">
        <v>12190</v>
      </c>
    </row>
    <row r="68" spans="1:25" ht="15" customHeight="1" x14ac:dyDescent="0.25">
      <c r="A68" s="172">
        <v>222000983</v>
      </c>
      <c r="B68" s="48">
        <v>6308</v>
      </c>
      <c r="C68" s="40" t="s">
        <v>1516</v>
      </c>
      <c r="D68" s="106" t="s">
        <v>811</v>
      </c>
      <c r="E68" s="97">
        <v>0</v>
      </c>
      <c r="F68" s="4">
        <v>76</v>
      </c>
      <c r="G68" s="4">
        <v>51</v>
      </c>
      <c r="H68" s="4">
        <v>76</v>
      </c>
      <c r="I68" s="6">
        <v>0</v>
      </c>
      <c r="J68" s="88">
        <f t="shared" si="7"/>
        <v>1</v>
      </c>
      <c r="K68" s="89">
        <f t="shared" si="2"/>
        <v>0</v>
      </c>
      <c r="L68" s="90">
        <f t="shared" si="4"/>
        <v>8</v>
      </c>
      <c r="M68" s="91">
        <f t="shared" si="3"/>
        <v>6</v>
      </c>
      <c r="N68" s="89">
        <f t="shared" si="5"/>
        <v>0.25</v>
      </c>
      <c r="O68" s="92">
        <f t="shared" si="6"/>
        <v>0</v>
      </c>
      <c r="P68" s="93"/>
      <c r="Q68" s="94">
        <v>0</v>
      </c>
      <c r="R68" s="95">
        <v>0</v>
      </c>
      <c r="S68" s="95">
        <v>0</v>
      </c>
      <c r="T68" s="95">
        <v>1</v>
      </c>
      <c r="U68" s="95">
        <v>0</v>
      </c>
      <c r="V68" s="95">
        <v>0</v>
      </c>
      <c r="W68" s="95">
        <v>0</v>
      </c>
      <c r="X68" s="171">
        <v>2</v>
      </c>
      <c r="Y68" t="s">
        <v>12191</v>
      </c>
    </row>
    <row r="69" spans="1:25" ht="15" customHeight="1" x14ac:dyDescent="0.25">
      <c r="A69" s="172">
        <v>222000989</v>
      </c>
      <c r="B69" s="48">
        <v>2212</v>
      </c>
      <c r="C69" s="40" t="s">
        <v>1517</v>
      </c>
      <c r="D69" s="106" t="s">
        <v>777</v>
      </c>
      <c r="E69" s="97">
        <v>7351</v>
      </c>
      <c r="F69" s="107">
        <v>60</v>
      </c>
      <c r="G69" s="107">
        <v>36</v>
      </c>
      <c r="H69" s="4">
        <v>70</v>
      </c>
      <c r="I69" s="6">
        <v>6</v>
      </c>
      <c r="J69" s="88">
        <f t="shared" si="7"/>
        <v>0.94285714285714284</v>
      </c>
      <c r="K69" s="89">
        <f t="shared" si="2"/>
        <v>8.5714285714285715E-2</v>
      </c>
      <c r="L69" s="90">
        <f t="shared" si="4"/>
        <v>8</v>
      </c>
      <c r="M69" s="91">
        <f t="shared" si="3"/>
        <v>2</v>
      </c>
      <c r="N69" s="89">
        <f t="shared" si="5"/>
        <v>0.75</v>
      </c>
      <c r="O69" s="92">
        <f t="shared" si="6"/>
        <v>0</v>
      </c>
      <c r="P69" s="93"/>
      <c r="Q69" s="94">
        <v>2</v>
      </c>
      <c r="R69" s="95">
        <v>0</v>
      </c>
      <c r="S69" s="95">
        <v>1</v>
      </c>
      <c r="T69" s="95">
        <v>1</v>
      </c>
      <c r="U69" s="95">
        <v>0</v>
      </c>
      <c r="V69" s="95">
        <v>3</v>
      </c>
      <c r="W69" s="95">
        <v>1</v>
      </c>
      <c r="X69" s="171">
        <v>3</v>
      </c>
      <c r="Y69" t="s">
        <v>12192</v>
      </c>
    </row>
    <row r="70" spans="1:25" ht="15" customHeight="1" x14ac:dyDescent="0.25">
      <c r="A70" s="173">
        <v>222000988</v>
      </c>
      <c r="B70" s="69">
        <v>2213</v>
      </c>
      <c r="C70" s="68" t="s">
        <v>1518</v>
      </c>
      <c r="D70" s="108" t="s">
        <v>777</v>
      </c>
      <c r="E70" s="94">
        <v>0</v>
      </c>
      <c r="F70" s="107">
        <v>100</v>
      </c>
      <c r="G70" s="107">
        <v>51</v>
      </c>
      <c r="H70" s="107">
        <v>100</v>
      </c>
      <c r="I70" s="96">
        <v>0</v>
      </c>
      <c r="J70" s="88">
        <f t="shared" si="7"/>
        <v>1</v>
      </c>
      <c r="K70" s="89">
        <f t="shared" si="2"/>
        <v>0</v>
      </c>
      <c r="L70" s="90">
        <f t="shared" si="4"/>
        <v>8</v>
      </c>
      <c r="M70" s="91">
        <f t="shared" si="3"/>
        <v>6</v>
      </c>
      <c r="N70" s="89">
        <f t="shared" si="5"/>
        <v>0.25</v>
      </c>
      <c r="O70" s="92">
        <f t="shared" si="6"/>
        <v>0</v>
      </c>
      <c r="P70" s="93"/>
      <c r="Q70" s="94">
        <v>0</v>
      </c>
      <c r="R70" s="95">
        <v>0</v>
      </c>
      <c r="S70" s="95">
        <v>0</v>
      </c>
      <c r="T70" s="95">
        <v>1</v>
      </c>
      <c r="U70" s="95">
        <v>1</v>
      </c>
      <c r="V70" s="95">
        <v>0</v>
      </c>
      <c r="W70" s="95">
        <v>0</v>
      </c>
      <c r="X70" s="171">
        <v>0</v>
      </c>
      <c r="Y70" t="s">
        <v>12193</v>
      </c>
    </row>
    <row r="71" spans="1:25" ht="15" customHeight="1" x14ac:dyDescent="0.25">
      <c r="A71" s="172">
        <v>222000987</v>
      </c>
      <c r="B71" s="48">
        <v>2214</v>
      </c>
      <c r="C71" s="40" t="s">
        <v>1519</v>
      </c>
      <c r="D71" s="106" t="s">
        <v>777</v>
      </c>
      <c r="E71" s="97">
        <v>0</v>
      </c>
      <c r="F71" s="4">
        <v>60</v>
      </c>
      <c r="G71" s="4">
        <v>27</v>
      </c>
      <c r="H71" s="4">
        <v>55</v>
      </c>
      <c r="I71" s="6">
        <v>0</v>
      </c>
      <c r="J71" s="88">
        <f t="shared" si="7"/>
        <v>1.0909090909090908</v>
      </c>
      <c r="K71" s="89">
        <f t="shared" si="2"/>
        <v>0</v>
      </c>
      <c r="L71" s="90">
        <f t="shared" si="4"/>
        <v>8</v>
      </c>
      <c r="M71" s="91">
        <f t="shared" si="3"/>
        <v>3</v>
      </c>
      <c r="N71" s="89">
        <f t="shared" si="5"/>
        <v>0.625</v>
      </c>
      <c r="O71" s="92">
        <f t="shared" si="6"/>
        <v>0</v>
      </c>
      <c r="P71" s="93"/>
      <c r="Q71" s="94">
        <v>1</v>
      </c>
      <c r="R71" s="95">
        <v>1</v>
      </c>
      <c r="S71" s="95">
        <v>0</v>
      </c>
      <c r="T71" s="95">
        <v>1</v>
      </c>
      <c r="U71" s="95">
        <v>0</v>
      </c>
      <c r="V71" s="95">
        <v>1</v>
      </c>
      <c r="W71" s="95">
        <v>0</v>
      </c>
      <c r="X71" s="171">
        <v>5</v>
      </c>
      <c r="Y71" t="s">
        <v>12194</v>
      </c>
    </row>
    <row r="72" spans="1:25" ht="15" customHeight="1" x14ac:dyDescent="0.25">
      <c r="A72" s="172">
        <v>222000969</v>
      </c>
      <c r="B72" s="48">
        <v>6390</v>
      </c>
      <c r="C72" s="40" t="s">
        <v>1526</v>
      </c>
      <c r="D72" s="106" t="s">
        <v>777</v>
      </c>
      <c r="E72" s="97" t="s">
        <v>10636</v>
      </c>
      <c r="F72" s="107">
        <v>20</v>
      </c>
      <c r="G72" s="107">
        <v>9</v>
      </c>
      <c r="H72" s="4">
        <v>18</v>
      </c>
      <c r="I72" s="6">
        <v>0</v>
      </c>
      <c r="J72" s="88">
        <f t="shared" si="7"/>
        <v>1.1111111111111112</v>
      </c>
      <c r="K72" s="89">
        <f t="shared" si="2"/>
        <v>0</v>
      </c>
      <c r="L72" s="90">
        <f t="shared" si="4"/>
        <v>8</v>
      </c>
      <c r="M72" s="91">
        <f t="shared" si="3"/>
        <v>2</v>
      </c>
      <c r="N72" s="89">
        <f t="shared" si="5"/>
        <v>0.75</v>
      </c>
      <c r="O72" s="92">
        <f t="shared" si="6"/>
        <v>0</v>
      </c>
      <c r="P72" s="93"/>
      <c r="Q72" s="94">
        <v>2</v>
      </c>
      <c r="R72" s="95">
        <v>2</v>
      </c>
      <c r="S72" s="95">
        <v>0</v>
      </c>
      <c r="T72" s="95">
        <v>1</v>
      </c>
      <c r="U72" s="95">
        <v>1</v>
      </c>
      <c r="V72" s="95">
        <v>2</v>
      </c>
      <c r="W72" s="95">
        <v>0</v>
      </c>
      <c r="X72" s="171">
        <v>3</v>
      </c>
      <c r="Y72" t="s">
        <v>12188</v>
      </c>
    </row>
    <row r="73" spans="1:25" ht="15" customHeight="1" x14ac:dyDescent="0.25">
      <c r="A73" s="172">
        <v>222000970</v>
      </c>
      <c r="B73" s="48">
        <v>3114</v>
      </c>
      <c r="C73" s="40" t="s">
        <v>1528</v>
      </c>
      <c r="D73" s="106" t="s">
        <v>777</v>
      </c>
      <c r="E73" s="97">
        <v>0</v>
      </c>
      <c r="F73" s="4">
        <v>0</v>
      </c>
      <c r="G73" s="5">
        <v>26</v>
      </c>
      <c r="H73" s="5">
        <v>0</v>
      </c>
      <c r="I73" s="6">
        <v>21</v>
      </c>
      <c r="J73" s="88" t="e">
        <f t="shared" si="7"/>
        <v>#DIV/0!</v>
      </c>
      <c r="K73" s="89" t="e">
        <f t="shared" si="2"/>
        <v>#DIV/0!</v>
      </c>
      <c r="L73" s="90">
        <f t="shared" si="4"/>
        <v>8</v>
      </c>
      <c r="M73" s="91">
        <f t="shared" si="3"/>
        <v>0</v>
      </c>
      <c r="N73" s="89">
        <f t="shared" si="5"/>
        <v>1</v>
      </c>
      <c r="O73" s="92">
        <f t="shared" si="6"/>
        <v>0</v>
      </c>
      <c r="P73" s="93"/>
      <c r="Q73" s="94">
        <v>2</v>
      </c>
      <c r="R73" s="95">
        <v>1</v>
      </c>
      <c r="S73" s="95">
        <v>2</v>
      </c>
      <c r="T73" s="95">
        <v>3</v>
      </c>
      <c r="U73" s="95">
        <v>1</v>
      </c>
      <c r="V73" s="95">
        <v>2</v>
      </c>
      <c r="W73" s="95">
        <v>1</v>
      </c>
      <c r="X73" s="171">
        <v>3</v>
      </c>
    </row>
    <row r="74" spans="1:25" ht="15" customHeight="1" x14ac:dyDescent="0.25">
      <c r="A74" s="173">
        <v>222000971</v>
      </c>
      <c r="B74" s="69">
        <v>4016</v>
      </c>
      <c r="C74" s="68" t="s">
        <v>1529</v>
      </c>
      <c r="D74" s="108" t="s">
        <v>777</v>
      </c>
      <c r="E74" s="97">
        <v>0</v>
      </c>
      <c r="F74" s="4">
        <v>0</v>
      </c>
      <c r="G74" s="4">
        <v>20</v>
      </c>
      <c r="H74" s="5">
        <v>0</v>
      </c>
      <c r="I74" s="6">
        <v>0</v>
      </c>
      <c r="J74" s="88" t="e">
        <f t="shared" si="7"/>
        <v>#DIV/0!</v>
      </c>
      <c r="K74" s="89" t="e">
        <f t="shared" si="2"/>
        <v>#DIV/0!</v>
      </c>
      <c r="L74" s="90">
        <f t="shared" si="4"/>
        <v>8</v>
      </c>
      <c r="M74" s="91">
        <f t="shared" si="3"/>
        <v>1</v>
      </c>
      <c r="N74" s="89">
        <f t="shared" si="5"/>
        <v>0.875</v>
      </c>
      <c r="O74" s="92">
        <f t="shared" si="6"/>
        <v>0</v>
      </c>
      <c r="P74" s="93"/>
      <c r="Q74" s="94">
        <v>1</v>
      </c>
      <c r="R74" s="95">
        <v>1</v>
      </c>
      <c r="S74" s="95">
        <v>0</v>
      </c>
      <c r="T74" s="95">
        <v>2</v>
      </c>
      <c r="U74" s="95">
        <v>2</v>
      </c>
      <c r="V74" s="95">
        <v>2</v>
      </c>
      <c r="W74" s="95">
        <v>1</v>
      </c>
      <c r="X74" s="171">
        <v>4</v>
      </c>
      <c r="Y74" t="s">
        <v>12171</v>
      </c>
    </row>
    <row r="75" spans="1:25" ht="15" customHeight="1" x14ac:dyDescent="0.25">
      <c r="A75" s="173">
        <v>222000972</v>
      </c>
      <c r="B75" s="69">
        <v>4017</v>
      </c>
      <c r="C75" s="68" t="s">
        <v>1531</v>
      </c>
      <c r="D75" s="108" t="s">
        <v>777</v>
      </c>
      <c r="E75" s="97">
        <v>0</v>
      </c>
      <c r="F75" s="107">
        <v>0</v>
      </c>
      <c r="G75" s="107">
        <v>25</v>
      </c>
      <c r="H75" s="107">
        <v>0</v>
      </c>
      <c r="I75" s="96">
        <v>78</v>
      </c>
      <c r="J75" s="88" t="e">
        <f t="shared" si="7"/>
        <v>#DIV/0!</v>
      </c>
      <c r="K75" s="89" t="e">
        <f t="shared" si="2"/>
        <v>#DIV/0!</v>
      </c>
      <c r="L75" s="90">
        <f t="shared" si="4"/>
        <v>8</v>
      </c>
      <c r="M75" s="91">
        <f t="shared" si="3"/>
        <v>0</v>
      </c>
      <c r="N75" s="89">
        <f t="shared" si="5"/>
        <v>1</v>
      </c>
      <c r="O75" s="92">
        <f t="shared" si="6"/>
        <v>0</v>
      </c>
      <c r="P75" s="93"/>
      <c r="Q75" s="94">
        <v>2</v>
      </c>
      <c r="R75" s="95">
        <v>1</v>
      </c>
      <c r="S75" s="95">
        <v>1</v>
      </c>
      <c r="T75" s="95">
        <v>1</v>
      </c>
      <c r="U75" s="95">
        <v>2</v>
      </c>
      <c r="V75" s="95">
        <v>2</v>
      </c>
      <c r="W75" s="95">
        <v>1</v>
      </c>
      <c r="X75" s="171">
        <v>3</v>
      </c>
    </row>
    <row r="76" spans="1:25" ht="15" customHeight="1" x14ac:dyDescent="0.25">
      <c r="A76" s="172">
        <v>222000973</v>
      </c>
      <c r="B76" s="48">
        <v>3060</v>
      </c>
      <c r="C76" s="40" t="s">
        <v>1533</v>
      </c>
      <c r="D76" s="106" t="s">
        <v>777</v>
      </c>
      <c r="E76" s="97">
        <v>0</v>
      </c>
      <c r="F76" s="4">
        <v>0</v>
      </c>
      <c r="G76" s="4">
        <v>5</v>
      </c>
      <c r="H76" s="4">
        <v>10</v>
      </c>
      <c r="I76" s="6">
        <v>14</v>
      </c>
      <c r="J76" s="88">
        <f t="shared" si="7"/>
        <v>1.4</v>
      </c>
      <c r="K76" s="89">
        <f t="shared" si="2"/>
        <v>1.4</v>
      </c>
      <c r="L76" s="90">
        <f t="shared" si="4"/>
        <v>8</v>
      </c>
      <c r="M76" s="91">
        <f t="shared" si="3"/>
        <v>0</v>
      </c>
      <c r="N76" s="89">
        <f t="shared" si="5"/>
        <v>1</v>
      </c>
      <c r="O76" s="92">
        <f t="shared" si="6"/>
        <v>0</v>
      </c>
      <c r="P76" s="93"/>
      <c r="Q76" s="94">
        <v>1</v>
      </c>
      <c r="R76" s="95">
        <v>1</v>
      </c>
      <c r="S76" s="95">
        <v>1</v>
      </c>
      <c r="T76" s="95">
        <v>2</v>
      </c>
      <c r="U76" s="95">
        <v>3</v>
      </c>
      <c r="V76" s="95">
        <v>2</v>
      </c>
      <c r="W76" s="95">
        <v>1</v>
      </c>
      <c r="X76" s="171">
        <v>4</v>
      </c>
    </row>
    <row r="77" spans="1:25" ht="15" customHeight="1" x14ac:dyDescent="0.25">
      <c r="A77" s="172">
        <v>222000976</v>
      </c>
      <c r="B77" s="48">
        <v>5405</v>
      </c>
      <c r="C77" s="40" t="s">
        <v>1535</v>
      </c>
      <c r="D77" s="106" t="s">
        <v>777</v>
      </c>
      <c r="E77" s="97" t="s">
        <v>10636</v>
      </c>
      <c r="F77" s="4">
        <v>24</v>
      </c>
      <c r="G77" s="5">
        <v>11</v>
      </c>
      <c r="H77" s="5">
        <v>20</v>
      </c>
      <c r="I77" s="6">
        <v>0</v>
      </c>
      <c r="J77" s="88">
        <f t="shared" si="7"/>
        <v>1.2</v>
      </c>
      <c r="K77" s="89">
        <f t="shared" si="2"/>
        <v>0</v>
      </c>
      <c r="L77" s="90">
        <f t="shared" si="4"/>
        <v>8</v>
      </c>
      <c r="M77" s="91">
        <f t="shared" si="3"/>
        <v>2</v>
      </c>
      <c r="N77" s="89">
        <f t="shared" si="5"/>
        <v>0.75</v>
      </c>
      <c r="O77" s="92">
        <f t="shared" si="6"/>
        <v>0</v>
      </c>
      <c r="P77" s="93"/>
      <c r="Q77" s="94">
        <v>1</v>
      </c>
      <c r="R77" s="95">
        <v>1</v>
      </c>
      <c r="S77" s="95">
        <v>0</v>
      </c>
      <c r="T77" s="95">
        <v>1</v>
      </c>
      <c r="U77" s="95">
        <v>1</v>
      </c>
      <c r="V77" s="95">
        <v>2</v>
      </c>
      <c r="W77" s="95">
        <v>0</v>
      </c>
      <c r="X77" s="171">
        <v>1</v>
      </c>
      <c r="Y77" t="s">
        <v>12188</v>
      </c>
    </row>
    <row r="78" spans="1:25" ht="15" customHeight="1" x14ac:dyDescent="0.25">
      <c r="A78" s="172">
        <v>222000977</v>
      </c>
      <c r="B78" s="48">
        <v>5404</v>
      </c>
      <c r="C78" s="40" t="s">
        <v>1536</v>
      </c>
      <c r="D78" s="106" t="s">
        <v>777</v>
      </c>
      <c r="E78" s="97">
        <v>0</v>
      </c>
      <c r="F78" s="4">
        <v>80</v>
      </c>
      <c r="G78" s="4">
        <v>50</v>
      </c>
      <c r="H78" s="4">
        <v>78</v>
      </c>
      <c r="I78" s="6">
        <v>0</v>
      </c>
      <c r="J78" s="88">
        <f t="shared" si="7"/>
        <v>1.0256410256410255</v>
      </c>
      <c r="K78" s="89">
        <f t="shared" si="2"/>
        <v>0</v>
      </c>
      <c r="L78" s="90">
        <f t="shared" si="4"/>
        <v>8</v>
      </c>
      <c r="M78" s="91">
        <f t="shared" si="3"/>
        <v>1</v>
      </c>
      <c r="N78" s="89">
        <f t="shared" si="5"/>
        <v>0.875</v>
      </c>
      <c r="O78" s="92">
        <f t="shared" si="6"/>
        <v>0</v>
      </c>
      <c r="P78" s="93"/>
      <c r="Q78" s="94">
        <v>2</v>
      </c>
      <c r="R78" s="95">
        <v>2</v>
      </c>
      <c r="S78" s="95">
        <v>2</v>
      </c>
      <c r="T78" s="95">
        <v>1</v>
      </c>
      <c r="U78" s="95">
        <v>1</v>
      </c>
      <c r="V78" s="95">
        <v>2</v>
      </c>
      <c r="W78" s="95">
        <v>0</v>
      </c>
      <c r="X78" s="171">
        <v>2</v>
      </c>
      <c r="Y78" t="s">
        <v>12182</v>
      </c>
    </row>
    <row r="79" spans="1:25" ht="15" customHeight="1" x14ac:dyDescent="0.25">
      <c r="A79" s="172">
        <v>222000978</v>
      </c>
      <c r="B79" s="48">
        <v>5403</v>
      </c>
      <c r="C79" s="40" t="s">
        <v>1537</v>
      </c>
      <c r="D79" s="106" t="s">
        <v>777</v>
      </c>
      <c r="E79" s="97">
        <v>0</v>
      </c>
      <c r="F79" s="4">
        <v>48</v>
      </c>
      <c r="G79" s="4">
        <v>55</v>
      </c>
      <c r="H79" s="4">
        <v>85</v>
      </c>
      <c r="I79" s="6">
        <v>25</v>
      </c>
      <c r="J79" s="88">
        <f t="shared" si="7"/>
        <v>0.85882352941176465</v>
      </c>
      <c r="K79" s="89">
        <f t="shared" si="2"/>
        <v>0.29411764705882354</v>
      </c>
      <c r="L79" s="90">
        <f t="shared" si="4"/>
        <v>8</v>
      </c>
      <c r="M79" s="91">
        <f t="shared" si="3"/>
        <v>2</v>
      </c>
      <c r="N79" s="89">
        <f t="shared" si="5"/>
        <v>0.75</v>
      </c>
      <c r="O79" s="92">
        <f t="shared" si="6"/>
        <v>0</v>
      </c>
      <c r="P79" s="93"/>
      <c r="Q79" s="94">
        <v>1</v>
      </c>
      <c r="R79" s="95">
        <v>1</v>
      </c>
      <c r="S79" s="95">
        <v>0</v>
      </c>
      <c r="T79" s="95">
        <v>2</v>
      </c>
      <c r="U79" s="95">
        <v>2</v>
      </c>
      <c r="V79" s="95">
        <v>2</v>
      </c>
      <c r="W79" s="95">
        <v>0</v>
      </c>
      <c r="X79" s="171">
        <v>1</v>
      </c>
      <c r="Y79" t="s">
        <v>12188</v>
      </c>
    </row>
    <row r="80" spans="1:25" ht="15" customHeight="1" x14ac:dyDescent="0.25">
      <c r="A80" s="172">
        <v>222000979</v>
      </c>
      <c r="B80" s="48">
        <v>5400</v>
      </c>
      <c r="C80" s="40" t="s">
        <v>1538</v>
      </c>
      <c r="D80" s="106" t="s">
        <v>777</v>
      </c>
      <c r="E80" s="97">
        <v>0</v>
      </c>
      <c r="F80" s="4">
        <v>80</v>
      </c>
      <c r="G80" s="4">
        <v>54</v>
      </c>
      <c r="H80" s="4">
        <v>80</v>
      </c>
      <c r="I80" s="6">
        <v>0</v>
      </c>
      <c r="J80" s="88">
        <f t="shared" si="7"/>
        <v>1</v>
      </c>
      <c r="K80" s="89">
        <f t="shared" si="2"/>
        <v>0</v>
      </c>
      <c r="L80" s="90">
        <f t="shared" si="4"/>
        <v>8</v>
      </c>
      <c r="M80" s="91">
        <f t="shared" si="3"/>
        <v>3</v>
      </c>
      <c r="N80" s="89">
        <f t="shared" si="5"/>
        <v>0.625</v>
      </c>
      <c r="O80" s="92">
        <f t="shared" si="6"/>
        <v>0</v>
      </c>
      <c r="P80" s="93"/>
      <c r="Q80" s="94">
        <v>2</v>
      </c>
      <c r="R80" s="95">
        <v>2</v>
      </c>
      <c r="S80" s="95">
        <v>0</v>
      </c>
      <c r="T80" s="95">
        <v>2</v>
      </c>
      <c r="U80" s="95">
        <v>2</v>
      </c>
      <c r="V80" s="95">
        <v>2</v>
      </c>
      <c r="W80" s="95">
        <v>0</v>
      </c>
      <c r="X80" s="171">
        <v>0</v>
      </c>
      <c r="Y80" t="s">
        <v>12189</v>
      </c>
    </row>
    <row r="81" spans="1:25" ht="15" customHeight="1" x14ac:dyDescent="0.25">
      <c r="A81" s="173">
        <v>222000980</v>
      </c>
      <c r="B81" s="69">
        <v>5399</v>
      </c>
      <c r="C81" s="68" t="s">
        <v>1539</v>
      </c>
      <c r="D81" s="108" t="s">
        <v>777</v>
      </c>
      <c r="E81" s="97">
        <v>0</v>
      </c>
      <c r="F81" s="4">
        <v>10</v>
      </c>
      <c r="G81" s="5">
        <v>6</v>
      </c>
      <c r="H81" s="5">
        <v>12</v>
      </c>
      <c r="I81" s="6">
        <v>5</v>
      </c>
      <c r="J81" s="88">
        <f t="shared" si="7"/>
        <v>1.25</v>
      </c>
      <c r="K81" s="89">
        <f t="shared" si="2"/>
        <v>0.41666666666666669</v>
      </c>
      <c r="L81" s="90">
        <f t="shared" si="4"/>
        <v>8</v>
      </c>
      <c r="M81" s="91">
        <f t="shared" si="3"/>
        <v>0</v>
      </c>
      <c r="N81" s="89">
        <f t="shared" si="5"/>
        <v>1</v>
      </c>
      <c r="O81" s="92">
        <f t="shared" si="6"/>
        <v>0</v>
      </c>
      <c r="P81" s="93"/>
      <c r="Q81" s="94">
        <v>2</v>
      </c>
      <c r="R81" s="95">
        <v>1</v>
      </c>
      <c r="S81" s="95">
        <v>2</v>
      </c>
      <c r="T81" s="95">
        <v>2</v>
      </c>
      <c r="U81" s="95">
        <v>2</v>
      </c>
      <c r="V81" s="95">
        <v>2</v>
      </c>
      <c r="W81" s="95">
        <v>1</v>
      </c>
      <c r="X81" s="171">
        <v>1</v>
      </c>
    </row>
    <row r="82" spans="1:25" ht="15" customHeight="1" x14ac:dyDescent="0.25">
      <c r="A82" s="173">
        <v>189711189</v>
      </c>
      <c r="B82" s="69">
        <v>3492</v>
      </c>
      <c r="C82" s="68" t="s">
        <v>1560</v>
      </c>
      <c r="D82" s="108" t="s">
        <v>1304</v>
      </c>
      <c r="E82" s="94" t="s">
        <v>10636</v>
      </c>
      <c r="F82" s="107">
        <v>0</v>
      </c>
      <c r="G82" s="107">
        <v>24</v>
      </c>
      <c r="H82" s="107">
        <v>36</v>
      </c>
      <c r="I82" s="96">
        <v>19</v>
      </c>
      <c r="J82" s="88">
        <f t="shared" si="7"/>
        <v>0.52777777777777779</v>
      </c>
      <c r="K82" s="89">
        <f t="shared" si="2"/>
        <v>0.52777777777777779</v>
      </c>
      <c r="L82" s="90">
        <f t="shared" si="4"/>
        <v>8</v>
      </c>
      <c r="M82" s="91">
        <f t="shared" si="3"/>
        <v>0</v>
      </c>
      <c r="N82" s="89">
        <f t="shared" si="5"/>
        <v>1</v>
      </c>
      <c r="O82" s="92">
        <f t="shared" si="6"/>
        <v>0</v>
      </c>
      <c r="P82" s="93"/>
      <c r="Q82" s="94">
        <v>1</v>
      </c>
      <c r="R82" s="95">
        <v>1</v>
      </c>
      <c r="S82" s="95">
        <v>3</v>
      </c>
      <c r="T82" s="95">
        <v>2</v>
      </c>
      <c r="U82" s="95">
        <v>3</v>
      </c>
      <c r="V82" s="95">
        <v>1</v>
      </c>
      <c r="W82" s="95">
        <v>2</v>
      </c>
      <c r="X82" s="171">
        <v>1</v>
      </c>
    </row>
    <row r="83" spans="1:25" ht="15" customHeight="1" x14ac:dyDescent="0.25">
      <c r="A83" s="172">
        <v>222001007</v>
      </c>
      <c r="B83" s="48">
        <v>6498</v>
      </c>
      <c r="C83" s="40" t="s">
        <v>4320</v>
      </c>
      <c r="D83" s="106" t="s">
        <v>964</v>
      </c>
      <c r="E83" s="97">
        <v>1568</v>
      </c>
      <c r="F83" s="4">
        <v>0</v>
      </c>
      <c r="G83" s="4">
        <v>200</v>
      </c>
      <c r="H83" s="5">
        <v>300</v>
      </c>
      <c r="I83" s="6">
        <v>0</v>
      </c>
      <c r="J83" s="88">
        <f t="shared" si="7"/>
        <v>0</v>
      </c>
      <c r="K83" s="89">
        <f t="shared" si="2"/>
        <v>0</v>
      </c>
      <c r="L83" s="90">
        <f t="shared" si="4"/>
        <v>8</v>
      </c>
      <c r="M83" s="91">
        <f t="shared" si="3"/>
        <v>0</v>
      </c>
      <c r="N83" s="89">
        <f t="shared" si="5"/>
        <v>1</v>
      </c>
      <c r="O83" s="92">
        <f t="shared" si="6"/>
        <v>0</v>
      </c>
      <c r="P83" s="93"/>
      <c r="Q83" s="94">
        <v>6</v>
      </c>
      <c r="R83" s="95">
        <v>5</v>
      </c>
      <c r="S83" s="95">
        <v>8</v>
      </c>
      <c r="T83" s="95">
        <v>1</v>
      </c>
      <c r="U83" s="95">
        <v>10</v>
      </c>
      <c r="V83" s="95">
        <v>4</v>
      </c>
      <c r="W83" s="95">
        <v>15</v>
      </c>
      <c r="X83" s="171">
        <v>6</v>
      </c>
    </row>
    <row r="84" spans="1:25" ht="15" customHeight="1" x14ac:dyDescent="0.25">
      <c r="A84" s="172">
        <v>181821883</v>
      </c>
      <c r="B84" s="48">
        <v>5557</v>
      </c>
      <c r="C84" s="40" t="s">
        <v>1593</v>
      </c>
      <c r="D84" s="106" t="s">
        <v>668</v>
      </c>
      <c r="E84" s="97">
        <v>313585</v>
      </c>
      <c r="F84" s="107">
        <v>4000</v>
      </c>
      <c r="G84" s="107">
        <v>6300</v>
      </c>
      <c r="H84" s="107">
        <v>9450</v>
      </c>
      <c r="I84" s="96">
        <v>5928</v>
      </c>
      <c r="J84" s="88">
        <f t="shared" si="7"/>
        <v>1.0505820105820105</v>
      </c>
      <c r="K84" s="89">
        <f t="shared" si="2"/>
        <v>0.62730158730158725</v>
      </c>
      <c r="L84" s="90">
        <f t="shared" si="4"/>
        <v>8</v>
      </c>
      <c r="M84" s="91">
        <f t="shared" si="3"/>
        <v>1</v>
      </c>
      <c r="N84" s="89">
        <f t="shared" si="5"/>
        <v>0.875</v>
      </c>
      <c r="O84" s="92">
        <f t="shared" si="6"/>
        <v>0</v>
      </c>
      <c r="P84" s="93"/>
      <c r="Q84" s="94">
        <v>95</v>
      </c>
      <c r="R84" s="95">
        <v>0</v>
      </c>
      <c r="S84" s="95" t="s">
        <v>10682</v>
      </c>
      <c r="T84" s="95">
        <v>220</v>
      </c>
      <c r="U84" s="95">
        <v>1</v>
      </c>
      <c r="V84" s="95">
        <v>300</v>
      </c>
      <c r="W84" s="95">
        <v>140</v>
      </c>
      <c r="X84" s="171">
        <v>520</v>
      </c>
      <c r="Y84" t="s">
        <v>12173</v>
      </c>
    </row>
    <row r="85" spans="1:25" ht="15" customHeight="1" x14ac:dyDescent="0.25">
      <c r="A85" s="172">
        <v>180190405</v>
      </c>
      <c r="B85" s="48">
        <v>2278</v>
      </c>
      <c r="C85" s="40" t="s">
        <v>1594</v>
      </c>
      <c r="D85" s="106" t="s">
        <v>668</v>
      </c>
      <c r="E85" s="94">
        <v>148762</v>
      </c>
      <c r="F85" s="107">
        <v>1000</v>
      </c>
      <c r="G85" s="107">
        <v>2100</v>
      </c>
      <c r="H85" s="107">
        <v>3000</v>
      </c>
      <c r="I85" s="96">
        <v>2836</v>
      </c>
      <c r="J85" s="88">
        <f t="shared" si="7"/>
        <v>1.2786666666666666</v>
      </c>
      <c r="K85" s="89">
        <f t="shared" si="2"/>
        <v>0.94533333333333336</v>
      </c>
      <c r="L85" s="90">
        <f t="shared" si="4"/>
        <v>8</v>
      </c>
      <c r="M85" s="91">
        <f t="shared" si="3"/>
        <v>1</v>
      </c>
      <c r="N85" s="89">
        <f t="shared" si="5"/>
        <v>0.875</v>
      </c>
      <c r="O85" s="92">
        <f t="shared" si="6"/>
        <v>0</v>
      </c>
      <c r="P85" s="93"/>
      <c r="Q85" s="94">
        <v>43</v>
      </c>
      <c r="R85" s="95">
        <v>6</v>
      </c>
      <c r="S85" s="95" t="s">
        <v>10682</v>
      </c>
      <c r="T85" s="95">
        <v>13</v>
      </c>
      <c r="U85" s="95">
        <v>0</v>
      </c>
      <c r="V85" s="95">
        <v>113</v>
      </c>
      <c r="W85" s="95">
        <v>320</v>
      </c>
      <c r="X85" s="171">
        <v>200</v>
      </c>
      <c r="Y85" t="s">
        <v>12184</v>
      </c>
    </row>
    <row r="86" spans="1:25" ht="15" customHeight="1" x14ac:dyDescent="0.25">
      <c r="A86" s="172">
        <v>222001050</v>
      </c>
      <c r="B86" s="48">
        <v>200</v>
      </c>
      <c r="C86" s="40" t="s">
        <v>1597</v>
      </c>
      <c r="D86" s="106" t="s">
        <v>683</v>
      </c>
      <c r="E86" s="97">
        <v>6735</v>
      </c>
      <c r="F86" s="107">
        <v>30</v>
      </c>
      <c r="G86" s="107">
        <v>450</v>
      </c>
      <c r="H86" s="4">
        <v>675</v>
      </c>
      <c r="I86" s="6">
        <v>620</v>
      </c>
      <c r="J86" s="88">
        <f t="shared" si="7"/>
        <v>0.96296296296296291</v>
      </c>
      <c r="K86" s="89">
        <f t="shared" si="2"/>
        <v>0.91851851851851851</v>
      </c>
      <c r="L86" s="90">
        <f t="shared" si="4"/>
        <v>8</v>
      </c>
      <c r="M86" s="91">
        <f t="shared" si="3"/>
        <v>0</v>
      </c>
      <c r="N86" s="89">
        <f t="shared" si="5"/>
        <v>1</v>
      </c>
      <c r="O86" s="92">
        <f t="shared" si="6"/>
        <v>0</v>
      </c>
      <c r="P86" s="93"/>
      <c r="Q86" s="94">
        <v>3</v>
      </c>
      <c r="R86" s="95">
        <v>3</v>
      </c>
      <c r="S86" s="95" t="s">
        <v>10682</v>
      </c>
      <c r="T86" s="95">
        <v>2</v>
      </c>
      <c r="U86" s="95">
        <v>9</v>
      </c>
      <c r="V86" s="95">
        <v>2</v>
      </c>
      <c r="W86" s="95">
        <v>29</v>
      </c>
      <c r="X86" s="171">
        <v>2</v>
      </c>
      <c r="Y86" t="s">
        <v>12171</v>
      </c>
    </row>
    <row r="87" spans="1:25" ht="15" customHeight="1" x14ac:dyDescent="0.25">
      <c r="A87" s="173">
        <v>180339460</v>
      </c>
      <c r="B87" s="69">
        <v>3975</v>
      </c>
      <c r="C87" s="68" t="s">
        <v>1609</v>
      </c>
      <c r="D87" s="108" t="s">
        <v>668</v>
      </c>
      <c r="E87" s="97">
        <v>92996</v>
      </c>
      <c r="F87" s="4">
        <v>3000</v>
      </c>
      <c r="G87" s="4">
        <v>2850</v>
      </c>
      <c r="H87" s="4">
        <v>4270</v>
      </c>
      <c r="I87" s="6">
        <v>2770</v>
      </c>
      <c r="J87" s="88">
        <f t="shared" si="7"/>
        <v>1.3512880562060889</v>
      </c>
      <c r="K87" s="89">
        <f t="shared" si="2"/>
        <v>0.64871194379391106</v>
      </c>
      <c r="L87" s="90">
        <f t="shared" si="4"/>
        <v>8</v>
      </c>
      <c r="M87" s="91">
        <f t="shared" si="3"/>
        <v>1</v>
      </c>
      <c r="N87" s="89">
        <f t="shared" si="5"/>
        <v>0.875</v>
      </c>
      <c r="O87" s="92">
        <f t="shared" si="6"/>
        <v>0</v>
      </c>
      <c r="P87" s="93"/>
      <c r="Q87" s="94">
        <v>236</v>
      </c>
      <c r="R87" s="95">
        <v>9</v>
      </c>
      <c r="S87" s="95">
        <v>75</v>
      </c>
      <c r="T87" s="95">
        <v>48</v>
      </c>
      <c r="U87" s="95">
        <v>0</v>
      </c>
      <c r="V87" s="95">
        <v>35</v>
      </c>
      <c r="W87" s="95">
        <v>48</v>
      </c>
      <c r="X87" s="171">
        <v>100</v>
      </c>
      <c r="Y87" t="s">
        <v>12170</v>
      </c>
    </row>
    <row r="88" spans="1:25" ht="15" customHeight="1" x14ac:dyDescent="0.25">
      <c r="A88" s="172">
        <v>189710585</v>
      </c>
      <c r="B88" s="48" t="s">
        <v>7081</v>
      </c>
      <c r="C88" s="40" t="s">
        <v>1628</v>
      </c>
      <c r="D88" s="106" t="s">
        <v>743</v>
      </c>
      <c r="E88" s="97">
        <v>1465</v>
      </c>
      <c r="F88" s="107">
        <v>10</v>
      </c>
      <c r="G88" s="107">
        <v>10</v>
      </c>
      <c r="H88" s="4">
        <v>15</v>
      </c>
      <c r="I88" s="6">
        <v>9</v>
      </c>
      <c r="J88" s="88">
        <f t="shared" si="7"/>
        <v>1.2666666666666666</v>
      </c>
      <c r="K88" s="89">
        <f t="shared" si="2"/>
        <v>0.6</v>
      </c>
      <c r="L88" s="90">
        <f t="shared" si="4"/>
        <v>8</v>
      </c>
      <c r="M88" s="91">
        <f t="shared" si="3"/>
        <v>0</v>
      </c>
      <c r="N88" s="89">
        <f t="shared" si="5"/>
        <v>1</v>
      </c>
      <c r="O88" s="92">
        <f t="shared" si="6"/>
        <v>0</v>
      </c>
      <c r="P88" s="93"/>
      <c r="Q88" s="94">
        <v>1</v>
      </c>
      <c r="R88" s="95">
        <v>2</v>
      </c>
      <c r="S88" s="95" t="s">
        <v>10682</v>
      </c>
      <c r="T88" s="95">
        <v>1</v>
      </c>
      <c r="U88" s="95">
        <v>20</v>
      </c>
      <c r="V88" s="95">
        <v>1</v>
      </c>
      <c r="W88" s="95">
        <v>2</v>
      </c>
      <c r="X88" s="171">
        <v>2</v>
      </c>
      <c r="Y88" t="s">
        <v>12171</v>
      </c>
    </row>
    <row r="89" spans="1:25" ht="15" customHeight="1" x14ac:dyDescent="0.25">
      <c r="A89" s="172">
        <v>189711634</v>
      </c>
      <c r="B89" s="48" t="s">
        <v>7083</v>
      </c>
      <c r="C89" s="40" t="s">
        <v>1631</v>
      </c>
      <c r="D89" s="106" t="s">
        <v>743</v>
      </c>
      <c r="E89" s="97">
        <v>3719</v>
      </c>
      <c r="F89" s="4">
        <v>50</v>
      </c>
      <c r="G89" s="5">
        <v>550</v>
      </c>
      <c r="H89" s="5">
        <v>825</v>
      </c>
      <c r="I89" s="6">
        <v>238</v>
      </c>
      <c r="J89" s="88">
        <f t="shared" ref="J89:J120" si="8">SUM(I89+F89)/(H89)</f>
        <v>0.34909090909090912</v>
      </c>
      <c r="K89" s="89">
        <f t="shared" ref="K89:K152" si="9">SUM(I89/H89)</f>
        <v>0.28848484848484851</v>
      </c>
      <c r="L89" s="90">
        <f t="shared" si="4"/>
        <v>8</v>
      </c>
      <c r="M89" s="91">
        <f t="shared" ref="M89:M152" si="10">COUNTIF(Q89:X89, 0)</f>
        <v>0</v>
      </c>
      <c r="N89" s="89">
        <f t="shared" si="5"/>
        <v>1</v>
      </c>
      <c r="O89" s="92">
        <f t="shared" si="6"/>
        <v>0</v>
      </c>
      <c r="P89" s="93"/>
      <c r="Q89" s="94">
        <v>16</v>
      </c>
      <c r="R89" s="95">
        <v>22</v>
      </c>
      <c r="S89" s="95" t="s">
        <v>10682</v>
      </c>
      <c r="T89" s="95">
        <v>13</v>
      </c>
      <c r="U89" s="95">
        <v>15</v>
      </c>
      <c r="V89" s="95">
        <v>25</v>
      </c>
      <c r="W89" s="95">
        <v>97</v>
      </c>
      <c r="X89" s="171">
        <v>10</v>
      </c>
      <c r="Y89" t="s">
        <v>12171</v>
      </c>
    </row>
    <row r="90" spans="1:25" ht="15" customHeight="1" x14ac:dyDescent="0.25">
      <c r="A90" s="172">
        <v>180114760</v>
      </c>
      <c r="B90" s="48">
        <v>3078</v>
      </c>
      <c r="C90" s="40" t="s">
        <v>1666</v>
      </c>
      <c r="D90" s="106" t="s">
        <v>671</v>
      </c>
      <c r="E90" s="97">
        <v>0</v>
      </c>
      <c r="F90" s="107">
        <v>0</v>
      </c>
      <c r="G90" s="107">
        <v>2</v>
      </c>
      <c r="H90" s="4">
        <v>3</v>
      </c>
      <c r="I90" s="6">
        <v>0</v>
      </c>
      <c r="J90" s="88">
        <f t="shared" si="8"/>
        <v>0</v>
      </c>
      <c r="K90" s="89">
        <f t="shared" si="9"/>
        <v>0</v>
      </c>
      <c r="L90" s="90">
        <f t="shared" ref="L90:L153" si="11" xml:space="preserve"> 8 - COUNTIF(Q90:X90,"-")</f>
        <v>8</v>
      </c>
      <c r="M90" s="91">
        <f t="shared" si="10"/>
        <v>6</v>
      </c>
      <c r="N90" s="89">
        <f t="shared" ref="N90:N95" si="12">((8-M90)/8)</f>
        <v>0.25</v>
      </c>
      <c r="O90" s="92">
        <f t="shared" ref="O90:O153" si="13">COUNTIF(Q90:X90,"N/S")</f>
        <v>0</v>
      </c>
      <c r="P90" s="93"/>
      <c r="Q90" s="94">
        <v>0</v>
      </c>
      <c r="R90" s="95">
        <v>9</v>
      </c>
      <c r="S90" s="95">
        <v>0</v>
      </c>
      <c r="T90" s="95">
        <v>0</v>
      </c>
      <c r="U90" s="95">
        <v>1</v>
      </c>
      <c r="V90" s="95">
        <v>0</v>
      </c>
      <c r="W90" s="95">
        <v>0</v>
      </c>
      <c r="X90" s="171">
        <v>0</v>
      </c>
      <c r="Y90" t="s">
        <v>12195</v>
      </c>
    </row>
    <row r="91" spans="1:25" ht="15" customHeight="1" x14ac:dyDescent="0.25">
      <c r="A91" s="173">
        <v>181879044</v>
      </c>
      <c r="B91" s="69">
        <v>5754</v>
      </c>
      <c r="C91" s="68" t="s">
        <v>1677</v>
      </c>
      <c r="D91" s="108" t="s">
        <v>85</v>
      </c>
      <c r="E91" s="253">
        <v>292</v>
      </c>
      <c r="F91" s="162">
        <v>0</v>
      </c>
      <c r="G91" s="162">
        <v>93</v>
      </c>
      <c r="H91" s="4">
        <v>137</v>
      </c>
      <c r="I91" s="6">
        <v>216</v>
      </c>
      <c r="J91" s="88">
        <f t="shared" si="8"/>
        <v>1.5766423357664234</v>
      </c>
      <c r="K91" s="89">
        <f t="shared" si="9"/>
        <v>1.5766423357664234</v>
      </c>
      <c r="L91" s="90">
        <f t="shared" si="11"/>
        <v>8</v>
      </c>
      <c r="M91" s="91">
        <f t="shared" si="10"/>
        <v>0</v>
      </c>
      <c r="N91" s="89">
        <f t="shared" si="12"/>
        <v>1</v>
      </c>
      <c r="O91" s="92">
        <f t="shared" si="13"/>
        <v>0</v>
      </c>
      <c r="P91" s="93"/>
      <c r="Q91" s="94">
        <v>4</v>
      </c>
      <c r="R91" s="95">
        <v>3</v>
      </c>
      <c r="S91" s="95">
        <v>8</v>
      </c>
      <c r="T91" s="95">
        <v>8</v>
      </c>
      <c r="U91" s="95">
        <v>11</v>
      </c>
      <c r="V91" s="95">
        <v>2</v>
      </c>
      <c r="W91" s="95">
        <v>7</v>
      </c>
      <c r="X91" s="171">
        <v>12</v>
      </c>
    </row>
    <row r="92" spans="1:25" ht="15" customHeight="1" x14ac:dyDescent="0.25">
      <c r="A92" s="172">
        <v>181879045</v>
      </c>
      <c r="B92" s="48">
        <v>5681</v>
      </c>
      <c r="C92" s="40" t="s">
        <v>1678</v>
      </c>
      <c r="D92" s="106" t="s">
        <v>85</v>
      </c>
      <c r="E92" s="97">
        <v>30592</v>
      </c>
      <c r="F92" s="4">
        <v>1176</v>
      </c>
      <c r="G92" s="4">
        <v>1572</v>
      </c>
      <c r="H92" s="5">
        <v>2358</v>
      </c>
      <c r="I92" s="6">
        <v>1290</v>
      </c>
      <c r="J92" s="88">
        <f t="shared" si="8"/>
        <v>1.0458015267175573</v>
      </c>
      <c r="K92" s="89">
        <f t="shared" si="9"/>
        <v>0.54707379134860046</v>
      </c>
      <c r="L92" s="90">
        <f t="shared" si="11"/>
        <v>8</v>
      </c>
      <c r="M92" s="91">
        <f t="shared" si="10"/>
        <v>0</v>
      </c>
      <c r="N92" s="89">
        <f t="shared" si="12"/>
        <v>1</v>
      </c>
      <c r="O92" s="92">
        <f t="shared" si="13"/>
        <v>0</v>
      </c>
      <c r="P92" s="93"/>
      <c r="Q92" s="94">
        <v>10</v>
      </c>
      <c r="R92" s="95">
        <v>1</v>
      </c>
      <c r="S92" s="95">
        <v>188</v>
      </c>
      <c r="T92" s="95">
        <v>57</v>
      </c>
      <c r="U92" s="95">
        <v>309</v>
      </c>
      <c r="V92" s="95">
        <v>68</v>
      </c>
      <c r="W92" s="95">
        <v>132</v>
      </c>
      <c r="X92" s="171">
        <v>10</v>
      </c>
    </row>
    <row r="93" spans="1:25" ht="15" customHeight="1" x14ac:dyDescent="0.25">
      <c r="A93" s="172">
        <v>189710453</v>
      </c>
      <c r="B93" s="48" t="s">
        <v>7419</v>
      </c>
      <c r="C93" s="52" t="s">
        <v>1680</v>
      </c>
      <c r="D93" s="106" t="s">
        <v>668</v>
      </c>
      <c r="E93" s="97">
        <v>630</v>
      </c>
      <c r="F93" s="107">
        <v>25</v>
      </c>
      <c r="G93" s="107">
        <v>27</v>
      </c>
      <c r="H93" s="107">
        <v>40</v>
      </c>
      <c r="I93" s="96">
        <v>14</v>
      </c>
      <c r="J93" s="88">
        <f t="shared" si="8"/>
        <v>0.97499999999999998</v>
      </c>
      <c r="K93" s="89">
        <f t="shared" si="9"/>
        <v>0.35</v>
      </c>
      <c r="L93" s="90">
        <f t="shared" si="11"/>
        <v>8</v>
      </c>
      <c r="M93" s="91">
        <f t="shared" si="10"/>
        <v>0</v>
      </c>
      <c r="N93" s="89">
        <f t="shared" si="12"/>
        <v>1</v>
      </c>
      <c r="O93" s="92">
        <f t="shared" si="13"/>
        <v>0</v>
      </c>
      <c r="P93" s="93"/>
      <c r="Q93" s="94">
        <v>1</v>
      </c>
      <c r="R93" s="95">
        <v>1</v>
      </c>
      <c r="S93" s="95" t="s">
        <v>10682</v>
      </c>
      <c r="T93" s="95">
        <v>2</v>
      </c>
      <c r="U93" s="95">
        <v>2</v>
      </c>
      <c r="V93" s="95">
        <v>1</v>
      </c>
      <c r="W93" s="95">
        <v>3</v>
      </c>
      <c r="X93" s="171">
        <v>2</v>
      </c>
      <c r="Y93" t="s">
        <v>12171</v>
      </c>
    </row>
    <row r="94" spans="1:25" ht="15" customHeight="1" x14ac:dyDescent="0.25">
      <c r="A94" s="172">
        <v>180205026</v>
      </c>
      <c r="B94" s="48">
        <v>3711</v>
      </c>
      <c r="C94" s="40" t="s">
        <v>1700</v>
      </c>
      <c r="D94" s="106" t="s">
        <v>84</v>
      </c>
      <c r="E94" s="97">
        <v>5687</v>
      </c>
      <c r="F94" s="4">
        <v>60</v>
      </c>
      <c r="G94" s="5">
        <v>213</v>
      </c>
      <c r="H94" s="5">
        <v>425</v>
      </c>
      <c r="I94" s="6">
        <v>367</v>
      </c>
      <c r="J94" s="88">
        <f t="shared" si="8"/>
        <v>1.0047058823529411</v>
      </c>
      <c r="K94" s="89">
        <f t="shared" si="9"/>
        <v>0.86352941176470588</v>
      </c>
      <c r="L94" s="90">
        <f t="shared" si="11"/>
        <v>8</v>
      </c>
      <c r="M94" s="91">
        <f t="shared" si="10"/>
        <v>0</v>
      </c>
      <c r="N94" s="89">
        <f t="shared" si="12"/>
        <v>1</v>
      </c>
      <c r="O94" s="92">
        <f t="shared" si="13"/>
        <v>0</v>
      </c>
      <c r="P94" s="93"/>
      <c r="Q94" s="94">
        <v>4</v>
      </c>
      <c r="R94" s="95">
        <v>8</v>
      </c>
      <c r="S94" s="95">
        <v>12</v>
      </c>
      <c r="T94" s="95">
        <v>9</v>
      </c>
      <c r="U94" s="95">
        <v>6</v>
      </c>
      <c r="V94" s="95">
        <v>29</v>
      </c>
      <c r="W94" s="95">
        <v>36</v>
      </c>
      <c r="X94" s="171">
        <v>2</v>
      </c>
    </row>
    <row r="95" spans="1:25" ht="15" customHeight="1" x14ac:dyDescent="0.25">
      <c r="A95" s="172">
        <v>181896198</v>
      </c>
      <c r="B95" s="48">
        <v>5829</v>
      </c>
      <c r="C95" s="40" t="s">
        <v>1702</v>
      </c>
      <c r="D95" s="106" t="s">
        <v>84</v>
      </c>
      <c r="E95" s="97">
        <v>7021</v>
      </c>
      <c r="F95" s="4">
        <v>0</v>
      </c>
      <c r="G95" s="5">
        <v>40</v>
      </c>
      <c r="H95" s="5">
        <v>80</v>
      </c>
      <c r="I95" s="6">
        <v>83</v>
      </c>
      <c r="J95" s="88">
        <f t="shared" si="8"/>
        <v>1.0375000000000001</v>
      </c>
      <c r="K95" s="89">
        <f t="shared" si="9"/>
        <v>1.0375000000000001</v>
      </c>
      <c r="L95" s="90">
        <f t="shared" si="11"/>
        <v>8</v>
      </c>
      <c r="M95" s="91">
        <f t="shared" si="10"/>
        <v>0</v>
      </c>
      <c r="N95" s="89">
        <f t="shared" si="12"/>
        <v>1</v>
      </c>
      <c r="O95" s="92">
        <f t="shared" si="13"/>
        <v>0</v>
      </c>
      <c r="P95" s="93"/>
      <c r="Q95" s="94">
        <v>2</v>
      </c>
      <c r="R95" s="95">
        <v>8</v>
      </c>
      <c r="S95" s="95">
        <v>3</v>
      </c>
      <c r="T95" s="95">
        <v>2</v>
      </c>
      <c r="U95" s="95">
        <v>2</v>
      </c>
      <c r="V95" s="95">
        <v>2</v>
      </c>
      <c r="W95" s="95">
        <v>2</v>
      </c>
      <c r="X95" s="171">
        <v>1</v>
      </c>
    </row>
    <row r="96" spans="1:25" ht="15" customHeight="1" x14ac:dyDescent="0.25">
      <c r="A96" s="172">
        <v>189705223</v>
      </c>
      <c r="B96" s="48" t="s">
        <v>6999</v>
      </c>
      <c r="C96" s="40" t="s">
        <v>1719</v>
      </c>
      <c r="D96" s="106" t="s">
        <v>1431</v>
      </c>
      <c r="E96" s="97">
        <v>85500</v>
      </c>
      <c r="F96" s="4">
        <v>0</v>
      </c>
      <c r="G96" s="5">
        <v>300</v>
      </c>
      <c r="H96" s="5">
        <v>400</v>
      </c>
      <c r="I96" s="6">
        <v>1451</v>
      </c>
      <c r="J96" s="88">
        <f t="shared" si="8"/>
        <v>3.6274999999999999</v>
      </c>
      <c r="K96" s="89">
        <f t="shared" si="9"/>
        <v>3.6274999999999999</v>
      </c>
      <c r="L96" s="90">
        <f t="shared" si="11"/>
        <v>8</v>
      </c>
      <c r="M96" s="91">
        <f t="shared" si="10"/>
        <v>1</v>
      </c>
      <c r="N96" s="89">
        <f>((8-M96)/8)</f>
        <v>0.875</v>
      </c>
      <c r="O96" s="92">
        <f t="shared" si="13"/>
        <v>0</v>
      </c>
      <c r="P96" s="93"/>
      <c r="Q96" s="94">
        <v>2</v>
      </c>
      <c r="R96" s="95">
        <v>0</v>
      </c>
      <c r="S96" s="95" t="s">
        <v>10682</v>
      </c>
      <c r="T96" s="95">
        <v>1</v>
      </c>
      <c r="U96" s="95">
        <v>16</v>
      </c>
      <c r="V96" s="95">
        <v>3</v>
      </c>
      <c r="W96" s="95">
        <v>18</v>
      </c>
      <c r="X96" s="171">
        <v>11</v>
      </c>
      <c r="Y96" t="s">
        <v>12173</v>
      </c>
    </row>
    <row r="97" spans="1:25" ht="15" customHeight="1" x14ac:dyDescent="0.25">
      <c r="A97" s="172">
        <v>189707391</v>
      </c>
      <c r="B97" s="48" t="s">
        <v>7009</v>
      </c>
      <c r="C97" s="40" t="s">
        <v>1721</v>
      </c>
      <c r="D97" s="106" t="s">
        <v>1431</v>
      </c>
      <c r="E97" s="94">
        <v>60500</v>
      </c>
      <c r="F97" s="166">
        <v>0</v>
      </c>
      <c r="G97" s="166">
        <v>1753</v>
      </c>
      <c r="H97" s="5">
        <v>2328</v>
      </c>
      <c r="I97" s="6">
        <v>3716</v>
      </c>
      <c r="J97" s="88">
        <f t="shared" si="8"/>
        <v>1.5962199312714778</v>
      </c>
      <c r="K97" s="89">
        <f t="shared" si="9"/>
        <v>1.5962199312714778</v>
      </c>
      <c r="L97" s="90">
        <f t="shared" si="11"/>
        <v>8</v>
      </c>
      <c r="M97" s="91">
        <f t="shared" si="10"/>
        <v>0</v>
      </c>
      <c r="N97" s="89">
        <f t="shared" ref="N97:N158" si="14">((8-M97)/8)</f>
        <v>1</v>
      </c>
      <c r="O97" s="92">
        <f t="shared" si="13"/>
        <v>0</v>
      </c>
      <c r="P97" s="93"/>
      <c r="Q97" s="94">
        <v>28</v>
      </c>
      <c r="R97" s="95">
        <v>44</v>
      </c>
      <c r="S97" s="95" t="s">
        <v>10682</v>
      </c>
      <c r="T97" s="95">
        <v>170</v>
      </c>
      <c r="U97" s="95">
        <v>180</v>
      </c>
      <c r="V97" s="95">
        <v>102</v>
      </c>
      <c r="W97" s="95">
        <v>250</v>
      </c>
      <c r="X97" s="171">
        <v>102</v>
      </c>
      <c r="Y97" t="s">
        <v>12171</v>
      </c>
    </row>
    <row r="98" spans="1:25" ht="15" customHeight="1" x14ac:dyDescent="0.25">
      <c r="A98" s="172">
        <v>180076306</v>
      </c>
      <c r="B98" s="48" t="s">
        <v>7091</v>
      </c>
      <c r="C98" s="40" t="s">
        <v>1724</v>
      </c>
      <c r="D98" s="106" t="s">
        <v>683</v>
      </c>
      <c r="E98" s="97">
        <v>5720</v>
      </c>
      <c r="F98" s="4">
        <v>20</v>
      </c>
      <c r="G98" s="5">
        <v>33</v>
      </c>
      <c r="H98" s="5">
        <v>50</v>
      </c>
      <c r="I98" s="6">
        <v>28</v>
      </c>
      <c r="J98" s="88">
        <f t="shared" si="8"/>
        <v>0.96</v>
      </c>
      <c r="K98" s="89">
        <f t="shared" si="9"/>
        <v>0.56000000000000005</v>
      </c>
      <c r="L98" s="90">
        <f t="shared" si="11"/>
        <v>8</v>
      </c>
      <c r="M98" s="91">
        <f t="shared" si="10"/>
        <v>0</v>
      </c>
      <c r="N98" s="89">
        <f t="shared" si="14"/>
        <v>1</v>
      </c>
      <c r="O98" s="92">
        <f t="shared" si="13"/>
        <v>0</v>
      </c>
      <c r="P98" s="93"/>
      <c r="Q98" s="94">
        <v>3</v>
      </c>
      <c r="R98" s="95">
        <v>1</v>
      </c>
      <c r="S98" s="95">
        <v>4</v>
      </c>
      <c r="T98" s="95">
        <v>2</v>
      </c>
      <c r="U98" s="95">
        <v>4</v>
      </c>
      <c r="V98" s="95">
        <v>1</v>
      </c>
      <c r="W98" s="95">
        <v>18</v>
      </c>
      <c r="X98" s="171">
        <v>3</v>
      </c>
    </row>
    <row r="99" spans="1:25" ht="15" customHeight="1" x14ac:dyDescent="0.25">
      <c r="A99" s="172">
        <v>189703157</v>
      </c>
      <c r="B99" s="48" t="s">
        <v>7095</v>
      </c>
      <c r="C99" s="40" t="s">
        <v>1727</v>
      </c>
      <c r="D99" s="106" t="s">
        <v>683</v>
      </c>
      <c r="E99" s="97">
        <v>5660</v>
      </c>
      <c r="F99" s="4">
        <v>40</v>
      </c>
      <c r="G99" s="4">
        <v>133</v>
      </c>
      <c r="H99" s="5">
        <v>200</v>
      </c>
      <c r="I99" s="6">
        <v>116</v>
      </c>
      <c r="J99" s="88">
        <f t="shared" si="8"/>
        <v>0.78</v>
      </c>
      <c r="K99" s="89">
        <f t="shared" si="9"/>
        <v>0.57999999999999996</v>
      </c>
      <c r="L99" s="90">
        <f t="shared" si="11"/>
        <v>8</v>
      </c>
      <c r="M99" s="91">
        <f t="shared" si="10"/>
        <v>1</v>
      </c>
      <c r="N99" s="89">
        <f t="shared" si="14"/>
        <v>0.875</v>
      </c>
      <c r="O99" s="92">
        <f t="shared" si="13"/>
        <v>0</v>
      </c>
      <c r="P99" s="93"/>
      <c r="Q99" s="94">
        <v>1</v>
      </c>
      <c r="R99" s="95">
        <v>4</v>
      </c>
      <c r="S99" s="95">
        <v>3</v>
      </c>
      <c r="T99" s="95">
        <v>2</v>
      </c>
      <c r="U99" s="95">
        <v>7</v>
      </c>
      <c r="V99" s="95">
        <v>0</v>
      </c>
      <c r="W99" s="95">
        <v>7</v>
      </c>
      <c r="X99" s="171">
        <v>3</v>
      </c>
      <c r="Y99" t="s">
        <v>12176</v>
      </c>
    </row>
    <row r="100" spans="1:25" ht="15" customHeight="1" x14ac:dyDescent="0.25">
      <c r="A100" s="172">
        <v>181896251</v>
      </c>
      <c r="B100" s="48">
        <v>5578</v>
      </c>
      <c r="C100" s="40" t="s">
        <v>1745</v>
      </c>
      <c r="D100" s="106" t="s">
        <v>84</v>
      </c>
      <c r="E100" s="97">
        <v>28635</v>
      </c>
      <c r="F100" s="4">
        <v>126</v>
      </c>
      <c r="G100" s="5">
        <v>398</v>
      </c>
      <c r="H100" s="5">
        <v>795</v>
      </c>
      <c r="I100" s="6">
        <v>675</v>
      </c>
      <c r="J100" s="88">
        <f t="shared" si="8"/>
        <v>1.0075471698113208</v>
      </c>
      <c r="K100" s="89">
        <f t="shared" si="9"/>
        <v>0.84905660377358494</v>
      </c>
      <c r="L100" s="90">
        <f t="shared" si="11"/>
        <v>8</v>
      </c>
      <c r="M100" s="91">
        <f t="shared" si="10"/>
        <v>0</v>
      </c>
      <c r="N100" s="89">
        <f t="shared" si="14"/>
        <v>1</v>
      </c>
      <c r="O100" s="92">
        <f t="shared" si="13"/>
        <v>0</v>
      </c>
      <c r="P100" s="93"/>
      <c r="Q100" s="94">
        <v>8</v>
      </c>
      <c r="R100" s="95">
        <v>12</v>
      </c>
      <c r="S100" s="95">
        <v>60</v>
      </c>
      <c r="T100" s="95">
        <v>22</v>
      </c>
      <c r="U100" s="95">
        <v>17</v>
      </c>
      <c r="V100" s="95">
        <v>40</v>
      </c>
      <c r="W100" s="95">
        <v>43</v>
      </c>
      <c r="X100" s="171">
        <v>2</v>
      </c>
    </row>
    <row r="101" spans="1:25" ht="15" customHeight="1" x14ac:dyDescent="0.25">
      <c r="A101" s="172">
        <v>181779132</v>
      </c>
      <c r="B101" s="48">
        <v>5315</v>
      </c>
      <c r="C101" s="40" t="s">
        <v>1751</v>
      </c>
      <c r="D101" s="106" t="s">
        <v>84</v>
      </c>
      <c r="E101" s="97">
        <v>1577</v>
      </c>
      <c r="F101" s="107">
        <v>50</v>
      </c>
      <c r="G101" s="107">
        <v>200</v>
      </c>
      <c r="H101" s="107">
        <v>400</v>
      </c>
      <c r="I101" s="96">
        <v>458</v>
      </c>
      <c r="J101" s="88">
        <f t="shared" si="8"/>
        <v>1.27</v>
      </c>
      <c r="K101" s="89">
        <f t="shared" si="9"/>
        <v>1.145</v>
      </c>
      <c r="L101" s="90">
        <f t="shared" si="11"/>
        <v>8</v>
      </c>
      <c r="M101" s="91">
        <f t="shared" si="10"/>
        <v>0</v>
      </c>
      <c r="N101" s="89">
        <f t="shared" si="14"/>
        <v>1</v>
      </c>
      <c r="O101" s="92">
        <f t="shared" si="13"/>
        <v>0</v>
      </c>
      <c r="P101" s="93"/>
      <c r="Q101" s="94">
        <v>4</v>
      </c>
      <c r="R101" s="95">
        <v>19</v>
      </c>
      <c r="S101" s="95">
        <v>18</v>
      </c>
      <c r="T101" s="95">
        <v>12</v>
      </c>
      <c r="U101" s="95">
        <v>18</v>
      </c>
      <c r="V101" s="95">
        <v>12</v>
      </c>
      <c r="W101" s="95">
        <v>48</v>
      </c>
      <c r="X101" s="171">
        <v>8</v>
      </c>
    </row>
    <row r="102" spans="1:25" ht="15" customHeight="1" x14ac:dyDescent="0.25">
      <c r="A102" s="172">
        <v>180086460</v>
      </c>
      <c r="B102" s="48" t="s">
        <v>464</v>
      </c>
      <c r="C102" s="40" t="s">
        <v>1756</v>
      </c>
      <c r="D102" s="106" t="s">
        <v>816</v>
      </c>
      <c r="E102" s="97">
        <v>0</v>
      </c>
      <c r="F102" s="66">
        <v>0</v>
      </c>
      <c r="G102" s="4">
        <v>200</v>
      </c>
      <c r="H102" s="4">
        <v>300</v>
      </c>
      <c r="I102" s="6">
        <v>0</v>
      </c>
      <c r="J102" s="88">
        <f t="shared" si="8"/>
        <v>0</v>
      </c>
      <c r="K102" s="89">
        <f t="shared" si="9"/>
        <v>0</v>
      </c>
      <c r="L102" s="90">
        <f t="shared" si="11"/>
        <v>8</v>
      </c>
      <c r="M102" s="91">
        <f t="shared" si="10"/>
        <v>0</v>
      </c>
      <c r="N102" s="89">
        <f t="shared" si="14"/>
        <v>1</v>
      </c>
      <c r="O102" s="92">
        <f t="shared" si="13"/>
        <v>0</v>
      </c>
      <c r="P102" s="93"/>
      <c r="Q102" s="94">
        <v>6</v>
      </c>
      <c r="R102" s="95">
        <v>5</v>
      </c>
      <c r="S102" s="95" t="s">
        <v>10682</v>
      </c>
      <c r="T102" s="95">
        <v>5</v>
      </c>
      <c r="U102" s="95">
        <v>8</v>
      </c>
      <c r="V102" s="95">
        <v>5</v>
      </c>
      <c r="W102" s="95">
        <v>50</v>
      </c>
      <c r="X102" s="171">
        <v>10</v>
      </c>
      <c r="Y102" t="s">
        <v>12171</v>
      </c>
    </row>
    <row r="103" spans="1:25" ht="15" customHeight="1" x14ac:dyDescent="0.25">
      <c r="A103" s="172">
        <v>189710942</v>
      </c>
      <c r="B103" s="48" t="s">
        <v>7101</v>
      </c>
      <c r="C103" s="40" t="s">
        <v>1759</v>
      </c>
      <c r="D103" s="106" t="s">
        <v>683</v>
      </c>
      <c r="E103" s="97">
        <v>49440</v>
      </c>
      <c r="F103" s="66">
        <v>20</v>
      </c>
      <c r="G103" s="4">
        <v>245</v>
      </c>
      <c r="H103" s="4">
        <v>367</v>
      </c>
      <c r="I103" s="6">
        <v>352</v>
      </c>
      <c r="J103" s="88">
        <f t="shared" si="8"/>
        <v>1.013623978201635</v>
      </c>
      <c r="K103" s="89">
        <f t="shared" si="9"/>
        <v>0.95912806539509532</v>
      </c>
      <c r="L103" s="90">
        <f t="shared" si="11"/>
        <v>8</v>
      </c>
      <c r="M103" s="91">
        <f t="shared" si="10"/>
        <v>1</v>
      </c>
      <c r="N103" s="89">
        <f t="shared" si="14"/>
        <v>0.875</v>
      </c>
      <c r="O103" s="92">
        <f t="shared" si="13"/>
        <v>0</v>
      </c>
      <c r="P103" s="93"/>
      <c r="Q103" s="94">
        <v>23</v>
      </c>
      <c r="R103" s="95">
        <v>23</v>
      </c>
      <c r="S103" s="95" t="s">
        <v>10682</v>
      </c>
      <c r="T103" s="95">
        <v>29</v>
      </c>
      <c r="U103" s="95">
        <v>0</v>
      </c>
      <c r="V103" s="95">
        <v>21</v>
      </c>
      <c r="W103" s="95">
        <v>47</v>
      </c>
      <c r="X103" s="171">
        <v>26</v>
      </c>
      <c r="Y103" t="s">
        <v>12184</v>
      </c>
    </row>
    <row r="104" spans="1:25" ht="15" customHeight="1" x14ac:dyDescent="0.25">
      <c r="A104" s="172">
        <v>222000994</v>
      </c>
      <c r="B104" s="48">
        <v>6550</v>
      </c>
      <c r="C104" s="40" t="s">
        <v>86</v>
      </c>
      <c r="D104" s="106" t="s">
        <v>777</v>
      </c>
      <c r="E104" s="97">
        <v>0</v>
      </c>
      <c r="F104" s="66">
        <v>0</v>
      </c>
      <c r="G104" s="5">
        <v>2876</v>
      </c>
      <c r="H104" s="5">
        <v>4314</v>
      </c>
      <c r="I104" s="6">
        <v>0</v>
      </c>
      <c r="J104" s="88">
        <f t="shared" si="8"/>
        <v>0</v>
      </c>
      <c r="K104" s="89">
        <f t="shared" si="9"/>
        <v>0</v>
      </c>
      <c r="L104" s="90">
        <f t="shared" si="11"/>
        <v>8</v>
      </c>
      <c r="M104" s="91">
        <f t="shared" si="10"/>
        <v>4</v>
      </c>
      <c r="N104" s="89">
        <f t="shared" si="14"/>
        <v>0.5</v>
      </c>
      <c r="O104" s="92">
        <f t="shared" si="13"/>
        <v>0</v>
      </c>
      <c r="P104" s="93"/>
      <c r="Q104" s="94">
        <v>50</v>
      </c>
      <c r="R104" s="95">
        <v>2</v>
      </c>
      <c r="S104" s="95">
        <v>0</v>
      </c>
      <c r="T104" s="95">
        <v>0</v>
      </c>
      <c r="U104" s="95">
        <v>1</v>
      </c>
      <c r="V104" s="95">
        <v>0</v>
      </c>
      <c r="W104" s="95">
        <v>0</v>
      </c>
      <c r="X104" s="171">
        <v>1</v>
      </c>
      <c r="Y104" t="s">
        <v>12196</v>
      </c>
    </row>
    <row r="105" spans="1:25" ht="15" customHeight="1" x14ac:dyDescent="0.25">
      <c r="A105" s="172">
        <v>222000992</v>
      </c>
      <c r="B105" s="48">
        <v>2205</v>
      </c>
      <c r="C105" s="40" t="s">
        <v>1784</v>
      </c>
      <c r="D105" s="106" t="s">
        <v>811</v>
      </c>
      <c r="E105" s="94">
        <v>0</v>
      </c>
      <c r="F105" s="162">
        <v>520</v>
      </c>
      <c r="G105" s="107">
        <v>488</v>
      </c>
      <c r="H105" s="107">
        <v>730</v>
      </c>
      <c r="I105" s="96">
        <v>198</v>
      </c>
      <c r="J105" s="88">
        <f t="shared" si="8"/>
        <v>0.98356164383561639</v>
      </c>
      <c r="K105" s="89">
        <f t="shared" si="9"/>
        <v>0.27123287671232876</v>
      </c>
      <c r="L105" s="90">
        <f t="shared" si="11"/>
        <v>8</v>
      </c>
      <c r="M105" s="91">
        <f t="shared" si="10"/>
        <v>1</v>
      </c>
      <c r="N105" s="89">
        <f t="shared" si="14"/>
        <v>0.875</v>
      </c>
      <c r="O105" s="92">
        <f t="shared" si="13"/>
        <v>0</v>
      </c>
      <c r="P105" s="93"/>
      <c r="Q105" s="94">
        <v>150</v>
      </c>
      <c r="R105" s="95">
        <v>750</v>
      </c>
      <c r="S105" s="95">
        <v>1300</v>
      </c>
      <c r="T105" s="95">
        <v>100</v>
      </c>
      <c r="U105" s="95">
        <v>0</v>
      </c>
      <c r="V105" s="95">
        <v>480</v>
      </c>
      <c r="W105" s="95">
        <v>350</v>
      </c>
      <c r="X105" s="171">
        <v>4</v>
      </c>
      <c r="Y105" t="s">
        <v>12170</v>
      </c>
    </row>
    <row r="106" spans="1:25" ht="15" customHeight="1" x14ac:dyDescent="0.25">
      <c r="A106" s="172">
        <v>222000993</v>
      </c>
      <c r="B106" s="48">
        <v>6238</v>
      </c>
      <c r="C106" s="40" t="s">
        <v>1785</v>
      </c>
      <c r="D106" s="106" t="s">
        <v>811</v>
      </c>
      <c r="E106" s="97">
        <v>2530</v>
      </c>
      <c r="F106" s="66">
        <v>1</v>
      </c>
      <c r="G106" s="5">
        <v>6</v>
      </c>
      <c r="H106" s="5">
        <v>9</v>
      </c>
      <c r="I106" s="6">
        <v>8</v>
      </c>
      <c r="J106" s="88">
        <f t="shared" si="8"/>
        <v>1</v>
      </c>
      <c r="K106" s="89">
        <f t="shared" si="9"/>
        <v>0.88888888888888884</v>
      </c>
      <c r="L106" s="90">
        <f t="shared" si="11"/>
        <v>8</v>
      </c>
      <c r="M106" s="91">
        <f t="shared" si="10"/>
        <v>0</v>
      </c>
      <c r="N106" s="89">
        <f t="shared" si="14"/>
        <v>1</v>
      </c>
      <c r="O106" s="92">
        <f t="shared" si="13"/>
        <v>0</v>
      </c>
      <c r="P106" s="93"/>
      <c r="Q106" s="94">
        <v>2</v>
      </c>
      <c r="R106" s="95">
        <v>5</v>
      </c>
      <c r="S106" s="95">
        <v>150</v>
      </c>
      <c r="T106" s="95">
        <v>1</v>
      </c>
      <c r="U106" s="95">
        <v>1</v>
      </c>
      <c r="V106" s="95">
        <v>10</v>
      </c>
      <c r="W106" s="95">
        <v>5</v>
      </c>
      <c r="X106" s="171">
        <v>10</v>
      </c>
    </row>
    <row r="107" spans="1:25" ht="15" customHeight="1" x14ac:dyDescent="0.25">
      <c r="A107" s="172">
        <v>189762873</v>
      </c>
      <c r="B107" s="48" t="s">
        <v>7003</v>
      </c>
      <c r="C107" s="40" t="s">
        <v>1796</v>
      </c>
      <c r="D107" s="106" t="s">
        <v>1431</v>
      </c>
      <c r="E107" s="94">
        <v>109225</v>
      </c>
      <c r="F107" s="162">
        <v>600</v>
      </c>
      <c r="G107" s="107">
        <v>2200</v>
      </c>
      <c r="H107" s="107">
        <v>3300</v>
      </c>
      <c r="I107" s="96">
        <v>2597</v>
      </c>
      <c r="J107" s="88">
        <f t="shared" si="8"/>
        <v>0.96878787878787875</v>
      </c>
      <c r="K107" s="89">
        <f t="shared" si="9"/>
        <v>0.78696969696969699</v>
      </c>
      <c r="L107" s="90">
        <f t="shared" si="11"/>
        <v>8</v>
      </c>
      <c r="M107" s="91">
        <f t="shared" si="10"/>
        <v>0</v>
      </c>
      <c r="N107" s="89">
        <f t="shared" si="14"/>
        <v>1</v>
      </c>
      <c r="O107" s="92">
        <f t="shared" si="13"/>
        <v>0</v>
      </c>
      <c r="P107" s="93"/>
      <c r="Q107" s="94">
        <v>47</v>
      </c>
      <c r="R107" s="95">
        <v>25</v>
      </c>
      <c r="S107" s="95" t="s">
        <v>10682</v>
      </c>
      <c r="T107" s="95">
        <v>150</v>
      </c>
      <c r="U107" s="95">
        <v>175</v>
      </c>
      <c r="V107" s="95">
        <v>150</v>
      </c>
      <c r="W107" s="95">
        <v>200</v>
      </c>
      <c r="X107" s="171">
        <v>248</v>
      </c>
      <c r="Y107" t="s">
        <v>12171</v>
      </c>
    </row>
    <row r="108" spans="1:25" ht="15" customHeight="1" x14ac:dyDescent="0.25">
      <c r="A108" s="173">
        <v>180670492</v>
      </c>
      <c r="B108" s="69">
        <v>5629</v>
      </c>
      <c r="C108" s="68" t="s">
        <v>1799</v>
      </c>
      <c r="D108" s="108" t="s">
        <v>668</v>
      </c>
      <c r="E108" s="97">
        <v>4076</v>
      </c>
      <c r="F108" s="66">
        <v>80</v>
      </c>
      <c r="G108" s="4">
        <v>130</v>
      </c>
      <c r="H108" s="4">
        <v>200</v>
      </c>
      <c r="I108" s="6">
        <v>112</v>
      </c>
      <c r="J108" s="88">
        <f t="shared" si="8"/>
        <v>0.96</v>
      </c>
      <c r="K108" s="89">
        <f t="shared" si="9"/>
        <v>0.56000000000000005</v>
      </c>
      <c r="L108" s="90">
        <f t="shared" si="11"/>
        <v>8</v>
      </c>
      <c r="M108" s="91">
        <f t="shared" si="10"/>
        <v>1</v>
      </c>
      <c r="N108" s="89">
        <f t="shared" si="14"/>
        <v>0.875</v>
      </c>
      <c r="O108" s="92">
        <f t="shared" si="13"/>
        <v>0</v>
      </c>
      <c r="P108" s="93"/>
      <c r="Q108" s="94">
        <v>3</v>
      </c>
      <c r="R108" s="95">
        <v>8</v>
      </c>
      <c r="S108" s="95" t="s">
        <v>10682</v>
      </c>
      <c r="T108" s="95">
        <v>4</v>
      </c>
      <c r="U108" s="95">
        <v>1</v>
      </c>
      <c r="V108" s="95">
        <v>0</v>
      </c>
      <c r="W108" s="95">
        <v>10</v>
      </c>
      <c r="X108" s="171">
        <v>3</v>
      </c>
      <c r="Y108" t="s">
        <v>12179</v>
      </c>
    </row>
    <row r="109" spans="1:25" ht="15" customHeight="1" x14ac:dyDescent="0.25">
      <c r="A109" s="172">
        <v>180670494</v>
      </c>
      <c r="B109" s="48">
        <v>5435</v>
      </c>
      <c r="C109" s="40" t="s">
        <v>1803</v>
      </c>
      <c r="D109" s="106" t="s">
        <v>668</v>
      </c>
      <c r="E109" s="97">
        <v>0</v>
      </c>
      <c r="F109" s="107">
        <v>480</v>
      </c>
      <c r="G109" s="107">
        <v>610</v>
      </c>
      <c r="H109" s="107">
        <v>915</v>
      </c>
      <c r="I109" s="96">
        <v>596</v>
      </c>
      <c r="J109" s="88">
        <f t="shared" si="8"/>
        <v>1.1759562841530056</v>
      </c>
      <c r="K109" s="89">
        <f t="shared" si="9"/>
        <v>0.6513661202185792</v>
      </c>
      <c r="L109" s="90">
        <f t="shared" si="11"/>
        <v>8</v>
      </c>
      <c r="M109" s="91">
        <f t="shared" si="10"/>
        <v>1</v>
      </c>
      <c r="N109" s="89">
        <f t="shared" si="14"/>
        <v>0.875</v>
      </c>
      <c r="O109" s="92">
        <f t="shared" si="13"/>
        <v>0</v>
      </c>
      <c r="P109" s="93"/>
      <c r="Q109" s="94">
        <v>3</v>
      </c>
      <c r="R109" s="95">
        <v>0</v>
      </c>
      <c r="S109" s="95" t="s">
        <v>10682</v>
      </c>
      <c r="T109" s="95">
        <v>8</v>
      </c>
      <c r="U109" s="95">
        <v>12</v>
      </c>
      <c r="V109" s="95">
        <v>22</v>
      </c>
      <c r="W109" s="95">
        <v>28</v>
      </c>
      <c r="X109" s="171">
        <v>28</v>
      </c>
      <c r="Y109" t="s">
        <v>12173</v>
      </c>
    </row>
    <row r="110" spans="1:25" ht="15" customHeight="1" x14ac:dyDescent="0.25">
      <c r="A110" s="172">
        <v>189711810</v>
      </c>
      <c r="B110" s="48">
        <v>2286</v>
      </c>
      <c r="C110" s="40" t="s">
        <v>1809</v>
      </c>
      <c r="D110" s="106" t="s">
        <v>668</v>
      </c>
      <c r="E110" s="97">
        <v>0</v>
      </c>
      <c r="F110" s="4">
        <v>0</v>
      </c>
      <c r="G110" s="4">
        <v>238</v>
      </c>
      <c r="H110" s="5">
        <v>357</v>
      </c>
      <c r="I110" s="6">
        <v>338</v>
      </c>
      <c r="J110" s="88">
        <f t="shared" si="8"/>
        <v>0.9467787114845938</v>
      </c>
      <c r="K110" s="89">
        <f t="shared" si="9"/>
        <v>0.9467787114845938</v>
      </c>
      <c r="L110" s="90">
        <f t="shared" si="11"/>
        <v>8</v>
      </c>
      <c r="M110" s="91">
        <f t="shared" si="10"/>
        <v>0</v>
      </c>
      <c r="N110" s="89">
        <f t="shared" si="14"/>
        <v>1</v>
      </c>
      <c r="O110" s="92">
        <f t="shared" si="13"/>
        <v>0</v>
      </c>
      <c r="P110" s="93"/>
      <c r="Q110" s="94">
        <v>5</v>
      </c>
      <c r="R110" s="95">
        <v>4</v>
      </c>
      <c r="S110" s="95" t="s">
        <v>10682</v>
      </c>
      <c r="T110" s="95">
        <v>5</v>
      </c>
      <c r="U110" s="95">
        <v>9</v>
      </c>
      <c r="V110" s="95">
        <v>17</v>
      </c>
      <c r="W110" s="95">
        <v>6</v>
      </c>
      <c r="X110" s="171">
        <v>1</v>
      </c>
      <c r="Y110" t="s">
        <v>12171</v>
      </c>
    </row>
    <row r="111" spans="1:25" ht="15" customHeight="1" x14ac:dyDescent="0.25">
      <c r="A111" s="172">
        <v>189750013</v>
      </c>
      <c r="B111" s="48" t="s">
        <v>7437</v>
      </c>
      <c r="C111" s="40" t="s">
        <v>1823</v>
      </c>
      <c r="D111" s="106" t="s">
        <v>675</v>
      </c>
      <c r="E111" s="97">
        <v>1500</v>
      </c>
      <c r="F111" s="4">
        <v>250</v>
      </c>
      <c r="G111" s="4">
        <v>150</v>
      </c>
      <c r="H111" s="5">
        <v>230</v>
      </c>
      <c r="I111" s="6">
        <v>0</v>
      </c>
      <c r="J111" s="88">
        <f t="shared" si="8"/>
        <v>1.0869565217391304</v>
      </c>
      <c r="K111" s="89">
        <f t="shared" si="9"/>
        <v>0</v>
      </c>
      <c r="L111" s="90">
        <f t="shared" si="11"/>
        <v>8</v>
      </c>
      <c r="M111" s="91">
        <f t="shared" si="10"/>
        <v>3</v>
      </c>
      <c r="N111" s="89">
        <f t="shared" si="14"/>
        <v>0.625</v>
      </c>
      <c r="O111" s="92">
        <f t="shared" si="13"/>
        <v>0</v>
      </c>
      <c r="P111" s="93"/>
      <c r="Q111" s="94">
        <v>1</v>
      </c>
      <c r="R111" s="95">
        <v>0</v>
      </c>
      <c r="S111" s="95">
        <v>3</v>
      </c>
      <c r="T111" s="95">
        <v>1</v>
      </c>
      <c r="U111" s="95">
        <v>0</v>
      </c>
      <c r="V111" s="95">
        <v>0</v>
      </c>
      <c r="W111" s="95">
        <v>23</v>
      </c>
      <c r="X111" s="171">
        <v>1</v>
      </c>
      <c r="Y111" t="s">
        <v>12197</v>
      </c>
    </row>
    <row r="112" spans="1:25" ht="15" customHeight="1" x14ac:dyDescent="0.25">
      <c r="A112" s="172">
        <v>180282750</v>
      </c>
      <c r="B112" s="48">
        <v>5848</v>
      </c>
      <c r="C112" s="40" t="s">
        <v>1830</v>
      </c>
      <c r="D112" s="106" t="s">
        <v>675</v>
      </c>
      <c r="E112" s="97">
        <v>5977</v>
      </c>
      <c r="F112" s="4">
        <v>400</v>
      </c>
      <c r="G112" s="4">
        <v>400</v>
      </c>
      <c r="H112" s="5">
        <v>600</v>
      </c>
      <c r="I112" s="6">
        <v>128</v>
      </c>
      <c r="J112" s="88">
        <f t="shared" si="8"/>
        <v>0.88</v>
      </c>
      <c r="K112" s="89">
        <f t="shared" si="9"/>
        <v>0.21333333333333335</v>
      </c>
      <c r="L112" s="90">
        <f t="shared" si="11"/>
        <v>8</v>
      </c>
      <c r="M112" s="91">
        <f t="shared" si="10"/>
        <v>2</v>
      </c>
      <c r="N112" s="89">
        <f t="shared" si="14"/>
        <v>0.75</v>
      </c>
      <c r="O112" s="92">
        <f t="shared" si="13"/>
        <v>0</v>
      </c>
      <c r="P112" s="93"/>
      <c r="Q112" s="94">
        <v>14</v>
      </c>
      <c r="R112" s="95">
        <v>0</v>
      </c>
      <c r="S112" s="95">
        <v>0</v>
      </c>
      <c r="T112" s="95">
        <v>5</v>
      </c>
      <c r="U112" s="95">
        <v>32</v>
      </c>
      <c r="V112" s="95">
        <v>8</v>
      </c>
      <c r="W112" s="95">
        <v>5</v>
      </c>
      <c r="X112" s="171">
        <v>12</v>
      </c>
      <c r="Y112" t="s">
        <v>12173</v>
      </c>
    </row>
    <row r="113" spans="1:25" ht="15" customHeight="1" x14ac:dyDescent="0.25">
      <c r="A113" s="172">
        <v>180056346</v>
      </c>
      <c r="B113" s="48">
        <v>4011</v>
      </c>
      <c r="C113" s="40" t="s">
        <v>1887</v>
      </c>
      <c r="D113" s="106" t="s">
        <v>1304</v>
      </c>
      <c r="E113" s="97" t="s">
        <v>10636</v>
      </c>
      <c r="F113" s="107">
        <v>0</v>
      </c>
      <c r="G113" s="107">
        <v>32</v>
      </c>
      <c r="H113" s="107">
        <v>36</v>
      </c>
      <c r="I113" s="96">
        <v>38</v>
      </c>
      <c r="J113" s="88">
        <f t="shared" si="8"/>
        <v>1.0555555555555556</v>
      </c>
      <c r="K113" s="89">
        <f t="shared" si="9"/>
        <v>1.0555555555555556</v>
      </c>
      <c r="L113" s="90">
        <f t="shared" si="11"/>
        <v>8</v>
      </c>
      <c r="M113" s="91">
        <f t="shared" si="10"/>
        <v>0</v>
      </c>
      <c r="N113" s="89">
        <f t="shared" si="14"/>
        <v>1</v>
      </c>
      <c r="O113" s="92">
        <f t="shared" si="13"/>
        <v>0</v>
      </c>
      <c r="P113" s="93"/>
      <c r="Q113" s="94">
        <v>2</v>
      </c>
      <c r="R113" s="95">
        <v>1</v>
      </c>
      <c r="S113" s="95">
        <v>3</v>
      </c>
      <c r="T113" s="95">
        <v>2</v>
      </c>
      <c r="U113" s="95">
        <v>1</v>
      </c>
      <c r="V113" s="95">
        <v>1</v>
      </c>
      <c r="W113" s="95">
        <v>4</v>
      </c>
      <c r="X113" s="171">
        <v>1</v>
      </c>
    </row>
    <row r="114" spans="1:25" ht="15" customHeight="1" x14ac:dyDescent="0.25">
      <c r="A114" s="172">
        <v>181922275</v>
      </c>
      <c r="B114" s="48">
        <v>5836</v>
      </c>
      <c r="C114" s="40" t="s">
        <v>1892</v>
      </c>
      <c r="D114" s="106" t="s">
        <v>84</v>
      </c>
      <c r="E114" s="109">
        <v>4281</v>
      </c>
      <c r="F114" s="107">
        <v>0</v>
      </c>
      <c r="G114" s="107">
        <v>22</v>
      </c>
      <c r="H114" s="107">
        <v>45</v>
      </c>
      <c r="I114" s="96">
        <v>43</v>
      </c>
      <c r="J114" s="88">
        <f t="shared" si="8"/>
        <v>0.9555555555555556</v>
      </c>
      <c r="K114" s="89">
        <f t="shared" si="9"/>
        <v>0.9555555555555556</v>
      </c>
      <c r="L114" s="90">
        <f t="shared" si="11"/>
        <v>8</v>
      </c>
      <c r="M114" s="91">
        <f t="shared" si="10"/>
        <v>0</v>
      </c>
      <c r="N114" s="89">
        <f t="shared" si="14"/>
        <v>1</v>
      </c>
      <c r="O114" s="92">
        <f t="shared" si="13"/>
        <v>0</v>
      </c>
      <c r="P114" s="93"/>
      <c r="Q114" s="94">
        <v>1</v>
      </c>
      <c r="R114" s="95">
        <v>6</v>
      </c>
      <c r="S114" s="95">
        <v>3</v>
      </c>
      <c r="T114" s="95">
        <v>3</v>
      </c>
      <c r="U114" s="95">
        <v>3</v>
      </c>
      <c r="V114" s="95" t="s">
        <v>10682</v>
      </c>
      <c r="W114" s="95">
        <v>2</v>
      </c>
      <c r="X114" s="171">
        <v>1</v>
      </c>
      <c r="Y114" t="s">
        <v>12176</v>
      </c>
    </row>
    <row r="115" spans="1:25" ht="15" customHeight="1" x14ac:dyDescent="0.25">
      <c r="A115" s="172">
        <v>181871672</v>
      </c>
      <c r="B115" s="48">
        <v>5763</v>
      </c>
      <c r="C115" s="40" t="s">
        <v>1893</v>
      </c>
      <c r="D115" s="106" t="s">
        <v>84</v>
      </c>
      <c r="E115" s="97">
        <v>2754</v>
      </c>
      <c r="F115" s="4">
        <v>60</v>
      </c>
      <c r="G115" s="4">
        <v>61</v>
      </c>
      <c r="H115" s="4">
        <v>122</v>
      </c>
      <c r="I115" s="6">
        <v>88</v>
      </c>
      <c r="J115" s="88">
        <f t="shared" si="8"/>
        <v>1.2131147540983607</v>
      </c>
      <c r="K115" s="89">
        <f t="shared" si="9"/>
        <v>0.72131147540983609</v>
      </c>
      <c r="L115" s="90">
        <f t="shared" si="11"/>
        <v>8</v>
      </c>
      <c r="M115" s="91">
        <f t="shared" si="10"/>
        <v>0</v>
      </c>
      <c r="N115" s="89">
        <f t="shared" si="14"/>
        <v>1</v>
      </c>
      <c r="O115" s="92">
        <f t="shared" si="13"/>
        <v>0</v>
      </c>
      <c r="P115" s="93"/>
      <c r="Q115" s="94">
        <v>2</v>
      </c>
      <c r="R115" s="95">
        <v>4</v>
      </c>
      <c r="S115" s="95">
        <v>2</v>
      </c>
      <c r="T115" s="95">
        <v>3</v>
      </c>
      <c r="U115" s="95">
        <v>2</v>
      </c>
      <c r="V115" s="95">
        <v>2</v>
      </c>
      <c r="W115" s="95">
        <v>13</v>
      </c>
      <c r="X115" s="171">
        <v>1</v>
      </c>
    </row>
    <row r="116" spans="1:25" ht="15" customHeight="1" x14ac:dyDescent="0.25">
      <c r="A116" s="172">
        <v>189710326</v>
      </c>
      <c r="B116" s="48">
        <v>6073</v>
      </c>
      <c r="C116" s="40" t="s">
        <v>1898</v>
      </c>
      <c r="D116" s="106" t="s">
        <v>668</v>
      </c>
      <c r="E116" s="94">
        <v>301</v>
      </c>
      <c r="F116" s="107">
        <v>1</v>
      </c>
      <c r="G116" s="107">
        <v>3</v>
      </c>
      <c r="H116" s="107">
        <v>4</v>
      </c>
      <c r="I116" s="96">
        <v>4</v>
      </c>
      <c r="J116" s="88">
        <f t="shared" si="8"/>
        <v>1.25</v>
      </c>
      <c r="K116" s="89">
        <f t="shared" si="9"/>
        <v>1</v>
      </c>
      <c r="L116" s="90">
        <f t="shared" si="11"/>
        <v>8</v>
      </c>
      <c r="M116" s="91">
        <f t="shared" si="10"/>
        <v>1</v>
      </c>
      <c r="N116" s="89">
        <f t="shared" si="14"/>
        <v>0.875</v>
      </c>
      <c r="O116" s="92">
        <f t="shared" si="13"/>
        <v>0</v>
      </c>
      <c r="P116" s="93"/>
      <c r="Q116" s="94">
        <v>1</v>
      </c>
      <c r="R116" s="95">
        <v>0</v>
      </c>
      <c r="S116" s="95" t="s">
        <v>10682</v>
      </c>
      <c r="T116" s="95">
        <v>1</v>
      </c>
      <c r="U116" s="95">
        <v>2</v>
      </c>
      <c r="V116" s="95">
        <v>1</v>
      </c>
      <c r="W116" s="95">
        <v>2</v>
      </c>
      <c r="X116" s="171">
        <v>1</v>
      </c>
      <c r="Y116" t="s">
        <v>12173</v>
      </c>
    </row>
    <row r="117" spans="1:25" ht="15" customHeight="1" x14ac:dyDescent="0.25">
      <c r="A117" s="172">
        <v>189710364</v>
      </c>
      <c r="B117" s="48" t="s">
        <v>7443</v>
      </c>
      <c r="C117" s="40" t="s">
        <v>1902</v>
      </c>
      <c r="D117" s="106" t="s">
        <v>668</v>
      </c>
      <c r="E117" s="97">
        <v>457</v>
      </c>
      <c r="F117" s="4">
        <v>0</v>
      </c>
      <c r="G117" s="5">
        <v>4</v>
      </c>
      <c r="H117" s="5">
        <v>5</v>
      </c>
      <c r="I117" s="6">
        <v>6</v>
      </c>
      <c r="J117" s="88">
        <f t="shared" si="8"/>
        <v>1.2</v>
      </c>
      <c r="K117" s="89">
        <f t="shared" si="9"/>
        <v>1.2</v>
      </c>
      <c r="L117" s="90">
        <f t="shared" si="11"/>
        <v>8</v>
      </c>
      <c r="M117" s="91">
        <f t="shared" si="10"/>
        <v>1</v>
      </c>
      <c r="N117" s="89">
        <f t="shared" si="14"/>
        <v>0.875</v>
      </c>
      <c r="O117" s="92">
        <f t="shared" si="13"/>
        <v>0</v>
      </c>
      <c r="P117" s="93"/>
      <c r="Q117" s="94">
        <v>1</v>
      </c>
      <c r="R117" s="95">
        <v>1</v>
      </c>
      <c r="S117" s="95" t="s">
        <v>10682</v>
      </c>
      <c r="T117" s="95">
        <v>2</v>
      </c>
      <c r="U117" s="95">
        <v>1</v>
      </c>
      <c r="V117" s="95">
        <v>0</v>
      </c>
      <c r="W117" s="95">
        <v>5</v>
      </c>
      <c r="X117" s="171">
        <v>2</v>
      </c>
      <c r="Y117" t="s">
        <v>12179</v>
      </c>
    </row>
    <row r="118" spans="1:25" ht="15" customHeight="1" x14ac:dyDescent="0.25">
      <c r="A118" s="172">
        <v>189705261</v>
      </c>
      <c r="B118" s="48" t="s">
        <v>7005</v>
      </c>
      <c r="C118" s="40" t="s">
        <v>1905</v>
      </c>
      <c r="D118" s="106" t="s">
        <v>1431</v>
      </c>
      <c r="E118" s="97">
        <v>450300</v>
      </c>
      <c r="F118" s="4">
        <v>600</v>
      </c>
      <c r="G118" s="5">
        <v>1815</v>
      </c>
      <c r="H118" s="5">
        <v>2722</v>
      </c>
      <c r="I118" s="6">
        <v>2100</v>
      </c>
      <c r="J118" s="88">
        <f t="shared" si="8"/>
        <v>0.99191770756796471</v>
      </c>
      <c r="K118" s="89">
        <f t="shared" si="9"/>
        <v>0.77149155033063921</v>
      </c>
      <c r="L118" s="90">
        <f t="shared" si="11"/>
        <v>8</v>
      </c>
      <c r="M118" s="91">
        <f t="shared" si="10"/>
        <v>0</v>
      </c>
      <c r="N118" s="89">
        <f t="shared" si="14"/>
        <v>1</v>
      </c>
      <c r="O118" s="92">
        <f t="shared" si="13"/>
        <v>0</v>
      </c>
      <c r="P118" s="93"/>
      <c r="Q118" s="94">
        <v>20</v>
      </c>
      <c r="R118" s="95">
        <v>40</v>
      </c>
      <c r="S118" s="95" t="s">
        <v>10682</v>
      </c>
      <c r="T118" s="95">
        <v>50</v>
      </c>
      <c r="U118" s="95">
        <v>70</v>
      </c>
      <c r="V118" s="95">
        <v>100</v>
      </c>
      <c r="W118" s="95">
        <v>41</v>
      </c>
      <c r="X118" s="171">
        <v>133</v>
      </c>
      <c r="Y118" t="s">
        <v>12171</v>
      </c>
    </row>
    <row r="119" spans="1:25" ht="15" customHeight="1" x14ac:dyDescent="0.25">
      <c r="A119" s="172">
        <v>222000966</v>
      </c>
      <c r="B119" s="48">
        <v>6004</v>
      </c>
      <c r="C119" s="40" t="s">
        <v>1917</v>
      </c>
      <c r="D119" s="106" t="s">
        <v>816</v>
      </c>
      <c r="E119" s="97">
        <v>1900</v>
      </c>
      <c r="F119" s="107">
        <v>900</v>
      </c>
      <c r="G119" s="107">
        <v>600</v>
      </c>
      <c r="H119" s="107">
        <v>900</v>
      </c>
      <c r="I119" s="96">
        <v>0</v>
      </c>
      <c r="J119" s="88">
        <f t="shared" si="8"/>
        <v>1</v>
      </c>
      <c r="K119" s="89">
        <f t="shared" si="9"/>
        <v>0</v>
      </c>
      <c r="L119" s="90">
        <f t="shared" si="11"/>
        <v>8</v>
      </c>
      <c r="M119" s="91">
        <f t="shared" si="10"/>
        <v>5</v>
      </c>
      <c r="N119" s="89">
        <f t="shared" si="14"/>
        <v>0.375</v>
      </c>
      <c r="O119" s="92">
        <f t="shared" si="13"/>
        <v>0</v>
      </c>
      <c r="P119" s="93"/>
      <c r="Q119" s="94">
        <v>0</v>
      </c>
      <c r="R119" s="95">
        <v>0</v>
      </c>
      <c r="S119" s="95" t="s">
        <v>10682</v>
      </c>
      <c r="T119" s="95">
        <v>1</v>
      </c>
      <c r="U119" s="95">
        <v>0</v>
      </c>
      <c r="V119" s="95">
        <v>0</v>
      </c>
      <c r="W119" s="95">
        <v>0</v>
      </c>
      <c r="X119" s="171">
        <v>1</v>
      </c>
      <c r="Y119" t="s">
        <v>12191</v>
      </c>
    </row>
    <row r="120" spans="1:25" ht="15" customHeight="1" x14ac:dyDescent="0.25">
      <c r="A120" s="172">
        <v>181899908</v>
      </c>
      <c r="B120" s="48" t="s">
        <v>477</v>
      </c>
      <c r="C120" s="40" t="s">
        <v>1918</v>
      </c>
      <c r="D120" s="106" t="s">
        <v>816</v>
      </c>
      <c r="E120" s="97">
        <v>0</v>
      </c>
      <c r="F120" s="107">
        <v>0</v>
      </c>
      <c r="G120" s="107">
        <v>600</v>
      </c>
      <c r="H120" s="4">
        <v>900</v>
      </c>
      <c r="I120" s="6">
        <v>347</v>
      </c>
      <c r="J120" s="88">
        <f t="shared" si="8"/>
        <v>0.38555555555555554</v>
      </c>
      <c r="K120" s="89">
        <f t="shared" si="9"/>
        <v>0.38555555555555554</v>
      </c>
      <c r="L120" s="90">
        <f t="shared" si="11"/>
        <v>8</v>
      </c>
      <c r="M120" s="91">
        <f t="shared" si="10"/>
        <v>0</v>
      </c>
      <c r="N120" s="89">
        <f t="shared" si="14"/>
        <v>1</v>
      </c>
      <c r="O120" s="92">
        <f t="shared" si="13"/>
        <v>0</v>
      </c>
      <c r="P120" s="93"/>
      <c r="Q120" s="94">
        <v>3</v>
      </c>
      <c r="R120" s="95">
        <v>2</v>
      </c>
      <c r="S120" s="95" t="s">
        <v>10682</v>
      </c>
      <c r="T120" s="95">
        <v>4</v>
      </c>
      <c r="U120" s="95">
        <v>7</v>
      </c>
      <c r="V120" s="95" t="s">
        <v>10682</v>
      </c>
      <c r="W120" s="95">
        <v>50</v>
      </c>
      <c r="X120" s="171">
        <v>1</v>
      </c>
      <c r="Y120" t="s">
        <v>12179</v>
      </c>
    </row>
    <row r="121" spans="1:25" ht="15" customHeight="1" x14ac:dyDescent="0.25">
      <c r="A121" s="172">
        <v>180076472</v>
      </c>
      <c r="B121" s="48" t="s">
        <v>7117</v>
      </c>
      <c r="C121" s="40" t="s">
        <v>1944</v>
      </c>
      <c r="D121" s="106" t="s">
        <v>743</v>
      </c>
      <c r="E121" s="97">
        <v>30520</v>
      </c>
      <c r="F121" s="4">
        <v>100</v>
      </c>
      <c r="G121" s="5">
        <v>617</v>
      </c>
      <c r="H121" s="5">
        <v>925</v>
      </c>
      <c r="I121" s="6">
        <v>773</v>
      </c>
      <c r="J121" s="88">
        <f t="shared" ref="J121:J134" si="15">SUM(I121+F121)/(H121)</f>
        <v>0.9437837837837838</v>
      </c>
      <c r="K121" s="89">
        <f t="shared" si="9"/>
        <v>0.83567567567567569</v>
      </c>
      <c r="L121" s="90">
        <f t="shared" si="11"/>
        <v>8</v>
      </c>
      <c r="M121" s="91">
        <f t="shared" si="10"/>
        <v>1</v>
      </c>
      <c r="N121" s="89">
        <f t="shared" si="14"/>
        <v>0.875</v>
      </c>
      <c r="O121" s="92">
        <f t="shared" si="13"/>
        <v>0</v>
      </c>
      <c r="P121" s="93"/>
      <c r="Q121" s="94">
        <v>1</v>
      </c>
      <c r="R121" s="95">
        <v>1</v>
      </c>
      <c r="S121" s="95" t="s">
        <v>10682</v>
      </c>
      <c r="T121" s="95">
        <v>1</v>
      </c>
      <c r="U121" s="95">
        <v>0</v>
      </c>
      <c r="V121" s="95">
        <v>1</v>
      </c>
      <c r="W121" s="95">
        <v>13</v>
      </c>
      <c r="X121" s="171">
        <v>1</v>
      </c>
      <c r="Y121" t="s">
        <v>12184</v>
      </c>
    </row>
    <row r="122" spans="1:25" ht="15" customHeight="1" x14ac:dyDescent="0.25">
      <c r="A122" s="172">
        <v>180076470</v>
      </c>
      <c r="B122" s="48">
        <v>5330</v>
      </c>
      <c r="C122" s="40" t="s">
        <v>1946</v>
      </c>
      <c r="D122" s="106" t="s">
        <v>743</v>
      </c>
      <c r="E122" s="97">
        <v>8125</v>
      </c>
      <c r="F122" s="4">
        <v>40</v>
      </c>
      <c r="G122" s="4">
        <v>63</v>
      </c>
      <c r="H122" s="5">
        <v>100</v>
      </c>
      <c r="I122" s="6">
        <v>69</v>
      </c>
      <c r="J122" s="88">
        <f t="shared" si="15"/>
        <v>1.0900000000000001</v>
      </c>
      <c r="K122" s="89">
        <f t="shared" si="9"/>
        <v>0.69</v>
      </c>
      <c r="L122" s="90">
        <f t="shared" si="11"/>
        <v>8</v>
      </c>
      <c r="M122" s="91">
        <f t="shared" si="10"/>
        <v>1</v>
      </c>
      <c r="N122" s="89">
        <f t="shared" si="14"/>
        <v>0.875</v>
      </c>
      <c r="O122" s="92">
        <f t="shared" si="13"/>
        <v>0</v>
      </c>
      <c r="P122" s="93"/>
      <c r="Q122" s="94">
        <v>1</v>
      </c>
      <c r="R122" s="95">
        <v>2</v>
      </c>
      <c r="S122" s="95" t="s">
        <v>10682</v>
      </c>
      <c r="T122" s="95">
        <v>1</v>
      </c>
      <c r="U122" s="95">
        <v>0</v>
      </c>
      <c r="V122" s="95">
        <v>1</v>
      </c>
      <c r="W122" s="95">
        <v>2</v>
      </c>
      <c r="X122" s="171">
        <v>1</v>
      </c>
      <c r="Y122" t="s">
        <v>12184</v>
      </c>
    </row>
    <row r="123" spans="1:25" ht="15" customHeight="1" x14ac:dyDescent="0.25">
      <c r="A123" s="172">
        <v>180076474</v>
      </c>
      <c r="B123" s="48" t="s">
        <v>7115</v>
      </c>
      <c r="C123" s="40" t="s">
        <v>1948</v>
      </c>
      <c r="D123" s="106" t="s">
        <v>743</v>
      </c>
      <c r="E123" s="97">
        <v>0</v>
      </c>
      <c r="F123" s="4">
        <v>10</v>
      </c>
      <c r="G123" s="4">
        <v>12</v>
      </c>
      <c r="H123" s="5">
        <v>18</v>
      </c>
      <c r="I123" s="6">
        <v>8</v>
      </c>
      <c r="J123" s="88">
        <f t="shared" si="15"/>
        <v>1</v>
      </c>
      <c r="K123" s="89">
        <f t="shared" si="9"/>
        <v>0.44444444444444442</v>
      </c>
      <c r="L123" s="90">
        <f t="shared" si="11"/>
        <v>8</v>
      </c>
      <c r="M123" s="91">
        <f t="shared" si="10"/>
        <v>1</v>
      </c>
      <c r="N123" s="89">
        <f t="shared" si="14"/>
        <v>0.875</v>
      </c>
      <c r="O123" s="92">
        <f t="shared" si="13"/>
        <v>0</v>
      </c>
      <c r="P123" s="93"/>
      <c r="Q123" s="94">
        <v>1</v>
      </c>
      <c r="R123" s="95">
        <v>2</v>
      </c>
      <c r="S123" s="95" t="s">
        <v>10682</v>
      </c>
      <c r="T123" s="95">
        <v>2</v>
      </c>
      <c r="U123" s="95">
        <v>1</v>
      </c>
      <c r="V123" s="95">
        <v>1</v>
      </c>
      <c r="W123" s="95">
        <v>0</v>
      </c>
      <c r="X123" s="171">
        <v>1</v>
      </c>
      <c r="Y123" t="s">
        <v>12188</v>
      </c>
    </row>
    <row r="124" spans="1:25" ht="15" customHeight="1" x14ac:dyDescent="0.25">
      <c r="A124" s="172">
        <v>181783743</v>
      </c>
      <c r="B124" s="48">
        <v>38100</v>
      </c>
      <c r="C124" s="40" t="s">
        <v>1962</v>
      </c>
      <c r="D124" s="106" t="s">
        <v>1082</v>
      </c>
      <c r="E124" s="94">
        <v>13302</v>
      </c>
      <c r="F124" s="107">
        <v>0</v>
      </c>
      <c r="G124" s="107">
        <v>0</v>
      </c>
      <c r="H124" s="107">
        <v>2900</v>
      </c>
      <c r="I124" s="96">
        <v>230</v>
      </c>
      <c r="J124" s="88">
        <f t="shared" si="15"/>
        <v>7.9310344827586213E-2</v>
      </c>
      <c r="K124" s="89">
        <f t="shared" si="9"/>
        <v>7.9310344827586213E-2</v>
      </c>
      <c r="L124" s="90">
        <f t="shared" si="11"/>
        <v>8</v>
      </c>
      <c r="M124" s="91">
        <f t="shared" si="10"/>
        <v>2</v>
      </c>
      <c r="N124" s="89">
        <f t="shared" si="14"/>
        <v>0.75</v>
      </c>
      <c r="O124" s="92">
        <f t="shared" si="13"/>
        <v>0</v>
      </c>
      <c r="P124" s="93"/>
      <c r="Q124" s="94">
        <v>9</v>
      </c>
      <c r="R124" s="95">
        <v>5</v>
      </c>
      <c r="S124" s="95">
        <v>16</v>
      </c>
      <c r="T124" s="95">
        <v>14</v>
      </c>
      <c r="U124" s="95">
        <v>0</v>
      </c>
      <c r="V124" s="95">
        <v>76</v>
      </c>
      <c r="W124" s="95">
        <v>0</v>
      </c>
      <c r="X124" s="171">
        <v>20</v>
      </c>
      <c r="Y124" t="s">
        <v>12198</v>
      </c>
    </row>
    <row r="125" spans="1:25" ht="15" customHeight="1" x14ac:dyDescent="0.25">
      <c r="A125" s="172">
        <v>189712404</v>
      </c>
      <c r="B125" s="48" t="s">
        <v>7236</v>
      </c>
      <c r="C125" s="40" t="s">
        <v>1964</v>
      </c>
      <c r="D125" s="106" t="s">
        <v>1082</v>
      </c>
      <c r="E125" s="97">
        <v>33022</v>
      </c>
      <c r="F125" s="4">
        <v>5200</v>
      </c>
      <c r="G125" s="4">
        <v>2000</v>
      </c>
      <c r="H125" s="4">
        <v>3000</v>
      </c>
      <c r="I125" s="6">
        <v>0</v>
      </c>
      <c r="J125" s="88">
        <f t="shared" si="15"/>
        <v>1.7333333333333334</v>
      </c>
      <c r="K125" s="89">
        <f t="shared" si="9"/>
        <v>0</v>
      </c>
      <c r="L125" s="90">
        <f t="shared" si="11"/>
        <v>8</v>
      </c>
      <c r="M125" s="91">
        <f t="shared" si="10"/>
        <v>0</v>
      </c>
      <c r="N125" s="89">
        <f t="shared" si="14"/>
        <v>1</v>
      </c>
      <c r="O125" s="92">
        <f t="shared" si="13"/>
        <v>0</v>
      </c>
      <c r="P125" s="93"/>
      <c r="Q125" s="94">
        <v>64</v>
      </c>
      <c r="R125" s="95">
        <v>190</v>
      </c>
      <c r="S125" s="95">
        <v>128</v>
      </c>
      <c r="T125" s="95">
        <v>52</v>
      </c>
      <c r="U125" s="95">
        <v>206</v>
      </c>
      <c r="V125" s="95">
        <v>14</v>
      </c>
      <c r="W125" s="95">
        <v>96</v>
      </c>
      <c r="X125" s="171">
        <v>5</v>
      </c>
    </row>
    <row r="126" spans="1:25" ht="15" customHeight="1" x14ac:dyDescent="0.25">
      <c r="A126" s="172">
        <v>180155484</v>
      </c>
      <c r="B126" s="48">
        <v>5901</v>
      </c>
      <c r="C126" s="40" t="s">
        <v>1967</v>
      </c>
      <c r="D126" s="106" t="s">
        <v>668</v>
      </c>
      <c r="E126" s="109">
        <v>237405</v>
      </c>
      <c r="F126" s="107">
        <v>3200</v>
      </c>
      <c r="G126" s="107">
        <v>7800</v>
      </c>
      <c r="H126" s="4">
        <v>11700</v>
      </c>
      <c r="I126" s="6">
        <v>8366</v>
      </c>
      <c r="J126" s="88">
        <f t="shared" si="15"/>
        <v>0.9885470085470085</v>
      </c>
      <c r="K126" s="89">
        <f t="shared" si="9"/>
        <v>0.71504273504273508</v>
      </c>
      <c r="L126" s="90">
        <f t="shared" si="11"/>
        <v>8</v>
      </c>
      <c r="M126" s="91">
        <f t="shared" si="10"/>
        <v>0</v>
      </c>
      <c r="N126" s="89">
        <f t="shared" si="14"/>
        <v>1</v>
      </c>
      <c r="O126" s="92">
        <f t="shared" si="13"/>
        <v>0</v>
      </c>
      <c r="P126" s="93"/>
      <c r="Q126" s="94">
        <v>12</v>
      </c>
      <c r="R126" s="95">
        <v>370</v>
      </c>
      <c r="S126" s="95">
        <v>655</v>
      </c>
      <c r="T126" s="95">
        <v>150</v>
      </c>
      <c r="U126" s="95">
        <v>300</v>
      </c>
      <c r="V126" s="95">
        <v>310</v>
      </c>
      <c r="W126" s="95">
        <v>1100</v>
      </c>
      <c r="X126" s="171">
        <v>227</v>
      </c>
    </row>
    <row r="127" spans="1:25" ht="15" customHeight="1" x14ac:dyDescent="0.25">
      <c r="A127" s="172">
        <v>181798179</v>
      </c>
      <c r="B127" s="48">
        <v>5443</v>
      </c>
      <c r="C127" s="40" t="s">
        <v>2021</v>
      </c>
      <c r="D127" s="106" t="s">
        <v>668</v>
      </c>
      <c r="E127" s="97">
        <v>0</v>
      </c>
      <c r="F127" s="107">
        <v>350</v>
      </c>
      <c r="G127" s="107">
        <v>561</v>
      </c>
      <c r="H127" s="107">
        <v>841</v>
      </c>
      <c r="I127" s="96">
        <v>404</v>
      </c>
      <c r="J127" s="88">
        <f t="shared" si="15"/>
        <v>0.89655172413793105</v>
      </c>
      <c r="K127" s="89">
        <f t="shared" si="9"/>
        <v>0.48038049940546967</v>
      </c>
      <c r="L127" s="90">
        <f t="shared" si="11"/>
        <v>8</v>
      </c>
      <c r="M127" s="91">
        <f t="shared" si="10"/>
        <v>0</v>
      </c>
      <c r="N127" s="89">
        <f t="shared" si="14"/>
        <v>1</v>
      </c>
      <c r="O127" s="92">
        <f t="shared" si="13"/>
        <v>0</v>
      </c>
      <c r="P127" s="93"/>
      <c r="Q127" s="94">
        <v>16</v>
      </c>
      <c r="R127" s="95">
        <v>7</v>
      </c>
      <c r="S127" s="95" t="s">
        <v>10682</v>
      </c>
      <c r="T127" s="95">
        <v>10</v>
      </c>
      <c r="U127" s="95">
        <v>8</v>
      </c>
      <c r="V127" s="95">
        <v>11</v>
      </c>
      <c r="W127" s="95">
        <v>80</v>
      </c>
      <c r="X127" s="171">
        <v>4</v>
      </c>
      <c r="Y127" t="s">
        <v>12171</v>
      </c>
    </row>
    <row r="128" spans="1:25" ht="15" customHeight="1" x14ac:dyDescent="0.25">
      <c r="A128" s="173">
        <v>189703419</v>
      </c>
      <c r="B128" s="69" t="s">
        <v>7133</v>
      </c>
      <c r="C128" s="68" t="s">
        <v>2025</v>
      </c>
      <c r="D128" s="108" t="s">
        <v>766</v>
      </c>
      <c r="E128" s="97">
        <v>0</v>
      </c>
      <c r="F128" s="4">
        <v>110</v>
      </c>
      <c r="G128" s="4">
        <v>70</v>
      </c>
      <c r="H128" s="4">
        <v>105</v>
      </c>
      <c r="I128" s="6">
        <v>0</v>
      </c>
      <c r="J128" s="88">
        <f t="shared" si="15"/>
        <v>1.0476190476190477</v>
      </c>
      <c r="K128" s="89">
        <f t="shared" si="9"/>
        <v>0</v>
      </c>
      <c r="L128" s="90">
        <f t="shared" si="11"/>
        <v>8</v>
      </c>
      <c r="M128" s="91">
        <f t="shared" si="10"/>
        <v>0</v>
      </c>
      <c r="N128" s="89">
        <f t="shared" si="14"/>
        <v>1</v>
      </c>
      <c r="O128" s="92">
        <f t="shared" si="13"/>
        <v>0</v>
      </c>
      <c r="P128" s="93"/>
      <c r="Q128" s="94">
        <v>1</v>
      </c>
      <c r="R128" s="95">
        <v>2</v>
      </c>
      <c r="S128" s="95">
        <v>1</v>
      </c>
      <c r="T128" s="95">
        <v>2</v>
      </c>
      <c r="U128" s="95">
        <v>8</v>
      </c>
      <c r="V128" s="95">
        <v>10</v>
      </c>
      <c r="W128" s="95">
        <v>4</v>
      </c>
      <c r="X128" s="171">
        <v>2</v>
      </c>
    </row>
    <row r="129" spans="1:25" ht="15" customHeight="1" x14ac:dyDescent="0.25">
      <c r="A129" s="172">
        <v>181817496</v>
      </c>
      <c r="B129" s="48">
        <v>5753</v>
      </c>
      <c r="C129" s="40" t="s">
        <v>2039</v>
      </c>
      <c r="D129" s="106" t="s">
        <v>85</v>
      </c>
      <c r="E129" s="97">
        <v>186</v>
      </c>
      <c r="F129" s="4">
        <v>0</v>
      </c>
      <c r="G129" s="4">
        <v>12</v>
      </c>
      <c r="H129" s="5">
        <v>18</v>
      </c>
      <c r="I129" s="6">
        <v>18</v>
      </c>
      <c r="J129" s="88">
        <f t="shared" si="15"/>
        <v>1</v>
      </c>
      <c r="K129" s="89">
        <f t="shared" si="9"/>
        <v>1</v>
      </c>
      <c r="L129" s="90">
        <f t="shared" si="11"/>
        <v>8</v>
      </c>
      <c r="M129" s="91">
        <f t="shared" si="10"/>
        <v>0</v>
      </c>
      <c r="N129" s="89">
        <f t="shared" si="14"/>
        <v>1</v>
      </c>
      <c r="O129" s="92">
        <f t="shared" si="13"/>
        <v>0</v>
      </c>
      <c r="P129" s="93"/>
      <c r="Q129" s="94">
        <v>1</v>
      </c>
      <c r="R129" s="95">
        <v>2</v>
      </c>
      <c r="S129" s="95">
        <v>3</v>
      </c>
      <c r="T129" s="95">
        <v>1</v>
      </c>
      <c r="U129" s="95">
        <v>2</v>
      </c>
      <c r="V129" s="95">
        <v>1</v>
      </c>
      <c r="W129" s="95">
        <v>7</v>
      </c>
      <c r="X129" s="171">
        <v>5</v>
      </c>
    </row>
    <row r="130" spans="1:25" ht="15" customHeight="1" x14ac:dyDescent="0.25">
      <c r="A130" s="172">
        <v>181817626</v>
      </c>
      <c r="B130" s="48">
        <v>5560</v>
      </c>
      <c r="C130" s="40" t="s">
        <v>2060</v>
      </c>
      <c r="D130" s="106" t="s">
        <v>85</v>
      </c>
      <c r="E130" s="97">
        <v>1711</v>
      </c>
      <c r="F130" s="4">
        <v>0</v>
      </c>
      <c r="G130" s="5">
        <v>47</v>
      </c>
      <c r="H130" s="5">
        <v>71</v>
      </c>
      <c r="I130" s="6">
        <v>129</v>
      </c>
      <c r="J130" s="88">
        <f t="shared" si="15"/>
        <v>1.8169014084507042</v>
      </c>
      <c r="K130" s="89">
        <f t="shared" si="9"/>
        <v>1.8169014084507042</v>
      </c>
      <c r="L130" s="90">
        <f t="shared" si="11"/>
        <v>8</v>
      </c>
      <c r="M130" s="91">
        <f t="shared" si="10"/>
        <v>3</v>
      </c>
      <c r="N130" s="89">
        <f t="shared" si="14"/>
        <v>0.625</v>
      </c>
      <c r="O130" s="92">
        <f t="shared" si="13"/>
        <v>0</v>
      </c>
      <c r="P130" s="93"/>
      <c r="Q130" s="94">
        <v>2</v>
      </c>
      <c r="R130" s="95">
        <v>0</v>
      </c>
      <c r="S130" s="95">
        <v>0</v>
      </c>
      <c r="T130" s="95">
        <v>0</v>
      </c>
      <c r="U130" s="95">
        <v>1</v>
      </c>
      <c r="V130" s="95">
        <v>2</v>
      </c>
      <c r="W130" s="95">
        <v>2</v>
      </c>
      <c r="X130" s="171">
        <v>1</v>
      </c>
      <c r="Y130" t="s">
        <v>12174</v>
      </c>
    </row>
    <row r="131" spans="1:25" ht="15" customHeight="1" x14ac:dyDescent="0.25">
      <c r="A131" s="172">
        <v>181817627</v>
      </c>
      <c r="B131" s="48">
        <v>5561</v>
      </c>
      <c r="C131" s="40" t="s">
        <v>2061</v>
      </c>
      <c r="D131" s="106" t="s">
        <v>85</v>
      </c>
      <c r="E131" s="97">
        <v>732</v>
      </c>
      <c r="F131" s="4">
        <v>132</v>
      </c>
      <c r="G131" s="4">
        <v>120</v>
      </c>
      <c r="H131" s="4">
        <v>180</v>
      </c>
      <c r="I131" s="6">
        <v>57</v>
      </c>
      <c r="J131" s="88">
        <f t="shared" si="15"/>
        <v>1.05</v>
      </c>
      <c r="K131" s="89">
        <f t="shared" si="9"/>
        <v>0.31666666666666665</v>
      </c>
      <c r="L131" s="90">
        <f t="shared" si="11"/>
        <v>8</v>
      </c>
      <c r="M131" s="91">
        <f t="shared" si="10"/>
        <v>1</v>
      </c>
      <c r="N131" s="89">
        <f t="shared" si="14"/>
        <v>0.875</v>
      </c>
      <c r="O131" s="92">
        <f t="shared" si="13"/>
        <v>0</v>
      </c>
      <c r="P131" s="93"/>
      <c r="Q131" s="94">
        <v>2</v>
      </c>
      <c r="R131" s="95">
        <v>4</v>
      </c>
      <c r="S131" s="95">
        <v>0</v>
      </c>
      <c r="T131" s="95">
        <v>2</v>
      </c>
      <c r="U131" s="95">
        <v>1</v>
      </c>
      <c r="V131" s="95">
        <v>1</v>
      </c>
      <c r="W131" s="95">
        <v>15</v>
      </c>
      <c r="X131" s="171">
        <v>5</v>
      </c>
      <c r="Y131" t="s">
        <v>12171</v>
      </c>
    </row>
    <row r="132" spans="1:25" ht="15" customHeight="1" x14ac:dyDescent="0.25">
      <c r="A132" s="172">
        <v>181817633</v>
      </c>
      <c r="B132" s="48">
        <v>2444</v>
      </c>
      <c r="C132" s="40" t="s">
        <v>2063</v>
      </c>
      <c r="D132" s="106" t="s">
        <v>85</v>
      </c>
      <c r="E132" s="97">
        <v>2927</v>
      </c>
      <c r="F132" s="4">
        <v>48</v>
      </c>
      <c r="G132" s="4">
        <v>51</v>
      </c>
      <c r="H132" s="4">
        <v>77</v>
      </c>
      <c r="I132" s="6">
        <v>51</v>
      </c>
      <c r="J132" s="88">
        <f t="shared" si="15"/>
        <v>1.2857142857142858</v>
      </c>
      <c r="K132" s="89">
        <f t="shared" si="9"/>
        <v>0.66233766233766234</v>
      </c>
      <c r="L132" s="90">
        <f t="shared" si="11"/>
        <v>8</v>
      </c>
      <c r="M132" s="91">
        <f t="shared" si="10"/>
        <v>1</v>
      </c>
      <c r="N132" s="89">
        <f t="shared" si="14"/>
        <v>0.875</v>
      </c>
      <c r="O132" s="92">
        <f t="shared" si="13"/>
        <v>0</v>
      </c>
      <c r="P132" s="93"/>
      <c r="Q132" s="94">
        <v>1</v>
      </c>
      <c r="R132" s="95">
        <v>3</v>
      </c>
      <c r="S132" s="95">
        <v>8</v>
      </c>
      <c r="T132" s="95">
        <v>1</v>
      </c>
      <c r="U132" s="95">
        <v>1</v>
      </c>
      <c r="V132" s="95">
        <v>2</v>
      </c>
      <c r="W132" s="95">
        <v>0</v>
      </c>
      <c r="X132" s="171">
        <v>4</v>
      </c>
      <c r="Y132" t="s">
        <v>12182</v>
      </c>
    </row>
    <row r="133" spans="1:25" ht="15" customHeight="1" x14ac:dyDescent="0.25">
      <c r="A133" s="172">
        <v>181817634</v>
      </c>
      <c r="B133" s="48">
        <v>5537</v>
      </c>
      <c r="C133" s="40" t="s">
        <v>2065</v>
      </c>
      <c r="D133" s="106" t="s">
        <v>85</v>
      </c>
      <c r="E133" s="97">
        <v>1193</v>
      </c>
      <c r="F133" s="4">
        <v>96</v>
      </c>
      <c r="G133" s="5">
        <v>122</v>
      </c>
      <c r="H133" s="5">
        <v>185</v>
      </c>
      <c r="I133" s="6">
        <v>99</v>
      </c>
      <c r="J133" s="88">
        <f t="shared" si="15"/>
        <v>1.0540540540540539</v>
      </c>
      <c r="K133" s="89">
        <f t="shared" si="9"/>
        <v>0.53513513513513511</v>
      </c>
      <c r="L133" s="90">
        <f t="shared" si="11"/>
        <v>8</v>
      </c>
      <c r="M133" s="91">
        <f t="shared" si="10"/>
        <v>0</v>
      </c>
      <c r="N133" s="89">
        <f t="shared" si="14"/>
        <v>1</v>
      </c>
      <c r="O133" s="92">
        <f t="shared" si="13"/>
        <v>0</v>
      </c>
      <c r="P133" s="93"/>
      <c r="Q133" s="94">
        <v>1</v>
      </c>
      <c r="R133" s="95">
        <v>17</v>
      </c>
      <c r="S133" s="95">
        <v>16</v>
      </c>
      <c r="T133" s="95">
        <v>5</v>
      </c>
      <c r="U133" s="95">
        <v>6</v>
      </c>
      <c r="V133" s="95">
        <v>4</v>
      </c>
      <c r="W133" s="95">
        <v>57</v>
      </c>
      <c r="X133" s="171">
        <v>5</v>
      </c>
    </row>
    <row r="134" spans="1:25" ht="15" customHeight="1" x14ac:dyDescent="0.25">
      <c r="A134" s="172">
        <v>181817575</v>
      </c>
      <c r="B134" s="48">
        <v>5532</v>
      </c>
      <c r="C134" s="40" t="s">
        <v>2066</v>
      </c>
      <c r="D134" s="106" t="s">
        <v>85</v>
      </c>
      <c r="E134" s="97">
        <v>1770</v>
      </c>
      <c r="F134" s="4">
        <v>64</v>
      </c>
      <c r="G134" s="4">
        <v>78</v>
      </c>
      <c r="H134" s="4">
        <v>117</v>
      </c>
      <c r="I134" s="6">
        <v>74</v>
      </c>
      <c r="J134" s="88">
        <f t="shared" si="15"/>
        <v>1.1794871794871795</v>
      </c>
      <c r="K134" s="89">
        <f t="shared" si="9"/>
        <v>0.63247863247863245</v>
      </c>
      <c r="L134" s="90">
        <f t="shared" si="11"/>
        <v>8</v>
      </c>
      <c r="M134" s="91">
        <f t="shared" si="10"/>
        <v>0</v>
      </c>
      <c r="N134" s="89">
        <f t="shared" si="14"/>
        <v>1</v>
      </c>
      <c r="O134" s="92">
        <f t="shared" si="13"/>
        <v>0</v>
      </c>
      <c r="P134" s="93"/>
      <c r="Q134" s="94">
        <v>1</v>
      </c>
      <c r="R134" s="95">
        <v>8</v>
      </c>
      <c r="S134" s="95">
        <v>8</v>
      </c>
      <c r="T134" s="95">
        <v>6</v>
      </c>
      <c r="U134" s="95">
        <v>4</v>
      </c>
      <c r="V134" s="95">
        <v>6</v>
      </c>
      <c r="W134" s="95">
        <v>24</v>
      </c>
      <c r="X134" s="171">
        <v>8</v>
      </c>
    </row>
    <row r="135" spans="1:25" ht="15" customHeight="1" x14ac:dyDescent="0.25">
      <c r="A135" s="172">
        <v>181879047</v>
      </c>
      <c r="B135" s="48">
        <v>5805</v>
      </c>
      <c r="C135" s="40" t="s">
        <v>2068</v>
      </c>
      <c r="D135" s="106" t="s">
        <v>85</v>
      </c>
      <c r="E135" s="97">
        <v>2044</v>
      </c>
      <c r="F135" s="4">
        <v>20</v>
      </c>
      <c r="G135" s="5">
        <v>40</v>
      </c>
      <c r="H135" s="5">
        <v>60</v>
      </c>
      <c r="I135" s="6">
        <v>46</v>
      </c>
      <c r="J135" s="88" t="e">
        <f>SUM(I135+#REF!)/(H135)</f>
        <v>#REF!</v>
      </c>
      <c r="K135" s="89">
        <f t="shared" si="9"/>
        <v>0.76666666666666672</v>
      </c>
      <c r="L135" s="90">
        <f t="shared" si="11"/>
        <v>8</v>
      </c>
      <c r="M135" s="91">
        <f t="shared" si="10"/>
        <v>0</v>
      </c>
      <c r="N135" s="89">
        <f t="shared" si="14"/>
        <v>1</v>
      </c>
      <c r="O135" s="92">
        <f t="shared" si="13"/>
        <v>0</v>
      </c>
      <c r="P135" s="93"/>
      <c r="Q135" s="94">
        <v>2</v>
      </c>
      <c r="R135" s="95">
        <v>12</v>
      </c>
      <c r="S135" s="95">
        <v>6</v>
      </c>
      <c r="T135" s="95">
        <v>2</v>
      </c>
      <c r="U135" s="95">
        <v>6</v>
      </c>
      <c r="V135" s="95">
        <v>4</v>
      </c>
      <c r="W135" s="95">
        <v>8</v>
      </c>
      <c r="X135" s="171">
        <v>5</v>
      </c>
    </row>
    <row r="136" spans="1:25" ht="15" customHeight="1" x14ac:dyDescent="0.25">
      <c r="A136" s="172">
        <v>181879049</v>
      </c>
      <c r="B136" s="48">
        <v>5807</v>
      </c>
      <c r="C136" s="40" t="s">
        <v>2070</v>
      </c>
      <c r="D136" s="106" t="s">
        <v>85</v>
      </c>
      <c r="E136" s="97">
        <v>1575</v>
      </c>
      <c r="F136" s="107">
        <v>10</v>
      </c>
      <c r="G136" s="107">
        <v>49</v>
      </c>
      <c r="H136" s="107">
        <v>71</v>
      </c>
      <c r="I136" s="96">
        <v>67</v>
      </c>
      <c r="J136" s="88">
        <f t="shared" ref="J136:J199" si="16">SUM(I136+F136)/(H136)</f>
        <v>1.0845070422535212</v>
      </c>
      <c r="K136" s="89">
        <f t="shared" si="9"/>
        <v>0.94366197183098588</v>
      </c>
      <c r="L136" s="90">
        <f t="shared" si="11"/>
        <v>8</v>
      </c>
      <c r="M136" s="91">
        <f t="shared" si="10"/>
        <v>0</v>
      </c>
      <c r="N136" s="89">
        <f t="shared" si="14"/>
        <v>1</v>
      </c>
      <c r="O136" s="92">
        <f t="shared" si="13"/>
        <v>0</v>
      </c>
      <c r="P136" s="93"/>
      <c r="Q136" s="94">
        <v>2</v>
      </c>
      <c r="R136" s="95">
        <v>4</v>
      </c>
      <c r="S136" s="95">
        <v>6</v>
      </c>
      <c r="T136" s="95">
        <v>2</v>
      </c>
      <c r="U136" s="95">
        <v>19</v>
      </c>
      <c r="V136" s="95">
        <v>1</v>
      </c>
      <c r="W136" s="95">
        <v>18</v>
      </c>
      <c r="X136" s="171">
        <v>5</v>
      </c>
    </row>
    <row r="137" spans="1:25" ht="15" customHeight="1" x14ac:dyDescent="0.25">
      <c r="A137" s="172">
        <v>189715489</v>
      </c>
      <c r="B137" s="48">
        <v>5864</v>
      </c>
      <c r="C137" s="40" t="s">
        <v>2093</v>
      </c>
      <c r="D137" s="106" t="s">
        <v>671</v>
      </c>
      <c r="E137" s="97">
        <v>1</v>
      </c>
      <c r="F137" s="4">
        <v>18</v>
      </c>
      <c r="G137" s="4">
        <v>12</v>
      </c>
      <c r="H137" s="5">
        <v>18</v>
      </c>
      <c r="I137" s="6">
        <v>0</v>
      </c>
      <c r="J137" s="88">
        <f t="shared" si="16"/>
        <v>1</v>
      </c>
      <c r="K137" s="89">
        <f t="shared" si="9"/>
        <v>0</v>
      </c>
      <c r="L137" s="90">
        <f t="shared" si="11"/>
        <v>8</v>
      </c>
      <c r="M137" s="91">
        <f t="shared" si="10"/>
        <v>4</v>
      </c>
      <c r="N137" s="89">
        <f t="shared" si="14"/>
        <v>0.5</v>
      </c>
      <c r="O137" s="92">
        <f t="shared" si="13"/>
        <v>0</v>
      </c>
      <c r="P137" s="93"/>
      <c r="Q137" s="94">
        <v>1</v>
      </c>
      <c r="R137" s="95">
        <v>1</v>
      </c>
      <c r="S137" s="95">
        <v>0</v>
      </c>
      <c r="T137" s="95">
        <v>1</v>
      </c>
      <c r="U137" s="95">
        <v>0</v>
      </c>
      <c r="V137" s="95">
        <v>0</v>
      </c>
      <c r="W137" s="95">
        <v>0</v>
      </c>
      <c r="X137" s="171">
        <v>2</v>
      </c>
      <c r="Y137" t="s">
        <v>12185</v>
      </c>
    </row>
    <row r="138" spans="1:25" ht="15" customHeight="1" x14ac:dyDescent="0.25">
      <c r="A138" s="172">
        <v>189703618</v>
      </c>
      <c r="B138" s="48">
        <v>6018</v>
      </c>
      <c r="C138" s="40" t="s">
        <v>2097</v>
      </c>
      <c r="D138" s="106" t="s">
        <v>671</v>
      </c>
      <c r="E138" s="97">
        <v>55660</v>
      </c>
      <c r="F138" s="107">
        <v>300</v>
      </c>
      <c r="G138" s="107">
        <v>880</v>
      </c>
      <c r="H138" s="107">
        <v>1320</v>
      </c>
      <c r="I138" s="96">
        <v>1084</v>
      </c>
      <c r="J138" s="88">
        <f t="shared" si="16"/>
        <v>1.0484848484848486</v>
      </c>
      <c r="K138" s="89">
        <f t="shared" si="9"/>
        <v>0.82121212121212117</v>
      </c>
      <c r="L138" s="90">
        <f t="shared" si="11"/>
        <v>8</v>
      </c>
      <c r="M138" s="91">
        <f t="shared" si="10"/>
        <v>0</v>
      </c>
      <c r="N138" s="89">
        <f t="shared" si="14"/>
        <v>1</v>
      </c>
      <c r="O138" s="92">
        <f t="shared" si="13"/>
        <v>0</v>
      </c>
      <c r="P138" s="93"/>
      <c r="Q138" s="94">
        <v>25</v>
      </c>
      <c r="R138" s="95">
        <v>99</v>
      </c>
      <c r="S138" s="95">
        <v>215</v>
      </c>
      <c r="T138" s="95">
        <v>98</v>
      </c>
      <c r="U138" s="95">
        <v>160</v>
      </c>
      <c r="V138" s="95">
        <v>70</v>
      </c>
      <c r="W138" s="95">
        <v>220</v>
      </c>
      <c r="X138" s="171">
        <v>20</v>
      </c>
    </row>
    <row r="139" spans="1:25" ht="15" customHeight="1" x14ac:dyDescent="0.25">
      <c r="A139" s="172">
        <v>189762856</v>
      </c>
      <c r="B139" s="48">
        <v>3180</v>
      </c>
      <c r="C139" s="40" t="s">
        <v>2139</v>
      </c>
      <c r="D139" s="106" t="s">
        <v>668</v>
      </c>
      <c r="E139" s="97">
        <v>74804</v>
      </c>
      <c r="F139" s="107">
        <v>600</v>
      </c>
      <c r="G139" s="107">
        <v>2786</v>
      </c>
      <c r="H139" s="4">
        <v>4178</v>
      </c>
      <c r="I139" s="6">
        <v>3555</v>
      </c>
      <c r="J139" s="88">
        <f t="shared" si="16"/>
        <v>0.99449497367161321</v>
      </c>
      <c r="K139" s="89">
        <f t="shared" si="9"/>
        <v>0.85088559119195784</v>
      </c>
      <c r="L139" s="90">
        <f t="shared" si="11"/>
        <v>8</v>
      </c>
      <c r="M139" s="91">
        <f t="shared" si="10"/>
        <v>1</v>
      </c>
      <c r="N139" s="89">
        <f t="shared" si="14"/>
        <v>0.875</v>
      </c>
      <c r="O139" s="92">
        <f t="shared" si="13"/>
        <v>0</v>
      </c>
      <c r="P139" s="93"/>
      <c r="Q139" s="94">
        <v>67</v>
      </c>
      <c r="R139" s="95">
        <v>30</v>
      </c>
      <c r="S139" s="95" t="s">
        <v>10682</v>
      </c>
      <c r="T139" s="95">
        <v>64</v>
      </c>
      <c r="U139" s="95">
        <v>0</v>
      </c>
      <c r="V139" s="95">
        <v>70</v>
      </c>
      <c r="W139" s="95">
        <v>147</v>
      </c>
      <c r="X139" s="171">
        <v>50</v>
      </c>
      <c r="Y139" t="s">
        <v>12184</v>
      </c>
    </row>
    <row r="140" spans="1:25" ht="15" customHeight="1" x14ac:dyDescent="0.25">
      <c r="A140" s="172">
        <v>180031142</v>
      </c>
      <c r="B140" s="48">
        <v>2061</v>
      </c>
      <c r="C140" s="40" t="s">
        <v>2161</v>
      </c>
      <c r="D140" s="106" t="s">
        <v>1304</v>
      </c>
      <c r="E140" s="97" t="s">
        <v>10636</v>
      </c>
      <c r="F140" s="107">
        <v>0</v>
      </c>
      <c r="G140" s="107">
        <v>494</v>
      </c>
      <c r="H140" s="4">
        <v>744</v>
      </c>
      <c r="I140" s="6">
        <v>644</v>
      </c>
      <c r="J140" s="88">
        <f t="shared" si="16"/>
        <v>0.86559139784946237</v>
      </c>
      <c r="K140" s="89">
        <f t="shared" si="9"/>
        <v>0.86559139784946237</v>
      </c>
      <c r="L140" s="90">
        <f t="shared" si="11"/>
        <v>8</v>
      </c>
      <c r="M140" s="91">
        <f t="shared" si="10"/>
        <v>1</v>
      </c>
      <c r="N140" s="89">
        <f t="shared" si="14"/>
        <v>0.875</v>
      </c>
      <c r="O140" s="92">
        <f t="shared" si="13"/>
        <v>0</v>
      </c>
      <c r="P140" s="93"/>
      <c r="Q140" s="94">
        <v>3</v>
      </c>
      <c r="R140" s="95">
        <v>2</v>
      </c>
      <c r="S140" s="95">
        <v>11</v>
      </c>
      <c r="T140" s="95">
        <v>3</v>
      </c>
      <c r="U140" s="95">
        <v>1</v>
      </c>
      <c r="V140" s="95">
        <v>0</v>
      </c>
      <c r="W140" s="95">
        <v>17</v>
      </c>
      <c r="X140" s="171">
        <v>1</v>
      </c>
      <c r="Y140" t="s">
        <v>12176</v>
      </c>
    </row>
    <row r="141" spans="1:25" ht="15" customHeight="1" x14ac:dyDescent="0.25">
      <c r="A141" s="172">
        <v>181896256</v>
      </c>
      <c r="B141" s="48">
        <v>5822</v>
      </c>
      <c r="C141" s="40" t="s">
        <v>2334</v>
      </c>
      <c r="D141" s="106" t="s">
        <v>84</v>
      </c>
      <c r="E141" s="94">
        <v>161968</v>
      </c>
      <c r="F141" s="107">
        <v>410</v>
      </c>
      <c r="G141" s="107">
        <v>1590</v>
      </c>
      <c r="H141" s="107">
        <v>2400</v>
      </c>
      <c r="I141" s="96">
        <v>1980</v>
      </c>
      <c r="J141" s="88">
        <f t="shared" si="16"/>
        <v>0.99583333333333335</v>
      </c>
      <c r="K141" s="89">
        <f t="shared" si="9"/>
        <v>0.82499999999999996</v>
      </c>
      <c r="L141" s="90">
        <f t="shared" si="11"/>
        <v>8</v>
      </c>
      <c r="M141" s="91">
        <f t="shared" si="10"/>
        <v>0</v>
      </c>
      <c r="N141" s="89">
        <f t="shared" si="14"/>
        <v>1</v>
      </c>
      <c r="O141" s="92">
        <f t="shared" si="13"/>
        <v>0</v>
      </c>
      <c r="P141" s="93"/>
      <c r="Q141" s="94">
        <v>23</v>
      </c>
      <c r="R141" s="95">
        <v>61</v>
      </c>
      <c r="S141" s="95">
        <v>118</v>
      </c>
      <c r="T141" s="95">
        <v>48</v>
      </c>
      <c r="U141" s="95">
        <v>48</v>
      </c>
      <c r="V141" s="95" t="s">
        <v>10682</v>
      </c>
      <c r="W141" s="95">
        <v>247</v>
      </c>
      <c r="X141" s="171">
        <v>64</v>
      </c>
      <c r="Y141" t="s">
        <v>12176</v>
      </c>
    </row>
    <row r="142" spans="1:25" ht="15" customHeight="1" x14ac:dyDescent="0.25">
      <c r="A142" s="172">
        <v>181896252</v>
      </c>
      <c r="B142" s="48">
        <v>5830</v>
      </c>
      <c r="C142" s="40" t="s">
        <v>2336</v>
      </c>
      <c r="D142" s="106" t="s">
        <v>84</v>
      </c>
      <c r="E142" s="36">
        <v>19829</v>
      </c>
      <c r="F142" s="107">
        <v>9</v>
      </c>
      <c r="G142" s="107">
        <v>400</v>
      </c>
      <c r="H142" s="107">
        <v>600</v>
      </c>
      <c r="I142" s="96">
        <v>581</v>
      </c>
      <c r="J142" s="88">
        <f t="shared" si="16"/>
        <v>0.98333333333333328</v>
      </c>
      <c r="K142" s="89">
        <f t="shared" si="9"/>
        <v>0.96833333333333338</v>
      </c>
      <c r="L142" s="90">
        <f t="shared" si="11"/>
        <v>8</v>
      </c>
      <c r="M142" s="91">
        <f t="shared" si="10"/>
        <v>0</v>
      </c>
      <c r="N142" s="89">
        <f t="shared" si="14"/>
        <v>1</v>
      </c>
      <c r="O142" s="92">
        <f t="shared" si="13"/>
        <v>0</v>
      </c>
      <c r="P142" s="93"/>
      <c r="Q142" s="94">
        <v>10</v>
      </c>
      <c r="R142" s="95">
        <v>31</v>
      </c>
      <c r="S142" s="95">
        <v>22</v>
      </c>
      <c r="T142" s="95">
        <v>13</v>
      </c>
      <c r="U142" s="95">
        <v>2</v>
      </c>
      <c r="V142" s="95" t="s">
        <v>10682</v>
      </c>
      <c r="W142" s="95">
        <v>15</v>
      </c>
      <c r="X142" s="171">
        <v>64</v>
      </c>
    </row>
    <row r="143" spans="1:25" ht="15" customHeight="1" x14ac:dyDescent="0.25">
      <c r="A143" s="172">
        <v>222000207</v>
      </c>
      <c r="B143" s="48">
        <v>6412</v>
      </c>
      <c r="C143" s="40" t="s">
        <v>2339</v>
      </c>
      <c r="D143" s="106" t="s">
        <v>84</v>
      </c>
      <c r="E143" s="97">
        <v>225760</v>
      </c>
      <c r="F143" s="4">
        <v>3280</v>
      </c>
      <c r="G143" s="4">
        <v>6270</v>
      </c>
      <c r="H143" s="4">
        <v>9405</v>
      </c>
      <c r="I143" s="6">
        <v>4355</v>
      </c>
      <c r="J143" s="88">
        <f t="shared" si="16"/>
        <v>0.81180223285486441</v>
      </c>
      <c r="K143" s="89">
        <f t="shared" si="9"/>
        <v>0.46305156831472621</v>
      </c>
      <c r="L143" s="90">
        <f t="shared" si="11"/>
        <v>8</v>
      </c>
      <c r="M143" s="91">
        <f t="shared" si="10"/>
        <v>0</v>
      </c>
      <c r="N143" s="89">
        <f t="shared" si="14"/>
        <v>1</v>
      </c>
      <c r="O143" s="92">
        <f t="shared" si="13"/>
        <v>0</v>
      </c>
      <c r="P143" s="93"/>
      <c r="Q143" s="94">
        <v>55</v>
      </c>
      <c r="R143" s="95">
        <v>107</v>
      </c>
      <c r="S143" s="95">
        <v>249</v>
      </c>
      <c r="T143" s="95">
        <v>72</v>
      </c>
      <c r="U143" s="95">
        <v>400</v>
      </c>
      <c r="V143" s="95" t="s">
        <v>10682</v>
      </c>
      <c r="W143" s="95">
        <v>96</v>
      </c>
      <c r="X143" s="171">
        <v>50</v>
      </c>
      <c r="Y143" t="s">
        <v>12176</v>
      </c>
    </row>
    <row r="144" spans="1:25" ht="15" customHeight="1" x14ac:dyDescent="0.25">
      <c r="A144" s="172">
        <v>181916239</v>
      </c>
      <c r="B144" s="48">
        <v>6570</v>
      </c>
      <c r="C144" s="40" t="s">
        <v>2342</v>
      </c>
      <c r="D144" s="106" t="s">
        <v>2341</v>
      </c>
      <c r="E144" s="94">
        <v>2753</v>
      </c>
      <c r="F144" s="107">
        <v>0</v>
      </c>
      <c r="G144" s="107">
        <v>90</v>
      </c>
      <c r="H144" s="107">
        <v>135</v>
      </c>
      <c r="I144" s="96">
        <v>103</v>
      </c>
      <c r="J144" s="88">
        <f t="shared" si="16"/>
        <v>0.76296296296296295</v>
      </c>
      <c r="K144" s="89">
        <f t="shared" si="9"/>
        <v>0.76296296296296295</v>
      </c>
      <c r="L144" s="90">
        <f t="shared" si="11"/>
        <v>8</v>
      </c>
      <c r="M144" s="91">
        <f t="shared" si="10"/>
        <v>0</v>
      </c>
      <c r="N144" s="89">
        <f t="shared" si="14"/>
        <v>1</v>
      </c>
      <c r="O144" s="92">
        <f t="shared" si="13"/>
        <v>0</v>
      </c>
      <c r="P144" s="93"/>
      <c r="Q144" s="94">
        <v>5</v>
      </c>
      <c r="R144" s="95">
        <v>1</v>
      </c>
      <c r="S144" s="95" t="s">
        <v>10682</v>
      </c>
      <c r="T144" s="95">
        <v>4</v>
      </c>
      <c r="U144" s="95">
        <v>1</v>
      </c>
      <c r="V144" s="95">
        <v>6</v>
      </c>
      <c r="W144" s="95">
        <v>1</v>
      </c>
      <c r="X144" s="171">
        <v>10</v>
      </c>
      <c r="Y144" t="s">
        <v>12171</v>
      </c>
    </row>
    <row r="145" spans="1:25" ht="15" customHeight="1" x14ac:dyDescent="0.25">
      <c r="A145" s="173">
        <v>180141782</v>
      </c>
      <c r="B145" s="69">
        <v>2789</v>
      </c>
      <c r="C145" s="68" t="s">
        <v>2343</v>
      </c>
      <c r="D145" s="108" t="s">
        <v>1001</v>
      </c>
      <c r="E145" s="97">
        <v>11562</v>
      </c>
      <c r="F145" s="4">
        <v>30</v>
      </c>
      <c r="G145" s="4">
        <v>108</v>
      </c>
      <c r="H145" s="4">
        <v>162</v>
      </c>
      <c r="I145" s="6">
        <v>132</v>
      </c>
      <c r="J145" s="88">
        <f t="shared" si="16"/>
        <v>1</v>
      </c>
      <c r="K145" s="89">
        <f t="shared" si="9"/>
        <v>0.81481481481481477</v>
      </c>
      <c r="L145" s="90">
        <f t="shared" si="11"/>
        <v>8</v>
      </c>
      <c r="M145" s="91">
        <f t="shared" si="10"/>
        <v>0</v>
      </c>
      <c r="N145" s="89">
        <f t="shared" si="14"/>
        <v>1</v>
      </c>
      <c r="O145" s="92">
        <f t="shared" si="13"/>
        <v>0</v>
      </c>
      <c r="P145" s="93"/>
      <c r="Q145" s="94">
        <v>4</v>
      </c>
      <c r="R145" s="95">
        <v>2</v>
      </c>
      <c r="S145" s="95" t="s">
        <v>10682</v>
      </c>
      <c r="T145" s="95">
        <v>3</v>
      </c>
      <c r="U145" s="95">
        <v>1</v>
      </c>
      <c r="V145" s="95">
        <v>3</v>
      </c>
      <c r="W145" s="95">
        <v>2</v>
      </c>
      <c r="X145" s="171">
        <v>4</v>
      </c>
      <c r="Y145" t="s">
        <v>12171</v>
      </c>
    </row>
    <row r="146" spans="1:25" ht="15" customHeight="1" x14ac:dyDescent="0.25">
      <c r="A146" s="172">
        <v>181916240</v>
      </c>
      <c r="B146" s="48">
        <v>5817</v>
      </c>
      <c r="C146" s="40" t="s">
        <v>2345</v>
      </c>
      <c r="D146" s="106" t="s">
        <v>2341</v>
      </c>
      <c r="E146" s="97">
        <v>464</v>
      </c>
      <c r="F146" s="4">
        <v>0</v>
      </c>
      <c r="G146" s="4">
        <v>20</v>
      </c>
      <c r="H146" s="4">
        <v>30</v>
      </c>
      <c r="I146" s="6">
        <v>44</v>
      </c>
      <c r="J146" s="88">
        <f t="shared" si="16"/>
        <v>1.4666666666666666</v>
      </c>
      <c r="K146" s="89">
        <f t="shared" si="9"/>
        <v>1.4666666666666666</v>
      </c>
      <c r="L146" s="90">
        <f t="shared" si="11"/>
        <v>8</v>
      </c>
      <c r="M146" s="91">
        <f t="shared" si="10"/>
        <v>1</v>
      </c>
      <c r="N146" s="89">
        <f t="shared" si="14"/>
        <v>0.875</v>
      </c>
      <c r="O146" s="92">
        <f t="shared" si="13"/>
        <v>0</v>
      </c>
      <c r="P146" s="93"/>
      <c r="Q146" s="94">
        <v>1</v>
      </c>
      <c r="R146" s="95">
        <v>0</v>
      </c>
      <c r="S146" s="95" t="s">
        <v>10682</v>
      </c>
      <c r="T146" s="95">
        <v>2</v>
      </c>
      <c r="U146" s="95">
        <v>4</v>
      </c>
      <c r="V146" s="95">
        <v>2</v>
      </c>
      <c r="W146" s="95">
        <v>1</v>
      </c>
      <c r="X146" s="171">
        <v>2</v>
      </c>
      <c r="Y146" t="s">
        <v>12173</v>
      </c>
    </row>
    <row r="147" spans="1:25" ht="15" customHeight="1" x14ac:dyDescent="0.25">
      <c r="A147" s="172">
        <v>180954640</v>
      </c>
      <c r="B147" s="48">
        <v>2254</v>
      </c>
      <c r="C147" s="40" t="s">
        <v>6447</v>
      </c>
      <c r="D147" s="106" t="s">
        <v>1001</v>
      </c>
      <c r="E147" s="97" t="s">
        <v>10636</v>
      </c>
      <c r="F147" s="4">
        <v>0</v>
      </c>
      <c r="G147" s="5">
        <v>0</v>
      </c>
      <c r="H147" s="5">
        <v>0</v>
      </c>
      <c r="I147" s="6">
        <v>0</v>
      </c>
      <c r="J147" s="88" t="e">
        <f t="shared" si="16"/>
        <v>#DIV/0!</v>
      </c>
      <c r="K147" s="89" t="e">
        <f t="shared" si="9"/>
        <v>#DIV/0!</v>
      </c>
      <c r="L147" s="90">
        <f t="shared" si="11"/>
        <v>8</v>
      </c>
      <c r="M147" s="91">
        <f t="shared" si="10"/>
        <v>2</v>
      </c>
      <c r="N147" s="89">
        <f t="shared" si="14"/>
        <v>0.75</v>
      </c>
      <c r="O147" s="92">
        <f t="shared" si="13"/>
        <v>0</v>
      </c>
      <c r="P147" s="93"/>
      <c r="Q147" s="94">
        <v>6</v>
      </c>
      <c r="R147" s="95">
        <v>8</v>
      </c>
      <c r="S147" s="95" t="s">
        <v>10682</v>
      </c>
      <c r="T147" s="95">
        <v>1</v>
      </c>
      <c r="U147" s="95">
        <v>1</v>
      </c>
      <c r="V147" s="95" t="s">
        <v>10682</v>
      </c>
      <c r="W147" s="95">
        <v>0</v>
      </c>
      <c r="X147" s="171">
        <v>0</v>
      </c>
      <c r="Y147" t="s">
        <v>12199</v>
      </c>
    </row>
    <row r="148" spans="1:25" ht="15" customHeight="1" x14ac:dyDescent="0.25">
      <c r="A148" s="172">
        <v>189714816</v>
      </c>
      <c r="B148" s="48" t="s">
        <v>7477</v>
      </c>
      <c r="C148" s="40" t="s">
        <v>2347</v>
      </c>
      <c r="D148" s="106" t="s">
        <v>1001</v>
      </c>
      <c r="E148" s="97">
        <v>199</v>
      </c>
      <c r="F148" s="4">
        <v>0</v>
      </c>
      <c r="G148" s="4">
        <v>81</v>
      </c>
      <c r="H148" s="4">
        <v>122</v>
      </c>
      <c r="I148" s="6">
        <v>141</v>
      </c>
      <c r="J148" s="88">
        <f t="shared" si="16"/>
        <v>1.1557377049180328</v>
      </c>
      <c r="K148" s="89">
        <f t="shared" si="9"/>
        <v>1.1557377049180328</v>
      </c>
      <c r="L148" s="90">
        <f t="shared" si="11"/>
        <v>8</v>
      </c>
      <c r="M148" s="91">
        <f t="shared" si="10"/>
        <v>1</v>
      </c>
      <c r="N148" s="89">
        <f t="shared" si="14"/>
        <v>0.875</v>
      </c>
      <c r="O148" s="92">
        <f t="shared" si="13"/>
        <v>0</v>
      </c>
      <c r="P148" s="93"/>
      <c r="Q148" s="94">
        <v>2</v>
      </c>
      <c r="R148" s="95">
        <v>3</v>
      </c>
      <c r="S148" s="95" t="s">
        <v>10682</v>
      </c>
      <c r="T148" s="95">
        <v>2</v>
      </c>
      <c r="U148" s="95">
        <v>1</v>
      </c>
      <c r="V148" s="95" t="s">
        <v>10682</v>
      </c>
      <c r="W148" s="95">
        <v>0</v>
      </c>
      <c r="X148" s="171">
        <v>1</v>
      </c>
      <c r="Y148" t="s">
        <v>12180</v>
      </c>
    </row>
    <row r="149" spans="1:25" ht="15" customHeight="1" x14ac:dyDescent="0.25">
      <c r="A149" s="172">
        <v>181855762</v>
      </c>
      <c r="B149" s="48" t="s">
        <v>7354</v>
      </c>
      <c r="C149" s="40" t="s">
        <v>2435</v>
      </c>
      <c r="D149" s="106" t="s">
        <v>816</v>
      </c>
      <c r="E149" s="97">
        <v>1033</v>
      </c>
      <c r="F149" s="107">
        <v>0</v>
      </c>
      <c r="G149" s="107">
        <v>32</v>
      </c>
      <c r="H149" s="4">
        <v>47</v>
      </c>
      <c r="I149" s="6">
        <v>34</v>
      </c>
      <c r="J149" s="88">
        <f t="shared" si="16"/>
        <v>0.72340425531914898</v>
      </c>
      <c r="K149" s="89">
        <f t="shared" si="9"/>
        <v>0.72340425531914898</v>
      </c>
      <c r="L149" s="90">
        <f t="shared" si="11"/>
        <v>8</v>
      </c>
      <c r="M149" s="91">
        <f t="shared" si="10"/>
        <v>0</v>
      </c>
      <c r="N149" s="89">
        <f t="shared" si="14"/>
        <v>1</v>
      </c>
      <c r="O149" s="92">
        <f t="shared" si="13"/>
        <v>0</v>
      </c>
      <c r="P149" s="93"/>
      <c r="Q149" s="94">
        <v>1</v>
      </c>
      <c r="R149" s="95">
        <v>4</v>
      </c>
      <c r="S149" s="95" t="s">
        <v>10682</v>
      </c>
      <c r="T149" s="95">
        <v>2</v>
      </c>
      <c r="U149" s="95">
        <v>3</v>
      </c>
      <c r="V149" s="95">
        <v>3</v>
      </c>
      <c r="W149" s="95">
        <v>1</v>
      </c>
      <c r="X149" s="171">
        <v>2</v>
      </c>
      <c r="Y149" t="s">
        <v>12171</v>
      </c>
    </row>
    <row r="150" spans="1:25" ht="15" customHeight="1" x14ac:dyDescent="0.25">
      <c r="A150" s="172">
        <v>189755220</v>
      </c>
      <c r="B150" s="48">
        <v>2297</v>
      </c>
      <c r="C150" s="40" t="s">
        <v>2442</v>
      </c>
      <c r="D150" s="106" t="s">
        <v>743</v>
      </c>
      <c r="E150" s="97">
        <v>2086</v>
      </c>
      <c r="F150" s="4">
        <v>30</v>
      </c>
      <c r="G150" s="4">
        <v>12</v>
      </c>
      <c r="H150" s="5">
        <v>18</v>
      </c>
      <c r="I150" s="6">
        <v>24</v>
      </c>
      <c r="J150" s="88">
        <f t="shared" si="16"/>
        <v>3</v>
      </c>
      <c r="K150" s="89">
        <f t="shared" si="9"/>
        <v>1.3333333333333333</v>
      </c>
      <c r="L150" s="90">
        <f t="shared" si="11"/>
        <v>8</v>
      </c>
      <c r="M150" s="91">
        <f t="shared" si="10"/>
        <v>0</v>
      </c>
      <c r="N150" s="89">
        <f t="shared" si="14"/>
        <v>1</v>
      </c>
      <c r="O150" s="92">
        <f t="shared" si="13"/>
        <v>0</v>
      </c>
      <c r="P150" s="93"/>
      <c r="Q150" s="94">
        <v>1</v>
      </c>
      <c r="R150" s="95">
        <v>1</v>
      </c>
      <c r="S150" s="95" t="s">
        <v>10682</v>
      </c>
      <c r="T150" s="95">
        <v>1</v>
      </c>
      <c r="U150" s="95">
        <v>1</v>
      </c>
      <c r="V150" s="95">
        <v>2</v>
      </c>
      <c r="W150" s="95">
        <v>2</v>
      </c>
      <c r="X150" s="171">
        <v>1</v>
      </c>
      <c r="Y150" t="s">
        <v>12171</v>
      </c>
    </row>
    <row r="151" spans="1:25" ht="15" customHeight="1" x14ac:dyDescent="0.25">
      <c r="A151" s="172">
        <v>180327653</v>
      </c>
      <c r="B151" s="48">
        <v>2675</v>
      </c>
      <c r="C151" s="40" t="s">
        <v>2444</v>
      </c>
      <c r="D151" s="106" t="s">
        <v>1272</v>
      </c>
      <c r="E151" s="97">
        <v>3920</v>
      </c>
      <c r="F151" s="4">
        <v>20</v>
      </c>
      <c r="G151" s="5">
        <v>53</v>
      </c>
      <c r="H151" s="5">
        <v>80</v>
      </c>
      <c r="I151" s="6">
        <v>59</v>
      </c>
      <c r="J151" s="88">
        <f t="shared" si="16"/>
        <v>0.98750000000000004</v>
      </c>
      <c r="K151" s="89">
        <f t="shared" si="9"/>
        <v>0.73750000000000004</v>
      </c>
      <c r="L151" s="90">
        <f t="shared" si="11"/>
        <v>8</v>
      </c>
      <c r="M151" s="91">
        <f t="shared" si="10"/>
        <v>0</v>
      </c>
      <c r="N151" s="89">
        <f t="shared" si="14"/>
        <v>1</v>
      </c>
      <c r="O151" s="92">
        <f t="shared" si="13"/>
        <v>0</v>
      </c>
      <c r="P151" s="93"/>
      <c r="Q151" s="94">
        <v>2</v>
      </c>
      <c r="R151" s="95">
        <v>3</v>
      </c>
      <c r="S151" s="95" t="s">
        <v>10682</v>
      </c>
      <c r="T151" s="95">
        <v>4</v>
      </c>
      <c r="U151" s="95">
        <v>2</v>
      </c>
      <c r="V151" s="95">
        <v>2</v>
      </c>
      <c r="W151" s="95">
        <v>8</v>
      </c>
      <c r="X151" s="171">
        <v>3</v>
      </c>
      <c r="Y151" t="s">
        <v>12171</v>
      </c>
    </row>
    <row r="152" spans="1:25" ht="15" customHeight="1" x14ac:dyDescent="0.25">
      <c r="A152" s="172">
        <v>181922609</v>
      </c>
      <c r="B152" s="48">
        <v>6153</v>
      </c>
      <c r="C152" s="40" t="s">
        <v>2448</v>
      </c>
      <c r="D152" s="106" t="s">
        <v>1272</v>
      </c>
      <c r="E152" s="97">
        <v>43850</v>
      </c>
      <c r="F152" s="4">
        <v>4500</v>
      </c>
      <c r="G152" s="4">
        <v>866</v>
      </c>
      <c r="H152" s="5">
        <v>1299</v>
      </c>
      <c r="I152" s="6">
        <v>1970</v>
      </c>
      <c r="J152" s="88">
        <f t="shared" si="16"/>
        <v>4.9807544264819095</v>
      </c>
      <c r="K152" s="89">
        <f t="shared" si="9"/>
        <v>1.5165511932255582</v>
      </c>
      <c r="L152" s="90">
        <f t="shared" si="11"/>
        <v>8</v>
      </c>
      <c r="M152" s="91">
        <f t="shared" si="10"/>
        <v>0</v>
      </c>
      <c r="N152" s="89">
        <f t="shared" si="14"/>
        <v>1</v>
      </c>
      <c r="O152" s="92">
        <f t="shared" si="13"/>
        <v>0</v>
      </c>
      <c r="P152" s="93"/>
      <c r="Q152" s="94">
        <v>14</v>
      </c>
      <c r="R152" s="95">
        <v>30</v>
      </c>
      <c r="S152" s="95" t="s">
        <v>10682</v>
      </c>
      <c r="T152" s="95">
        <v>42</v>
      </c>
      <c r="U152" s="95">
        <v>10</v>
      </c>
      <c r="V152" s="95">
        <v>90</v>
      </c>
      <c r="W152" s="95">
        <v>180</v>
      </c>
      <c r="X152" s="171">
        <v>100</v>
      </c>
      <c r="Y152" t="s">
        <v>12171</v>
      </c>
    </row>
    <row r="153" spans="1:25" ht="15" customHeight="1" x14ac:dyDescent="0.25">
      <c r="A153" s="172">
        <v>189706269</v>
      </c>
      <c r="B153" s="48">
        <v>6172</v>
      </c>
      <c r="C153" s="40" t="s">
        <v>2454</v>
      </c>
      <c r="D153" s="106" t="s">
        <v>1272</v>
      </c>
      <c r="E153" s="97">
        <v>0</v>
      </c>
      <c r="F153" s="4">
        <v>0</v>
      </c>
      <c r="G153" s="4">
        <v>113</v>
      </c>
      <c r="H153" s="5">
        <v>169</v>
      </c>
      <c r="I153" s="6">
        <v>791</v>
      </c>
      <c r="J153" s="88">
        <f t="shared" si="16"/>
        <v>4.6804733727810648</v>
      </c>
      <c r="K153" s="89">
        <f t="shared" ref="K153:K216" si="17">SUM(I153/H153)</f>
        <v>4.6804733727810648</v>
      </c>
      <c r="L153" s="90">
        <f t="shared" si="11"/>
        <v>8</v>
      </c>
      <c r="M153" s="91">
        <f t="shared" ref="M153:M216" si="18">COUNTIF(Q153:X153, 0)</f>
        <v>1</v>
      </c>
      <c r="N153" s="89">
        <f t="shared" si="14"/>
        <v>0.875</v>
      </c>
      <c r="O153" s="92">
        <f t="shared" si="13"/>
        <v>0</v>
      </c>
      <c r="P153" s="93"/>
      <c r="Q153" s="94">
        <v>4</v>
      </c>
      <c r="R153" s="95">
        <v>0</v>
      </c>
      <c r="S153" s="95" t="s">
        <v>10682</v>
      </c>
      <c r="T153" s="95">
        <v>6</v>
      </c>
      <c r="U153" s="95">
        <v>44</v>
      </c>
      <c r="V153" s="95">
        <v>7</v>
      </c>
      <c r="W153" s="95">
        <v>28</v>
      </c>
      <c r="X153" s="171">
        <v>7</v>
      </c>
      <c r="Y153" t="s">
        <v>12173</v>
      </c>
    </row>
    <row r="154" spans="1:25" ht="15" customHeight="1" x14ac:dyDescent="0.25">
      <c r="A154" s="172">
        <v>181872565</v>
      </c>
      <c r="B154" s="48">
        <v>5605</v>
      </c>
      <c r="C154" s="40" t="s">
        <v>2457</v>
      </c>
      <c r="D154" s="106" t="s">
        <v>1272</v>
      </c>
      <c r="E154" s="97">
        <v>14100</v>
      </c>
      <c r="F154" s="4">
        <v>170</v>
      </c>
      <c r="G154" s="4">
        <v>616</v>
      </c>
      <c r="H154" s="5">
        <v>923</v>
      </c>
      <c r="I154" s="6">
        <v>721</v>
      </c>
      <c r="J154" s="88">
        <f t="shared" si="16"/>
        <v>0.96533044420368364</v>
      </c>
      <c r="K154" s="89">
        <f t="shared" si="17"/>
        <v>0.78114842903575299</v>
      </c>
      <c r="L154" s="90">
        <f t="shared" ref="L154:L217" si="19" xml:space="preserve"> 8 - COUNTIF(Q154:X154,"-")</f>
        <v>8</v>
      </c>
      <c r="M154" s="91">
        <f t="shared" si="18"/>
        <v>0</v>
      </c>
      <c r="N154" s="89">
        <f t="shared" si="14"/>
        <v>1</v>
      </c>
      <c r="O154" s="92">
        <f t="shared" ref="O154:O217" si="20">COUNTIF(Q154:X154,"N/S")</f>
        <v>0</v>
      </c>
      <c r="P154" s="93"/>
      <c r="Q154" s="94">
        <v>18</v>
      </c>
      <c r="R154" s="95">
        <v>11</v>
      </c>
      <c r="S154" s="95" t="s">
        <v>10682</v>
      </c>
      <c r="T154" s="95">
        <v>20</v>
      </c>
      <c r="U154" s="95">
        <v>40</v>
      </c>
      <c r="V154" s="95">
        <v>100</v>
      </c>
      <c r="W154" s="95">
        <v>10</v>
      </c>
      <c r="X154" s="171">
        <v>100</v>
      </c>
      <c r="Y154" t="s">
        <v>12171</v>
      </c>
    </row>
    <row r="155" spans="1:25" ht="15" customHeight="1" x14ac:dyDescent="0.25">
      <c r="A155" s="172">
        <v>181930538</v>
      </c>
      <c r="B155" s="48">
        <v>6177</v>
      </c>
      <c r="C155" s="40" t="s">
        <v>2458</v>
      </c>
      <c r="D155" s="106" t="s">
        <v>1272</v>
      </c>
      <c r="E155" s="94">
        <v>3950</v>
      </c>
      <c r="F155" s="107">
        <v>10</v>
      </c>
      <c r="G155" s="107">
        <v>53</v>
      </c>
      <c r="H155" s="107">
        <v>80</v>
      </c>
      <c r="I155" s="96">
        <v>73</v>
      </c>
      <c r="J155" s="88">
        <f t="shared" si="16"/>
        <v>1.0375000000000001</v>
      </c>
      <c r="K155" s="89">
        <f t="shared" si="17"/>
        <v>0.91249999999999998</v>
      </c>
      <c r="L155" s="90">
        <f t="shared" si="19"/>
        <v>8</v>
      </c>
      <c r="M155" s="91">
        <f t="shared" si="18"/>
        <v>0</v>
      </c>
      <c r="N155" s="89">
        <f t="shared" si="14"/>
        <v>1</v>
      </c>
      <c r="O155" s="92">
        <f t="shared" si="20"/>
        <v>0</v>
      </c>
      <c r="P155" s="93"/>
      <c r="Q155" s="94">
        <v>2</v>
      </c>
      <c r="R155" s="95">
        <v>1</v>
      </c>
      <c r="S155" s="95" t="s">
        <v>10682</v>
      </c>
      <c r="T155" s="95">
        <v>1</v>
      </c>
      <c r="U155" s="95">
        <v>1</v>
      </c>
      <c r="V155" s="95">
        <v>2</v>
      </c>
      <c r="W155" s="95">
        <v>10</v>
      </c>
      <c r="X155" s="171">
        <v>1</v>
      </c>
      <c r="Y155" t="s">
        <v>12171</v>
      </c>
    </row>
    <row r="156" spans="1:25" ht="15" customHeight="1" x14ac:dyDescent="0.25">
      <c r="A156" s="172">
        <v>181825242</v>
      </c>
      <c r="B156" s="48">
        <v>5538</v>
      </c>
      <c r="C156" s="40" t="s">
        <v>2461</v>
      </c>
      <c r="D156" s="106" t="s">
        <v>1272</v>
      </c>
      <c r="E156" s="97">
        <v>0</v>
      </c>
      <c r="F156" s="254">
        <v>20</v>
      </c>
      <c r="G156" s="5">
        <v>25</v>
      </c>
      <c r="H156" s="5">
        <v>38</v>
      </c>
      <c r="I156" s="6">
        <v>16</v>
      </c>
      <c r="J156" s="88">
        <f t="shared" si="16"/>
        <v>0.94736842105263153</v>
      </c>
      <c r="K156" s="89">
        <f t="shared" si="17"/>
        <v>0.42105263157894735</v>
      </c>
      <c r="L156" s="90">
        <f t="shared" si="19"/>
        <v>8</v>
      </c>
      <c r="M156" s="91">
        <f t="shared" si="18"/>
        <v>0</v>
      </c>
      <c r="N156" s="89">
        <f t="shared" si="14"/>
        <v>1</v>
      </c>
      <c r="O156" s="92">
        <f t="shared" si="20"/>
        <v>0</v>
      </c>
      <c r="P156" s="93"/>
      <c r="Q156" s="94">
        <v>2</v>
      </c>
      <c r="R156" s="95">
        <v>5</v>
      </c>
      <c r="S156" s="95" t="s">
        <v>10682</v>
      </c>
      <c r="T156" s="95">
        <v>1</v>
      </c>
      <c r="U156" s="95">
        <v>2</v>
      </c>
      <c r="V156" s="95">
        <v>1</v>
      </c>
      <c r="W156" s="95">
        <v>3</v>
      </c>
      <c r="X156" s="171">
        <v>1</v>
      </c>
      <c r="Y156" t="s">
        <v>12171</v>
      </c>
    </row>
    <row r="157" spans="1:25" ht="15" customHeight="1" x14ac:dyDescent="0.25">
      <c r="A157" s="172">
        <v>181810302</v>
      </c>
      <c r="B157" s="48">
        <v>5604</v>
      </c>
      <c r="C157" s="40" t="s">
        <v>2463</v>
      </c>
      <c r="D157" s="106" t="s">
        <v>1272</v>
      </c>
      <c r="E157" s="97">
        <v>32970</v>
      </c>
      <c r="F157" s="4">
        <v>170</v>
      </c>
      <c r="G157" s="5">
        <v>454</v>
      </c>
      <c r="H157" s="5">
        <v>681</v>
      </c>
      <c r="I157" s="6">
        <v>495</v>
      </c>
      <c r="J157" s="88">
        <f t="shared" si="16"/>
        <v>0.97650513950073425</v>
      </c>
      <c r="K157" s="89">
        <f t="shared" si="17"/>
        <v>0.72687224669603523</v>
      </c>
      <c r="L157" s="90">
        <f t="shared" si="19"/>
        <v>8</v>
      </c>
      <c r="M157" s="91">
        <f t="shared" si="18"/>
        <v>0</v>
      </c>
      <c r="N157" s="89">
        <f t="shared" si="14"/>
        <v>1</v>
      </c>
      <c r="O157" s="92">
        <f t="shared" si="20"/>
        <v>0</v>
      </c>
      <c r="P157" s="93"/>
      <c r="Q157" s="94">
        <v>7</v>
      </c>
      <c r="R157" s="95">
        <v>11</v>
      </c>
      <c r="S157" s="95" t="s">
        <v>10682</v>
      </c>
      <c r="T157" s="95">
        <v>16</v>
      </c>
      <c r="U157" s="95">
        <v>20</v>
      </c>
      <c r="V157" s="95">
        <v>30</v>
      </c>
      <c r="W157" s="95">
        <v>70</v>
      </c>
      <c r="X157" s="171">
        <v>40</v>
      </c>
      <c r="Y157" t="s">
        <v>12171</v>
      </c>
    </row>
    <row r="158" spans="1:25" ht="15" customHeight="1" x14ac:dyDescent="0.25">
      <c r="A158" s="172">
        <v>181767326</v>
      </c>
      <c r="B158" s="48" t="s">
        <v>7163</v>
      </c>
      <c r="C158" s="40" t="s">
        <v>2464</v>
      </c>
      <c r="D158" s="106" t="s">
        <v>1272</v>
      </c>
      <c r="E158" s="97">
        <v>11957</v>
      </c>
      <c r="F158" s="4">
        <v>10</v>
      </c>
      <c r="G158" s="5">
        <v>53</v>
      </c>
      <c r="H158" s="5">
        <v>79</v>
      </c>
      <c r="I158" s="6">
        <v>68</v>
      </c>
      <c r="J158" s="88">
        <f t="shared" si="16"/>
        <v>0.98734177215189878</v>
      </c>
      <c r="K158" s="89">
        <f t="shared" si="17"/>
        <v>0.86075949367088611</v>
      </c>
      <c r="L158" s="90">
        <f t="shared" si="19"/>
        <v>8</v>
      </c>
      <c r="M158" s="91">
        <f t="shared" si="18"/>
        <v>1</v>
      </c>
      <c r="N158" s="89">
        <f t="shared" si="14"/>
        <v>0.875</v>
      </c>
      <c r="O158" s="92">
        <f t="shared" si="20"/>
        <v>0</v>
      </c>
      <c r="P158" s="93"/>
      <c r="Q158" s="94">
        <v>1</v>
      </c>
      <c r="R158" s="95">
        <v>2</v>
      </c>
      <c r="S158" s="95" t="s">
        <v>10682</v>
      </c>
      <c r="T158" s="95">
        <v>1</v>
      </c>
      <c r="U158" s="95">
        <v>0</v>
      </c>
      <c r="V158" s="95">
        <v>1</v>
      </c>
      <c r="W158" s="95">
        <v>4</v>
      </c>
      <c r="X158" s="171">
        <v>1</v>
      </c>
      <c r="Y158" t="s">
        <v>12184</v>
      </c>
    </row>
    <row r="159" spans="1:25" ht="15" customHeight="1" x14ac:dyDescent="0.25">
      <c r="A159" s="172">
        <v>222000997</v>
      </c>
      <c r="B159" s="48">
        <v>6507</v>
      </c>
      <c r="C159" s="40" t="s">
        <v>2479</v>
      </c>
      <c r="D159" s="106" t="s">
        <v>811</v>
      </c>
      <c r="E159" s="94">
        <v>0</v>
      </c>
      <c r="F159" s="107">
        <v>0</v>
      </c>
      <c r="G159" s="107">
        <v>35</v>
      </c>
      <c r="H159" s="107">
        <v>70</v>
      </c>
      <c r="I159" s="96">
        <v>138</v>
      </c>
      <c r="J159" s="88">
        <f t="shared" si="16"/>
        <v>1.9714285714285715</v>
      </c>
      <c r="K159" s="89">
        <f t="shared" si="17"/>
        <v>1.9714285714285715</v>
      </c>
      <c r="L159" s="90">
        <f t="shared" si="19"/>
        <v>8</v>
      </c>
      <c r="M159" s="91">
        <f t="shared" si="18"/>
        <v>0</v>
      </c>
      <c r="N159" s="89">
        <f t="shared" ref="N159:N222" si="21">((8-M159)/8)</f>
        <v>1</v>
      </c>
      <c r="O159" s="92">
        <f t="shared" si="20"/>
        <v>0</v>
      </c>
      <c r="P159" s="93"/>
      <c r="Q159" s="94">
        <v>6</v>
      </c>
      <c r="R159" s="95">
        <v>4</v>
      </c>
      <c r="S159" s="95">
        <v>3</v>
      </c>
      <c r="T159" s="95">
        <v>1</v>
      </c>
      <c r="U159" s="95">
        <v>1</v>
      </c>
      <c r="V159" s="95">
        <v>1</v>
      </c>
      <c r="W159" s="95">
        <v>1</v>
      </c>
      <c r="X159" s="171">
        <v>14</v>
      </c>
    </row>
    <row r="160" spans="1:25" ht="15" customHeight="1" x14ac:dyDescent="0.25">
      <c r="A160" s="172">
        <v>181798187</v>
      </c>
      <c r="B160" s="48">
        <v>5814</v>
      </c>
      <c r="C160" s="40" t="s">
        <v>2480</v>
      </c>
      <c r="D160" s="106" t="s">
        <v>668</v>
      </c>
      <c r="E160" s="97">
        <v>6671</v>
      </c>
      <c r="F160" s="43">
        <v>0</v>
      </c>
      <c r="G160" s="43">
        <v>36</v>
      </c>
      <c r="H160" s="43">
        <v>54</v>
      </c>
      <c r="I160" s="43">
        <v>149</v>
      </c>
      <c r="J160" s="88">
        <f t="shared" si="16"/>
        <v>2.7592592592592591</v>
      </c>
      <c r="K160" s="89">
        <f t="shared" si="17"/>
        <v>2.7592592592592591</v>
      </c>
      <c r="L160" s="90">
        <f t="shared" si="19"/>
        <v>8</v>
      </c>
      <c r="M160" s="91">
        <f t="shared" si="18"/>
        <v>0</v>
      </c>
      <c r="N160" s="89">
        <f t="shared" si="21"/>
        <v>1</v>
      </c>
      <c r="O160" s="92">
        <f t="shared" si="20"/>
        <v>0</v>
      </c>
      <c r="P160" s="93"/>
      <c r="Q160" s="94">
        <v>2</v>
      </c>
      <c r="R160" s="95">
        <v>3</v>
      </c>
      <c r="S160" s="95" t="s">
        <v>10682</v>
      </c>
      <c r="T160" s="95">
        <v>1</v>
      </c>
      <c r="U160" s="95">
        <v>2</v>
      </c>
      <c r="V160" s="95">
        <v>2</v>
      </c>
      <c r="W160" s="95">
        <v>1</v>
      </c>
      <c r="X160" s="171">
        <v>2</v>
      </c>
      <c r="Y160" t="s">
        <v>12171</v>
      </c>
    </row>
    <row r="161" spans="1:25" ht="15" customHeight="1" x14ac:dyDescent="0.25">
      <c r="A161" s="173">
        <v>181798191</v>
      </c>
      <c r="B161" s="69">
        <v>5596</v>
      </c>
      <c r="C161" s="68" t="s">
        <v>2484</v>
      </c>
      <c r="D161" s="108" t="s">
        <v>668</v>
      </c>
      <c r="E161" s="97">
        <v>4379</v>
      </c>
      <c r="F161" s="43">
        <v>0</v>
      </c>
      <c r="G161" s="44">
        <v>11</v>
      </c>
      <c r="H161" s="44">
        <v>21</v>
      </c>
      <c r="I161" s="43">
        <v>40</v>
      </c>
      <c r="J161" s="88">
        <f t="shared" si="16"/>
        <v>1.9047619047619047</v>
      </c>
      <c r="K161" s="89">
        <f t="shared" si="17"/>
        <v>1.9047619047619047</v>
      </c>
      <c r="L161" s="90">
        <f t="shared" si="19"/>
        <v>8</v>
      </c>
      <c r="M161" s="91">
        <f t="shared" si="18"/>
        <v>0</v>
      </c>
      <c r="N161" s="89">
        <f t="shared" si="21"/>
        <v>1</v>
      </c>
      <c r="O161" s="92">
        <f t="shared" si="20"/>
        <v>0</v>
      </c>
      <c r="P161" s="93"/>
      <c r="Q161" s="94">
        <v>2</v>
      </c>
      <c r="R161" s="95">
        <v>1</v>
      </c>
      <c r="S161" s="95" t="s">
        <v>10682</v>
      </c>
      <c r="T161" s="95">
        <v>2</v>
      </c>
      <c r="U161" s="95">
        <v>3</v>
      </c>
      <c r="V161" s="95">
        <v>1</v>
      </c>
      <c r="W161" s="95">
        <v>1</v>
      </c>
      <c r="X161" s="171">
        <v>1</v>
      </c>
      <c r="Y161" t="s">
        <v>12171</v>
      </c>
    </row>
    <row r="162" spans="1:25" ht="15" customHeight="1" x14ac:dyDescent="0.25">
      <c r="A162" s="173">
        <v>189700006</v>
      </c>
      <c r="B162" s="69">
        <v>2452</v>
      </c>
      <c r="C162" s="68" t="s">
        <v>2488</v>
      </c>
      <c r="D162" s="108" t="s">
        <v>683</v>
      </c>
      <c r="E162" s="97">
        <v>1911</v>
      </c>
      <c r="F162" s="43">
        <v>10</v>
      </c>
      <c r="G162" s="43">
        <v>10</v>
      </c>
      <c r="H162" s="43">
        <v>20</v>
      </c>
      <c r="I162" s="43">
        <v>18</v>
      </c>
      <c r="J162" s="88">
        <f t="shared" si="16"/>
        <v>1.4</v>
      </c>
      <c r="K162" s="89">
        <f t="shared" si="17"/>
        <v>0.9</v>
      </c>
      <c r="L162" s="90">
        <f t="shared" si="19"/>
        <v>8</v>
      </c>
      <c r="M162" s="91">
        <f t="shared" si="18"/>
        <v>1</v>
      </c>
      <c r="N162" s="89">
        <f t="shared" si="21"/>
        <v>0.875</v>
      </c>
      <c r="O162" s="92">
        <f t="shared" si="20"/>
        <v>0</v>
      </c>
      <c r="P162" s="93"/>
      <c r="Q162" s="94">
        <v>1</v>
      </c>
      <c r="R162" s="95">
        <v>2</v>
      </c>
      <c r="S162" s="95" t="s">
        <v>10682</v>
      </c>
      <c r="T162" s="95">
        <v>2</v>
      </c>
      <c r="U162" s="95">
        <v>0</v>
      </c>
      <c r="V162" s="95">
        <v>2</v>
      </c>
      <c r="W162" s="95">
        <v>2</v>
      </c>
      <c r="X162" s="171">
        <v>3</v>
      </c>
      <c r="Y162" t="s">
        <v>12184</v>
      </c>
    </row>
    <row r="163" spans="1:25" ht="15" customHeight="1" x14ac:dyDescent="0.25">
      <c r="A163" s="173">
        <v>180339610</v>
      </c>
      <c r="B163" s="69">
        <v>2403</v>
      </c>
      <c r="C163" s="68" t="s">
        <v>2491</v>
      </c>
      <c r="D163" s="108" t="s">
        <v>668</v>
      </c>
      <c r="E163" s="97">
        <v>0</v>
      </c>
      <c r="F163" s="43">
        <v>5000</v>
      </c>
      <c r="G163" s="44">
        <v>2301</v>
      </c>
      <c r="H163" s="44">
        <v>3452</v>
      </c>
      <c r="I163" s="43">
        <v>0</v>
      </c>
      <c r="J163" s="88">
        <f t="shared" si="16"/>
        <v>1.4484356894553883</v>
      </c>
      <c r="K163" s="89">
        <f t="shared" si="17"/>
        <v>0</v>
      </c>
      <c r="L163" s="90">
        <f t="shared" si="19"/>
        <v>8</v>
      </c>
      <c r="M163" s="91">
        <f t="shared" si="18"/>
        <v>5</v>
      </c>
      <c r="N163" s="89">
        <f t="shared" si="21"/>
        <v>0.375</v>
      </c>
      <c r="O163" s="92">
        <f t="shared" si="20"/>
        <v>0</v>
      </c>
      <c r="P163" s="93"/>
      <c r="Q163" s="94">
        <v>0</v>
      </c>
      <c r="R163" s="95">
        <v>0</v>
      </c>
      <c r="S163" s="95" t="s">
        <v>10682</v>
      </c>
      <c r="T163" s="95">
        <v>70</v>
      </c>
      <c r="U163" s="95">
        <v>0</v>
      </c>
      <c r="V163" s="95">
        <v>84</v>
      </c>
      <c r="W163" s="95">
        <v>0</v>
      </c>
      <c r="X163" s="171">
        <v>0</v>
      </c>
      <c r="Y163" t="s">
        <v>12200</v>
      </c>
    </row>
    <row r="164" spans="1:25" ht="15" customHeight="1" x14ac:dyDescent="0.25">
      <c r="A164" s="172">
        <v>189710871</v>
      </c>
      <c r="B164" s="48" t="s">
        <v>7145</v>
      </c>
      <c r="C164" s="40" t="s">
        <v>2501</v>
      </c>
      <c r="D164" s="106" t="s">
        <v>683</v>
      </c>
      <c r="E164" s="97">
        <v>100600</v>
      </c>
      <c r="F164" s="43">
        <v>500</v>
      </c>
      <c r="G164" s="43">
        <v>3600</v>
      </c>
      <c r="H164" s="43">
        <v>5400</v>
      </c>
      <c r="I164" s="43">
        <v>4625</v>
      </c>
      <c r="J164" s="88">
        <f t="shared" si="16"/>
        <v>0.94907407407407407</v>
      </c>
      <c r="K164" s="89">
        <f t="shared" si="17"/>
        <v>0.85648148148148151</v>
      </c>
      <c r="L164" s="90">
        <f t="shared" si="19"/>
        <v>8</v>
      </c>
      <c r="M164" s="91">
        <f t="shared" si="18"/>
        <v>0</v>
      </c>
      <c r="N164" s="89">
        <f t="shared" si="21"/>
        <v>1</v>
      </c>
      <c r="O164" s="92">
        <f t="shared" si="20"/>
        <v>0</v>
      </c>
      <c r="P164" s="93"/>
      <c r="Q164" s="94">
        <v>6</v>
      </c>
      <c r="R164" s="95">
        <v>3</v>
      </c>
      <c r="S164" s="95">
        <v>25</v>
      </c>
      <c r="T164" s="95">
        <v>5</v>
      </c>
      <c r="U164" s="95">
        <v>21</v>
      </c>
      <c r="V164" s="95">
        <v>15</v>
      </c>
      <c r="W164" s="95">
        <v>55</v>
      </c>
      <c r="X164" s="171">
        <v>5</v>
      </c>
    </row>
    <row r="165" spans="1:25" ht="15" customHeight="1" x14ac:dyDescent="0.25">
      <c r="A165" s="172">
        <v>180165395</v>
      </c>
      <c r="B165" s="48">
        <v>3672</v>
      </c>
      <c r="C165" s="40" t="s">
        <v>2511</v>
      </c>
      <c r="D165" s="106" t="s">
        <v>84</v>
      </c>
      <c r="E165" s="97">
        <v>3490</v>
      </c>
      <c r="F165" s="97">
        <v>13</v>
      </c>
      <c r="G165" s="97">
        <v>30</v>
      </c>
      <c r="H165" s="97">
        <v>60</v>
      </c>
      <c r="I165" s="97">
        <v>47</v>
      </c>
      <c r="J165" s="88">
        <f t="shared" si="16"/>
        <v>1</v>
      </c>
      <c r="K165" s="89">
        <f t="shared" si="17"/>
        <v>0.78333333333333333</v>
      </c>
      <c r="L165" s="90">
        <f t="shared" si="19"/>
        <v>8</v>
      </c>
      <c r="M165" s="91">
        <f t="shared" si="18"/>
        <v>0</v>
      </c>
      <c r="N165" s="89">
        <f t="shared" si="21"/>
        <v>1</v>
      </c>
      <c r="O165" s="92">
        <f t="shared" si="20"/>
        <v>0</v>
      </c>
      <c r="P165" s="93"/>
      <c r="Q165" s="94">
        <v>2</v>
      </c>
      <c r="R165" s="95">
        <v>2</v>
      </c>
      <c r="S165" s="95">
        <v>1</v>
      </c>
      <c r="T165" s="95">
        <v>2</v>
      </c>
      <c r="U165" s="95">
        <v>1</v>
      </c>
      <c r="V165" s="95" t="s">
        <v>10682</v>
      </c>
      <c r="W165" s="95">
        <v>6</v>
      </c>
      <c r="X165" s="171">
        <v>1</v>
      </c>
      <c r="Y165" t="s">
        <v>12176</v>
      </c>
    </row>
    <row r="166" spans="1:25" ht="15" customHeight="1" x14ac:dyDescent="0.25">
      <c r="A166" s="172"/>
      <c r="B166" s="48"/>
      <c r="C166" s="40"/>
      <c r="D166" s="106"/>
      <c r="E166" s="94"/>
      <c r="F166" s="97"/>
      <c r="G166" s="97"/>
      <c r="H166" s="97"/>
      <c r="I166" s="97"/>
      <c r="J166" s="88" t="e">
        <f t="shared" si="16"/>
        <v>#DIV/0!</v>
      </c>
      <c r="K166" s="89" t="e">
        <f t="shared" si="17"/>
        <v>#DIV/0!</v>
      </c>
      <c r="L166" s="90">
        <f t="shared" si="19"/>
        <v>8</v>
      </c>
      <c r="M166" s="91">
        <f t="shared" si="18"/>
        <v>0</v>
      </c>
      <c r="N166" s="89">
        <f t="shared" si="21"/>
        <v>1</v>
      </c>
      <c r="O166" s="92">
        <f t="shared" si="20"/>
        <v>0</v>
      </c>
      <c r="P166" s="93"/>
      <c r="Q166" s="94"/>
      <c r="R166" s="95"/>
      <c r="S166" s="95"/>
      <c r="T166" s="95"/>
      <c r="U166" s="95"/>
      <c r="V166" s="95"/>
      <c r="W166" s="95"/>
      <c r="X166" s="171"/>
    </row>
    <row r="167" spans="1:25" ht="15" customHeight="1" x14ac:dyDescent="0.25">
      <c r="A167" s="172"/>
      <c r="B167" s="48"/>
      <c r="C167" s="40"/>
      <c r="D167" s="106"/>
      <c r="E167" s="97"/>
      <c r="F167" s="43"/>
      <c r="G167" s="44"/>
      <c r="H167" s="44"/>
      <c r="I167" s="43"/>
      <c r="J167" s="88" t="e">
        <f t="shared" si="16"/>
        <v>#DIV/0!</v>
      </c>
      <c r="K167" s="89" t="e">
        <f t="shared" si="17"/>
        <v>#DIV/0!</v>
      </c>
      <c r="L167" s="90">
        <f t="shared" si="19"/>
        <v>8</v>
      </c>
      <c r="M167" s="91">
        <f t="shared" si="18"/>
        <v>0</v>
      </c>
      <c r="N167" s="89">
        <f t="shared" si="21"/>
        <v>1</v>
      </c>
      <c r="O167" s="92">
        <f t="shared" si="20"/>
        <v>0</v>
      </c>
      <c r="P167" s="93"/>
      <c r="Q167" s="94"/>
      <c r="R167" s="95"/>
      <c r="S167" s="95"/>
      <c r="T167" s="95"/>
      <c r="U167" s="95"/>
      <c r="V167" s="95"/>
      <c r="W167" s="95"/>
      <c r="X167" s="171"/>
    </row>
    <row r="168" spans="1:25" ht="15" customHeight="1" x14ac:dyDescent="0.25">
      <c r="A168" s="172"/>
      <c r="B168" s="48"/>
      <c r="C168" s="40"/>
      <c r="D168" s="106"/>
      <c r="E168" s="94"/>
      <c r="F168" s="97"/>
      <c r="G168" s="97"/>
      <c r="H168" s="97"/>
      <c r="I168" s="97"/>
      <c r="J168" s="88" t="e">
        <f t="shared" si="16"/>
        <v>#DIV/0!</v>
      </c>
      <c r="K168" s="89" t="e">
        <f t="shared" si="17"/>
        <v>#DIV/0!</v>
      </c>
      <c r="L168" s="90">
        <f t="shared" si="19"/>
        <v>8</v>
      </c>
      <c r="M168" s="91">
        <f t="shared" si="18"/>
        <v>0</v>
      </c>
      <c r="N168" s="89">
        <f t="shared" si="21"/>
        <v>1</v>
      </c>
      <c r="O168" s="92">
        <f t="shared" si="20"/>
        <v>0</v>
      </c>
      <c r="P168" s="93"/>
      <c r="Q168" s="94"/>
      <c r="R168" s="95"/>
      <c r="S168" s="95"/>
      <c r="T168" s="95"/>
      <c r="U168" s="95"/>
      <c r="V168" s="95"/>
      <c r="W168" s="95"/>
      <c r="X168" s="171"/>
    </row>
    <row r="169" spans="1:25" ht="15" customHeight="1" x14ac:dyDescent="0.25">
      <c r="A169" s="172"/>
      <c r="B169" s="48"/>
      <c r="C169" s="40"/>
      <c r="D169" s="106"/>
      <c r="E169" s="97"/>
      <c r="F169" s="43"/>
      <c r="G169" s="44"/>
      <c r="H169" s="44"/>
      <c r="I169" s="43"/>
      <c r="J169" s="88" t="e">
        <f t="shared" si="16"/>
        <v>#DIV/0!</v>
      </c>
      <c r="K169" s="89" t="e">
        <f t="shared" si="17"/>
        <v>#DIV/0!</v>
      </c>
      <c r="L169" s="90">
        <f t="shared" si="19"/>
        <v>8</v>
      </c>
      <c r="M169" s="91">
        <f t="shared" si="18"/>
        <v>0</v>
      </c>
      <c r="N169" s="89">
        <f t="shared" si="21"/>
        <v>1</v>
      </c>
      <c r="O169" s="92">
        <f t="shared" si="20"/>
        <v>0</v>
      </c>
      <c r="P169" s="93"/>
      <c r="Q169" s="94"/>
      <c r="R169" s="95"/>
      <c r="S169" s="95"/>
      <c r="T169" s="95"/>
      <c r="U169" s="95"/>
      <c r="V169" s="95"/>
      <c r="W169" s="95"/>
      <c r="X169" s="171"/>
    </row>
    <row r="170" spans="1:25" ht="15" customHeight="1" x14ac:dyDescent="0.25">
      <c r="A170" s="172"/>
      <c r="B170" s="48"/>
      <c r="C170" s="40"/>
      <c r="D170" s="106"/>
      <c r="E170" s="97"/>
      <c r="F170" s="43"/>
      <c r="G170" s="43"/>
      <c r="H170" s="43"/>
      <c r="I170" s="43"/>
      <c r="J170" s="88" t="e">
        <f t="shared" si="16"/>
        <v>#DIV/0!</v>
      </c>
      <c r="K170" s="89" t="e">
        <f t="shared" si="17"/>
        <v>#DIV/0!</v>
      </c>
      <c r="L170" s="90">
        <f t="shared" si="19"/>
        <v>8</v>
      </c>
      <c r="M170" s="91">
        <f t="shared" si="18"/>
        <v>0</v>
      </c>
      <c r="N170" s="89">
        <f t="shared" si="21"/>
        <v>1</v>
      </c>
      <c r="O170" s="92">
        <f t="shared" si="20"/>
        <v>0</v>
      </c>
      <c r="P170" s="93"/>
      <c r="Q170" s="94"/>
      <c r="R170" s="95"/>
      <c r="S170" s="95"/>
      <c r="T170" s="95"/>
      <c r="U170" s="95"/>
      <c r="V170" s="95"/>
      <c r="W170" s="95"/>
      <c r="X170" s="171"/>
    </row>
    <row r="171" spans="1:25" ht="15" customHeight="1" x14ac:dyDescent="0.25">
      <c r="A171" s="172"/>
      <c r="B171" s="48"/>
      <c r="C171" s="40"/>
      <c r="D171" s="106"/>
      <c r="E171" s="97"/>
      <c r="F171" s="43"/>
      <c r="G171" s="44"/>
      <c r="H171" s="44"/>
      <c r="I171" s="43"/>
      <c r="J171" s="88" t="e">
        <f t="shared" si="16"/>
        <v>#DIV/0!</v>
      </c>
      <c r="K171" s="89" t="e">
        <f t="shared" si="17"/>
        <v>#DIV/0!</v>
      </c>
      <c r="L171" s="90">
        <f t="shared" si="19"/>
        <v>8</v>
      </c>
      <c r="M171" s="91">
        <f t="shared" si="18"/>
        <v>0</v>
      </c>
      <c r="N171" s="89">
        <f t="shared" si="21"/>
        <v>1</v>
      </c>
      <c r="O171" s="92">
        <f t="shared" si="20"/>
        <v>0</v>
      </c>
      <c r="P171" s="93"/>
      <c r="Q171" s="94"/>
      <c r="R171" s="95"/>
      <c r="S171" s="95"/>
      <c r="T171" s="95"/>
      <c r="U171" s="95"/>
      <c r="V171" s="95"/>
      <c r="W171" s="95"/>
      <c r="X171" s="171"/>
    </row>
    <row r="172" spans="1:25" ht="15" customHeight="1" x14ac:dyDescent="0.25">
      <c r="A172" s="172"/>
      <c r="B172" s="48"/>
      <c r="C172" s="40"/>
      <c r="D172" s="106"/>
      <c r="E172" s="97"/>
      <c r="F172" s="43"/>
      <c r="G172" s="44"/>
      <c r="H172" s="44"/>
      <c r="I172" s="43"/>
      <c r="J172" s="88" t="e">
        <f t="shared" si="16"/>
        <v>#DIV/0!</v>
      </c>
      <c r="K172" s="89" t="e">
        <f t="shared" si="17"/>
        <v>#DIV/0!</v>
      </c>
      <c r="L172" s="90">
        <f t="shared" si="19"/>
        <v>8</v>
      </c>
      <c r="M172" s="91">
        <f t="shared" si="18"/>
        <v>0</v>
      </c>
      <c r="N172" s="89">
        <f t="shared" si="21"/>
        <v>1</v>
      </c>
      <c r="O172" s="92">
        <f t="shared" si="20"/>
        <v>0</v>
      </c>
      <c r="P172" s="93"/>
      <c r="Q172" s="94"/>
      <c r="R172" s="95"/>
      <c r="S172" s="95"/>
      <c r="T172" s="95"/>
      <c r="U172" s="95"/>
      <c r="V172" s="95"/>
      <c r="W172" s="95"/>
      <c r="X172" s="171"/>
    </row>
    <row r="173" spans="1:25" ht="15" customHeight="1" x14ac:dyDescent="0.25">
      <c r="A173" s="172"/>
      <c r="B173" s="48"/>
      <c r="C173" s="40"/>
      <c r="D173" s="106"/>
      <c r="E173" s="97"/>
      <c r="F173" s="43"/>
      <c r="G173" s="44"/>
      <c r="H173" s="44"/>
      <c r="I173" s="43"/>
      <c r="J173" s="88" t="e">
        <f t="shared" si="16"/>
        <v>#DIV/0!</v>
      </c>
      <c r="K173" s="89" t="e">
        <f t="shared" si="17"/>
        <v>#DIV/0!</v>
      </c>
      <c r="L173" s="90">
        <f t="shared" si="19"/>
        <v>8</v>
      </c>
      <c r="M173" s="91">
        <f t="shared" si="18"/>
        <v>0</v>
      </c>
      <c r="N173" s="89">
        <f t="shared" si="21"/>
        <v>1</v>
      </c>
      <c r="O173" s="92">
        <f t="shared" si="20"/>
        <v>0</v>
      </c>
      <c r="P173" s="93"/>
      <c r="Q173" s="94"/>
      <c r="R173" s="95"/>
      <c r="S173" s="95"/>
      <c r="T173" s="95"/>
      <c r="U173" s="95"/>
      <c r="V173" s="95"/>
      <c r="W173" s="95"/>
      <c r="X173" s="171"/>
    </row>
    <row r="174" spans="1:25" ht="15" customHeight="1" x14ac:dyDescent="0.25">
      <c r="A174" s="172"/>
      <c r="B174" s="48"/>
      <c r="C174" s="40"/>
      <c r="D174" s="106"/>
      <c r="E174" s="109"/>
      <c r="F174" s="43"/>
      <c r="G174" s="44"/>
      <c r="H174" s="44"/>
      <c r="I174" s="43"/>
      <c r="J174" s="88" t="e">
        <f t="shared" si="16"/>
        <v>#DIV/0!</v>
      </c>
      <c r="K174" s="89" t="e">
        <f t="shared" si="17"/>
        <v>#DIV/0!</v>
      </c>
      <c r="L174" s="90">
        <f t="shared" si="19"/>
        <v>8</v>
      </c>
      <c r="M174" s="91">
        <f t="shared" si="18"/>
        <v>0</v>
      </c>
      <c r="N174" s="89">
        <f t="shared" si="21"/>
        <v>1</v>
      </c>
      <c r="O174" s="92">
        <f t="shared" si="20"/>
        <v>0</v>
      </c>
      <c r="P174" s="93"/>
      <c r="Q174" s="94"/>
      <c r="R174" s="95"/>
      <c r="S174" s="95"/>
      <c r="T174" s="95"/>
      <c r="U174" s="95"/>
      <c r="V174" s="95"/>
      <c r="W174" s="95"/>
      <c r="X174" s="171"/>
    </row>
    <row r="175" spans="1:25" ht="15" customHeight="1" x14ac:dyDescent="0.25">
      <c r="A175" s="170"/>
      <c r="B175" s="49"/>
      <c r="C175" s="27"/>
      <c r="D175" s="110"/>
      <c r="E175" s="97"/>
      <c r="F175" s="43"/>
      <c r="G175" s="43"/>
      <c r="H175" s="43"/>
      <c r="I175" s="43"/>
      <c r="J175" s="88" t="e">
        <f t="shared" si="16"/>
        <v>#DIV/0!</v>
      </c>
      <c r="K175" s="89" t="e">
        <f t="shared" si="17"/>
        <v>#DIV/0!</v>
      </c>
      <c r="L175" s="90">
        <f t="shared" si="19"/>
        <v>8</v>
      </c>
      <c r="M175" s="91">
        <f t="shared" si="18"/>
        <v>0</v>
      </c>
      <c r="N175" s="89">
        <f t="shared" si="21"/>
        <v>1</v>
      </c>
      <c r="O175" s="92">
        <f t="shared" si="20"/>
        <v>0</v>
      </c>
      <c r="P175" s="93"/>
      <c r="Q175" s="94"/>
      <c r="R175" s="95"/>
      <c r="S175" s="95"/>
      <c r="T175" s="95"/>
      <c r="U175" s="95"/>
      <c r="V175" s="95"/>
      <c r="W175" s="95"/>
      <c r="X175" s="171"/>
    </row>
    <row r="176" spans="1:25" ht="15" customHeight="1" x14ac:dyDescent="0.25">
      <c r="A176" s="170"/>
      <c r="B176" s="49"/>
      <c r="C176" s="27"/>
      <c r="D176" s="110"/>
      <c r="E176" s="109"/>
      <c r="F176" s="43"/>
      <c r="G176" s="44"/>
      <c r="H176" s="44"/>
      <c r="I176" s="43"/>
      <c r="J176" s="88" t="e">
        <f t="shared" si="16"/>
        <v>#DIV/0!</v>
      </c>
      <c r="K176" s="89" t="e">
        <f t="shared" si="17"/>
        <v>#DIV/0!</v>
      </c>
      <c r="L176" s="90">
        <f t="shared" si="19"/>
        <v>8</v>
      </c>
      <c r="M176" s="91">
        <f t="shared" si="18"/>
        <v>0</v>
      </c>
      <c r="N176" s="89">
        <f t="shared" si="21"/>
        <v>1</v>
      </c>
      <c r="O176" s="92">
        <f t="shared" si="20"/>
        <v>0</v>
      </c>
      <c r="P176" s="93"/>
      <c r="Q176" s="94"/>
      <c r="R176" s="95"/>
      <c r="S176" s="95"/>
      <c r="T176" s="95"/>
      <c r="U176" s="95"/>
      <c r="V176" s="95"/>
      <c r="W176" s="95"/>
      <c r="X176" s="171"/>
    </row>
    <row r="177" spans="1:24" ht="15" customHeight="1" x14ac:dyDescent="0.25">
      <c r="A177" s="170"/>
      <c r="B177" s="49"/>
      <c r="C177" s="27"/>
      <c r="D177" s="110"/>
      <c r="E177" s="97"/>
      <c r="F177" s="97"/>
      <c r="G177" s="97"/>
      <c r="H177" s="97"/>
      <c r="I177" s="97"/>
      <c r="J177" s="88" t="e">
        <f t="shared" si="16"/>
        <v>#DIV/0!</v>
      </c>
      <c r="K177" s="89" t="e">
        <f t="shared" si="17"/>
        <v>#DIV/0!</v>
      </c>
      <c r="L177" s="90">
        <f t="shared" si="19"/>
        <v>8</v>
      </c>
      <c r="M177" s="91">
        <f t="shared" si="18"/>
        <v>0</v>
      </c>
      <c r="N177" s="89">
        <f t="shared" si="21"/>
        <v>1</v>
      </c>
      <c r="O177" s="92">
        <f t="shared" si="20"/>
        <v>0</v>
      </c>
      <c r="P177" s="93"/>
      <c r="Q177" s="94"/>
      <c r="R177" s="95"/>
      <c r="S177" s="95"/>
      <c r="T177" s="95"/>
      <c r="U177" s="95"/>
      <c r="V177" s="95"/>
      <c r="W177" s="95"/>
      <c r="X177" s="171"/>
    </row>
    <row r="178" spans="1:24" ht="15" customHeight="1" x14ac:dyDescent="0.25">
      <c r="A178" s="170"/>
      <c r="B178" s="49"/>
      <c r="C178" s="27"/>
      <c r="D178" s="110"/>
      <c r="E178" s="94"/>
      <c r="F178" s="97"/>
      <c r="G178" s="97"/>
      <c r="H178" s="97"/>
      <c r="I178" s="97"/>
      <c r="J178" s="88" t="e">
        <f t="shared" si="16"/>
        <v>#DIV/0!</v>
      </c>
      <c r="K178" s="89" t="e">
        <f t="shared" si="17"/>
        <v>#DIV/0!</v>
      </c>
      <c r="L178" s="90">
        <f t="shared" si="19"/>
        <v>8</v>
      </c>
      <c r="M178" s="91">
        <f t="shared" si="18"/>
        <v>0</v>
      </c>
      <c r="N178" s="89">
        <f t="shared" si="21"/>
        <v>1</v>
      </c>
      <c r="O178" s="92">
        <f t="shared" si="20"/>
        <v>0</v>
      </c>
      <c r="P178" s="93"/>
      <c r="Q178" s="94"/>
      <c r="R178" s="95"/>
      <c r="S178" s="95"/>
      <c r="T178" s="95"/>
      <c r="U178" s="95"/>
      <c r="V178" s="95"/>
      <c r="W178" s="95"/>
      <c r="X178" s="171"/>
    </row>
    <row r="179" spans="1:24" ht="15" customHeight="1" x14ac:dyDescent="0.25">
      <c r="A179" s="170"/>
      <c r="B179" s="49"/>
      <c r="C179" s="27"/>
      <c r="D179" s="110"/>
      <c r="E179" s="97"/>
      <c r="F179" s="43"/>
      <c r="G179" s="43"/>
      <c r="H179" s="43"/>
      <c r="I179" s="43"/>
      <c r="J179" s="88" t="e">
        <f t="shared" si="16"/>
        <v>#DIV/0!</v>
      </c>
      <c r="K179" s="89" t="e">
        <f t="shared" si="17"/>
        <v>#DIV/0!</v>
      </c>
      <c r="L179" s="90">
        <f t="shared" si="19"/>
        <v>8</v>
      </c>
      <c r="M179" s="91">
        <f t="shared" si="18"/>
        <v>0</v>
      </c>
      <c r="N179" s="89">
        <f t="shared" si="21"/>
        <v>1</v>
      </c>
      <c r="O179" s="92">
        <f t="shared" si="20"/>
        <v>0</v>
      </c>
      <c r="P179" s="93"/>
      <c r="Q179" s="94"/>
      <c r="R179" s="95"/>
      <c r="S179" s="95"/>
      <c r="T179" s="95"/>
      <c r="U179" s="95"/>
      <c r="V179" s="95"/>
      <c r="W179" s="95"/>
      <c r="X179" s="171"/>
    </row>
    <row r="180" spans="1:24" ht="15" customHeight="1" x14ac:dyDescent="0.25">
      <c r="A180" s="170"/>
      <c r="B180" s="49"/>
      <c r="C180" s="27"/>
      <c r="D180" s="110"/>
      <c r="E180" s="97"/>
      <c r="F180" s="43"/>
      <c r="G180" s="43"/>
      <c r="H180" s="43"/>
      <c r="I180" s="43"/>
      <c r="J180" s="88" t="e">
        <f t="shared" si="16"/>
        <v>#DIV/0!</v>
      </c>
      <c r="K180" s="89" t="e">
        <f t="shared" si="17"/>
        <v>#DIV/0!</v>
      </c>
      <c r="L180" s="90">
        <f t="shared" si="19"/>
        <v>8</v>
      </c>
      <c r="M180" s="91">
        <f t="shared" si="18"/>
        <v>0</v>
      </c>
      <c r="N180" s="89">
        <f t="shared" si="21"/>
        <v>1</v>
      </c>
      <c r="O180" s="92">
        <f t="shared" si="20"/>
        <v>0</v>
      </c>
      <c r="P180" s="93"/>
      <c r="Q180" s="94"/>
      <c r="R180" s="95"/>
      <c r="S180" s="95"/>
      <c r="T180" s="95"/>
      <c r="U180" s="95"/>
      <c r="V180" s="95"/>
      <c r="W180" s="95"/>
      <c r="X180" s="171"/>
    </row>
    <row r="181" spans="1:24" ht="15" customHeight="1" x14ac:dyDescent="0.25">
      <c r="A181" s="170"/>
      <c r="B181" s="49"/>
      <c r="C181" s="27"/>
      <c r="D181" s="110"/>
      <c r="E181" s="97"/>
      <c r="F181" s="43"/>
      <c r="G181" s="43"/>
      <c r="H181" s="43"/>
      <c r="I181" s="43"/>
      <c r="J181" s="88" t="e">
        <f t="shared" si="16"/>
        <v>#DIV/0!</v>
      </c>
      <c r="K181" s="89" t="e">
        <f t="shared" si="17"/>
        <v>#DIV/0!</v>
      </c>
      <c r="L181" s="90">
        <f t="shared" si="19"/>
        <v>8</v>
      </c>
      <c r="M181" s="91">
        <f t="shared" si="18"/>
        <v>0</v>
      </c>
      <c r="N181" s="89">
        <f t="shared" si="21"/>
        <v>1</v>
      </c>
      <c r="O181" s="92">
        <f t="shared" si="20"/>
        <v>0</v>
      </c>
      <c r="P181" s="93"/>
      <c r="Q181" s="94"/>
      <c r="R181" s="95"/>
      <c r="S181" s="95"/>
      <c r="T181" s="95"/>
      <c r="U181" s="95"/>
      <c r="V181" s="95"/>
      <c r="W181" s="95"/>
      <c r="X181" s="171"/>
    </row>
    <row r="182" spans="1:24" ht="15" customHeight="1" x14ac:dyDescent="0.25">
      <c r="A182" s="170"/>
      <c r="B182" s="49"/>
      <c r="C182" s="27"/>
      <c r="D182" s="110"/>
      <c r="E182" s="94"/>
      <c r="F182" s="97"/>
      <c r="G182" s="97"/>
      <c r="H182" s="97"/>
      <c r="I182" s="97"/>
      <c r="J182" s="88" t="e">
        <f t="shared" si="16"/>
        <v>#DIV/0!</v>
      </c>
      <c r="K182" s="89" t="e">
        <f t="shared" si="17"/>
        <v>#DIV/0!</v>
      </c>
      <c r="L182" s="90">
        <f t="shared" si="19"/>
        <v>8</v>
      </c>
      <c r="M182" s="91">
        <f t="shared" si="18"/>
        <v>0</v>
      </c>
      <c r="N182" s="89">
        <f t="shared" si="21"/>
        <v>1</v>
      </c>
      <c r="O182" s="92">
        <f t="shared" si="20"/>
        <v>0</v>
      </c>
      <c r="P182" s="93"/>
      <c r="Q182" s="94"/>
      <c r="R182" s="95"/>
      <c r="S182" s="95"/>
      <c r="T182" s="95"/>
      <c r="U182" s="95"/>
      <c r="V182" s="95"/>
      <c r="W182" s="95"/>
      <c r="X182" s="171"/>
    </row>
    <row r="183" spans="1:24" ht="15" customHeight="1" x14ac:dyDescent="0.25">
      <c r="A183" s="170"/>
      <c r="B183" s="49"/>
      <c r="C183" s="27"/>
      <c r="D183" s="110"/>
      <c r="E183" s="97"/>
      <c r="F183" s="43"/>
      <c r="G183" s="43"/>
      <c r="H183" s="43"/>
      <c r="I183" s="43"/>
      <c r="J183" s="88" t="e">
        <f t="shared" si="16"/>
        <v>#DIV/0!</v>
      </c>
      <c r="K183" s="89" t="e">
        <f t="shared" si="17"/>
        <v>#DIV/0!</v>
      </c>
      <c r="L183" s="90">
        <f t="shared" si="19"/>
        <v>8</v>
      </c>
      <c r="M183" s="91">
        <f t="shared" si="18"/>
        <v>0</v>
      </c>
      <c r="N183" s="89">
        <f t="shared" si="21"/>
        <v>1</v>
      </c>
      <c r="O183" s="92">
        <f t="shared" si="20"/>
        <v>0</v>
      </c>
      <c r="P183" s="93"/>
      <c r="Q183" s="94"/>
      <c r="R183" s="95"/>
      <c r="S183" s="95"/>
      <c r="T183" s="95"/>
      <c r="U183" s="95"/>
      <c r="V183" s="95"/>
      <c r="W183" s="95"/>
      <c r="X183" s="171"/>
    </row>
    <row r="184" spans="1:24" ht="15" customHeight="1" x14ac:dyDescent="0.25">
      <c r="A184" s="170"/>
      <c r="B184" s="49"/>
      <c r="C184" s="27"/>
      <c r="D184" s="110"/>
      <c r="E184" s="97"/>
      <c r="F184" s="43"/>
      <c r="G184" s="43"/>
      <c r="H184" s="43"/>
      <c r="I184" s="43"/>
      <c r="J184" s="88" t="e">
        <f t="shared" si="16"/>
        <v>#DIV/0!</v>
      </c>
      <c r="K184" s="89" t="e">
        <f t="shared" si="17"/>
        <v>#DIV/0!</v>
      </c>
      <c r="L184" s="90">
        <f t="shared" si="19"/>
        <v>8</v>
      </c>
      <c r="M184" s="91">
        <f t="shared" si="18"/>
        <v>0</v>
      </c>
      <c r="N184" s="89">
        <f t="shared" si="21"/>
        <v>1</v>
      </c>
      <c r="O184" s="92">
        <f t="shared" si="20"/>
        <v>0</v>
      </c>
      <c r="P184" s="93"/>
      <c r="Q184" s="94"/>
      <c r="R184" s="95"/>
      <c r="S184" s="95"/>
      <c r="T184" s="95"/>
      <c r="U184" s="95"/>
      <c r="V184" s="95"/>
      <c r="W184" s="95"/>
      <c r="X184" s="171"/>
    </row>
    <row r="185" spans="1:24" ht="15" customHeight="1" x14ac:dyDescent="0.25">
      <c r="A185" s="174"/>
      <c r="B185" s="71"/>
      <c r="C185" s="70"/>
      <c r="D185" s="111"/>
      <c r="E185" s="97"/>
      <c r="F185" s="43"/>
      <c r="G185" s="44"/>
      <c r="H185" s="44"/>
      <c r="I185" s="43"/>
      <c r="J185" s="88" t="e">
        <f t="shared" si="16"/>
        <v>#DIV/0!</v>
      </c>
      <c r="K185" s="89" t="e">
        <f t="shared" si="17"/>
        <v>#DIV/0!</v>
      </c>
      <c r="L185" s="90">
        <f t="shared" si="19"/>
        <v>8</v>
      </c>
      <c r="M185" s="91">
        <f t="shared" si="18"/>
        <v>0</v>
      </c>
      <c r="N185" s="89">
        <f t="shared" si="21"/>
        <v>1</v>
      </c>
      <c r="O185" s="92">
        <f t="shared" si="20"/>
        <v>0</v>
      </c>
      <c r="P185" s="93"/>
      <c r="Q185" s="94"/>
      <c r="R185" s="95"/>
      <c r="S185" s="95"/>
      <c r="T185" s="95"/>
      <c r="U185" s="95"/>
      <c r="V185" s="95"/>
      <c r="W185" s="95"/>
      <c r="X185" s="171"/>
    </row>
    <row r="186" spans="1:24" ht="15" customHeight="1" x14ac:dyDescent="0.25">
      <c r="A186" s="170"/>
      <c r="B186" s="49"/>
      <c r="C186" s="27"/>
      <c r="D186" s="110"/>
      <c r="E186" s="97"/>
      <c r="F186" s="43"/>
      <c r="G186" s="44"/>
      <c r="H186" s="44"/>
      <c r="I186" s="43"/>
      <c r="J186" s="88" t="e">
        <f t="shared" si="16"/>
        <v>#DIV/0!</v>
      </c>
      <c r="K186" s="89" t="e">
        <f t="shared" si="17"/>
        <v>#DIV/0!</v>
      </c>
      <c r="L186" s="90">
        <f t="shared" si="19"/>
        <v>8</v>
      </c>
      <c r="M186" s="91">
        <f t="shared" si="18"/>
        <v>0</v>
      </c>
      <c r="N186" s="89">
        <f t="shared" si="21"/>
        <v>1</v>
      </c>
      <c r="O186" s="92">
        <f t="shared" si="20"/>
        <v>0</v>
      </c>
      <c r="P186" s="93"/>
      <c r="Q186" s="94"/>
      <c r="R186" s="95"/>
      <c r="S186" s="95"/>
      <c r="T186" s="95"/>
      <c r="U186" s="95"/>
      <c r="V186" s="95"/>
      <c r="W186" s="95"/>
      <c r="X186" s="171"/>
    </row>
    <row r="187" spans="1:24" ht="15" customHeight="1" x14ac:dyDescent="0.25">
      <c r="A187" s="170"/>
      <c r="B187" s="49"/>
      <c r="C187" s="27"/>
      <c r="D187" s="110"/>
      <c r="E187" s="97"/>
      <c r="F187" s="43"/>
      <c r="G187" s="43"/>
      <c r="H187" s="44"/>
      <c r="I187" s="43"/>
      <c r="J187" s="88" t="e">
        <f t="shared" si="16"/>
        <v>#DIV/0!</v>
      </c>
      <c r="K187" s="89" t="e">
        <f t="shared" si="17"/>
        <v>#DIV/0!</v>
      </c>
      <c r="L187" s="90">
        <f t="shared" si="19"/>
        <v>8</v>
      </c>
      <c r="M187" s="91">
        <f t="shared" si="18"/>
        <v>0</v>
      </c>
      <c r="N187" s="89">
        <f t="shared" si="21"/>
        <v>1</v>
      </c>
      <c r="O187" s="92">
        <f t="shared" si="20"/>
        <v>0</v>
      </c>
      <c r="P187" s="93"/>
      <c r="Q187" s="94"/>
      <c r="R187" s="95"/>
      <c r="S187" s="95"/>
      <c r="T187" s="95"/>
      <c r="U187" s="95"/>
      <c r="V187" s="95"/>
      <c r="W187" s="95"/>
      <c r="X187" s="171"/>
    </row>
    <row r="188" spans="1:24" ht="15" customHeight="1" x14ac:dyDescent="0.25">
      <c r="A188" s="170"/>
      <c r="B188" s="49"/>
      <c r="C188" s="27"/>
      <c r="D188" s="110"/>
      <c r="E188" s="97"/>
      <c r="F188" s="43"/>
      <c r="G188" s="44"/>
      <c r="H188" s="44"/>
      <c r="I188" s="43"/>
      <c r="J188" s="88" t="e">
        <f t="shared" si="16"/>
        <v>#DIV/0!</v>
      </c>
      <c r="K188" s="89" t="e">
        <f t="shared" si="17"/>
        <v>#DIV/0!</v>
      </c>
      <c r="L188" s="90">
        <f t="shared" si="19"/>
        <v>8</v>
      </c>
      <c r="M188" s="91">
        <f t="shared" si="18"/>
        <v>0</v>
      </c>
      <c r="N188" s="89">
        <f t="shared" si="21"/>
        <v>1</v>
      </c>
      <c r="O188" s="92">
        <f t="shared" si="20"/>
        <v>0</v>
      </c>
      <c r="P188" s="93"/>
      <c r="Q188" s="94"/>
      <c r="R188" s="95"/>
      <c r="S188" s="95"/>
      <c r="T188" s="95"/>
      <c r="U188" s="95"/>
      <c r="V188" s="95"/>
      <c r="W188" s="95"/>
      <c r="X188" s="171"/>
    </row>
    <row r="189" spans="1:24" ht="15" customHeight="1" x14ac:dyDescent="0.25">
      <c r="A189" s="170"/>
      <c r="B189" s="49"/>
      <c r="C189" s="27"/>
      <c r="D189" s="110"/>
      <c r="E189" s="97"/>
      <c r="F189" s="97"/>
      <c r="G189" s="97"/>
      <c r="H189" s="43"/>
      <c r="I189" s="43"/>
      <c r="J189" s="88" t="e">
        <f t="shared" si="16"/>
        <v>#DIV/0!</v>
      </c>
      <c r="K189" s="89" t="e">
        <f t="shared" si="17"/>
        <v>#DIV/0!</v>
      </c>
      <c r="L189" s="90">
        <f t="shared" si="19"/>
        <v>8</v>
      </c>
      <c r="M189" s="91">
        <f t="shared" si="18"/>
        <v>0</v>
      </c>
      <c r="N189" s="89">
        <f t="shared" si="21"/>
        <v>1</v>
      </c>
      <c r="O189" s="92">
        <f t="shared" si="20"/>
        <v>0</v>
      </c>
      <c r="P189" s="93"/>
      <c r="Q189" s="94"/>
      <c r="R189" s="95"/>
      <c r="S189" s="95"/>
      <c r="T189" s="95"/>
      <c r="U189" s="95"/>
      <c r="V189" s="95"/>
      <c r="W189" s="95"/>
      <c r="X189" s="171"/>
    </row>
    <row r="190" spans="1:24" ht="15" customHeight="1" x14ac:dyDescent="0.25">
      <c r="A190" s="170"/>
      <c r="B190" s="49"/>
      <c r="C190" s="27"/>
      <c r="D190" s="110"/>
      <c r="E190" s="97"/>
      <c r="F190" s="43"/>
      <c r="G190" s="43"/>
      <c r="H190" s="43"/>
      <c r="I190" s="43"/>
      <c r="J190" s="88" t="e">
        <f t="shared" si="16"/>
        <v>#DIV/0!</v>
      </c>
      <c r="K190" s="89" t="e">
        <f t="shared" si="17"/>
        <v>#DIV/0!</v>
      </c>
      <c r="L190" s="90">
        <f t="shared" si="19"/>
        <v>8</v>
      </c>
      <c r="M190" s="91">
        <f t="shared" si="18"/>
        <v>0</v>
      </c>
      <c r="N190" s="89">
        <f t="shared" si="21"/>
        <v>1</v>
      </c>
      <c r="O190" s="92">
        <f t="shared" si="20"/>
        <v>0</v>
      </c>
      <c r="P190" s="93"/>
      <c r="Q190" s="94"/>
      <c r="R190" s="95"/>
      <c r="S190" s="95"/>
      <c r="T190" s="95"/>
      <c r="U190" s="95"/>
      <c r="V190" s="95"/>
      <c r="W190" s="95"/>
      <c r="X190" s="171"/>
    </row>
    <row r="191" spans="1:24" ht="15" customHeight="1" x14ac:dyDescent="0.25">
      <c r="A191" s="170"/>
      <c r="B191" s="49"/>
      <c r="C191" s="27"/>
      <c r="D191" s="110"/>
      <c r="E191" s="97"/>
      <c r="F191" s="97"/>
      <c r="G191" s="97"/>
      <c r="H191" s="43"/>
      <c r="I191" s="43"/>
      <c r="J191" s="88" t="e">
        <f t="shared" si="16"/>
        <v>#DIV/0!</v>
      </c>
      <c r="K191" s="89" t="e">
        <f t="shared" si="17"/>
        <v>#DIV/0!</v>
      </c>
      <c r="L191" s="90">
        <f t="shared" si="19"/>
        <v>8</v>
      </c>
      <c r="M191" s="91">
        <f t="shared" si="18"/>
        <v>0</v>
      </c>
      <c r="N191" s="89">
        <f t="shared" si="21"/>
        <v>1</v>
      </c>
      <c r="O191" s="92">
        <f t="shared" si="20"/>
        <v>0</v>
      </c>
      <c r="P191" s="93"/>
      <c r="Q191" s="94"/>
      <c r="R191" s="95"/>
      <c r="S191" s="95"/>
      <c r="T191" s="95"/>
      <c r="U191" s="95"/>
      <c r="V191" s="95"/>
      <c r="W191" s="95"/>
      <c r="X191" s="171"/>
    </row>
    <row r="192" spans="1:24" ht="15" customHeight="1" x14ac:dyDescent="0.25">
      <c r="A192" s="170"/>
      <c r="B192" s="49"/>
      <c r="C192" s="27"/>
      <c r="D192" s="110"/>
      <c r="E192" s="97"/>
      <c r="F192" s="43"/>
      <c r="G192" s="43"/>
      <c r="H192" s="43"/>
      <c r="I192" s="43"/>
      <c r="J192" s="88" t="e">
        <f t="shared" si="16"/>
        <v>#DIV/0!</v>
      </c>
      <c r="K192" s="89" t="e">
        <f t="shared" si="17"/>
        <v>#DIV/0!</v>
      </c>
      <c r="L192" s="90">
        <f t="shared" si="19"/>
        <v>8</v>
      </c>
      <c r="M192" s="91">
        <f t="shared" si="18"/>
        <v>0</v>
      </c>
      <c r="N192" s="89">
        <f t="shared" si="21"/>
        <v>1</v>
      </c>
      <c r="O192" s="92">
        <f t="shared" si="20"/>
        <v>0</v>
      </c>
      <c r="P192" s="93"/>
      <c r="Q192" s="94"/>
      <c r="R192" s="95"/>
      <c r="S192" s="95"/>
      <c r="T192" s="95"/>
      <c r="U192" s="95"/>
      <c r="V192" s="95"/>
      <c r="W192" s="95"/>
      <c r="X192" s="171"/>
    </row>
    <row r="193" spans="1:24" ht="15" customHeight="1" x14ac:dyDescent="0.25">
      <c r="A193" s="170"/>
      <c r="B193" s="49"/>
      <c r="C193" s="27"/>
      <c r="D193" s="110"/>
      <c r="E193" s="97"/>
      <c r="F193" s="97"/>
      <c r="G193" s="97"/>
      <c r="H193" s="43"/>
      <c r="I193" s="43"/>
      <c r="J193" s="88" t="e">
        <f t="shared" si="16"/>
        <v>#DIV/0!</v>
      </c>
      <c r="K193" s="89" t="e">
        <f t="shared" si="17"/>
        <v>#DIV/0!</v>
      </c>
      <c r="L193" s="90">
        <f t="shared" si="19"/>
        <v>8</v>
      </c>
      <c r="M193" s="91">
        <f t="shared" si="18"/>
        <v>0</v>
      </c>
      <c r="N193" s="89">
        <f t="shared" si="21"/>
        <v>1</v>
      </c>
      <c r="O193" s="92">
        <f t="shared" si="20"/>
        <v>0</v>
      </c>
      <c r="P193" s="93"/>
      <c r="Q193" s="94"/>
      <c r="R193" s="95"/>
      <c r="S193" s="95"/>
      <c r="T193" s="95"/>
      <c r="U193" s="95"/>
      <c r="V193" s="95"/>
      <c r="W193" s="95"/>
      <c r="X193" s="171"/>
    </row>
    <row r="194" spans="1:24" ht="15" customHeight="1" x14ac:dyDescent="0.25">
      <c r="A194" s="170"/>
      <c r="B194" s="49"/>
      <c r="C194" s="27"/>
      <c r="D194" s="110"/>
      <c r="E194" s="97"/>
      <c r="F194" s="43"/>
      <c r="G194" s="43"/>
      <c r="H194" s="44"/>
      <c r="I194" s="43"/>
      <c r="J194" s="88" t="e">
        <f t="shared" si="16"/>
        <v>#DIV/0!</v>
      </c>
      <c r="K194" s="89" t="e">
        <f t="shared" si="17"/>
        <v>#DIV/0!</v>
      </c>
      <c r="L194" s="90">
        <f t="shared" si="19"/>
        <v>8</v>
      </c>
      <c r="M194" s="91">
        <f t="shared" si="18"/>
        <v>0</v>
      </c>
      <c r="N194" s="89">
        <f t="shared" si="21"/>
        <v>1</v>
      </c>
      <c r="O194" s="92">
        <f t="shared" si="20"/>
        <v>0</v>
      </c>
      <c r="P194" s="93"/>
      <c r="Q194" s="94"/>
      <c r="R194" s="95"/>
      <c r="S194" s="95"/>
      <c r="T194" s="95"/>
      <c r="U194" s="95"/>
      <c r="V194" s="95"/>
      <c r="W194" s="95"/>
      <c r="X194" s="171"/>
    </row>
    <row r="195" spans="1:24" ht="15" customHeight="1" x14ac:dyDescent="0.25">
      <c r="A195" s="170"/>
      <c r="B195" s="49"/>
      <c r="C195" s="40"/>
      <c r="D195" s="110"/>
      <c r="E195" s="97"/>
      <c r="F195" s="43"/>
      <c r="G195" s="44"/>
      <c r="H195" s="44"/>
      <c r="I195" s="43"/>
      <c r="J195" s="88" t="e">
        <f t="shared" si="16"/>
        <v>#DIV/0!</v>
      </c>
      <c r="K195" s="89" t="e">
        <f t="shared" si="17"/>
        <v>#DIV/0!</v>
      </c>
      <c r="L195" s="90">
        <f t="shared" si="19"/>
        <v>8</v>
      </c>
      <c r="M195" s="91">
        <f t="shared" si="18"/>
        <v>0</v>
      </c>
      <c r="N195" s="89">
        <f t="shared" si="21"/>
        <v>1</v>
      </c>
      <c r="O195" s="92">
        <f t="shared" si="20"/>
        <v>0</v>
      </c>
      <c r="P195" s="93"/>
      <c r="Q195" s="94"/>
      <c r="R195" s="95"/>
      <c r="S195" s="95"/>
      <c r="T195" s="95"/>
      <c r="U195" s="95"/>
      <c r="V195" s="95"/>
      <c r="W195" s="95"/>
      <c r="X195" s="171"/>
    </row>
    <row r="196" spans="1:24" ht="15" customHeight="1" x14ac:dyDescent="0.25">
      <c r="A196" s="170"/>
      <c r="B196" s="50"/>
      <c r="C196" s="27"/>
      <c r="D196" s="110"/>
      <c r="E196" s="97"/>
      <c r="F196" s="97"/>
      <c r="G196" s="97"/>
      <c r="H196" s="97"/>
      <c r="I196" s="97"/>
      <c r="J196" s="88" t="e">
        <f t="shared" si="16"/>
        <v>#DIV/0!</v>
      </c>
      <c r="K196" s="89" t="e">
        <f t="shared" si="17"/>
        <v>#DIV/0!</v>
      </c>
      <c r="L196" s="90">
        <f t="shared" si="19"/>
        <v>8</v>
      </c>
      <c r="M196" s="91">
        <f t="shared" si="18"/>
        <v>0</v>
      </c>
      <c r="N196" s="89">
        <f t="shared" si="21"/>
        <v>1</v>
      </c>
      <c r="O196" s="92">
        <f t="shared" si="20"/>
        <v>0</v>
      </c>
      <c r="P196" s="93"/>
      <c r="Q196" s="94"/>
      <c r="R196" s="95"/>
      <c r="S196" s="95"/>
      <c r="T196" s="95"/>
      <c r="U196" s="95"/>
      <c r="V196" s="95"/>
      <c r="W196" s="95"/>
      <c r="X196" s="171"/>
    </row>
    <row r="197" spans="1:24" ht="15" customHeight="1" x14ac:dyDescent="0.25">
      <c r="A197" s="170"/>
      <c r="B197" s="50"/>
      <c r="C197" s="27"/>
      <c r="D197" s="110"/>
      <c r="E197" s="97"/>
      <c r="F197" s="97"/>
      <c r="G197" s="97"/>
      <c r="H197" s="97"/>
      <c r="I197" s="97"/>
      <c r="J197" s="88" t="e">
        <f t="shared" si="16"/>
        <v>#DIV/0!</v>
      </c>
      <c r="K197" s="89" t="e">
        <f t="shared" si="17"/>
        <v>#DIV/0!</v>
      </c>
      <c r="L197" s="90">
        <f t="shared" si="19"/>
        <v>8</v>
      </c>
      <c r="M197" s="91">
        <f t="shared" si="18"/>
        <v>0</v>
      </c>
      <c r="N197" s="89">
        <f t="shared" si="21"/>
        <v>1</v>
      </c>
      <c r="O197" s="92">
        <f t="shared" si="20"/>
        <v>0</v>
      </c>
      <c r="P197" s="93"/>
      <c r="Q197" s="94"/>
      <c r="R197" s="95"/>
      <c r="S197" s="95"/>
      <c r="T197" s="95"/>
      <c r="U197" s="95"/>
      <c r="V197" s="95"/>
      <c r="W197" s="95"/>
      <c r="X197" s="171"/>
    </row>
    <row r="198" spans="1:24" ht="15" customHeight="1" x14ac:dyDescent="0.25">
      <c r="A198" s="170"/>
      <c r="B198" s="50"/>
      <c r="C198" s="27"/>
      <c r="D198" s="110"/>
      <c r="E198" s="97"/>
      <c r="F198" s="97"/>
      <c r="G198" s="97"/>
      <c r="H198" s="97"/>
      <c r="I198" s="97"/>
      <c r="J198" s="88" t="e">
        <f t="shared" si="16"/>
        <v>#DIV/0!</v>
      </c>
      <c r="K198" s="89" t="e">
        <f t="shared" si="17"/>
        <v>#DIV/0!</v>
      </c>
      <c r="L198" s="90">
        <f t="shared" si="19"/>
        <v>8</v>
      </c>
      <c r="M198" s="91">
        <f t="shared" si="18"/>
        <v>0</v>
      </c>
      <c r="N198" s="89">
        <f t="shared" si="21"/>
        <v>1</v>
      </c>
      <c r="O198" s="92">
        <f t="shared" si="20"/>
        <v>0</v>
      </c>
      <c r="P198" s="93"/>
      <c r="Q198" s="94"/>
      <c r="R198" s="95"/>
      <c r="S198" s="95"/>
      <c r="T198" s="95"/>
      <c r="U198" s="95"/>
      <c r="V198" s="95"/>
      <c r="W198" s="95"/>
      <c r="X198" s="171"/>
    </row>
    <row r="199" spans="1:24" ht="15" customHeight="1" x14ac:dyDescent="0.25">
      <c r="A199" s="170"/>
      <c r="B199" s="50"/>
      <c r="C199" s="27"/>
      <c r="D199" s="110"/>
      <c r="E199" s="97"/>
      <c r="F199" s="97"/>
      <c r="G199" s="97"/>
      <c r="H199" s="97"/>
      <c r="I199" s="97"/>
      <c r="J199" s="88" t="e">
        <f t="shared" si="16"/>
        <v>#DIV/0!</v>
      </c>
      <c r="K199" s="89" t="e">
        <f t="shared" si="17"/>
        <v>#DIV/0!</v>
      </c>
      <c r="L199" s="90">
        <f t="shared" si="19"/>
        <v>8</v>
      </c>
      <c r="M199" s="91">
        <f t="shared" si="18"/>
        <v>0</v>
      </c>
      <c r="N199" s="89">
        <f t="shared" si="21"/>
        <v>1</v>
      </c>
      <c r="O199" s="92">
        <f t="shared" si="20"/>
        <v>0</v>
      </c>
      <c r="P199" s="93"/>
      <c r="Q199" s="94"/>
      <c r="R199" s="95"/>
      <c r="S199" s="95"/>
      <c r="T199" s="95"/>
      <c r="U199" s="95"/>
      <c r="V199" s="95"/>
      <c r="W199" s="95"/>
      <c r="X199" s="171"/>
    </row>
    <row r="200" spans="1:24" ht="15" customHeight="1" x14ac:dyDescent="0.25">
      <c r="A200" s="170"/>
      <c r="B200" s="50"/>
      <c r="C200" s="27"/>
      <c r="D200" s="110"/>
      <c r="E200" s="97"/>
      <c r="F200" s="97"/>
      <c r="G200" s="97"/>
      <c r="H200" s="97"/>
      <c r="I200" s="97"/>
      <c r="J200" s="88" t="e">
        <f t="shared" ref="J200:J263" si="22">SUM(I200+F200)/(H200)</f>
        <v>#DIV/0!</v>
      </c>
      <c r="K200" s="89" t="e">
        <f t="shared" si="17"/>
        <v>#DIV/0!</v>
      </c>
      <c r="L200" s="90">
        <f t="shared" si="19"/>
        <v>8</v>
      </c>
      <c r="M200" s="91">
        <f t="shared" si="18"/>
        <v>0</v>
      </c>
      <c r="N200" s="89">
        <f t="shared" si="21"/>
        <v>1</v>
      </c>
      <c r="O200" s="92">
        <f t="shared" si="20"/>
        <v>0</v>
      </c>
      <c r="P200" s="93"/>
      <c r="Q200" s="94"/>
      <c r="R200" s="95"/>
      <c r="S200" s="95"/>
      <c r="T200" s="95"/>
      <c r="U200" s="95"/>
      <c r="V200" s="95"/>
      <c r="W200" s="95"/>
      <c r="X200" s="171"/>
    </row>
    <row r="201" spans="1:24" ht="15" customHeight="1" x14ac:dyDescent="0.25">
      <c r="A201" s="170"/>
      <c r="B201" s="50"/>
      <c r="C201" s="27"/>
      <c r="D201" s="110"/>
      <c r="E201" s="97"/>
      <c r="F201" s="97"/>
      <c r="G201" s="97"/>
      <c r="H201" s="97"/>
      <c r="I201" s="97"/>
      <c r="J201" s="88" t="e">
        <f t="shared" si="22"/>
        <v>#DIV/0!</v>
      </c>
      <c r="K201" s="89" t="e">
        <f t="shared" si="17"/>
        <v>#DIV/0!</v>
      </c>
      <c r="L201" s="90">
        <f t="shared" si="19"/>
        <v>8</v>
      </c>
      <c r="M201" s="91">
        <f t="shared" si="18"/>
        <v>0</v>
      </c>
      <c r="N201" s="89">
        <f t="shared" si="21"/>
        <v>1</v>
      </c>
      <c r="O201" s="92">
        <f t="shared" si="20"/>
        <v>0</v>
      </c>
      <c r="P201" s="93"/>
      <c r="Q201" s="94"/>
      <c r="R201" s="95"/>
      <c r="S201" s="95"/>
      <c r="T201" s="95"/>
      <c r="U201" s="95"/>
      <c r="V201" s="95"/>
      <c r="W201" s="95"/>
      <c r="X201" s="171"/>
    </row>
    <row r="202" spans="1:24" ht="15" customHeight="1" x14ac:dyDescent="0.25">
      <c r="A202" s="170"/>
      <c r="B202" s="50"/>
      <c r="C202" s="27"/>
      <c r="D202" s="110"/>
      <c r="E202" s="97"/>
      <c r="F202" s="97"/>
      <c r="G202" s="97"/>
      <c r="H202" s="97"/>
      <c r="I202" s="97"/>
      <c r="J202" s="88" t="e">
        <f t="shared" si="22"/>
        <v>#DIV/0!</v>
      </c>
      <c r="K202" s="89" t="e">
        <f t="shared" si="17"/>
        <v>#DIV/0!</v>
      </c>
      <c r="L202" s="90">
        <f t="shared" si="19"/>
        <v>8</v>
      </c>
      <c r="M202" s="91">
        <f t="shared" si="18"/>
        <v>0</v>
      </c>
      <c r="N202" s="89">
        <f t="shared" si="21"/>
        <v>1</v>
      </c>
      <c r="O202" s="92">
        <f t="shared" si="20"/>
        <v>0</v>
      </c>
      <c r="P202" s="93"/>
      <c r="Q202" s="94"/>
      <c r="R202" s="95"/>
      <c r="S202" s="95"/>
      <c r="T202" s="95"/>
      <c r="U202" s="95"/>
      <c r="V202" s="95"/>
      <c r="W202" s="95"/>
      <c r="X202" s="171"/>
    </row>
    <row r="203" spans="1:24" ht="15" customHeight="1" x14ac:dyDescent="0.25">
      <c r="A203" s="170"/>
      <c r="B203" s="50"/>
      <c r="C203" s="27"/>
      <c r="D203" s="110"/>
      <c r="E203" s="97"/>
      <c r="F203" s="97"/>
      <c r="G203" s="97"/>
      <c r="H203" s="97"/>
      <c r="I203" s="97"/>
      <c r="J203" s="88" t="e">
        <f t="shared" si="22"/>
        <v>#DIV/0!</v>
      </c>
      <c r="K203" s="89" t="e">
        <f t="shared" si="17"/>
        <v>#DIV/0!</v>
      </c>
      <c r="L203" s="90">
        <f t="shared" si="19"/>
        <v>8</v>
      </c>
      <c r="M203" s="91">
        <f t="shared" si="18"/>
        <v>0</v>
      </c>
      <c r="N203" s="89">
        <f t="shared" si="21"/>
        <v>1</v>
      </c>
      <c r="O203" s="92">
        <f t="shared" si="20"/>
        <v>0</v>
      </c>
      <c r="P203" s="93"/>
      <c r="Q203" s="94"/>
      <c r="R203" s="95"/>
      <c r="S203" s="95"/>
      <c r="T203" s="95"/>
      <c r="U203" s="95"/>
      <c r="V203" s="95"/>
      <c r="W203" s="95"/>
      <c r="X203" s="171"/>
    </row>
    <row r="204" spans="1:24" ht="15" customHeight="1" x14ac:dyDescent="0.25">
      <c r="A204" s="170"/>
      <c r="B204" s="50"/>
      <c r="C204" s="27"/>
      <c r="D204" s="110"/>
      <c r="E204" s="97"/>
      <c r="F204" s="97"/>
      <c r="G204" s="97"/>
      <c r="H204" s="97"/>
      <c r="I204" s="97"/>
      <c r="J204" s="88" t="e">
        <f t="shared" si="22"/>
        <v>#DIV/0!</v>
      </c>
      <c r="K204" s="89" t="e">
        <f t="shared" si="17"/>
        <v>#DIV/0!</v>
      </c>
      <c r="L204" s="90">
        <f t="shared" si="19"/>
        <v>8</v>
      </c>
      <c r="M204" s="91">
        <f t="shared" si="18"/>
        <v>0</v>
      </c>
      <c r="N204" s="89">
        <f t="shared" si="21"/>
        <v>1</v>
      </c>
      <c r="O204" s="92">
        <f t="shared" si="20"/>
        <v>0</v>
      </c>
      <c r="P204" s="93"/>
      <c r="Q204" s="94"/>
      <c r="R204" s="95"/>
      <c r="S204" s="95"/>
      <c r="T204" s="95"/>
      <c r="U204" s="95"/>
      <c r="V204" s="95"/>
      <c r="W204" s="95"/>
      <c r="X204" s="171"/>
    </row>
    <row r="205" spans="1:24" ht="15" customHeight="1" x14ac:dyDescent="0.25">
      <c r="A205" s="170"/>
      <c r="B205" s="50"/>
      <c r="C205" s="27"/>
      <c r="D205" s="110"/>
      <c r="E205" s="97"/>
      <c r="F205" s="97"/>
      <c r="G205" s="97"/>
      <c r="H205" s="97"/>
      <c r="I205" s="97"/>
      <c r="J205" s="88" t="e">
        <f t="shared" si="22"/>
        <v>#DIV/0!</v>
      </c>
      <c r="K205" s="89" t="e">
        <f t="shared" si="17"/>
        <v>#DIV/0!</v>
      </c>
      <c r="L205" s="90">
        <f t="shared" si="19"/>
        <v>8</v>
      </c>
      <c r="M205" s="91">
        <f t="shared" si="18"/>
        <v>0</v>
      </c>
      <c r="N205" s="89">
        <f t="shared" si="21"/>
        <v>1</v>
      </c>
      <c r="O205" s="92">
        <f t="shared" si="20"/>
        <v>0</v>
      </c>
      <c r="P205" s="93"/>
      <c r="Q205" s="94"/>
      <c r="R205" s="95"/>
      <c r="S205" s="95"/>
      <c r="T205" s="95"/>
      <c r="U205" s="95"/>
      <c r="V205" s="95"/>
      <c r="W205" s="95"/>
      <c r="X205" s="171"/>
    </row>
    <row r="206" spans="1:24" ht="15" customHeight="1" x14ac:dyDescent="0.25">
      <c r="A206" s="170"/>
      <c r="B206" s="50"/>
      <c r="C206" s="27"/>
      <c r="D206" s="110"/>
      <c r="E206" s="97"/>
      <c r="F206" s="97"/>
      <c r="G206" s="97"/>
      <c r="H206" s="97"/>
      <c r="I206" s="97"/>
      <c r="J206" s="88" t="e">
        <f t="shared" si="22"/>
        <v>#DIV/0!</v>
      </c>
      <c r="K206" s="89" t="e">
        <f t="shared" si="17"/>
        <v>#DIV/0!</v>
      </c>
      <c r="L206" s="90">
        <f t="shared" si="19"/>
        <v>8</v>
      </c>
      <c r="M206" s="91">
        <f t="shared" si="18"/>
        <v>0</v>
      </c>
      <c r="N206" s="89">
        <f t="shared" si="21"/>
        <v>1</v>
      </c>
      <c r="O206" s="92">
        <f t="shared" si="20"/>
        <v>0</v>
      </c>
      <c r="P206" s="93"/>
      <c r="Q206" s="94"/>
      <c r="R206" s="95"/>
      <c r="S206" s="95"/>
      <c r="T206" s="95"/>
      <c r="U206" s="95"/>
      <c r="V206" s="95"/>
      <c r="W206" s="95"/>
      <c r="X206" s="171"/>
    </row>
    <row r="207" spans="1:24" ht="15" customHeight="1" x14ac:dyDescent="0.25">
      <c r="A207" s="170"/>
      <c r="B207" s="50"/>
      <c r="C207" s="27"/>
      <c r="D207" s="110"/>
      <c r="E207" s="97"/>
      <c r="F207" s="97"/>
      <c r="G207" s="97"/>
      <c r="H207" s="97"/>
      <c r="I207" s="97"/>
      <c r="J207" s="88" t="e">
        <f t="shared" si="22"/>
        <v>#DIV/0!</v>
      </c>
      <c r="K207" s="89" t="e">
        <f t="shared" si="17"/>
        <v>#DIV/0!</v>
      </c>
      <c r="L207" s="90">
        <f t="shared" si="19"/>
        <v>8</v>
      </c>
      <c r="M207" s="91">
        <f t="shared" si="18"/>
        <v>0</v>
      </c>
      <c r="N207" s="89">
        <f t="shared" si="21"/>
        <v>1</v>
      </c>
      <c r="O207" s="92">
        <f t="shared" si="20"/>
        <v>0</v>
      </c>
      <c r="P207" s="93"/>
      <c r="Q207" s="94"/>
      <c r="R207" s="95"/>
      <c r="S207" s="95"/>
      <c r="T207" s="95"/>
      <c r="U207" s="95"/>
      <c r="V207" s="95"/>
      <c r="W207" s="95"/>
      <c r="X207" s="171"/>
    </row>
    <row r="208" spans="1:24" ht="15" customHeight="1" x14ac:dyDescent="0.25">
      <c r="A208" s="170"/>
      <c r="B208" s="50"/>
      <c r="C208" s="27"/>
      <c r="D208" s="110"/>
      <c r="E208" s="97"/>
      <c r="F208" s="97"/>
      <c r="G208" s="97"/>
      <c r="H208" s="97"/>
      <c r="I208" s="97"/>
      <c r="J208" s="88" t="e">
        <f t="shared" si="22"/>
        <v>#DIV/0!</v>
      </c>
      <c r="K208" s="89" t="e">
        <f t="shared" si="17"/>
        <v>#DIV/0!</v>
      </c>
      <c r="L208" s="90">
        <f t="shared" si="19"/>
        <v>8</v>
      </c>
      <c r="M208" s="91">
        <f t="shared" si="18"/>
        <v>0</v>
      </c>
      <c r="N208" s="89">
        <f t="shared" si="21"/>
        <v>1</v>
      </c>
      <c r="O208" s="92">
        <f t="shared" si="20"/>
        <v>0</v>
      </c>
      <c r="P208" s="93"/>
      <c r="Q208" s="94"/>
      <c r="R208" s="95"/>
      <c r="S208" s="95"/>
      <c r="T208" s="95"/>
      <c r="U208" s="95"/>
      <c r="V208" s="95"/>
      <c r="W208" s="95"/>
      <c r="X208" s="171"/>
    </row>
    <row r="209" spans="1:24" ht="15" customHeight="1" x14ac:dyDescent="0.25">
      <c r="A209" s="170"/>
      <c r="B209" s="50"/>
      <c r="C209" s="27"/>
      <c r="D209" s="110"/>
      <c r="E209" s="97"/>
      <c r="F209" s="97"/>
      <c r="G209" s="97"/>
      <c r="H209" s="97"/>
      <c r="I209" s="97"/>
      <c r="J209" s="88" t="e">
        <f t="shared" si="22"/>
        <v>#DIV/0!</v>
      </c>
      <c r="K209" s="89" t="e">
        <f t="shared" si="17"/>
        <v>#DIV/0!</v>
      </c>
      <c r="L209" s="90">
        <f t="shared" si="19"/>
        <v>8</v>
      </c>
      <c r="M209" s="91">
        <f t="shared" si="18"/>
        <v>0</v>
      </c>
      <c r="N209" s="89">
        <f t="shared" si="21"/>
        <v>1</v>
      </c>
      <c r="O209" s="92">
        <f t="shared" si="20"/>
        <v>0</v>
      </c>
      <c r="P209" s="93"/>
      <c r="Q209" s="94"/>
      <c r="R209" s="95"/>
      <c r="S209" s="95"/>
      <c r="T209" s="95"/>
      <c r="U209" s="95"/>
      <c r="V209" s="95"/>
      <c r="W209" s="95"/>
      <c r="X209" s="171"/>
    </row>
    <row r="210" spans="1:24" ht="15" customHeight="1" x14ac:dyDescent="0.25">
      <c r="A210" s="170"/>
      <c r="B210" s="50"/>
      <c r="C210" s="27"/>
      <c r="D210" s="110"/>
      <c r="E210" s="97"/>
      <c r="F210" s="97"/>
      <c r="G210" s="97"/>
      <c r="H210" s="97"/>
      <c r="I210" s="97"/>
      <c r="J210" s="88" t="e">
        <f t="shared" si="22"/>
        <v>#DIV/0!</v>
      </c>
      <c r="K210" s="89" t="e">
        <f t="shared" si="17"/>
        <v>#DIV/0!</v>
      </c>
      <c r="L210" s="90">
        <f t="shared" si="19"/>
        <v>8</v>
      </c>
      <c r="M210" s="91">
        <f t="shared" si="18"/>
        <v>0</v>
      </c>
      <c r="N210" s="89">
        <f t="shared" si="21"/>
        <v>1</v>
      </c>
      <c r="O210" s="92">
        <f t="shared" si="20"/>
        <v>0</v>
      </c>
      <c r="P210" s="93"/>
      <c r="Q210" s="94"/>
      <c r="R210" s="95"/>
      <c r="S210" s="95"/>
      <c r="T210" s="95"/>
      <c r="U210" s="95"/>
      <c r="V210" s="95"/>
      <c r="W210" s="95"/>
      <c r="X210" s="171"/>
    </row>
    <row r="211" spans="1:24" ht="15" customHeight="1" x14ac:dyDescent="0.25">
      <c r="A211" s="170"/>
      <c r="B211" s="50"/>
      <c r="C211" s="27"/>
      <c r="D211" s="110"/>
      <c r="E211" s="97"/>
      <c r="F211" s="97"/>
      <c r="G211" s="97"/>
      <c r="H211" s="97"/>
      <c r="I211" s="97"/>
      <c r="J211" s="88" t="e">
        <f t="shared" si="22"/>
        <v>#DIV/0!</v>
      </c>
      <c r="K211" s="89" t="e">
        <f t="shared" si="17"/>
        <v>#DIV/0!</v>
      </c>
      <c r="L211" s="90">
        <f t="shared" si="19"/>
        <v>8</v>
      </c>
      <c r="M211" s="91">
        <f t="shared" si="18"/>
        <v>0</v>
      </c>
      <c r="N211" s="89">
        <f t="shared" si="21"/>
        <v>1</v>
      </c>
      <c r="O211" s="92">
        <f t="shared" si="20"/>
        <v>0</v>
      </c>
      <c r="P211" s="93"/>
      <c r="Q211" s="94"/>
      <c r="R211" s="95"/>
      <c r="S211" s="95"/>
      <c r="T211" s="95"/>
      <c r="U211" s="95"/>
      <c r="V211" s="95"/>
      <c r="W211" s="95"/>
      <c r="X211" s="171"/>
    </row>
    <row r="212" spans="1:24" ht="15" customHeight="1" x14ac:dyDescent="0.25">
      <c r="A212" s="170"/>
      <c r="B212" s="50"/>
      <c r="C212" s="27"/>
      <c r="D212" s="110"/>
      <c r="E212" s="97"/>
      <c r="F212" s="97"/>
      <c r="G212" s="97"/>
      <c r="H212" s="97"/>
      <c r="I212" s="97"/>
      <c r="J212" s="88" t="e">
        <f t="shared" si="22"/>
        <v>#DIV/0!</v>
      </c>
      <c r="K212" s="89" t="e">
        <f t="shared" si="17"/>
        <v>#DIV/0!</v>
      </c>
      <c r="L212" s="90">
        <f t="shared" si="19"/>
        <v>8</v>
      </c>
      <c r="M212" s="91">
        <f t="shared" si="18"/>
        <v>0</v>
      </c>
      <c r="N212" s="89">
        <f t="shared" si="21"/>
        <v>1</v>
      </c>
      <c r="O212" s="92">
        <f t="shared" si="20"/>
        <v>0</v>
      </c>
      <c r="P212" s="93"/>
      <c r="Q212" s="94"/>
      <c r="R212" s="95"/>
      <c r="S212" s="95"/>
      <c r="T212" s="95"/>
      <c r="U212" s="95"/>
      <c r="V212" s="95"/>
      <c r="W212" s="95"/>
      <c r="X212" s="171"/>
    </row>
    <row r="213" spans="1:24" ht="15" customHeight="1" x14ac:dyDescent="0.25">
      <c r="A213" s="170"/>
      <c r="B213" s="50"/>
      <c r="C213" s="27"/>
      <c r="D213" s="110"/>
      <c r="E213" s="97"/>
      <c r="F213" s="97"/>
      <c r="G213" s="97"/>
      <c r="H213" s="97"/>
      <c r="I213" s="97"/>
      <c r="J213" s="88" t="e">
        <f t="shared" si="22"/>
        <v>#DIV/0!</v>
      </c>
      <c r="K213" s="89" t="e">
        <f t="shared" si="17"/>
        <v>#DIV/0!</v>
      </c>
      <c r="L213" s="90">
        <f t="shared" si="19"/>
        <v>8</v>
      </c>
      <c r="M213" s="91">
        <f t="shared" si="18"/>
        <v>0</v>
      </c>
      <c r="N213" s="89">
        <f t="shared" si="21"/>
        <v>1</v>
      </c>
      <c r="O213" s="92">
        <f t="shared" si="20"/>
        <v>0</v>
      </c>
      <c r="P213" s="93"/>
      <c r="Q213" s="94"/>
      <c r="R213" s="95"/>
      <c r="S213" s="95"/>
      <c r="T213" s="95"/>
      <c r="U213" s="95"/>
      <c r="V213" s="95"/>
      <c r="W213" s="95"/>
      <c r="X213" s="171"/>
    </row>
    <row r="214" spans="1:24" ht="15" customHeight="1" x14ac:dyDescent="0.25">
      <c r="A214" s="170"/>
      <c r="B214" s="50"/>
      <c r="C214" s="27"/>
      <c r="D214" s="110"/>
      <c r="E214" s="97"/>
      <c r="F214" s="97"/>
      <c r="G214" s="97"/>
      <c r="H214" s="97"/>
      <c r="I214" s="97"/>
      <c r="J214" s="88" t="e">
        <f t="shared" si="22"/>
        <v>#DIV/0!</v>
      </c>
      <c r="K214" s="89" t="e">
        <f t="shared" si="17"/>
        <v>#DIV/0!</v>
      </c>
      <c r="L214" s="90">
        <f t="shared" si="19"/>
        <v>8</v>
      </c>
      <c r="M214" s="91">
        <f t="shared" si="18"/>
        <v>0</v>
      </c>
      <c r="N214" s="89">
        <f t="shared" si="21"/>
        <v>1</v>
      </c>
      <c r="O214" s="92">
        <f t="shared" si="20"/>
        <v>0</v>
      </c>
      <c r="P214" s="93"/>
      <c r="Q214" s="94"/>
      <c r="R214" s="95"/>
      <c r="S214" s="95"/>
      <c r="T214" s="95"/>
      <c r="U214" s="95"/>
      <c r="V214" s="95"/>
      <c r="W214" s="95"/>
      <c r="X214" s="171"/>
    </row>
    <row r="215" spans="1:24" ht="15" customHeight="1" x14ac:dyDescent="0.25">
      <c r="A215" s="170"/>
      <c r="B215" s="50"/>
      <c r="C215" s="27"/>
      <c r="D215" s="110"/>
      <c r="E215" s="97"/>
      <c r="F215" s="97"/>
      <c r="G215" s="97"/>
      <c r="H215" s="97"/>
      <c r="I215" s="97"/>
      <c r="J215" s="88" t="e">
        <f t="shared" si="22"/>
        <v>#DIV/0!</v>
      </c>
      <c r="K215" s="89" t="e">
        <f t="shared" si="17"/>
        <v>#DIV/0!</v>
      </c>
      <c r="L215" s="90">
        <f t="shared" si="19"/>
        <v>8</v>
      </c>
      <c r="M215" s="91">
        <f t="shared" si="18"/>
        <v>0</v>
      </c>
      <c r="N215" s="89">
        <f t="shared" si="21"/>
        <v>1</v>
      </c>
      <c r="O215" s="92">
        <f t="shared" si="20"/>
        <v>0</v>
      </c>
      <c r="P215" s="93"/>
      <c r="Q215" s="94"/>
      <c r="R215" s="95"/>
      <c r="S215" s="95"/>
      <c r="T215" s="95"/>
      <c r="U215" s="95"/>
      <c r="V215" s="95"/>
      <c r="W215" s="95"/>
      <c r="X215" s="171"/>
    </row>
    <row r="216" spans="1:24" ht="15" customHeight="1" x14ac:dyDescent="0.25">
      <c r="A216" s="170"/>
      <c r="B216" s="50"/>
      <c r="C216" s="27"/>
      <c r="D216" s="110"/>
      <c r="E216" s="97"/>
      <c r="F216" s="97"/>
      <c r="G216" s="97"/>
      <c r="H216" s="97"/>
      <c r="I216" s="97"/>
      <c r="J216" s="88" t="e">
        <f t="shared" si="22"/>
        <v>#DIV/0!</v>
      </c>
      <c r="K216" s="89" t="e">
        <f t="shared" si="17"/>
        <v>#DIV/0!</v>
      </c>
      <c r="L216" s="90">
        <f t="shared" si="19"/>
        <v>8</v>
      </c>
      <c r="M216" s="91">
        <f t="shared" si="18"/>
        <v>0</v>
      </c>
      <c r="N216" s="89">
        <f t="shared" si="21"/>
        <v>1</v>
      </c>
      <c r="O216" s="92">
        <f t="shared" si="20"/>
        <v>0</v>
      </c>
      <c r="P216" s="93"/>
      <c r="Q216" s="94"/>
      <c r="R216" s="95"/>
      <c r="S216" s="95"/>
      <c r="T216" s="95"/>
      <c r="U216" s="95"/>
      <c r="V216" s="95"/>
      <c r="W216" s="95"/>
      <c r="X216" s="171"/>
    </row>
    <row r="217" spans="1:24" ht="15" customHeight="1" x14ac:dyDescent="0.25">
      <c r="A217" s="170"/>
      <c r="B217" s="50"/>
      <c r="C217" s="27"/>
      <c r="D217" s="110"/>
      <c r="E217" s="97"/>
      <c r="F217" s="97"/>
      <c r="G217" s="97"/>
      <c r="H217" s="97"/>
      <c r="I217" s="97"/>
      <c r="J217" s="88" t="e">
        <f t="shared" si="22"/>
        <v>#DIV/0!</v>
      </c>
      <c r="K217" s="89" t="e">
        <f t="shared" ref="K217:K280" si="23">SUM(I217/H217)</f>
        <v>#DIV/0!</v>
      </c>
      <c r="L217" s="90">
        <f t="shared" si="19"/>
        <v>8</v>
      </c>
      <c r="M217" s="91">
        <f t="shared" ref="M217:M280" si="24">COUNTIF(Q217:X217, 0)</f>
        <v>0</v>
      </c>
      <c r="N217" s="89">
        <f t="shared" si="21"/>
        <v>1</v>
      </c>
      <c r="O217" s="92">
        <f t="shared" si="20"/>
        <v>0</v>
      </c>
      <c r="P217" s="93"/>
      <c r="Q217" s="94"/>
      <c r="R217" s="95"/>
      <c r="S217" s="95"/>
      <c r="T217" s="95"/>
      <c r="U217" s="95"/>
      <c r="V217" s="95"/>
      <c r="W217" s="95"/>
      <c r="X217" s="171"/>
    </row>
    <row r="218" spans="1:24" ht="15" customHeight="1" x14ac:dyDescent="0.25">
      <c r="A218" s="170"/>
      <c r="B218" s="50"/>
      <c r="C218" s="27"/>
      <c r="D218" s="110"/>
      <c r="E218" s="97"/>
      <c r="F218" s="97"/>
      <c r="G218" s="97"/>
      <c r="H218" s="97"/>
      <c r="I218" s="97"/>
      <c r="J218" s="88" t="e">
        <f t="shared" si="22"/>
        <v>#DIV/0!</v>
      </c>
      <c r="K218" s="89" t="e">
        <f t="shared" si="23"/>
        <v>#DIV/0!</v>
      </c>
      <c r="L218" s="90">
        <f t="shared" ref="L218:L281" si="25" xml:space="preserve"> 8 - COUNTIF(Q218:X218,"-")</f>
        <v>8</v>
      </c>
      <c r="M218" s="91">
        <f t="shared" si="24"/>
        <v>0</v>
      </c>
      <c r="N218" s="89">
        <f t="shared" si="21"/>
        <v>1</v>
      </c>
      <c r="O218" s="92">
        <f t="shared" ref="O218:O281" si="26">COUNTIF(Q218:X218,"N/S")</f>
        <v>0</v>
      </c>
      <c r="P218" s="93"/>
      <c r="Q218" s="94"/>
      <c r="R218" s="95"/>
      <c r="S218" s="95"/>
      <c r="T218" s="95"/>
      <c r="U218" s="95"/>
      <c r="V218" s="95"/>
      <c r="W218" s="95"/>
      <c r="X218" s="171"/>
    </row>
    <row r="219" spans="1:24" ht="15" customHeight="1" x14ac:dyDescent="0.25">
      <c r="A219" s="170"/>
      <c r="B219" s="50"/>
      <c r="C219" s="27"/>
      <c r="D219" s="110"/>
      <c r="E219" s="97"/>
      <c r="F219" s="97"/>
      <c r="G219" s="97"/>
      <c r="H219" s="97"/>
      <c r="I219" s="97"/>
      <c r="J219" s="88" t="e">
        <f t="shared" si="22"/>
        <v>#DIV/0!</v>
      </c>
      <c r="K219" s="89" t="e">
        <f t="shared" si="23"/>
        <v>#DIV/0!</v>
      </c>
      <c r="L219" s="90">
        <f t="shared" si="25"/>
        <v>8</v>
      </c>
      <c r="M219" s="91">
        <f t="shared" si="24"/>
        <v>0</v>
      </c>
      <c r="N219" s="89">
        <f t="shared" si="21"/>
        <v>1</v>
      </c>
      <c r="O219" s="92">
        <f t="shared" si="26"/>
        <v>0</v>
      </c>
      <c r="P219" s="93"/>
      <c r="Q219" s="94"/>
      <c r="R219" s="95"/>
      <c r="S219" s="95"/>
      <c r="T219" s="95"/>
      <c r="U219" s="95"/>
      <c r="V219" s="95"/>
      <c r="W219" s="95"/>
      <c r="X219" s="171"/>
    </row>
    <row r="220" spans="1:24" ht="15" customHeight="1" x14ac:dyDescent="0.25">
      <c r="A220" s="170"/>
      <c r="B220" s="50"/>
      <c r="C220" s="27"/>
      <c r="D220" s="110"/>
      <c r="E220" s="97"/>
      <c r="F220" s="97"/>
      <c r="G220" s="97"/>
      <c r="H220" s="97"/>
      <c r="I220" s="97"/>
      <c r="J220" s="88" t="e">
        <f t="shared" si="22"/>
        <v>#DIV/0!</v>
      </c>
      <c r="K220" s="89" t="e">
        <f t="shared" si="23"/>
        <v>#DIV/0!</v>
      </c>
      <c r="L220" s="90">
        <f t="shared" si="25"/>
        <v>8</v>
      </c>
      <c r="M220" s="91">
        <f t="shared" si="24"/>
        <v>0</v>
      </c>
      <c r="N220" s="89">
        <f t="shared" si="21"/>
        <v>1</v>
      </c>
      <c r="O220" s="92">
        <f t="shared" si="26"/>
        <v>0</v>
      </c>
      <c r="P220" s="93"/>
      <c r="Q220" s="94"/>
      <c r="R220" s="95"/>
      <c r="S220" s="95"/>
      <c r="T220" s="95"/>
      <c r="U220" s="95"/>
      <c r="V220" s="95"/>
      <c r="W220" s="95"/>
      <c r="X220" s="171"/>
    </row>
    <row r="221" spans="1:24" ht="15" customHeight="1" x14ac:dyDescent="0.25">
      <c r="A221" s="170"/>
      <c r="B221" s="50"/>
      <c r="C221" s="27"/>
      <c r="D221" s="110"/>
      <c r="E221" s="97"/>
      <c r="F221" s="97"/>
      <c r="G221" s="97"/>
      <c r="H221" s="97"/>
      <c r="I221" s="97"/>
      <c r="J221" s="88" t="e">
        <f t="shared" si="22"/>
        <v>#DIV/0!</v>
      </c>
      <c r="K221" s="89" t="e">
        <f t="shared" si="23"/>
        <v>#DIV/0!</v>
      </c>
      <c r="L221" s="90">
        <f t="shared" si="25"/>
        <v>8</v>
      </c>
      <c r="M221" s="91">
        <f t="shared" si="24"/>
        <v>0</v>
      </c>
      <c r="N221" s="89">
        <f t="shared" si="21"/>
        <v>1</v>
      </c>
      <c r="O221" s="92">
        <f t="shared" si="26"/>
        <v>0</v>
      </c>
      <c r="P221" s="93"/>
      <c r="Q221" s="94"/>
      <c r="R221" s="95"/>
      <c r="S221" s="95"/>
      <c r="T221" s="95"/>
      <c r="U221" s="95"/>
      <c r="V221" s="95"/>
      <c r="W221" s="95"/>
      <c r="X221" s="171"/>
    </row>
    <row r="222" spans="1:24" ht="15" customHeight="1" x14ac:dyDescent="0.25">
      <c r="A222" s="170"/>
      <c r="B222" s="50"/>
      <c r="C222" s="27"/>
      <c r="D222" s="110"/>
      <c r="E222" s="97"/>
      <c r="F222" s="97"/>
      <c r="G222" s="97"/>
      <c r="H222" s="97"/>
      <c r="I222" s="97"/>
      <c r="J222" s="88" t="e">
        <f t="shared" si="22"/>
        <v>#DIV/0!</v>
      </c>
      <c r="K222" s="89" t="e">
        <f t="shared" si="23"/>
        <v>#DIV/0!</v>
      </c>
      <c r="L222" s="90">
        <f t="shared" si="25"/>
        <v>8</v>
      </c>
      <c r="M222" s="91">
        <f t="shared" si="24"/>
        <v>0</v>
      </c>
      <c r="N222" s="89">
        <f t="shared" si="21"/>
        <v>1</v>
      </c>
      <c r="O222" s="92">
        <f t="shared" si="26"/>
        <v>0</v>
      </c>
      <c r="P222" s="93"/>
      <c r="Q222" s="94"/>
      <c r="R222" s="95"/>
      <c r="S222" s="95"/>
      <c r="T222" s="95"/>
      <c r="U222" s="95"/>
      <c r="V222" s="95"/>
      <c r="W222" s="95"/>
      <c r="X222" s="171"/>
    </row>
    <row r="223" spans="1:24" ht="15" customHeight="1" x14ac:dyDescent="0.25">
      <c r="A223" s="170"/>
      <c r="B223" s="50"/>
      <c r="C223" s="27"/>
      <c r="D223" s="110"/>
      <c r="E223" s="97"/>
      <c r="F223" s="97"/>
      <c r="G223" s="97"/>
      <c r="H223" s="97"/>
      <c r="I223" s="97"/>
      <c r="J223" s="88" t="e">
        <f t="shared" si="22"/>
        <v>#DIV/0!</v>
      </c>
      <c r="K223" s="89" t="e">
        <f t="shared" si="23"/>
        <v>#DIV/0!</v>
      </c>
      <c r="L223" s="90">
        <f t="shared" si="25"/>
        <v>8</v>
      </c>
      <c r="M223" s="91">
        <f t="shared" si="24"/>
        <v>0</v>
      </c>
      <c r="N223" s="89">
        <f t="shared" ref="N223:N286" si="27">((8-M223)/8)</f>
        <v>1</v>
      </c>
      <c r="O223" s="92">
        <f t="shared" si="26"/>
        <v>0</v>
      </c>
      <c r="P223" s="93"/>
      <c r="Q223" s="94"/>
      <c r="R223" s="95"/>
      <c r="S223" s="95"/>
      <c r="T223" s="95"/>
      <c r="U223" s="95"/>
      <c r="V223" s="95"/>
      <c r="W223" s="95"/>
      <c r="X223" s="171"/>
    </row>
    <row r="224" spans="1:24" ht="15" customHeight="1" x14ac:dyDescent="0.25">
      <c r="A224" s="170"/>
      <c r="B224" s="50"/>
      <c r="C224" s="27"/>
      <c r="D224" s="110"/>
      <c r="E224" s="97"/>
      <c r="F224" s="97"/>
      <c r="G224" s="97"/>
      <c r="H224" s="97"/>
      <c r="I224" s="97"/>
      <c r="J224" s="88" t="e">
        <f t="shared" si="22"/>
        <v>#DIV/0!</v>
      </c>
      <c r="K224" s="89" t="e">
        <f t="shared" si="23"/>
        <v>#DIV/0!</v>
      </c>
      <c r="L224" s="90">
        <f t="shared" si="25"/>
        <v>8</v>
      </c>
      <c r="M224" s="91">
        <f t="shared" si="24"/>
        <v>0</v>
      </c>
      <c r="N224" s="89">
        <f t="shared" si="27"/>
        <v>1</v>
      </c>
      <c r="O224" s="92">
        <f t="shared" si="26"/>
        <v>0</v>
      </c>
      <c r="P224" s="93"/>
      <c r="Q224" s="94"/>
      <c r="R224" s="95"/>
      <c r="S224" s="95"/>
      <c r="T224" s="95"/>
      <c r="U224" s="95"/>
      <c r="V224" s="95"/>
      <c r="W224" s="95"/>
      <c r="X224" s="171"/>
    </row>
    <row r="225" spans="1:24" ht="15" customHeight="1" x14ac:dyDescent="0.25">
      <c r="A225" s="170"/>
      <c r="B225" s="50"/>
      <c r="C225" s="27"/>
      <c r="D225" s="110"/>
      <c r="E225" s="97"/>
      <c r="F225" s="97"/>
      <c r="G225" s="97"/>
      <c r="H225" s="97"/>
      <c r="I225" s="97"/>
      <c r="J225" s="88" t="e">
        <f t="shared" si="22"/>
        <v>#DIV/0!</v>
      </c>
      <c r="K225" s="89" t="e">
        <f t="shared" si="23"/>
        <v>#DIV/0!</v>
      </c>
      <c r="L225" s="90">
        <f t="shared" si="25"/>
        <v>8</v>
      </c>
      <c r="M225" s="91">
        <f t="shared" si="24"/>
        <v>0</v>
      </c>
      <c r="N225" s="89">
        <f t="shared" si="27"/>
        <v>1</v>
      </c>
      <c r="O225" s="92">
        <f t="shared" si="26"/>
        <v>0</v>
      </c>
      <c r="P225" s="93"/>
      <c r="Q225" s="94"/>
      <c r="R225" s="95"/>
      <c r="S225" s="95"/>
      <c r="T225" s="95"/>
      <c r="U225" s="95"/>
      <c r="V225" s="95"/>
      <c r="W225" s="95"/>
      <c r="X225" s="171"/>
    </row>
    <row r="226" spans="1:24" ht="15" customHeight="1" x14ac:dyDescent="0.25">
      <c r="A226" s="170"/>
      <c r="B226" s="50"/>
      <c r="C226" s="27"/>
      <c r="D226" s="110"/>
      <c r="E226" s="97"/>
      <c r="F226" s="97"/>
      <c r="G226" s="97"/>
      <c r="H226" s="97"/>
      <c r="I226" s="97"/>
      <c r="J226" s="88" t="e">
        <f t="shared" si="22"/>
        <v>#DIV/0!</v>
      </c>
      <c r="K226" s="89" t="e">
        <f t="shared" si="23"/>
        <v>#DIV/0!</v>
      </c>
      <c r="L226" s="90">
        <f t="shared" si="25"/>
        <v>8</v>
      </c>
      <c r="M226" s="91">
        <f t="shared" si="24"/>
        <v>0</v>
      </c>
      <c r="N226" s="89">
        <f t="shared" si="27"/>
        <v>1</v>
      </c>
      <c r="O226" s="92">
        <f t="shared" si="26"/>
        <v>0</v>
      </c>
      <c r="P226" s="93"/>
      <c r="Q226" s="94"/>
      <c r="R226" s="95"/>
      <c r="S226" s="95"/>
      <c r="T226" s="95"/>
      <c r="U226" s="95"/>
      <c r="V226" s="95"/>
      <c r="W226" s="95"/>
      <c r="X226" s="171"/>
    </row>
    <row r="227" spans="1:24" ht="15" customHeight="1" x14ac:dyDescent="0.25">
      <c r="A227" s="170"/>
      <c r="B227" s="50"/>
      <c r="C227" s="27"/>
      <c r="D227" s="110"/>
      <c r="E227" s="97"/>
      <c r="F227" s="97"/>
      <c r="G227" s="97"/>
      <c r="H227" s="97"/>
      <c r="I227" s="97"/>
      <c r="J227" s="88" t="e">
        <f t="shared" si="22"/>
        <v>#DIV/0!</v>
      </c>
      <c r="K227" s="89" t="e">
        <f t="shared" si="23"/>
        <v>#DIV/0!</v>
      </c>
      <c r="L227" s="90">
        <f t="shared" si="25"/>
        <v>8</v>
      </c>
      <c r="M227" s="91">
        <f t="shared" si="24"/>
        <v>0</v>
      </c>
      <c r="N227" s="89">
        <f t="shared" si="27"/>
        <v>1</v>
      </c>
      <c r="O227" s="92">
        <f t="shared" si="26"/>
        <v>0</v>
      </c>
      <c r="P227" s="93"/>
      <c r="Q227" s="94"/>
      <c r="R227" s="95"/>
      <c r="S227" s="95"/>
      <c r="T227" s="95"/>
      <c r="U227" s="95"/>
      <c r="V227" s="95"/>
      <c r="W227" s="95"/>
      <c r="X227" s="171"/>
    </row>
    <row r="228" spans="1:24" ht="15" customHeight="1" x14ac:dyDescent="0.25">
      <c r="A228" s="170"/>
      <c r="B228" s="50"/>
      <c r="C228" s="27"/>
      <c r="D228" s="110"/>
      <c r="E228" s="97"/>
      <c r="F228" s="97"/>
      <c r="G228" s="97"/>
      <c r="H228" s="97"/>
      <c r="I228" s="97"/>
      <c r="J228" s="88" t="e">
        <f t="shared" si="22"/>
        <v>#DIV/0!</v>
      </c>
      <c r="K228" s="89" t="e">
        <f t="shared" si="23"/>
        <v>#DIV/0!</v>
      </c>
      <c r="L228" s="90">
        <f t="shared" si="25"/>
        <v>8</v>
      </c>
      <c r="M228" s="91">
        <f t="shared" si="24"/>
        <v>0</v>
      </c>
      <c r="N228" s="89">
        <f t="shared" si="27"/>
        <v>1</v>
      </c>
      <c r="O228" s="92">
        <f t="shared" si="26"/>
        <v>0</v>
      </c>
      <c r="P228" s="93"/>
      <c r="Q228" s="94"/>
      <c r="R228" s="95"/>
      <c r="S228" s="95"/>
      <c r="T228" s="95"/>
      <c r="U228" s="95"/>
      <c r="V228" s="95"/>
      <c r="W228" s="95"/>
      <c r="X228" s="171"/>
    </row>
    <row r="229" spans="1:24" ht="15" customHeight="1" x14ac:dyDescent="0.25">
      <c r="A229" s="170"/>
      <c r="B229" s="50"/>
      <c r="C229" s="27"/>
      <c r="D229" s="110"/>
      <c r="E229" s="97"/>
      <c r="F229" s="97"/>
      <c r="G229" s="97"/>
      <c r="H229" s="97"/>
      <c r="I229" s="97"/>
      <c r="J229" s="88" t="e">
        <f t="shared" si="22"/>
        <v>#DIV/0!</v>
      </c>
      <c r="K229" s="89" t="e">
        <f t="shared" si="23"/>
        <v>#DIV/0!</v>
      </c>
      <c r="L229" s="90">
        <f t="shared" si="25"/>
        <v>8</v>
      </c>
      <c r="M229" s="91">
        <f t="shared" si="24"/>
        <v>0</v>
      </c>
      <c r="N229" s="89">
        <f t="shared" si="27"/>
        <v>1</v>
      </c>
      <c r="O229" s="92">
        <f t="shared" si="26"/>
        <v>0</v>
      </c>
      <c r="P229" s="93"/>
      <c r="Q229" s="94"/>
      <c r="R229" s="95"/>
      <c r="S229" s="95"/>
      <c r="T229" s="95"/>
      <c r="U229" s="95"/>
      <c r="V229" s="95"/>
      <c r="W229" s="95"/>
      <c r="X229" s="171"/>
    </row>
    <row r="230" spans="1:24" ht="15" customHeight="1" x14ac:dyDescent="0.25">
      <c r="A230" s="170"/>
      <c r="B230" s="50"/>
      <c r="C230" s="27"/>
      <c r="D230" s="110"/>
      <c r="E230" s="97"/>
      <c r="F230" s="97"/>
      <c r="G230" s="97"/>
      <c r="H230" s="97"/>
      <c r="I230" s="97"/>
      <c r="J230" s="88" t="e">
        <f t="shared" si="22"/>
        <v>#DIV/0!</v>
      </c>
      <c r="K230" s="89" t="e">
        <f t="shared" si="23"/>
        <v>#DIV/0!</v>
      </c>
      <c r="L230" s="90">
        <f t="shared" si="25"/>
        <v>8</v>
      </c>
      <c r="M230" s="91">
        <f t="shared" si="24"/>
        <v>0</v>
      </c>
      <c r="N230" s="89">
        <f t="shared" si="27"/>
        <v>1</v>
      </c>
      <c r="O230" s="92">
        <f t="shared" si="26"/>
        <v>0</v>
      </c>
      <c r="P230" s="93"/>
      <c r="Q230" s="94"/>
      <c r="R230" s="95"/>
      <c r="S230" s="95"/>
      <c r="T230" s="95"/>
      <c r="U230" s="95"/>
      <c r="V230" s="95"/>
      <c r="W230" s="95"/>
      <c r="X230" s="171"/>
    </row>
    <row r="231" spans="1:24" ht="15" customHeight="1" x14ac:dyDescent="0.25">
      <c r="A231" s="170"/>
      <c r="B231" s="50"/>
      <c r="C231" s="27"/>
      <c r="D231" s="110"/>
      <c r="E231" s="97"/>
      <c r="F231" s="97"/>
      <c r="G231" s="97"/>
      <c r="H231" s="97"/>
      <c r="I231" s="97"/>
      <c r="J231" s="88" t="e">
        <f t="shared" si="22"/>
        <v>#DIV/0!</v>
      </c>
      <c r="K231" s="89" t="e">
        <f t="shared" si="23"/>
        <v>#DIV/0!</v>
      </c>
      <c r="L231" s="90">
        <f t="shared" si="25"/>
        <v>8</v>
      </c>
      <c r="M231" s="91">
        <f t="shared" si="24"/>
        <v>0</v>
      </c>
      <c r="N231" s="89">
        <f t="shared" si="27"/>
        <v>1</v>
      </c>
      <c r="O231" s="92">
        <f t="shared" si="26"/>
        <v>0</v>
      </c>
      <c r="P231" s="93"/>
      <c r="Q231" s="94"/>
      <c r="R231" s="95"/>
      <c r="S231" s="95"/>
      <c r="T231" s="95"/>
      <c r="U231" s="95"/>
      <c r="V231" s="95"/>
      <c r="W231" s="95"/>
      <c r="X231" s="171"/>
    </row>
    <row r="232" spans="1:24" ht="15" customHeight="1" x14ac:dyDescent="0.25">
      <c r="A232" s="170"/>
      <c r="B232" s="50"/>
      <c r="C232" s="27"/>
      <c r="D232" s="110"/>
      <c r="E232" s="97"/>
      <c r="F232" s="97"/>
      <c r="G232" s="97"/>
      <c r="H232" s="97"/>
      <c r="I232" s="97"/>
      <c r="J232" s="88" t="e">
        <f t="shared" si="22"/>
        <v>#DIV/0!</v>
      </c>
      <c r="K232" s="89" t="e">
        <f t="shared" si="23"/>
        <v>#DIV/0!</v>
      </c>
      <c r="L232" s="90">
        <f t="shared" si="25"/>
        <v>8</v>
      </c>
      <c r="M232" s="91">
        <f t="shared" si="24"/>
        <v>0</v>
      </c>
      <c r="N232" s="89">
        <f t="shared" si="27"/>
        <v>1</v>
      </c>
      <c r="O232" s="92">
        <f t="shared" si="26"/>
        <v>0</v>
      </c>
      <c r="P232" s="93"/>
      <c r="Q232" s="94"/>
      <c r="R232" s="95"/>
      <c r="S232" s="95"/>
      <c r="T232" s="95"/>
      <c r="U232" s="95"/>
      <c r="V232" s="95"/>
      <c r="W232" s="95"/>
      <c r="X232" s="171"/>
    </row>
    <row r="233" spans="1:24" ht="15" customHeight="1" x14ac:dyDescent="0.25">
      <c r="A233" s="170"/>
      <c r="B233" s="50"/>
      <c r="C233" s="27"/>
      <c r="D233" s="110"/>
      <c r="E233" s="97"/>
      <c r="F233" s="97"/>
      <c r="G233" s="97"/>
      <c r="H233" s="97"/>
      <c r="I233" s="97"/>
      <c r="J233" s="88" t="e">
        <f t="shared" si="22"/>
        <v>#DIV/0!</v>
      </c>
      <c r="K233" s="89" t="e">
        <f t="shared" si="23"/>
        <v>#DIV/0!</v>
      </c>
      <c r="L233" s="90">
        <f t="shared" si="25"/>
        <v>8</v>
      </c>
      <c r="M233" s="91">
        <f t="shared" si="24"/>
        <v>0</v>
      </c>
      <c r="N233" s="89">
        <f t="shared" si="27"/>
        <v>1</v>
      </c>
      <c r="O233" s="92">
        <f t="shared" si="26"/>
        <v>0</v>
      </c>
      <c r="P233" s="93"/>
      <c r="Q233" s="94"/>
      <c r="R233" s="95"/>
      <c r="S233" s="95"/>
      <c r="T233" s="95"/>
      <c r="U233" s="95"/>
      <c r="V233" s="95"/>
      <c r="W233" s="95"/>
      <c r="X233" s="171"/>
    </row>
    <row r="234" spans="1:24" ht="15" customHeight="1" x14ac:dyDescent="0.25">
      <c r="A234" s="170"/>
      <c r="B234" s="50"/>
      <c r="C234" s="27"/>
      <c r="D234" s="110"/>
      <c r="E234" s="97"/>
      <c r="F234" s="97"/>
      <c r="G234" s="97"/>
      <c r="H234" s="97"/>
      <c r="I234" s="97"/>
      <c r="J234" s="88" t="e">
        <f t="shared" si="22"/>
        <v>#DIV/0!</v>
      </c>
      <c r="K234" s="89" t="e">
        <f t="shared" si="23"/>
        <v>#DIV/0!</v>
      </c>
      <c r="L234" s="90">
        <f t="shared" si="25"/>
        <v>8</v>
      </c>
      <c r="M234" s="91">
        <f t="shared" si="24"/>
        <v>0</v>
      </c>
      <c r="N234" s="89">
        <f t="shared" si="27"/>
        <v>1</v>
      </c>
      <c r="O234" s="92">
        <f t="shared" si="26"/>
        <v>0</v>
      </c>
      <c r="P234" s="93"/>
      <c r="Q234" s="94"/>
      <c r="R234" s="95"/>
      <c r="S234" s="95"/>
      <c r="T234" s="95"/>
      <c r="U234" s="95"/>
      <c r="V234" s="95"/>
      <c r="W234" s="95"/>
      <c r="X234" s="171"/>
    </row>
    <row r="235" spans="1:24" ht="15" customHeight="1" x14ac:dyDescent="0.25">
      <c r="A235" s="170"/>
      <c r="B235" s="50"/>
      <c r="C235" s="27"/>
      <c r="D235" s="110"/>
      <c r="E235" s="97"/>
      <c r="F235" s="97"/>
      <c r="G235" s="97"/>
      <c r="H235" s="97"/>
      <c r="I235" s="97"/>
      <c r="J235" s="88" t="e">
        <f t="shared" si="22"/>
        <v>#DIV/0!</v>
      </c>
      <c r="K235" s="89" t="e">
        <f t="shared" si="23"/>
        <v>#DIV/0!</v>
      </c>
      <c r="L235" s="90">
        <f t="shared" si="25"/>
        <v>8</v>
      </c>
      <c r="M235" s="91">
        <f t="shared" si="24"/>
        <v>0</v>
      </c>
      <c r="N235" s="89">
        <f t="shared" si="27"/>
        <v>1</v>
      </c>
      <c r="O235" s="92">
        <f t="shared" si="26"/>
        <v>0</v>
      </c>
      <c r="P235" s="93"/>
      <c r="Q235" s="94"/>
      <c r="R235" s="95"/>
      <c r="S235" s="95"/>
      <c r="T235" s="95"/>
      <c r="U235" s="95"/>
      <c r="V235" s="95"/>
      <c r="W235" s="95"/>
      <c r="X235" s="171"/>
    </row>
    <row r="236" spans="1:24" ht="15" customHeight="1" x14ac:dyDescent="0.25">
      <c r="A236" s="170"/>
      <c r="B236" s="50"/>
      <c r="C236" s="27"/>
      <c r="D236" s="110"/>
      <c r="E236" s="97"/>
      <c r="F236" s="97"/>
      <c r="G236" s="97"/>
      <c r="H236" s="97"/>
      <c r="I236" s="97"/>
      <c r="J236" s="88" t="e">
        <f t="shared" si="22"/>
        <v>#DIV/0!</v>
      </c>
      <c r="K236" s="89" t="e">
        <f t="shared" si="23"/>
        <v>#DIV/0!</v>
      </c>
      <c r="L236" s="90">
        <f t="shared" si="25"/>
        <v>8</v>
      </c>
      <c r="M236" s="91">
        <f t="shared" si="24"/>
        <v>0</v>
      </c>
      <c r="N236" s="89">
        <f t="shared" si="27"/>
        <v>1</v>
      </c>
      <c r="O236" s="92">
        <f t="shared" si="26"/>
        <v>0</v>
      </c>
      <c r="P236" s="93"/>
      <c r="Q236" s="94"/>
      <c r="R236" s="95"/>
      <c r="S236" s="95"/>
      <c r="T236" s="95"/>
      <c r="U236" s="95"/>
      <c r="V236" s="95"/>
      <c r="W236" s="95"/>
      <c r="X236" s="171"/>
    </row>
    <row r="237" spans="1:24" ht="15" customHeight="1" x14ac:dyDescent="0.25">
      <c r="A237" s="170"/>
      <c r="B237" s="50"/>
      <c r="C237" s="27"/>
      <c r="D237" s="110"/>
      <c r="E237" s="97"/>
      <c r="F237" s="97"/>
      <c r="G237" s="97"/>
      <c r="H237" s="97"/>
      <c r="I237" s="97"/>
      <c r="J237" s="88" t="e">
        <f t="shared" si="22"/>
        <v>#DIV/0!</v>
      </c>
      <c r="K237" s="89" t="e">
        <f t="shared" si="23"/>
        <v>#DIV/0!</v>
      </c>
      <c r="L237" s="90">
        <f t="shared" si="25"/>
        <v>8</v>
      </c>
      <c r="M237" s="91">
        <f t="shared" si="24"/>
        <v>0</v>
      </c>
      <c r="N237" s="89">
        <f t="shared" si="27"/>
        <v>1</v>
      </c>
      <c r="O237" s="92">
        <f t="shared" si="26"/>
        <v>0</v>
      </c>
      <c r="P237" s="93"/>
      <c r="Q237" s="94"/>
      <c r="R237" s="95"/>
      <c r="S237" s="95"/>
      <c r="T237" s="95"/>
      <c r="U237" s="95"/>
      <c r="V237" s="95"/>
      <c r="W237" s="95"/>
      <c r="X237" s="171"/>
    </row>
    <row r="238" spans="1:24" ht="15" customHeight="1" x14ac:dyDescent="0.25">
      <c r="A238" s="170"/>
      <c r="B238" s="50"/>
      <c r="C238" s="27"/>
      <c r="D238" s="110"/>
      <c r="E238" s="97"/>
      <c r="F238" s="97"/>
      <c r="G238" s="97"/>
      <c r="H238" s="97"/>
      <c r="I238" s="97"/>
      <c r="J238" s="88" t="e">
        <f t="shared" si="22"/>
        <v>#DIV/0!</v>
      </c>
      <c r="K238" s="89" t="e">
        <f t="shared" si="23"/>
        <v>#DIV/0!</v>
      </c>
      <c r="L238" s="90">
        <f t="shared" si="25"/>
        <v>8</v>
      </c>
      <c r="M238" s="91">
        <f t="shared" si="24"/>
        <v>0</v>
      </c>
      <c r="N238" s="89">
        <f t="shared" si="27"/>
        <v>1</v>
      </c>
      <c r="O238" s="92">
        <f t="shared" si="26"/>
        <v>0</v>
      </c>
      <c r="P238" s="93"/>
      <c r="Q238" s="94"/>
      <c r="R238" s="95"/>
      <c r="S238" s="95"/>
      <c r="T238" s="95"/>
      <c r="U238" s="95"/>
      <c r="V238" s="95"/>
      <c r="W238" s="95"/>
      <c r="X238" s="171"/>
    </row>
    <row r="239" spans="1:24" ht="15" customHeight="1" x14ac:dyDescent="0.25">
      <c r="A239" s="170"/>
      <c r="B239" s="50"/>
      <c r="C239" s="27"/>
      <c r="D239" s="110"/>
      <c r="E239" s="97"/>
      <c r="F239" s="97"/>
      <c r="G239" s="97"/>
      <c r="H239" s="97"/>
      <c r="I239" s="97"/>
      <c r="J239" s="88" t="e">
        <f t="shared" si="22"/>
        <v>#DIV/0!</v>
      </c>
      <c r="K239" s="89" t="e">
        <f t="shared" si="23"/>
        <v>#DIV/0!</v>
      </c>
      <c r="L239" s="90">
        <f t="shared" si="25"/>
        <v>8</v>
      </c>
      <c r="M239" s="91">
        <f t="shared" si="24"/>
        <v>0</v>
      </c>
      <c r="N239" s="89">
        <f t="shared" si="27"/>
        <v>1</v>
      </c>
      <c r="O239" s="92">
        <f t="shared" si="26"/>
        <v>0</v>
      </c>
      <c r="P239" s="93"/>
      <c r="Q239" s="94"/>
      <c r="R239" s="95"/>
      <c r="S239" s="95"/>
      <c r="T239" s="95"/>
      <c r="U239" s="95"/>
      <c r="V239" s="95"/>
      <c r="W239" s="95"/>
      <c r="X239" s="171"/>
    </row>
    <row r="240" spans="1:24" ht="15" customHeight="1" x14ac:dyDescent="0.25">
      <c r="A240" s="170"/>
      <c r="B240" s="50"/>
      <c r="C240" s="27"/>
      <c r="D240" s="110"/>
      <c r="E240" s="97"/>
      <c r="F240" s="97"/>
      <c r="G240" s="97"/>
      <c r="H240" s="97"/>
      <c r="I240" s="97"/>
      <c r="J240" s="88" t="e">
        <f t="shared" si="22"/>
        <v>#DIV/0!</v>
      </c>
      <c r="K240" s="89" t="e">
        <f t="shared" si="23"/>
        <v>#DIV/0!</v>
      </c>
      <c r="L240" s="90">
        <f t="shared" si="25"/>
        <v>8</v>
      </c>
      <c r="M240" s="91">
        <f t="shared" si="24"/>
        <v>0</v>
      </c>
      <c r="N240" s="89">
        <f t="shared" si="27"/>
        <v>1</v>
      </c>
      <c r="O240" s="92">
        <f t="shared" si="26"/>
        <v>0</v>
      </c>
      <c r="P240" s="93"/>
      <c r="Q240" s="94"/>
      <c r="R240" s="95"/>
      <c r="S240" s="95"/>
      <c r="T240" s="95"/>
      <c r="U240" s="95"/>
      <c r="V240" s="95"/>
      <c r="W240" s="95"/>
      <c r="X240" s="171"/>
    </row>
    <row r="241" spans="1:24" ht="15" customHeight="1" x14ac:dyDescent="0.25">
      <c r="A241" s="170"/>
      <c r="B241" s="50"/>
      <c r="C241" s="27"/>
      <c r="D241" s="110"/>
      <c r="E241" s="97"/>
      <c r="F241" s="97"/>
      <c r="G241" s="97"/>
      <c r="H241" s="97"/>
      <c r="I241" s="97"/>
      <c r="J241" s="88" t="e">
        <f t="shared" si="22"/>
        <v>#DIV/0!</v>
      </c>
      <c r="K241" s="89" t="e">
        <f t="shared" si="23"/>
        <v>#DIV/0!</v>
      </c>
      <c r="L241" s="90">
        <f t="shared" si="25"/>
        <v>8</v>
      </c>
      <c r="M241" s="91">
        <f t="shared" si="24"/>
        <v>0</v>
      </c>
      <c r="N241" s="89">
        <f t="shared" si="27"/>
        <v>1</v>
      </c>
      <c r="O241" s="92">
        <f t="shared" si="26"/>
        <v>0</v>
      </c>
      <c r="P241" s="93"/>
      <c r="Q241" s="94"/>
      <c r="R241" s="95"/>
      <c r="S241" s="95"/>
      <c r="T241" s="95"/>
      <c r="U241" s="95"/>
      <c r="V241" s="95"/>
      <c r="W241" s="95"/>
      <c r="X241" s="171"/>
    </row>
    <row r="242" spans="1:24" ht="15" customHeight="1" x14ac:dyDescent="0.25">
      <c r="A242" s="170"/>
      <c r="B242" s="50"/>
      <c r="C242" s="27"/>
      <c r="D242" s="110"/>
      <c r="E242" s="97"/>
      <c r="F242" s="97"/>
      <c r="G242" s="97"/>
      <c r="H242" s="97"/>
      <c r="I242" s="97"/>
      <c r="J242" s="88" t="e">
        <f t="shared" si="22"/>
        <v>#DIV/0!</v>
      </c>
      <c r="K242" s="89" t="e">
        <f t="shared" si="23"/>
        <v>#DIV/0!</v>
      </c>
      <c r="L242" s="90">
        <f t="shared" si="25"/>
        <v>8</v>
      </c>
      <c r="M242" s="91">
        <f t="shared" si="24"/>
        <v>0</v>
      </c>
      <c r="N242" s="89">
        <f t="shared" si="27"/>
        <v>1</v>
      </c>
      <c r="O242" s="92">
        <f t="shared" si="26"/>
        <v>0</v>
      </c>
      <c r="P242" s="93"/>
      <c r="Q242" s="94"/>
      <c r="R242" s="95"/>
      <c r="S242" s="95"/>
      <c r="T242" s="95"/>
      <c r="U242" s="95"/>
      <c r="V242" s="95"/>
      <c r="W242" s="95"/>
      <c r="X242" s="171"/>
    </row>
    <row r="243" spans="1:24" ht="15" customHeight="1" x14ac:dyDescent="0.25">
      <c r="A243" s="170"/>
      <c r="B243" s="50"/>
      <c r="C243" s="27"/>
      <c r="D243" s="110"/>
      <c r="E243" s="97"/>
      <c r="F243" s="97"/>
      <c r="G243" s="97"/>
      <c r="H243" s="97"/>
      <c r="I243" s="97"/>
      <c r="J243" s="88" t="e">
        <f t="shared" si="22"/>
        <v>#DIV/0!</v>
      </c>
      <c r="K243" s="89" t="e">
        <f t="shared" si="23"/>
        <v>#DIV/0!</v>
      </c>
      <c r="L243" s="90">
        <f t="shared" si="25"/>
        <v>8</v>
      </c>
      <c r="M243" s="91">
        <f t="shared" si="24"/>
        <v>0</v>
      </c>
      <c r="N243" s="89">
        <f t="shared" si="27"/>
        <v>1</v>
      </c>
      <c r="O243" s="92">
        <f t="shared" si="26"/>
        <v>0</v>
      </c>
      <c r="P243" s="93"/>
      <c r="Q243" s="94"/>
      <c r="R243" s="95"/>
      <c r="S243" s="95"/>
      <c r="T243" s="95"/>
      <c r="U243" s="95"/>
      <c r="V243" s="95"/>
      <c r="W243" s="95"/>
      <c r="X243" s="171"/>
    </row>
    <row r="244" spans="1:24" ht="15" customHeight="1" x14ac:dyDescent="0.25">
      <c r="A244" s="170"/>
      <c r="B244" s="50"/>
      <c r="C244" s="27"/>
      <c r="D244" s="110"/>
      <c r="E244" s="97"/>
      <c r="F244" s="97"/>
      <c r="G244" s="97"/>
      <c r="H244" s="97"/>
      <c r="I244" s="97"/>
      <c r="J244" s="88" t="e">
        <f t="shared" si="22"/>
        <v>#DIV/0!</v>
      </c>
      <c r="K244" s="89" t="e">
        <f t="shared" si="23"/>
        <v>#DIV/0!</v>
      </c>
      <c r="L244" s="90">
        <f t="shared" si="25"/>
        <v>8</v>
      </c>
      <c r="M244" s="91">
        <f t="shared" si="24"/>
        <v>0</v>
      </c>
      <c r="N244" s="89">
        <f t="shared" si="27"/>
        <v>1</v>
      </c>
      <c r="O244" s="92">
        <f t="shared" si="26"/>
        <v>0</v>
      </c>
      <c r="P244" s="93"/>
      <c r="Q244" s="94"/>
      <c r="R244" s="95"/>
      <c r="S244" s="95"/>
      <c r="T244" s="95"/>
      <c r="U244" s="95"/>
      <c r="V244" s="95"/>
      <c r="W244" s="95"/>
      <c r="X244" s="171"/>
    </row>
    <row r="245" spans="1:24" ht="15" customHeight="1" x14ac:dyDescent="0.25">
      <c r="A245" s="170"/>
      <c r="B245" s="50"/>
      <c r="C245" s="27"/>
      <c r="D245" s="110"/>
      <c r="E245" s="97"/>
      <c r="F245" s="97"/>
      <c r="G245" s="97"/>
      <c r="H245" s="97"/>
      <c r="I245" s="97"/>
      <c r="J245" s="88" t="e">
        <f t="shared" si="22"/>
        <v>#DIV/0!</v>
      </c>
      <c r="K245" s="89" t="e">
        <f t="shared" si="23"/>
        <v>#DIV/0!</v>
      </c>
      <c r="L245" s="90">
        <f t="shared" si="25"/>
        <v>8</v>
      </c>
      <c r="M245" s="91">
        <f t="shared" si="24"/>
        <v>0</v>
      </c>
      <c r="N245" s="89">
        <f t="shared" si="27"/>
        <v>1</v>
      </c>
      <c r="O245" s="92">
        <f t="shared" si="26"/>
        <v>0</v>
      </c>
      <c r="P245" s="93"/>
      <c r="Q245" s="94"/>
      <c r="R245" s="95"/>
      <c r="S245" s="95"/>
      <c r="T245" s="95"/>
      <c r="U245" s="95"/>
      <c r="V245" s="95"/>
      <c r="W245" s="95"/>
      <c r="X245" s="171"/>
    </row>
    <row r="246" spans="1:24" ht="15" customHeight="1" x14ac:dyDescent="0.25">
      <c r="A246" s="170"/>
      <c r="B246" s="50"/>
      <c r="C246" s="27"/>
      <c r="D246" s="110"/>
      <c r="E246" s="97"/>
      <c r="F246" s="97"/>
      <c r="G246" s="97"/>
      <c r="H246" s="97"/>
      <c r="I246" s="97"/>
      <c r="J246" s="88" t="e">
        <f t="shared" si="22"/>
        <v>#DIV/0!</v>
      </c>
      <c r="K246" s="89" t="e">
        <f t="shared" si="23"/>
        <v>#DIV/0!</v>
      </c>
      <c r="L246" s="90">
        <f t="shared" si="25"/>
        <v>8</v>
      </c>
      <c r="M246" s="91">
        <f t="shared" si="24"/>
        <v>0</v>
      </c>
      <c r="N246" s="89">
        <f t="shared" si="27"/>
        <v>1</v>
      </c>
      <c r="O246" s="92">
        <f t="shared" si="26"/>
        <v>0</v>
      </c>
      <c r="P246" s="93"/>
      <c r="Q246" s="94"/>
      <c r="R246" s="95"/>
      <c r="S246" s="95"/>
      <c r="T246" s="95"/>
      <c r="U246" s="95"/>
      <c r="V246" s="95"/>
      <c r="W246" s="95"/>
      <c r="X246" s="171"/>
    </row>
    <row r="247" spans="1:24" ht="15" customHeight="1" x14ac:dyDescent="0.25">
      <c r="A247" s="170"/>
      <c r="B247" s="50"/>
      <c r="C247" s="27"/>
      <c r="D247" s="110"/>
      <c r="E247" s="97"/>
      <c r="F247" s="97"/>
      <c r="G247" s="97"/>
      <c r="H247" s="97"/>
      <c r="I247" s="97"/>
      <c r="J247" s="88" t="e">
        <f t="shared" si="22"/>
        <v>#DIV/0!</v>
      </c>
      <c r="K247" s="89" t="e">
        <f t="shared" si="23"/>
        <v>#DIV/0!</v>
      </c>
      <c r="L247" s="90">
        <f t="shared" si="25"/>
        <v>8</v>
      </c>
      <c r="M247" s="91">
        <f t="shared" si="24"/>
        <v>0</v>
      </c>
      <c r="N247" s="89">
        <f t="shared" si="27"/>
        <v>1</v>
      </c>
      <c r="O247" s="92">
        <f t="shared" si="26"/>
        <v>0</v>
      </c>
      <c r="P247" s="93"/>
      <c r="Q247" s="94"/>
      <c r="R247" s="95"/>
      <c r="S247" s="95"/>
      <c r="T247" s="95"/>
      <c r="U247" s="95"/>
      <c r="V247" s="95"/>
      <c r="W247" s="95"/>
      <c r="X247" s="171"/>
    </row>
    <row r="248" spans="1:24" ht="15" customHeight="1" x14ac:dyDescent="0.25">
      <c r="A248" s="170"/>
      <c r="B248" s="50"/>
      <c r="C248" s="27"/>
      <c r="D248" s="110"/>
      <c r="E248" s="97"/>
      <c r="F248" s="97"/>
      <c r="G248" s="97"/>
      <c r="H248" s="97"/>
      <c r="I248" s="97"/>
      <c r="J248" s="88" t="e">
        <f t="shared" si="22"/>
        <v>#DIV/0!</v>
      </c>
      <c r="K248" s="89" t="e">
        <f t="shared" si="23"/>
        <v>#DIV/0!</v>
      </c>
      <c r="L248" s="90">
        <f t="shared" si="25"/>
        <v>8</v>
      </c>
      <c r="M248" s="91">
        <f t="shared" si="24"/>
        <v>0</v>
      </c>
      <c r="N248" s="89">
        <f t="shared" si="27"/>
        <v>1</v>
      </c>
      <c r="O248" s="92">
        <f t="shared" si="26"/>
        <v>0</v>
      </c>
      <c r="P248" s="93"/>
      <c r="Q248" s="94"/>
      <c r="R248" s="95"/>
      <c r="S248" s="95"/>
      <c r="T248" s="95"/>
      <c r="U248" s="95"/>
      <c r="V248" s="95"/>
      <c r="W248" s="95"/>
      <c r="X248" s="171"/>
    </row>
    <row r="249" spans="1:24" ht="15" customHeight="1" x14ac:dyDescent="0.25">
      <c r="A249" s="170"/>
      <c r="B249" s="50"/>
      <c r="C249" s="27"/>
      <c r="D249" s="110"/>
      <c r="E249" s="97"/>
      <c r="F249" s="97"/>
      <c r="G249" s="97"/>
      <c r="H249" s="97"/>
      <c r="I249" s="97"/>
      <c r="J249" s="88" t="e">
        <f t="shared" si="22"/>
        <v>#DIV/0!</v>
      </c>
      <c r="K249" s="89" t="e">
        <f t="shared" si="23"/>
        <v>#DIV/0!</v>
      </c>
      <c r="L249" s="90">
        <f t="shared" si="25"/>
        <v>8</v>
      </c>
      <c r="M249" s="91">
        <f t="shared" si="24"/>
        <v>0</v>
      </c>
      <c r="N249" s="89">
        <f t="shared" si="27"/>
        <v>1</v>
      </c>
      <c r="O249" s="92">
        <f t="shared" si="26"/>
        <v>0</v>
      </c>
      <c r="P249" s="93"/>
      <c r="Q249" s="94"/>
      <c r="R249" s="95"/>
      <c r="S249" s="95"/>
      <c r="T249" s="95"/>
      <c r="U249" s="95"/>
      <c r="V249" s="95"/>
      <c r="W249" s="95"/>
      <c r="X249" s="171"/>
    </row>
    <row r="250" spans="1:24" ht="15" customHeight="1" x14ac:dyDescent="0.25">
      <c r="A250" s="170"/>
      <c r="B250" s="50"/>
      <c r="C250" s="27"/>
      <c r="D250" s="110"/>
      <c r="E250" s="97"/>
      <c r="F250" s="97"/>
      <c r="G250" s="97"/>
      <c r="H250" s="97"/>
      <c r="I250" s="97"/>
      <c r="J250" s="88" t="e">
        <f t="shared" si="22"/>
        <v>#DIV/0!</v>
      </c>
      <c r="K250" s="89" t="e">
        <f t="shared" si="23"/>
        <v>#DIV/0!</v>
      </c>
      <c r="L250" s="90">
        <f t="shared" si="25"/>
        <v>8</v>
      </c>
      <c r="M250" s="91">
        <f t="shared" si="24"/>
        <v>0</v>
      </c>
      <c r="N250" s="89">
        <f t="shared" si="27"/>
        <v>1</v>
      </c>
      <c r="O250" s="92">
        <f t="shared" si="26"/>
        <v>0</v>
      </c>
      <c r="P250" s="93"/>
      <c r="Q250" s="94"/>
      <c r="R250" s="95"/>
      <c r="S250" s="95"/>
      <c r="T250" s="95"/>
      <c r="U250" s="95"/>
      <c r="V250" s="95"/>
      <c r="W250" s="95"/>
      <c r="X250" s="171"/>
    </row>
    <row r="251" spans="1:24" ht="15" customHeight="1" x14ac:dyDescent="0.25">
      <c r="A251" s="170"/>
      <c r="B251" s="50"/>
      <c r="C251" s="27"/>
      <c r="D251" s="110"/>
      <c r="E251" s="97"/>
      <c r="F251" s="97"/>
      <c r="G251" s="97"/>
      <c r="H251" s="97"/>
      <c r="I251" s="97"/>
      <c r="J251" s="88" t="e">
        <f t="shared" si="22"/>
        <v>#DIV/0!</v>
      </c>
      <c r="K251" s="89" t="e">
        <f t="shared" si="23"/>
        <v>#DIV/0!</v>
      </c>
      <c r="L251" s="90">
        <f t="shared" si="25"/>
        <v>8</v>
      </c>
      <c r="M251" s="91">
        <f t="shared" si="24"/>
        <v>0</v>
      </c>
      <c r="N251" s="89">
        <f t="shared" si="27"/>
        <v>1</v>
      </c>
      <c r="O251" s="92">
        <f t="shared" si="26"/>
        <v>0</v>
      </c>
      <c r="P251" s="93"/>
      <c r="Q251" s="94"/>
      <c r="R251" s="95"/>
      <c r="S251" s="95"/>
      <c r="T251" s="95"/>
      <c r="U251" s="95"/>
      <c r="V251" s="95"/>
      <c r="W251" s="95"/>
      <c r="X251" s="171"/>
    </row>
    <row r="252" spans="1:24" ht="15" customHeight="1" x14ac:dyDescent="0.25">
      <c r="A252" s="170"/>
      <c r="B252" s="50"/>
      <c r="C252" s="27"/>
      <c r="D252" s="110"/>
      <c r="E252" s="97"/>
      <c r="F252" s="97"/>
      <c r="G252" s="97"/>
      <c r="H252" s="97"/>
      <c r="I252" s="97"/>
      <c r="J252" s="88" t="e">
        <f t="shared" si="22"/>
        <v>#DIV/0!</v>
      </c>
      <c r="K252" s="89" t="e">
        <f t="shared" si="23"/>
        <v>#DIV/0!</v>
      </c>
      <c r="L252" s="90">
        <f t="shared" si="25"/>
        <v>8</v>
      </c>
      <c r="M252" s="91">
        <f t="shared" si="24"/>
        <v>0</v>
      </c>
      <c r="N252" s="89">
        <f t="shared" si="27"/>
        <v>1</v>
      </c>
      <c r="O252" s="92">
        <f t="shared" si="26"/>
        <v>0</v>
      </c>
      <c r="P252" s="93"/>
      <c r="Q252" s="94"/>
      <c r="R252" s="95"/>
      <c r="S252" s="95"/>
      <c r="T252" s="95"/>
      <c r="U252" s="95"/>
      <c r="V252" s="95"/>
      <c r="W252" s="95"/>
      <c r="X252" s="171"/>
    </row>
    <row r="253" spans="1:24" ht="15" customHeight="1" x14ac:dyDescent="0.25">
      <c r="A253" s="170"/>
      <c r="B253" s="50"/>
      <c r="C253" s="27"/>
      <c r="D253" s="110"/>
      <c r="E253" s="97"/>
      <c r="F253" s="97"/>
      <c r="G253" s="97"/>
      <c r="H253" s="97"/>
      <c r="I253" s="97"/>
      <c r="J253" s="88" t="e">
        <f t="shared" si="22"/>
        <v>#DIV/0!</v>
      </c>
      <c r="K253" s="89" t="e">
        <f t="shared" si="23"/>
        <v>#DIV/0!</v>
      </c>
      <c r="L253" s="90">
        <f t="shared" si="25"/>
        <v>8</v>
      </c>
      <c r="M253" s="91">
        <f t="shared" si="24"/>
        <v>0</v>
      </c>
      <c r="N253" s="89">
        <f t="shared" si="27"/>
        <v>1</v>
      </c>
      <c r="O253" s="92">
        <f t="shared" si="26"/>
        <v>0</v>
      </c>
      <c r="P253" s="93"/>
      <c r="Q253" s="94"/>
      <c r="R253" s="95"/>
      <c r="S253" s="95"/>
      <c r="T253" s="95"/>
      <c r="U253" s="95"/>
      <c r="V253" s="95"/>
      <c r="W253" s="95"/>
      <c r="X253" s="171"/>
    </row>
    <row r="254" spans="1:24" ht="15" customHeight="1" x14ac:dyDescent="0.25">
      <c r="A254" s="170"/>
      <c r="B254" s="50"/>
      <c r="C254" s="27"/>
      <c r="D254" s="110"/>
      <c r="E254" s="97"/>
      <c r="F254" s="97"/>
      <c r="G254" s="97"/>
      <c r="H254" s="97"/>
      <c r="I254" s="97"/>
      <c r="J254" s="88" t="e">
        <f t="shared" si="22"/>
        <v>#DIV/0!</v>
      </c>
      <c r="K254" s="89" t="e">
        <f t="shared" si="23"/>
        <v>#DIV/0!</v>
      </c>
      <c r="L254" s="90">
        <f t="shared" si="25"/>
        <v>8</v>
      </c>
      <c r="M254" s="91">
        <f t="shared" si="24"/>
        <v>0</v>
      </c>
      <c r="N254" s="89">
        <f t="shared" si="27"/>
        <v>1</v>
      </c>
      <c r="O254" s="92">
        <f t="shared" si="26"/>
        <v>0</v>
      </c>
      <c r="P254" s="93"/>
      <c r="Q254" s="94"/>
      <c r="R254" s="95"/>
      <c r="S254" s="95"/>
      <c r="T254" s="95"/>
      <c r="U254" s="95"/>
      <c r="V254" s="95"/>
      <c r="W254" s="95"/>
      <c r="X254" s="171"/>
    </row>
    <row r="255" spans="1:24" ht="15" customHeight="1" x14ac:dyDescent="0.25">
      <c r="A255" s="170"/>
      <c r="B255" s="50"/>
      <c r="C255" s="27"/>
      <c r="D255" s="110"/>
      <c r="E255" s="97"/>
      <c r="F255" s="97"/>
      <c r="G255" s="97"/>
      <c r="H255" s="97"/>
      <c r="I255" s="97"/>
      <c r="J255" s="88" t="e">
        <f t="shared" si="22"/>
        <v>#DIV/0!</v>
      </c>
      <c r="K255" s="89" t="e">
        <f t="shared" si="23"/>
        <v>#DIV/0!</v>
      </c>
      <c r="L255" s="90">
        <f t="shared" si="25"/>
        <v>8</v>
      </c>
      <c r="M255" s="91">
        <f t="shared" si="24"/>
        <v>0</v>
      </c>
      <c r="N255" s="89">
        <f t="shared" si="27"/>
        <v>1</v>
      </c>
      <c r="O255" s="92">
        <f t="shared" si="26"/>
        <v>0</v>
      </c>
      <c r="P255" s="93"/>
      <c r="Q255" s="94"/>
      <c r="R255" s="95"/>
      <c r="S255" s="95"/>
      <c r="T255" s="95"/>
      <c r="U255" s="95"/>
      <c r="V255" s="95"/>
      <c r="W255" s="95"/>
      <c r="X255" s="171"/>
    </row>
    <row r="256" spans="1:24" ht="15" customHeight="1" x14ac:dyDescent="0.25">
      <c r="A256" s="170"/>
      <c r="B256" s="50"/>
      <c r="C256" s="27"/>
      <c r="D256" s="110"/>
      <c r="E256" s="97"/>
      <c r="F256" s="97"/>
      <c r="G256" s="97"/>
      <c r="H256" s="97"/>
      <c r="I256" s="97"/>
      <c r="J256" s="88" t="e">
        <f t="shared" si="22"/>
        <v>#DIV/0!</v>
      </c>
      <c r="K256" s="89" t="e">
        <f t="shared" si="23"/>
        <v>#DIV/0!</v>
      </c>
      <c r="L256" s="90">
        <f t="shared" si="25"/>
        <v>8</v>
      </c>
      <c r="M256" s="91">
        <f t="shared" si="24"/>
        <v>0</v>
      </c>
      <c r="N256" s="89">
        <f t="shared" si="27"/>
        <v>1</v>
      </c>
      <c r="O256" s="92">
        <f t="shared" si="26"/>
        <v>0</v>
      </c>
      <c r="P256" s="93"/>
      <c r="Q256" s="94"/>
      <c r="R256" s="95"/>
      <c r="S256" s="95"/>
      <c r="T256" s="95"/>
      <c r="U256" s="95"/>
      <c r="V256" s="95"/>
      <c r="W256" s="95"/>
      <c r="X256" s="171"/>
    </row>
    <row r="257" spans="1:24" ht="15" customHeight="1" x14ac:dyDescent="0.25">
      <c r="A257" s="170"/>
      <c r="B257" s="50"/>
      <c r="C257" s="27"/>
      <c r="D257" s="110"/>
      <c r="E257" s="97"/>
      <c r="F257" s="97"/>
      <c r="G257" s="97"/>
      <c r="H257" s="97"/>
      <c r="I257" s="97"/>
      <c r="J257" s="88" t="e">
        <f t="shared" si="22"/>
        <v>#DIV/0!</v>
      </c>
      <c r="K257" s="89" t="e">
        <f t="shared" si="23"/>
        <v>#DIV/0!</v>
      </c>
      <c r="L257" s="90">
        <f t="shared" si="25"/>
        <v>8</v>
      </c>
      <c r="M257" s="91">
        <f t="shared" si="24"/>
        <v>0</v>
      </c>
      <c r="N257" s="89">
        <f t="shared" si="27"/>
        <v>1</v>
      </c>
      <c r="O257" s="92">
        <f t="shared" si="26"/>
        <v>0</v>
      </c>
      <c r="P257" s="93"/>
      <c r="Q257" s="94"/>
      <c r="R257" s="95"/>
      <c r="S257" s="95"/>
      <c r="T257" s="95"/>
      <c r="U257" s="95"/>
      <c r="V257" s="95"/>
      <c r="W257" s="95"/>
      <c r="X257" s="171"/>
    </row>
    <row r="258" spans="1:24" ht="15" customHeight="1" x14ac:dyDescent="0.25">
      <c r="A258" s="170"/>
      <c r="B258" s="50"/>
      <c r="C258" s="27"/>
      <c r="D258" s="110"/>
      <c r="E258" s="97"/>
      <c r="F258" s="97"/>
      <c r="G258" s="97"/>
      <c r="H258" s="97"/>
      <c r="I258" s="97"/>
      <c r="J258" s="88" t="e">
        <f t="shared" si="22"/>
        <v>#DIV/0!</v>
      </c>
      <c r="K258" s="89" t="e">
        <f t="shared" si="23"/>
        <v>#DIV/0!</v>
      </c>
      <c r="L258" s="90">
        <f t="shared" si="25"/>
        <v>8</v>
      </c>
      <c r="M258" s="91">
        <f t="shared" si="24"/>
        <v>0</v>
      </c>
      <c r="N258" s="89">
        <f t="shared" si="27"/>
        <v>1</v>
      </c>
      <c r="O258" s="92">
        <f t="shared" si="26"/>
        <v>0</v>
      </c>
      <c r="P258" s="93"/>
      <c r="Q258" s="94"/>
      <c r="R258" s="95"/>
      <c r="S258" s="95"/>
      <c r="T258" s="95"/>
      <c r="U258" s="95"/>
      <c r="V258" s="95"/>
      <c r="W258" s="95"/>
      <c r="X258" s="171"/>
    </row>
    <row r="259" spans="1:24" ht="15" customHeight="1" x14ac:dyDescent="0.25">
      <c r="A259" s="170"/>
      <c r="B259" s="50"/>
      <c r="C259" s="27"/>
      <c r="D259" s="110"/>
      <c r="E259" s="97"/>
      <c r="F259" s="97"/>
      <c r="G259" s="97"/>
      <c r="H259" s="97"/>
      <c r="I259" s="97"/>
      <c r="J259" s="88" t="e">
        <f t="shared" si="22"/>
        <v>#DIV/0!</v>
      </c>
      <c r="K259" s="89" t="e">
        <f t="shared" si="23"/>
        <v>#DIV/0!</v>
      </c>
      <c r="L259" s="90">
        <f t="shared" si="25"/>
        <v>8</v>
      </c>
      <c r="M259" s="91">
        <f t="shared" si="24"/>
        <v>0</v>
      </c>
      <c r="N259" s="89">
        <f t="shared" si="27"/>
        <v>1</v>
      </c>
      <c r="O259" s="92">
        <f t="shared" si="26"/>
        <v>0</v>
      </c>
      <c r="P259" s="93"/>
      <c r="Q259" s="94"/>
      <c r="R259" s="95"/>
      <c r="S259" s="95"/>
      <c r="T259" s="95"/>
      <c r="U259" s="95"/>
      <c r="V259" s="95"/>
      <c r="W259" s="95"/>
      <c r="X259" s="171"/>
    </row>
    <row r="260" spans="1:24" ht="15" customHeight="1" x14ac:dyDescent="0.25">
      <c r="A260" s="170"/>
      <c r="B260" s="50"/>
      <c r="C260" s="27"/>
      <c r="D260" s="110"/>
      <c r="E260" s="97"/>
      <c r="F260" s="97"/>
      <c r="G260" s="97"/>
      <c r="H260" s="97"/>
      <c r="I260" s="97"/>
      <c r="J260" s="88" t="e">
        <f t="shared" si="22"/>
        <v>#DIV/0!</v>
      </c>
      <c r="K260" s="89" t="e">
        <f t="shared" si="23"/>
        <v>#DIV/0!</v>
      </c>
      <c r="L260" s="90">
        <f t="shared" si="25"/>
        <v>8</v>
      </c>
      <c r="M260" s="91">
        <f t="shared" si="24"/>
        <v>0</v>
      </c>
      <c r="N260" s="89">
        <f t="shared" si="27"/>
        <v>1</v>
      </c>
      <c r="O260" s="92">
        <f t="shared" si="26"/>
        <v>0</v>
      </c>
      <c r="P260" s="93"/>
      <c r="Q260" s="94"/>
      <c r="R260" s="95"/>
      <c r="S260" s="95"/>
      <c r="T260" s="95"/>
      <c r="U260" s="95"/>
      <c r="V260" s="95"/>
      <c r="W260" s="95"/>
      <c r="X260" s="171"/>
    </row>
    <row r="261" spans="1:24" ht="15" customHeight="1" x14ac:dyDescent="0.25">
      <c r="A261" s="170"/>
      <c r="B261" s="50"/>
      <c r="C261" s="27"/>
      <c r="D261" s="110"/>
      <c r="E261" s="97"/>
      <c r="F261" s="97"/>
      <c r="G261" s="97"/>
      <c r="H261" s="97"/>
      <c r="I261" s="97"/>
      <c r="J261" s="88" t="e">
        <f t="shared" si="22"/>
        <v>#DIV/0!</v>
      </c>
      <c r="K261" s="89" t="e">
        <f t="shared" si="23"/>
        <v>#DIV/0!</v>
      </c>
      <c r="L261" s="90">
        <f t="shared" si="25"/>
        <v>8</v>
      </c>
      <c r="M261" s="91">
        <f t="shared" si="24"/>
        <v>0</v>
      </c>
      <c r="N261" s="89">
        <f t="shared" si="27"/>
        <v>1</v>
      </c>
      <c r="O261" s="92">
        <f t="shared" si="26"/>
        <v>0</v>
      </c>
      <c r="P261" s="93"/>
      <c r="Q261" s="94"/>
      <c r="R261" s="95"/>
      <c r="S261" s="95"/>
      <c r="T261" s="95"/>
      <c r="U261" s="95"/>
      <c r="V261" s="95"/>
      <c r="W261" s="95"/>
      <c r="X261" s="171"/>
    </row>
    <row r="262" spans="1:24" ht="15" customHeight="1" x14ac:dyDescent="0.25">
      <c r="A262" s="170"/>
      <c r="B262" s="50"/>
      <c r="C262" s="27"/>
      <c r="D262" s="110"/>
      <c r="E262" s="97"/>
      <c r="F262" s="97"/>
      <c r="G262" s="97"/>
      <c r="H262" s="97"/>
      <c r="I262" s="97"/>
      <c r="J262" s="88" t="e">
        <f t="shared" si="22"/>
        <v>#DIV/0!</v>
      </c>
      <c r="K262" s="89" t="e">
        <f t="shared" si="23"/>
        <v>#DIV/0!</v>
      </c>
      <c r="L262" s="90">
        <f t="shared" si="25"/>
        <v>8</v>
      </c>
      <c r="M262" s="91">
        <f t="shared" si="24"/>
        <v>0</v>
      </c>
      <c r="N262" s="89">
        <f t="shared" si="27"/>
        <v>1</v>
      </c>
      <c r="O262" s="92">
        <f t="shared" si="26"/>
        <v>0</v>
      </c>
      <c r="P262" s="93"/>
      <c r="Q262" s="94"/>
      <c r="R262" s="95"/>
      <c r="S262" s="95"/>
      <c r="T262" s="95"/>
      <c r="U262" s="95"/>
      <c r="V262" s="95"/>
      <c r="W262" s="95"/>
      <c r="X262" s="171"/>
    </row>
    <row r="263" spans="1:24" ht="15" customHeight="1" x14ac:dyDescent="0.25">
      <c r="A263" s="170"/>
      <c r="B263" s="50"/>
      <c r="C263" s="27"/>
      <c r="D263" s="110"/>
      <c r="E263" s="97"/>
      <c r="F263" s="97"/>
      <c r="G263" s="97"/>
      <c r="H263" s="97"/>
      <c r="I263" s="97"/>
      <c r="J263" s="88" t="e">
        <f t="shared" si="22"/>
        <v>#DIV/0!</v>
      </c>
      <c r="K263" s="89" t="e">
        <f t="shared" si="23"/>
        <v>#DIV/0!</v>
      </c>
      <c r="L263" s="90">
        <f t="shared" si="25"/>
        <v>8</v>
      </c>
      <c r="M263" s="91">
        <f t="shared" si="24"/>
        <v>0</v>
      </c>
      <c r="N263" s="89">
        <f t="shared" si="27"/>
        <v>1</v>
      </c>
      <c r="O263" s="92">
        <f t="shared" si="26"/>
        <v>0</v>
      </c>
      <c r="P263" s="93"/>
      <c r="Q263" s="94"/>
      <c r="R263" s="95"/>
      <c r="S263" s="95"/>
      <c r="T263" s="95"/>
      <c r="U263" s="95"/>
      <c r="V263" s="95"/>
      <c r="W263" s="95"/>
      <c r="X263" s="171"/>
    </row>
    <row r="264" spans="1:24" ht="15" customHeight="1" x14ac:dyDescent="0.25">
      <c r="A264" s="170"/>
      <c r="B264" s="50"/>
      <c r="C264" s="27"/>
      <c r="D264" s="110"/>
      <c r="E264" s="97"/>
      <c r="F264" s="97"/>
      <c r="G264" s="97"/>
      <c r="H264" s="97"/>
      <c r="I264" s="97"/>
      <c r="J264" s="88" t="e">
        <f t="shared" ref="J264:J327" si="28">SUM(I264+F264)/(H264)</f>
        <v>#DIV/0!</v>
      </c>
      <c r="K264" s="89" t="e">
        <f t="shared" si="23"/>
        <v>#DIV/0!</v>
      </c>
      <c r="L264" s="90">
        <f t="shared" si="25"/>
        <v>8</v>
      </c>
      <c r="M264" s="91">
        <f t="shared" si="24"/>
        <v>0</v>
      </c>
      <c r="N264" s="89">
        <f t="shared" si="27"/>
        <v>1</v>
      </c>
      <c r="O264" s="92">
        <f t="shared" si="26"/>
        <v>0</v>
      </c>
      <c r="P264" s="93"/>
      <c r="Q264" s="94"/>
      <c r="R264" s="95"/>
      <c r="S264" s="95"/>
      <c r="T264" s="95"/>
      <c r="U264" s="95"/>
      <c r="V264" s="95"/>
      <c r="W264" s="95"/>
      <c r="X264" s="171"/>
    </row>
    <row r="265" spans="1:24" ht="15" customHeight="1" x14ac:dyDescent="0.25">
      <c r="A265" s="170"/>
      <c r="B265" s="50"/>
      <c r="C265" s="27"/>
      <c r="D265" s="110"/>
      <c r="E265" s="97"/>
      <c r="F265" s="97"/>
      <c r="G265" s="97"/>
      <c r="H265" s="97"/>
      <c r="I265" s="97"/>
      <c r="J265" s="88" t="e">
        <f t="shared" si="28"/>
        <v>#DIV/0!</v>
      </c>
      <c r="K265" s="89" t="e">
        <f t="shared" si="23"/>
        <v>#DIV/0!</v>
      </c>
      <c r="L265" s="90">
        <f t="shared" si="25"/>
        <v>8</v>
      </c>
      <c r="M265" s="91">
        <f t="shared" si="24"/>
        <v>0</v>
      </c>
      <c r="N265" s="89">
        <f t="shared" si="27"/>
        <v>1</v>
      </c>
      <c r="O265" s="92">
        <f t="shared" si="26"/>
        <v>0</v>
      </c>
      <c r="P265" s="93"/>
      <c r="Q265" s="94"/>
      <c r="R265" s="95"/>
      <c r="S265" s="95"/>
      <c r="T265" s="95"/>
      <c r="U265" s="95"/>
      <c r="V265" s="95"/>
      <c r="W265" s="95"/>
      <c r="X265" s="171"/>
    </row>
    <row r="266" spans="1:24" ht="15" customHeight="1" x14ac:dyDescent="0.25">
      <c r="A266" s="170"/>
      <c r="B266" s="50"/>
      <c r="C266" s="27"/>
      <c r="D266" s="110"/>
      <c r="E266" s="97"/>
      <c r="F266" s="97"/>
      <c r="G266" s="97"/>
      <c r="H266" s="97"/>
      <c r="I266" s="97"/>
      <c r="J266" s="88" t="e">
        <f t="shared" si="28"/>
        <v>#DIV/0!</v>
      </c>
      <c r="K266" s="89" t="e">
        <f t="shared" si="23"/>
        <v>#DIV/0!</v>
      </c>
      <c r="L266" s="90">
        <f t="shared" si="25"/>
        <v>8</v>
      </c>
      <c r="M266" s="91">
        <f t="shared" si="24"/>
        <v>0</v>
      </c>
      <c r="N266" s="89">
        <f t="shared" si="27"/>
        <v>1</v>
      </c>
      <c r="O266" s="92">
        <f t="shared" si="26"/>
        <v>0</v>
      </c>
      <c r="P266" s="93"/>
      <c r="Q266" s="94"/>
      <c r="R266" s="95"/>
      <c r="S266" s="95"/>
      <c r="T266" s="95"/>
      <c r="U266" s="95"/>
      <c r="V266" s="95"/>
      <c r="W266" s="95"/>
      <c r="X266" s="171"/>
    </row>
    <row r="267" spans="1:24" ht="15" customHeight="1" x14ac:dyDescent="0.25">
      <c r="A267" s="170"/>
      <c r="B267" s="50"/>
      <c r="C267" s="27"/>
      <c r="D267" s="110"/>
      <c r="E267" s="97"/>
      <c r="F267" s="97"/>
      <c r="G267" s="97"/>
      <c r="H267" s="97"/>
      <c r="I267" s="97"/>
      <c r="J267" s="88" t="e">
        <f t="shared" si="28"/>
        <v>#DIV/0!</v>
      </c>
      <c r="K267" s="89" t="e">
        <f t="shared" si="23"/>
        <v>#DIV/0!</v>
      </c>
      <c r="L267" s="90">
        <f t="shared" si="25"/>
        <v>8</v>
      </c>
      <c r="M267" s="91">
        <f t="shared" si="24"/>
        <v>0</v>
      </c>
      <c r="N267" s="89">
        <f t="shared" si="27"/>
        <v>1</v>
      </c>
      <c r="O267" s="92">
        <f t="shared" si="26"/>
        <v>0</v>
      </c>
      <c r="P267" s="93"/>
      <c r="Q267" s="94"/>
      <c r="R267" s="95"/>
      <c r="S267" s="95"/>
      <c r="T267" s="95"/>
      <c r="U267" s="95"/>
      <c r="V267" s="95"/>
      <c r="W267" s="95"/>
      <c r="X267" s="171"/>
    </row>
    <row r="268" spans="1:24" ht="15" customHeight="1" x14ac:dyDescent="0.25">
      <c r="A268" s="170"/>
      <c r="B268" s="50"/>
      <c r="C268" s="27"/>
      <c r="D268" s="110"/>
      <c r="E268" s="97"/>
      <c r="F268" s="97"/>
      <c r="G268" s="97"/>
      <c r="H268" s="97"/>
      <c r="I268" s="97"/>
      <c r="J268" s="88" t="e">
        <f t="shared" si="28"/>
        <v>#DIV/0!</v>
      </c>
      <c r="K268" s="89" t="e">
        <f t="shared" si="23"/>
        <v>#DIV/0!</v>
      </c>
      <c r="L268" s="90">
        <f t="shared" si="25"/>
        <v>8</v>
      </c>
      <c r="M268" s="91">
        <f t="shared" si="24"/>
        <v>0</v>
      </c>
      <c r="N268" s="89">
        <f t="shared" si="27"/>
        <v>1</v>
      </c>
      <c r="O268" s="92">
        <f t="shared" si="26"/>
        <v>0</v>
      </c>
      <c r="P268" s="93"/>
      <c r="Q268" s="94"/>
      <c r="R268" s="95"/>
      <c r="S268" s="95"/>
      <c r="T268" s="95"/>
      <c r="U268" s="95"/>
      <c r="V268" s="95"/>
      <c r="W268" s="95"/>
      <c r="X268" s="171"/>
    </row>
    <row r="269" spans="1:24" ht="15" customHeight="1" x14ac:dyDescent="0.25">
      <c r="A269" s="170"/>
      <c r="B269" s="50"/>
      <c r="C269" s="27"/>
      <c r="D269" s="110"/>
      <c r="E269" s="97"/>
      <c r="F269" s="97"/>
      <c r="G269" s="97"/>
      <c r="H269" s="97"/>
      <c r="I269" s="97"/>
      <c r="J269" s="88" t="e">
        <f t="shared" si="28"/>
        <v>#DIV/0!</v>
      </c>
      <c r="K269" s="89" t="e">
        <f t="shared" si="23"/>
        <v>#DIV/0!</v>
      </c>
      <c r="L269" s="90">
        <f t="shared" si="25"/>
        <v>8</v>
      </c>
      <c r="M269" s="91">
        <f t="shared" si="24"/>
        <v>0</v>
      </c>
      <c r="N269" s="89">
        <f t="shared" si="27"/>
        <v>1</v>
      </c>
      <c r="O269" s="92">
        <f t="shared" si="26"/>
        <v>0</v>
      </c>
      <c r="P269" s="93"/>
      <c r="Q269" s="94"/>
      <c r="R269" s="95"/>
      <c r="S269" s="95"/>
      <c r="T269" s="95"/>
      <c r="U269" s="95"/>
      <c r="V269" s="95"/>
      <c r="W269" s="95"/>
      <c r="X269" s="171"/>
    </row>
    <row r="270" spans="1:24" ht="15" customHeight="1" x14ac:dyDescent="0.25">
      <c r="A270" s="170"/>
      <c r="B270" s="50"/>
      <c r="C270" s="27"/>
      <c r="D270" s="110"/>
      <c r="E270" s="97"/>
      <c r="F270" s="97"/>
      <c r="G270" s="97"/>
      <c r="H270" s="97"/>
      <c r="I270" s="97"/>
      <c r="J270" s="88" t="e">
        <f t="shared" si="28"/>
        <v>#DIV/0!</v>
      </c>
      <c r="K270" s="89" t="e">
        <f t="shared" si="23"/>
        <v>#DIV/0!</v>
      </c>
      <c r="L270" s="90">
        <f t="shared" si="25"/>
        <v>8</v>
      </c>
      <c r="M270" s="91">
        <f t="shared" si="24"/>
        <v>0</v>
      </c>
      <c r="N270" s="89">
        <f t="shared" si="27"/>
        <v>1</v>
      </c>
      <c r="O270" s="92">
        <f t="shared" si="26"/>
        <v>0</v>
      </c>
      <c r="P270" s="93"/>
      <c r="Q270" s="94"/>
      <c r="R270" s="95"/>
      <c r="S270" s="95"/>
      <c r="T270" s="95"/>
      <c r="U270" s="95"/>
      <c r="V270" s="95"/>
      <c r="W270" s="95"/>
      <c r="X270" s="171"/>
    </row>
    <row r="271" spans="1:24" ht="15" customHeight="1" x14ac:dyDescent="0.25">
      <c r="A271" s="170"/>
      <c r="B271" s="50"/>
      <c r="C271" s="27"/>
      <c r="D271" s="110"/>
      <c r="E271" s="97"/>
      <c r="F271" s="97"/>
      <c r="G271" s="97"/>
      <c r="H271" s="97"/>
      <c r="I271" s="97"/>
      <c r="J271" s="88" t="e">
        <f t="shared" si="28"/>
        <v>#DIV/0!</v>
      </c>
      <c r="K271" s="89" t="e">
        <f t="shared" si="23"/>
        <v>#DIV/0!</v>
      </c>
      <c r="L271" s="90">
        <f t="shared" si="25"/>
        <v>8</v>
      </c>
      <c r="M271" s="91">
        <f t="shared" si="24"/>
        <v>0</v>
      </c>
      <c r="N271" s="89">
        <f t="shared" si="27"/>
        <v>1</v>
      </c>
      <c r="O271" s="92">
        <f t="shared" si="26"/>
        <v>0</v>
      </c>
      <c r="P271" s="93"/>
      <c r="Q271" s="94"/>
      <c r="R271" s="95"/>
      <c r="S271" s="95"/>
      <c r="T271" s="95"/>
      <c r="U271" s="95"/>
      <c r="V271" s="95"/>
      <c r="W271" s="95"/>
      <c r="X271" s="171"/>
    </row>
    <row r="272" spans="1:24" ht="15" customHeight="1" x14ac:dyDescent="0.25">
      <c r="A272" s="170"/>
      <c r="B272" s="50"/>
      <c r="C272" s="27"/>
      <c r="D272" s="110"/>
      <c r="E272" s="97"/>
      <c r="F272" s="97"/>
      <c r="G272" s="97"/>
      <c r="H272" s="97"/>
      <c r="I272" s="97"/>
      <c r="J272" s="88" t="e">
        <f t="shared" si="28"/>
        <v>#DIV/0!</v>
      </c>
      <c r="K272" s="89" t="e">
        <f t="shared" si="23"/>
        <v>#DIV/0!</v>
      </c>
      <c r="L272" s="90">
        <f t="shared" si="25"/>
        <v>8</v>
      </c>
      <c r="M272" s="91">
        <f t="shared" si="24"/>
        <v>0</v>
      </c>
      <c r="N272" s="89">
        <f t="shared" si="27"/>
        <v>1</v>
      </c>
      <c r="O272" s="92">
        <f t="shared" si="26"/>
        <v>0</v>
      </c>
      <c r="P272" s="93"/>
      <c r="Q272" s="94"/>
      <c r="R272" s="95"/>
      <c r="S272" s="95"/>
      <c r="T272" s="95"/>
      <c r="U272" s="95"/>
      <c r="V272" s="95"/>
      <c r="W272" s="95"/>
      <c r="X272" s="171"/>
    </row>
    <row r="273" spans="1:24" ht="15" customHeight="1" x14ac:dyDescent="0.25">
      <c r="A273" s="170"/>
      <c r="B273" s="50"/>
      <c r="C273" s="27"/>
      <c r="D273" s="110"/>
      <c r="E273" s="97"/>
      <c r="F273" s="97"/>
      <c r="G273" s="97"/>
      <c r="H273" s="97"/>
      <c r="I273" s="97"/>
      <c r="J273" s="88" t="e">
        <f t="shared" si="28"/>
        <v>#DIV/0!</v>
      </c>
      <c r="K273" s="89" t="e">
        <f t="shared" si="23"/>
        <v>#DIV/0!</v>
      </c>
      <c r="L273" s="90">
        <f t="shared" si="25"/>
        <v>8</v>
      </c>
      <c r="M273" s="91">
        <f t="shared" si="24"/>
        <v>0</v>
      </c>
      <c r="N273" s="89">
        <f t="shared" si="27"/>
        <v>1</v>
      </c>
      <c r="O273" s="92">
        <f t="shared" si="26"/>
        <v>0</v>
      </c>
      <c r="P273" s="93"/>
      <c r="Q273" s="94"/>
      <c r="R273" s="95"/>
      <c r="S273" s="95"/>
      <c r="T273" s="95"/>
      <c r="U273" s="95"/>
      <c r="V273" s="95"/>
      <c r="W273" s="95"/>
      <c r="X273" s="171"/>
    </row>
    <row r="274" spans="1:24" ht="15" customHeight="1" x14ac:dyDescent="0.25">
      <c r="A274" s="170"/>
      <c r="B274" s="50"/>
      <c r="C274" s="27"/>
      <c r="D274" s="110"/>
      <c r="E274" s="97"/>
      <c r="F274" s="97"/>
      <c r="G274" s="97"/>
      <c r="H274" s="97"/>
      <c r="I274" s="97"/>
      <c r="J274" s="88" t="e">
        <f t="shared" si="28"/>
        <v>#DIV/0!</v>
      </c>
      <c r="K274" s="89" t="e">
        <f t="shared" si="23"/>
        <v>#DIV/0!</v>
      </c>
      <c r="L274" s="90">
        <f t="shared" si="25"/>
        <v>8</v>
      </c>
      <c r="M274" s="91">
        <f t="shared" si="24"/>
        <v>0</v>
      </c>
      <c r="N274" s="89">
        <f t="shared" si="27"/>
        <v>1</v>
      </c>
      <c r="O274" s="92">
        <f t="shared" si="26"/>
        <v>0</v>
      </c>
      <c r="P274" s="93"/>
      <c r="Q274" s="94"/>
      <c r="R274" s="95"/>
      <c r="S274" s="95"/>
      <c r="T274" s="95"/>
      <c r="U274" s="95"/>
      <c r="V274" s="95"/>
      <c r="W274" s="95"/>
      <c r="X274" s="171"/>
    </row>
    <row r="275" spans="1:24" ht="15" customHeight="1" x14ac:dyDescent="0.25">
      <c r="A275" s="170"/>
      <c r="B275" s="50"/>
      <c r="C275" s="27"/>
      <c r="D275" s="110"/>
      <c r="E275" s="97"/>
      <c r="F275" s="97"/>
      <c r="G275" s="97"/>
      <c r="H275" s="97"/>
      <c r="I275" s="97"/>
      <c r="J275" s="88" t="e">
        <f t="shared" si="28"/>
        <v>#DIV/0!</v>
      </c>
      <c r="K275" s="89" t="e">
        <f t="shared" si="23"/>
        <v>#DIV/0!</v>
      </c>
      <c r="L275" s="90">
        <f t="shared" si="25"/>
        <v>8</v>
      </c>
      <c r="M275" s="91">
        <f t="shared" si="24"/>
        <v>0</v>
      </c>
      <c r="N275" s="89">
        <f t="shared" si="27"/>
        <v>1</v>
      </c>
      <c r="O275" s="92">
        <f t="shared" si="26"/>
        <v>0</v>
      </c>
      <c r="P275" s="93"/>
      <c r="Q275" s="94"/>
      <c r="R275" s="95"/>
      <c r="S275" s="95"/>
      <c r="T275" s="95"/>
      <c r="U275" s="95"/>
      <c r="V275" s="95"/>
      <c r="W275" s="95"/>
      <c r="X275" s="171"/>
    </row>
    <row r="276" spans="1:24" ht="15" customHeight="1" x14ac:dyDescent="0.25">
      <c r="A276" s="170"/>
      <c r="B276" s="50"/>
      <c r="C276" s="27"/>
      <c r="D276" s="110"/>
      <c r="E276" s="97"/>
      <c r="F276" s="97"/>
      <c r="G276" s="97"/>
      <c r="H276" s="97"/>
      <c r="I276" s="97"/>
      <c r="J276" s="88" t="e">
        <f t="shared" si="28"/>
        <v>#DIV/0!</v>
      </c>
      <c r="K276" s="89" t="e">
        <f t="shared" si="23"/>
        <v>#DIV/0!</v>
      </c>
      <c r="L276" s="90">
        <f t="shared" si="25"/>
        <v>8</v>
      </c>
      <c r="M276" s="91">
        <f t="shared" si="24"/>
        <v>0</v>
      </c>
      <c r="N276" s="89">
        <f t="shared" si="27"/>
        <v>1</v>
      </c>
      <c r="O276" s="92">
        <f t="shared" si="26"/>
        <v>0</v>
      </c>
      <c r="P276" s="93"/>
      <c r="Q276" s="94"/>
      <c r="R276" s="95"/>
      <c r="S276" s="95"/>
      <c r="T276" s="95"/>
      <c r="U276" s="95"/>
      <c r="V276" s="95"/>
      <c r="W276" s="95"/>
      <c r="X276" s="171"/>
    </row>
    <row r="277" spans="1:24" ht="15" customHeight="1" x14ac:dyDescent="0.25">
      <c r="A277" s="170"/>
      <c r="B277" s="50"/>
      <c r="C277" s="27"/>
      <c r="D277" s="110"/>
      <c r="E277" s="97"/>
      <c r="F277" s="97"/>
      <c r="G277" s="97"/>
      <c r="H277" s="97"/>
      <c r="I277" s="97"/>
      <c r="J277" s="88" t="e">
        <f t="shared" si="28"/>
        <v>#DIV/0!</v>
      </c>
      <c r="K277" s="89" t="e">
        <f t="shared" si="23"/>
        <v>#DIV/0!</v>
      </c>
      <c r="L277" s="90">
        <f t="shared" si="25"/>
        <v>8</v>
      </c>
      <c r="M277" s="91">
        <f t="shared" si="24"/>
        <v>0</v>
      </c>
      <c r="N277" s="89">
        <f t="shared" si="27"/>
        <v>1</v>
      </c>
      <c r="O277" s="92">
        <f t="shared" si="26"/>
        <v>0</v>
      </c>
      <c r="P277" s="93"/>
      <c r="Q277" s="94"/>
      <c r="R277" s="95"/>
      <c r="S277" s="95"/>
      <c r="T277" s="95"/>
      <c r="U277" s="95"/>
      <c r="V277" s="95"/>
      <c r="W277" s="95"/>
      <c r="X277" s="171"/>
    </row>
    <row r="278" spans="1:24" ht="15" customHeight="1" x14ac:dyDescent="0.25">
      <c r="A278" s="170"/>
      <c r="B278" s="50"/>
      <c r="C278" s="27"/>
      <c r="D278" s="110"/>
      <c r="E278" s="97"/>
      <c r="F278" s="97"/>
      <c r="G278" s="97"/>
      <c r="H278" s="97"/>
      <c r="I278" s="97"/>
      <c r="J278" s="88" t="e">
        <f t="shared" si="28"/>
        <v>#DIV/0!</v>
      </c>
      <c r="K278" s="89" t="e">
        <f t="shared" si="23"/>
        <v>#DIV/0!</v>
      </c>
      <c r="L278" s="90">
        <f t="shared" si="25"/>
        <v>8</v>
      </c>
      <c r="M278" s="91">
        <f t="shared" si="24"/>
        <v>0</v>
      </c>
      <c r="N278" s="89">
        <f t="shared" si="27"/>
        <v>1</v>
      </c>
      <c r="O278" s="92">
        <f t="shared" si="26"/>
        <v>0</v>
      </c>
      <c r="P278" s="93"/>
      <c r="Q278" s="94"/>
      <c r="R278" s="95"/>
      <c r="S278" s="95"/>
      <c r="T278" s="95"/>
      <c r="U278" s="95"/>
      <c r="V278" s="95"/>
      <c r="W278" s="95"/>
      <c r="X278" s="171"/>
    </row>
    <row r="279" spans="1:24" ht="15" customHeight="1" x14ac:dyDescent="0.25">
      <c r="A279" s="170"/>
      <c r="B279" s="50"/>
      <c r="C279" s="27"/>
      <c r="D279" s="110"/>
      <c r="E279" s="97"/>
      <c r="F279" s="97"/>
      <c r="G279" s="97"/>
      <c r="H279" s="97"/>
      <c r="I279" s="97"/>
      <c r="J279" s="88" t="e">
        <f t="shared" si="28"/>
        <v>#DIV/0!</v>
      </c>
      <c r="K279" s="89" t="e">
        <f t="shared" si="23"/>
        <v>#DIV/0!</v>
      </c>
      <c r="L279" s="90">
        <f t="shared" si="25"/>
        <v>8</v>
      </c>
      <c r="M279" s="91">
        <f t="shared" si="24"/>
        <v>0</v>
      </c>
      <c r="N279" s="89">
        <f t="shared" si="27"/>
        <v>1</v>
      </c>
      <c r="O279" s="92">
        <f t="shared" si="26"/>
        <v>0</v>
      </c>
      <c r="P279" s="93"/>
      <c r="Q279" s="94"/>
      <c r="R279" s="95"/>
      <c r="S279" s="95"/>
      <c r="T279" s="95"/>
      <c r="U279" s="95"/>
      <c r="V279" s="95"/>
      <c r="W279" s="95"/>
      <c r="X279" s="171"/>
    </row>
    <row r="280" spans="1:24" ht="15" customHeight="1" x14ac:dyDescent="0.25">
      <c r="A280" s="170"/>
      <c r="B280" s="50"/>
      <c r="C280" s="27"/>
      <c r="D280" s="110"/>
      <c r="E280" s="97"/>
      <c r="F280" s="97"/>
      <c r="G280" s="97"/>
      <c r="H280" s="97"/>
      <c r="I280" s="97"/>
      <c r="J280" s="88" t="e">
        <f t="shared" si="28"/>
        <v>#DIV/0!</v>
      </c>
      <c r="K280" s="89" t="e">
        <f t="shared" si="23"/>
        <v>#DIV/0!</v>
      </c>
      <c r="L280" s="90">
        <f t="shared" si="25"/>
        <v>8</v>
      </c>
      <c r="M280" s="91">
        <f t="shared" si="24"/>
        <v>0</v>
      </c>
      <c r="N280" s="89">
        <f t="shared" si="27"/>
        <v>1</v>
      </c>
      <c r="O280" s="92">
        <f t="shared" si="26"/>
        <v>0</v>
      </c>
      <c r="P280" s="93"/>
      <c r="Q280" s="94"/>
      <c r="R280" s="95"/>
      <c r="S280" s="95"/>
      <c r="T280" s="95"/>
      <c r="U280" s="95"/>
      <c r="V280" s="95"/>
      <c r="W280" s="95"/>
      <c r="X280" s="171"/>
    </row>
    <row r="281" spans="1:24" x14ac:dyDescent="0.25">
      <c r="A281" s="170"/>
      <c r="B281" s="50"/>
      <c r="C281" s="27"/>
      <c r="D281" s="110"/>
      <c r="E281" s="97"/>
      <c r="F281" s="97"/>
      <c r="G281" s="97"/>
      <c r="H281" s="97"/>
      <c r="I281" s="97"/>
      <c r="J281" s="88" t="e">
        <f t="shared" si="28"/>
        <v>#DIV/0!</v>
      </c>
      <c r="K281" s="89" t="e">
        <f t="shared" ref="K281:K344" si="29">SUM(I281/H281)</f>
        <v>#DIV/0!</v>
      </c>
      <c r="L281" s="90">
        <f t="shared" si="25"/>
        <v>8</v>
      </c>
      <c r="M281" s="91">
        <f t="shared" ref="M281:M344" si="30">COUNTIF(Q281:X281, 0)</f>
        <v>0</v>
      </c>
      <c r="N281" s="89">
        <f t="shared" si="27"/>
        <v>1</v>
      </c>
      <c r="O281" s="92">
        <f t="shared" si="26"/>
        <v>0</v>
      </c>
      <c r="P281" s="93"/>
      <c r="Q281" s="94"/>
      <c r="R281" s="95"/>
      <c r="S281" s="95"/>
      <c r="T281" s="95"/>
      <c r="U281" s="95"/>
      <c r="V281" s="95"/>
      <c r="W281" s="95"/>
      <c r="X281" s="171"/>
    </row>
    <row r="282" spans="1:24" x14ac:dyDescent="0.25">
      <c r="A282" s="170"/>
      <c r="B282" s="50"/>
      <c r="C282" s="27"/>
      <c r="D282" s="110"/>
      <c r="E282" s="97"/>
      <c r="F282" s="97"/>
      <c r="G282" s="97"/>
      <c r="H282" s="97"/>
      <c r="I282" s="97"/>
      <c r="J282" s="88" t="e">
        <f t="shared" si="28"/>
        <v>#DIV/0!</v>
      </c>
      <c r="K282" s="89" t="e">
        <f t="shared" si="29"/>
        <v>#DIV/0!</v>
      </c>
      <c r="L282" s="90">
        <f t="shared" ref="L282:L345" si="31" xml:space="preserve"> 8 - COUNTIF(Q282:X282,"-")</f>
        <v>8</v>
      </c>
      <c r="M282" s="91">
        <f t="shared" si="30"/>
        <v>0</v>
      </c>
      <c r="N282" s="89">
        <f t="shared" si="27"/>
        <v>1</v>
      </c>
      <c r="O282" s="92">
        <f t="shared" ref="O282:O345" si="32">COUNTIF(Q282:X282,"N/S")</f>
        <v>0</v>
      </c>
      <c r="P282" s="93"/>
      <c r="Q282" s="94"/>
      <c r="R282" s="95"/>
      <c r="S282" s="95"/>
      <c r="T282" s="95"/>
      <c r="U282" s="95"/>
      <c r="V282" s="95"/>
      <c r="W282" s="95"/>
      <c r="X282" s="171"/>
    </row>
    <row r="283" spans="1:24" x14ac:dyDescent="0.25">
      <c r="A283" s="170"/>
      <c r="B283" s="50"/>
      <c r="C283" s="27"/>
      <c r="D283" s="110"/>
      <c r="E283" s="97"/>
      <c r="F283" s="97"/>
      <c r="G283" s="97"/>
      <c r="H283" s="97"/>
      <c r="I283" s="97"/>
      <c r="J283" s="88" t="e">
        <f t="shared" si="28"/>
        <v>#DIV/0!</v>
      </c>
      <c r="K283" s="89" t="e">
        <f t="shared" si="29"/>
        <v>#DIV/0!</v>
      </c>
      <c r="L283" s="90">
        <f t="shared" si="31"/>
        <v>8</v>
      </c>
      <c r="M283" s="91">
        <f t="shared" si="30"/>
        <v>0</v>
      </c>
      <c r="N283" s="89">
        <f t="shared" si="27"/>
        <v>1</v>
      </c>
      <c r="O283" s="92">
        <f t="shared" si="32"/>
        <v>0</v>
      </c>
      <c r="P283" s="93"/>
      <c r="Q283" s="94"/>
      <c r="R283" s="95"/>
      <c r="S283" s="95"/>
      <c r="T283" s="95"/>
      <c r="U283" s="95"/>
      <c r="V283" s="95"/>
      <c r="W283" s="95"/>
      <c r="X283" s="171"/>
    </row>
    <row r="284" spans="1:24" x14ac:dyDescent="0.25">
      <c r="A284" s="170"/>
      <c r="B284" s="50"/>
      <c r="C284" s="27"/>
      <c r="D284" s="110"/>
      <c r="E284" s="97"/>
      <c r="F284" s="97"/>
      <c r="G284" s="97"/>
      <c r="H284" s="97"/>
      <c r="I284" s="97"/>
      <c r="J284" s="88" t="e">
        <f t="shared" si="28"/>
        <v>#DIV/0!</v>
      </c>
      <c r="K284" s="89" t="e">
        <f t="shared" si="29"/>
        <v>#DIV/0!</v>
      </c>
      <c r="L284" s="90">
        <f t="shared" si="31"/>
        <v>8</v>
      </c>
      <c r="M284" s="91">
        <f t="shared" si="30"/>
        <v>0</v>
      </c>
      <c r="N284" s="89">
        <f t="shared" si="27"/>
        <v>1</v>
      </c>
      <c r="O284" s="92">
        <f t="shared" si="32"/>
        <v>0</v>
      </c>
      <c r="P284" s="93"/>
      <c r="Q284" s="94"/>
      <c r="R284" s="95"/>
      <c r="S284" s="95"/>
      <c r="T284" s="95"/>
      <c r="U284" s="95"/>
      <c r="V284" s="95"/>
      <c r="W284" s="95"/>
      <c r="X284" s="171"/>
    </row>
    <row r="285" spans="1:24" x14ac:dyDescent="0.25">
      <c r="A285" s="170"/>
      <c r="B285" s="50"/>
      <c r="C285" s="27"/>
      <c r="D285" s="110"/>
      <c r="E285" s="97"/>
      <c r="F285" s="97"/>
      <c r="G285" s="97"/>
      <c r="H285" s="97"/>
      <c r="I285" s="97"/>
      <c r="J285" s="88" t="e">
        <f t="shared" si="28"/>
        <v>#DIV/0!</v>
      </c>
      <c r="K285" s="89" t="e">
        <f t="shared" si="29"/>
        <v>#DIV/0!</v>
      </c>
      <c r="L285" s="90">
        <f t="shared" si="31"/>
        <v>8</v>
      </c>
      <c r="M285" s="91">
        <f t="shared" si="30"/>
        <v>0</v>
      </c>
      <c r="N285" s="89">
        <f t="shared" si="27"/>
        <v>1</v>
      </c>
      <c r="O285" s="92">
        <f t="shared" si="32"/>
        <v>0</v>
      </c>
      <c r="P285" s="93"/>
      <c r="Q285" s="94"/>
      <c r="R285" s="95"/>
      <c r="S285" s="95"/>
      <c r="T285" s="95"/>
      <c r="U285" s="95"/>
      <c r="V285" s="95"/>
      <c r="W285" s="95"/>
      <c r="X285" s="171"/>
    </row>
    <row r="286" spans="1:24" x14ac:dyDescent="0.25">
      <c r="A286" s="170"/>
      <c r="B286" s="50"/>
      <c r="C286" s="27"/>
      <c r="D286" s="110"/>
      <c r="E286" s="97"/>
      <c r="F286" s="97"/>
      <c r="G286" s="97"/>
      <c r="H286" s="97"/>
      <c r="I286" s="97"/>
      <c r="J286" s="88" t="e">
        <f t="shared" si="28"/>
        <v>#DIV/0!</v>
      </c>
      <c r="K286" s="89" t="e">
        <f t="shared" si="29"/>
        <v>#DIV/0!</v>
      </c>
      <c r="L286" s="90">
        <f t="shared" si="31"/>
        <v>8</v>
      </c>
      <c r="M286" s="91">
        <f t="shared" si="30"/>
        <v>0</v>
      </c>
      <c r="N286" s="89">
        <f t="shared" si="27"/>
        <v>1</v>
      </c>
      <c r="O286" s="92">
        <f t="shared" si="32"/>
        <v>0</v>
      </c>
      <c r="P286" s="93"/>
      <c r="Q286" s="94"/>
      <c r="R286" s="95"/>
      <c r="S286" s="95"/>
      <c r="T286" s="95"/>
      <c r="U286" s="95"/>
      <c r="V286" s="95"/>
      <c r="W286" s="95"/>
      <c r="X286" s="171"/>
    </row>
    <row r="287" spans="1:24" x14ac:dyDescent="0.25">
      <c r="A287" s="170"/>
      <c r="B287" s="50"/>
      <c r="C287" s="27"/>
      <c r="D287" s="110"/>
      <c r="E287" s="97"/>
      <c r="F287" s="97"/>
      <c r="G287" s="97"/>
      <c r="H287" s="97"/>
      <c r="I287" s="97"/>
      <c r="J287" s="88" t="e">
        <f t="shared" si="28"/>
        <v>#DIV/0!</v>
      </c>
      <c r="K287" s="89" t="e">
        <f t="shared" si="29"/>
        <v>#DIV/0!</v>
      </c>
      <c r="L287" s="90">
        <f t="shared" si="31"/>
        <v>8</v>
      </c>
      <c r="M287" s="91">
        <f t="shared" si="30"/>
        <v>0</v>
      </c>
      <c r="N287" s="89">
        <f t="shared" ref="N287:N350" si="33">((8-M287)/8)</f>
        <v>1</v>
      </c>
      <c r="O287" s="92">
        <f t="shared" si="32"/>
        <v>0</v>
      </c>
      <c r="P287" s="93"/>
      <c r="Q287" s="94"/>
      <c r="R287" s="95"/>
      <c r="S287" s="95"/>
      <c r="T287" s="95"/>
      <c r="U287" s="95"/>
      <c r="V287" s="95"/>
      <c r="W287" s="95"/>
      <c r="X287" s="171"/>
    </row>
    <row r="288" spans="1:24" x14ac:dyDescent="0.25">
      <c r="A288" s="170"/>
      <c r="B288" s="50"/>
      <c r="C288" s="27"/>
      <c r="D288" s="110"/>
      <c r="E288" s="97"/>
      <c r="F288" s="97"/>
      <c r="G288" s="97"/>
      <c r="H288" s="97"/>
      <c r="I288" s="97"/>
      <c r="J288" s="88" t="e">
        <f t="shared" si="28"/>
        <v>#DIV/0!</v>
      </c>
      <c r="K288" s="89" t="e">
        <f t="shared" si="29"/>
        <v>#DIV/0!</v>
      </c>
      <c r="L288" s="90">
        <f t="shared" si="31"/>
        <v>8</v>
      </c>
      <c r="M288" s="91">
        <f t="shared" si="30"/>
        <v>0</v>
      </c>
      <c r="N288" s="89">
        <f t="shared" si="33"/>
        <v>1</v>
      </c>
      <c r="O288" s="92">
        <f t="shared" si="32"/>
        <v>0</v>
      </c>
      <c r="P288" s="93"/>
      <c r="Q288" s="94"/>
      <c r="R288" s="95"/>
      <c r="S288" s="95"/>
      <c r="T288" s="95"/>
      <c r="U288" s="95"/>
      <c r="V288" s="95"/>
      <c r="W288" s="95"/>
      <c r="X288" s="171"/>
    </row>
    <row r="289" spans="1:24" x14ac:dyDescent="0.25">
      <c r="A289" s="170"/>
      <c r="B289" s="50"/>
      <c r="C289" s="27"/>
      <c r="D289" s="110"/>
      <c r="E289" s="97"/>
      <c r="F289" s="97"/>
      <c r="G289" s="97"/>
      <c r="H289" s="97"/>
      <c r="I289" s="97"/>
      <c r="J289" s="88" t="e">
        <f t="shared" si="28"/>
        <v>#DIV/0!</v>
      </c>
      <c r="K289" s="89" t="e">
        <f t="shared" si="29"/>
        <v>#DIV/0!</v>
      </c>
      <c r="L289" s="90">
        <f t="shared" si="31"/>
        <v>8</v>
      </c>
      <c r="M289" s="91">
        <f t="shared" si="30"/>
        <v>0</v>
      </c>
      <c r="N289" s="89">
        <f t="shared" si="33"/>
        <v>1</v>
      </c>
      <c r="O289" s="92">
        <f t="shared" si="32"/>
        <v>0</v>
      </c>
      <c r="P289" s="93"/>
      <c r="Q289" s="94"/>
      <c r="R289" s="95"/>
      <c r="S289" s="95"/>
      <c r="T289" s="95"/>
      <c r="U289" s="95"/>
      <c r="V289" s="95"/>
      <c r="W289" s="95"/>
      <c r="X289" s="171"/>
    </row>
    <row r="290" spans="1:24" x14ac:dyDescent="0.25">
      <c r="A290" s="170"/>
      <c r="B290" s="50"/>
      <c r="C290" s="27"/>
      <c r="D290" s="110"/>
      <c r="E290" s="97"/>
      <c r="F290" s="97"/>
      <c r="G290" s="97"/>
      <c r="H290" s="97"/>
      <c r="I290" s="97"/>
      <c r="J290" s="88" t="e">
        <f t="shared" si="28"/>
        <v>#DIV/0!</v>
      </c>
      <c r="K290" s="89" t="e">
        <f t="shared" si="29"/>
        <v>#DIV/0!</v>
      </c>
      <c r="L290" s="90">
        <f t="shared" si="31"/>
        <v>8</v>
      </c>
      <c r="M290" s="91">
        <f t="shared" si="30"/>
        <v>0</v>
      </c>
      <c r="N290" s="89">
        <f t="shared" si="33"/>
        <v>1</v>
      </c>
      <c r="O290" s="92">
        <f t="shared" si="32"/>
        <v>0</v>
      </c>
      <c r="P290" s="93"/>
      <c r="Q290" s="94"/>
      <c r="R290" s="95"/>
      <c r="S290" s="95"/>
      <c r="T290" s="95"/>
      <c r="U290" s="95"/>
      <c r="V290" s="95"/>
      <c r="W290" s="95"/>
      <c r="X290" s="171"/>
    </row>
    <row r="291" spans="1:24" x14ac:dyDescent="0.25">
      <c r="A291" s="170"/>
      <c r="B291" s="50"/>
      <c r="C291" s="27"/>
      <c r="D291" s="110"/>
      <c r="E291" s="97"/>
      <c r="F291" s="97"/>
      <c r="G291" s="97"/>
      <c r="H291" s="97"/>
      <c r="I291" s="97"/>
      <c r="J291" s="88" t="e">
        <f t="shared" si="28"/>
        <v>#DIV/0!</v>
      </c>
      <c r="K291" s="89" t="e">
        <f t="shared" si="29"/>
        <v>#DIV/0!</v>
      </c>
      <c r="L291" s="90">
        <f t="shared" si="31"/>
        <v>8</v>
      </c>
      <c r="M291" s="91">
        <f t="shared" si="30"/>
        <v>0</v>
      </c>
      <c r="N291" s="89">
        <f t="shared" si="33"/>
        <v>1</v>
      </c>
      <c r="O291" s="92">
        <f t="shared" si="32"/>
        <v>0</v>
      </c>
      <c r="P291" s="93"/>
      <c r="Q291" s="94"/>
      <c r="R291" s="95"/>
      <c r="S291" s="95"/>
      <c r="T291" s="95"/>
      <c r="U291" s="95"/>
      <c r="V291" s="95"/>
      <c r="W291" s="95"/>
      <c r="X291" s="171"/>
    </row>
    <row r="292" spans="1:24" x14ac:dyDescent="0.25">
      <c r="A292" s="170"/>
      <c r="B292" s="50"/>
      <c r="C292" s="27"/>
      <c r="D292" s="110"/>
      <c r="E292" s="97"/>
      <c r="F292" s="97"/>
      <c r="G292" s="97"/>
      <c r="H292" s="97"/>
      <c r="I292" s="97"/>
      <c r="J292" s="88" t="e">
        <f t="shared" si="28"/>
        <v>#DIV/0!</v>
      </c>
      <c r="K292" s="89" t="e">
        <f t="shared" si="29"/>
        <v>#DIV/0!</v>
      </c>
      <c r="L292" s="90">
        <f t="shared" si="31"/>
        <v>8</v>
      </c>
      <c r="M292" s="91">
        <f t="shared" si="30"/>
        <v>0</v>
      </c>
      <c r="N292" s="89">
        <f t="shared" si="33"/>
        <v>1</v>
      </c>
      <c r="O292" s="92">
        <f t="shared" si="32"/>
        <v>0</v>
      </c>
      <c r="P292" s="93"/>
      <c r="Q292" s="94"/>
      <c r="R292" s="95"/>
      <c r="S292" s="95"/>
      <c r="T292" s="95"/>
      <c r="U292" s="95"/>
      <c r="V292" s="95"/>
      <c r="W292" s="95"/>
      <c r="X292" s="171"/>
    </row>
    <row r="293" spans="1:24" x14ac:dyDescent="0.25">
      <c r="A293" s="170"/>
      <c r="B293" s="50"/>
      <c r="C293" s="27"/>
      <c r="D293" s="110"/>
      <c r="E293" s="97"/>
      <c r="F293" s="97"/>
      <c r="G293" s="97"/>
      <c r="H293" s="97"/>
      <c r="I293" s="97"/>
      <c r="J293" s="88" t="e">
        <f t="shared" si="28"/>
        <v>#DIV/0!</v>
      </c>
      <c r="K293" s="89" t="e">
        <f t="shared" si="29"/>
        <v>#DIV/0!</v>
      </c>
      <c r="L293" s="90">
        <f t="shared" si="31"/>
        <v>8</v>
      </c>
      <c r="M293" s="91">
        <f t="shared" si="30"/>
        <v>0</v>
      </c>
      <c r="N293" s="89">
        <f t="shared" si="33"/>
        <v>1</v>
      </c>
      <c r="O293" s="92">
        <f t="shared" si="32"/>
        <v>0</v>
      </c>
      <c r="P293" s="93"/>
      <c r="Q293" s="94"/>
      <c r="R293" s="95"/>
      <c r="S293" s="95"/>
      <c r="T293" s="95"/>
      <c r="U293" s="95"/>
      <c r="V293" s="95"/>
      <c r="W293" s="95"/>
      <c r="X293" s="171"/>
    </row>
    <row r="294" spans="1:24" x14ac:dyDescent="0.25">
      <c r="A294" s="170"/>
      <c r="B294" s="50"/>
      <c r="C294" s="27"/>
      <c r="D294" s="110"/>
      <c r="E294" s="97"/>
      <c r="F294" s="97"/>
      <c r="G294" s="97"/>
      <c r="H294" s="97"/>
      <c r="I294" s="97"/>
      <c r="J294" s="88" t="e">
        <f t="shared" si="28"/>
        <v>#DIV/0!</v>
      </c>
      <c r="K294" s="89" t="e">
        <f t="shared" si="29"/>
        <v>#DIV/0!</v>
      </c>
      <c r="L294" s="90">
        <f t="shared" si="31"/>
        <v>8</v>
      </c>
      <c r="M294" s="91">
        <f t="shared" si="30"/>
        <v>0</v>
      </c>
      <c r="N294" s="89">
        <f t="shared" si="33"/>
        <v>1</v>
      </c>
      <c r="O294" s="92">
        <f t="shared" si="32"/>
        <v>0</v>
      </c>
      <c r="P294" s="93"/>
      <c r="Q294" s="94"/>
      <c r="R294" s="95"/>
      <c r="S294" s="95"/>
      <c r="T294" s="95"/>
      <c r="U294" s="95"/>
      <c r="V294" s="95"/>
      <c r="W294" s="95"/>
      <c r="X294" s="171"/>
    </row>
    <row r="295" spans="1:24" x14ac:dyDescent="0.25">
      <c r="A295" s="170"/>
      <c r="B295" s="50"/>
      <c r="C295" s="27"/>
      <c r="D295" s="110"/>
      <c r="E295" s="97"/>
      <c r="F295" s="97"/>
      <c r="G295" s="97"/>
      <c r="H295" s="97"/>
      <c r="I295" s="97"/>
      <c r="J295" s="88" t="e">
        <f t="shared" si="28"/>
        <v>#DIV/0!</v>
      </c>
      <c r="K295" s="89" t="e">
        <f t="shared" si="29"/>
        <v>#DIV/0!</v>
      </c>
      <c r="L295" s="90">
        <f t="shared" si="31"/>
        <v>8</v>
      </c>
      <c r="M295" s="91">
        <f t="shared" si="30"/>
        <v>0</v>
      </c>
      <c r="N295" s="89">
        <f t="shared" si="33"/>
        <v>1</v>
      </c>
      <c r="O295" s="92">
        <f t="shared" si="32"/>
        <v>0</v>
      </c>
      <c r="P295" s="93"/>
      <c r="Q295" s="94"/>
      <c r="R295" s="95"/>
      <c r="S295" s="95"/>
      <c r="T295" s="95"/>
      <c r="U295" s="95"/>
      <c r="V295" s="95"/>
      <c r="W295" s="95"/>
      <c r="X295" s="171"/>
    </row>
    <row r="296" spans="1:24" x14ac:dyDescent="0.25">
      <c r="A296" s="170"/>
      <c r="B296" s="50"/>
      <c r="C296" s="27"/>
      <c r="D296" s="110"/>
      <c r="E296" s="97"/>
      <c r="F296" s="97"/>
      <c r="G296" s="97"/>
      <c r="H296" s="97"/>
      <c r="I296" s="97"/>
      <c r="J296" s="88" t="e">
        <f t="shared" si="28"/>
        <v>#DIV/0!</v>
      </c>
      <c r="K296" s="89" t="e">
        <f t="shared" si="29"/>
        <v>#DIV/0!</v>
      </c>
      <c r="L296" s="90">
        <f t="shared" si="31"/>
        <v>8</v>
      </c>
      <c r="M296" s="91">
        <f t="shared" si="30"/>
        <v>0</v>
      </c>
      <c r="N296" s="89">
        <f t="shared" si="33"/>
        <v>1</v>
      </c>
      <c r="O296" s="92">
        <f t="shared" si="32"/>
        <v>0</v>
      </c>
      <c r="P296" s="93"/>
      <c r="Q296" s="94"/>
      <c r="R296" s="95"/>
      <c r="S296" s="95"/>
      <c r="T296" s="95"/>
      <c r="U296" s="95"/>
      <c r="V296" s="95"/>
      <c r="W296" s="95"/>
      <c r="X296" s="171"/>
    </row>
    <row r="297" spans="1:24" x14ac:dyDescent="0.25">
      <c r="A297" s="170"/>
      <c r="B297" s="50"/>
      <c r="C297" s="27"/>
      <c r="D297" s="110"/>
      <c r="E297" s="97"/>
      <c r="F297" s="97"/>
      <c r="G297" s="97"/>
      <c r="H297" s="97"/>
      <c r="I297" s="97"/>
      <c r="J297" s="88" t="e">
        <f t="shared" si="28"/>
        <v>#DIV/0!</v>
      </c>
      <c r="K297" s="89" t="e">
        <f t="shared" si="29"/>
        <v>#DIV/0!</v>
      </c>
      <c r="L297" s="90">
        <f t="shared" si="31"/>
        <v>8</v>
      </c>
      <c r="M297" s="91">
        <f t="shared" si="30"/>
        <v>0</v>
      </c>
      <c r="N297" s="89">
        <f t="shared" si="33"/>
        <v>1</v>
      </c>
      <c r="O297" s="92">
        <f t="shared" si="32"/>
        <v>0</v>
      </c>
      <c r="P297" s="93"/>
      <c r="Q297" s="94"/>
      <c r="R297" s="95"/>
      <c r="S297" s="95"/>
      <c r="T297" s="95"/>
      <c r="U297" s="95"/>
      <c r="V297" s="95"/>
      <c r="W297" s="95"/>
      <c r="X297" s="171"/>
    </row>
    <row r="298" spans="1:24" x14ac:dyDescent="0.25">
      <c r="A298" s="170"/>
      <c r="B298" s="50"/>
      <c r="C298" s="27"/>
      <c r="D298" s="110"/>
      <c r="E298" s="97"/>
      <c r="F298" s="97"/>
      <c r="G298" s="97"/>
      <c r="H298" s="97"/>
      <c r="I298" s="97"/>
      <c r="J298" s="88" t="e">
        <f t="shared" si="28"/>
        <v>#DIV/0!</v>
      </c>
      <c r="K298" s="89" t="e">
        <f t="shared" si="29"/>
        <v>#DIV/0!</v>
      </c>
      <c r="L298" s="90">
        <f t="shared" si="31"/>
        <v>8</v>
      </c>
      <c r="M298" s="91">
        <f t="shared" si="30"/>
        <v>0</v>
      </c>
      <c r="N298" s="89">
        <f t="shared" si="33"/>
        <v>1</v>
      </c>
      <c r="O298" s="92">
        <f t="shared" si="32"/>
        <v>0</v>
      </c>
      <c r="P298" s="93"/>
      <c r="Q298" s="94"/>
      <c r="R298" s="95"/>
      <c r="S298" s="95"/>
      <c r="T298" s="95"/>
      <c r="U298" s="95"/>
      <c r="V298" s="95"/>
      <c r="W298" s="95"/>
      <c r="X298" s="171"/>
    </row>
    <row r="299" spans="1:24" x14ac:dyDescent="0.25">
      <c r="A299" s="170"/>
      <c r="B299" s="50"/>
      <c r="C299" s="27"/>
      <c r="D299" s="110"/>
      <c r="E299" s="97"/>
      <c r="F299" s="97"/>
      <c r="G299" s="97"/>
      <c r="H299" s="97"/>
      <c r="I299" s="97"/>
      <c r="J299" s="88" t="e">
        <f t="shared" si="28"/>
        <v>#DIV/0!</v>
      </c>
      <c r="K299" s="89" t="e">
        <f t="shared" si="29"/>
        <v>#DIV/0!</v>
      </c>
      <c r="L299" s="90">
        <f t="shared" si="31"/>
        <v>8</v>
      </c>
      <c r="M299" s="91">
        <f t="shared" si="30"/>
        <v>0</v>
      </c>
      <c r="N299" s="89">
        <f t="shared" si="33"/>
        <v>1</v>
      </c>
      <c r="O299" s="92">
        <f t="shared" si="32"/>
        <v>0</v>
      </c>
      <c r="P299" s="93"/>
      <c r="Q299" s="94"/>
      <c r="R299" s="95"/>
      <c r="S299" s="95"/>
      <c r="T299" s="95"/>
      <c r="U299" s="95"/>
      <c r="V299" s="95"/>
      <c r="W299" s="95"/>
      <c r="X299" s="171"/>
    </row>
    <row r="300" spans="1:24" x14ac:dyDescent="0.25">
      <c r="A300" s="170"/>
      <c r="B300" s="50"/>
      <c r="C300" s="27"/>
      <c r="D300" s="110"/>
      <c r="E300" s="97"/>
      <c r="F300" s="97"/>
      <c r="G300" s="97"/>
      <c r="H300" s="97"/>
      <c r="I300" s="97"/>
      <c r="J300" s="88" t="e">
        <f t="shared" si="28"/>
        <v>#DIV/0!</v>
      </c>
      <c r="K300" s="89" t="e">
        <f t="shared" si="29"/>
        <v>#DIV/0!</v>
      </c>
      <c r="L300" s="90">
        <f t="shared" si="31"/>
        <v>8</v>
      </c>
      <c r="M300" s="91">
        <f t="shared" si="30"/>
        <v>0</v>
      </c>
      <c r="N300" s="89">
        <f t="shared" si="33"/>
        <v>1</v>
      </c>
      <c r="O300" s="92">
        <f t="shared" si="32"/>
        <v>0</v>
      </c>
      <c r="P300" s="93"/>
      <c r="Q300" s="94"/>
      <c r="R300" s="95"/>
      <c r="S300" s="95"/>
      <c r="T300" s="95"/>
      <c r="U300" s="95"/>
      <c r="V300" s="95"/>
      <c r="W300" s="95"/>
      <c r="X300" s="171"/>
    </row>
    <row r="301" spans="1:24" x14ac:dyDescent="0.25">
      <c r="A301" s="170"/>
      <c r="B301" s="50"/>
      <c r="C301" s="27"/>
      <c r="D301" s="110"/>
      <c r="E301" s="97"/>
      <c r="F301" s="97"/>
      <c r="G301" s="97"/>
      <c r="H301" s="97"/>
      <c r="I301" s="97"/>
      <c r="J301" s="88" t="e">
        <f t="shared" si="28"/>
        <v>#DIV/0!</v>
      </c>
      <c r="K301" s="89" t="e">
        <f t="shared" si="29"/>
        <v>#DIV/0!</v>
      </c>
      <c r="L301" s="90">
        <f t="shared" si="31"/>
        <v>8</v>
      </c>
      <c r="M301" s="91">
        <f t="shared" si="30"/>
        <v>0</v>
      </c>
      <c r="N301" s="89">
        <f t="shared" si="33"/>
        <v>1</v>
      </c>
      <c r="O301" s="92">
        <f t="shared" si="32"/>
        <v>0</v>
      </c>
      <c r="P301" s="93"/>
      <c r="Q301" s="94"/>
      <c r="R301" s="95"/>
      <c r="S301" s="95"/>
      <c r="T301" s="95"/>
      <c r="U301" s="95"/>
      <c r="V301" s="95"/>
      <c r="W301" s="95"/>
      <c r="X301" s="171"/>
    </row>
    <row r="302" spans="1:24" x14ac:dyDescent="0.25">
      <c r="A302" s="170"/>
      <c r="B302" s="50"/>
      <c r="C302" s="27"/>
      <c r="D302" s="110"/>
      <c r="E302" s="97"/>
      <c r="F302" s="97"/>
      <c r="G302" s="97"/>
      <c r="H302" s="97"/>
      <c r="I302" s="97"/>
      <c r="J302" s="88" t="e">
        <f t="shared" si="28"/>
        <v>#DIV/0!</v>
      </c>
      <c r="K302" s="89" t="e">
        <f t="shared" si="29"/>
        <v>#DIV/0!</v>
      </c>
      <c r="L302" s="90">
        <f t="shared" si="31"/>
        <v>8</v>
      </c>
      <c r="M302" s="91">
        <f t="shared" si="30"/>
        <v>0</v>
      </c>
      <c r="N302" s="89">
        <f t="shared" si="33"/>
        <v>1</v>
      </c>
      <c r="O302" s="92">
        <f t="shared" si="32"/>
        <v>0</v>
      </c>
      <c r="P302" s="93"/>
      <c r="Q302" s="94"/>
      <c r="R302" s="95"/>
      <c r="S302" s="95"/>
      <c r="T302" s="95"/>
      <c r="U302" s="95"/>
      <c r="V302" s="95"/>
      <c r="W302" s="95"/>
      <c r="X302" s="171"/>
    </row>
    <row r="303" spans="1:24" x14ac:dyDescent="0.25">
      <c r="A303" s="170"/>
      <c r="B303" s="50"/>
      <c r="C303" s="27"/>
      <c r="D303" s="110"/>
      <c r="E303" s="97"/>
      <c r="F303" s="97"/>
      <c r="G303" s="97"/>
      <c r="H303" s="97"/>
      <c r="I303" s="97"/>
      <c r="J303" s="88" t="e">
        <f t="shared" si="28"/>
        <v>#DIV/0!</v>
      </c>
      <c r="K303" s="89" t="e">
        <f t="shared" si="29"/>
        <v>#DIV/0!</v>
      </c>
      <c r="L303" s="90">
        <f t="shared" si="31"/>
        <v>8</v>
      </c>
      <c r="M303" s="91">
        <f t="shared" si="30"/>
        <v>0</v>
      </c>
      <c r="N303" s="89">
        <f t="shared" si="33"/>
        <v>1</v>
      </c>
      <c r="O303" s="92">
        <f t="shared" si="32"/>
        <v>0</v>
      </c>
      <c r="P303" s="93"/>
      <c r="Q303" s="94"/>
      <c r="R303" s="95"/>
      <c r="S303" s="95"/>
      <c r="T303" s="95"/>
      <c r="U303" s="95"/>
      <c r="V303" s="95"/>
      <c r="W303" s="95"/>
      <c r="X303" s="171"/>
    </row>
    <row r="304" spans="1:24" x14ac:dyDescent="0.25">
      <c r="A304" s="170"/>
      <c r="B304" s="50"/>
      <c r="C304" s="27"/>
      <c r="D304" s="110"/>
      <c r="E304" s="97"/>
      <c r="F304" s="97"/>
      <c r="G304" s="97"/>
      <c r="H304" s="97"/>
      <c r="I304" s="97"/>
      <c r="J304" s="88" t="e">
        <f t="shared" si="28"/>
        <v>#DIV/0!</v>
      </c>
      <c r="K304" s="89" t="e">
        <f t="shared" si="29"/>
        <v>#DIV/0!</v>
      </c>
      <c r="L304" s="90">
        <f t="shared" si="31"/>
        <v>8</v>
      </c>
      <c r="M304" s="91">
        <f t="shared" si="30"/>
        <v>0</v>
      </c>
      <c r="N304" s="89">
        <f t="shared" si="33"/>
        <v>1</v>
      </c>
      <c r="O304" s="92">
        <f t="shared" si="32"/>
        <v>0</v>
      </c>
      <c r="P304" s="93"/>
      <c r="Q304" s="94"/>
      <c r="R304" s="95"/>
      <c r="S304" s="95"/>
      <c r="T304" s="95"/>
      <c r="U304" s="95"/>
      <c r="V304" s="95"/>
      <c r="W304" s="95"/>
      <c r="X304" s="171"/>
    </row>
    <row r="305" spans="1:24" x14ac:dyDescent="0.25">
      <c r="A305" s="170"/>
      <c r="B305" s="50"/>
      <c r="C305" s="27"/>
      <c r="D305" s="110"/>
      <c r="E305" s="97"/>
      <c r="F305" s="97"/>
      <c r="G305" s="97"/>
      <c r="H305" s="97"/>
      <c r="I305" s="97"/>
      <c r="J305" s="88" t="e">
        <f t="shared" si="28"/>
        <v>#DIV/0!</v>
      </c>
      <c r="K305" s="89" t="e">
        <f t="shared" si="29"/>
        <v>#DIV/0!</v>
      </c>
      <c r="L305" s="90">
        <f t="shared" si="31"/>
        <v>8</v>
      </c>
      <c r="M305" s="91">
        <f t="shared" si="30"/>
        <v>0</v>
      </c>
      <c r="N305" s="89">
        <f t="shared" si="33"/>
        <v>1</v>
      </c>
      <c r="O305" s="92">
        <f t="shared" si="32"/>
        <v>0</v>
      </c>
      <c r="P305" s="93"/>
      <c r="Q305" s="94"/>
      <c r="R305" s="95"/>
      <c r="S305" s="95"/>
      <c r="T305" s="95"/>
      <c r="U305" s="95"/>
      <c r="V305" s="95"/>
      <c r="W305" s="95"/>
      <c r="X305" s="171"/>
    </row>
    <row r="306" spans="1:24" x14ac:dyDescent="0.25">
      <c r="A306" s="170"/>
      <c r="B306" s="50"/>
      <c r="C306" s="27"/>
      <c r="D306" s="110"/>
      <c r="E306" s="97"/>
      <c r="F306" s="97"/>
      <c r="G306" s="97"/>
      <c r="H306" s="97"/>
      <c r="I306" s="97"/>
      <c r="J306" s="88" t="e">
        <f t="shared" si="28"/>
        <v>#DIV/0!</v>
      </c>
      <c r="K306" s="89" t="e">
        <f t="shared" si="29"/>
        <v>#DIV/0!</v>
      </c>
      <c r="L306" s="90">
        <f t="shared" si="31"/>
        <v>8</v>
      </c>
      <c r="M306" s="91">
        <f t="shared" si="30"/>
        <v>0</v>
      </c>
      <c r="N306" s="89">
        <f t="shared" si="33"/>
        <v>1</v>
      </c>
      <c r="O306" s="92">
        <f t="shared" si="32"/>
        <v>0</v>
      </c>
      <c r="P306" s="93"/>
      <c r="Q306" s="94"/>
      <c r="R306" s="95"/>
      <c r="S306" s="95"/>
      <c r="T306" s="95"/>
      <c r="U306" s="95"/>
      <c r="V306" s="95"/>
      <c r="W306" s="95"/>
      <c r="X306" s="171"/>
    </row>
    <row r="307" spans="1:24" x14ac:dyDescent="0.25">
      <c r="A307" s="170"/>
      <c r="B307" s="50"/>
      <c r="C307" s="27"/>
      <c r="D307" s="110"/>
      <c r="E307" s="97"/>
      <c r="F307" s="97"/>
      <c r="G307" s="97"/>
      <c r="H307" s="97"/>
      <c r="I307" s="97"/>
      <c r="J307" s="88" t="e">
        <f t="shared" si="28"/>
        <v>#DIV/0!</v>
      </c>
      <c r="K307" s="89" t="e">
        <f t="shared" si="29"/>
        <v>#DIV/0!</v>
      </c>
      <c r="L307" s="90">
        <f t="shared" si="31"/>
        <v>8</v>
      </c>
      <c r="M307" s="91">
        <f t="shared" si="30"/>
        <v>0</v>
      </c>
      <c r="N307" s="89">
        <f t="shared" si="33"/>
        <v>1</v>
      </c>
      <c r="O307" s="92">
        <f t="shared" si="32"/>
        <v>0</v>
      </c>
      <c r="P307" s="93"/>
      <c r="Q307" s="94"/>
      <c r="R307" s="95"/>
      <c r="S307" s="95"/>
      <c r="T307" s="95"/>
      <c r="U307" s="95"/>
      <c r="V307" s="95"/>
      <c r="W307" s="95"/>
      <c r="X307" s="171"/>
    </row>
    <row r="308" spans="1:24" x14ac:dyDescent="0.25">
      <c r="A308" s="170"/>
      <c r="B308" s="50"/>
      <c r="C308" s="27"/>
      <c r="D308" s="110"/>
      <c r="E308" s="97"/>
      <c r="F308" s="97"/>
      <c r="G308" s="97"/>
      <c r="H308" s="97"/>
      <c r="I308" s="97"/>
      <c r="J308" s="88" t="e">
        <f t="shared" si="28"/>
        <v>#DIV/0!</v>
      </c>
      <c r="K308" s="89" t="e">
        <f t="shared" si="29"/>
        <v>#DIV/0!</v>
      </c>
      <c r="L308" s="90">
        <f t="shared" si="31"/>
        <v>8</v>
      </c>
      <c r="M308" s="91">
        <f t="shared" si="30"/>
        <v>0</v>
      </c>
      <c r="N308" s="89">
        <f t="shared" si="33"/>
        <v>1</v>
      </c>
      <c r="O308" s="92">
        <f t="shared" si="32"/>
        <v>0</v>
      </c>
      <c r="P308" s="93"/>
      <c r="Q308" s="94"/>
      <c r="R308" s="95"/>
      <c r="S308" s="95"/>
      <c r="T308" s="95"/>
      <c r="U308" s="95"/>
      <c r="V308" s="95"/>
      <c r="W308" s="95"/>
      <c r="X308" s="171"/>
    </row>
    <row r="309" spans="1:24" x14ac:dyDescent="0.25">
      <c r="A309" s="170"/>
      <c r="B309" s="50"/>
      <c r="C309" s="27"/>
      <c r="D309" s="110"/>
      <c r="E309" s="97"/>
      <c r="F309" s="97"/>
      <c r="G309" s="97"/>
      <c r="H309" s="97"/>
      <c r="I309" s="97"/>
      <c r="J309" s="88" t="e">
        <f t="shared" si="28"/>
        <v>#DIV/0!</v>
      </c>
      <c r="K309" s="89" t="e">
        <f t="shared" si="29"/>
        <v>#DIV/0!</v>
      </c>
      <c r="L309" s="90">
        <f t="shared" si="31"/>
        <v>8</v>
      </c>
      <c r="M309" s="91">
        <f t="shared" si="30"/>
        <v>0</v>
      </c>
      <c r="N309" s="89">
        <f t="shared" si="33"/>
        <v>1</v>
      </c>
      <c r="O309" s="92">
        <f t="shared" si="32"/>
        <v>0</v>
      </c>
      <c r="P309" s="93"/>
      <c r="Q309" s="94"/>
      <c r="R309" s="95"/>
      <c r="S309" s="95"/>
      <c r="T309" s="95"/>
      <c r="U309" s="95"/>
      <c r="V309" s="95"/>
      <c r="W309" s="95"/>
      <c r="X309" s="171"/>
    </row>
    <row r="310" spans="1:24" x14ac:dyDescent="0.25">
      <c r="A310" s="170"/>
      <c r="B310" s="50"/>
      <c r="C310" s="27"/>
      <c r="D310" s="110"/>
      <c r="E310" s="97"/>
      <c r="F310" s="97"/>
      <c r="G310" s="97"/>
      <c r="H310" s="97"/>
      <c r="I310" s="97"/>
      <c r="J310" s="88" t="e">
        <f t="shared" si="28"/>
        <v>#DIV/0!</v>
      </c>
      <c r="K310" s="89" t="e">
        <f t="shared" si="29"/>
        <v>#DIV/0!</v>
      </c>
      <c r="L310" s="90">
        <f t="shared" si="31"/>
        <v>8</v>
      </c>
      <c r="M310" s="91">
        <f t="shared" si="30"/>
        <v>0</v>
      </c>
      <c r="N310" s="89">
        <f t="shared" si="33"/>
        <v>1</v>
      </c>
      <c r="O310" s="92">
        <f t="shared" si="32"/>
        <v>0</v>
      </c>
      <c r="P310" s="93"/>
      <c r="Q310" s="94"/>
      <c r="R310" s="95"/>
      <c r="S310" s="95"/>
      <c r="T310" s="95"/>
      <c r="U310" s="95"/>
      <c r="V310" s="95"/>
      <c r="W310" s="95"/>
      <c r="X310" s="171"/>
    </row>
    <row r="311" spans="1:24" x14ac:dyDescent="0.25">
      <c r="A311" s="170"/>
      <c r="B311" s="50"/>
      <c r="C311" s="27"/>
      <c r="D311" s="110"/>
      <c r="E311" s="97"/>
      <c r="F311" s="97"/>
      <c r="G311" s="97"/>
      <c r="H311" s="97"/>
      <c r="I311" s="97"/>
      <c r="J311" s="88" t="e">
        <f t="shared" si="28"/>
        <v>#DIV/0!</v>
      </c>
      <c r="K311" s="89" t="e">
        <f t="shared" si="29"/>
        <v>#DIV/0!</v>
      </c>
      <c r="L311" s="90">
        <f t="shared" si="31"/>
        <v>8</v>
      </c>
      <c r="M311" s="91">
        <f t="shared" si="30"/>
        <v>0</v>
      </c>
      <c r="N311" s="89">
        <f t="shared" si="33"/>
        <v>1</v>
      </c>
      <c r="O311" s="92">
        <f t="shared" si="32"/>
        <v>0</v>
      </c>
      <c r="P311" s="93"/>
      <c r="Q311" s="94"/>
      <c r="R311" s="95"/>
      <c r="S311" s="95"/>
      <c r="T311" s="95"/>
      <c r="U311" s="95"/>
      <c r="V311" s="95"/>
      <c r="W311" s="95"/>
      <c r="X311" s="171"/>
    </row>
    <row r="312" spans="1:24" x14ac:dyDescent="0.25">
      <c r="A312" s="170"/>
      <c r="B312" s="50"/>
      <c r="C312" s="27"/>
      <c r="D312" s="110"/>
      <c r="E312" s="97"/>
      <c r="F312" s="97"/>
      <c r="G312" s="97"/>
      <c r="H312" s="97"/>
      <c r="I312" s="97"/>
      <c r="J312" s="88" t="e">
        <f t="shared" si="28"/>
        <v>#DIV/0!</v>
      </c>
      <c r="K312" s="89" t="e">
        <f t="shared" si="29"/>
        <v>#DIV/0!</v>
      </c>
      <c r="L312" s="90">
        <f t="shared" si="31"/>
        <v>8</v>
      </c>
      <c r="M312" s="91">
        <f t="shared" si="30"/>
        <v>0</v>
      </c>
      <c r="N312" s="89">
        <f t="shared" si="33"/>
        <v>1</v>
      </c>
      <c r="O312" s="92">
        <f t="shared" si="32"/>
        <v>0</v>
      </c>
      <c r="P312" s="93"/>
      <c r="Q312" s="94"/>
      <c r="R312" s="95"/>
      <c r="S312" s="95"/>
      <c r="T312" s="95"/>
      <c r="U312" s="95"/>
      <c r="V312" s="95"/>
      <c r="W312" s="95"/>
      <c r="X312" s="171"/>
    </row>
    <row r="313" spans="1:24" x14ac:dyDescent="0.25">
      <c r="A313" s="170"/>
      <c r="B313" s="50"/>
      <c r="C313" s="27"/>
      <c r="D313" s="110"/>
      <c r="E313" s="97"/>
      <c r="F313" s="97"/>
      <c r="G313" s="97"/>
      <c r="H313" s="97"/>
      <c r="I313" s="97"/>
      <c r="J313" s="88" t="e">
        <f t="shared" si="28"/>
        <v>#DIV/0!</v>
      </c>
      <c r="K313" s="89" t="e">
        <f t="shared" si="29"/>
        <v>#DIV/0!</v>
      </c>
      <c r="L313" s="90">
        <f t="shared" si="31"/>
        <v>8</v>
      </c>
      <c r="M313" s="91">
        <f t="shared" si="30"/>
        <v>0</v>
      </c>
      <c r="N313" s="89">
        <f t="shared" si="33"/>
        <v>1</v>
      </c>
      <c r="O313" s="92">
        <f t="shared" si="32"/>
        <v>0</v>
      </c>
      <c r="P313" s="93"/>
      <c r="Q313" s="94"/>
      <c r="R313" s="95"/>
      <c r="S313" s="95"/>
      <c r="T313" s="95"/>
      <c r="U313" s="95"/>
      <c r="V313" s="95"/>
      <c r="W313" s="95"/>
      <c r="X313" s="171"/>
    </row>
    <row r="314" spans="1:24" x14ac:dyDescent="0.25">
      <c r="A314" s="170"/>
      <c r="B314" s="50"/>
      <c r="C314" s="27"/>
      <c r="D314" s="110"/>
      <c r="E314" s="97"/>
      <c r="F314" s="97"/>
      <c r="G314" s="97"/>
      <c r="H314" s="97"/>
      <c r="I314" s="97"/>
      <c r="J314" s="88" t="e">
        <f t="shared" si="28"/>
        <v>#DIV/0!</v>
      </c>
      <c r="K314" s="89" t="e">
        <f t="shared" si="29"/>
        <v>#DIV/0!</v>
      </c>
      <c r="L314" s="90">
        <f t="shared" si="31"/>
        <v>8</v>
      </c>
      <c r="M314" s="91">
        <f t="shared" si="30"/>
        <v>0</v>
      </c>
      <c r="N314" s="89">
        <f t="shared" si="33"/>
        <v>1</v>
      </c>
      <c r="O314" s="92">
        <f t="shared" si="32"/>
        <v>0</v>
      </c>
      <c r="P314" s="93"/>
      <c r="Q314" s="94"/>
      <c r="R314" s="95"/>
      <c r="S314" s="95"/>
      <c r="T314" s="95"/>
      <c r="U314" s="95"/>
      <c r="V314" s="95"/>
      <c r="W314" s="95"/>
      <c r="X314" s="171"/>
    </row>
    <row r="315" spans="1:24" x14ac:dyDescent="0.25">
      <c r="A315" s="170"/>
      <c r="B315" s="50"/>
      <c r="C315" s="27"/>
      <c r="D315" s="110"/>
      <c r="E315" s="97"/>
      <c r="F315" s="97"/>
      <c r="G315" s="97"/>
      <c r="H315" s="97"/>
      <c r="I315" s="97"/>
      <c r="J315" s="88" t="e">
        <f t="shared" si="28"/>
        <v>#DIV/0!</v>
      </c>
      <c r="K315" s="89" t="e">
        <f t="shared" si="29"/>
        <v>#DIV/0!</v>
      </c>
      <c r="L315" s="90">
        <f t="shared" si="31"/>
        <v>8</v>
      </c>
      <c r="M315" s="91">
        <f t="shared" si="30"/>
        <v>0</v>
      </c>
      <c r="N315" s="89">
        <f t="shared" si="33"/>
        <v>1</v>
      </c>
      <c r="O315" s="92">
        <f t="shared" si="32"/>
        <v>0</v>
      </c>
      <c r="P315" s="93"/>
      <c r="Q315" s="94"/>
      <c r="R315" s="95"/>
      <c r="S315" s="95"/>
      <c r="T315" s="95"/>
      <c r="U315" s="95"/>
      <c r="V315" s="95"/>
      <c r="W315" s="95"/>
      <c r="X315" s="171"/>
    </row>
    <row r="316" spans="1:24" x14ac:dyDescent="0.25">
      <c r="A316" s="170"/>
      <c r="B316" s="50"/>
      <c r="C316" s="27"/>
      <c r="D316" s="110"/>
      <c r="E316" s="97"/>
      <c r="F316" s="97"/>
      <c r="G316" s="97"/>
      <c r="H316" s="97"/>
      <c r="I316" s="97"/>
      <c r="J316" s="88" t="e">
        <f t="shared" si="28"/>
        <v>#DIV/0!</v>
      </c>
      <c r="K316" s="89" t="e">
        <f t="shared" si="29"/>
        <v>#DIV/0!</v>
      </c>
      <c r="L316" s="90">
        <f t="shared" si="31"/>
        <v>8</v>
      </c>
      <c r="M316" s="91">
        <f t="shared" si="30"/>
        <v>0</v>
      </c>
      <c r="N316" s="89">
        <f t="shared" si="33"/>
        <v>1</v>
      </c>
      <c r="O316" s="92">
        <f t="shared" si="32"/>
        <v>0</v>
      </c>
      <c r="P316" s="93"/>
      <c r="Q316" s="94"/>
      <c r="R316" s="95"/>
      <c r="S316" s="95"/>
      <c r="T316" s="95"/>
      <c r="U316" s="95"/>
      <c r="V316" s="95"/>
      <c r="W316" s="95"/>
      <c r="X316" s="171"/>
    </row>
    <row r="317" spans="1:24" x14ac:dyDescent="0.25">
      <c r="A317" s="170"/>
      <c r="B317" s="50"/>
      <c r="C317" s="27"/>
      <c r="D317" s="110"/>
      <c r="E317" s="97"/>
      <c r="F317" s="97"/>
      <c r="G317" s="97"/>
      <c r="H317" s="97"/>
      <c r="I317" s="97"/>
      <c r="J317" s="88" t="e">
        <f t="shared" si="28"/>
        <v>#DIV/0!</v>
      </c>
      <c r="K317" s="89" t="e">
        <f t="shared" si="29"/>
        <v>#DIV/0!</v>
      </c>
      <c r="L317" s="90">
        <f t="shared" si="31"/>
        <v>8</v>
      </c>
      <c r="M317" s="91">
        <f t="shared" si="30"/>
        <v>0</v>
      </c>
      <c r="N317" s="89">
        <f t="shared" si="33"/>
        <v>1</v>
      </c>
      <c r="O317" s="92">
        <f t="shared" si="32"/>
        <v>0</v>
      </c>
      <c r="P317" s="93"/>
      <c r="Q317" s="94"/>
      <c r="R317" s="95"/>
      <c r="S317" s="95"/>
      <c r="T317" s="95"/>
      <c r="U317" s="95"/>
      <c r="V317" s="95"/>
      <c r="W317" s="95"/>
      <c r="X317" s="171"/>
    </row>
    <row r="318" spans="1:24" x14ac:dyDescent="0.25">
      <c r="A318" s="170"/>
      <c r="B318" s="50"/>
      <c r="C318" s="27"/>
      <c r="D318" s="110"/>
      <c r="E318" s="97"/>
      <c r="F318" s="97"/>
      <c r="G318" s="97"/>
      <c r="H318" s="97"/>
      <c r="I318" s="97"/>
      <c r="J318" s="88" t="e">
        <f t="shared" si="28"/>
        <v>#DIV/0!</v>
      </c>
      <c r="K318" s="89" t="e">
        <f t="shared" si="29"/>
        <v>#DIV/0!</v>
      </c>
      <c r="L318" s="90">
        <f t="shared" si="31"/>
        <v>8</v>
      </c>
      <c r="M318" s="91">
        <f t="shared" si="30"/>
        <v>0</v>
      </c>
      <c r="N318" s="89">
        <f t="shared" si="33"/>
        <v>1</v>
      </c>
      <c r="O318" s="92">
        <f t="shared" si="32"/>
        <v>0</v>
      </c>
      <c r="P318" s="93"/>
      <c r="Q318" s="94"/>
      <c r="R318" s="95"/>
      <c r="S318" s="95"/>
      <c r="T318" s="95"/>
      <c r="U318" s="95"/>
      <c r="V318" s="95"/>
      <c r="W318" s="95"/>
      <c r="X318" s="171"/>
    </row>
    <row r="319" spans="1:24" x14ac:dyDescent="0.25">
      <c r="A319" s="170"/>
      <c r="B319" s="50"/>
      <c r="C319" s="27"/>
      <c r="D319" s="110"/>
      <c r="E319" s="97"/>
      <c r="F319" s="97"/>
      <c r="G319" s="97"/>
      <c r="H319" s="97"/>
      <c r="I319" s="97"/>
      <c r="J319" s="88" t="e">
        <f t="shared" si="28"/>
        <v>#DIV/0!</v>
      </c>
      <c r="K319" s="89" t="e">
        <f t="shared" si="29"/>
        <v>#DIV/0!</v>
      </c>
      <c r="L319" s="90">
        <f t="shared" si="31"/>
        <v>8</v>
      </c>
      <c r="M319" s="91">
        <f t="shared" si="30"/>
        <v>0</v>
      </c>
      <c r="N319" s="89">
        <f t="shared" si="33"/>
        <v>1</v>
      </c>
      <c r="O319" s="92">
        <f t="shared" si="32"/>
        <v>0</v>
      </c>
      <c r="P319" s="93"/>
      <c r="Q319" s="94"/>
      <c r="R319" s="95"/>
      <c r="S319" s="95"/>
      <c r="T319" s="95"/>
      <c r="U319" s="95"/>
      <c r="V319" s="95"/>
      <c r="W319" s="95"/>
      <c r="X319" s="171"/>
    </row>
    <row r="320" spans="1:24" x14ac:dyDescent="0.25">
      <c r="A320" s="170"/>
      <c r="B320" s="50"/>
      <c r="C320" s="27"/>
      <c r="D320" s="110"/>
      <c r="E320" s="97"/>
      <c r="F320" s="97"/>
      <c r="G320" s="97"/>
      <c r="H320" s="97"/>
      <c r="I320" s="97"/>
      <c r="J320" s="88" t="e">
        <f t="shared" si="28"/>
        <v>#DIV/0!</v>
      </c>
      <c r="K320" s="89" t="e">
        <f t="shared" si="29"/>
        <v>#DIV/0!</v>
      </c>
      <c r="L320" s="90">
        <f t="shared" si="31"/>
        <v>8</v>
      </c>
      <c r="M320" s="91">
        <f t="shared" si="30"/>
        <v>0</v>
      </c>
      <c r="N320" s="89">
        <f t="shared" si="33"/>
        <v>1</v>
      </c>
      <c r="O320" s="92">
        <f t="shared" si="32"/>
        <v>0</v>
      </c>
      <c r="P320" s="93"/>
      <c r="Q320" s="94"/>
      <c r="R320" s="95"/>
      <c r="S320" s="95"/>
      <c r="T320" s="95"/>
      <c r="U320" s="95"/>
      <c r="V320" s="95"/>
      <c r="W320" s="95"/>
      <c r="X320" s="171"/>
    </row>
    <row r="321" spans="1:24" x14ac:dyDescent="0.25">
      <c r="A321" s="170"/>
      <c r="B321" s="50"/>
      <c r="C321" s="27"/>
      <c r="D321" s="110"/>
      <c r="E321" s="97"/>
      <c r="F321" s="97"/>
      <c r="G321" s="97"/>
      <c r="H321" s="97"/>
      <c r="I321" s="97"/>
      <c r="J321" s="88" t="e">
        <f t="shared" si="28"/>
        <v>#DIV/0!</v>
      </c>
      <c r="K321" s="89" t="e">
        <f t="shared" si="29"/>
        <v>#DIV/0!</v>
      </c>
      <c r="L321" s="90">
        <f t="shared" si="31"/>
        <v>8</v>
      </c>
      <c r="M321" s="91">
        <f t="shared" si="30"/>
        <v>0</v>
      </c>
      <c r="N321" s="89">
        <f t="shared" si="33"/>
        <v>1</v>
      </c>
      <c r="O321" s="92">
        <f t="shared" si="32"/>
        <v>0</v>
      </c>
      <c r="P321" s="93"/>
      <c r="Q321" s="94"/>
      <c r="R321" s="95"/>
      <c r="S321" s="95"/>
      <c r="T321" s="95"/>
      <c r="U321" s="95"/>
      <c r="V321" s="95"/>
      <c r="W321" s="95"/>
      <c r="X321" s="171"/>
    </row>
    <row r="322" spans="1:24" x14ac:dyDescent="0.25">
      <c r="A322" s="170"/>
      <c r="B322" s="50"/>
      <c r="C322" s="27"/>
      <c r="D322" s="110"/>
      <c r="E322" s="97"/>
      <c r="F322" s="97"/>
      <c r="G322" s="97"/>
      <c r="H322" s="97"/>
      <c r="I322" s="97"/>
      <c r="J322" s="88" t="e">
        <f t="shared" si="28"/>
        <v>#DIV/0!</v>
      </c>
      <c r="K322" s="89" t="e">
        <f t="shared" si="29"/>
        <v>#DIV/0!</v>
      </c>
      <c r="L322" s="90">
        <f t="shared" si="31"/>
        <v>8</v>
      </c>
      <c r="M322" s="91">
        <f t="shared" si="30"/>
        <v>0</v>
      </c>
      <c r="N322" s="89">
        <f t="shared" si="33"/>
        <v>1</v>
      </c>
      <c r="O322" s="92">
        <f t="shared" si="32"/>
        <v>0</v>
      </c>
      <c r="P322" s="93"/>
      <c r="Q322" s="94"/>
      <c r="R322" s="95"/>
      <c r="S322" s="95"/>
      <c r="T322" s="95"/>
      <c r="U322" s="95"/>
      <c r="V322" s="95"/>
      <c r="W322" s="95"/>
      <c r="X322" s="171"/>
    </row>
    <row r="323" spans="1:24" x14ac:dyDescent="0.25">
      <c r="A323" s="170"/>
      <c r="B323" s="50"/>
      <c r="C323" s="27"/>
      <c r="D323" s="110"/>
      <c r="E323" s="97"/>
      <c r="F323" s="97"/>
      <c r="G323" s="97"/>
      <c r="H323" s="97"/>
      <c r="I323" s="97"/>
      <c r="J323" s="88" t="e">
        <f t="shared" si="28"/>
        <v>#DIV/0!</v>
      </c>
      <c r="K323" s="89" t="e">
        <f t="shared" si="29"/>
        <v>#DIV/0!</v>
      </c>
      <c r="L323" s="90">
        <f t="shared" si="31"/>
        <v>8</v>
      </c>
      <c r="M323" s="91">
        <f t="shared" si="30"/>
        <v>0</v>
      </c>
      <c r="N323" s="89">
        <f t="shared" si="33"/>
        <v>1</v>
      </c>
      <c r="O323" s="92">
        <f t="shared" si="32"/>
        <v>0</v>
      </c>
      <c r="P323" s="93"/>
      <c r="Q323" s="94"/>
      <c r="R323" s="95"/>
      <c r="S323" s="95"/>
      <c r="T323" s="95"/>
      <c r="U323" s="95"/>
      <c r="V323" s="95"/>
      <c r="W323" s="95"/>
      <c r="X323" s="171"/>
    </row>
    <row r="324" spans="1:24" x14ac:dyDescent="0.25">
      <c r="A324" s="170"/>
      <c r="B324" s="50"/>
      <c r="C324" s="27"/>
      <c r="D324" s="110"/>
      <c r="E324" s="97"/>
      <c r="F324" s="97"/>
      <c r="G324" s="97"/>
      <c r="H324" s="97"/>
      <c r="I324" s="97"/>
      <c r="J324" s="88" t="e">
        <f t="shared" si="28"/>
        <v>#DIV/0!</v>
      </c>
      <c r="K324" s="89" t="e">
        <f t="shared" si="29"/>
        <v>#DIV/0!</v>
      </c>
      <c r="L324" s="90">
        <f t="shared" si="31"/>
        <v>8</v>
      </c>
      <c r="M324" s="91">
        <f t="shared" si="30"/>
        <v>0</v>
      </c>
      <c r="N324" s="89">
        <f t="shared" si="33"/>
        <v>1</v>
      </c>
      <c r="O324" s="92">
        <f t="shared" si="32"/>
        <v>0</v>
      </c>
      <c r="P324" s="93"/>
      <c r="Q324" s="94"/>
      <c r="R324" s="95"/>
      <c r="S324" s="95"/>
      <c r="T324" s="95"/>
      <c r="U324" s="95"/>
      <c r="V324" s="95"/>
      <c r="W324" s="95"/>
      <c r="X324" s="171"/>
    </row>
    <row r="325" spans="1:24" x14ac:dyDescent="0.25">
      <c r="A325" s="170"/>
      <c r="B325" s="50"/>
      <c r="C325" s="27"/>
      <c r="D325" s="110"/>
      <c r="E325" s="97"/>
      <c r="F325" s="97"/>
      <c r="G325" s="97"/>
      <c r="H325" s="97"/>
      <c r="I325" s="97"/>
      <c r="J325" s="88" t="e">
        <f t="shared" si="28"/>
        <v>#DIV/0!</v>
      </c>
      <c r="K325" s="89" t="e">
        <f t="shared" si="29"/>
        <v>#DIV/0!</v>
      </c>
      <c r="L325" s="90">
        <f t="shared" si="31"/>
        <v>8</v>
      </c>
      <c r="M325" s="91">
        <f t="shared" si="30"/>
        <v>0</v>
      </c>
      <c r="N325" s="89">
        <f t="shared" si="33"/>
        <v>1</v>
      </c>
      <c r="O325" s="92">
        <f t="shared" si="32"/>
        <v>0</v>
      </c>
      <c r="P325" s="93"/>
      <c r="Q325" s="94"/>
      <c r="R325" s="95"/>
      <c r="S325" s="95"/>
      <c r="T325" s="95"/>
      <c r="U325" s="95"/>
      <c r="V325" s="95"/>
      <c r="W325" s="95"/>
      <c r="X325" s="171"/>
    </row>
    <row r="326" spans="1:24" x14ac:dyDescent="0.25">
      <c r="A326" s="170"/>
      <c r="B326" s="50"/>
      <c r="C326" s="27"/>
      <c r="D326" s="110"/>
      <c r="E326" s="97"/>
      <c r="F326" s="97"/>
      <c r="G326" s="97"/>
      <c r="H326" s="97"/>
      <c r="I326" s="97"/>
      <c r="J326" s="88" t="e">
        <f t="shared" si="28"/>
        <v>#DIV/0!</v>
      </c>
      <c r="K326" s="89" t="e">
        <f t="shared" si="29"/>
        <v>#DIV/0!</v>
      </c>
      <c r="L326" s="90">
        <f t="shared" si="31"/>
        <v>8</v>
      </c>
      <c r="M326" s="91">
        <f t="shared" si="30"/>
        <v>0</v>
      </c>
      <c r="N326" s="89">
        <f t="shared" si="33"/>
        <v>1</v>
      </c>
      <c r="O326" s="92">
        <f t="shared" si="32"/>
        <v>0</v>
      </c>
      <c r="P326" s="93"/>
      <c r="Q326" s="94"/>
      <c r="R326" s="95"/>
      <c r="S326" s="95"/>
      <c r="T326" s="95"/>
      <c r="U326" s="95"/>
      <c r="V326" s="95"/>
      <c r="W326" s="95"/>
      <c r="X326" s="171"/>
    </row>
    <row r="327" spans="1:24" x14ac:dyDescent="0.25">
      <c r="A327" s="170"/>
      <c r="B327" s="50"/>
      <c r="C327" s="27"/>
      <c r="D327" s="110"/>
      <c r="E327" s="97"/>
      <c r="F327" s="97"/>
      <c r="G327" s="97"/>
      <c r="H327" s="97"/>
      <c r="I327" s="97"/>
      <c r="J327" s="88" t="e">
        <f t="shared" si="28"/>
        <v>#DIV/0!</v>
      </c>
      <c r="K327" s="89" t="e">
        <f t="shared" si="29"/>
        <v>#DIV/0!</v>
      </c>
      <c r="L327" s="90">
        <f t="shared" si="31"/>
        <v>8</v>
      </c>
      <c r="M327" s="91">
        <f t="shared" si="30"/>
        <v>0</v>
      </c>
      <c r="N327" s="89">
        <f t="shared" si="33"/>
        <v>1</v>
      </c>
      <c r="O327" s="92">
        <f t="shared" si="32"/>
        <v>0</v>
      </c>
      <c r="P327" s="93"/>
      <c r="Q327" s="94"/>
      <c r="R327" s="95"/>
      <c r="S327" s="95"/>
      <c r="T327" s="95"/>
      <c r="U327" s="95"/>
      <c r="V327" s="95"/>
      <c r="W327" s="95"/>
      <c r="X327" s="171"/>
    </row>
    <row r="328" spans="1:24" x14ac:dyDescent="0.25">
      <c r="A328" s="170"/>
      <c r="B328" s="50"/>
      <c r="C328" s="27"/>
      <c r="D328" s="110"/>
      <c r="E328" s="97"/>
      <c r="F328" s="97"/>
      <c r="G328" s="97"/>
      <c r="H328" s="97"/>
      <c r="I328" s="97"/>
      <c r="J328" s="88" t="e">
        <f t="shared" ref="J328:J391" si="34">SUM(I328+F328)/(H328)</f>
        <v>#DIV/0!</v>
      </c>
      <c r="K328" s="89" t="e">
        <f t="shared" si="29"/>
        <v>#DIV/0!</v>
      </c>
      <c r="L328" s="90">
        <f t="shared" si="31"/>
        <v>8</v>
      </c>
      <c r="M328" s="91">
        <f t="shared" si="30"/>
        <v>0</v>
      </c>
      <c r="N328" s="89">
        <f t="shared" si="33"/>
        <v>1</v>
      </c>
      <c r="O328" s="92">
        <f t="shared" si="32"/>
        <v>0</v>
      </c>
      <c r="P328" s="93"/>
      <c r="Q328" s="94"/>
      <c r="R328" s="95"/>
      <c r="S328" s="95"/>
      <c r="T328" s="95"/>
      <c r="U328" s="95"/>
      <c r="V328" s="95"/>
      <c r="W328" s="95"/>
      <c r="X328" s="171"/>
    </row>
    <row r="329" spans="1:24" x14ac:dyDescent="0.25">
      <c r="A329" s="170"/>
      <c r="B329" s="50"/>
      <c r="C329" s="27"/>
      <c r="D329" s="110"/>
      <c r="E329" s="97"/>
      <c r="F329" s="97"/>
      <c r="G329" s="97"/>
      <c r="H329" s="97"/>
      <c r="I329" s="97"/>
      <c r="J329" s="88" t="e">
        <f t="shared" si="34"/>
        <v>#DIV/0!</v>
      </c>
      <c r="K329" s="89" t="e">
        <f t="shared" si="29"/>
        <v>#DIV/0!</v>
      </c>
      <c r="L329" s="90">
        <f t="shared" si="31"/>
        <v>8</v>
      </c>
      <c r="M329" s="91">
        <f t="shared" si="30"/>
        <v>0</v>
      </c>
      <c r="N329" s="89">
        <f t="shared" si="33"/>
        <v>1</v>
      </c>
      <c r="O329" s="92">
        <f t="shared" si="32"/>
        <v>0</v>
      </c>
      <c r="P329" s="93"/>
      <c r="Q329" s="94"/>
      <c r="R329" s="95"/>
      <c r="S329" s="95"/>
      <c r="T329" s="95"/>
      <c r="U329" s="95"/>
      <c r="V329" s="95"/>
      <c r="W329" s="95"/>
      <c r="X329" s="171"/>
    </row>
    <row r="330" spans="1:24" x14ac:dyDescent="0.25">
      <c r="A330" s="170"/>
      <c r="B330" s="50"/>
      <c r="C330" s="27"/>
      <c r="D330" s="110"/>
      <c r="E330" s="97"/>
      <c r="F330" s="97"/>
      <c r="G330" s="97"/>
      <c r="H330" s="97"/>
      <c r="I330" s="97"/>
      <c r="J330" s="88" t="e">
        <f t="shared" si="34"/>
        <v>#DIV/0!</v>
      </c>
      <c r="K330" s="89" t="e">
        <f t="shared" si="29"/>
        <v>#DIV/0!</v>
      </c>
      <c r="L330" s="90">
        <f t="shared" si="31"/>
        <v>8</v>
      </c>
      <c r="M330" s="91">
        <f t="shared" si="30"/>
        <v>0</v>
      </c>
      <c r="N330" s="89">
        <f t="shared" si="33"/>
        <v>1</v>
      </c>
      <c r="O330" s="92">
        <f t="shared" si="32"/>
        <v>0</v>
      </c>
      <c r="P330" s="93"/>
      <c r="Q330" s="94"/>
      <c r="R330" s="95"/>
      <c r="S330" s="95"/>
      <c r="T330" s="95"/>
      <c r="U330" s="95"/>
      <c r="V330" s="95"/>
      <c r="W330" s="95"/>
      <c r="X330" s="171"/>
    </row>
    <row r="331" spans="1:24" x14ac:dyDescent="0.25">
      <c r="A331" s="170"/>
      <c r="B331" s="50"/>
      <c r="C331" s="27"/>
      <c r="D331" s="110"/>
      <c r="E331" s="97"/>
      <c r="F331" s="97"/>
      <c r="G331" s="97"/>
      <c r="H331" s="97"/>
      <c r="I331" s="97"/>
      <c r="J331" s="88" t="e">
        <f t="shared" si="34"/>
        <v>#DIV/0!</v>
      </c>
      <c r="K331" s="89" t="e">
        <f t="shared" si="29"/>
        <v>#DIV/0!</v>
      </c>
      <c r="L331" s="90">
        <f t="shared" si="31"/>
        <v>8</v>
      </c>
      <c r="M331" s="91">
        <f t="shared" si="30"/>
        <v>0</v>
      </c>
      <c r="N331" s="89">
        <f t="shared" si="33"/>
        <v>1</v>
      </c>
      <c r="O331" s="92">
        <f t="shared" si="32"/>
        <v>0</v>
      </c>
      <c r="P331" s="93"/>
      <c r="Q331" s="94"/>
      <c r="R331" s="95"/>
      <c r="S331" s="95"/>
      <c r="T331" s="95"/>
      <c r="U331" s="95"/>
      <c r="V331" s="95"/>
      <c r="W331" s="95"/>
      <c r="X331" s="171"/>
    </row>
    <row r="332" spans="1:24" x14ac:dyDescent="0.25">
      <c r="A332" s="170"/>
      <c r="B332" s="50"/>
      <c r="C332" s="27"/>
      <c r="D332" s="110"/>
      <c r="E332" s="97"/>
      <c r="F332" s="97"/>
      <c r="G332" s="97"/>
      <c r="H332" s="97"/>
      <c r="I332" s="97"/>
      <c r="J332" s="88" t="e">
        <f t="shared" si="34"/>
        <v>#DIV/0!</v>
      </c>
      <c r="K332" s="89" t="e">
        <f t="shared" si="29"/>
        <v>#DIV/0!</v>
      </c>
      <c r="L332" s="90">
        <f t="shared" si="31"/>
        <v>8</v>
      </c>
      <c r="M332" s="91">
        <f t="shared" si="30"/>
        <v>0</v>
      </c>
      <c r="N332" s="89">
        <f t="shared" si="33"/>
        <v>1</v>
      </c>
      <c r="O332" s="92">
        <f t="shared" si="32"/>
        <v>0</v>
      </c>
      <c r="P332" s="93"/>
      <c r="Q332" s="94"/>
      <c r="R332" s="95"/>
      <c r="S332" s="95"/>
      <c r="T332" s="95"/>
      <c r="U332" s="95"/>
      <c r="V332" s="95"/>
      <c r="W332" s="95"/>
      <c r="X332" s="171"/>
    </row>
    <row r="333" spans="1:24" x14ac:dyDescent="0.25">
      <c r="A333" s="170"/>
      <c r="B333" s="50"/>
      <c r="C333" s="27"/>
      <c r="D333" s="110"/>
      <c r="E333" s="97"/>
      <c r="F333" s="97"/>
      <c r="G333" s="97"/>
      <c r="H333" s="97"/>
      <c r="I333" s="97"/>
      <c r="J333" s="88" t="e">
        <f t="shared" si="34"/>
        <v>#DIV/0!</v>
      </c>
      <c r="K333" s="89" t="e">
        <f t="shared" si="29"/>
        <v>#DIV/0!</v>
      </c>
      <c r="L333" s="90">
        <f t="shared" si="31"/>
        <v>8</v>
      </c>
      <c r="M333" s="91">
        <f t="shared" si="30"/>
        <v>0</v>
      </c>
      <c r="N333" s="89">
        <f t="shared" si="33"/>
        <v>1</v>
      </c>
      <c r="O333" s="92">
        <f t="shared" si="32"/>
        <v>0</v>
      </c>
      <c r="P333" s="93"/>
      <c r="Q333" s="94"/>
      <c r="R333" s="95"/>
      <c r="S333" s="95"/>
      <c r="T333" s="95"/>
      <c r="U333" s="95"/>
      <c r="V333" s="95"/>
      <c r="W333" s="95"/>
      <c r="X333" s="171"/>
    </row>
    <row r="334" spans="1:24" x14ac:dyDescent="0.25">
      <c r="A334" s="170"/>
      <c r="B334" s="50"/>
      <c r="C334" s="27"/>
      <c r="D334" s="110"/>
      <c r="E334" s="97"/>
      <c r="F334" s="97"/>
      <c r="G334" s="97"/>
      <c r="H334" s="97"/>
      <c r="I334" s="97"/>
      <c r="J334" s="88" t="e">
        <f t="shared" si="34"/>
        <v>#DIV/0!</v>
      </c>
      <c r="K334" s="89" t="e">
        <f t="shared" si="29"/>
        <v>#DIV/0!</v>
      </c>
      <c r="L334" s="90">
        <f t="shared" si="31"/>
        <v>8</v>
      </c>
      <c r="M334" s="91">
        <f t="shared" si="30"/>
        <v>0</v>
      </c>
      <c r="N334" s="89">
        <f t="shared" si="33"/>
        <v>1</v>
      </c>
      <c r="O334" s="92">
        <f t="shared" si="32"/>
        <v>0</v>
      </c>
      <c r="P334" s="93"/>
      <c r="Q334" s="94"/>
      <c r="R334" s="95"/>
      <c r="S334" s="95"/>
      <c r="T334" s="95"/>
      <c r="U334" s="95"/>
      <c r="V334" s="95"/>
      <c r="W334" s="95"/>
      <c r="X334" s="171"/>
    </row>
    <row r="335" spans="1:24" x14ac:dyDescent="0.25">
      <c r="A335" s="170"/>
      <c r="B335" s="50"/>
      <c r="C335" s="27"/>
      <c r="D335" s="110"/>
      <c r="E335" s="97"/>
      <c r="F335" s="97"/>
      <c r="G335" s="97"/>
      <c r="H335" s="97"/>
      <c r="I335" s="97"/>
      <c r="J335" s="88" t="e">
        <f t="shared" si="34"/>
        <v>#DIV/0!</v>
      </c>
      <c r="K335" s="89" t="e">
        <f t="shared" si="29"/>
        <v>#DIV/0!</v>
      </c>
      <c r="L335" s="90">
        <f t="shared" si="31"/>
        <v>8</v>
      </c>
      <c r="M335" s="91">
        <f t="shared" si="30"/>
        <v>0</v>
      </c>
      <c r="N335" s="89">
        <f t="shared" si="33"/>
        <v>1</v>
      </c>
      <c r="O335" s="92">
        <f t="shared" si="32"/>
        <v>0</v>
      </c>
      <c r="P335" s="93"/>
      <c r="Q335" s="94"/>
      <c r="R335" s="95"/>
      <c r="S335" s="95"/>
      <c r="T335" s="95"/>
      <c r="U335" s="95"/>
      <c r="V335" s="95"/>
      <c r="W335" s="95"/>
      <c r="X335" s="171"/>
    </row>
    <row r="336" spans="1:24" x14ac:dyDescent="0.25">
      <c r="A336" s="170"/>
      <c r="B336" s="50"/>
      <c r="C336" s="27"/>
      <c r="D336" s="110"/>
      <c r="E336" s="97"/>
      <c r="F336" s="97"/>
      <c r="G336" s="97"/>
      <c r="H336" s="97"/>
      <c r="I336" s="97"/>
      <c r="J336" s="88" t="e">
        <f t="shared" si="34"/>
        <v>#DIV/0!</v>
      </c>
      <c r="K336" s="89" t="e">
        <f t="shared" si="29"/>
        <v>#DIV/0!</v>
      </c>
      <c r="L336" s="90">
        <f t="shared" si="31"/>
        <v>8</v>
      </c>
      <c r="M336" s="91">
        <f t="shared" si="30"/>
        <v>0</v>
      </c>
      <c r="N336" s="89">
        <f t="shared" si="33"/>
        <v>1</v>
      </c>
      <c r="O336" s="92">
        <f t="shared" si="32"/>
        <v>0</v>
      </c>
      <c r="P336" s="93"/>
      <c r="Q336" s="94"/>
      <c r="R336" s="95"/>
      <c r="S336" s="95"/>
      <c r="T336" s="95"/>
      <c r="U336" s="95"/>
      <c r="V336" s="95"/>
      <c r="W336" s="95"/>
      <c r="X336" s="171"/>
    </row>
    <row r="337" spans="1:24" x14ac:dyDescent="0.25">
      <c r="A337" s="170"/>
      <c r="B337" s="50"/>
      <c r="C337" s="27"/>
      <c r="D337" s="110"/>
      <c r="E337" s="97"/>
      <c r="F337" s="97"/>
      <c r="G337" s="97"/>
      <c r="H337" s="97"/>
      <c r="I337" s="97"/>
      <c r="J337" s="88" t="e">
        <f t="shared" si="34"/>
        <v>#DIV/0!</v>
      </c>
      <c r="K337" s="89" t="e">
        <f t="shared" si="29"/>
        <v>#DIV/0!</v>
      </c>
      <c r="L337" s="90">
        <f t="shared" si="31"/>
        <v>8</v>
      </c>
      <c r="M337" s="91">
        <f t="shared" si="30"/>
        <v>0</v>
      </c>
      <c r="N337" s="89">
        <f t="shared" si="33"/>
        <v>1</v>
      </c>
      <c r="O337" s="92">
        <f t="shared" si="32"/>
        <v>0</v>
      </c>
      <c r="P337" s="93"/>
      <c r="Q337" s="94"/>
      <c r="R337" s="95"/>
      <c r="S337" s="95"/>
      <c r="T337" s="95"/>
      <c r="U337" s="95"/>
      <c r="V337" s="95"/>
      <c r="W337" s="95"/>
      <c r="X337" s="171"/>
    </row>
    <row r="338" spans="1:24" x14ac:dyDescent="0.25">
      <c r="A338" s="170"/>
      <c r="B338" s="50"/>
      <c r="C338" s="27"/>
      <c r="D338" s="110"/>
      <c r="E338" s="97"/>
      <c r="F338" s="97"/>
      <c r="G338" s="97"/>
      <c r="H338" s="97"/>
      <c r="I338" s="97"/>
      <c r="J338" s="88" t="e">
        <f t="shared" si="34"/>
        <v>#DIV/0!</v>
      </c>
      <c r="K338" s="89" t="e">
        <f t="shared" si="29"/>
        <v>#DIV/0!</v>
      </c>
      <c r="L338" s="90">
        <f t="shared" si="31"/>
        <v>8</v>
      </c>
      <c r="M338" s="91">
        <f t="shared" si="30"/>
        <v>0</v>
      </c>
      <c r="N338" s="89">
        <f t="shared" si="33"/>
        <v>1</v>
      </c>
      <c r="O338" s="92">
        <f t="shared" si="32"/>
        <v>0</v>
      </c>
      <c r="P338" s="93"/>
      <c r="Q338" s="94"/>
      <c r="R338" s="95"/>
      <c r="S338" s="95"/>
      <c r="T338" s="95"/>
      <c r="U338" s="95"/>
      <c r="V338" s="95"/>
      <c r="W338" s="95"/>
      <c r="X338" s="171"/>
    </row>
    <row r="339" spans="1:24" x14ac:dyDescent="0.25">
      <c r="A339" s="170"/>
      <c r="B339" s="50"/>
      <c r="C339" s="27"/>
      <c r="D339" s="110"/>
      <c r="E339" s="97"/>
      <c r="F339" s="97"/>
      <c r="G339" s="97"/>
      <c r="H339" s="97"/>
      <c r="I339" s="97"/>
      <c r="J339" s="88" t="e">
        <f t="shared" si="34"/>
        <v>#DIV/0!</v>
      </c>
      <c r="K339" s="89" t="e">
        <f t="shared" si="29"/>
        <v>#DIV/0!</v>
      </c>
      <c r="L339" s="90">
        <f t="shared" si="31"/>
        <v>8</v>
      </c>
      <c r="M339" s="91">
        <f t="shared" si="30"/>
        <v>0</v>
      </c>
      <c r="N339" s="89">
        <f t="shared" si="33"/>
        <v>1</v>
      </c>
      <c r="O339" s="92">
        <f t="shared" si="32"/>
        <v>0</v>
      </c>
      <c r="P339" s="93"/>
      <c r="Q339" s="94"/>
      <c r="R339" s="95"/>
      <c r="S339" s="95"/>
      <c r="T339" s="95"/>
      <c r="U339" s="95"/>
      <c r="V339" s="95"/>
      <c r="W339" s="95"/>
      <c r="X339" s="171"/>
    </row>
    <row r="340" spans="1:24" x14ac:dyDescent="0.25">
      <c r="A340" s="170"/>
      <c r="B340" s="50"/>
      <c r="C340" s="27"/>
      <c r="D340" s="110"/>
      <c r="E340" s="97"/>
      <c r="F340" s="97"/>
      <c r="G340" s="97"/>
      <c r="H340" s="97"/>
      <c r="I340" s="97"/>
      <c r="J340" s="88" t="e">
        <f t="shared" si="34"/>
        <v>#DIV/0!</v>
      </c>
      <c r="K340" s="89" t="e">
        <f t="shared" si="29"/>
        <v>#DIV/0!</v>
      </c>
      <c r="L340" s="90">
        <f t="shared" si="31"/>
        <v>8</v>
      </c>
      <c r="M340" s="91">
        <f t="shared" si="30"/>
        <v>0</v>
      </c>
      <c r="N340" s="89">
        <f t="shared" si="33"/>
        <v>1</v>
      </c>
      <c r="O340" s="92">
        <f t="shared" si="32"/>
        <v>0</v>
      </c>
      <c r="P340" s="93"/>
      <c r="Q340" s="94"/>
      <c r="R340" s="95"/>
      <c r="S340" s="95"/>
      <c r="T340" s="95"/>
      <c r="U340" s="95"/>
      <c r="V340" s="95"/>
      <c r="W340" s="95"/>
      <c r="X340" s="171"/>
    </row>
    <row r="341" spans="1:24" x14ac:dyDescent="0.25">
      <c r="A341" s="170"/>
      <c r="B341" s="50"/>
      <c r="C341" s="27"/>
      <c r="D341" s="110"/>
      <c r="E341" s="97"/>
      <c r="F341" s="97"/>
      <c r="G341" s="97"/>
      <c r="H341" s="97"/>
      <c r="I341" s="97"/>
      <c r="J341" s="88" t="e">
        <f t="shared" si="34"/>
        <v>#DIV/0!</v>
      </c>
      <c r="K341" s="89" t="e">
        <f t="shared" si="29"/>
        <v>#DIV/0!</v>
      </c>
      <c r="L341" s="90">
        <f t="shared" si="31"/>
        <v>8</v>
      </c>
      <c r="M341" s="91">
        <f t="shared" si="30"/>
        <v>0</v>
      </c>
      <c r="N341" s="89">
        <f t="shared" si="33"/>
        <v>1</v>
      </c>
      <c r="O341" s="92">
        <f t="shared" si="32"/>
        <v>0</v>
      </c>
      <c r="P341" s="93"/>
      <c r="Q341" s="94"/>
      <c r="R341" s="95"/>
      <c r="S341" s="95"/>
      <c r="T341" s="95"/>
      <c r="U341" s="95"/>
      <c r="V341" s="95"/>
      <c r="W341" s="95"/>
      <c r="X341" s="171"/>
    </row>
    <row r="342" spans="1:24" x14ac:dyDescent="0.25">
      <c r="A342" s="170"/>
      <c r="B342" s="50"/>
      <c r="C342" s="27"/>
      <c r="D342" s="110"/>
      <c r="E342" s="97"/>
      <c r="F342" s="97"/>
      <c r="G342" s="97"/>
      <c r="H342" s="97"/>
      <c r="I342" s="97"/>
      <c r="J342" s="88" t="e">
        <f t="shared" si="34"/>
        <v>#DIV/0!</v>
      </c>
      <c r="K342" s="89" t="e">
        <f t="shared" si="29"/>
        <v>#DIV/0!</v>
      </c>
      <c r="L342" s="90">
        <f t="shared" si="31"/>
        <v>8</v>
      </c>
      <c r="M342" s="91">
        <f t="shared" si="30"/>
        <v>0</v>
      </c>
      <c r="N342" s="89">
        <f t="shared" si="33"/>
        <v>1</v>
      </c>
      <c r="O342" s="92">
        <f t="shared" si="32"/>
        <v>0</v>
      </c>
      <c r="P342" s="93"/>
      <c r="Q342" s="94"/>
      <c r="R342" s="95"/>
      <c r="S342" s="95"/>
      <c r="T342" s="95"/>
      <c r="U342" s="95"/>
      <c r="V342" s="95"/>
      <c r="W342" s="95"/>
      <c r="X342" s="171"/>
    </row>
    <row r="343" spans="1:24" x14ac:dyDescent="0.25">
      <c r="A343" s="170"/>
      <c r="B343" s="50"/>
      <c r="C343" s="27"/>
      <c r="D343" s="110"/>
      <c r="E343" s="97"/>
      <c r="F343" s="97"/>
      <c r="G343" s="97"/>
      <c r="H343" s="97"/>
      <c r="I343" s="97"/>
      <c r="J343" s="88" t="e">
        <f t="shared" si="34"/>
        <v>#DIV/0!</v>
      </c>
      <c r="K343" s="89" t="e">
        <f t="shared" si="29"/>
        <v>#DIV/0!</v>
      </c>
      <c r="L343" s="90">
        <f t="shared" si="31"/>
        <v>8</v>
      </c>
      <c r="M343" s="91">
        <f t="shared" si="30"/>
        <v>0</v>
      </c>
      <c r="N343" s="89">
        <f t="shared" si="33"/>
        <v>1</v>
      </c>
      <c r="O343" s="92">
        <f t="shared" si="32"/>
        <v>0</v>
      </c>
      <c r="P343" s="93"/>
      <c r="Q343" s="94"/>
      <c r="R343" s="95"/>
      <c r="S343" s="95"/>
      <c r="T343" s="95"/>
      <c r="U343" s="95"/>
      <c r="V343" s="95"/>
      <c r="W343" s="95"/>
      <c r="X343" s="171"/>
    </row>
    <row r="344" spans="1:24" x14ac:dyDescent="0.25">
      <c r="A344" s="170"/>
      <c r="B344" s="50"/>
      <c r="C344" s="27"/>
      <c r="D344" s="110"/>
      <c r="E344" s="97"/>
      <c r="F344" s="97"/>
      <c r="G344" s="97"/>
      <c r="H344" s="97"/>
      <c r="I344" s="97"/>
      <c r="J344" s="88" t="e">
        <f t="shared" si="34"/>
        <v>#DIV/0!</v>
      </c>
      <c r="K344" s="89" t="e">
        <f t="shared" si="29"/>
        <v>#DIV/0!</v>
      </c>
      <c r="L344" s="90">
        <f t="shared" si="31"/>
        <v>8</v>
      </c>
      <c r="M344" s="91">
        <f t="shared" si="30"/>
        <v>0</v>
      </c>
      <c r="N344" s="89">
        <f t="shared" si="33"/>
        <v>1</v>
      </c>
      <c r="O344" s="92">
        <f t="shared" si="32"/>
        <v>0</v>
      </c>
      <c r="P344" s="93"/>
      <c r="Q344" s="94"/>
      <c r="R344" s="95"/>
      <c r="S344" s="95"/>
      <c r="T344" s="95"/>
      <c r="U344" s="95"/>
      <c r="V344" s="95"/>
      <c r="W344" s="95"/>
      <c r="X344" s="171"/>
    </row>
    <row r="345" spans="1:24" x14ac:dyDescent="0.25">
      <c r="A345" s="170"/>
      <c r="B345" s="50"/>
      <c r="C345" s="27"/>
      <c r="D345" s="110"/>
      <c r="E345" s="97"/>
      <c r="F345" s="97"/>
      <c r="G345" s="97"/>
      <c r="H345" s="97"/>
      <c r="I345" s="97"/>
      <c r="J345" s="88" t="e">
        <f t="shared" si="34"/>
        <v>#DIV/0!</v>
      </c>
      <c r="K345" s="89" t="e">
        <f t="shared" ref="K345:K408" si="35">SUM(I345/H345)</f>
        <v>#DIV/0!</v>
      </c>
      <c r="L345" s="90">
        <f t="shared" si="31"/>
        <v>8</v>
      </c>
      <c r="M345" s="91">
        <f t="shared" ref="M345:M408" si="36">COUNTIF(Q345:X345, 0)</f>
        <v>0</v>
      </c>
      <c r="N345" s="89">
        <f t="shared" si="33"/>
        <v>1</v>
      </c>
      <c r="O345" s="92">
        <f t="shared" si="32"/>
        <v>0</v>
      </c>
      <c r="P345" s="93"/>
      <c r="Q345" s="94"/>
      <c r="R345" s="95"/>
      <c r="S345" s="95"/>
      <c r="T345" s="95"/>
      <c r="U345" s="95"/>
      <c r="V345" s="95"/>
      <c r="W345" s="95"/>
      <c r="X345" s="171"/>
    </row>
    <row r="346" spans="1:24" x14ac:dyDescent="0.25">
      <c r="A346" s="170"/>
      <c r="B346" s="50"/>
      <c r="C346" s="27"/>
      <c r="D346" s="110"/>
      <c r="E346" s="97"/>
      <c r="F346" s="97"/>
      <c r="G346" s="97"/>
      <c r="H346" s="97"/>
      <c r="I346" s="97"/>
      <c r="J346" s="88" t="e">
        <f t="shared" si="34"/>
        <v>#DIV/0!</v>
      </c>
      <c r="K346" s="89" t="e">
        <f t="shared" si="35"/>
        <v>#DIV/0!</v>
      </c>
      <c r="L346" s="90">
        <f t="shared" ref="L346:L409" si="37" xml:space="preserve"> 8 - COUNTIF(Q346:X346,"-")</f>
        <v>8</v>
      </c>
      <c r="M346" s="91">
        <f t="shared" si="36"/>
        <v>0</v>
      </c>
      <c r="N346" s="89">
        <f t="shared" si="33"/>
        <v>1</v>
      </c>
      <c r="O346" s="92">
        <f t="shared" ref="O346:O409" si="38">COUNTIF(Q346:X346,"N/S")</f>
        <v>0</v>
      </c>
      <c r="P346" s="93"/>
      <c r="Q346" s="94"/>
      <c r="R346" s="95"/>
      <c r="S346" s="95"/>
      <c r="T346" s="95"/>
      <c r="U346" s="95"/>
      <c r="V346" s="95"/>
      <c r="W346" s="95"/>
      <c r="X346" s="171"/>
    </row>
    <row r="347" spans="1:24" x14ac:dyDescent="0.25">
      <c r="A347" s="170"/>
      <c r="B347" s="50"/>
      <c r="C347" s="27"/>
      <c r="D347" s="110"/>
      <c r="E347" s="97"/>
      <c r="F347" s="97"/>
      <c r="G347" s="97"/>
      <c r="H347" s="97"/>
      <c r="I347" s="97"/>
      <c r="J347" s="88" t="e">
        <f t="shared" si="34"/>
        <v>#DIV/0!</v>
      </c>
      <c r="K347" s="89" t="e">
        <f t="shared" si="35"/>
        <v>#DIV/0!</v>
      </c>
      <c r="L347" s="90">
        <f t="shared" si="37"/>
        <v>8</v>
      </c>
      <c r="M347" s="91">
        <f t="shared" si="36"/>
        <v>0</v>
      </c>
      <c r="N347" s="89">
        <f t="shared" si="33"/>
        <v>1</v>
      </c>
      <c r="O347" s="92">
        <f t="shared" si="38"/>
        <v>0</v>
      </c>
      <c r="P347" s="93"/>
      <c r="Q347" s="94"/>
      <c r="R347" s="95"/>
      <c r="S347" s="95"/>
      <c r="T347" s="95"/>
      <c r="U347" s="95"/>
      <c r="V347" s="95"/>
      <c r="W347" s="95"/>
      <c r="X347" s="171"/>
    </row>
    <row r="348" spans="1:24" x14ac:dyDescent="0.25">
      <c r="A348" s="170"/>
      <c r="B348" s="50"/>
      <c r="C348" s="27"/>
      <c r="D348" s="110"/>
      <c r="E348" s="97"/>
      <c r="F348" s="97"/>
      <c r="G348" s="97"/>
      <c r="H348" s="97"/>
      <c r="I348" s="97"/>
      <c r="J348" s="88" t="e">
        <f t="shared" si="34"/>
        <v>#DIV/0!</v>
      </c>
      <c r="K348" s="89" t="e">
        <f t="shared" si="35"/>
        <v>#DIV/0!</v>
      </c>
      <c r="L348" s="90">
        <f t="shared" si="37"/>
        <v>8</v>
      </c>
      <c r="M348" s="91">
        <f t="shared" si="36"/>
        <v>0</v>
      </c>
      <c r="N348" s="89">
        <f t="shared" si="33"/>
        <v>1</v>
      </c>
      <c r="O348" s="92">
        <f t="shared" si="38"/>
        <v>0</v>
      </c>
      <c r="P348" s="93"/>
      <c r="Q348" s="94"/>
      <c r="R348" s="95"/>
      <c r="S348" s="95"/>
      <c r="T348" s="95"/>
      <c r="U348" s="95"/>
      <c r="V348" s="95"/>
      <c r="W348" s="95"/>
      <c r="X348" s="171"/>
    </row>
    <row r="349" spans="1:24" x14ac:dyDescent="0.25">
      <c r="A349" s="170"/>
      <c r="B349" s="50"/>
      <c r="C349" s="27"/>
      <c r="D349" s="110"/>
      <c r="E349" s="97"/>
      <c r="F349" s="97"/>
      <c r="G349" s="97"/>
      <c r="H349" s="97"/>
      <c r="I349" s="97"/>
      <c r="J349" s="88" t="e">
        <f t="shared" si="34"/>
        <v>#DIV/0!</v>
      </c>
      <c r="K349" s="89" t="e">
        <f t="shared" si="35"/>
        <v>#DIV/0!</v>
      </c>
      <c r="L349" s="90">
        <f t="shared" si="37"/>
        <v>8</v>
      </c>
      <c r="M349" s="91">
        <f t="shared" si="36"/>
        <v>0</v>
      </c>
      <c r="N349" s="89">
        <f t="shared" si="33"/>
        <v>1</v>
      </c>
      <c r="O349" s="92">
        <f t="shared" si="38"/>
        <v>0</v>
      </c>
      <c r="P349" s="93"/>
      <c r="Q349" s="94"/>
      <c r="R349" s="95"/>
      <c r="S349" s="95"/>
      <c r="T349" s="95"/>
      <c r="U349" s="95"/>
      <c r="V349" s="95"/>
      <c r="W349" s="95"/>
      <c r="X349" s="171"/>
    </row>
    <row r="350" spans="1:24" x14ac:dyDescent="0.25">
      <c r="A350" s="170"/>
      <c r="B350" s="50"/>
      <c r="C350" s="27"/>
      <c r="D350" s="110"/>
      <c r="E350" s="97"/>
      <c r="F350" s="97"/>
      <c r="G350" s="97"/>
      <c r="H350" s="97"/>
      <c r="I350" s="97"/>
      <c r="J350" s="88" t="e">
        <f t="shared" si="34"/>
        <v>#DIV/0!</v>
      </c>
      <c r="K350" s="89" t="e">
        <f t="shared" si="35"/>
        <v>#DIV/0!</v>
      </c>
      <c r="L350" s="90">
        <f t="shared" si="37"/>
        <v>8</v>
      </c>
      <c r="M350" s="91">
        <f t="shared" si="36"/>
        <v>0</v>
      </c>
      <c r="N350" s="89">
        <f t="shared" si="33"/>
        <v>1</v>
      </c>
      <c r="O350" s="92">
        <f t="shared" si="38"/>
        <v>0</v>
      </c>
      <c r="P350" s="93"/>
      <c r="Q350" s="94"/>
      <c r="R350" s="95"/>
      <c r="S350" s="95"/>
      <c r="T350" s="95"/>
      <c r="U350" s="95"/>
      <c r="V350" s="95"/>
      <c r="W350" s="95"/>
      <c r="X350" s="171"/>
    </row>
    <row r="351" spans="1:24" x14ac:dyDescent="0.25">
      <c r="A351" s="170"/>
      <c r="B351" s="50"/>
      <c r="C351" s="27"/>
      <c r="D351" s="110"/>
      <c r="E351" s="97"/>
      <c r="F351" s="97"/>
      <c r="G351" s="97"/>
      <c r="H351" s="97"/>
      <c r="I351" s="97"/>
      <c r="J351" s="88" t="e">
        <f t="shared" si="34"/>
        <v>#DIV/0!</v>
      </c>
      <c r="K351" s="89" t="e">
        <f t="shared" si="35"/>
        <v>#DIV/0!</v>
      </c>
      <c r="L351" s="90">
        <f t="shared" si="37"/>
        <v>8</v>
      </c>
      <c r="M351" s="91">
        <f t="shared" si="36"/>
        <v>0</v>
      </c>
      <c r="N351" s="89">
        <f t="shared" ref="N351:N414" si="39">((8-M351)/8)</f>
        <v>1</v>
      </c>
      <c r="O351" s="92">
        <f t="shared" si="38"/>
        <v>0</v>
      </c>
      <c r="P351" s="93"/>
      <c r="Q351" s="94"/>
      <c r="R351" s="95"/>
      <c r="S351" s="95"/>
      <c r="T351" s="95"/>
      <c r="U351" s="95"/>
      <c r="V351" s="95"/>
      <c r="W351" s="95"/>
      <c r="X351" s="171"/>
    </row>
    <row r="352" spans="1:24" x14ac:dyDescent="0.25">
      <c r="A352" s="170"/>
      <c r="B352" s="50"/>
      <c r="C352" s="27"/>
      <c r="D352" s="110"/>
      <c r="E352" s="97"/>
      <c r="F352" s="97"/>
      <c r="G352" s="97"/>
      <c r="H352" s="97"/>
      <c r="I352" s="97"/>
      <c r="J352" s="88" t="e">
        <f t="shared" si="34"/>
        <v>#DIV/0!</v>
      </c>
      <c r="K352" s="89" t="e">
        <f t="shared" si="35"/>
        <v>#DIV/0!</v>
      </c>
      <c r="L352" s="90">
        <f t="shared" si="37"/>
        <v>8</v>
      </c>
      <c r="M352" s="91">
        <f t="shared" si="36"/>
        <v>0</v>
      </c>
      <c r="N352" s="89">
        <f t="shared" si="39"/>
        <v>1</v>
      </c>
      <c r="O352" s="92">
        <f t="shared" si="38"/>
        <v>0</v>
      </c>
      <c r="P352" s="93"/>
      <c r="Q352" s="94"/>
      <c r="R352" s="95"/>
      <c r="S352" s="95"/>
      <c r="T352" s="95"/>
      <c r="U352" s="95"/>
      <c r="V352" s="95"/>
      <c r="W352" s="95"/>
      <c r="X352" s="171"/>
    </row>
    <row r="353" spans="1:24" x14ac:dyDescent="0.25">
      <c r="A353" s="170"/>
      <c r="B353" s="50"/>
      <c r="C353" s="27"/>
      <c r="D353" s="110"/>
      <c r="E353" s="97"/>
      <c r="F353" s="97"/>
      <c r="G353" s="97"/>
      <c r="H353" s="97"/>
      <c r="I353" s="97"/>
      <c r="J353" s="88" t="e">
        <f t="shared" si="34"/>
        <v>#DIV/0!</v>
      </c>
      <c r="K353" s="89" t="e">
        <f t="shared" si="35"/>
        <v>#DIV/0!</v>
      </c>
      <c r="L353" s="90">
        <f t="shared" si="37"/>
        <v>8</v>
      </c>
      <c r="M353" s="91">
        <f t="shared" si="36"/>
        <v>0</v>
      </c>
      <c r="N353" s="89">
        <f t="shared" si="39"/>
        <v>1</v>
      </c>
      <c r="O353" s="92">
        <f t="shared" si="38"/>
        <v>0</v>
      </c>
      <c r="P353" s="93"/>
      <c r="Q353" s="94"/>
      <c r="R353" s="95"/>
      <c r="S353" s="95"/>
      <c r="T353" s="95"/>
      <c r="U353" s="95"/>
      <c r="V353" s="95"/>
      <c r="W353" s="95"/>
      <c r="X353" s="171"/>
    </row>
    <row r="354" spans="1:24" x14ac:dyDescent="0.25">
      <c r="A354" s="170"/>
      <c r="B354" s="50"/>
      <c r="C354" s="27"/>
      <c r="D354" s="110"/>
      <c r="E354" s="97"/>
      <c r="F354" s="97"/>
      <c r="G354" s="97"/>
      <c r="H354" s="97"/>
      <c r="I354" s="97"/>
      <c r="J354" s="88" t="e">
        <f t="shared" si="34"/>
        <v>#DIV/0!</v>
      </c>
      <c r="K354" s="89" t="e">
        <f t="shared" si="35"/>
        <v>#DIV/0!</v>
      </c>
      <c r="L354" s="90">
        <f t="shared" si="37"/>
        <v>8</v>
      </c>
      <c r="M354" s="91">
        <f t="shared" si="36"/>
        <v>0</v>
      </c>
      <c r="N354" s="89">
        <f t="shared" si="39"/>
        <v>1</v>
      </c>
      <c r="O354" s="92">
        <f t="shared" si="38"/>
        <v>0</v>
      </c>
      <c r="P354" s="93"/>
      <c r="Q354" s="94"/>
      <c r="R354" s="95"/>
      <c r="S354" s="95"/>
      <c r="T354" s="95"/>
      <c r="U354" s="95"/>
      <c r="V354" s="95"/>
      <c r="W354" s="95"/>
      <c r="X354" s="171"/>
    </row>
    <row r="355" spans="1:24" x14ac:dyDescent="0.25">
      <c r="A355" s="170"/>
      <c r="B355" s="50"/>
      <c r="C355" s="27"/>
      <c r="D355" s="110"/>
      <c r="E355" s="97"/>
      <c r="F355" s="97"/>
      <c r="G355" s="97"/>
      <c r="H355" s="97"/>
      <c r="I355" s="97"/>
      <c r="J355" s="88" t="e">
        <f t="shared" si="34"/>
        <v>#DIV/0!</v>
      </c>
      <c r="K355" s="89" t="e">
        <f t="shared" si="35"/>
        <v>#DIV/0!</v>
      </c>
      <c r="L355" s="90">
        <f t="shared" si="37"/>
        <v>8</v>
      </c>
      <c r="M355" s="91">
        <f t="shared" si="36"/>
        <v>0</v>
      </c>
      <c r="N355" s="89">
        <f t="shared" si="39"/>
        <v>1</v>
      </c>
      <c r="O355" s="92">
        <f t="shared" si="38"/>
        <v>0</v>
      </c>
      <c r="P355" s="93"/>
      <c r="Q355" s="94"/>
      <c r="R355" s="95"/>
      <c r="S355" s="95"/>
      <c r="T355" s="95"/>
      <c r="U355" s="95"/>
      <c r="V355" s="95"/>
      <c r="W355" s="95"/>
      <c r="X355" s="171"/>
    </row>
    <row r="356" spans="1:24" x14ac:dyDescent="0.25">
      <c r="A356" s="170"/>
      <c r="B356" s="50"/>
      <c r="C356" s="27"/>
      <c r="D356" s="110"/>
      <c r="E356" s="97"/>
      <c r="F356" s="97"/>
      <c r="G356" s="97"/>
      <c r="H356" s="97"/>
      <c r="I356" s="97"/>
      <c r="J356" s="88" t="e">
        <f t="shared" si="34"/>
        <v>#DIV/0!</v>
      </c>
      <c r="K356" s="89" t="e">
        <f t="shared" si="35"/>
        <v>#DIV/0!</v>
      </c>
      <c r="L356" s="90">
        <f t="shared" si="37"/>
        <v>8</v>
      </c>
      <c r="M356" s="91">
        <f t="shared" si="36"/>
        <v>0</v>
      </c>
      <c r="N356" s="89">
        <f t="shared" si="39"/>
        <v>1</v>
      </c>
      <c r="O356" s="92">
        <f t="shared" si="38"/>
        <v>0</v>
      </c>
      <c r="P356" s="93"/>
      <c r="Q356" s="94"/>
      <c r="R356" s="95"/>
      <c r="S356" s="95"/>
      <c r="T356" s="95"/>
      <c r="U356" s="95"/>
      <c r="V356" s="95"/>
      <c r="W356" s="95"/>
      <c r="X356" s="171"/>
    </row>
    <row r="357" spans="1:24" x14ac:dyDescent="0.25">
      <c r="A357" s="170"/>
      <c r="B357" s="50"/>
      <c r="C357" s="27"/>
      <c r="D357" s="110"/>
      <c r="E357" s="97"/>
      <c r="F357" s="97"/>
      <c r="G357" s="97"/>
      <c r="H357" s="97"/>
      <c r="I357" s="97"/>
      <c r="J357" s="88" t="e">
        <f t="shared" si="34"/>
        <v>#DIV/0!</v>
      </c>
      <c r="K357" s="89" t="e">
        <f t="shared" si="35"/>
        <v>#DIV/0!</v>
      </c>
      <c r="L357" s="90">
        <f t="shared" si="37"/>
        <v>8</v>
      </c>
      <c r="M357" s="91">
        <f t="shared" si="36"/>
        <v>0</v>
      </c>
      <c r="N357" s="89">
        <f t="shared" si="39"/>
        <v>1</v>
      </c>
      <c r="O357" s="92">
        <f t="shared" si="38"/>
        <v>0</v>
      </c>
      <c r="P357" s="93"/>
      <c r="Q357" s="94"/>
      <c r="R357" s="95"/>
      <c r="S357" s="95"/>
      <c r="T357" s="95"/>
      <c r="U357" s="95"/>
      <c r="V357" s="95"/>
      <c r="W357" s="95"/>
      <c r="X357" s="171"/>
    </row>
    <row r="358" spans="1:24" x14ac:dyDescent="0.25">
      <c r="A358" s="170"/>
      <c r="B358" s="50"/>
      <c r="C358" s="27"/>
      <c r="D358" s="110"/>
      <c r="E358" s="97"/>
      <c r="F358" s="97"/>
      <c r="G358" s="97"/>
      <c r="H358" s="97"/>
      <c r="I358" s="97"/>
      <c r="J358" s="88" t="e">
        <f t="shared" si="34"/>
        <v>#DIV/0!</v>
      </c>
      <c r="K358" s="89" t="e">
        <f t="shared" si="35"/>
        <v>#DIV/0!</v>
      </c>
      <c r="L358" s="90">
        <f t="shared" si="37"/>
        <v>8</v>
      </c>
      <c r="M358" s="91">
        <f t="shared" si="36"/>
        <v>0</v>
      </c>
      <c r="N358" s="89">
        <f t="shared" si="39"/>
        <v>1</v>
      </c>
      <c r="O358" s="92">
        <f t="shared" si="38"/>
        <v>0</v>
      </c>
      <c r="P358" s="93"/>
      <c r="Q358" s="94"/>
      <c r="R358" s="95"/>
      <c r="S358" s="95"/>
      <c r="T358" s="95"/>
      <c r="U358" s="95"/>
      <c r="V358" s="95"/>
      <c r="W358" s="95"/>
      <c r="X358" s="171"/>
    </row>
    <row r="359" spans="1:24" x14ac:dyDescent="0.25">
      <c r="A359" s="170"/>
      <c r="B359" s="50"/>
      <c r="C359" s="27"/>
      <c r="D359" s="110"/>
      <c r="E359" s="97"/>
      <c r="F359" s="97"/>
      <c r="G359" s="97"/>
      <c r="H359" s="97"/>
      <c r="I359" s="97"/>
      <c r="J359" s="88" t="e">
        <f t="shared" si="34"/>
        <v>#DIV/0!</v>
      </c>
      <c r="K359" s="89" t="e">
        <f t="shared" si="35"/>
        <v>#DIV/0!</v>
      </c>
      <c r="L359" s="90">
        <f t="shared" si="37"/>
        <v>8</v>
      </c>
      <c r="M359" s="91">
        <f t="shared" si="36"/>
        <v>0</v>
      </c>
      <c r="N359" s="89">
        <f t="shared" si="39"/>
        <v>1</v>
      </c>
      <c r="O359" s="92">
        <f t="shared" si="38"/>
        <v>0</v>
      </c>
      <c r="P359" s="93"/>
      <c r="Q359" s="94"/>
      <c r="R359" s="95"/>
      <c r="S359" s="95"/>
      <c r="T359" s="95"/>
      <c r="U359" s="95"/>
      <c r="V359" s="95"/>
      <c r="W359" s="95"/>
      <c r="X359" s="171"/>
    </row>
    <row r="360" spans="1:24" x14ac:dyDescent="0.25">
      <c r="A360" s="170"/>
      <c r="B360" s="50"/>
      <c r="C360" s="27"/>
      <c r="D360" s="110"/>
      <c r="E360" s="97"/>
      <c r="F360" s="97"/>
      <c r="G360" s="97"/>
      <c r="H360" s="97"/>
      <c r="I360" s="97"/>
      <c r="J360" s="88" t="e">
        <f t="shared" si="34"/>
        <v>#DIV/0!</v>
      </c>
      <c r="K360" s="89" t="e">
        <f t="shared" si="35"/>
        <v>#DIV/0!</v>
      </c>
      <c r="L360" s="90">
        <f t="shared" si="37"/>
        <v>8</v>
      </c>
      <c r="M360" s="91">
        <f t="shared" si="36"/>
        <v>0</v>
      </c>
      <c r="N360" s="89">
        <f t="shared" si="39"/>
        <v>1</v>
      </c>
      <c r="O360" s="92">
        <f t="shared" si="38"/>
        <v>0</v>
      </c>
      <c r="P360" s="93"/>
      <c r="Q360" s="94"/>
      <c r="R360" s="95"/>
      <c r="S360" s="95"/>
      <c r="T360" s="95"/>
      <c r="U360" s="95"/>
      <c r="V360" s="95"/>
      <c r="W360" s="95"/>
      <c r="X360" s="171"/>
    </row>
    <row r="361" spans="1:24" x14ac:dyDescent="0.25">
      <c r="A361" s="170"/>
      <c r="B361" s="50"/>
      <c r="C361" s="27"/>
      <c r="D361" s="110"/>
      <c r="E361" s="97"/>
      <c r="F361" s="97"/>
      <c r="G361" s="97"/>
      <c r="H361" s="97"/>
      <c r="I361" s="97"/>
      <c r="J361" s="88" t="e">
        <f t="shared" si="34"/>
        <v>#DIV/0!</v>
      </c>
      <c r="K361" s="89" t="e">
        <f t="shared" si="35"/>
        <v>#DIV/0!</v>
      </c>
      <c r="L361" s="90">
        <f t="shared" si="37"/>
        <v>8</v>
      </c>
      <c r="M361" s="91">
        <f t="shared" si="36"/>
        <v>0</v>
      </c>
      <c r="N361" s="89">
        <f t="shared" si="39"/>
        <v>1</v>
      </c>
      <c r="O361" s="92">
        <f t="shared" si="38"/>
        <v>0</v>
      </c>
      <c r="P361" s="93"/>
      <c r="Q361" s="94"/>
      <c r="R361" s="95"/>
      <c r="S361" s="95"/>
      <c r="T361" s="95"/>
      <c r="U361" s="95"/>
      <c r="V361" s="95"/>
      <c r="W361" s="95"/>
      <c r="X361" s="171"/>
    </row>
    <row r="362" spans="1:24" x14ac:dyDescent="0.25">
      <c r="A362" s="170"/>
      <c r="B362" s="50"/>
      <c r="C362" s="27"/>
      <c r="D362" s="110"/>
      <c r="E362" s="97"/>
      <c r="F362" s="97"/>
      <c r="G362" s="97"/>
      <c r="H362" s="97"/>
      <c r="I362" s="97"/>
      <c r="J362" s="88" t="e">
        <f t="shared" si="34"/>
        <v>#DIV/0!</v>
      </c>
      <c r="K362" s="89" t="e">
        <f t="shared" si="35"/>
        <v>#DIV/0!</v>
      </c>
      <c r="L362" s="90">
        <f t="shared" si="37"/>
        <v>8</v>
      </c>
      <c r="M362" s="91">
        <f t="shared" si="36"/>
        <v>0</v>
      </c>
      <c r="N362" s="89">
        <f t="shared" si="39"/>
        <v>1</v>
      </c>
      <c r="O362" s="92">
        <f t="shared" si="38"/>
        <v>0</v>
      </c>
      <c r="P362" s="93"/>
      <c r="Q362" s="94"/>
      <c r="R362" s="95"/>
      <c r="S362" s="95"/>
      <c r="T362" s="95"/>
      <c r="U362" s="95"/>
      <c r="V362" s="95"/>
      <c r="W362" s="95"/>
      <c r="X362" s="171"/>
    </row>
    <row r="363" spans="1:24" x14ac:dyDescent="0.25">
      <c r="A363" s="170"/>
      <c r="B363" s="50"/>
      <c r="C363" s="27"/>
      <c r="D363" s="110"/>
      <c r="E363" s="97"/>
      <c r="F363" s="97"/>
      <c r="G363" s="97"/>
      <c r="H363" s="97"/>
      <c r="I363" s="97"/>
      <c r="J363" s="88" t="e">
        <f t="shared" si="34"/>
        <v>#DIV/0!</v>
      </c>
      <c r="K363" s="89" t="e">
        <f t="shared" si="35"/>
        <v>#DIV/0!</v>
      </c>
      <c r="L363" s="90">
        <f t="shared" si="37"/>
        <v>8</v>
      </c>
      <c r="M363" s="91">
        <f t="shared" si="36"/>
        <v>0</v>
      </c>
      <c r="N363" s="89">
        <f t="shared" si="39"/>
        <v>1</v>
      </c>
      <c r="O363" s="92">
        <f t="shared" si="38"/>
        <v>0</v>
      </c>
      <c r="P363" s="93"/>
      <c r="Q363" s="94"/>
      <c r="R363" s="95"/>
      <c r="S363" s="95"/>
      <c r="T363" s="95"/>
      <c r="U363" s="95"/>
      <c r="V363" s="95"/>
      <c r="W363" s="95"/>
      <c r="X363" s="171"/>
    </row>
    <row r="364" spans="1:24" x14ac:dyDescent="0.25">
      <c r="A364" s="170"/>
      <c r="B364" s="50"/>
      <c r="C364" s="27"/>
      <c r="D364" s="110"/>
      <c r="E364" s="97"/>
      <c r="F364" s="97"/>
      <c r="G364" s="97"/>
      <c r="H364" s="97"/>
      <c r="I364" s="97"/>
      <c r="J364" s="88" t="e">
        <f t="shared" si="34"/>
        <v>#DIV/0!</v>
      </c>
      <c r="K364" s="89" t="e">
        <f t="shared" si="35"/>
        <v>#DIV/0!</v>
      </c>
      <c r="L364" s="90">
        <f t="shared" si="37"/>
        <v>8</v>
      </c>
      <c r="M364" s="91">
        <f t="shared" si="36"/>
        <v>0</v>
      </c>
      <c r="N364" s="89">
        <f t="shared" si="39"/>
        <v>1</v>
      </c>
      <c r="O364" s="92">
        <f t="shared" si="38"/>
        <v>0</v>
      </c>
      <c r="P364" s="93"/>
      <c r="Q364" s="94"/>
      <c r="R364" s="95"/>
      <c r="S364" s="95"/>
      <c r="T364" s="95"/>
      <c r="U364" s="95"/>
      <c r="V364" s="95"/>
      <c r="W364" s="95"/>
      <c r="X364" s="171"/>
    </row>
    <row r="365" spans="1:24" x14ac:dyDescent="0.25">
      <c r="A365" s="170"/>
      <c r="B365" s="50"/>
      <c r="C365" s="27"/>
      <c r="D365" s="110"/>
      <c r="E365" s="97"/>
      <c r="F365" s="97"/>
      <c r="G365" s="97"/>
      <c r="H365" s="97"/>
      <c r="I365" s="97"/>
      <c r="J365" s="88" t="e">
        <f t="shared" si="34"/>
        <v>#DIV/0!</v>
      </c>
      <c r="K365" s="89" t="e">
        <f t="shared" si="35"/>
        <v>#DIV/0!</v>
      </c>
      <c r="L365" s="90">
        <f t="shared" si="37"/>
        <v>8</v>
      </c>
      <c r="M365" s="91">
        <f t="shared" si="36"/>
        <v>0</v>
      </c>
      <c r="N365" s="89">
        <f t="shared" si="39"/>
        <v>1</v>
      </c>
      <c r="O365" s="92">
        <f t="shared" si="38"/>
        <v>0</v>
      </c>
      <c r="P365" s="93"/>
      <c r="Q365" s="94"/>
      <c r="R365" s="95"/>
      <c r="S365" s="95"/>
      <c r="T365" s="95"/>
      <c r="U365" s="95"/>
      <c r="V365" s="95"/>
      <c r="W365" s="95"/>
      <c r="X365" s="171"/>
    </row>
    <row r="366" spans="1:24" x14ac:dyDescent="0.25">
      <c r="A366" s="170"/>
      <c r="B366" s="50"/>
      <c r="C366" s="27"/>
      <c r="D366" s="110"/>
      <c r="E366" s="97"/>
      <c r="F366" s="97"/>
      <c r="G366" s="97"/>
      <c r="H366" s="97"/>
      <c r="I366" s="97"/>
      <c r="J366" s="88" t="e">
        <f t="shared" si="34"/>
        <v>#DIV/0!</v>
      </c>
      <c r="K366" s="89" t="e">
        <f t="shared" si="35"/>
        <v>#DIV/0!</v>
      </c>
      <c r="L366" s="90">
        <f t="shared" si="37"/>
        <v>8</v>
      </c>
      <c r="M366" s="91">
        <f t="shared" si="36"/>
        <v>0</v>
      </c>
      <c r="N366" s="89">
        <f t="shared" si="39"/>
        <v>1</v>
      </c>
      <c r="O366" s="92">
        <f t="shared" si="38"/>
        <v>0</v>
      </c>
      <c r="P366" s="93"/>
      <c r="Q366" s="94"/>
      <c r="R366" s="95"/>
      <c r="S366" s="95"/>
      <c r="T366" s="95"/>
      <c r="U366" s="95"/>
      <c r="V366" s="95"/>
      <c r="W366" s="95"/>
      <c r="X366" s="171"/>
    </row>
    <row r="367" spans="1:24" x14ac:dyDescent="0.25">
      <c r="A367" s="170"/>
      <c r="B367" s="50"/>
      <c r="C367" s="27"/>
      <c r="D367" s="110"/>
      <c r="E367" s="97"/>
      <c r="F367" s="97"/>
      <c r="G367" s="97"/>
      <c r="H367" s="97"/>
      <c r="I367" s="97"/>
      <c r="J367" s="88" t="e">
        <f t="shared" si="34"/>
        <v>#DIV/0!</v>
      </c>
      <c r="K367" s="89" t="e">
        <f t="shared" si="35"/>
        <v>#DIV/0!</v>
      </c>
      <c r="L367" s="90">
        <f t="shared" si="37"/>
        <v>8</v>
      </c>
      <c r="M367" s="91">
        <f t="shared" si="36"/>
        <v>0</v>
      </c>
      <c r="N367" s="89">
        <f t="shared" si="39"/>
        <v>1</v>
      </c>
      <c r="O367" s="92">
        <f t="shared" si="38"/>
        <v>0</v>
      </c>
      <c r="P367" s="93"/>
      <c r="Q367" s="94"/>
      <c r="R367" s="95"/>
      <c r="S367" s="95"/>
      <c r="T367" s="95"/>
      <c r="U367" s="95"/>
      <c r="V367" s="95"/>
      <c r="W367" s="95"/>
      <c r="X367" s="171"/>
    </row>
    <row r="368" spans="1:24" x14ac:dyDescent="0.25">
      <c r="A368" s="170"/>
      <c r="B368" s="50"/>
      <c r="C368" s="27"/>
      <c r="D368" s="110"/>
      <c r="E368" s="97"/>
      <c r="F368" s="97"/>
      <c r="G368" s="97"/>
      <c r="H368" s="97"/>
      <c r="I368" s="97"/>
      <c r="J368" s="88" t="e">
        <f t="shared" si="34"/>
        <v>#DIV/0!</v>
      </c>
      <c r="K368" s="89" t="e">
        <f t="shared" si="35"/>
        <v>#DIV/0!</v>
      </c>
      <c r="L368" s="90">
        <f t="shared" si="37"/>
        <v>8</v>
      </c>
      <c r="M368" s="91">
        <f t="shared" si="36"/>
        <v>0</v>
      </c>
      <c r="N368" s="89">
        <f t="shared" si="39"/>
        <v>1</v>
      </c>
      <c r="O368" s="92">
        <f t="shared" si="38"/>
        <v>0</v>
      </c>
      <c r="P368" s="93"/>
      <c r="Q368" s="94"/>
      <c r="R368" s="95"/>
      <c r="S368" s="95"/>
      <c r="T368" s="95"/>
      <c r="U368" s="95"/>
      <c r="V368" s="95"/>
      <c r="W368" s="95"/>
      <c r="X368" s="171"/>
    </row>
    <row r="369" spans="1:24" x14ac:dyDescent="0.25">
      <c r="A369" s="170"/>
      <c r="B369" s="50"/>
      <c r="C369" s="27"/>
      <c r="D369" s="110"/>
      <c r="E369" s="97"/>
      <c r="F369" s="97"/>
      <c r="G369" s="97"/>
      <c r="H369" s="97"/>
      <c r="I369" s="97"/>
      <c r="J369" s="88" t="e">
        <f t="shared" si="34"/>
        <v>#DIV/0!</v>
      </c>
      <c r="K369" s="89" t="e">
        <f t="shared" si="35"/>
        <v>#DIV/0!</v>
      </c>
      <c r="L369" s="90">
        <f t="shared" si="37"/>
        <v>8</v>
      </c>
      <c r="M369" s="91">
        <f t="shared" si="36"/>
        <v>0</v>
      </c>
      <c r="N369" s="89">
        <f t="shared" si="39"/>
        <v>1</v>
      </c>
      <c r="O369" s="92">
        <f t="shared" si="38"/>
        <v>0</v>
      </c>
      <c r="P369" s="93"/>
      <c r="Q369" s="94"/>
      <c r="R369" s="95"/>
      <c r="S369" s="95"/>
      <c r="T369" s="95"/>
      <c r="U369" s="95"/>
      <c r="V369" s="95"/>
      <c r="W369" s="95"/>
      <c r="X369" s="171"/>
    </row>
    <row r="370" spans="1:24" x14ac:dyDescent="0.25">
      <c r="A370" s="170"/>
      <c r="B370" s="50"/>
      <c r="C370" s="27"/>
      <c r="D370" s="110"/>
      <c r="E370" s="97"/>
      <c r="F370" s="97"/>
      <c r="G370" s="97"/>
      <c r="H370" s="97"/>
      <c r="I370" s="97"/>
      <c r="J370" s="88" t="e">
        <f t="shared" si="34"/>
        <v>#DIV/0!</v>
      </c>
      <c r="K370" s="89" t="e">
        <f t="shared" si="35"/>
        <v>#DIV/0!</v>
      </c>
      <c r="L370" s="90">
        <f t="shared" si="37"/>
        <v>8</v>
      </c>
      <c r="M370" s="91">
        <f t="shared" si="36"/>
        <v>0</v>
      </c>
      <c r="N370" s="89">
        <f t="shared" si="39"/>
        <v>1</v>
      </c>
      <c r="O370" s="92">
        <f t="shared" si="38"/>
        <v>0</v>
      </c>
      <c r="P370" s="93"/>
      <c r="Q370" s="94"/>
      <c r="R370" s="95"/>
      <c r="S370" s="95"/>
      <c r="T370" s="95"/>
      <c r="U370" s="95"/>
      <c r="V370" s="95"/>
      <c r="W370" s="95"/>
      <c r="X370" s="171"/>
    </row>
    <row r="371" spans="1:24" x14ac:dyDescent="0.25">
      <c r="A371" s="170"/>
      <c r="B371" s="50"/>
      <c r="C371" s="27"/>
      <c r="D371" s="110"/>
      <c r="E371" s="97"/>
      <c r="F371" s="97"/>
      <c r="G371" s="97"/>
      <c r="H371" s="97"/>
      <c r="I371" s="97"/>
      <c r="J371" s="88" t="e">
        <f t="shared" si="34"/>
        <v>#DIV/0!</v>
      </c>
      <c r="K371" s="89" t="e">
        <f t="shared" si="35"/>
        <v>#DIV/0!</v>
      </c>
      <c r="L371" s="90">
        <f t="shared" si="37"/>
        <v>8</v>
      </c>
      <c r="M371" s="91">
        <f t="shared" si="36"/>
        <v>0</v>
      </c>
      <c r="N371" s="89">
        <f t="shared" si="39"/>
        <v>1</v>
      </c>
      <c r="O371" s="92">
        <f t="shared" si="38"/>
        <v>0</v>
      </c>
      <c r="P371" s="93"/>
      <c r="Q371" s="94"/>
      <c r="R371" s="95"/>
      <c r="S371" s="95"/>
      <c r="T371" s="95"/>
      <c r="U371" s="95"/>
      <c r="V371" s="95"/>
      <c r="W371" s="95"/>
      <c r="X371" s="171"/>
    </row>
    <row r="372" spans="1:24" x14ac:dyDescent="0.25">
      <c r="A372" s="170"/>
      <c r="B372" s="50"/>
      <c r="C372" s="27"/>
      <c r="D372" s="110"/>
      <c r="E372" s="97"/>
      <c r="F372" s="97"/>
      <c r="G372" s="97"/>
      <c r="H372" s="97"/>
      <c r="I372" s="97"/>
      <c r="J372" s="88" t="e">
        <f t="shared" si="34"/>
        <v>#DIV/0!</v>
      </c>
      <c r="K372" s="89" t="e">
        <f t="shared" si="35"/>
        <v>#DIV/0!</v>
      </c>
      <c r="L372" s="90">
        <f t="shared" si="37"/>
        <v>8</v>
      </c>
      <c r="M372" s="91">
        <f t="shared" si="36"/>
        <v>0</v>
      </c>
      <c r="N372" s="89">
        <f t="shared" si="39"/>
        <v>1</v>
      </c>
      <c r="O372" s="92">
        <f t="shared" si="38"/>
        <v>0</v>
      </c>
      <c r="P372" s="93"/>
      <c r="Q372" s="94"/>
      <c r="R372" s="95"/>
      <c r="S372" s="95"/>
      <c r="T372" s="95"/>
      <c r="U372" s="95"/>
      <c r="V372" s="95"/>
      <c r="W372" s="95"/>
      <c r="X372" s="171"/>
    </row>
    <row r="373" spans="1:24" x14ac:dyDescent="0.25">
      <c r="A373" s="170"/>
      <c r="B373" s="50"/>
      <c r="C373" s="27"/>
      <c r="D373" s="110"/>
      <c r="E373" s="97"/>
      <c r="F373" s="97"/>
      <c r="G373" s="97"/>
      <c r="H373" s="97"/>
      <c r="I373" s="97"/>
      <c r="J373" s="88" t="e">
        <f t="shared" si="34"/>
        <v>#DIV/0!</v>
      </c>
      <c r="K373" s="89" t="e">
        <f t="shared" si="35"/>
        <v>#DIV/0!</v>
      </c>
      <c r="L373" s="90">
        <f t="shared" si="37"/>
        <v>8</v>
      </c>
      <c r="M373" s="91">
        <f t="shared" si="36"/>
        <v>0</v>
      </c>
      <c r="N373" s="89">
        <f t="shared" si="39"/>
        <v>1</v>
      </c>
      <c r="O373" s="92">
        <f t="shared" si="38"/>
        <v>0</v>
      </c>
      <c r="P373" s="93"/>
      <c r="Q373" s="94"/>
      <c r="R373" s="95"/>
      <c r="S373" s="95"/>
      <c r="T373" s="95"/>
      <c r="U373" s="95"/>
      <c r="V373" s="95"/>
      <c r="W373" s="95"/>
      <c r="X373" s="171"/>
    </row>
    <row r="374" spans="1:24" x14ac:dyDescent="0.25">
      <c r="A374" s="172"/>
      <c r="B374" s="51"/>
      <c r="C374" s="26"/>
      <c r="D374" s="110"/>
      <c r="E374" s="97"/>
      <c r="F374" s="97"/>
      <c r="G374" s="97"/>
      <c r="H374" s="97"/>
      <c r="I374" s="97"/>
      <c r="J374" s="88" t="e">
        <f t="shared" si="34"/>
        <v>#DIV/0!</v>
      </c>
      <c r="K374" s="89" t="e">
        <f t="shared" si="35"/>
        <v>#DIV/0!</v>
      </c>
      <c r="L374" s="90">
        <f t="shared" si="37"/>
        <v>8</v>
      </c>
      <c r="M374" s="91">
        <f t="shared" si="36"/>
        <v>0</v>
      </c>
      <c r="N374" s="89">
        <f t="shared" si="39"/>
        <v>1</v>
      </c>
      <c r="O374" s="92">
        <f t="shared" si="38"/>
        <v>0</v>
      </c>
      <c r="P374" s="93"/>
      <c r="Q374" s="94"/>
      <c r="R374" s="95"/>
      <c r="S374" s="95"/>
      <c r="T374" s="95"/>
      <c r="U374" s="95"/>
      <c r="V374" s="95"/>
      <c r="W374" s="95"/>
      <c r="X374" s="171"/>
    </row>
    <row r="375" spans="1:24" x14ac:dyDescent="0.25">
      <c r="A375" s="172"/>
      <c r="B375" s="51"/>
      <c r="C375" s="26"/>
      <c r="D375" s="110"/>
      <c r="E375" s="97"/>
      <c r="F375" s="97"/>
      <c r="G375" s="97"/>
      <c r="H375" s="97"/>
      <c r="I375" s="97"/>
      <c r="J375" s="88" t="e">
        <f t="shared" si="34"/>
        <v>#DIV/0!</v>
      </c>
      <c r="K375" s="89" t="e">
        <f t="shared" si="35"/>
        <v>#DIV/0!</v>
      </c>
      <c r="L375" s="90">
        <f t="shared" si="37"/>
        <v>8</v>
      </c>
      <c r="M375" s="91">
        <f t="shared" si="36"/>
        <v>0</v>
      </c>
      <c r="N375" s="89">
        <f t="shared" si="39"/>
        <v>1</v>
      </c>
      <c r="O375" s="92">
        <f t="shared" si="38"/>
        <v>0</v>
      </c>
      <c r="P375" s="93"/>
      <c r="Q375" s="94"/>
      <c r="R375" s="95"/>
      <c r="S375" s="95"/>
      <c r="T375" s="95"/>
      <c r="U375" s="95"/>
      <c r="V375" s="95"/>
      <c r="W375" s="95"/>
      <c r="X375" s="171"/>
    </row>
    <row r="376" spans="1:24" x14ac:dyDescent="0.25">
      <c r="A376" s="172"/>
      <c r="B376" s="51"/>
      <c r="C376" s="26"/>
      <c r="D376" s="110"/>
      <c r="E376" s="97"/>
      <c r="F376" s="97"/>
      <c r="G376" s="97"/>
      <c r="H376" s="97"/>
      <c r="I376" s="97"/>
      <c r="J376" s="88" t="e">
        <f t="shared" si="34"/>
        <v>#DIV/0!</v>
      </c>
      <c r="K376" s="89" t="e">
        <f t="shared" si="35"/>
        <v>#DIV/0!</v>
      </c>
      <c r="L376" s="90">
        <f t="shared" si="37"/>
        <v>8</v>
      </c>
      <c r="M376" s="91">
        <f t="shared" si="36"/>
        <v>0</v>
      </c>
      <c r="N376" s="89">
        <f t="shared" si="39"/>
        <v>1</v>
      </c>
      <c r="O376" s="92">
        <f t="shared" si="38"/>
        <v>0</v>
      </c>
      <c r="P376" s="93"/>
      <c r="Q376" s="94"/>
      <c r="R376" s="95"/>
      <c r="S376" s="95"/>
      <c r="T376" s="95"/>
      <c r="U376" s="95"/>
      <c r="V376" s="95"/>
      <c r="W376" s="95"/>
      <c r="X376" s="171"/>
    </row>
    <row r="377" spans="1:24" x14ac:dyDescent="0.25">
      <c r="A377" s="172"/>
      <c r="B377" s="51"/>
      <c r="C377" s="26"/>
      <c r="D377" s="110"/>
      <c r="E377" s="97"/>
      <c r="F377" s="97"/>
      <c r="G377" s="97"/>
      <c r="H377" s="97"/>
      <c r="I377" s="97"/>
      <c r="J377" s="88" t="e">
        <f t="shared" si="34"/>
        <v>#DIV/0!</v>
      </c>
      <c r="K377" s="89" t="e">
        <f t="shared" si="35"/>
        <v>#DIV/0!</v>
      </c>
      <c r="L377" s="90">
        <f t="shared" si="37"/>
        <v>8</v>
      </c>
      <c r="M377" s="91">
        <f t="shared" si="36"/>
        <v>0</v>
      </c>
      <c r="N377" s="89">
        <f t="shared" si="39"/>
        <v>1</v>
      </c>
      <c r="O377" s="92">
        <f t="shared" si="38"/>
        <v>0</v>
      </c>
      <c r="P377" s="93"/>
      <c r="Q377" s="94"/>
      <c r="R377" s="95"/>
      <c r="S377" s="95"/>
      <c r="T377" s="95"/>
      <c r="U377" s="95"/>
      <c r="V377" s="95"/>
      <c r="W377" s="95"/>
      <c r="X377" s="171"/>
    </row>
    <row r="378" spans="1:24" x14ac:dyDescent="0.25">
      <c r="A378" s="172"/>
      <c r="B378" s="51"/>
      <c r="C378" s="26"/>
      <c r="D378" s="110"/>
      <c r="E378" s="97"/>
      <c r="F378" s="97"/>
      <c r="G378" s="97"/>
      <c r="H378" s="97"/>
      <c r="I378" s="97"/>
      <c r="J378" s="88" t="e">
        <f t="shared" si="34"/>
        <v>#DIV/0!</v>
      </c>
      <c r="K378" s="89" t="e">
        <f t="shared" si="35"/>
        <v>#DIV/0!</v>
      </c>
      <c r="L378" s="90">
        <f t="shared" si="37"/>
        <v>8</v>
      </c>
      <c r="M378" s="91">
        <f t="shared" si="36"/>
        <v>0</v>
      </c>
      <c r="N378" s="89">
        <f t="shared" si="39"/>
        <v>1</v>
      </c>
      <c r="O378" s="92">
        <f t="shared" si="38"/>
        <v>0</v>
      </c>
      <c r="P378" s="93"/>
      <c r="Q378" s="94"/>
      <c r="R378" s="95"/>
      <c r="S378" s="95"/>
      <c r="T378" s="95"/>
      <c r="U378" s="95"/>
      <c r="V378" s="95"/>
      <c r="W378" s="95"/>
      <c r="X378" s="171"/>
    </row>
    <row r="379" spans="1:24" x14ac:dyDescent="0.25">
      <c r="A379" s="172"/>
      <c r="B379" s="51"/>
      <c r="C379" s="26"/>
      <c r="D379" s="110"/>
      <c r="E379" s="97"/>
      <c r="F379" s="97"/>
      <c r="G379" s="97"/>
      <c r="H379" s="97"/>
      <c r="I379" s="97"/>
      <c r="J379" s="88" t="e">
        <f t="shared" si="34"/>
        <v>#DIV/0!</v>
      </c>
      <c r="K379" s="89" t="e">
        <f t="shared" si="35"/>
        <v>#DIV/0!</v>
      </c>
      <c r="L379" s="90">
        <f t="shared" si="37"/>
        <v>8</v>
      </c>
      <c r="M379" s="91">
        <f t="shared" si="36"/>
        <v>0</v>
      </c>
      <c r="N379" s="89">
        <f t="shared" si="39"/>
        <v>1</v>
      </c>
      <c r="O379" s="92">
        <f t="shared" si="38"/>
        <v>0</v>
      </c>
      <c r="P379" s="93"/>
      <c r="Q379" s="94"/>
      <c r="R379" s="95"/>
      <c r="S379" s="95"/>
      <c r="T379" s="95"/>
      <c r="U379" s="95"/>
      <c r="V379" s="95"/>
      <c r="W379" s="95"/>
      <c r="X379" s="171"/>
    </row>
    <row r="380" spans="1:24" x14ac:dyDescent="0.25">
      <c r="A380" s="172"/>
      <c r="B380" s="51"/>
      <c r="C380" s="26"/>
      <c r="D380" s="110"/>
      <c r="E380" s="97"/>
      <c r="F380" s="97"/>
      <c r="G380" s="97"/>
      <c r="H380" s="97"/>
      <c r="I380" s="97"/>
      <c r="J380" s="88" t="e">
        <f t="shared" si="34"/>
        <v>#DIV/0!</v>
      </c>
      <c r="K380" s="89" t="e">
        <f t="shared" si="35"/>
        <v>#DIV/0!</v>
      </c>
      <c r="L380" s="90">
        <f t="shared" si="37"/>
        <v>8</v>
      </c>
      <c r="M380" s="91">
        <f t="shared" si="36"/>
        <v>0</v>
      </c>
      <c r="N380" s="89">
        <f t="shared" si="39"/>
        <v>1</v>
      </c>
      <c r="O380" s="92">
        <f t="shared" si="38"/>
        <v>0</v>
      </c>
      <c r="P380" s="93"/>
      <c r="Q380" s="94"/>
      <c r="R380" s="95"/>
      <c r="S380" s="95"/>
      <c r="T380" s="95"/>
      <c r="U380" s="95"/>
      <c r="V380" s="95"/>
      <c r="W380" s="95"/>
      <c r="X380" s="171"/>
    </row>
    <row r="381" spans="1:24" x14ac:dyDescent="0.25">
      <c r="A381" s="172"/>
      <c r="B381" s="51"/>
      <c r="C381" s="26"/>
      <c r="D381" s="110"/>
      <c r="E381" s="97"/>
      <c r="F381" s="97"/>
      <c r="G381" s="97"/>
      <c r="H381" s="97"/>
      <c r="I381" s="97"/>
      <c r="J381" s="88" t="e">
        <f t="shared" si="34"/>
        <v>#DIV/0!</v>
      </c>
      <c r="K381" s="89" t="e">
        <f t="shared" si="35"/>
        <v>#DIV/0!</v>
      </c>
      <c r="L381" s="90">
        <f t="shared" si="37"/>
        <v>8</v>
      </c>
      <c r="M381" s="91">
        <f t="shared" si="36"/>
        <v>0</v>
      </c>
      <c r="N381" s="89">
        <f t="shared" si="39"/>
        <v>1</v>
      </c>
      <c r="O381" s="92">
        <f t="shared" si="38"/>
        <v>0</v>
      </c>
      <c r="P381" s="93"/>
      <c r="Q381" s="94"/>
      <c r="R381" s="95"/>
      <c r="S381" s="95"/>
      <c r="T381" s="95"/>
      <c r="U381" s="95"/>
      <c r="V381" s="95"/>
      <c r="W381" s="95"/>
      <c r="X381" s="171"/>
    </row>
    <row r="382" spans="1:24" x14ac:dyDescent="0.25">
      <c r="A382" s="172"/>
      <c r="B382" s="51"/>
      <c r="C382" s="26"/>
      <c r="D382" s="110"/>
      <c r="E382" s="97"/>
      <c r="F382" s="97"/>
      <c r="G382" s="97"/>
      <c r="H382" s="97"/>
      <c r="I382" s="97"/>
      <c r="J382" s="88" t="e">
        <f t="shared" si="34"/>
        <v>#DIV/0!</v>
      </c>
      <c r="K382" s="89" t="e">
        <f t="shared" si="35"/>
        <v>#DIV/0!</v>
      </c>
      <c r="L382" s="90">
        <f t="shared" si="37"/>
        <v>8</v>
      </c>
      <c r="M382" s="91">
        <f t="shared" si="36"/>
        <v>0</v>
      </c>
      <c r="N382" s="89">
        <f t="shared" si="39"/>
        <v>1</v>
      </c>
      <c r="O382" s="92">
        <f t="shared" si="38"/>
        <v>0</v>
      </c>
      <c r="P382" s="93"/>
      <c r="Q382" s="94"/>
      <c r="R382" s="95"/>
      <c r="S382" s="95"/>
      <c r="T382" s="95"/>
      <c r="U382" s="95"/>
      <c r="V382" s="95"/>
      <c r="W382" s="95"/>
      <c r="X382" s="171"/>
    </row>
    <row r="383" spans="1:24" x14ac:dyDescent="0.25">
      <c r="A383" s="172"/>
      <c r="B383" s="51"/>
      <c r="C383" s="26"/>
      <c r="D383" s="110"/>
      <c r="E383" s="97"/>
      <c r="F383" s="97"/>
      <c r="G383" s="97"/>
      <c r="H383" s="97"/>
      <c r="I383" s="97"/>
      <c r="J383" s="88" t="e">
        <f t="shared" si="34"/>
        <v>#DIV/0!</v>
      </c>
      <c r="K383" s="89" t="e">
        <f t="shared" si="35"/>
        <v>#DIV/0!</v>
      </c>
      <c r="L383" s="90">
        <f t="shared" si="37"/>
        <v>8</v>
      </c>
      <c r="M383" s="91">
        <f t="shared" si="36"/>
        <v>0</v>
      </c>
      <c r="N383" s="89">
        <f t="shared" si="39"/>
        <v>1</v>
      </c>
      <c r="O383" s="92">
        <f t="shared" si="38"/>
        <v>0</v>
      </c>
      <c r="P383" s="93"/>
      <c r="Q383" s="94"/>
      <c r="R383" s="95"/>
      <c r="S383" s="95"/>
      <c r="T383" s="95"/>
      <c r="U383" s="95"/>
      <c r="V383" s="95"/>
      <c r="W383" s="95"/>
      <c r="X383" s="171"/>
    </row>
    <row r="384" spans="1:24" x14ac:dyDescent="0.25">
      <c r="A384" s="172"/>
      <c r="B384" s="51"/>
      <c r="C384" s="26"/>
      <c r="D384" s="110"/>
      <c r="E384" s="97"/>
      <c r="F384" s="97"/>
      <c r="G384" s="97"/>
      <c r="H384" s="97"/>
      <c r="I384" s="97"/>
      <c r="J384" s="88" t="e">
        <f t="shared" si="34"/>
        <v>#DIV/0!</v>
      </c>
      <c r="K384" s="89" t="e">
        <f t="shared" si="35"/>
        <v>#DIV/0!</v>
      </c>
      <c r="L384" s="90">
        <f t="shared" si="37"/>
        <v>8</v>
      </c>
      <c r="M384" s="91">
        <f t="shared" si="36"/>
        <v>0</v>
      </c>
      <c r="N384" s="89">
        <f t="shared" si="39"/>
        <v>1</v>
      </c>
      <c r="O384" s="92">
        <f t="shared" si="38"/>
        <v>0</v>
      </c>
      <c r="P384" s="93"/>
      <c r="Q384" s="94"/>
      <c r="R384" s="95"/>
      <c r="S384" s="95"/>
      <c r="T384" s="95"/>
      <c r="U384" s="95"/>
      <c r="V384" s="95"/>
      <c r="W384" s="95"/>
      <c r="X384" s="171"/>
    </row>
    <row r="385" spans="1:24" x14ac:dyDescent="0.25">
      <c r="A385" s="172"/>
      <c r="B385" s="51"/>
      <c r="C385" s="26"/>
      <c r="D385" s="110"/>
      <c r="E385" s="97"/>
      <c r="F385" s="97"/>
      <c r="G385" s="97"/>
      <c r="H385" s="97"/>
      <c r="I385" s="97"/>
      <c r="J385" s="88" t="e">
        <f t="shared" si="34"/>
        <v>#DIV/0!</v>
      </c>
      <c r="K385" s="89" t="e">
        <f t="shared" si="35"/>
        <v>#DIV/0!</v>
      </c>
      <c r="L385" s="90">
        <f t="shared" si="37"/>
        <v>8</v>
      </c>
      <c r="M385" s="91">
        <f t="shared" si="36"/>
        <v>0</v>
      </c>
      <c r="N385" s="89">
        <f t="shared" si="39"/>
        <v>1</v>
      </c>
      <c r="O385" s="92">
        <f t="shared" si="38"/>
        <v>0</v>
      </c>
      <c r="P385" s="93"/>
      <c r="Q385" s="94"/>
      <c r="R385" s="95"/>
      <c r="S385" s="95"/>
      <c r="T385" s="95"/>
      <c r="U385" s="95"/>
      <c r="V385" s="95"/>
      <c r="W385" s="95"/>
      <c r="X385" s="171"/>
    </row>
    <row r="386" spans="1:24" x14ac:dyDescent="0.25">
      <c r="A386" s="172"/>
      <c r="B386" s="51"/>
      <c r="C386" s="26"/>
      <c r="D386" s="110"/>
      <c r="E386" s="97"/>
      <c r="F386" s="97"/>
      <c r="G386" s="97"/>
      <c r="H386" s="97"/>
      <c r="I386" s="97"/>
      <c r="J386" s="88" t="e">
        <f t="shared" si="34"/>
        <v>#DIV/0!</v>
      </c>
      <c r="K386" s="89" t="e">
        <f t="shared" si="35"/>
        <v>#DIV/0!</v>
      </c>
      <c r="L386" s="90">
        <f t="shared" si="37"/>
        <v>8</v>
      </c>
      <c r="M386" s="91">
        <f t="shared" si="36"/>
        <v>0</v>
      </c>
      <c r="N386" s="89">
        <f t="shared" si="39"/>
        <v>1</v>
      </c>
      <c r="O386" s="92">
        <f t="shared" si="38"/>
        <v>0</v>
      </c>
      <c r="P386" s="93"/>
      <c r="Q386" s="94"/>
      <c r="R386" s="95"/>
      <c r="S386" s="95"/>
      <c r="T386" s="95"/>
      <c r="U386" s="95"/>
      <c r="V386" s="95"/>
      <c r="W386" s="95"/>
      <c r="X386" s="171"/>
    </row>
    <row r="387" spans="1:24" x14ac:dyDescent="0.25">
      <c r="A387" s="172"/>
      <c r="B387" s="51"/>
      <c r="C387" s="26"/>
      <c r="D387" s="110"/>
      <c r="E387" s="97"/>
      <c r="F387" s="97"/>
      <c r="G387" s="97"/>
      <c r="H387" s="97"/>
      <c r="I387" s="97"/>
      <c r="J387" s="88" t="e">
        <f t="shared" si="34"/>
        <v>#DIV/0!</v>
      </c>
      <c r="K387" s="89" t="e">
        <f t="shared" si="35"/>
        <v>#DIV/0!</v>
      </c>
      <c r="L387" s="90">
        <f t="shared" si="37"/>
        <v>8</v>
      </c>
      <c r="M387" s="91">
        <f t="shared" si="36"/>
        <v>0</v>
      </c>
      <c r="N387" s="89">
        <f t="shared" si="39"/>
        <v>1</v>
      </c>
      <c r="O387" s="92">
        <f t="shared" si="38"/>
        <v>0</v>
      </c>
      <c r="P387" s="93"/>
      <c r="Q387" s="94"/>
      <c r="R387" s="95"/>
      <c r="S387" s="95"/>
      <c r="T387" s="95"/>
      <c r="U387" s="95"/>
      <c r="V387" s="95"/>
      <c r="W387" s="95"/>
      <c r="X387" s="171"/>
    </row>
    <row r="388" spans="1:24" x14ac:dyDescent="0.25">
      <c r="A388" s="172"/>
      <c r="B388" s="51"/>
      <c r="C388" s="26"/>
      <c r="D388" s="110"/>
      <c r="E388" s="97"/>
      <c r="F388" s="97"/>
      <c r="G388" s="97"/>
      <c r="H388" s="97"/>
      <c r="I388" s="97"/>
      <c r="J388" s="88" t="e">
        <f t="shared" si="34"/>
        <v>#DIV/0!</v>
      </c>
      <c r="K388" s="89" t="e">
        <f t="shared" si="35"/>
        <v>#DIV/0!</v>
      </c>
      <c r="L388" s="90">
        <f t="shared" si="37"/>
        <v>8</v>
      </c>
      <c r="M388" s="91">
        <f t="shared" si="36"/>
        <v>0</v>
      </c>
      <c r="N388" s="89">
        <f t="shared" si="39"/>
        <v>1</v>
      </c>
      <c r="O388" s="92">
        <f t="shared" si="38"/>
        <v>0</v>
      </c>
      <c r="P388" s="93"/>
      <c r="Q388" s="94"/>
      <c r="R388" s="95"/>
      <c r="S388" s="95"/>
      <c r="T388" s="95"/>
      <c r="U388" s="95"/>
      <c r="V388" s="95"/>
      <c r="W388" s="95"/>
      <c r="X388" s="171"/>
    </row>
    <row r="389" spans="1:24" x14ac:dyDescent="0.25">
      <c r="A389" s="172"/>
      <c r="B389" s="51"/>
      <c r="C389" s="26"/>
      <c r="D389" s="110"/>
      <c r="E389" s="97"/>
      <c r="F389" s="97"/>
      <c r="G389" s="97"/>
      <c r="H389" s="97"/>
      <c r="I389" s="97"/>
      <c r="J389" s="88" t="e">
        <f t="shared" si="34"/>
        <v>#DIV/0!</v>
      </c>
      <c r="K389" s="89" t="e">
        <f t="shared" si="35"/>
        <v>#DIV/0!</v>
      </c>
      <c r="L389" s="90">
        <f t="shared" si="37"/>
        <v>8</v>
      </c>
      <c r="M389" s="91">
        <f t="shared" si="36"/>
        <v>0</v>
      </c>
      <c r="N389" s="89">
        <f t="shared" si="39"/>
        <v>1</v>
      </c>
      <c r="O389" s="92">
        <f t="shared" si="38"/>
        <v>0</v>
      </c>
      <c r="P389" s="93"/>
      <c r="Q389" s="94"/>
      <c r="R389" s="95"/>
      <c r="S389" s="95"/>
      <c r="T389" s="95"/>
      <c r="U389" s="95"/>
      <c r="V389" s="95"/>
      <c r="W389" s="95"/>
      <c r="X389" s="171"/>
    </row>
    <row r="390" spans="1:24" x14ac:dyDescent="0.25">
      <c r="A390" s="172"/>
      <c r="B390" s="51"/>
      <c r="C390" s="26"/>
      <c r="D390" s="110"/>
      <c r="E390" s="97"/>
      <c r="F390" s="97"/>
      <c r="G390" s="97"/>
      <c r="H390" s="97"/>
      <c r="I390" s="97"/>
      <c r="J390" s="88" t="e">
        <f t="shared" si="34"/>
        <v>#DIV/0!</v>
      </c>
      <c r="K390" s="89" t="e">
        <f t="shared" si="35"/>
        <v>#DIV/0!</v>
      </c>
      <c r="L390" s="90">
        <f t="shared" si="37"/>
        <v>8</v>
      </c>
      <c r="M390" s="91">
        <f t="shared" si="36"/>
        <v>0</v>
      </c>
      <c r="N390" s="89">
        <f t="shared" si="39"/>
        <v>1</v>
      </c>
      <c r="O390" s="92">
        <f t="shared" si="38"/>
        <v>0</v>
      </c>
      <c r="P390" s="93"/>
      <c r="Q390" s="94"/>
      <c r="R390" s="95"/>
      <c r="S390" s="95"/>
      <c r="T390" s="95"/>
      <c r="U390" s="95"/>
      <c r="V390" s="95"/>
      <c r="W390" s="95"/>
      <c r="X390" s="171"/>
    </row>
    <row r="391" spans="1:24" x14ac:dyDescent="0.25">
      <c r="A391" s="172"/>
      <c r="B391" s="51"/>
      <c r="C391" s="26"/>
      <c r="D391" s="110"/>
      <c r="E391" s="97"/>
      <c r="F391" s="97"/>
      <c r="G391" s="97"/>
      <c r="H391" s="97"/>
      <c r="I391" s="97"/>
      <c r="J391" s="88" t="e">
        <f t="shared" si="34"/>
        <v>#DIV/0!</v>
      </c>
      <c r="K391" s="89" t="e">
        <f t="shared" si="35"/>
        <v>#DIV/0!</v>
      </c>
      <c r="L391" s="90">
        <f t="shared" si="37"/>
        <v>8</v>
      </c>
      <c r="M391" s="91">
        <f t="shared" si="36"/>
        <v>0</v>
      </c>
      <c r="N391" s="89">
        <f t="shared" si="39"/>
        <v>1</v>
      </c>
      <c r="O391" s="92">
        <f t="shared" si="38"/>
        <v>0</v>
      </c>
      <c r="P391" s="93"/>
      <c r="Q391" s="94"/>
      <c r="R391" s="95"/>
      <c r="S391" s="95"/>
      <c r="T391" s="95"/>
      <c r="U391" s="95"/>
      <c r="V391" s="95"/>
      <c r="W391" s="95"/>
      <c r="X391" s="171"/>
    </row>
    <row r="392" spans="1:24" x14ac:dyDescent="0.25">
      <c r="A392" s="172"/>
      <c r="B392" s="51"/>
      <c r="C392" s="26"/>
      <c r="D392" s="110"/>
      <c r="E392" s="97"/>
      <c r="F392" s="97"/>
      <c r="G392" s="97"/>
      <c r="H392" s="97"/>
      <c r="I392" s="97"/>
      <c r="J392" s="88" t="e">
        <f t="shared" ref="J392:J455" si="40">SUM(I392+F392)/(H392)</f>
        <v>#DIV/0!</v>
      </c>
      <c r="K392" s="89" t="e">
        <f t="shared" si="35"/>
        <v>#DIV/0!</v>
      </c>
      <c r="L392" s="90">
        <f t="shared" si="37"/>
        <v>8</v>
      </c>
      <c r="M392" s="91">
        <f t="shared" si="36"/>
        <v>0</v>
      </c>
      <c r="N392" s="89">
        <f t="shared" si="39"/>
        <v>1</v>
      </c>
      <c r="O392" s="92">
        <f t="shared" si="38"/>
        <v>0</v>
      </c>
      <c r="P392" s="93"/>
      <c r="Q392" s="94"/>
      <c r="R392" s="95"/>
      <c r="S392" s="95"/>
      <c r="T392" s="95"/>
      <c r="U392" s="95"/>
      <c r="V392" s="95"/>
      <c r="W392" s="95"/>
      <c r="X392" s="171"/>
    </row>
    <row r="393" spans="1:24" x14ac:dyDescent="0.25">
      <c r="A393" s="172"/>
      <c r="B393" s="51"/>
      <c r="C393" s="26"/>
      <c r="D393" s="110"/>
      <c r="E393" s="97"/>
      <c r="F393" s="97"/>
      <c r="G393" s="97"/>
      <c r="H393" s="97"/>
      <c r="I393" s="97"/>
      <c r="J393" s="88" t="e">
        <f t="shared" si="40"/>
        <v>#DIV/0!</v>
      </c>
      <c r="K393" s="89" t="e">
        <f t="shared" si="35"/>
        <v>#DIV/0!</v>
      </c>
      <c r="L393" s="90">
        <f t="shared" si="37"/>
        <v>8</v>
      </c>
      <c r="M393" s="91">
        <f t="shared" si="36"/>
        <v>0</v>
      </c>
      <c r="N393" s="89">
        <f t="shared" si="39"/>
        <v>1</v>
      </c>
      <c r="O393" s="92">
        <f t="shared" si="38"/>
        <v>0</v>
      </c>
      <c r="P393" s="93"/>
      <c r="Q393" s="94"/>
      <c r="R393" s="95"/>
      <c r="S393" s="95"/>
      <c r="T393" s="95"/>
      <c r="U393" s="95"/>
      <c r="V393" s="95"/>
      <c r="W393" s="95"/>
      <c r="X393" s="171"/>
    </row>
    <row r="394" spans="1:24" x14ac:dyDescent="0.25">
      <c r="A394" s="172"/>
      <c r="B394" s="51"/>
      <c r="C394" s="26"/>
      <c r="D394" s="110"/>
      <c r="E394" s="97"/>
      <c r="F394" s="97"/>
      <c r="G394" s="97"/>
      <c r="H394" s="97"/>
      <c r="I394" s="97"/>
      <c r="J394" s="88" t="e">
        <f t="shared" si="40"/>
        <v>#DIV/0!</v>
      </c>
      <c r="K394" s="89" t="e">
        <f t="shared" si="35"/>
        <v>#DIV/0!</v>
      </c>
      <c r="L394" s="90">
        <f t="shared" si="37"/>
        <v>8</v>
      </c>
      <c r="M394" s="91">
        <f t="shared" si="36"/>
        <v>0</v>
      </c>
      <c r="N394" s="89">
        <f t="shared" si="39"/>
        <v>1</v>
      </c>
      <c r="O394" s="92">
        <f t="shared" si="38"/>
        <v>0</v>
      </c>
      <c r="P394" s="93"/>
      <c r="Q394" s="94"/>
      <c r="R394" s="95"/>
      <c r="S394" s="95"/>
      <c r="T394" s="95"/>
      <c r="U394" s="95"/>
      <c r="V394" s="95"/>
      <c r="W394" s="95"/>
      <c r="X394" s="171"/>
    </row>
    <row r="395" spans="1:24" x14ac:dyDescent="0.25">
      <c r="A395" s="172"/>
      <c r="B395" s="51"/>
      <c r="C395" s="26"/>
      <c r="D395" s="110"/>
      <c r="E395" s="97"/>
      <c r="F395" s="97"/>
      <c r="G395" s="97"/>
      <c r="H395" s="97"/>
      <c r="I395" s="97"/>
      <c r="J395" s="88" t="e">
        <f t="shared" si="40"/>
        <v>#DIV/0!</v>
      </c>
      <c r="K395" s="89" t="e">
        <f t="shared" si="35"/>
        <v>#DIV/0!</v>
      </c>
      <c r="L395" s="90">
        <f t="shared" si="37"/>
        <v>8</v>
      </c>
      <c r="M395" s="91">
        <f t="shared" si="36"/>
        <v>0</v>
      </c>
      <c r="N395" s="89">
        <f t="shared" si="39"/>
        <v>1</v>
      </c>
      <c r="O395" s="92">
        <f t="shared" si="38"/>
        <v>0</v>
      </c>
      <c r="P395" s="93"/>
      <c r="Q395" s="94"/>
      <c r="R395" s="95"/>
      <c r="S395" s="95"/>
      <c r="T395" s="95"/>
      <c r="U395" s="95"/>
      <c r="V395" s="95"/>
      <c r="W395" s="95"/>
      <c r="X395" s="171"/>
    </row>
    <row r="396" spans="1:24" x14ac:dyDescent="0.25">
      <c r="A396" s="172"/>
      <c r="B396" s="51"/>
      <c r="C396" s="26"/>
      <c r="D396" s="110"/>
      <c r="E396" s="97"/>
      <c r="F396" s="97"/>
      <c r="G396" s="97"/>
      <c r="H396" s="97"/>
      <c r="I396" s="97"/>
      <c r="J396" s="88" t="e">
        <f t="shared" si="40"/>
        <v>#DIV/0!</v>
      </c>
      <c r="K396" s="89" t="e">
        <f t="shared" si="35"/>
        <v>#DIV/0!</v>
      </c>
      <c r="L396" s="90">
        <f t="shared" si="37"/>
        <v>8</v>
      </c>
      <c r="M396" s="91">
        <f t="shared" si="36"/>
        <v>0</v>
      </c>
      <c r="N396" s="89">
        <f t="shared" si="39"/>
        <v>1</v>
      </c>
      <c r="O396" s="92">
        <f t="shared" si="38"/>
        <v>0</v>
      </c>
      <c r="P396" s="93"/>
      <c r="Q396" s="94"/>
      <c r="R396" s="95"/>
      <c r="S396" s="95"/>
      <c r="T396" s="95"/>
      <c r="U396" s="95"/>
      <c r="V396" s="95"/>
      <c r="W396" s="95"/>
      <c r="X396" s="171"/>
    </row>
    <row r="397" spans="1:24" x14ac:dyDescent="0.25">
      <c r="A397" s="172"/>
      <c r="B397" s="51"/>
      <c r="C397" s="26"/>
      <c r="D397" s="110"/>
      <c r="E397" s="97"/>
      <c r="F397" s="97"/>
      <c r="G397" s="97"/>
      <c r="H397" s="97"/>
      <c r="I397" s="97"/>
      <c r="J397" s="88" t="e">
        <f t="shared" si="40"/>
        <v>#DIV/0!</v>
      </c>
      <c r="K397" s="89" t="e">
        <f t="shared" si="35"/>
        <v>#DIV/0!</v>
      </c>
      <c r="L397" s="90">
        <f t="shared" si="37"/>
        <v>8</v>
      </c>
      <c r="M397" s="91">
        <f t="shared" si="36"/>
        <v>0</v>
      </c>
      <c r="N397" s="89">
        <f t="shared" si="39"/>
        <v>1</v>
      </c>
      <c r="O397" s="92">
        <f t="shared" si="38"/>
        <v>0</v>
      </c>
      <c r="P397" s="93"/>
      <c r="Q397" s="94"/>
      <c r="R397" s="95"/>
      <c r="S397" s="95"/>
      <c r="T397" s="95"/>
      <c r="U397" s="95"/>
      <c r="V397" s="95"/>
      <c r="W397" s="95"/>
      <c r="X397" s="171"/>
    </row>
    <row r="398" spans="1:24" x14ac:dyDescent="0.25">
      <c r="A398" s="172"/>
      <c r="B398" s="51"/>
      <c r="C398" s="26"/>
      <c r="D398" s="110"/>
      <c r="E398" s="97"/>
      <c r="F398" s="97"/>
      <c r="G398" s="97"/>
      <c r="H398" s="97"/>
      <c r="I398" s="97"/>
      <c r="J398" s="88" t="e">
        <f t="shared" si="40"/>
        <v>#DIV/0!</v>
      </c>
      <c r="K398" s="89" t="e">
        <f t="shared" si="35"/>
        <v>#DIV/0!</v>
      </c>
      <c r="L398" s="90">
        <f t="shared" si="37"/>
        <v>8</v>
      </c>
      <c r="M398" s="91">
        <f t="shared" si="36"/>
        <v>0</v>
      </c>
      <c r="N398" s="89">
        <f t="shared" si="39"/>
        <v>1</v>
      </c>
      <c r="O398" s="92">
        <f t="shared" si="38"/>
        <v>0</v>
      </c>
      <c r="P398" s="93"/>
      <c r="Q398" s="94"/>
      <c r="R398" s="95"/>
      <c r="S398" s="95"/>
      <c r="T398" s="95"/>
      <c r="U398" s="95"/>
      <c r="V398" s="95"/>
      <c r="W398" s="95"/>
      <c r="X398" s="171"/>
    </row>
    <row r="399" spans="1:24" x14ac:dyDescent="0.25">
      <c r="A399" s="172"/>
      <c r="B399" s="51"/>
      <c r="C399" s="26"/>
      <c r="D399" s="110"/>
      <c r="E399" s="97"/>
      <c r="F399" s="97"/>
      <c r="G399" s="97"/>
      <c r="H399" s="97"/>
      <c r="I399" s="97"/>
      <c r="J399" s="88" t="e">
        <f t="shared" si="40"/>
        <v>#DIV/0!</v>
      </c>
      <c r="K399" s="89" t="e">
        <f t="shared" si="35"/>
        <v>#DIV/0!</v>
      </c>
      <c r="L399" s="90">
        <f t="shared" si="37"/>
        <v>8</v>
      </c>
      <c r="M399" s="91">
        <f t="shared" si="36"/>
        <v>0</v>
      </c>
      <c r="N399" s="89">
        <f t="shared" si="39"/>
        <v>1</v>
      </c>
      <c r="O399" s="92">
        <f t="shared" si="38"/>
        <v>0</v>
      </c>
      <c r="P399" s="93"/>
      <c r="Q399" s="94"/>
      <c r="R399" s="95"/>
      <c r="S399" s="95"/>
      <c r="T399" s="95"/>
      <c r="U399" s="95"/>
      <c r="V399" s="95"/>
      <c r="W399" s="95"/>
      <c r="X399" s="171"/>
    </row>
    <row r="400" spans="1:24" x14ac:dyDescent="0.25">
      <c r="A400" s="172"/>
      <c r="B400" s="51"/>
      <c r="C400" s="26"/>
      <c r="D400" s="110"/>
      <c r="E400" s="97"/>
      <c r="F400" s="97"/>
      <c r="G400" s="97"/>
      <c r="H400" s="97"/>
      <c r="I400" s="97"/>
      <c r="J400" s="88" t="e">
        <f t="shared" si="40"/>
        <v>#DIV/0!</v>
      </c>
      <c r="K400" s="89" t="e">
        <f t="shared" si="35"/>
        <v>#DIV/0!</v>
      </c>
      <c r="L400" s="90">
        <f t="shared" si="37"/>
        <v>8</v>
      </c>
      <c r="M400" s="91">
        <f t="shared" si="36"/>
        <v>0</v>
      </c>
      <c r="N400" s="89">
        <f t="shared" si="39"/>
        <v>1</v>
      </c>
      <c r="O400" s="92">
        <f t="shared" si="38"/>
        <v>0</v>
      </c>
      <c r="P400" s="93"/>
      <c r="Q400" s="94"/>
      <c r="R400" s="95"/>
      <c r="S400" s="95"/>
      <c r="T400" s="95"/>
      <c r="U400" s="95"/>
      <c r="V400" s="95"/>
      <c r="W400" s="95"/>
      <c r="X400" s="171"/>
    </row>
    <row r="401" spans="1:24" x14ac:dyDescent="0.25">
      <c r="A401" s="172"/>
      <c r="B401" s="51"/>
      <c r="C401" s="26"/>
      <c r="D401" s="110"/>
      <c r="E401" s="97"/>
      <c r="F401" s="97"/>
      <c r="G401" s="97"/>
      <c r="H401" s="97"/>
      <c r="I401" s="97"/>
      <c r="J401" s="88" t="e">
        <f t="shared" si="40"/>
        <v>#DIV/0!</v>
      </c>
      <c r="K401" s="89" t="e">
        <f t="shared" si="35"/>
        <v>#DIV/0!</v>
      </c>
      <c r="L401" s="90">
        <f t="shared" si="37"/>
        <v>8</v>
      </c>
      <c r="M401" s="91">
        <f t="shared" si="36"/>
        <v>0</v>
      </c>
      <c r="N401" s="89">
        <f t="shared" si="39"/>
        <v>1</v>
      </c>
      <c r="O401" s="92">
        <f t="shared" si="38"/>
        <v>0</v>
      </c>
      <c r="P401" s="93"/>
      <c r="Q401" s="94"/>
      <c r="R401" s="95"/>
      <c r="S401" s="95"/>
      <c r="T401" s="95"/>
      <c r="U401" s="95"/>
      <c r="V401" s="95"/>
      <c r="W401" s="95"/>
      <c r="X401" s="171"/>
    </row>
    <row r="402" spans="1:24" x14ac:dyDescent="0.25">
      <c r="A402" s="172"/>
      <c r="B402" s="51"/>
      <c r="C402" s="26"/>
      <c r="D402" s="110"/>
      <c r="E402" s="97"/>
      <c r="F402" s="97"/>
      <c r="G402" s="97"/>
      <c r="H402" s="97"/>
      <c r="I402" s="97"/>
      <c r="J402" s="88" t="e">
        <f t="shared" si="40"/>
        <v>#DIV/0!</v>
      </c>
      <c r="K402" s="89" t="e">
        <f t="shared" si="35"/>
        <v>#DIV/0!</v>
      </c>
      <c r="L402" s="90">
        <f t="shared" si="37"/>
        <v>8</v>
      </c>
      <c r="M402" s="91">
        <f t="shared" si="36"/>
        <v>0</v>
      </c>
      <c r="N402" s="89">
        <f t="shared" si="39"/>
        <v>1</v>
      </c>
      <c r="O402" s="92">
        <f t="shared" si="38"/>
        <v>0</v>
      </c>
      <c r="P402" s="93"/>
      <c r="Q402" s="94"/>
      <c r="R402" s="95"/>
      <c r="S402" s="95"/>
      <c r="T402" s="95"/>
      <c r="U402" s="95"/>
      <c r="V402" s="95"/>
      <c r="W402" s="95"/>
      <c r="X402" s="171"/>
    </row>
    <row r="403" spans="1:24" x14ac:dyDescent="0.25">
      <c r="A403" s="172"/>
      <c r="B403" s="51"/>
      <c r="C403" s="26"/>
      <c r="D403" s="110"/>
      <c r="E403" s="97"/>
      <c r="F403" s="97"/>
      <c r="G403" s="97"/>
      <c r="H403" s="97"/>
      <c r="I403" s="97"/>
      <c r="J403" s="88" t="e">
        <f t="shared" si="40"/>
        <v>#DIV/0!</v>
      </c>
      <c r="K403" s="89" t="e">
        <f t="shared" si="35"/>
        <v>#DIV/0!</v>
      </c>
      <c r="L403" s="90">
        <f t="shared" si="37"/>
        <v>8</v>
      </c>
      <c r="M403" s="91">
        <f t="shared" si="36"/>
        <v>0</v>
      </c>
      <c r="N403" s="89">
        <f t="shared" si="39"/>
        <v>1</v>
      </c>
      <c r="O403" s="92">
        <f t="shared" si="38"/>
        <v>0</v>
      </c>
      <c r="P403" s="93"/>
      <c r="Q403" s="94"/>
      <c r="R403" s="95"/>
      <c r="S403" s="95"/>
      <c r="T403" s="95"/>
      <c r="U403" s="95"/>
      <c r="V403" s="95"/>
      <c r="W403" s="95"/>
      <c r="X403" s="171"/>
    </row>
    <row r="404" spans="1:24" x14ac:dyDescent="0.25">
      <c r="A404" s="172"/>
      <c r="B404" s="51"/>
      <c r="C404" s="26"/>
      <c r="D404" s="110"/>
      <c r="E404" s="97"/>
      <c r="F404" s="97"/>
      <c r="G404" s="97"/>
      <c r="H404" s="97"/>
      <c r="I404" s="97"/>
      <c r="J404" s="88" t="e">
        <f t="shared" si="40"/>
        <v>#DIV/0!</v>
      </c>
      <c r="K404" s="89" t="e">
        <f t="shared" si="35"/>
        <v>#DIV/0!</v>
      </c>
      <c r="L404" s="90">
        <f t="shared" si="37"/>
        <v>8</v>
      </c>
      <c r="M404" s="91">
        <f t="shared" si="36"/>
        <v>0</v>
      </c>
      <c r="N404" s="89">
        <f t="shared" si="39"/>
        <v>1</v>
      </c>
      <c r="O404" s="92">
        <f t="shared" si="38"/>
        <v>0</v>
      </c>
      <c r="P404" s="93"/>
      <c r="Q404" s="94"/>
      <c r="R404" s="95"/>
      <c r="S404" s="95"/>
      <c r="T404" s="95"/>
      <c r="U404" s="95"/>
      <c r="V404" s="95"/>
      <c r="W404" s="95"/>
      <c r="X404" s="171"/>
    </row>
    <row r="405" spans="1:24" x14ac:dyDescent="0.25">
      <c r="A405" s="172"/>
      <c r="B405" s="51"/>
      <c r="C405" s="26"/>
      <c r="D405" s="110"/>
      <c r="E405" s="97"/>
      <c r="F405" s="97"/>
      <c r="G405" s="97"/>
      <c r="H405" s="97"/>
      <c r="I405" s="97"/>
      <c r="J405" s="88" t="e">
        <f t="shared" si="40"/>
        <v>#DIV/0!</v>
      </c>
      <c r="K405" s="89" t="e">
        <f t="shared" si="35"/>
        <v>#DIV/0!</v>
      </c>
      <c r="L405" s="90">
        <f t="shared" si="37"/>
        <v>8</v>
      </c>
      <c r="M405" s="91">
        <f t="shared" si="36"/>
        <v>0</v>
      </c>
      <c r="N405" s="89">
        <f t="shared" si="39"/>
        <v>1</v>
      </c>
      <c r="O405" s="92">
        <f t="shared" si="38"/>
        <v>0</v>
      </c>
      <c r="P405" s="93"/>
      <c r="Q405" s="94"/>
      <c r="R405" s="95"/>
      <c r="S405" s="95"/>
      <c r="T405" s="95"/>
      <c r="U405" s="95"/>
      <c r="V405" s="95"/>
      <c r="W405" s="95"/>
      <c r="X405" s="171"/>
    </row>
    <row r="406" spans="1:24" x14ac:dyDescent="0.25">
      <c r="A406" s="172"/>
      <c r="B406" s="51"/>
      <c r="C406" s="26"/>
      <c r="D406" s="110"/>
      <c r="E406" s="97"/>
      <c r="F406" s="97"/>
      <c r="G406" s="97"/>
      <c r="H406" s="97"/>
      <c r="I406" s="97"/>
      <c r="J406" s="88" t="e">
        <f t="shared" si="40"/>
        <v>#DIV/0!</v>
      </c>
      <c r="K406" s="89" t="e">
        <f t="shared" si="35"/>
        <v>#DIV/0!</v>
      </c>
      <c r="L406" s="90">
        <f t="shared" si="37"/>
        <v>8</v>
      </c>
      <c r="M406" s="91">
        <f t="shared" si="36"/>
        <v>0</v>
      </c>
      <c r="N406" s="89">
        <f t="shared" si="39"/>
        <v>1</v>
      </c>
      <c r="O406" s="92">
        <f t="shared" si="38"/>
        <v>0</v>
      </c>
      <c r="P406" s="93"/>
      <c r="Q406" s="94"/>
      <c r="R406" s="95"/>
      <c r="S406" s="95"/>
      <c r="T406" s="95"/>
      <c r="U406" s="95"/>
      <c r="V406" s="95"/>
      <c r="W406" s="95"/>
      <c r="X406" s="171"/>
    </row>
    <row r="407" spans="1:24" x14ac:dyDescent="0.25">
      <c r="A407" s="172"/>
      <c r="B407" s="51"/>
      <c r="C407" s="26"/>
      <c r="D407" s="110"/>
      <c r="E407" s="97"/>
      <c r="F407" s="97"/>
      <c r="G407" s="97"/>
      <c r="H407" s="97"/>
      <c r="I407" s="97"/>
      <c r="J407" s="88" t="e">
        <f t="shared" si="40"/>
        <v>#DIV/0!</v>
      </c>
      <c r="K407" s="89" t="e">
        <f t="shared" si="35"/>
        <v>#DIV/0!</v>
      </c>
      <c r="L407" s="90">
        <f t="shared" si="37"/>
        <v>8</v>
      </c>
      <c r="M407" s="91">
        <f t="shared" si="36"/>
        <v>0</v>
      </c>
      <c r="N407" s="89">
        <f t="shared" si="39"/>
        <v>1</v>
      </c>
      <c r="O407" s="92">
        <f t="shared" si="38"/>
        <v>0</v>
      </c>
      <c r="P407" s="93"/>
      <c r="Q407" s="94"/>
      <c r="R407" s="95"/>
      <c r="S407" s="95"/>
      <c r="T407" s="95"/>
      <c r="U407" s="95"/>
      <c r="V407" s="95"/>
      <c r="W407" s="95"/>
      <c r="X407" s="171"/>
    </row>
    <row r="408" spans="1:24" x14ac:dyDescent="0.25">
      <c r="A408" s="172"/>
      <c r="B408" s="51"/>
      <c r="C408" s="26"/>
      <c r="D408" s="110"/>
      <c r="E408" s="97"/>
      <c r="F408" s="97"/>
      <c r="G408" s="97"/>
      <c r="H408" s="97"/>
      <c r="I408" s="97"/>
      <c r="J408" s="88" t="e">
        <f t="shared" si="40"/>
        <v>#DIV/0!</v>
      </c>
      <c r="K408" s="89" t="e">
        <f t="shared" si="35"/>
        <v>#DIV/0!</v>
      </c>
      <c r="L408" s="90">
        <f t="shared" si="37"/>
        <v>8</v>
      </c>
      <c r="M408" s="91">
        <f t="shared" si="36"/>
        <v>0</v>
      </c>
      <c r="N408" s="89">
        <f t="shared" si="39"/>
        <v>1</v>
      </c>
      <c r="O408" s="92">
        <f t="shared" si="38"/>
        <v>0</v>
      </c>
      <c r="P408" s="93"/>
      <c r="Q408" s="94"/>
      <c r="R408" s="95"/>
      <c r="S408" s="95"/>
      <c r="T408" s="95"/>
      <c r="U408" s="95"/>
      <c r="V408" s="95"/>
      <c r="W408" s="95"/>
      <c r="X408" s="171"/>
    </row>
    <row r="409" spans="1:24" x14ac:dyDescent="0.25">
      <c r="A409" s="172"/>
      <c r="B409" s="51"/>
      <c r="C409" s="26"/>
      <c r="D409" s="110"/>
      <c r="E409" s="97"/>
      <c r="F409" s="97"/>
      <c r="G409" s="97"/>
      <c r="H409" s="97"/>
      <c r="I409" s="97"/>
      <c r="J409" s="88" t="e">
        <f t="shared" si="40"/>
        <v>#DIV/0!</v>
      </c>
      <c r="K409" s="89" t="e">
        <f t="shared" ref="K409:K472" si="41">SUM(I409/H409)</f>
        <v>#DIV/0!</v>
      </c>
      <c r="L409" s="90">
        <f t="shared" si="37"/>
        <v>8</v>
      </c>
      <c r="M409" s="91">
        <f t="shared" ref="M409:M472" si="42">COUNTIF(Q409:X409, 0)</f>
        <v>0</v>
      </c>
      <c r="N409" s="89">
        <f t="shared" si="39"/>
        <v>1</v>
      </c>
      <c r="O409" s="92">
        <f t="shared" si="38"/>
        <v>0</v>
      </c>
      <c r="P409" s="93"/>
      <c r="Q409" s="94"/>
      <c r="R409" s="95"/>
      <c r="S409" s="95"/>
      <c r="T409" s="95"/>
      <c r="U409" s="95"/>
      <c r="V409" s="95"/>
      <c r="W409" s="95"/>
      <c r="X409" s="171"/>
    </row>
    <row r="410" spans="1:24" x14ac:dyDescent="0.25">
      <c r="A410" s="172"/>
      <c r="B410" s="51"/>
      <c r="C410" s="26"/>
      <c r="D410" s="110"/>
      <c r="E410" s="97"/>
      <c r="F410" s="97"/>
      <c r="G410" s="97"/>
      <c r="H410" s="97"/>
      <c r="I410" s="97"/>
      <c r="J410" s="88" t="e">
        <f t="shared" si="40"/>
        <v>#DIV/0!</v>
      </c>
      <c r="K410" s="89" t="e">
        <f t="shared" si="41"/>
        <v>#DIV/0!</v>
      </c>
      <c r="L410" s="90">
        <f t="shared" ref="L410:L473" si="43" xml:space="preserve"> 8 - COUNTIF(Q410:X410,"-")</f>
        <v>8</v>
      </c>
      <c r="M410" s="91">
        <f t="shared" si="42"/>
        <v>0</v>
      </c>
      <c r="N410" s="89">
        <f t="shared" si="39"/>
        <v>1</v>
      </c>
      <c r="O410" s="92">
        <f t="shared" ref="O410:O473" si="44">COUNTIF(Q410:X410,"N/S")</f>
        <v>0</v>
      </c>
      <c r="P410" s="93"/>
      <c r="Q410" s="94"/>
      <c r="R410" s="95"/>
      <c r="S410" s="95"/>
      <c r="T410" s="95"/>
      <c r="U410" s="95"/>
      <c r="V410" s="95"/>
      <c r="W410" s="95"/>
      <c r="X410" s="171"/>
    </row>
    <row r="411" spans="1:24" x14ac:dyDescent="0.25">
      <c r="A411" s="172"/>
      <c r="B411" s="51"/>
      <c r="C411" s="26"/>
      <c r="D411" s="110"/>
      <c r="E411" s="97"/>
      <c r="F411" s="97"/>
      <c r="G411" s="97"/>
      <c r="H411" s="97"/>
      <c r="I411" s="97"/>
      <c r="J411" s="88" t="e">
        <f t="shared" si="40"/>
        <v>#DIV/0!</v>
      </c>
      <c r="K411" s="89" t="e">
        <f t="shared" si="41"/>
        <v>#DIV/0!</v>
      </c>
      <c r="L411" s="90">
        <f t="shared" si="43"/>
        <v>8</v>
      </c>
      <c r="M411" s="91">
        <f t="shared" si="42"/>
        <v>0</v>
      </c>
      <c r="N411" s="89">
        <f t="shared" si="39"/>
        <v>1</v>
      </c>
      <c r="O411" s="92">
        <f t="shared" si="44"/>
        <v>0</v>
      </c>
      <c r="P411" s="93"/>
      <c r="Q411" s="94"/>
      <c r="R411" s="95"/>
      <c r="S411" s="95"/>
      <c r="T411" s="95"/>
      <c r="U411" s="95"/>
      <c r="V411" s="95"/>
      <c r="W411" s="95"/>
      <c r="X411" s="171"/>
    </row>
    <row r="412" spans="1:24" x14ac:dyDescent="0.25">
      <c r="A412" s="172"/>
      <c r="B412" s="51"/>
      <c r="C412" s="26"/>
      <c r="D412" s="110"/>
      <c r="E412" s="97"/>
      <c r="F412" s="97"/>
      <c r="G412" s="97"/>
      <c r="H412" s="97"/>
      <c r="I412" s="97"/>
      <c r="J412" s="88" t="e">
        <f t="shared" si="40"/>
        <v>#DIV/0!</v>
      </c>
      <c r="K412" s="89" t="e">
        <f t="shared" si="41"/>
        <v>#DIV/0!</v>
      </c>
      <c r="L412" s="90">
        <f t="shared" si="43"/>
        <v>8</v>
      </c>
      <c r="M412" s="91">
        <f t="shared" si="42"/>
        <v>0</v>
      </c>
      <c r="N412" s="89">
        <f t="shared" si="39"/>
        <v>1</v>
      </c>
      <c r="O412" s="92">
        <f t="shared" si="44"/>
        <v>0</v>
      </c>
      <c r="P412" s="93"/>
      <c r="Q412" s="94"/>
      <c r="R412" s="95"/>
      <c r="S412" s="95"/>
      <c r="T412" s="95"/>
      <c r="U412" s="95"/>
      <c r="V412" s="95"/>
      <c r="W412" s="95"/>
      <c r="X412" s="171"/>
    </row>
    <row r="413" spans="1:24" x14ac:dyDescent="0.25">
      <c r="A413" s="172"/>
      <c r="B413" s="51"/>
      <c r="C413" s="26"/>
      <c r="D413" s="110"/>
      <c r="E413" s="97"/>
      <c r="F413" s="97"/>
      <c r="G413" s="97"/>
      <c r="H413" s="97"/>
      <c r="I413" s="97"/>
      <c r="J413" s="88" t="e">
        <f t="shared" si="40"/>
        <v>#DIV/0!</v>
      </c>
      <c r="K413" s="89" t="e">
        <f t="shared" si="41"/>
        <v>#DIV/0!</v>
      </c>
      <c r="L413" s="90">
        <f t="shared" si="43"/>
        <v>8</v>
      </c>
      <c r="M413" s="91">
        <f t="shared" si="42"/>
        <v>0</v>
      </c>
      <c r="N413" s="89">
        <f t="shared" si="39"/>
        <v>1</v>
      </c>
      <c r="O413" s="92">
        <f t="shared" si="44"/>
        <v>0</v>
      </c>
      <c r="P413" s="93"/>
      <c r="Q413" s="94"/>
      <c r="R413" s="95"/>
      <c r="S413" s="95"/>
      <c r="T413" s="95"/>
      <c r="U413" s="95"/>
      <c r="V413" s="95"/>
      <c r="W413" s="95"/>
      <c r="X413" s="171"/>
    </row>
    <row r="414" spans="1:24" x14ac:dyDescent="0.25">
      <c r="A414" s="172"/>
      <c r="B414" s="51"/>
      <c r="C414" s="26"/>
      <c r="D414" s="110"/>
      <c r="E414" s="97"/>
      <c r="F414" s="97"/>
      <c r="G414" s="97"/>
      <c r="H414" s="97"/>
      <c r="I414" s="97"/>
      <c r="J414" s="88" t="e">
        <f t="shared" si="40"/>
        <v>#DIV/0!</v>
      </c>
      <c r="K414" s="89" t="e">
        <f t="shared" si="41"/>
        <v>#DIV/0!</v>
      </c>
      <c r="L414" s="90">
        <f t="shared" si="43"/>
        <v>8</v>
      </c>
      <c r="M414" s="91">
        <f t="shared" si="42"/>
        <v>0</v>
      </c>
      <c r="N414" s="89">
        <f t="shared" si="39"/>
        <v>1</v>
      </c>
      <c r="O414" s="92">
        <f t="shared" si="44"/>
        <v>0</v>
      </c>
      <c r="P414" s="93"/>
      <c r="Q414" s="94"/>
      <c r="R414" s="95"/>
      <c r="S414" s="95"/>
      <c r="T414" s="95"/>
      <c r="U414" s="95"/>
      <c r="V414" s="95"/>
      <c r="W414" s="95"/>
      <c r="X414" s="171"/>
    </row>
    <row r="415" spans="1:24" x14ac:dyDescent="0.25">
      <c r="A415" s="172"/>
      <c r="B415" s="51"/>
      <c r="C415" s="26"/>
      <c r="D415" s="110"/>
      <c r="E415" s="97"/>
      <c r="F415" s="97"/>
      <c r="G415" s="97"/>
      <c r="H415" s="97"/>
      <c r="I415" s="97"/>
      <c r="J415" s="88" t="e">
        <f t="shared" si="40"/>
        <v>#DIV/0!</v>
      </c>
      <c r="K415" s="89" t="e">
        <f t="shared" si="41"/>
        <v>#DIV/0!</v>
      </c>
      <c r="L415" s="90">
        <f t="shared" si="43"/>
        <v>8</v>
      </c>
      <c r="M415" s="91">
        <f t="shared" si="42"/>
        <v>0</v>
      </c>
      <c r="N415" s="89">
        <f t="shared" ref="N415:N478" si="45">((8-M415)/8)</f>
        <v>1</v>
      </c>
      <c r="O415" s="92">
        <f t="shared" si="44"/>
        <v>0</v>
      </c>
      <c r="P415" s="93"/>
      <c r="Q415" s="94"/>
      <c r="R415" s="95"/>
      <c r="S415" s="95"/>
      <c r="T415" s="95"/>
      <c r="U415" s="95"/>
      <c r="V415" s="95"/>
      <c r="W415" s="95"/>
      <c r="X415" s="171"/>
    </row>
    <row r="416" spans="1:24" x14ac:dyDescent="0.25">
      <c r="A416" s="172"/>
      <c r="B416" s="51"/>
      <c r="C416" s="26"/>
      <c r="D416" s="110"/>
      <c r="E416" s="97"/>
      <c r="F416" s="97"/>
      <c r="G416" s="97"/>
      <c r="H416" s="97"/>
      <c r="I416" s="97"/>
      <c r="J416" s="88" t="e">
        <f t="shared" si="40"/>
        <v>#DIV/0!</v>
      </c>
      <c r="K416" s="89" t="e">
        <f t="shared" si="41"/>
        <v>#DIV/0!</v>
      </c>
      <c r="L416" s="90">
        <f t="shared" si="43"/>
        <v>8</v>
      </c>
      <c r="M416" s="91">
        <f t="shared" si="42"/>
        <v>0</v>
      </c>
      <c r="N416" s="89">
        <f t="shared" si="45"/>
        <v>1</v>
      </c>
      <c r="O416" s="92">
        <f t="shared" si="44"/>
        <v>0</v>
      </c>
      <c r="P416" s="93"/>
      <c r="Q416" s="94"/>
      <c r="R416" s="95"/>
      <c r="S416" s="95"/>
      <c r="T416" s="95"/>
      <c r="U416" s="95"/>
      <c r="V416" s="95"/>
      <c r="W416" s="95"/>
      <c r="X416" s="171"/>
    </row>
    <row r="417" spans="1:24" x14ac:dyDescent="0.25">
      <c r="A417" s="172"/>
      <c r="B417" s="51"/>
      <c r="C417" s="26"/>
      <c r="D417" s="110"/>
      <c r="E417" s="97"/>
      <c r="F417" s="97"/>
      <c r="G417" s="97"/>
      <c r="H417" s="97"/>
      <c r="I417" s="97"/>
      <c r="J417" s="88" t="e">
        <f t="shared" si="40"/>
        <v>#DIV/0!</v>
      </c>
      <c r="K417" s="89" t="e">
        <f t="shared" si="41"/>
        <v>#DIV/0!</v>
      </c>
      <c r="L417" s="90">
        <f t="shared" si="43"/>
        <v>8</v>
      </c>
      <c r="M417" s="91">
        <f t="shared" si="42"/>
        <v>0</v>
      </c>
      <c r="N417" s="89">
        <f t="shared" si="45"/>
        <v>1</v>
      </c>
      <c r="O417" s="92">
        <f t="shared" si="44"/>
        <v>0</v>
      </c>
      <c r="P417" s="93"/>
      <c r="Q417" s="94"/>
      <c r="R417" s="95"/>
      <c r="S417" s="95"/>
      <c r="T417" s="95"/>
      <c r="U417" s="95"/>
      <c r="V417" s="95"/>
      <c r="W417" s="95"/>
      <c r="X417" s="171"/>
    </row>
    <row r="418" spans="1:24" x14ac:dyDescent="0.25">
      <c r="A418" s="172"/>
      <c r="B418" s="51"/>
      <c r="C418" s="26"/>
      <c r="D418" s="110"/>
      <c r="E418" s="97"/>
      <c r="F418" s="97"/>
      <c r="G418" s="97"/>
      <c r="H418" s="97"/>
      <c r="I418" s="97"/>
      <c r="J418" s="88" t="e">
        <f t="shared" si="40"/>
        <v>#DIV/0!</v>
      </c>
      <c r="K418" s="89" t="e">
        <f t="shared" si="41"/>
        <v>#DIV/0!</v>
      </c>
      <c r="L418" s="90">
        <f t="shared" si="43"/>
        <v>8</v>
      </c>
      <c r="M418" s="91">
        <f t="shared" si="42"/>
        <v>0</v>
      </c>
      <c r="N418" s="89">
        <f t="shared" si="45"/>
        <v>1</v>
      </c>
      <c r="O418" s="92">
        <f t="shared" si="44"/>
        <v>0</v>
      </c>
      <c r="P418" s="93"/>
      <c r="Q418" s="94"/>
      <c r="R418" s="95"/>
      <c r="S418" s="95"/>
      <c r="T418" s="95"/>
      <c r="U418" s="95"/>
      <c r="V418" s="95"/>
      <c r="W418" s="95"/>
      <c r="X418" s="171"/>
    </row>
    <row r="419" spans="1:24" x14ac:dyDescent="0.25">
      <c r="A419" s="172"/>
      <c r="B419" s="51"/>
      <c r="C419" s="26"/>
      <c r="D419" s="110"/>
      <c r="E419" s="97"/>
      <c r="F419" s="97"/>
      <c r="G419" s="97"/>
      <c r="H419" s="97"/>
      <c r="I419" s="97"/>
      <c r="J419" s="88" t="e">
        <f t="shared" si="40"/>
        <v>#DIV/0!</v>
      </c>
      <c r="K419" s="89" t="e">
        <f t="shared" si="41"/>
        <v>#DIV/0!</v>
      </c>
      <c r="L419" s="90">
        <f t="shared" si="43"/>
        <v>8</v>
      </c>
      <c r="M419" s="91">
        <f t="shared" si="42"/>
        <v>0</v>
      </c>
      <c r="N419" s="89">
        <f t="shared" si="45"/>
        <v>1</v>
      </c>
      <c r="O419" s="92">
        <f t="shared" si="44"/>
        <v>0</v>
      </c>
      <c r="P419" s="93"/>
      <c r="Q419" s="94"/>
      <c r="R419" s="95"/>
      <c r="S419" s="95"/>
      <c r="T419" s="95"/>
      <c r="U419" s="95"/>
      <c r="V419" s="95"/>
      <c r="W419" s="95"/>
      <c r="X419" s="171"/>
    </row>
    <row r="420" spans="1:24" x14ac:dyDescent="0.25">
      <c r="A420" s="172"/>
      <c r="B420" s="51"/>
      <c r="C420" s="26"/>
      <c r="D420" s="110"/>
      <c r="E420" s="97"/>
      <c r="F420" s="97"/>
      <c r="G420" s="97"/>
      <c r="H420" s="97"/>
      <c r="I420" s="97"/>
      <c r="J420" s="88" t="e">
        <f t="shared" si="40"/>
        <v>#DIV/0!</v>
      </c>
      <c r="K420" s="89" t="e">
        <f t="shared" si="41"/>
        <v>#DIV/0!</v>
      </c>
      <c r="L420" s="90">
        <f t="shared" si="43"/>
        <v>8</v>
      </c>
      <c r="M420" s="91">
        <f t="shared" si="42"/>
        <v>0</v>
      </c>
      <c r="N420" s="89">
        <f t="shared" si="45"/>
        <v>1</v>
      </c>
      <c r="O420" s="92">
        <f t="shared" si="44"/>
        <v>0</v>
      </c>
      <c r="P420" s="93"/>
      <c r="Q420" s="94"/>
      <c r="R420" s="95"/>
      <c r="S420" s="95"/>
      <c r="T420" s="95"/>
      <c r="U420" s="95"/>
      <c r="V420" s="95"/>
      <c r="W420" s="95"/>
      <c r="X420" s="171"/>
    </row>
    <row r="421" spans="1:24" x14ac:dyDescent="0.25">
      <c r="A421" s="172"/>
      <c r="B421" s="51"/>
      <c r="C421" s="26"/>
      <c r="D421" s="110"/>
      <c r="E421" s="97"/>
      <c r="F421" s="97"/>
      <c r="G421" s="97"/>
      <c r="H421" s="97"/>
      <c r="I421" s="97"/>
      <c r="J421" s="88" t="e">
        <f t="shared" si="40"/>
        <v>#DIV/0!</v>
      </c>
      <c r="K421" s="89" t="e">
        <f t="shared" si="41"/>
        <v>#DIV/0!</v>
      </c>
      <c r="L421" s="90">
        <f t="shared" si="43"/>
        <v>8</v>
      </c>
      <c r="M421" s="91">
        <f t="shared" si="42"/>
        <v>0</v>
      </c>
      <c r="N421" s="89">
        <f t="shared" si="45"/>
        <v>1</v>
      </c>
      <c r="O421" s="92">
        <f t="shared" si="44"/>
        <v>0</v>
      </c>
      <c r="P421" s="93"/>
      <c r="Q421" s="94"/>
      <c r="R421" s="95"/>
      <c r="S421" s="95"/>
      <c r="T421" s="95"/>
      <c r="U421" s="95"/>
      <c r="V421" s="95"/>
      <c r="W421" s="95"/>
      <c r="X421" s="171"/>
    </row>
    <row r="422" spans="1:24" x14ac:dyDescent="0.25">
      <c r="A422" s="172"/>
      <c r="B422" s="51"/>
      <c r="C422" s="26"/>
      <c r="D422" s="110"/>
      <c r="E422" s="97"/>
      <c r="F422" s="97"/>
      <c r="G422" s="97"/>
      <c r="H422" s="97"/>
      <c r="I422" s="97"/>
      <c r="J422" s="88" t="e">
        <f t="shared" si="40"/>
        <v>#DIV/0!</v>
      </c>
      <c r="K422" s="89" t="e">
        <f t="shared" si="41"/>
        <v>#DIV/0!</v>
      </c>
      <c r="L422" s="90">
        <f t="shared" si="43"/>
        <v>8</v>
      </c>
      <c r="M422" s="91">
        <f t="shared" si="42"/>
        <v>0</v>
      </c>
      <c r="N422" s="89">
        <f t="shared" si="45"/>
        <v>1</v>
      </c>
      <c r="O422" s="92">
        <f t="shared" si="44"/>
        <v>0</v>
      </c>
      <c r="P422" s="93"/>
      <c r="Q422" s="94"/>
      <c r="R422" s="95"/>
      <c r="S422" s="95"/>
      <c r="T422" s="95"/>
      <c r="U422" s="95"/>
      <c r="V422" s="95"/>
      <c r="W422" s="95"/>
      <c r="X422" s="171"/>
    </row>
    <row r="423" spans="1:24" x14ac:dyDescent="0.25">
      <c r="A423" s="172"/>
      <c r="B423" s="51"/>
      <c r="C423" s="26"/>
      <c r="D423" s="110"/>
      <c r="E423" s="97"/>
      <c r="F423" s="97"/>
      <c r="G423" s="97"/>
      <c r="H423" s="97"/>
      <c r="I423" s="97"/>
      <c r="J423" s="88" t="e">
        <f t="shared" si="40"/>
        <v>#DIV/0!</v>
      </c>
      <c r="K423" s="89" t="e">
        <f t="shared" si="41"/>
        <v>#DIV/0!</v>
      </c>
      <c r="L423" s="90">
        <f t="shared" si="43"/>
        <v>8</v>
      </c>
      <c r="M423" s="91">
        <f t="shared" si="42"/>
        <v>0</v>
      </c>
      <c r="N423" s="89">
        <f t="shared" si="45"/>
        <v>1</v>
      </c>
      <c r="O423" s="92">
        <f t="shared" si="44"/>
        <v>0</v>
      </c>
      <c r="P423" s="93"/>
      <c r="Q423" s="94"/>
      <c r="R423" s="95"/>
      <c r="S423" s="95"/>
      <c r="T423" s="95"/>
      <c r="U423" s="95"/>
      <c r="V423" s="95"/>
      <c r="W423" s="95"/>
      <c r="X423" s="171"/>
    </row>
    <row r="424" spans="1:24" x14ac:dyDescent="0.25">
      <c r="A424" s="172"/>
      <c r="B424" s="51"/>
      <c r="C424" s="26"/>
      <c r="D424" s="110"/>
      <c r="E424" s="97"/>
      <c r="F424" s="97"/>
      <c r="G424" s="97"/>
      <c r="H424" s="97"/>
      <c r="I424" s="97"/>
      <c r="J424" s="88" t="e">
        <f t="shared" si="40"/>
        <v>#DIV/0!</v>
      </c>
      <c r="K424" s="89" t="e">
        <f t="shared" si="41"/>
        <v>#DIV/0!</v>
      </c>
      <c r="L424" s="90">
        <f t="shared" si="43"/>
        <v>8</v>
      </c>
      <c r="M424" s="91">
        <f t="shared" si="42"/>
        <v>0</v>
      </c>
      <c r="N424" s="89">
        <f t="shared" si="45"/>
        <v>1</v>
      </c>
      <c r="O424" s="92">
        <f t="shared" si="44"/>
        <v>0</v>
      </c>
      <c r="P424" s="93"/>
      <c r="Q424" s="94"/>
      <c r="R424" s="95"/>
      <c r="S424" s="95"/>
      <c r="T424" s="95"/>
      <c r="U424" s="95"/>
      <c r="V424" s="95"/>
      <c r="W424" s="95"/>
      <c r="X424" s="171"/>
    </row>
    <row r="425" spans="1:24" x14ac:dyDescent="0.25">
      <c r="A425" s="172"/>
      <c r="B425" s="51"/>
      <c r="C425" s="26"/>
      <c r="D425" s="110"/>
      <c r="E425" s="97"/>
      <c r="F425" s="97"/>
      <c r="G425" s="97"/>
      <c r="H425" s="97"/>
      <c r="I425" s="97"/>
      <c r="J425" s="88" t="e">
        <f t="shared" si="40"/>
        <v>#DIV/0!</v>
      </c>
      <c r="K425" s="89" t="e">
        <f t="shared" si="41"/>
        <v>#DIV/0!</v>
      </c>
      <c r="L425" s="90">
        <f t="shared" si="43"/>
        <v>8</v>
      </c>
      <c r="M425" s="91">
        <f t="shared" si="42"/>
        <v>0</v>
      </c>
      <c r="N425" s="89">
        <f t="shared" si="45"/>
        <v>1</v>
      </c>
      <c r="O425" s="92">
        <f t="shared" si="44"/>
        <v>0</v>
      </c>
      <c r="P425" s="93"/>
      <c r="Q425" s="94"/>
      <c r="R425" s="95"/>
      <c r="S425" s="95"/>
      <c r="T425" s="95"/>
      <c r="U425" s="95"/>
      <c r="V425" s="95"/>
      <c r="W425" s="95"/>
      <c r="X425" s="171"/>
    </row>
    <row r="426" spans="1:24" x14ac:dyDescent="0.25">
      <c r="A426" s="172"/>
      <c r="B426" s="51"/>
      <c r="C426" s="26"/>
      <c r="D426" s="110"/>
      <c r="E426" s="97"/>
      <c r="F426" s="97"/>
      <c r="G426" s="97"/>
      <c r="H426" s="97"/>
      <c r="I426" s="97"/>
      <c r="J426" s="88" t="e">
        <f t="shared" si="40"/>
        <v>#DIV/0!</v>
      </c>
      <c r="K426" s="89" t="e">
        <f t="shared" si="41"/>
        <v>#DIV/0!</v>
      </c>
      <c r="L426" s="90">
        <f t="shared" si="43"/>
        <v>8</v>
      </c>
      <c r="M426" s="91">
        <f t="shared" si="42"/>
        <v>0</v>
      </c>
      <c r="N426" s="89">
        <f t="shared" si="45"/>
        <v>1</v>
      </c>
      <c r="O426" s="92">
        <f t="shared" si="44"/>
        <v>0</v>
      </c>
      <c r="P426" s="93"/>
      <c r="Q426" s="94"/>
      <c r="R426" s="95"/>
      <c r="S426" s="95"/>
      <c r="T426" s="95"/>
      <c r="U426" s="95"/>
      <c r="V426" s="95"/>
      <c r="W426" s="95"/>
      <c r="X426" s="171"/>
    </row>
    <row r="427" spans="1:24" x14ac:dyDescent="0.25">
      <c r="A427" s="172"/>
      <c r="B427" s="51"/>
      <c r="C427" s="26"/>
      <c r="D427" s="110"/>
      <c r="E427" s="97"/>
      <c r="F427" s="97"/>
      <c r="G427" s="97"/>
      <c r="H427" s="97"/>
      <c r="I427" s="97"/>
      <c r="J427" s="88" t="e">
        <f t="shared" si="40"/>
        <v>#DIV/0!</v>
      </c>
      <c r="K427" s="89" t="e">
        <f t="shared" si="41"/>
        <v>#DIV/0!</v>
      </c>
      <c r="L427" s="90">
        <f t="shared" si="43"/>
        <v>8</v>
      </c>
      <c r="M427" s="91">
        <f t="shared" si="42"/>
        <v>0</v>
      </c>
      <c r="N427" s="89">
        <f t="shared" si="45"/>
        <v>1</v>
      </c>
      <c r="O427" s="92">
        <f t="shared" si="44"/>
        <v>0</v>
      </c>
      <c r="P427" s="93"/>
      <c r="Q427" s="94"/>
      <c r="R427" s="95"/>
      <c r="S427" s="95"/>
      <c r="T427" s="95"/>
      <c r="U427" s="95"/>
      <c r="V427" s="95"/>
      <c r="W427" s="95"/>
      <c r="X427" s="171"/>
    </row>
    <row r="428" spans="1:24" x14ac:dyDescent="0.25">
      <c r="A428" s="172"/>
      <c r="B428" s="51"/>
      <c r="C428" s="26"/>
      <c r="D428" s="110"/>
      <c r="E428" s="97"/>
      <c r="F428" s="97"/>
      <c r="G428" s="97"/>
      <c r="H428" s="97"/>
      <c r="I428" s="97"/>
      <c r="J428" s="88" t="e">
        <f t="shared" si="40"/>
        <v>#DIV/0!</v>
      </c>
      <c r="K428" s="89" t="e">
        <f t="shared" si="41"/>
        <v>#DIV/0!</v>
      </c>
      <c r="L428" s="90">
        <f t="shared" si="43"/>
        <v>8</v>
      </c>
      <c r="M428" s="91">
        <f t="shared" si="42"/>
        <v>0</v>
      </c>
      <c r="N428" s="89">
        <f t="shared" si="45"/>
        <v>1</v>
      </c>
      <c r="O428" s="92">
        <f t="shared" si="44"/>
        <v>0</v>
      </c>
      <c r="P428" s="93"/>
      <c r="Q428" s="94"/>
      <c r="R428" s="95"/>
      <c r="S428" s="95"/>
      <c r="T428" s="95"/>
      <c r="U428" s="95"/>
      <c r="V428" s="95"/>
      <c r="W428" s="95"/>
      <c r="X428" s="171"/>
    </row>
    <row r="429" spans="1:24" x14ac:dyDescent="0.25">
      <c r="A429" s="172"/>
      <c r="B429" s="51"/>
      <c r="C429" s="26"/>
      <c r="D429" s="110"/>
      <c r="E429" s="97"/>
      <c r="F429" s="97"/>
      <c r="G429" s="97"/>
      <c r="H429" s="97"/>
      <c r="I429" s="97"/>
      <c r="J429" s="88" t="e">
        <f t="shared" si="40"/>
        <v>#DIV/0!</v>
      </c>
      <c r="K429" s="89" t="e">
        <f t="shared" si="41"/>
        <v>#DIV/0!</v>
      </c>
      <c r="L429" s="90">
        <f t="shared" si="43"/>
        <v>8</v>
      </c>
      <c r="M429" s="91">
        <f t="shared" si="42"/>
        <v>0</v>
      </c>
      <c r="N429" s="89">
        <f t="shared" si="45"/>
        <v>1</v>
      </c>
      <c r="O429" s="92">
        <f t="shared" si="44"/>
        <v>0</v>
      </c>
      <c r="P429" s="93"/>
      <c r="Q429" s="94"/>
      <c r="R429" s="95"/>
      <c r="S429" s="95"/>
      <c r="T429" s="95"/>
      <c r="U429" s="95"/>
      <c r="V429" s="95"/>
      <c r="W429" s="95"/>
      <c r="X429" s="171"/>
    </row>
    <row r="430" spans="1:24" x14ac:dyDescent="0.25">
      <c r="A430" s="172"/>
      <c r="B430" s="51"/>
      <c r="C430" s="26"/>
      <c r="D430" s="110"/>
      <c r="E430" s="97"/>
      <c r="F430" s="97"/>
      <c r="G430" s="97"/>
      <c r="H430" s="97"/>
      <c r="I430" s="97"/>
      <c r="J430" s="88" t="e">
        <f t="shared" si="40"/>
        <v>#DIV/0!</v>
      </c>
      <c r="K430" s="89" t="e">
        <f t="shared" si="41"/>
        <v>#DIV/0!</v>
      </c>
      <c r="L430" s="90">
        <f t="shared" si="43"/>
        <v>8</v>
      </c>
      <c r="M430" s="91">
        <f t="shared" si="42"/>
        <v>0</v>
      </c>
      <c r="N430" s="89">
        <f t="shared" si="45"/>
        <v>1</v>
      </c>
      <c r="O430" s="92">
        <f t="shared" si="44"/>
        <v>0</v>
      </c>
      <c r="P430" s="93"/>
      <c r="Q430" s="94"/>
      <c r="R430" s="95"/>
      <c r="S430" s="95"/>
      <c r="T430" s="95"/>
      <c r="U430" s="95"/>
      <c r="V430" s="95"/>
      <c r="W430" s="95"/>
      <c r="X430" s="171"/>
    </row>
    <row r="431" spans="1:24" x14ac:dyDescent="0.25">
      <c r="A431" s="172"/>
      <c r="B431" s="51"/>
      <c r="C431" s="26"/>
      <c r="D431" s="110"/>
      <c r="E431" s="97"/>
      <c r="F431" s="97"/>
      <c r="G431" s="97"/>
      <c r="H431" s="97"/>
      <c r="I431" s="97"/>
      <c r="J431" s="88" t="e">
        <f t="shared" si="40"/>
        <v>#DIV/0!</v>
      </c>
      <c r="K431" s="89" t="e">
        <f t="shared" si="41"/>
        <v>#DIV/0!</v>
      </c>
      <c r="L431" s="90">
        <f t="shared" si="43"/>
        <v>8</v>
      </c>
      <c r="M431" s="91">
        <f t="shared" si="42"/>
        <v>0</v>
      </c>
      <c r="N431" s="89">
        <f t="shared" si="45"/>
        <v>1</v>
      </c>
      <c r="O431" s="92">
        <f t="shared" si="44"/>
        <v>0</v>
      </c>
      <c r="P431" s="93"/>
      <c r="Q431" s="94"/>
      <c r="R431" s="95"/>
      <c r="S431" s="95"/>
      <c r="T431" s="95"/>
      <c r="U431" s="95"/>
      <c r="V431" s="95"/>
      <c r="W431" s="95"/>
      <c r="X431" s="171"/>
    </row>
    <row r="432" spans="1:24" x14ac:dyDescent="0.25">
      <c r="A432" s="172"/>
      <c r="B432" s="51"/>
      <c r="C432" s="26"/>
      <c r="D432" s="110"/>
      <c r="E432" s="97"/>
      <c r="F432" s="97"/>
      <c r="G432" s="97"/>
      <c r="H432" s="97"/>
      <c r="I432" s="97"/>
      <c r="J432" s="88" t="e">
        <f t="shared" si="40"/>
        <v>#DIV/0!</v>
      </c>
      <c r="K432" s="89" t="e">
        <f t="shared" si="41"/>
        <v>#DIV/0!</v>
      </c>
      <c r="L432" s="90">
        <f t="shared" si="43"/>
        <v>8</v>
      </c>
      <c r="M432" s="91">
        <f t="shared" si="42"/>
        <v>0</v>
      </c>
      <c r="N432" s="89">
        <f t="shared" si="45"/>
        <v>1</v>
      </c>
      <c r="O432" s="92">
        <f t="shared" si="44"/>
        <v>0</v>
      </c>
      <c r="P432" s="93"/>
      <c r="Q432" s="94"/>
      <c r="R432" s="95"/>
      <c r="S432" s="95"/>
      <c r="T432" s="95"/>
      <c r="U432" s="95"/>
      <c r="V432" s="95"/>
      <c r="W432" s="95"/>
      <c r="X432" s="171"/>
    </row>
    <row r="433" spans="1:24" x14ac:dyDescent="0.25">
      <c r="A433" s="172"/>
      <c r="B433" s="51"/>
      <c r="C433" s="26"/>
      <c r="D433" s="110"/>
      <c r="E433" s="97"/>
      <c r="F433" s="97"/>
      <c r="G433" s="97"/>
      <c r="H433" s="97"/>
      <c r="I433" s="97"/>
      <c r="J433" s="88" t="e">
        <f t="shared" si="40"/>
        <v>#DIV/0!</v>
      </c>
      <c r="K433" s="89" t="e">
        <f t="shared" si="41"/>
        <v>#DIV/0!</v>
      </c>
      <c r="L433" s="90">
        <f t="shared" si="43"/>
        <v>8</v>
      </c>
      <c r="M433" s="91">
        <f t="shared" si="42"/>
        <v>0</v>
      </c>
      <c r="N433" s="89">
        <f t="shared" si="45"/>
        <v>1</v>
      </c>
      <c r="O433" s="92">
        <f t="shared" si="44"/>
        <v>0</v>
      </c>
      <c r="P433" s="93"/>
      <c r="Q433" s="94"/>
      <c r="R433" s="95"/>
      <c r="S433" s="95"/>
      <c r="T433" s="95"/>
      <c r="U433" s="95"/>
      <c r="V433" s="95"/>
      <c r="W433" s="95"/>
      <c r="X433" s="171"/>
    </row>
    <row r="434" spans="1:24" x14ac:dyDescent="0.25">
      <c r="A434" s="172"/>
      <c r="B434" s="51"/>
      <c r="C434" s="26"/>
      <c r="D434" s="110"/>
      <c r="E434" s="97"/>
      <c r="F434" s="97"/>
      <c r="G434" s="97"/>
      <c r="H434" s="97"/>
      <c r="I434" s="97"/>
      <c r="J434" s="88" t="e">
        <f t="shared" si="40"/>
        <v>#DIV/0!</v>
      </c>
      <c r="K434" s="89" t="e">
        <f t="shared" si="41"/>
        <v>#DIV/0!</v>
      </c>
      <c r="L434" s="90">
        <f t="shared" si="43"/>
        <v>8</v>
      </c>
      <c r="M434" s="91">
        <f t="shared" si="42"/>
        <v>0</v>
      </c>
      <c r="N434" s="89">
        <f t="shared" si="45"/>
        <v>1</v>
      </c>
      <c r="O434" s="92">
        <f t="shared" si="44"/>
        <v>0</v>
      </c>
      <c r="P434" s="93"/>
      <c r="Q434" s="94"/>
      <c r="R434" s="95"/>
      <c r="S434" s="95"/>
      <c r="T434" s="95"/>
      <c r="U434" s="95"/>
      <c r="V434" s="95"/>
      <c r="W434" s="95"/>
      <c r="X434" s="171"/>
    </row>
    <row r="435" spans="1:24" x14ac:dyDescent="0.25">
      <c r="A435" s="172"/>
      <c r="B435" s="51"/>
      <c r="C435" s="26"/>
      <c r="D435" s="110"/>
      <c r="E435" s="97"/>
      <c r="F435" s="97"/>
      <c r="G435" s="97"/>
      <c r="H435" s="97"/>
      <c r="I435" s="97"/>
      <c r="J435" s="88" t="e">
        <f t="shared" si="40"/>
        <v>#DIV/0!</v>
      </c>
      <c r="K435" s="89" t="e">
        <f t="shared" si="41"/>
        <v>#DIV/0!</v>
      </c>
      <c r="L435" s="90">
        <f t="shared" si="43"/>
        <v>8</v>
      </c>
      <c r="M435" s="91">
        <f t="shared" si="42"/>
        <v>0</v>
      </c>
      <c r="N435" s="89">
        <f t="shared" si="45"/>
        <v>1</v>
      </c>
      <c r="O435" s="92">
        <f t="shared" si="44"/>
        <v>0</v>
      </c>
      <c r="P435" s="93"/>
      <c r="Q435" s="94"/>
      <c r="R435" s="95"/>
      <c r="S435" s="95"/>
      <c r="T435" s="95"/>
      <c r="U435" s="95"/>
      <c r="V435" s="95"/>
      <c r="W435" s="95"/>
      <c r="X435" s="171"/>
    </row>
    <row r="436" spans="1:24" x14ac:dyDescent="0.25">
      <c r="A436" s="172"/>
      <c r="B436" s="51"/>
      <c r="C436" s="26"/>
      <c r="D436" s="110"/>
      <c r="E436" s="97"/>
      <c r="F436" s="97"/>
      <c r="G436" s="97"/>
      <c r="H436" s="97"/>
      <c r="I436" s="97"/>
      <c r="J436" s="88" t="e">
        <f t="shared" si="40"/>
        <v>#DIV/0!</v>
      </c>
      <c r="K436" s="89" t="e">
        <f t="shared" si="41"/>
        <v>#DIV/0!</v>
      </c>
      <c r="L436" s="90">
        <f t="shared" si="43"/>
        <v>8</v>
      </c>
      <c r="M436" s="91">
        <f t="shared" si="42"/>
        <v>0</v>
      </c>
      <c r="N436" s="89">
        <f t="shared" si="45"/>
        <v>1</v>
      </c>
      <c r="O436" s="92">
        <f t="shared" si="44"/>
        <v>0</v>
      </c>
      <c r="P436" s="93"/>
      <c r="Q436" s="94"/>
      <c r="R436" s="95"/>
      <c r="S436" s="95"/>
      <c r="T436" s="95"/>
      <c r="U436" s="95"/>
      <c r="V436" s="95"/>
      <c r="W436" s="95"/>
      <c r="X436" s="171"/>
    </row>
    <row r="437" spans="1:24" x14ac:dyDescent="0.25">
      <c r="A437" s="172"/>
      <c r="B437" s="51"/>
      <c r="C437" s="26"/>
      <c r="D437" s="110"/>
      <c r="E437" s="97"/>
      <c r="F437" s="97"/>
      <c r="G437" s="97"/>
      <c r="H437" s="97"/>
      <c r="I437" s="97"/>
      <c r="J437" s="88" t="e">
        <f t="shared" si="40"/>
        <v>#DIV/0!</v>
      </c>
      <c r="K437" s="89" t="e">
        <f t="shared" si="41"/>
        <v>#DIV/0!</v>
      </c>
      <c r="L437" s="90">
        <f t="shared" si="43"/>
        <v>8</v>
      </c>
      <c r="M437" s="91">
        <f t="shared" si="42"/>
        <v>0</v>
      </c>
      <c r="N437" s="89">
        <f t="shared" si="45"/>
        <v>1</v>
      </c>
      <c r="O437" s="92">
        <f t="shared" si="44"/>
        <v>0</v>
      </c>
      <c r="P437" s="93"/>
      <c r="Q437" s="94"/>
      <c r="R437" s="95"/>
      <c r="S437" s="95"/>
      <c r="T437" s="95"/>
      <c r="U437" s="95"/>
      <c r="V437" s="95"/>
      <c r="W437" s="95"/>
      <c r="X437" s="171"/>
    </row>
    <row r="438" spans="1:24" x14ac:dyDescent="0.25">
      <c r="A438" s="172"/>
      <c r="B438" s="51"/>
      <c r="C438" s="26"/>
      <c r="D438" s="110"/>
      <c r="E438" s="97"/>
      <c r="F438" s="97"/>
      <c r="G438" s="97"/>
      <c r="H438" s="97"/>
      <c r="I438" s="97"/>
      <c r="J438" s="88" t="e">
        <f t="shared" si="40"/>
        <v>#DIV/0!</v>
      </c>
      <c r="K438" s="89" t="e">
        <f t="shared" si="41"/>
        <v>#DIV/0!</v>
      </c>
      <c r="L438" s="90">
        <f t="shared" si="43"/>
        <v>8</v>
      </c>
      <c r="M438" s="91">
        <f t="shared" si="42"/>
        <v>0</v>
      </c>
      <c r="N438" s="89">
        <f t="shared" si="45"/>
        <v>1</v>
      </c>
      <c r="O438" s="92">
        <f t="shared" si="44"/>
        <v>0</v>
      </c>
      <c r="P438" s="93"/>
      <c r="Q438" s="94"/>
      <c r="R438" s="95"/>
      <c r="S438" s="95"/>
      <c r="T438" s="95"/>
      <c r="U438" s="95"/>
      <c r="V438" s="95"/>
      <c r="W438" s="95"/>
      <c r="X438" s="171"/>
    </row>
    <row r="439" spans="1:24" x14ac:dyDescent="0.25">
      <c r="A439" s="172"/>
      <c r="B439" s="51"/>
      <c r="C439" s="26"/>
      <c r="D439" s="110"/>
      <c r="E439" s="97"/>
      <c r="F439" s="97"/>
      <c r="G439" s="97"/>
      <c r="H439" s="97"/>
      <c r="I439" s="97"/>
      <c r="J439" s="88" t="e">
        <f t="shared" si="40"/>
        <v>#DIV/0!</v>
      </c>
      <c r="K439" s="89" t="e">
        <f t="shared" si="41"/>
        <v>#DIV/0!</v>
      </c>
      <c r="L439" s="90">
        <f t="shared" si="43"/>
        <v>8</v>
      </c>
      <c r="M439" s="91">
        <f t="shared" si="42"/>
        <v>0</v>
      </c>
      <c r="N439" s="89">
        <f t="shared" si="45"/>
        <v>1</v>
      </c>
      <c r="O439" s="92">
        <f t="shared" si="44"/>
        <v>0</v>
      </c>
      <c r="P439" s="93"/>
      <c r="Q439" s="94"/>
      <c r="R439" s="95"/>
      <c r="S439" s="95"/>
      <c r="T439" s="95"/>
      <c r="U439" s="95"/>
      <c r="V439" s="95"/>
      <c r="W439" s="95"/>
      <c r="X439" s="171"/>
    </row>
    <row r="440" spans="1:24" x14ac:dyDescent="0.25">
      <c r="A440" s="172"/>
      <c r="B440" s="51"/>
      <c r="C440" s="26"/>
      <c r="D440" s="110"/>
      <c r="E440" s="97"/>
      <c r="F440" s="97"/>
      <c r="G440" s="97"/>
      <c r="H440" s="97"/>
      <c r="I440" s="97"/>
      <c r="J440" s="88" t="e">
        <f t="shared" si="40"/>
        <v>#DIV/0!</v>
      </c>
      <c r="K440" s="89" t="e">
        <f t="shared" si="41"/>
        <v>#DIV/0!</v>
      </c>
      <c r="L440" s="90">
        <f t="shared" si="43"/>
        <v>8</v>
      </c>
      <c r="M440" s="91">
        <f t="shared" si="42"/>
        <v>0</v>
      </c>
      <c r="N440" s="89">
        <f t="shared" si="45"/>
        <v>1</v>
      </c>
      <c r="O440" s="92">
        <f t="shared" si="44"/>
        <v>0</v>
      </c>
      <c r="P440" s="93"/>
      <c r="Q440" s="94"/>
      <c r="R440" s="95"/>
      <c r="S440" s="95"/>
      <c r="T440" s="95"/>
      <c r="U440" s="95"/>
      <c r="V440" s="95"/>
      <c r="W440" s="95"/>
      <c r="X440" s="171"/>
    </row>
    <row r="441" spans="1:24" x14ac:dyDescent="0.25">
      <c r="A441" s="172"/>
      <c r="B441" s="51"/>
      <c r="C441" s="26"/>
      <c r="D441" s="110"/>
      <c r="E441" s="97"/>
      <c r="F441" s="97"/>
      <c r="G441" s="97"/>
      <c r="H441" s="97"/>
      <c r="I441" s="97"/>
      <c r="J441" s="88" t="e">
        <f t="shared" si="40"/>
        <v>#DIV/0!</v>
      </c>
      <c r="K441" s="89" t="e">
        <f t="shared" si="41"/>
        <v>#DIV/0!</v>
      </c>
      <c r="L441" s="90">
        <f t="shared" si="43"/>
        <v>8</v>
      </c>
      <c r="M441" s="91">
        <f t="shared" si="42"/>
        <v>0</v>
      </c>
      <c r="N441" s="89">
        <f t="shared" si="45"/>
        <v>1</v>
      </c>
      <c r="O441" s="92">
        <f t="shared" si="44"/>
        <v>0</v>
      </c>
      <c r="P441" s="93"/>
      <c r="Q441" s="94"/>
      <c r="R441" s="95"/>
      <c r="S441" s="95"/>
      <c r="T441" s="95"/>
      <c r="U441" s="95"/>
      <c r="V441" s="95"/>
      <c r="W441" s="95"/>
      <c r="X441" s="171"/>
    </row>
    <row r="442" spans="1:24" x14ac:dyDescent="0.25">
      <c r="A442" s="172"/>
      <c r="B442" s="51"/>
      <c r="C442" s="26"/>
      <c r="D442" s="110"/>
      <c r="E442" s="97"/>
      <c r="F442" s="97"/>
      <c r="G442" s="97"/>
      <c r="H442" s="97"/>
      <c r="I442" s="97"/>
      <c r="J442" s="88" t="e">
        <f t="shared" si="40"/>
        <v>#DIV/0!</v>
      </c>
      <c r="K442" s="89" t="e">
        <f t="shared" si="41"/>
        <v>#DIV/0!</v>
      </c>
      <c r="L442" s="90">
        <f t="shared" si="43"/>
        <v>8</v>
      </c>
      <c r="M442" s="91">
        <f t="shared" si="42"/>
        <v>0</v>
      </c>
      <c r="N442" s="89">
        <f t="shared" si="45"/>
        <v>1</v>
      </c>
      <c r="O442" s="92">
        <f t="shared" si="44"/>
        <v>0</v>
      </c>
      <c r="P442" s="93"/>
      <c r="Q442" s="94"/>
      <c r="R442" s="95"/>
      <c r="S442" s="95"/>
      <c r="T442" s="95"/>
      <c r="U442" s="95"/>
      <c r="V442" s="95"/>
      <c r="W442" s="95"/>
      <c r="X442" s="171"/>
    </row>
    <row r="443" spans="1:24" x14ac:dyDescent="0.25">
      <c r="A443" s="172"/>
      <c r="B443" s="51"/>
      <c r="C443" s="26"/>
      <c r="D443" s="110"/>
      <c r="E443" s="97"/>
      <c r="F443" s="97"/>
      <c r="G443" s="97"/>
      <c r="H443" s="97"/>
      <c r="I443" s="97"/>
      <c r="J443" s="88" t="e">
        <f t="shared" si="40"/>
        <v>#DIV/0!</v>
      </c>
      <c r="K443" s="89" t="e">
        <f t="shared" si="41"/>
        <v>#DIV/0!</v>
      </c>
      <c r="L443" s="90">
        <f t="shared" si="43"/>
        <v>8</v>
      </c>
      <c r="M443" s="91">
        <f t="shared" si="42"/>
        <v>0</v>
      </c>
      <c r="N443" s="89">
        <f t="shared" si="45"/>
        <v>1</v>
      </c>
      <c r="O443" s="92">
        <f t="shared" si="44"/>
        <v>0</v>
      </c>
      <c r="P443" s="93"/>
      <c r="Q443" s="94"/>
      <c r="R443" s="95"/>
      <c r="S443" s="95"/>
      <c r="T443" s="95"/>
      <c r="U443" s="95"/>
      <c r="V443" s="95"/>
      <c r="W443" s="95"/>
      <c r="X443" s="171"/>
    </row>
    <row r="444" spans="1:24" x14ac:dyDescent="0.25">
      <c r="A444" s="172"/>
      <c r="B444" s="51"/>
      <c r="C444" s="26"/>
      <c r="D444" s="110"/>
      <c r="E444" s="97"/>
      <c r="F444" s="97"/>
      <c r="G444" s="97"/>
      <c r="H444" s="97"/>
      <c r="I444" s="97"/>
      <c r="J444" s="88" t="e">
        <f t="shared" si="40"/>
        <v>#DIV/0!</v>
      </c>
      <c r="K444" s="89" t="e">
        <f t="shared" si="41"/>
        <v>#DIV/0!</v>
      </c>
      <c r="L444" s="90">
        <f t="shared" si="43"/>
        <v>8</v>
      </c>
      <c r="M444" s="91">
        <f t="shared" si="42"/>
        <v>0</v>
      </c>
      <c r="N444" s="89">
        <f t="shared" si="45"/>
        <v>1</v>
      </c>
      <c r="O444" s="92">
        <f t="shared" si="44"/>
        <v>0</v>
      </c>
      <c r="P444" s="93"/>
      <c r="Q444" s="94"/>
      <c r="R444" s="95"/>
      <c r="S444" s="95"/>
      <c r="T444" s="95"/>
      <c r="U444" s="95"/>
      <c r="V444" s="95"/>
      <c r="W444" s="95"/>
      <c r="X444" s="171"/>
    </row>
    <row r="445" spans="1:24" x14ac:dyDescent="0.25">
      <c r="A445" s="172"/>
      <c r="B445" s="51"/>
      <c r="C445" s="26"/>
      <c r="D445" s="110"/>
      <c r="E445" s="97"/>
      <c r="F445" s="97"/>
      <c r="G445" s="97"/>
      <c r="H445" s="97"/>
      <c r="I445" s="97"/>
      <c r="J445" s="88" t="e">
        <f t="shared" si="40"/>
        <v>#DIV/0!</v>
      </c>
      <c r="K445" s="89" t="e">
        <f t="shared" si="41"/>
        <v>#DIV/0!</v>
      </c>
      <c r="L445" s="90">
        <f t="shared" si="43"/>
        <v>8</v>
      </c>
      <c r="M445" s="91">
        <f t="shared" si="42"/>
        <v>0</v>
      </c>
      <c r="N445" s="89">
        <f t="shared" si="45"/>
        <v>1</v>
      </c>
      <c r="O445" s="92">
        <f t="shared" si="44"/>
        <v>0</v>
      </c>
      <c r="P445" s="93"/>
      <c r="Q445" s="94"/>
      <c r="R445" s="95"/>
      <c r="S445" s="95"/>
      <c r="T445" s="95"/>
      <c r="U445" s="95"/>
      <c r="V445" s="95"/>
      <c r="W445" s="95"/>
      <c r="X445" s="171"/>
    </row>
    <row r="446" spans="1:24" x14ac:dyDescent="0.25">
      <c r="A446" s="172"/>
      <c r="B446" s="51"/>
      <c r="C446" s="26"/>
      <c r="D446" s="110"/>
      <c r="E446" s="97"/>
      <c r="F446" s="97"/>
      <c r="G446" s="97"/>
      <c r="H446" s="97"/>
      <c r="I446" s="97"/>
      <c r="J446" s="88" t="e">
        <f t="shared" si="40"/>
        <v>#DIV/0!</v>
      </c>
      <c r="K446" s="89" t="e">
        <f t="shared" si="41"/>
        <v>#DIV/0!</v>
      </c>
      <c r="L446" s="90">
        <f t="shared" si="43"/>
        <v>8</v>
      </c>
      <c r="M446" s="91">
        <f t="shared" si="42"/>
        <v>0</v>
      </c>
      <c r="N446" s="89">
        <f t="shared" si="45"/>
        <v>1</v>
      </c>
      <c r="O446" s="92">
        <f t="shared" si="44"/>
        <v>0</v>
      </c>
      <c r="P446" s="93"/>
      <c r="Q446" s="94"/>
      <c r="R446" s="95"/>
      <c r="S446" s="95"/>
      <c r="T446" s="95"/>
      <c r="U446" s="95"/>
      <c r="V446" s="95"/>
      <c r="W446" s="95"/>
      <c r="X446" s="171"/>
    </row>
    <row r="447" spans="1:24" x14ac:dyDescent="0.25">
      <c r="A447" s="172"/>
      <c r="B447" s="51"/>
      <c r="C447" s="26"/>
      <c r="D447" s="110"/>
      <c r="E447" s="97"/>
      <c r="F447" s="97"/>
      <c r="G447" s="97"/>
      <c r="H447" s="97"/>
      <c r="I447" s="97"/>
      <c r="J447" s="88" t="e">
        <f t="shared" si="40"/>
        <v>#DIV/0!</v>
      </c>
      <c r="K447" s="89" t="e">
        <f t="shared" si="41"/>
        <v>#DIV/0!</v>
      </c>
      <c r="L447" s="90">
        <f t="shared" si="43"/>
        <v>8</v>
      </c>
      <c r="M447" s="91">
        <f t="shared" si="42"/>
        <v>0</v>
      </c>
      <c r="N447" s="89">
        <f t="shared" si="45"/>
        <v>1</v>
      </c>
      <c r="O447" s="92">
        <f t="shared" si="44"/>
        <v>0</v>
      </c>
      <c r="P447" s="93"/>
      <c r="Q447" s="94"/>
      <c r="R447" s="95"/>
      <c r="S447" s="95"/>
      <c r="T447" s="95"/>
      <c r="U447" s="95"/>
      <c r="V447" s="95"/>
      <c r="W447" s="95"/>
      <c r="X447" s="171"/>
    </row>
    <row r="448" spans="1:24" x14ac:dyDescent="0.25">
      <c r="A448" s="172"/>
      <c r="B448" s="51"/>
      <c r="C448" s="26"/>
      <c r="D448" s="110"/>
      <c r="E448" s="97"/>
      <c r="F448" s="97"/>
      <c r="G448" s="97"/>
      <c r="H448" s="97"/>
      <c r="I448" s="97"/>
      <c r="J448" s="88" t="e">
        <f t="shared" si="40"/>
        <v>#DIV/0!</v>
      </c>
      <c r="K448" s="89" t="e">
        <f t="shared" si="41"/>
        <v>#DIV/0!</v>
      </c>
      <c r="L448" s="90">
        <f t="shared" si="43"/>
        <v>8</v>
      </c>
      <c r="M448" s="91">
        <f t="shared" si="42"/>
        <v>0</v>
      </c>
      <c r="N448" s="89">
        <f t="shared" si="45"/>
        <v>1</v>
      </c>
      <c r="O448" s="92">
        <f t="shared" si="44"/>
        <v>0</v>
      </c>
      <c r="P448" s="93"/>
      <c r="Q448" s="94"/>
      <c r="R448" s="95"/>
      <c r="S448" s="95"/>
      <c r="T448" s="95"/>
      <c r="U448" s="95"/>
      <c r="V448" s="95"/>
      <c r="W448" s="95"/>
      <c r="X448" s="171"/>
    </row>
    <row r="449" spans="1:24" x14ac:dyDescent="0.25">
      <c r="A449" s="172"/>
      <c r="B449" s="51"/>
      <c r="C449" s="26"/>
      <c r="D449" s="110"/>
      <c r="E449" s="97"/>
      <c r="F449" s="97"/>
      <c r="G449" s="97"/>
      <c r="H449" s="97"/>
      <c r="I449" s="97"/>
      <c r="J449" s="88" t="e">
        <f t="shared" si="40"/>
        <v>#DIV/0!</v>
      </c>
      <c r="K449" s="89" t="e">
        <f t="shared" si="41"/>
        <v>#DIV/0!</v>
      </c>
      <c r="L449" s="90">
        <f t="shared" si="43"/>
        <v>8</v>
      </c>
      <c r="M449" s="91">
        <f t="shared" si="42"/>
        <v>0</v>
      </c>
      <c r="N449" s="89">
        <f t="shared" si="45"/>
        <v>1</v>
      </c>
      <c r="O449" s="92">
        <f t="shared" si="44"/>
        <v>0</v>
      </c>
      <c r="P449" s="93"/>
      <c r="Q449" s="94"/>
      <c r="R449" s="95"/>
      <c r="S449" s="95"/>
      <c r="T449" s="95"/>
      <c r="U449" s="95"/>
      <c r="V449" s="95"/>
      <c r="W449" s="95"/>
      <c r="X449" s="171"/>
    </row>
    <row r="450" spans="1:24" x14ac:dyDescent="0.25">
      <c r="A450" s="172"/>
      <c r="B450" s="51"/>
      <c r="C450" s="26"/>
      <c r="D450" s="110"/>
      <c r="E450" s="97"/>
      <c r="F450" s="97"/>
      <c r="G450" s="97"/>
      <c r="H450" s="97"/>
      <c r="I450" s="97"/>
      <c r="J450" s="88" t="e">
        <f t="shared" si="40"/>
        <v>#DIV/0!</v>
      </c>
      <c r="K450" s="89" t="e">
        <f t="shared" si="41"/>
        <v>#DIV/0!</v>
      </c>
      <c r="L450" s="90">
        <f t="shared" si="43"/>
        <v>8</v>
      </c>
      <c r="M450" s="91">
        <f t="shared" si="42"/>
        <v>0</v>
      </c>
      <c r="N450" s="89">
        <f t="shared" si="45"/>
        <v>1</v>
      </c>
      <c r="O450" s="92">
        <f t="shared" si="44"/>
        <v>0</v>
      </c>
      <c r="P450" s="93"/>
      <c r="Q450" s="94"/>
      <c r="R450" s="95"/>
      <c r="S450" s="95"/>
      <c r="T450" s="95"/>
      <c r="U450" s="95"/>
      <c r="V450" s="95"/>
      <c r="W450" s="95"/>
      <c r="X450" s="171"/>
    </row>
    <row r="451" spans="1:24" x14ac:dyDescent="0.25">
      <c r="A451" s="172"/>
      <c r="B451" s="51"/>
      <c r="C451" s="26"/>
      <c r="D451" s="110"/>
      <c r="E451" s="97"/>
      <c r="F451" s="97"/>
      <c r="G451" s="97"/>
      <c r="H451" s="97"/>
      <c r="I451" s="97"/>
      <c r="J451" s="88" t="e">
        <f t="shared" si="40"/>
        <v>#DIV/0!</v>
      </c>
      <c r="K451" s="89" t="e">
        <f t="shared" si="41"/>
        <v>#DIV/0!</v>
      </c>
      <c r="L451" s="90">
        <f t="shared" si="43"/>
        <v>8</v>
      </c>
      <c r="M451" s="91">
        <f t="shared" si="42"/>
        <v>0</v>
      </c>
      <c r="N451" s="89">
        <f t="shared" si="45"/>
        <v>1</v>
      </c>
      <c r="O451" s="92">
        <f t="shared" si="44"/>
        <v>0</v>
      </c>
      <c r="P451" s="93"/>
      <c r="Q451" s="94"/>
      <c r="R451" s="95"/>
      <c r="S451" s="95"/>
      <c r="T451" s="95"/>
      <c r="U451" s="95"/>
      <c r="V451" s="95"/>
      <c r="W451" s="95"/>
      <c r="X451" s="171"/>
    </row>
    <row r="452" spans="1:24" x14ac:dyDescent="0.25">
      <c r="A452" s="172"/>
      <c r="B452" s="51"/>
      <c r="C452" s="26"/>
      <c r="D452" s="110"/>
      <c r="E452" s="97"/>
      <c r="F452" s="97"/>
      <c r="G452" s="97"/>
      <c r="H452" s="97"/>
      <c r="I452" s="97"/>
      <c r="J452" s="88" t="e">
        <f t="shared" si="40"/>
        <v>#DIV/0!</v>
      </c>
      <c r="K452" s="89" t="e">
        <f t="shared" si="41"/>
        <v>#DIV/0!</v>
      </c>
      <c r="L452" s="90">
        <f t="shared" si="43"/>
        <v>8</v>
      </c>
      <c r="M452" s="91">
        <f t="shared" si="42"/>
        <v>0</v>
      </c>
      <c r="N452" s="89">
        <f t="shared" si="45"/>
        <v>1</v>
      </c>
      <c r="O452" s="92">
        <f t="shared" si="44"/>
        <v>0</v>
      </c>
      <c r="P452" s="93"/>
      <c r="Q452" s="94"/>
      <c r="R452" s="95"/>
      <c r="S452" s="95"/>
      <c r="T452" s="95"/>
      <c r="U452" s="95"/>
      <c r="V452" s="95"/>
      <c r="W452" s="95"/>
      <c r="X452" s="171"/>
    </row>
    <row r="453" spans="1:24" x14ac:dyDescent="0.25">
      <c r="A453" s="172"/>
      <c r="B453" s="51"/>
      <c r="C453" s="26"/>
      <c r="D453" s="110"/>
      <c r="E453" s="97"/>
      <c r="F453" s="97"/>
      <c r="G453" s="97"/>
      <c r="H453" s="97"/>
      <c r="I453" s="97"/>
      <c r="J453" s="88" t="e">
        <f t="shared" si="40"/>
        <v>#DIV/0!</v>
      </c>
      <c r="K453" s="89" t="e">
        <f t="shared" si="41"/>
        <v>#DIV/0!</v>
      </c>
      <c r="L453" s="90">
        <f t="shared" si="43"/>
        <v>8</v>
      </c>
      <c r="M453" s="91">
        <f t="shared" si="42"/>
        <v>0</v>
      </c>
      <c r="N453" s="89">
        <f t="shared" si="45"/>
        <v>1</v>
      </c>
      <c r="O453" s="92">
        <f t="shared" si="44"/>
        <v>0</v>
      </c>
      <c r="P453" s="93"/>
      <c r="Q453" s="94"/>
      <c r="R453" s="95"/>
      <c r="S453" s="95"/>
      <c r="T453" s="95"/>
      <c r="U453" s="95"/>
      <c r="V453" s="95"/>
      <c r="W453" s="95"/>
      <c r="X453" s="171"/>
    </row>
    <row r="454" spans="1:24" x14ac:dyDescent="0.25">
      <c r="A454" s="172"/>
      <c r="B454" s="51"/>
      <c r="C454" s="26"/>
      <c r="D454" s="110"/>
      <c r="E454" s="97"/>
      <c r="F454" s="97"/>
      <c r="G454" s="97"/>
      <c r="H454" s="97"/>
      <c r="I454" s="97"/>
      <c r="J454" s="88" t="e">
        <f t="shared" si="40"/>
        <v>#DIV/0!</v>
      </c>
      <c r="K454" s="89" t="e">
        <f t="shared" si="41"/>
        <v>#DIV/0!</v>
      </c>
      <c r="L454" s="90">
        <f t="shared" si="43"/>
        <v>8</v>
      </c>
      <c r="M454" s="91">
        <f t="shared" si="42"/>
        <v>0</v>
      </c>
      <c r="N454" s="89">
        <f t="shared" si="45"/>
        <v>1</v>
      </c>
      <c r="O454" s="92">
        <f t="shared" si="44"/>
        <v>0</v>
      </c>
      <c r="P454" s="93"/>
      <c r="Q454" s="94"/>
      <c r="R454" s="95"/>
      <c r="S454" s="95"/>
      <c r="T454" s="95"/>
      <c r="U454" s="95"/>
      <c r="V454" s="95"/>
      <c r="W454" s="95"/>
      <c r="X454" s="171"/>
    </row>
    <row r="455" spans="1:24" x14ac:dyDescent="0.25">
      <c r="A455" s="172"/>
      <c r="B455" s="51"/>
      <c r="C455" s="26"/>
      <c r="D455" s="110"/>
      <c r="E455" s="97"/>
      <c r="F455" s="97"/>
      <c r="G455" s="97"/>
      <c r="H455" s="97"/>
      <c r="I455" s="97"/>
      <c r="J455" s="88" t="e">
        <f t="shared" si="40"/>
        <v>#DIV/0!</v>
      </c>
      <c r="K455" s="89" t="e">
        <f t="shared" si="41"/>
        <v>#DIV/0!</v>
      </c>
      <c r="L455" s="90">
        <f t="shared" si="43"/>
        <v>8</v>
      </c>
      <c r="M455" s="91">
        <f t="shared" si="42"/>
        <v>0</v>
      </c>
      <c r="N455" s="89">
        <f t="shared" si="45"/>
        <v>1</v>
      </c>
      <c r="O455" s="92">
        <f t="shared" si="44"/>
        <v>0</v>
      </c>
      <c r="P455" s="93"/>
      <c r="Q455" s="94"/>
      <c r="R455" s="95"/>
      <c r="S455" s="95"/>
      <c r="T455" s="95"/>
      <c r="U455" s="95"/>
      <c r="V455" s="95"/>
      <c r="W455" s="95"/>
      <c r="X455" s="171"/>
    </row>
    <row r="456" spans="1:24" x14ac:dyDescent="0.25">
      <c r="A456" s="172"/>
      <c r="B456" s="51"/>
      <c r="C456" s="26"/>
      <c r="D456" s="110"/>
      <c r="E456" s="97"/>
      <c r="F456" s="97"/>
      <c r="G456" s="97"/>
      <c r="H456" s="97"/>
      <c r="I456" s="97"/>
      <c r="J456" s="88" t="e">
        <f t="shared" ref="J456:J503" si="46">SUM(I456+F456)/(H456)</f>
        <v>#DIV/0!</v>
      </c>
      <c r="K456" s="89" t="e">
        <f t="shared" si="41"/>
        <v>#DIV/0!</v>
      </c>
      <c r="L456" s="90">
        <f t="shared" si="43"/>
        <v>8</v>
      </c>
      <c r="M456" s="91">
        <f t="shared" si="42"/>
        <v>0</v>
      </c>
      <c r="N456" s="89">
        <f t="shared" si="45"/>
        <v>1</v>
      </c>
      <c r="O456" s="92">
        <f t="shared" si="44"/>
        <v>0</v>
      </c>
      <c r="P456" s="93"/>
      <c r="Q456" s="94"/>
      <c r="R456" s="95"/>
      <c r="S456" s="95"/>
      <c r="T456" s="95"/>
      <c r="U456" s="95"/>
      <c r="V456" s="95"/>
      <c r="W456" s="95"/>
      <c r="X456" s="171"/>
    </row>
    <row r="457" spans="1:24" x14ac:dyDescent="0.25">
      <c r="A457" s="172"/>
      <c r="B457" s="51"/>
      <c r="C457" s="26"/>
      <c r="D457" s="110"/>
      <c r="E457" s="97"/>
      <c r="F457" s="97"/>
      <c r="G457" s="97"/>
      <c r="H457" s="97"/>
      <c r="I457" s="97"/>
      <c r="J457" s="88" t="e">
        <f t="shared" si="46"/>
        <v>#DIV/0!</v>
      </c>
      <c r="K457" s="89" t="e">
        <f t="shared" si="41"/>
        <v>#DIV/0!</v>
      </c>
      <c r="L457" s="90">
        <f t="shared" si="43"/>
        <v>8</v>
      </c>
      <c r="M457" s="91">
        <f t="shared" si="42"/>
        <v>0</v>
      </c>
      <c r="N457" s="89">
        <f t="shared" si="45"/>
        <v>1</v>
      </c>
      <c r="O457" s="92">
        <f t="shared" si="44"/>
        <v>0</v>
      </c>
      <c r="P457" s="93"/>
      <c r="Q457" s="94"/>
      <c r="R457" s="95"/>
      <c r="S457" s="95"/>
      <c r="T457" s="95"/>
      <c r="U457" s="95"/>
      <c r="V457" s="95"/>
      <c r="W457" s="95"/>
      <c r="X457" s="171"/>
    </row>
    <row r="458" spans="1:24" x14ac:dyDescent="0.25">
      <c r="A458" s="172"/>
      <c r="B458" s="51"/>
      <c r="C458" s="26"/>
      <c r="D458" s="110"/>
      <c r="E458" s="97"/>
      <c r="F458" s="97"/>
      <c r="G458" s="97"/>
      <c r="H458" s="97"/>
      <c r="I458" s="97"/>
      <c r="J458" s="88" t="e">
        <f t="shared" si="46"/>
        <v>#DIV/0!</v>
      </c>
      <c r="K458" s="89" t="e">
        <f t="shared" si="41"/>
        <v>#DIV/0!</v>
      </c>
      <c r="L458" s="90">
        <f t="shared" si="43"/>
        <v>8</v>
      </c>
      <c r="M458" s="91">
        <f t="shared" si="42"/>
        <v>0</v>
      </c>
      <c r="N458" s="89">
        <f t="shared" si="45"/>
        <v>1</v>
      </c>
      <c r="O458" s="92">
        <f t="shared" si="44"/>
        <v>0</v>
      </c>
      <c r="P458" s="93"/>
      <c r="Q458" s="94"/>
      <c r="R458" s="95"/>
      <c r="S458" s="95"/>
      <c r="T458" s="95"/>
      <c r="U458" s="95"/>
      <c r="V458" s="95"/>
      <c r="W458" s="95"/>
      <c r="X458" s="171"/>
    </row>
    <row r="459" spans="1:24" x14ac:dyDescent="0.25">
      <c r="A459" s="172"/>
      <c r="B459" s="51"/>
      <c r="C459" s="26"/>
      <c r="D459" s="110"/>
      <c r="E459" s="97"/>
      <c r="F459" s="97"/>
      <c r="G459" s="97"/>
      <c r="H459" s="97"/>
      <c r="I459" s="97"/>
      <c r="J459" s="88" t="e">
        <f t="shared" si="46"/>
        <v>#DIV/0!</v>
      </c>
      <c r="K459" s="89" t="e">
        <f t="shared" si="41"/>
        <v>#DIV/0!</v>
      </c>
      <c r="L459" s="90">
        <f t="shared" si="43"/>
        <v>8</v>
      </c>
      <c r="M459" s="91">
        <f t="shared" si="42"/>
        <v>0</v>
      </c>
      <c r="N459" s="89">
        <f t="shared" si="45"/>
        <v>1</v>
      </c>
      <c r="O459" s="92">
        <f t="shared" si="44"/>
        <v>0</v>
      </c>
      <c r="P459" s="93"/>
      <c r="Q459" s="94"/>
      <c r="R459" s="95"/>
      <c r="S459" s="95"/>
      <c r="T459" s="95"/>
      <c r="U459" s="95"/>
      <c r="V459" s="95"/>
      <c r="W459" s="95"/>
      <c r="X459" s="171"/>
    </row>
    <row r="460" spans="1:24" x14ac:dyDescent="0.25">
      <c r="A460" s="172"/>
      <c r="B460" s="51"/>
      <c r="C460" s="26"/>
      <c r="D460" s="110"/>
      <c r="E460" s="97"/>
      <c r="F460" s="97"/>
      <c r="G460" s="97"/>
      <c r="H460" s="97"/>
      <c r="I460" s="97"/>
      <c r="J460" s="88" t="e">
        <f t="shared" si="46"/>
        <v>#DIV/0!</v>
      </c>
      <c r="K460" s="89" t="e">
        <f t="shared" si="41"/>
        <v>#DIV/0!</v>
      </c>
      <c r="L460" s="90">
        <f t="shared" si="43"/>
        <v>8</v>
      </c>
      <c r="M460" s="91">
        <f t="shared" si="42"/>
        <v>0</v>
      </c>
      <c r="N460" s="89">
        <f t="shared" si="45"/>
        <v>1</v>
      </c>
      <c r="O460" s="92">
        <f t="shared" si="44"/>
        <v>0</v>
      </c>
      <c r="P460" s="93"/>
      <c r="Q460" s="94"/>
      <c r="R460" s="95"/>
      <c r="S460" s="95"/>
      <c r="T460" s="95"/>
      <c r="U460" s="95"/>
      <c r="V460" s="95"/>
      <c r="W460" s="95"/>
      <c r="X460" s="171"/>
    </row>
    <row r="461" spans="1:24" x14ac:dyDescent="0.25">
      <c r="A461" s="172"/>
      <c r="B461" s="51"/>
      <c r="C461" s="26"/>
      <c r="D461" s="110"/>
      <c r="E461" s="97"/>
      <c r="F461" s="97"/>
      <c r="G461" s="97"/>
      <c r="H461" s="97"/>
      <c r="I461" s="97"/>
      <c r="J461" s="88" t="e">
        <f t="shared" si="46"/>
        <v>#DIV/0!</v>
      </c>
      <c r="K461" s="89" t="e">
        <f t="shared" si="41"/>
        <v>#DIV/0!</v>
      </c>
      <c r="L461" s="90">
        <f t="shared" si="43"/>
        <v>8</v>
      </c>
      <c r="M461" s="91">
        <f t="shared" si="42"/>
        <v>0</v>
      </c>
      <c r="N461" s="89">
        <f t="shared" si="45"/>
        <v>1</v>
      </c>
      <c r="O461" s="92">
        <f t="shared" si="44"/>
        <v>0</v>
      </c>
      <c r="P461" s="93"/>
      <c r="Q461" s="94"/>
      <c r="R461" s="95"/>
      <c r="S461" s="95"/>
      <c r="T461" s="95"/>
      <c r="U461" s="95"/>
      <c r="V461" s="95"/>
      <c r="W461" s="95"/>
      <c r="X461" s="171"/>
    </row>
    <row r="462" spans="1:24" x14ac:dyDescent="0.25">
      <c r="A462" s="172"/>
      <c r="B462" s="51"/>
      <c r="C462" s="26"/>
      <c r="D462" s="110"/>
      <c r="E462" s="97"/>
      <c r="F462" s="97"/>
      <c r="G462" s="97"/>
      <c r="H462" s="97"/>
      <c r="I462" s="97"/>
      <c r="J462" s="88" t="e">
        <f t="shared" si="46"/>
        <v>#DIV/0!</v>
      </c>
      <c r="K462" s="89" t="e">
        <f t="shared" si="41"/>
        <v>#DIV/0!</v>
      </c>
      <c r="L462" s="90">
        <f t="shared" si="43"/>
        <v>8</v>
      </c>
      <c r="M462" s="91">
        <f t="shared" si="42"/>
        <v>0</v>
      </c>
      <c r="N462" s="89">
        <f t="shared" si="45"/>
        <v>1</v>
      </c>
      <c r="O462" s="92">
        <f t="shared" si="44"/>
        <v>0</v>
      </c>
      <c r="P462" s="93"/>
      <c r="Q462" s="94"/>
      <c r="R462" s="95"/>
      <c r="S462" s="95"/>
      <c r="T462" s="95"/>
      <c r="U462" s="95"/>
      <c r="V462" s="95"/>
      <c r="W462" s="95"/>
      <c r="X462" s="171"/>
    </row>
    <row r="463" spans="1:24" x14ac:dyDescent="0.25">
      <c r="A463" s="172"/>
      <c r="B463" s="51"/>
      <c r="C463" s="26"/>
      <c r="D463" s="110"/>
      <c r="E463" s="97"/>
      <c r="F463" s="97"/>
      <c r="G463" s="97"/>
      <c r="H463" s="97"/>
      <c r="I463" s="97"/>
      <c r="J463" s="88" t="e">
        <f t="shared" si="46"/>
        <v>#DIV/0!</v>
      </c>
      <c r="K463" s="89" t="e">
        <f t="shared" si="41"/>
        <v>#DIV/0!</v>
      </c>
      <c r="L463" s="90">
        <f t="shared" si="43"/>
        <v>8</v>
      </c>
      <c r="M463" s="91">
        <f t="shared" si="42"/>
        <v>0</v>
      </c>
      <c r="N463" s="89">
        <f t="shared" si="45"/>
        <v>1</v>
      </c>
      <c r="O463" s="92">
        <f t="shared" si="44"/>
        <v>0</v>
      </c>
      <c r="P463" s="93"/>
      <c r="Q463" s="94"/>
      <c r="R463" s="95"/>
      <c r="S463" s="95"/>
      <c r="T463" s="95"/>
      <c r="U463" s="95"/>
      <c r="V463" s="95"/>
      <c r="W463" s="95"/>
      <c r="X463" s="171"/>
    </row>
    <row r="464" spans="1:24" x14ac:dyDescent="0.25">
      <c r="A464" s="172"/>
      <c r="B464" s="51"/>
      <c r="C464" s="26"/>
      <c r="D464" s="110"/>
      <c r="E464" s="97"/>
      <c r="F464" s="97"/>
      <c r="G464" s="97"/>
      <c r="H464" s="97"/>
      <c r="I464" s="97"/>
      <c r="J464" s="88" t="e">
        <f t="shared" si="46"/>
        <v>#DIV/0!</v>
      </c>
      <c r="K464" s="89" t="e">
        <f t="shared" si="41"/>
        <v>#DIV/0!</v>
      </c>
      <c r="L464" s="90">
        <f t="shared" si="43"/>
        <v>8</v>
      </c>
      <c r="M464" s="91">
        <f t="shared" si="42"/>
        <v>0</v>
      </c>
      <c r="N464" s="89">
        <f t="shared" si="45"/>
        <v>1</v>
      </c>
      <c r="O464" s="92">
        <f t="shared" si="44"/>
        <v>0</v>
      </c>
      <c r="P464" s="93"/>
      <c r="Q464" s="94"/>
      <c r="R464" s="95"/>
      <c r="S464" s="95"/>
      <c r="T464" s="95"/>
      <c r="U464" s="95"/>
      <c r="V464" s="95"/>
      <c r="W464" s="95"/>
      <c r="X464" s="171"/>
    </row>
    <row r="465" spans="1:24" x14ac:dyDescent="0.25">
      <c r="A465" s="172"/>
      <c r="B465" s="51"/>
      <c r="C465" s="26"/>
      <c r="D465" s="110"/>
      <c r="E465" s="97"/>
      <c r="F465" s="97"/>
      <c r="G465" s="97"/>
      <c r="H465" s="97"/>
      <c r="I465" s="97"/>
      <c r="J465" s="88" t="e">
        <f t="shared" si="46"/>
        <v>#DIV/0!</v>
      </c>
      <c r="K465" s="89" t="e">
        <f t="shared" si="41"/>
        <v>#DIV/0!</v>
      </c>
      <c r="L465" s="90">
        <f t="shared" si="43"/>
        <v>8</v>
      </c>
      <c r="M465" s="91">
        <f t="shared" si="42"/>
        <v>0</v>
      </c>
      <c r="N465" s="89">
        <f t="shared" si="45"/>
        <v>1</v>
      </c>
      <c r="O465" s="92">
        <f t="shared" si="44"/>
        <v>0</v>
      </c>
      <c r="P465" s="93"/>
      <c r="Q465" s="94"/>
      <c r="R465" s="95"/>
      <c r="S465" s="95"/>
      <c r="T465" s="95"/>
      <c r="U465" s="95"/>
      <c r="V465" s="95"/>
      <c r="W465" s="95"/>
      <c r="X465" s="171"/>
    </row>
    <row r="466" spans="1:24" x14ac:dyDescent="0.25">
      <c r="A466" s="172"/>
      <c r="B466" s="51"/>
      <c r="C466" s="26"/>
      <c r="D466" s="110"/>
      <c r="E466" s="97"/>
      <c r="F466" s="97"/>
      <c r="G466" s="97"/>
      <c r="H466" s="97"/>
      <c r="I466" s="97"/>
      <c r="J466" s="88" t="e">
        <f t="shared" si="46"/>
        <v>#DIV/0!</v>
      </c>
      <c r="K466" s="89" t="e">
        <f t="shared" si="41"/>
        <v>#DIV/0!</v>
      </c>
      <c r="L466" s="90">
        <f t="shared" si="43"/>
        <v>8</v>
      </c>
      <c r="M466" s="91">
        <f t="shared" si="42"/>
        <v>0</v>
      </c>
      <c r="N466" s="89">
        <f t="shared" si="45"/>
        <v>1</v>
      </c>
      <c r="O466" s="92">
        <f t="shared" si="44"/>
        <v>0</v>
      </c>
      <c r="P466" s="93"/>
      <c r="Q466" s="94"/>
      <c r="R466" s="95"/>
      <c r="S466" s="95"/>
      <c r="T466" s="95"/>
      <c r="U466" s="95"/>
      <c r="V466" s="95"/>
      <c r="W466" s="95"/>
      <c r="X466" s="171"/>
    </row>
    <row r="467" spans="1:24" x14ac:dyDescent="0.25">
      <c r="A467" s="172"/>
      <c r="B467" s="51"/>
      <c r="C467" s="26"/>
      <c r="D467" s="110"/>
      <c r="E467" s="97"/>
      <c r="F467" s="97"/>
      <c r="G467" s="97"/>
      <c r="H467" s="97"/>
      <c r="I467" s="97"/>
      <c r="J467" s="88" t="e">
        <f t="shared" si="46"/>
        <v>#DIV/0!</v>
      </c>
      <c r="K467" s="89" t="e">
        <f t="shared" si="41"/>
        <v>#DIV/0!</v>
      </c>
      <c r="L467" s="90">
        <f t="shared" si="43"/>
        <v>8</v>
      </c>
      <c r="M467" s="91">
        <f t="shared" si="42"/>
        <v>0</v>
      </c>
      <c r="N467" s="89">
        <f t="shared" si="45"/>
        <v>1</v>
      </c>
      <c r="O467" s="92">
        <f t="shared" si="44"/>
        <v>0</v>
      </c>
      <c r="P467" s="93"/>
      <c r="Q467" s="94"/>
      <c r="R467" s="95"/>
      <c r="S467" s="95"/>
      <c r="T467" s="95"/>
      <c r="U467" s="95"/>
      <c r="V467" s="95"/>
      <c r="W467" s="95"/>
      <c r="X467" s="171"/>
    </row>
    <row r="468" spans="1:24" x14ac:dyDescent="0.25">
      <c r="A468" s="172"/>
      <c r="B468" s="51"/>
      <c r="C468" s="26"/>
      <c r="D468" s="110"/>
      <c r="E468" s="97"/>
      <c r="F468" s="97"/>
      <c r="G468" s="97"/>
      <c r="H468" s="97"/>
      <c r="I468" s="97"/>
      <c r="J468" s="88" t="e">
        <f t="shared" si="46"/>
        <v>#DIV/0!</v>
      </c>
      <c r="K468" s="89" t="e">
        <f t="shared" si="41"/>
        <v>#DIV/0!</v>
      </c>
      <c r="L468" s="90">
        <f t="shared" si="43"/>
        <v>8</v>
      </c>
      <c r="M468" s="91">
        <f t="shared" si="42"/>
        <v>0</v>
      </c>
      <c r="N468" s="89">
        <f t="shared" si="45"/>
        <v>1</v>
      </c>
      <c r="O468" s="92">
        <f t="shared" si="44"/>
        <v>0</v>
      </c>
      <c r="P468" s="93"/>
      <c r="Q468" s="94"/>
      <c r="R468" s="95"/>
      <c r="S468" s="95"/>
      <c r="T468" s="95"/>
      <c r="U468" s="95"/>
      <c r="V468" s="95"/>
      <c r="W468" s="95"/>
      <c r="X468" s="171"/>
    </row>
    <row r="469" spans="1:24" x14ac:dyDescent="0.25">
      <c r="A469" s="172"/>
      <c r="B469" s="51"/>
      <c r="C469" s="26"/>
      <c r="D469" s="110"/>
      <c r="E469" s="97"/>
      <c r="F469" s="97"/>
      <c r="G469" s="97"/>
      <c r="H469" s="97"/>
      <c r="I469" s="97"/>
      <c r="J469" s="88" t="e">
        <f t="shared" si="46"/>
        <v>#DIV/0!</v>
      </c>
      <c r="K469" s="89" t="e">
        <f t="shared" si="41"/>
        <v>#DIV/0!</v>
      </c>
      <c r="L469" s="90">
        <f t="shared" si="43"/>
        <v>8</v>
      </c>
      <c r="M469" s="91">
        <f t="shared" si="42"/>
        <v>0</v>
      </c>
      <c r="N469" s="89">
        <f t="shared" si="45"/>
        <v>1</v>
      </c>
      <c r="O469" s="92">
        <f t="shared" si="44"/>
        <v>0</v>
      </c>
      <c r="P469" s="93"/>
      <c r="Q469" s="94"/>
      <c r="R469" s="95"/>
      <c r="S469" s="95"/>
      <c r="T469" s="95"/>
      <c r="U469" s="95"/>
      <c r="V469" s="95"/>
      <c r="W469" s="95"/>
      <c r="X469" s="171"/>
    </row>
    <row r="470" spans="1:24" x14ac:dyDescent="0.25">
      <c r="A470" s="172"/>
      <c r="B470" s="51"/>
      <c r="C470" s="26"/>
      <c r="D470" s="110"/>
      <c r="E470" s="97"/>
      <c r="F470" s="97"/>
      <c r="G470" s="97"/>
      <c r="H470" s="97"/>
      <c r="I470" s="97"/>
      <c r="J470" s="88" t="e">
        <f t="shared" si="46"/>
        <v>#DIV/0!</v>
      </c>
      <c r="K470" s="89" t="e">
        <f t="shared" si="41"/>
        <v>#DIV/0!</v>
      </c>
      <c r="L470" s="90">
        <f t="shared" si="43"/>
        <v>8</v>
      </c>
      <c r="M470" s="91">
        <f t="shared" si="42"/>
        <v>0</v>
      </c>
      <c r="N470" s="89">
        <f t="shared" si="45"/>
        <v>1</v>
      </c>
      <c r="O470" s="92">
        <f t="shared" si="44"/>
        <v>0</v>
      </c>
      <c r="P470" s="93"/>
      <c r="Q470" s="94"/>
      <c r="R470" s="95"/>
      <c r="S470" s="95"/>
      <c r="T470" s="95"/>
      <c r="U470" s="95"/>
      <c r="V470" s="95"/>
      <c r="W470" s="95"/>
      <c r="X470" s="171"/>
    </row>
    <row r="471" spans="1:24" x14ac:dyDescent="0.25">
      <c r="A471" s="172"/>
      <c r="B471" s="51"/>
      <c r="C471" s="26"/>
      <c r="D471" s="110"/>
      <c r="E471" s="97"/>
      <c r="F471" s="97"/>
      <c r="G471" s="97"/>
      <c r="H471" s="97"/>
      <c r="I471" s="97"/>
      <c r="J471" s="88" t="e">
        <f t="shared" si="46"/>
        <v>#DIV/0!</v>
      </c>
      <c r="K471" s="89" t="e">
        <f t="shared" si="41"/>
        <v>#DIV/0!</v>
      </c>
      <c r="L471" s="90">
        <f t="shared" si="43"/>
        <v>8</v>
      </c>
      <c r="M471" s="91">
        <f t="shared" si="42"/>
        <v>0</v>
      </c>
      <c r="N471" s="89">
        <f t="shared" si="45"/>
        <v>1</v>
      </c>
      <c r="O471" s="92">
        <f t="shared" si="44"/>
        <v>0</v>
      </c>
      <c r="P471" s="93"/>
      <c r="Q471" s="94"/>
      <c r="R471" s="95"/>
      <c r="S471" s="95"/>
      <c r="T471" s="95"/>
      <c r="U471" s="95"/>
      <c r="V471" s="95"/>
      <c r="W471" s="95"/>
      <c r="X471" s="171"/>
    </row>
    <row r="472" spans="1:24" x14ac:dyDescent="0.25">
      <c r="A472" s="172"/>
      <c r="B472" s="51"/>
      <c r="C472" s="26"/>
      <c r="D472" s="110"/>
      <c r="E472" s="97"/>
      <c r="F472" s="97"/>
      <c r="G472" s="97"/>
      <c r="H472" s="97"/>
      <c r="I472" s="97"/>
      <c r="J472" s="88" t="e">
        <f t="shared" si="46"/>
        <v>#DIV/0!</v>
      </c>
      <c r="K472" s="89" t="e">
        <f t="shared" si="41"/>
        <v>#DIV/0!</v>
      </c>
      <c r="L472" s="90">
        <f t="shared" si="43"/>
        <v>8</v>
      </c>
      <c r="M472" s="91">
        <f t="shared" si="42"/>
        <v>0</v>
      </c>
      <c r="N472" s="89">
        <f t="shared" si="45"/>
        <v>1</v>
      </c>
      <c r="O472" s="92">
        <f t="shared" si="44"/>
        <v>0</v>
      </c>
      <c r="P472" s="93"/>
      <c r="Q472" s="94"/>
      <c r="R472" s="95"/>
      <c r="S472" s="95"/>
      <c r="T472" s="95"/>
      <c r="U472" s="95"/>
      <c r="V472" s="95"/>
      <c r="W472" s="95"/>
      <c r="X472" s="171"/>
    </row>
    <row r="473" spans="1:24" x14ac:dyDescent="0.25">
      <c r="A473" s="172"/>
      <c r="B473" s="51"/>
      <c r="C473" s="26"/>
      <c r="D473" s="110"/>
      <c r="E473" s="97"/>
      <c r="F473" s="97"/>
      <c r="G473" s="97"/>
      <c r="H473" s="97"/>
      <c r="I473" s="97"/>
      <c r="J473" s="88" t="e">
        <f t="shared" si="46"/>
        <v>#DIV/0!</v>
      </c>
      <c r="K473" s="89" t="e">
        <f t="shared" ref="K473:K503" si="47">SUM(I473/H473)</f>
        <v>#DIV/0!</v>
      </c>
      <c r="L473" s="90">
        <f t="shared" si="43"/>
        <v>8</v>
      </c>
      <c r="M473" s="91">
        <f t="shared" ref="M473:M503" si="48">COUNTIF(Q473:X473, 0)</f>
        <v>0</v>
      </c>
      <c r="N473" s="89">
        <f t="shared" si="45"/>
        <v>1</v>
      </c>
      <c r="O473" s="92">
        <f t="shared" si="44"/>
        <v>0</v>
      </c>
      <c r="P473" s="93"/>
      <c r="Q473" s="94"/>
      <c r="R473" s="95"/>
      <c r="S473" s="95"/>
      <c r="T473" s="95"/>
      <c r="U473" s="95"/>
      <c r="V473" s="95"/>
      <c r="W473" s="95"/>
      <c r="X473" s="171"/>
    </row>
    <row r="474" spans="1:24" x14ac:dyDescent="0.25">
      <c r="A474" s="172"/>
      <c r="B474" s="51"/>
      <c r="C474" s="26"/>
      <c r="D474" s="110"/>
      <c r="E474" s="97"/>
      <c r="F474" s="97"/>
      <c r="G474" s="97"/>
      <c r="H474" s="97"/>
      <c r="I474" s="97"/>
      <c r="J474" s="88" t="e">
        <f t="shared" si="46"/>
        <v>#DIV/0!</v>
      </c>
      <c r="K474" s="89" t="e">
        <f t="shared" si="47"/>
        <v>#DIV/0!</v>
      </c>
      <c r="L474" s="90">
        <f t="shared" ref="L474:L503" si="49" xml:space="preserve"> 8 - COUNTIF(Q474:X474,"-")</f>
        <v>8</v>
      </c>
      <c r="M474" s="91">
        <f t="shared" si="48"/>
        <v>0</v>
      </c>
      <c r="N474" s="89">
        <f t="shared" si="45"/>
        <v>1</v>
      </c>
      <c r="O474" s="92">
        <f t="shared" ref="O474:O503" si="50">COUNTIF(Q474:X474,"N/S")</f>
        <v>0</v>
      </c>
      <c r="P474" s="93"/>
      <c r="Q474" s="94"/>
      <c r="R474" s="95"/>
      <c r="S474" s="95"/>
      <c r="T474" s="95"/>
      <c r="U474" s="95"/>
      <c r="V474" s="95"/>
      <c r="W474" s="95"/>
      <c r="X474" s="171"/>
    </row>
    <row r="475" spans="1:24" x14ac:dyDescent="0.25">
      <c r="A475" s="172"/>
      <c r="B475" s="51"/>
      <c r="C475" s="26"/>
      <c r="D475" s="110"/>
      <c r="E475" s="97"/>
      <c r="F475" s="97"/>
      <c r="G475" s="97"/>
      <c r="H475" s="97"/>
      <c r="I475" s="97"/>
      <c r="J475" s="88" t="e">
        <f t="shared" si="46"/>
        <v>#DIV/0!</v>
      </c>
      <c r="K475" s="89" t="e">
        <f t="shared" si="47"/>
        <v>#DIV/0!</v>
      </c>
      <c r="L475" s="90">
        <f t="shared" si="49"/>
        <v>8</v>
      </c>
      <c r="M475" s="91">
        <f t="shared" si="48"/>
        <v>0</v>
      </c>
      <c r="N475" s="89">
        <f t="shared" si="45"/>
        <v>1</v>
      </c>
      <c r="O475" s="92">
        <f t="shared" si="50"/>
        <v>0</v>
      </c>
      <c r="P475" s="93"/>
      <c r="Q475" s="94"/>
      <c r="R475" s="95"/>
      <c r="S475" s="95"/>
      <c r="T475" s="95"/>
      <c r="U475" s="95"/>
      <c r="V475" s="95"/>
      <c r="W475" s="95"/>
      <c r="X475" s="171"/>
    </row>
    <row r="476" spans="1:24" x14ac:dyDescent="0.25">
      <c r="A476" s="172"/>
      <c r="B476" s="51"/>
      <c r="C476" s="26"/>
      <c r="D476" s="110"/>
      <c r="E476" s="97"/>
      <c r="F476" s="97"/>
      <c r="G476" s="97"/>
      <c r="H476" s="97"/>
      <c r="I476" s="97"/>
      <c r="J476" s="88" t="e">
        <f t="shared" si="46"/>
        <v>#DIV/0!</v>
      </c>
      <c r="K476" s="89" t="e">
        <f t="shared" si="47"/>
        <v>#DIV/0!</v>
      </c>
      <c r="L476" s="90">
        <f t="shared" si="49"/>
        <v>8</v>
      </c>
      <c r="M476" s="91">
        <f t="shared" si="48"/>
        <v>0</v>
      </c>
      <c r="N476" s="89">
        <f t="shared" si="45"/>
        <v>1</v>
      </c>
      <c r="O476" s="92">
        <f t="shared" si="50"/>
        <v>0</v>
      </c>
      <c r="P476" s="93"/>
      <c r="Q476" s="94"/>
      <c r="R476" s="95"/>
      <c r="S476" s="95"/>
      <c r="T476" s="95"/>
      <c r="U476" s="95"/>
      <c r="V476" s="95"/>
      <c r="W476" s="95"/>
      <c r="X476" s="171"/>
    </row>
    <row r="477" spans="1:24" x14ac:dyDescent="0.25">
      <c r="A477" s="172"/>
      <c r="B477" s="51"/>
      <c r="C477" s="26"/>
      <c r="D477" s="110"/>
      <c r="E477" s="97"/>
      <c r="F477" s="97"/>
      <c r="G477" s="97"/>
      <c r="H477" s="97"/>
      <c r="I477" s="97"/>
      <c r="J477" s="88" t="e">
        <f t="shared" si="46"/>
        <v>#DIV/0!</v>
      </c>
      <c r="K477" s="89" t="e">
        <f t="shared" si="47"/>
        <v>#DIV/0!</v>
      </c>
      <c r="L477" s="90">
        <f t="shared" si="49"/>
        <v>8</v>
      </c>
      <c r="M477" s="91">
        <f t="shared" si="48"/>
        <v>0</v>
      </c>
      <c r="N477" s="89">
        <f t="shared" si="45"/>
        <v>1</v>
      </c>
      <c r="O477" s="92">
        <f t="shared" si="50"/>
        <v>0</v>
      </c>
      <c r="P477" s="93"/>
      <c r="Q477" s="94"/>
      <c r="R477" s="95"/>
      <c r="S477" s="95"/>
      <c r="T477" s="95"/>
      <c r="U477" s="95"/>
      <c r="V477" s="95"/>
      <c r="W477" s="95"/>
      <c r="X477" s="171"/>
    </row>
    <row r="478" spans="1:24" x14ac:dyDescent="0.25">
      <c r="A478" s="172"/>
      <c r="B478" s="51"/>
      <c r="C478" s="26"/>
      <c r="D478" s="110"/>
      <c r="E478" s="97"/>
      <c r="F478" s="97"/>
      <c r="G478" s="97"/>
      <c r="H478" s="97"/>
      <c r="I478" s="97"/>
      <c r="J478" s="88" t="e">
        <f t="shared" si="46"/>
        <v>#DIV/0!</v>
      </c>
      <c r="K478" s="89" t="e">
        <f t="shared" si="47"/>
        <v>#DIV/0!</v>
      </c>
      <c r="L478" s="90">
        <f t="shared" si="49"/>
        <v>8</v>
      </c>
      <c r="M478" s="91">
        <f t="shared" si="48"/>
        <v>0</v>
      </c>
      <c r="N478" s="89">
        <f t="shared" si="45"/>
        <v>1</v>
      </c>
      <c r="O478" s="92">
        <f t="shared" si="50"/>
        <v>0</v>
      </c>
      <c r="P478" s="93"/>
      <c r="Q478" s="94"/>
      <c r="R478" s="95"/>
      <c r="S478" s="95"/>
      <c r="T478" s="95"/>
      <c r="U478" s="95"/>
      <c r="V478" s="95"/>
      <c r="W478" s="95"/>
      <c r="X478" s="171"/>
    </row>
    <row r="479" spans="1:24" x14ac:dyDescent="0.25">
      <c r="A479" s="172"/>
      <c r="B479" s="51"/>
      <c r="C479" s="26"/>
      <c r="D479" s="110"/>
      <c r="E479" s="97"/>
      <c r="F479" s="97"/>
      <c r="G479" s="97"/>
      <c r="H479" s="97"/>
      <c r="I479" s="97"/>
      <c r="J479" s="88" t="e">
        <f t="shared" si="46"/>
        <v>#DIV/0!</v>
      </c>
      <c r="K479" s="89" t="e">
        <f t="shared" si="47"/>
        <v>#DIV/0!</v>
      </c>
      <c r="L479" s="90">
        <f t="shared" si="49"/>
        <v>8</v>
      </c>
      <c r="M479" s="91">
        <f t="shared" si="48"/>
        <v>0</v>
      </c>
      <c r="N479" s="89">
        <f t="shared" ref="N479:N503" si="51">((8-M479)/8)</f>
        <v>1</v>
      </c>
      <c r="O479" s="92">
        <f t="shared" si="50"/>
        <v>0</v>
      </c>
      <c r="P479" s="93"/>
      <c r="Q479" s="94"/>
      <c r="R479" s="95"/>
      <c r="S479" s="95"/>
      <c r="T479" s="95"/>
      <c r="U479" s="95"/>
      <c r="V479" s="95"/>
      <c r="W479" s="95"/>
      <c r="X479" s="171"/>
    </row>
    <row r="480" spans="1:24" x14ac:dyDescent="0.25">
      <c r="A480" s="172"/>
      <c r="B480" s="51"/>
      <c r="C480" s="26"/>
      <c r="D480" s="110"/>
      <c r="E480" s="97"/>
      <c r="F480" s="97"/>
      <c r="G480" s="97"/>
      <c r="H480" s="97"/>
      <c r="I480" s="97"/>
      <c r="J480" s="88" t="e">
        <f t="shared" si="46"/>
        <v>#DIV/0!</v>
      </c>
      <c r="K480" s="89" t="e">
        <f t="shared" si="47"/>
        <v>#DIV/0!</v>
      </c>
      <c r="L480" s="90">
        <f t="shared" si="49"/>
        <v>8</v>
      </c>
      <c r="M480" s="91">
        <f t="shared" si="48"/>
        <v>0</v>
      </c>
      <c r="N480" s="89">
        <f t="shared" si="51"/>
        <v>1</v>
      </c>
      <c r="O480" s="92">
        <f t="shared" si="50"/>
        <v>0</v>
      </c>
      <c r="P480" s="93"/>
      <c r="Q480" s="94"/>
      <c r="R480" s="95"/>
      <c r="S480" s="95"/>
      <c r="T480" s="95"/>
      <c r="U480" s="95"/>
      <c r="V480" s="95"/>
      <c r="W480" s="95"/>
      <c r="X480" s="171"/>
    </row>
    <row r="481" spans="1:24" x14ac:dyDescent="0.25">
      <c r="A481" s="172"/>
      <c r="B481" s="51"/>
      <c r="C481" s="26"/>
      <c r="D481" s="110"/>
      <c r="E481" s="97"/>
      <c r="F481" s="97"/>
      <c r="G481" s="97"/>
      <c r="H481" s="97"/>
      <c r="I481" s="97"/>
      <c r="J481" s="88" t="e">
        <f t="shared" si="46"/>
        <v>#DIV/0!</v>
      </c>
      <c r="K481" s="89" t="e">
        <f t="shared" si="47"/>
        <v>#DIV/0!</v>
      </c>
      <c r="L481" s="90">
        <f t="shared" si="49"/>
        <v>8</v>
      </c>
      <c r="M481" s="91">
        <f t="shared" si="48"/>
        <v>0</v>
      </c>
      <c r="N481" s="89">
        <f t="shared" si="51"/>
        <v>1</v>
      </c>
      <c r="O481" s="92">
        <f t="shared" si="50"/>
        <v>0</v>
      </c>
      <c r="P481" s="93"/>
      <c r="Q481" s="94"/>
      <c r="R481" s="95"/>
      <c r="S481" s="95"/>
      <c r="T481" s="95"/>
      <c r="U481" s="95"/>
      <c r="V481" s="95"/>
      <c r="W481" s="95"/>
      <c r="X481" s="171"/>
    </row>
    <row r="482" spans="1:24" x14ac:dyDescent="0.25">
      <c r="A482" s="172"/>
      <c r="B482" s="51"/>
      <c r="C482" s="26"/>
      <c r="D482" s="110"/>
      <c r="E482" s="97"/>
      <c r="F482" s="97"/>
      <c r="G482" s="97"/>
      <c r="H482" s="97"/>
      <c r="I482" s="97"/>
      <c r="J482" s="88" t="e">
        <f t="shared" si="46"/>
        <v>#DIV/0!</v>
      </c>
      <c r="K482" s="89" t="e">
        <f t="shared" si="47"/>
        <v>#DIV/0!</v>
      </c>
      <c r="L482" s="90">
        <f t="shared" si="49"/>
        <v>8</v>
      </c>
      <c r="M482" s="91">
        <f t="shared" si="48"/>
        <v>0</v>
      </c>
      <c r="N482" s="89">
        <f t="shared" si="51"/>
        <v>1</v>
      </c>
      <c r="O482" s="92">
        <f t="shared" si="50"/>
        <v>0</v>
      </c>
      <c r="P482" s="93"/>
      <c r="Q482" s="94"/>
      <c r="R482" s="95"/>
      <c r="S482" s="95"/>
      <c r="T482" s="95"/>
      <c r="U482" s="95"/>
      <c r="V482" s="95"/>
      <c r="W482" s="95"/>
      <c r="X482" s="171"/>
    </row>
    <row r="483" spans="1:24" x14ac:dyDescent="0.25">
      <c r="A483" s="172"/>
      <c r="B483" s="51"/>
      <c r="C483" s="26"/>
      <c r="D483" s="110"/>
      <c r="E483" s="97"/>
      <c r="F483" s="97"/>
      <c r="G483" s="97"/>
      <c r="H483" s="97"/>
      <c r="I483" s="97"/>
      <c r="J483" s="88" t="e">
        <f t="shared" si="46"/>
        <v>#DIV/0!</v>
      </c>
      <c r="K483" s="89" t="e">
        <f t="shared" si="47"/>
        <v>#DIV/0!</v>
      </c>
      <c r="L483" s="90">
        <f t="shared" si="49"/>
        <v>8</v>
      </c>
      <c r="M483" s="91">
        <f t="shared" si="48"/>
        <v>0</v>
      </c>
      <c r="N483" s="89">
        <f t="shared" si="51"/>
        <v>1</v>
      </c>
      <c r="O483" s="92">
        <f t="shared" si="50"/>
        <v>0</v>
      </c>
      <c r="P483" s="93"/>
      <c r="Q483" s="94"/>
      <c r="R483" s="95"/>
      <c r="S483" s="95"/>
      <c r="T483" s="95"/>
      <c r="U483" s="95"/>
      <c r="V483" s="95"/>
      <c r="W483" s="95"/>
      <c r="X483" s="171"/>
    </row>
    <row r="484" spans="1:24" x14ac:dyDescent="0.25">
      <c r="A484" s="172"/>
      <c r="B484" s="51"/>
      <c r="C484" s="26"/>
      <c r="D484" s="110"/>
      <c r="E484" s="97"/>
      <c r="F484" s="97"/>
      <c r="G484" s="97"/>
      <c r="H484" s="97"/>
      <c r="I484" s="97"/>
      <c r="J484" s="88" t="e">
        <f t="shared" si="46"/>
        <v>#DIV/0!</v>
      </c>
      <c r="K484" s="89" t="e">
        <f t="shared" si="47"/>
        <v>#DIV/0!</v>
      </c>
      <c r="L484" s="90">
        <f t="shared" si="49"/>
        <v>8</v>
      </c>
      <c r="M484" s="91">
        <f t="shared" si="48"/>
        <v>0</v>
      </c>
      <c r="N484" s="89">
        <f t="shared" si="51"/>
        <v>1</v>
      </c>
      <c r="O484" s="92">
        <f t="shared" si="50"/>
        <v>0</v>
      </c>
      <c r="P484" s="93"/>
      <c r="Q484" s="94"/>
      <c r="R484" s="95"/>
      <c r="S484" s="95"/>
      <c r="T484" s="95"/>
      <c r="U484" s="95"/>
      <c r="V484" s="95"/>
      <c r="W484" s="95"/>
      <c r="X484" s="171"/>
    </row>
    <row r="485" spans="1:24" x14ac:dyDescent="0.25">
      <c r="A485" s="172"/>
      <c r="B485" s="51"/>
      <c r="C485" s="26"/>
      <c r="D485" s="110"/>
      <c r="E485" s="97"/>
      <c r="F485" s="97"/>
      <c r="G485" s="97"/>
      <c r="H485" s="97"/>
      <c r="I485" s="97"/>
      <c r="J485" s="88" t="e">
        <f t="shared" si="46"/>
        <v>#DIV/0!</v>
      </c>
      <c r="K485" s="89" t="e">
        <f t="shared" si="47"/>
        <v>#DIV/0!</v>
      </c>
      <c r="L485" s="90">
        <f t="shared" si="49"/>
        <v>8</v>
      </c>
      <c r="M485" s="91">
        <f t="shared" si="48"/>
        <v>0</v>
      </c>
      <c r="N485" s="89">
        <f t="shared" si="51"/>
        <v>1</v>
      </c>
      <c r="O485" s="92">
        <f t="shared" si="50"/>
        <v>0</v>
      </c>
      <c r="P485" s="93"/>
      <c r="Q485" s="94"/>
      <c r="R485" s="95"/>
      <c r="S485" s="95"/>
      <c r="T485" s="95"/>
      <c r="U485" s="95"/>
      <c r="V485" s="95"/>
      <c r="W485" s="95"/>
      <c r="X485" s="171"/>
    </row>
    <row r="486" spans="1:24" x14ac:dyDescent="0.25">
      <c r="A486" s="172"/>
      <c r="B486" s="51"/>
      <c r="C486" s="26"/>
      <c r="D486" s="110"/>
      <c r="E486" s="97"/>
      <c r="F486" s="97"/>
      <c r="G486" s="97"/>
      <c r="H486" s="97"/>
      <c r="I486" s="97"/>
      <c r="J486" s="88" t="e">
        <f t="shared" si="46"/>
        <v>#DIV/0!</v>
      </c>
      <c r="K486" s="89" t="e">
        <f t="shared" si="47"/>
        <v>#DIV/0!</v>
      </c>
      <c r="L486" s="90">
        <f t="shared" si="49"/>
        <v>8</v>
      </c>
      <c r="M486" s="91">
        <f t="shared" si="48"/>
        <v>0</v>
      </c>
      <c r="N486" s="89">
        <f t="shared" si="51"/>
        <v>1</v>
      </c>
      <c r="O486" s="92">
        <f t="shared" si="50"/>
        <v>0</v>
      </c>
      <c r="P486" s="93"/>
      <c r="Q486" s="94"/>
      <c r="R486" s="95"/>
      <c r="S486" s="95"/>
      <c r="T486" s="95"/>
      <c r="U486" s="95"/>
      <c r="V486" s="95"/>
      <c r="W486" s="95"/>
      <c r="X486" s="171"/>
    </row>
    <row r="487" spans="1:24" x14ac:dyDescent="0.25">
      <c r="A487" s="172"/>
      <c r="B487" s="51"/>
      <c r="C487" s="26"/>
      <c r="D487" s="110"/>
      <c r="E487" s="97"/>
      <c r="F487" s="97"/>
      <c r="G487" s="97"/>
      <c r="H487" s="97"/>
      <c r="I487" s="97"/>
      <c r="J487" s="88" t="e">
        <f t="shared" si="46"/>
        <v>#DIV/0!</v>
      </c>
      <c r="K487" s="89" t="e">
        <f t="shared" si="47"/>
        <v>#DIV/0!</v>
      </c>
      <c r="L487" s="90">
        <f t="shared" si="49"/>
        <v>8</v>
      </c>
      <c r="M487" s="91">
        <f t="shared" si="48"/>
        <v>0</v>
      </c>
      <c r="N487" s="89">
        <f t="shared" si="51"/>
        <v>1</v>
      </c>
      <c r="O487" s="92">
        <f t="shared" si="50"/>
        <v>0</v>
      </c>
      <c r="P487" s="93"/>
      <c r="Q487" s="94"/>
      <c r="R487" s="95"/>
      <c r="S487" s="95"/>
      <c r="T487" s="95"/>
      <c r="U487" s="95"/>
      <c r="V487" s="95"/>
      <c r="W487" s="95"/>
      <c r="X487" s="171"/>
    </row>
    <row r="488" spans="1:24" x14ac:dyDescent="0.25">
      <c r="A488" s="172"/>
      <c r="B488" s="51"/>
      <c r="C488" s="26"/>
      <c r="D488" s="110"/>
      <c r="E488" s="97"/>
      <c r="F488" s="97"/>
      <c r="G488" s="97"/>
      <c r="H488" s="97"/>
      <c r="I488" s="97"/>
      <c r="J488" s="88" t="e">
        <f t="shared" si="46"/>
        <v>#DIV/0!</v>
      </c>
      <c r="K488" s="89" t="e">
        <f t="shared" si="47"/>
        <v>#DIV/0!</v>
      </c>
      <c r="L488" s="90">
        <f t="shared" si="49"/>
        <v>8</v>
      </c>
      <c r="M488" s="91">
        <f t="shared" si="48"/>
        <v>0</v>
      </c>
      <c r="N488" s="89">
        <f t="shared" si="51"/>
        <v>1</v>
      </c>
      <c r="O488" s="92">
        <f t="shared" si="50"/>
        <v>0</v>
      </c>
      <c r="P488" s="93"/>
      <c r="Q488" s="94"/>
      <c r="R488" s="95"/>
      <c r="S488" s="95"/>
      <c r="T488" s="95"/>
      <c r="U488" s="95"/>
      <c r="V488" s="95"/>
      <c r="W488" s="95"/>
      <c r="X488" s="171"/>
    </row>
    <row r="489" spans="1:24" x14ac:dyDescent="0.25">
      <c r="A489" s="172"/>
      <c r="B489" s="51"/>
      <c r="C489" s="26"/>
      <c r="D489" s="110"/>
      <c r="E489" s="97"/>
      <c r="F489" s="97"/>
      <c r="G489" s="97"/>
      <c r="H489" s="97"/>
      <c r="I489" s="97"/>
      <c r="J489" s="88" t="e">
        <f t="shared" si="46"/>
        <v>#DIV/0!</v>
      </c>
      <c r="K489" s="89" t="e">
        <f t="shared" si="47"/>
        <v>#DIV/0!</v>
      </c>
      <c r="L489" s="90">
        <f t="shared" si="49"/>
        <v>8</v>
      </c>
      <c r="M489" s="91">
        <f t="shared" si="48"/>
        <v>0</v>
      </c>
      <c r="N489" s="89">
        <f t="shared" si="51"/>
        <v>1</v>
      </c>
      <c r="O489" s="92">
        <f t="shared" si="50"/>
        <v>0</v>
      </c>
      <c r="P489" s="93"/>
      <c r="Q489" s="94"/>
      <c r="R489" s="95"/>
      <c r="S489" s="95"/>
      <c r="T489" s="95"/>
      <c r="U489" s="95"/>
      <c r="V489" s="95"/>
      <c r="W489" s="95"/>
      <c r="X489" s="171"/>
    </row>
    <row r="490" spans="1:24" x14ac:dyDescent="0.25">
      <c r="A490" s="172"/>
      <c r="B490" s="51"/>
      <c r="C490" s="26"/>
      <c r="D490" s="110"/>
      <c r="E490" s="97"/>
      <c r="F490" s="97"/>
      <c r="G490" s="97"/>
      <c r="H490" s="97"/>
      <c r="I490" s="97"/>
      <c r="J490" s="88" t="e">
        <f t="shared" si="46"/>
        <v>#DIV/0!</v>
      </c>
      <c r="K490" s="89" t="e">
        <f t="shared" si="47"/>
        <v>#DIV/0!</v>
      </c>
      <c r="L490" s="90">
        <f t="shared" si="49"/>
        <v>8</v>
      </c>
      <c r="M490" s="91">
        <f t="shared" si="48"/>
        <v>0</v>
      </c>
      <c r="N490" s="89">
        <f t="shared" si="51"/>
        <v>1</v>
      </c>
      <c r="O490" s="92">
        <f t="shared" si="50"/>
        <v>0</v>
      </c>
      <c r="P490" s="93"/>
      <c r="Q490" s="94"/>
      <c r="R490" s="95"/>
      <c r="S490" s="95"/>
      <c r="T490" s="95"/>
      <c r="U490" s="95"/>
      <c r="V490" s="95"/>
      <c r="W490" s="95"/>
      <c r="X490" s="171"/>
    </row>
    <row r="491" spans="1:24" x14ac:dyDescent="0.25">
      <c r="A491" s="172"/>
      <c r="B491" s="51"/>
      <c r="C491" s="26"/>
      <c r="D491" s="110"/>
      <c r="E491" s="97"/>
      <c r="F491" s="97"/>
      <c r="G491" s="97"/>
      <c r="H491" s="97"/>
      <c r="I491" s="97"/>
      <c r="J491" s="88" t="e">
        <f t="shared" si="46"/>
        <v>#DIV/0!</v>
      </c>
      <c r="K491" s="89" t="e">
        <f t="shared" si="47"/>
        <v>#DIV/0!</v>
      </c>
      <c r="L491" s="90">
        <f t="shared" si="49"/>
        <v>8</v>
      </c>
      <c r="M491" s="91">
        <f t="shared" si="48"/>
        <v>0</v>
      </c>
      <c r="N491" s="89">
        <f t="shared" si="51"/>
        <v>1</v>
      </c>
      <c r="O491" s="92">
        <f t="shared" si="50"/>
        <v>0</v>
      </c>
      <c r="P491" s="93"/>
      <c r="Q491" s="94"/>
      <c r="R491" s="95"/>
      <c r="S491" s="95"/>
      <c r="T491" s="95"/>
      <c r="U491" s="95"/>
      <c r="V491" s="95"/>
      <c r="W491" s="95"/>
      <c r="X491" s="171"/>
    </row>
    <row r="492" spans="1:24" x14ac:dyDescent="0.25">
      <c r="A492" s="172"/>
      <c r="B492" s="51"/>
      <c r="C492" s="26"/>
      <c r="D492" s="110"/>
      <c r="E492" s="97"/>
      <c r="F492" s="97"/>
      <c r="G492" s="97"/>
      <c r="H492" s="97"/>
      <c r="I492" s="97"/>
      <c r="J492" s="88" t="e">
        <f t="shared" si="46"/>
        <v>#DIV/0!</v>
      </c>
      <c r="K492" s="89" t="e">
        <f t="shared" si="47"/>
        <v>#DIV/0!</v>
      </c>
      <c r="L492" s="90">
        <f t="shared" si="49"/>
        <v>8</v>
      </c>
      <c r="M492" s="91">
        <f t="shared" si="48"/>
        <v>0</v>
      </c>
      <c r="N492" s="89">
        <f t="shared" si="51"/>
        <v>1</v>
      </c>
      <c r="O492" s="92">
        <f t="shared" si="50"/>
        <v>0</v>
      </c>
      <c r="P492" s="93"/>
      <c r="Q492" s="94"/>
      <c r="R492" s="95"/>
      <c r="S492" s="95"/>
      <c r="T492" s="95"/>
      <c r="U492" s="95"/>
      <c r="V492" s="95"/>
      <c r="W492" s="95"/>
      <c r="X492" s="171"/>
    </row>
    <row r="493" spans="1:24" x14ac:dyDescent="0.25">
      <c r="A493" s="172"/>
      <c r="B493" s="51"/>
      <c r="C493" s="26"/>
      <c r="D493" s="110"/>
      <c r="E493" s="97"/>
      <c r="F493" s="97"/>
      <c r="G493" s="97"/>
      <c r="H493" s="97"/>
      <c r="I493" s="97"/>
      <c r="J493" s="88" t="e">
        <f t="shared" si="46"/>
        <v>#DIV/0!</v>
      </c>
      <c r="K493" s="89" t="e">
        <f t="shared" si="47"/>
        <v>#DIV/0!</v>
      </c>
      <c r="L493" s="90">
        <f t="shared" si="49"/>
        <v>8</v>
      </c>
      <c r="M493" s="91">
        <f t="shared" si="48"/>
        <v>0</v>
      </c>
      <c r="N493" s="89">
        <f t="shared" si="51"/>
        <v>1</v>
      </c>
      <c r="O493" s="92">
        <f t="shared" si="50"/>
        <v>0</v>
      </c>
      <c r="P493" s="93"/>
      <c r="Q493" s="94"/>
      <c r="R493" s="95"/>
      <c r="S493" s="95"/>
      <c r="T493" s="95"/>
      <c r="U493" s="95"/>
      <c r="V493" s="95"/>
      <c r="W493" s="95"/>
      <c r="X493" s="171"/>
    </row>
    <row r="494" spans="1:24" x14ac:dyDescent="0.25">
      <c r="A494" s="172"/>
      <c r="B494" s="51"/>
      <c r="C494" s="26"/>
      <c r="D494" s="110"/>
      <c r="E494" s="97"/>
      <c r="F494" s="97"/>
      <c r="G494" s="97"/>
      <c r="H494" s="97"/>
      <c r="I494" s="97"/>
      <c r="J494" s="88" t="e">
        <f t="shared" si="46"/>
        <v>#DIV/0!</v>
      </c>
      <c r="K494" s="89" t="e">
        <f t="shared" si="47"/>
        <v>#DIV/0!</v>
      </c>
      <c r="L494" s="90">
        <f t="shared" si="49"/>
        <v>8</v>
      </c>
      <c r="M494" s="91">
        <f t="shared" si="48"/>
        <v>0</v>
      </c>
      <c r="N494" s="89">
        <f t="shared" si="51"/>
        <v>1</v>
      </c>
      <c r="O494" s="92">
        <f t="shared" si="50"/>
        <v>0</v>
      </c>
      <c r="P494" s="93"/>
      <c r="Q494" s="94"/>
      <c r="R494" s="95"/>
      <c r="S494" s="95"/>
      <c r="T494" s="95"/>
      <c r="U494" s="95"/>
      <c r="V494" s="95"/>
      <c r="W494" s="95"/>
      <c r="X494" s="171"/>
    </row>
    <row r="495" spans="1:24" x14ac:dyDescent="0.25">
      <c r="A495" s="172"/>
      <c r="B495" s="51"/>
      <c r="C495" s="26"/>
      <c r="D495" s="110"/>
      <c r="E495" s="97"/>
      <c r="F495" s="97"/>
      <c r="G495" s="97"/>
      <c r="H495" s="97"/>
      <c r="I495" s="97"/>
      <c r="J495" s="88" t="e">
        <f t="shared" si="46"/>
        <v>#DIV/0!</v>
      </c>
      <c r="K495" s="89" t="e">
        <f t="shared" si="47"/>
        <v>#DIV/0!</v>
      </c>
      <c r="L495" s="90">
        <f t="shared" si="49"/>
        <v>8</v>
      </c>
      <c r="M495" s="91">
        <f t="shared" si="48"/>
        <v>0</v>
      </c>
      <c r="N495" s="89">
        <f t="shared" si="51"/>
        <v>1</v>
      </c>
      <c r="O495" s="92">
        <f t="shared" si="50"/>
        <v>0</v>
      </c>
      <c r="P495" s="93"/>
      <c r="Q495" s="94"/>
      <c r="R495" s="95"/>
      <c r="S495" s="95"/>
      <c r="T495" s="95"/>
      <c r="U495" s="95"/>
      <c r="V495" s="95"/>
      <c r="W495" s="95"/>
      <c r="X495" s="171"/>
    </row>
    <row r="496" spans="1:24" x14ac:dyDescent="0.25">
      <c r="A496" s="172"/>
      <c r="B496" s="51"/>
      <c r="C496" s="26"/>
      <c r="D496" s="110"/>
      <c r="E496" s="97"/>
      <c r="F496" s="97"/>
      <c r="G496" s="97"/>
      <c r="H496" s="97"/>
      <c r="I496" s="97"/>
      <c r="J496" s="88" t="e">
        <f t="shared" si="46"/>
        <v>#DIV/0!</v>
      </c>
      <c r="K496" s="89" t="e">
        <f t="shared" si="47"/>
        <v>#DIV/0!</v>
      </c>
      <c r="L496" s="90">
        <f t="shared" si="49"/>
        <v>8</v>
      </c>
      <c r="M496" s="91">
        <f t="shared" si="48"/>
        <v>0</v>
      </c>
      <c r="N496" s="89">
        <f t="shared" si="51"/>
        <v>1</v>
      </c>
      <c r="O496" s="92">
        <f t="shared" si="50"/>
        <v>0</v>
      </c>
      <c r="P496" s="93"/>
      <c r="Q496" s="94"/>
      <c r="R496" s="95"/>
      <c r="S496" s="95"/>
      <c r="T496" s="95"/>
      <c r="U496" s="95"/>
      <c r="V496" s="95"/>
      <c r="W496" s="95"/>
      <c r="X496" s="171"/>
    </row>
    <row r="497" spans="1:24" x14ac:dyDescent="0.25">
      <c r="A497" s="172"/>
      <c r="B497" s="51"/>
      <c r="C497" s="26"/>
      <c r="D497" s="110"/>
      <c r="E497" s="97"/>
      <c r="F497" s="97"/>
      <c r="G497" s="97"/>
      <c r="H497" s="97"/>
      <c r="I497" s="97"/>
      <c r="J497" s="88" t="e">
        <f t="shared" si="46"/>
        <v>#DIV/0!</v>
      </c>
      <c r="K497" s="89" t="e">
        <f t="shared" si="47"/>
        <v>#DIV/0!</v>
      </c>
      <c r="L497" s="90">
        <f t="shared" si="49"/>
        <v>8</v>
      </c>
      <c r="M497" s="91">
        <f t="shared" si="48"/>
        <v>0</v>
      </c>
      <c r="N497" s="89">
        <f t="shared" si="51"/>
        <v>1</v>
      </c>
      <c r="O497" s="92">
        <f t="shared" si="50"/>
        <v>0</v>
      </c>
      <c r="P497" s="93"/>
      <c r="Q497" s="94"/>
      <c r="R497" s="95"/>
      <c r="S497" s="95"/>
      <c r="T497" s="95"/>
      <c r="U497" s="95"/>
      <c r="V497" s="95"/>
      <c r="W497" s="95"/>
      <c r="X497" s="171"/>
    </row>
    <row r="498" spans="1:24" x14ac:dyDescent="0.25">
      <c r="A498" s="172"/>
      <c r="B498" s="51"/>
      <c r="C498" s="26"/>
      <c r="D498" s="110"/>
      <c r="E498" s="97"/>
      <c r="F498" s="97"/>
      <c r="G498" s="97"/>
      <c r="H498" s="97"/>
      <c r="I498" s="97"/>
      <c r="J498" s="88" t="e">
        <f t="shared" si="46"/>
        <v>#DIV/0!</v>
      </c>
      <c r="K498" s="89" t="e">
        <f t="shared" si="47"/>
        <v>#DIV/0!</v>
      </c>
      <c r="L498" s="90">
        <f t="shared" si="49"/>
        <v>8</v>
      </c>
      <c r="M498" s="91">
        <f t="shared" si="48"/>
        <v>0</v>
      </c>
      <c r="N498" s="89">
        <f t="shared" si="51"/>
        <v>1</v>
      </c>
      <c r="O498" s="92">
        <f t="shared" si="50"/>
        <v>0</v>
      </c>
      <c r="P498" s="93"/>
      <c r="Q498" s="94"/>
      <c r="R498" s="95"/>
      <c r="S498" s="95"/>
      <c r="T498" s="95"/>
      <c r="U498" s="95"/>
      <c r="V498" s="95"/>
      <c r="W498" s="95"/>
      <c r="X498" s="171"/>
    </row>
    <row r="499" spans="1:24" x14ac:dyDescent="0.25">
      <c r="A499" s="172"/>
      <c r="B499" s="51"/>
      <c r="C499" s="26"/>
      <c r="D499" s="110"/>
      <c r="E499" s="97"/>
      <c r="F499" s="97"/>
      <c r="G499" s="97"/>
      <c r="H499" s="97"/>
      <c r="I499" s="97"/>
      <c r="J499" s="88" t="e">
        <f t="shared" si="46"/>
        <v>#DIV/0!</v>
      </c>
      <c r="K499" s="89" t="e">
        <f t="shared" si="47"/>
        <v>#DIV/0!</v>
      </c>
      <c r="L499" s="90">
        <f t="shared" si="49"/>
        <v>8</v>
      </c>
      <c r="M499" s="91">
        <f t="shared" si="48"/>
        <v>0</v>
      </c>
      <c r="N499" s="89">
        <f t="shared" si="51"/>
        <v>1</v>
      </c>
      <c r="O499" s="92">
        <f t="shared" si="50"/>
        <v>0</v>
      </c>
      <c r="P499" s="93"/>
      <c r="Q499" s="94"/>
      <c r="R499" s="95"/>
      <c r="S499" s="95"/>
      <c r="T499" s="95"/>
      <c r="U499" s="95"/>
      <c r="V499" s="95"/>
      <c r="W499" s="95"/>
      <c r="X499" s="171"/>
    </row>
    <row r="500" spans="1:24" x14ac:dyDescent="0.25">
      <c r="A500" s="172"/>
      <c r="B500" s="51"/>
      <c r="C500" s="26"/>
      <c r="D500" s="110"/>
      <c r="E500" s="97"/>
      <c r="F500" s="97"/>
      <c r="G500" s="97"/>
      <c r="H500" s="97"/>
      <c r="I500" s="97"/>
      <c r="J500" s="88" t="e">
        <f t="shared" si="46"/>
        <v>#DIV/0!</v>
      </c>
      <c r="K500" s="89" t="e">
        <f t="shared" si="47"/>
        <v>#DIV/0!</v>
      </c>
      <c r="L500" s="90">
        <f t="shared" si="49"/>
        <v>8</v>
      </c>
      <c r="M500" s="91">
        <f t="shared" si="48"/>
        <v>0</v>
      </c>
      <c r="N500" s="89">
        <f t="shared" si="51"/>
        <v>1</v>
      </c>
      <c r="O500" s="92">
        <f t="shared" si="50"/>
        <v>0</v>
      </c>
      <c r="P500" s="93"/>
      <c r="Q500" s="94"/>
      <c r="R500" s="95"/>
      <c r="S500" s="95"/>
      <c r="T500" s="95"/>
      <c r="U500" s="95"/>
      <c r="V500" s="95"/>
      <c r="W500" s="95"/>
      <c r="X500" s="171"/>
    </row>
    <row r="501" spans="1:24" x14ac:dyDescent="0.25">
      <c r="A501" s="172"/>
      <c r="B501" s="51"/>
      <c r="C501" s="26"/>
      <c r="D501" s="110"/>
      <c r="E501" s="97"/>
      <c r="F501" s="97"/>
      <c r="G501" s="97"/>
      <c r="H501" s="97"/>
      <c r="I501" s="97"/>
      <c r="J501" s="88" t="e">
        <f t="shared" si="46"/>
        <v>#DIV/0!</v>
      </c>
      <c r="K501" s="89" t="e">
        <f t="shared" si="47"/>
        <v>#DIV/0!</v>
      </c>
      <c r="L501" s="90">
        <f t="shared" si="49"/>
        <v>8</v>
      </c>
      <c r="M501" s="91">
        <f t="shared" si="48"/>
        <v>0</v>
      </c>
      <c r="N501" s="89">
        <f t="shared" si="51"/>
        <v>1</v>
      </c>
      <c r="O501" s="92">
        <f t="shared" si="50"/>
        <v>0</v>
      </c>
      <c r="P501" s="93"/>
      <c r="Q501" s="94"/>
      <c r="R501" s="95"/>
      <c r="S501" s="95"/>
      <c r="T501" s="95"/>
      <c r="U501" s="95"/>
      <c r="V501" s="95"/>
      <c r="W501" s="95"/>
      <c r="X501" s="171"/>
    </row>
    <row r="502" spans="1:24" x14ac:dyDescent="0.25">
      <c r="A502" s="172"/>
      <c r="B502" s="51"/>
      <c r="C502" s="26"/>
      <c r="D502" s="110"/>
      <c r="E502" s="97"/>
      <c r="F502" s="97"/>
      <c r="G502" s="97"/>
      <c r="H502" s="97"/>
      <c r="I502" s="97"/>
      <c r="J502" s="88" t="e">
        <f t="shared" si="46"/>
        <v>#DIV/0!</v>
      </c>
      <c r="K502" s="89" t="e">
        <f t="shared" si="47"/>
        <v>#DIV/0!</v>
      </c>
      <c r="L502" s="90">
        <f t="shared" si="49"/>
        <v>8</v>
      </c>
      <c r="M502" s="91">
        <f t="shared" si="48"/>
        <v>0</v>
      </c>
      <c r="N502" s="89">
        <f t="shared" si="51"/>
        <v>1</v>
      </c>
      <c r="O502" s="92">
        <f t="shared" si="50"/>
        <v>0</v>
      </c>
      <c r="P502" s="93"/>
      <c r="Q502" s="94"/>
      <c r="R502" s="95"/>
      <c r="S502" s="95"/>
      <c r="T502" s="95"/>
      <c r="U502" s="95"/>
      <c r="V502" s="95"/>
      <c r="W502" s="95"/>
      <c r="X502" s="171"/>
    </row>
    <row r="503" spans="1:24" ht="17.25" thickBot="1" x14ac:dyDescent="0.3">
      <c r="A503" s="175"/>
      <c r="B503" s="176"/>
      <c r="C503" s="177"/>
      <c r="D503" s="178"/>
      <c r="E503" s="179"/>
      <c r="F503" s="179"/>
      <c r="G503" s="179"/>
      <c r="H503" s="179"/>
      <c r="I503" s="179"/>
      <c r="J503" s="180" t="e">
        <f t="shared" si="46"/>
        <v>#DIV/0!</v>
      </c>
      <c r="K503" s="181" t="e">
        <f t="shared" si="47"/>
        <v>#DIV/0!</v>
      </c>
      <c r="L503" s="98">
        <f t="shared" si="49"/>
        <v>8</v>
      </c>
      <c r="M503" s="182">
        <f t="shared" si="48"/>
        <v>0</v>
      </c>
      <c r="N503" s="181">
        <f t="shared" si="51"/>
        <v>1</v>
      </c>
      <c r="O503" s="99">
        <f t="shared" si="50"/>
        <v>0</v>
      </c>
      <c r="P503" s="100"/>
      <c r="Q503" s="183"/>
      <c r="R503" s="184"/>
      <c r="S503" s="184"/>
      <c r="T503" s="184"/>
      <c r="U503" s="184"/>
      <c r="V503" s="184"/>
      <c r="W503" s="184"/>
      <c r="X503" s="185"/>
    </row>
  </sheetData>
  <autoFilter ref="A24:X503" xr:uid="{00000000-0009-0000-0000-000010000000}"/>
  <sortState xmlns:xlrd2="http://schemas.microsoft.com/office/spreadsheetml/2017/richdata2" ref="A25:I523">
    <sortCondition ref="C15:C119"/>
    <sortCondition ref="C2:C500"/>
    <sortCondition ref="C25:C523"/>
  </sortState>
  <mergeCells count="33">
    <mergeCell ref="U18:U19"/>
    <mergeCell ref="A23:D23"/>
    <mergeCell ref="M21:V21"/>
    <mergeCell ref="W21:X21"/>
    <mergeCell ref="F23:K23"/>
    <mergeCell ref="L23:X23"/>
    <mergeCell ref="C8:C11"/>
    <mergeCell ref="M17:P17"/>
    <mergeCell ref="L5:P5"/>
    <mergeCell ref="L11:P11"/>
    <mergeCell ref="L8:P8"/>
    <mergeCell ref="L9:P9"/>
    <mergeCell ref="L10:P10"/>
    <mergeCell ref="L12:P12"/>
    <mergeCell ref="L14:P14"/>
    <mergeCell ref="D3:E6"/>
    <mergeCell ref="D8:E11"/>
    <mergeCell ref="A1:Z1"/>
    <mergeCell ref="V18:V19"/>
    <mergeCell ref="W18:W19"/>
    <mergeCell ref="X18:X19"/>
    <mergeCell ref="M18:P19"/>
    <mergeCell ref="Q18:Q19"/>
    <mergeCell ref="R18:R19"/>
    <mergeCell ref="S18:S19"/>
    <mergeCell ref="T18:T19"/>
    <mergeCell ref="M16:P16"/>
    <mergeCell ref="L13:P13"/>
    <mergeCell ref="L3:X3"/>
    <mergeCell ref="L4:P4"/>
    <mergeCell ref="L6:P6"/>
    <mergeCell ref="L7:P7"/>
    <mergeCell ref="C3:C6"/>
  </mergeCells>
  <phoneticPr fontId="41" type="noConversion"/>
  <conditionalFormatting sqref="Q4:U14">
    <cfRule type="cellIs" dxfId="27" priority="29" operator="lessThan">
      <formula>0.8</formula>
    </cfRule>
    <cfRule type="cellIs" dxfId="26" priority="30" operator="between">
      <formula>0.8</formula>
      <formula>0.8999</formula>
    </cfRule>
    <cfRule type="cellIs" dxfId="25" priority="31" operator="between">
      <formula>0.9</formula>
      <formula>1</formula>
    </cfRule>
  </conditionalFormatting>
  <conditionalFormatting sqref="V4:X14">
    <cfRule type="cellIs" dxfId="24" priority="26" operator="lessThan">
      <formula>0.8</formula>
    </cfRule>
    <cfRule type="cellIs" dxfId="23" priority="27" operator="between">
      <formula>0.8</formula>
      <formula>0.8999</formula>
    </cfRule>
    <cfRule type="cellIs" dxfId="22" priority="28" operator="between">
      <formula>0.9</formula>
      <formula>1</formula>
    </cfRule>
  </conditionalFormatting>
  <conditionalFormatting sqref="J25:J503">
    <cfRule type="cellIs" dxfId="21" priority="16" operator="greaterThan">
      <formula>1</formula>
    </cfRule>
    <cfRule type="cellIs" dxfId="20" priority="17" operator="lessThan">
      <formula>0.5</formula>
    </cfRule>
    <cfRule type="cellIs" dxfId="19" priority="18" operator="lessThan">
      <formula>0.9</formula>
    </cfRule>
    <cfRule type="cellIs" dxfId="18" priority="19" operator="lessThan">
      <formula>0.5</formula>
    </cfRule>
    <cfRule type="cellIs" dxfId="17" priority="20" operator="lessThan">
      <formula>0.89</formula>
    </cfRule>
    <cfRule type="cellIs" dxfId="16" priority="21" operator="greaterThan">
      <formula>0.9</formula>
    </cfRule>
  </conditionalFormatting>
  <conditionalFormatting sqref="K25:K503">
    <cfRule type="cellIs" dxfId="15" priority="9" operator="greaterThan">
      <formula>1</formula>
    </cfRule>
    <cfRule type="cellIs" dxfId="14" priority="10" operator="greaterThan">
      <formula>1</formula>
    </cfRule>
    <cfRule type="cellIs" dxfId="13" priority="11" operator="between">
      <formula>0.75</formula>
      <formula>1</formula>
    </cfRule>
    <cfRule type="cellIs" dxfId="12" priority="12" operator="between">
      <formula>0.5</formula>
      <formula>0.75</formula>
    </cfRule>
    <cfRule type="cellIs" dxfId="11" priority="13" operator="between">
      <formula>0.25</formula>
      <formula>0.5</formula>
    </cfRule>
    <cfRule type="cellIs" dxfId="10" priority="14" operator="between">
      <formula>0</formula>
      <formula>0.25</formula>
    </cfRule>
    <cfRule type="cellIs" dxfId="9" priority="15" operator="equal">
      <formula>0</formula>
    </cfRule>
  </conditionalFormatting>
  <conditionalFormatting sqref="Q25:X503">
    <cfRule type="cellIs" dxfId="8" priority="4" operator="equal">
      <formula>"NR"</formula>
    </cfRule>
    <cfRule type="cellIs" dxfId="7" priority="8" operator="equal">
      <formula>0</formula>
    </cfRule>
    <cfRule type="containsBlanks" dxfId="6" priority="22">
      <formula>LEN(TRIM(Q25))=0</formula>
    </cfRule>
  </conditionalFormatting>
  <conditionalFormatting sqref="P25:P503">
    <cfRule type="cellIs" dxfId="5" priority="7" operator="lessThan">
      <formula>0.9</formula>
    </cfRule>
  </conditionalFormatting>
  <conditionalFormatting sqref="N25:N503">
    <cfRule type="cellIs" dxfId="4" priority="5" operator="lessThan">
      <formula>0.8</formula>
    </cfRule>
    <cfRule type="cellIs" dxfId="3" priority="6" operator="lessThan">
      <formula>0.89</formula>
    </cfRule>
  </conditionalFormatting>
  <conditionalFormatting sqref="Y4:Z14">
    <cfRule type="cellIs" dxfId="2" priority="1" operator="lessThan">
      <formula>0.8</formula>
    </cfRule>
    <cfRule type="cellIs" dxfId="1" priority="2" operator="between">
      <formula>0.8</formula>
      <formula>0.8999</formula>
    </cfRule>
    <cfRule type="cellIs" dxfId="0" priority="3" operator="between">
      <formula>0.9</formula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cmdAlternatives">
          <controlPr defaultSize="0" autoLine="0" autoPict="0" r:id="rId5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2</xdr:col>
                <xdr:colOff>4714875</xdr:colOff>
                <xdr:row>16</xdr:row>
                <xdr:rowOff>123825</xdr:rowOff>
              </to>
            </anchor>
          </controlPr>
        </control>
      </mc:Choice>
      <mc:Fallback>
        <control shapeId="44033" r:id="rId4" name="cmdAlternative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Report3"/>
  <dimension ref="A1:M5000"/>
  <sheetViews>
    <sheetView zoomScale="80" zoomScaleNormal="80" workbookViewId="0">
      <pane xSplit="3" ySplit="1" topLeftCell="D140" activePane="bottomRight" state="frozen"/>
      <selection pane="topRight" activeCell="D1" sqref="D1"/>
      <selection pane="bottomLeft" activeCell="A2" sqref="A2"/>
      <selection pane="bottomRight" activeCell="C150" sqref="C150"/>
    </sheetView>
  </sheetViews>
  <sheetFormatPr defaultRowHeight="15" x14ac:dyDescent="0.25"/>
  <cols>
    <col min="1" max="1" width="11" customWidth="1"/>
    <col min="3" max="3" width="115.85546875" customWidth="1"/>
    <col min="4" max="13" width="9.140625" style="163"/>
  </cols>
  <sheetData>
    <row r="1" spans="1:13" ht="138.75" thickBot="1" x14ac:dyDescent="0.3">
      <c r="A1" s="229" t="s">
        <v>45</v>
      </c>
      <c r="B1" s="229" t="s">
        <v>49</v>
      </c>
      <c r="C1" s="229" t="s">
        <v>10683</v>
      </c>
      <c r="D1" s="119" t="s">
        <v>61</v>
      </c>
      <c r="E1" s="119" t="s">
        <v>8</v>
      </c>
      <c r="F1" s="119" t="s">
        <v>30</v>
      </c>
      <c r="G1" s="119" t="s">
        <v>4</v>
      </c>
      <c r="H1" s="119" t="s">
        <v>7</v>
      </c>
      <c r="I1" s="119" t="s">
        <v>6</v>
      </c>
      <c r="J1" s="119" t="s">
        <v>44</v>
      </c>
      <c r="K1" s="119" t="s">
        <v>5</v>
      </c>
      <c r="L1" s="119" t="s">
        <v>101</v>
      </c>
      <c r="M1" s="119" t="s">
        <v>60</v>
      </c>
    </row>
    <row r="2" spans="1:13" x14ac:dyDescent="0.25">
      <c r="A2" s="354" t="s">
        <v>10684</v>
      </c>
      <c r="B2" s="354"/>
      <c r="C2" s="355"/>
      <c r="D2" s="232">
        <f t="shared" ref="D2:M2" si="0">(118-D3)/118</f>
        <v>0.97457627118644063</v>
      </c>
      <c r="E2" s="232">
        <f t="shared" si="0"/>
        <v>0.83050847457627119</v>
      </c>
      <c r="F2" s="232">
        <f t="shared" si="0"/>
        <v>0.50847457627118642</v>
      </c>
      <c r="G2" s="232">
        <f t="shared" si="0"/>
        <v>0.96610169491525422</v>
      </c>
      <c r="H2" s="232">
        <f t="shared" si="0"/>
        <v>0.81355932203389836</v>
      </c>
      <c r="I2" s="232">
        <f t="shared" si="0"/>
        <v>0.77966101694915257</v>
      </c>
      <c r="J2" s="232">
        <f t="shared" si="0"/>
        <v>0.83898305084745761</v>
      </c>
      <c r="K2" s="232">
        <f t="shared" si="0"/>
        <v>0.9576271186440678</v>
      </c>
      <c r="L2" s="232">
        <f t="shared" si="0"/>
        <v>0.84745762711864403</v>
      </c>
      <c r="M2" s="232">
        <f t="shared" si="0"/>
        <v>0.80508474576271183</v>
      </c>
    </row>
    <row r="3" spans="1:13" ht="15.75" thickBot="1" x14ac:dyDescent="0.3">
      <c r="A3" s="356"/>
      <c r="B3" s="356"/>
      <c r="C3" s="357"/>
      <c r="D3" s="249">
        <f t="shared" ref="D3:M3" si="1">COUNTIF(D4:D121, 0)</f>
        <v>3</v>
      </c>
      <c r="E3" s="249">
        <f t="shared" si="1"/>
        <v>20</v>
      </c>
      <c r="F3" s="249">
        <f t="shared" si="1"/>
        <v>58</v>
      </c>
      <c r="G3" s="249">
        <f t="shared" si="1"/>
        <v>4</v>
      </c>
      <c r="H3" s="249">
        <f t="shared" si="1"/>
        <v>22</v>
      </c>
      <c r="I3" s="249">
        <f t="shared" si="1"/>
        <v>26</v>
      </c>
      <c r="J3" s="249">
        <f t="shared" si="1"/>
        <v>19</v>
      </c>
      <c r="K3" s="249">
        <f t="shared" si="1"/>
        <v>5</v>
      </c>
      <c r="L3" s="249">
        <f t="shared" si="1"/>
        <v>18</v>
      </c>
      <c r="M3" s="249">
        <f t="shared" si="1"/>
        <v>23</v>
      </c>
    </row>
    <row r="4" spans="1:13" x14ac:dyDescent="0.25">
      <c r="A4" s="250">
        <v>181781208</v>
      </c>
      <c r="B4" s="250">
        <v>5293</v>
      </c>
      <c r="C4" s="250" t="s">
        <v>659</v>
      </c>
      <c r="D4" s="230">
        <v>2</v>
      </c>
      <c r="E4" s="230">
        <v>9</v>
      </c>
      <c r="F4" s="230">
        <v>8</v>
      </c>
      <c r="G4" s="230">
        <v>5</v>
      </c>
      <c r="H4" s="230">
        <v>21</v>
      </c>
      <c r="I4" s="230">
        <v>9</v>
      </c>
      <c r="J4" s="230">
        <v>44</v>
      </c>
      <c r="K4" s="230">
        <v>12</v>
      </c>
      <c r="L4" s="230">
        <v>286</v>
      </c>
      <c r="M4" s="230">
        <v>38</v>
      </c>
    </row>
    <row r="5" spans="1:13" x14ac:dyDescent="0.25">
      <c r="A5" s="231">
        <v>181896191</v>
      </c>
      <c r="B5" s="231">
        <v>5840</v>
      </c>
      <c r="C5" s="231" t="s">
        <v>663</v>
      </c>
      <c r="D5" s="231">
        <v>1</v>
      </c>
      <c r="E5" s="231">
        <v>2</v>
      </c>
      <c r="F5" s="231">
        <v>7</v>
      </c>
      <c r="G5" s="231">
        <v>1</v>
      </c>
      <c r="H5" s="231">
        <v>0</v>
      </c>
      <c r="I5" s="231">
        <v>1</v>
      </c>
      <c r="J5" s="231">
        <v>2</v>
      </c>
      <c r="K5" s="231">
        <v>1</v>
      </c>
      <c r="L5" s="231">
        <v>16</v>
      </c>
      <c r="M5" s="231">
        <v>3463</v>
      </c>
    </row>
    <row r="6" spans="1:13" x14ac:dyDescent="0.25">
      <c r="A6" s="231">
        <v>181901076</v>
      </c>
      <c r="B6" s="231">
        <v>5916</v>
      </c>
      <c r="C6" s="231" t="s">
        <v>665</v>
      </c>
      <c r="D6" s="231">
        <v>4</v>
      </c>
      <c r="E6" s="231">
        <v>10</v>
      </c>
      <c r="F6" s="231">
        <v>7</v>
      </c>
      <c r="G6" s="231">
        <v>2</v>
      </c>
      <c r="H6" s="231">
        <v>2</v>
      </c>
      <c r="I6" s="231">
        <v>4</v>
      </c>
      <c r="J6" s="231">
        <v>5</v>
      </c>
      <c r="K6" s="231">
        <v>2</v>
      </c>
      <c r="L6" s="231">
        <v>193</v>
      </c>
      <c r="M6" s="231">
        <v>256</v>
      </c>
    </row>
    <row r="7" spans="1:13" x14ac:dyDescent="0.25">
      <c r="A7" s="231">
        <v>180075485</v>
      </c>
      <c r="B7" s="231">
        <v>148</v>
      </c>
      <c r="C7" s="231" t="s">
        <v>714</v>
      </c>
      <c r="D7" s="231">
        <v>3</v>
      </c>
      <c r="E7" s="231">
        <v>3</v>
      </c>
      <c r="F7" s="231">
        <v>0</v>
      </c>
      <c r="G7" s="231">
        <v>9</v>
      </c>
      <c r="H7" s="231">
        <v>10</v>
      </c>
      <c r="I7" s="231">
        <v>5</v>
      </c>
      <c r="J7" s="231">
        <v>31</v>
      </c>
      <c r="K7" s="231">
        <v>4</v>
      </c>
      <c r="L7" s="231">
        <v>188</v>
      </c>
      <c r="M7" s="231">
        <v>18230</v>
      </c>
    </row>
    <row r="8" spans="1:13" x14ac:dyDescent="0.25">
      <c r="A8" s="231">
        <v>181936074</v>
      </c>
      <c r="B8" s="231">
        <v>5870</v>
      </c>
      <c r="C8" s="231" t="s">
        <v>774</v>
      </c>
      <c r="D8" s="231">
        <v>1</v>
      </c>
      <c r="E8" s="231">
        <v>0</v>
      </c>
      <c r="F8" s="231">
        <v>0</v>
      </c>
      <c r="G8" s="231">
        <v>0</v>
      </c>
      <c r="H8" s="231">
        <v>0</v>
      </c>
      <c r="I8" s="231">
        <v>320</v>
      </c>
      <c r="J8" s="231">
        <v>0</v>
      </c>
      <c r="K8" s="231">
        <v>5</v>
      </c>
      <c r="L8" s="231">
        <v>0</v>
      </c>
      <c r="M8" s="231">
        <v>0</v>
      </c>
    </row>
    <row r="9" spans="1:13" x14ac:dyDescent="0.25">
      <c r="A9" s="231">
        <v>181936075</v>
      </c>
      <c r="B9" s="231">
        <v>2781</v>
      </c>
      <c r="C9" s="231" t="s">
        <v>775</v>
      </c>
      <c r="D9" s="231">
        <v>11</v>
      </c>
      <c r="E9" s="231">
        <v>0</v>
      </c>
      <c r="F9" s="231">
        <v>90</v>
      </c>
      <c r="G9" s="231">
        <v>400</v>
      </c>
      <c r="H9" s="231">
        <v>170</v>
      </c>
      <c r="I9" s="231">
        <v>30</v>
      </c>
      <c r="J9" s="231">
        <v>100</v>
      </c>
      <c r="K9" s="231">
        <v>10</v>
      </c>
      <c r="L9" s="231">
        <v>8813</v>
      </c>
      <c r="M9" s="231">
        <v>63258</v>
      </c>
    </row>
    <row r="10" spans="1:13" x14ac:dyDescent="0.25">
      <c r="A10" s="231">
        <v>189704685</v>
      </c>
      <c r="B10" s="231">
        <v>4</v>
      </c>
      <c r="C10" s="231" t="s">
        <v>781</v>
      </c>
      <c r="D10" s="231">
        <v>50</v>
      </c>
      <c r="E10" s="231">
        <v>143</v>
      </c>
      <c r="F10" s="231">
        <v>42</v>
      </c>
      <c r="G10" s="231">
        <v>12</v>
      </c>
      <c r="H10" s="231">
        <v>220</v>
      </c>
      <c r="I10" s="231">
        <v>2</v>
      </c>
      <c r="J10" s="231">
        <v>18</v>
      </c>
      <c r="K10" s="231">
        <v>4</v>
      </c>
      <c r="L10" s="231">
        <v>83</v>
      </c>
      <c r="M10" s="231">
        <v>28875</v>
      </c>
    </row>
    <row r="11" spans="1:13" x14ac:dyDescent="0.25">
      <c r="A11" s="231">
        <v>180198245</v>
      </c>
      <c r="B11" s="231">
        <v>3320</v>
      </c>
      <c r="C11" s="231" t="s">
        <v>783</v>
      </c>
      <c r="D11" s="231">
        <v>28</v>
      </c>
      <c r="E11" s="231">
        <v>8</v>
      </c>
      <c r="F11" s="231">
        <v>6</v>
      </c>
      <c r="G11" s="231">
        <v>3</v>
      </c>
      <c r="H11" s="231">
        <v>28</v>
      </c>
      <c r="I11" s="231">
        <v>0</v>
      </c>
      <c r="J11" s="231">
        <v>50</v>
      </c>
      <c r="K11" s="231">
        <v>8</v>
      </c>
      <c r="L11" s="231">
        <v>434</v>
      </c>
      <c r="M11" s="231">
        <v>53967</v>
      </c>
    </row>
    <row r="12" spans="1:13" x14ac:dyDescent="0.25">
      <c r="A12" s="231">
        <v>189706340</v>
      </c>
      <c r="B12" s="231">
        <v>2772</v>
      </c>
      <c r="C12" s="231" t="s">
        <v>785</v>
      </c>
      <c r="D12" s="231">
        <v>4</v>
      </c>
      <c r="E12" s="231">
        <v>0</v>
      </c>
      <c r="F12" s="231">
        <v>65</v>
      </c>
      <c r="G12" s="231">
        <v>9</v>
      </c>
      <c r="H12" s="231">
        <v>22</v>
      </c>
      <c r="I12" s="231">
        <v>0</v>
      </c>
      <c r="J12" s="231">
        <v>0</v>
      </c>
      <c r="K12" s="231">
        <v>1</v>
      </c>
      <c r="L12" s="231">
        <v>766</v>
      </c>
      <c r="M12" s="231">
        <v>0</v>
      </c>
    </row>
    <row r="13" spans="1:13" x14ac:dyDescent="0.25">
      <c r="A13" s="231">
        <v>180292354</v>
      </c>
      <c r="B13" s="231">
        <v>2</v>
      </c>
      <c r="C13" s="231" t="s">
        <v>787</v>
      </c>
      <c r="D13" s="231">
        <v>76</v>
      </c>
      <c r="E13" s="231">
        <v>20</v>
      </c>
      <c r="F13" s="231">
        <v>58</v>
      </c>
      <c r="G13" s="231">
        <v>55</v>
      </c>
      <c r="H13" s="231">
        <v>47</v>
      </c>
      <c r="I13" s="231">
        <v>31</v>
      </c>
      <c r="J13" s="231">
        <v>85</v>
      </c>
      <c r="K13" s="231">
        <v>50</v>
      </c>
      <c r="L13" s="231">
        <v>1165</v>
      </c>
      <c r="M13" s="231">
        <v>93354</v>
      </c>
    </row>
    <row r="14" spans="1:13" x14ac:dyDescent="0.25">
      <c r="A14" s="231">
        <v>180002781</v>
      </c>
      <c r="B14" s="231">
        <v>3430</v>
      </c>
      <c r="C14" s="231" t="s">
        <v>790</v>
      </c>
      <c r="D14" s="231">
        <v>3</v>
      </c>
      <c r="E14" s="231">
        <v>1</v>
      </c>
      <c r="F14" s="231">
        <v>0</v>
      </c>
      <c r="G14" s="231">
        <v>2</v>
      </c>
      <c r="H14" s="231">
        <v>1</v>
      </c>
      <c r="I14" s="231">
        <v>0</v>
      </c>
      <c r="J14" s="231">
        <v>0</v>
      </c>
      <c r="K14" s="231">
        <v>2</v>
      </c>
      <c r="L14" s="231">
        <v>0</v>
      </c>
      <c r="M14" s="231">
        <v>3620</v>
      </c>
    </row>
    <row r="15" spans="1:13" x14ac:dyDescent="0.25">
      <c r="A15" s="231">
        <v>189753742</v>
      </c>
      <c r="B15" s="231">
        <v>5424</v>
      </c>
      <c r="C15" s="231" t="s">
        <v>823</v>
      </c>
      <c r="D15" s="231">
        <v>34</v>
      </c>
      <c r="E15" s="231">
        <v>0</v>
      </c>
      <c r="F15" s="231">
        <v>104</v>
      </c>
      <c r="G15" s="231">
        <v>90</v>
      </c>
      <c r="H15" s="231">
        <v>320</v>
      </c>
      <c r="I15" s="231">
        <v>203</v>
      </c>
      <c r="J15" s="231">
        <v>1010</v>
      </c>
      <c r="K15" s="231">
        <v>300</v>
      </c>
      <c r="L15" s="231">
        <v>2430</v>
      </c>
      <c r="M15" s="231">
        <v>1260</v>
      </c>
    </row>
    <row r="16" spans="1:13" x14ac:dyDescent="0.25">
      <c r="A16" s="231">
        <v>189707024</v>
      </c>
      <c r="B16" s="231">
        <v>158</v>
      </c>
      <c r="C16" s="231" t="s">
        <v>842</v>
      </c>
      <c r="D16" s="231">
        <v>1</v>
      </c>
      <c r="E16" s="231">
        <v>2</v>
      </c>
      <c r="F16" s="231">
        <v>0</v>
      </c>
      <c r="G16" s="231">
        <v>1</v>
      </c>
      <c r="H16" s="231">
        <v>4</v>
      </c>
      <c r="I16" s="231">
        <v>3</v>
      </c>
      <c r="J16" s="231">
        <v>8</v>
      </c>
      <c r="K16" s="231">
        <v>2</v>
      </c>
      <c r="L16" s="231">
        <v>0</v>
      </c>
      <c r="M16" s="231">
        <v>0</v>
      </c>
    </row>
    <row r="17" spans="1:13" x14ac:dyDescent="0.25">
      <c r="A17" s="231">
        <v>180291039</v>
      </c>
      <c r="B17" s="231">
        <v>5957</v>
      </c>
      <c r="C17" s="231" t="s">
        <v>846</v>
      </c>
      <c r="D17" s="231">
        <v>12</v>
      </c>
      <c r="E17" s="231">
        <v>0</v>
      </c>
      <c r="F17" s="231">
        <v>70</v>
      </c>
      <c r="G17" s="231">
        <v>16</v>
      </c>
      <c r="H17" s="231">
        <v>108</v>
      </c>
      <c r="I17" s="231">
        <v>38</v>
      </c>
      <c r="J17" s="231">
        <v>40</v>
      </c>
      <c r="K17" s="231">
        <v>120</v>
      </c>
      <c r="L17" s="231">
        <v>970</v>
      </c>
      <c r="M17" s="231">
        <v>19282</v>
      </c>
    </row>
    <row r="18" spans="1:13" x14ac:dyDescent="0.25">
      <c r="A18" s="231">
        <v>180034705</v>
      </c>
      <c r="B18" s="231">
        <v>93</v>
      </c>
      <c r="C18" s="231" t="s">
        <v>952</v>
      </c>
      <c r="D18" s="231">
        <v>12</v>
      </c>
      <c r="E18" s="231">
        <v>1</v>
      </c>
      <c r="F18" s="231">
        <v>29</v>
      </c>
      <c r="G18" s="231">
        <v>45</v>
      </c>
      <c r="H18" s="231">
        <v>2</v>
      </c>
      <c r="I18" s="231">
        <v>40</v>
      </c>
      <c r="J18" s="231">
        <v>40</v>
      </c>
      <c r="K18" s="231">
        <v>20</v>
      </c>
      <c r="L18" s="231">
        <v>1</v>
      </c>
      <c r="M18" s="231">
        <v>0</v>
      </c>
    </row>
    <row r="19" spans="1:13" x14ac:dyDescent="0.25">
      <c r="A19" s="231">
        <v>189700011</v>
      </c>
      <c r="B19" s="231">
        <v>13</v>
      </c>
      <c r="C19" s="231" t="s">
        <v>962</v>
      </c>
      <c r="D19" s="231">
        <v>3</v>
      </c>
      <c r="E19" s="231">
        <v>5</v>
      </c>
      <c r="F19" s="231">
        <v>5</v>
      </c>
      <c r="G19" s="231">
        <v>4</v>
      </c>
      <c r="H19" s="231">
        <v>5</v>
      </c>
      <c r="I19" s="231">
        <v>0</v>
      </c>
      <c r="J19" s="231">
        <v>2</v>
      </c>
      <c r="K19" s="231">
        <v>4</v>
      </c>
      <c r="L19" s="231">
        <v>126</v>
      </c>
      <c r="M19" s="231">
        <v>0</v>
      </c>
    </row>
    <row r="20" spans="1:13" x14ac:dyDescent="0.25">
      <c r="A20" s="231">
        <v>180075565</v>
      </c>
      <c r="B20" s="231">
        <v>167</v>
      </c>
      <c r="C20" s="231" t="s">
        <v>1053</v>
      </c>
      <c r="D20" s="231">
        <v>2</v>
      </c>
      <c r="E20" s="231">
        <v>2</v>
      </c>
      <c r="F20" s="231">
        <v>0</v>
      </c>
      <c r="G20" s="231">
        <v>2</v>
      </c>
      <c r="H20" s="231">
        <v>4</v>
      </c>
      <c r="I20" s="231">
        <v>2</v>
      </c>
      <c r="J20" s="231">
        <v>2</v>
      </c>
      <c r="K20" s="231">
        <v>2</v>
      </c>
      <c r="L20" s="231">
        <v>0</v>
      </c>
      <c r="M20" s="231">
        <v>0</v>
      </c>
    </row>
    <row r="21" spans="1:13" x14ac:dyDescent="0.25">
      <c r="A21" s="231">
        <v>180339414</v>
      </c>
      <c r="B21" s="231">
        <v>6045</v>
      </c>
      <c r="C21" s="231" t="s">
        <v>1085</v>
      </c>
      <c r="D21" s="231">
        <v>1</v>
      </c>
      <c r="E21" s="231">
        <v>0</v>
      </c>
      <c r="F21" s="231">
        <v>5</v>
      </c>
      <c r="G21" s="231">
        <v>2</v>
      </c>
      <c r="H21" s="231">
        <v>15</v>
      </c>
      <c r="I21" s="231">
        <v>30</v>
      </c>
      <c r="J21" s="231">
        <v>0</v>
      </c>
      <c r="K21" s="231">
        <v>18</v>
      </c>
      <c r="L21" s="231">
        <v>856</v>
      </c>
      <c r="M21" s="231">
        <v>11210</v>
      </c>
    </row>
    <row r="22" spans="1:13" x14ac:dyDescent="0.25">
      <c r="A22" s="231">
        <v>180339437</v>
      </c>
      <c r="B22" s="231">
        <v>6046</v>
      </c>
      <c r="C22" s="231" t="s">
        <v>1086</v>
      </c>
      <c r="D22" s="231">
        <v>2</v>
      </c>
      <c r="E22" s="231">
        <v>0</v>
      </c>
      <c r="F22" s="231">
        <v>1</v>
      </c>
      <c r="G22" s="231">
        <v>18</v>
      </c>
      <c r="H22" s="231">
        <v>60</v>
      </c>
      <c r="I22" s="231">
        <v>0</v>
      </c>
      <c r="J22" s="231">
        <v>29</v>
      </c>
      <c r="K22" s="231">
        <v>1</v>
      </c>
      <c r="L22" s="231">
        <v>198</v>
      </c>
      <c r="M22" s="231">
        <v>2740</v>
      </c>
    </row>
    <row r="23" spans="1:13" x14ac:dyDescent="0.25">
      <c r="A23" s="231">
        <v>181750482</v>
      </c>
      <c r="B23" s="231">
        <v>80</v>
      </c>
      <c r="C23" s="231" t="s">
        <v>1183</v>
      </c>
      <c r="D23" s="231">
        <v>3</v>
      </c>
      <c r="E23" s="231">
        <v>2</v>
      </c>
      <c r="F23" s="231">
        <v>1</v>
      </c>
      <c r="G23" s="231">
        <v>3</v>
      </c>
      <c r="H23" s="231">
        <v>2</v>
      </c>
      <c r="I23" s="231">
        <v>2</v>
      </c>
      <c r="J23" s="231">
        <v>7</v>
      </c>
      <c r="K23" s="231">
        <v>5</v>
      </c>
      <c r="L23" s="231">
        <v>614</v>
      </c>
      <c r="M23" s="231">
        <v>26799</v>
      </c>
    </row>
    <row r="24" spans="1:13" x14ac:dyDescent="0.25">
      <c r="A24" s="231">
        <v>181775872</v>
      </c>
      <c r="B24" s="231">
        <v>3435</v>
      </c>
      <c r="C24" s="231" t="s">
        <v>1184</v>
      </c>
      <c r="D24" s="231">
        <v>19</v>
      </c>
      <c r="E24" s="231">
        <v>1</v>
      </c>
      <c r="F24" s="231">
        <v>70</v>
      </c>
      <c r="G24" s="231">
        <v>4</v>
      </c>
      <c r="H24" s="231">
        <v>44</v>
      </c>
      <c r="I24" s="231">
        <v>18</v>
      </c>
      <c r="J24" s="231">
        <v>0</v>
      </c>
      <c r="K24" s="231">
        <v>9</v>
      </c>
      <c r="L24" s="231">
        <v>374</v>
      </c>
      <c r="M24" s="231">
        <v>29248</v>
      </c>
    </row>
    <row r="25" spans="1:13" x14ac:dyDescent="0.25">
      <c r="A25" s="231">
        <v>189700731</v>
      </c>
      <c r="B25" s="231">
        <v>27</v>
      </c>
      <c r="C25" s="231" t="s">
        <v>1199</v>
      </c>
      <c r="D25" s="231">
        <v>27</v>
      </c>
      <c r="E25" s="231">
        <v>0</v>
      </c>
      <c r="F25" s="231">
        <v>0</v>
      </c>
      <c r="G25" s="231">
        <v>0</v>
      </c>
      <c r="H25" s="231">
        <v>0</v>
      </c>
      <c r="I25" s="231">
        <v>0</v>
      </c>
      <c r="J25" s="231">
        <v>0</v>
      </c>
      <c r="K25" s="231">
        <v>1</v>
      </c>
      <c r="L25" s="231">
        <v>423</v>
      </c>
      <c r="M25" s="231">
        <v>14236</v>
      </c>
    </row>
    <row r="26" spans="1:13" x14ac:dyDescent="0.25">
      <c r="A26" s="231">
        <v>189705153</v>
      </c>
      <c r="B26" s="231">
        <v>2420</v>
      </c>
      <c r="C26" s="231" t="s">
        <v>1210</v>
      </c>
      <c r="D26" s="231">
        <v>1</v>
      </c>
      <c r="E26" s="231">
        <v>1</v>
      </c>
      <c r="F26" s="231">
        <v>0</v>
      </c>
      <c r="G26" s="231">
        <v>4</v>
      </c>
      <c r="H26" s="231">
        <v>0</v>
      </c>
      <c r="I26" s="231">
        <v>0</v>
      </c>
      <c r="J26" s="231">
        <v>0</v>
      </c>
      <c r="K26" s="231">
        <v>1</v>
      </c>
      <c r="L26" s="231">
        <v>0</v>
      </c>
      <c r="M26" s="231">
        <v>0</v>
      </c>
    </row>
    <row r="27" spans="1:13" x14ac:dyDescent="0.25">
      <c r="A27" s="231">
        <v>180090749</v>
      </c>
      <c r="B27" s="231">
        <v>5276</v>
      </c>
      <c r="C27" s="231" t="s">
        <v>1212</v>
      </c>
      <c r="D27" s="231">
        <v>3</v>
      </c>
      <c r="E27" s="231">
        <v>1</v>
      </c>
      <c r="F27" s="231">
        <v>0</v>
      </c>
      <c r="G27" s="231">
        <v>2</v>
      </c>
      <c r="H27" s="231">
        <v>6</v>
      </c>
      <c r="I27" s="231">
        <v>7</v>
      </c>
      <c r="J27" s="231">
        <v>5</v>
      </c>
      <c r="K27" s="231">
        <v>7</v>
      </c>
      <c r="L27" s="231">
        <v>35</v>
      </c>
      <c r="M27" s="231">
        <v>0</v>
      </c>
    </row>
    <row r="28" spans="1:13" x14ac:dyDescent="0.25">
      <c r="A28" s="231">
        <v>189703514</v>
      </c>
      <c r="B28" s="231">
        <v>319</v>
      </c>
      <c r="C28" s="231" t="s">
        <v>1279</v>
      </c>
      <c r="D28" s="231">
        <v>20</v>
      </c>
      <c r="E28" s="231">
        <v>8</v>
      </c>
      <c r="F28" s="231">
        <v>16</v>
      </c>
      <c r="G28" s="231">
        <v>22</v>
      </c>
      <c r="H28" s="231">
        <v>3</v>
      </c>
      <c r="I28" s="231">
        <v>30</v>
      </c>
      <c r="J28" s="231">
        <v>1</v>
      </c>
      <c r="K28" s="231">
        <v>20</v>
      </c>
      <c r="L28" s="231">
        <v>439</v>
      </c>
      <c r="M28" s="231">
        <v>26516</v>
      </c>
    </row>
    <row r="29" spans="1:13" x14ac:dyDescent="0.25">
      <c r="A29" s="231">
        <v>181798147</v>
      </c>
      <c r="B29" s="231">
        <v>5408</v>
      </c>
      <c r="C29" s="231" t="s">
        <v>1284</v>
      </c>
      <c r="D29" s="231">
        <v>40</v>
      </c>
      <c r="E29" s="231">
        <v>10</v>
      </c>
      <c r="F29" s="231">
        <v>40</v>
      </c>
      <c r="G29" s="231">
        <v>30</v>
      </c>
      <c r="H29" s="231">
        <v>24</v>
      </c>
      <c r="I29" s="231">
        <v>63</v>
      </c>
      <c r="J29" s="231">
        <v>80</v>
      </c>
      <c r="K29" s="231">
        <v>40</v>
      </c>
      <c r="L29" s="231">
        <v>868</v>
      </c>
      <c r="M29" s="231">
        <v>31820</v>
      </c>
    </row>
    <row r="30" spans="1:13" x14ac:dyDescent="0.25">
      <c r="A30" s="231">
        <v>180075794</v>
      </c>
      <c r="B30" s="231">
        <v>2276</v>
      </c>
      <c r="C30" s="231" t="s">
        <v>1310</v>
      </c>
      <c r="D30" s="231">
        <v>1</v>
      </c>
      <c r="E30" s="231">
        <v>0</v>
      </c>
      <c r="F30" s="231">
        <v>0</v>
      </c>
      <c r="G30" s="231">
        <v>1</v>
      </c>
      <c r="H30" s="231">
        <v>0</v>
      </c>
      <c r="I30" s="231">
        <v>1</v>
      </c>
      <c r="J30" s="231">
        <v>0</v>
      </c>
      <c r="K30" s="231">
        <v>0</v>
      </c>
      <c r="L30" s="231">
        <v>0</v>
      </c>
      <c r="M30" s="231">
        <v>0</v>
      </c>
    </row>
    <row r="31" spans="1:13" x14ac:dyDescent="0.25">
      <c r="A31" s="231">
        <v>180352804</v>
      </c>
      <c r="B31" s="231">
        <v>177</v>
      </c>
      <c r="C31" s="231" t="s">
        <v>1312</v>
      </c>
      <c r="D31" s="231">
        <v>1</v>
      </c>
      <c r="E31" s="231">
        <v>1</v>
      </c>
      <c r="F31" s="231">
        <v>0</v>
      </c>
      <c r="G31" s="231">
        <v>2</v>
      </c>
      <c r="H31" s="231">
        <v>2</v>
      </c>
      <c r="I31" s="231">
        <v>1</v>
      </c>
      <c r="J31" s="231">
        <v>0</v>
      </c>
      <c r="K31" s="231">
        <v>0</v>
      </c>
      <c r="L31" s="231">
        <v>1</v>
      </c>
      <c r="M31" s="231">
        <v>0</v>
      </c>
    </row>
    <row r="32" spans="1:13" x14ac:dyDescent="0.25">
      <c r="A32" s="231">
        <v>180075798</v>
      </c>
      <c r="B32" s="231">
        <v>178</v>
      </c>
      <c r="C32" s="231" t="s">
        <v>1316</v>
      </c>
      <c r="D32" s="231">
        <v>1</v>
      </c>
      <c r="E32" s="231">
        <v>3</v>
      </c>
      <c r="F32" s="231">
        <v>3</v>
      </c>
      <c r="G32" s="231">
        <v>1</v>
      </c>
      <c r="H32" s="231">
        <v>6</v>
      </c>
      <c r="I32" s="231">
        <v>4</v>
      </c>
      <c r="J32" s="231">
        <v>7</v>
      </c>
      <c r="K32" s="231">
        <v>12</v>
      </c>
      <c r="L32" s="231">
        <v>159</v>
      </c>
      <c r="M32" s="231">
        <v>194</v>
      </c>
    </row>
    <row r="33" spans="1:13" x14ac:dyDescent="0.25">
      <c r="A33" s="231">
        <v>181936065</v>
      </c>
      <c r="B33" s="231">
        <v>6471</v>
      </c>
      <c r="C33" s="231" t="s">
        <v>1329</v>
      </c>
      <c r="D33" s="231">
        <v>3</v>
      </c>
      <c r="E33" s="231">
        <v>90</v>
      </c>
      <c r="F33" s="231">
        <v>9</v>
      </c>
      <c r="G33" s="231">
        <v>1</v>
      </c>
      <c r="H33" s="231">
        <v>0</v>
      </c>
      <c r="I33" s="231">
        <v>19</v>
      </c>
      <c r="J33" s="231">
        <v>157</v>
      </c>
      <c r="K33" s="231">
        <v>2</v>
      </c>
      <c r="L33" s="231">
        <v>997</v>
      </c>
      <c r="M33" s="231">
        <v>5915</v>
      </c>
    </row>
    <row r="34" spans="1:13" x14ac:dyDescent="0.25">
      <c r="A34" s="231" t="s">
        <v>10441</v>
      </c>
      <c r="B34" s="231">
        <v>5291</v>
      </c>
      <c r="C34" s="231" t="s">
        <v>1390</v>
      </c>
      <c r="D34" s="231">
        <v>1</v>
      </c>
      <c r="E34" s="231">
        <v>3</v>
      </c>
      <c r="F34" s="231">
        <v>1</v>
      </c>
      <c r="G34" s="231">
        <v>1</v>
      </c>
      <c r="H34" s="231">
        <v>0</v>
      </c>
      <c r="I34" s="231">
        <v>1</v>
      </c>
      <c r="J34" s="231">
        <v>8</v>
      </c>
      <c r="K34" s="231">
        <v>4</v>
      </c>
      <c r="L34" s="231">
        <v>0</v>
      </c>
      <c r="M34" s="231">
        <v>13072</v>
      </c>
    </row>
    <row r="35" spans="1:13" x14ac:dyDescent="0.25">
      <c r="A35" s="231" t="s">
        <v>10452</v>
      </c>
      <c r="B35" s="231">
        <v>5291</v>
      </c>
      <c r="C35" s="231" t="s">
        <v>1390</v>
      </c>
      <c r="D35" s="231">
        <v>3</v>
      </c>
      <c r="E35" s="231">
        <v>6</v>
      </c>
      <c r="F35" s="231">
        <v>1</v>
      </c>
      <c r="G35" s="231">
        <v>6</v>
      </c>
      <c r="H35" s="231">
        <v>0</v>
      </c>
      <c r="I35" s="231">
        <v>1</v>
      </c>
      <c r="J35" s="231">
        <v>27</v>
      </c>
      <c r="K35" s="231">
        <v>2</v>
      </c>
      <c r="L35" s="231">
        <v>0</v>
      </c>
      <c r="M35" s="231">
        <v>13072</v>
      </c>
    </row>
    <row r="36" spans="1:13" x14ac:dyDescent="0.25">
      <c r="A36" s="231">
        <v>181896194</v>
      </c>
      <c r="B36" s="231">
        <v>5839</v>
      </c>
      <c r="C36" s="231" t="s">
        <v>1393</v>
      </c>
      <c r="D36" s="231">
        <v>1</v>
      </c>
      <c r="E36" s="231">
        <v>2</v>
      </c>
      <c r="F36" s="231">
        <v>2</v>
      </c>
      <c r="G36" s="231">
        <v>2</v>
      </c>
      <c r="H36" s="231">
        <v>3</v>
      </c>
      <c r="I36" s="231">
        <v>0</v>
      </c>
      <c r="J36" s="231">
        <v>5</v>
      </c>
      <c r="K36" s="231">
        <v>11</v>
      </c>
      <c r="L36" s="231">
        <v>53</v>
      </c>
      <c r="M36" s="231">
        <v>19007</v>
      </c>
    </row>
    <row r="37" spans="1:13" x14ac:dyDescent="0.25">
      <c r="A37" s="231">
        <v>189708531</v>
      </c>
      <c r="B37" s="231">
        <v>3154</v>
      </c>
      <c r="C37" s="231" t="s">
        <v>1406</v>
      </c>
      <c r="D37" s="231">
        <v>12</v>
      </c>
      <c r="E37" s="231">
        <v>311</v>
      </c>
      <c r="F37" s="231">
        <v>20</v>
      </c>
      <c r="G37" s="231">
        <v>168</v>
      </c>
      <c r="H37" s="231">
        <v>330</v>
      </c>
      <c r="I37" s="231">
        <v>650</v>
      </c>
      <c r="J37" s="231">
        <v>608</v>
      </c>
      <c r="K37" s="231">
        <v>400</v>
      </c>
      <c r="L37" s="231">
        <v>8038</v>
      </c>
      <c r="M37" s="231">
        <v>185975</v>
      </c>
    </row>
    <row r="38" spans="1:13" x14ac:dyDescent="0.25">
      <c r="A38" s="231">
        <v>189710188</v>
      </c>
      <c r="B38" s="231">
        <v>3153</v>
      </c>
      <c r="C38" s="231" t="s">
        <v>1408</v>
      </c>
      <c r="D38" s="231">
        <v>2</v>
      </c>
      <c r="E38" s="231">
        <v>50</v>
      </c>
      <c r="F38" s="231">
        <v>40</v>
      </c>
      <c r="G38" s="231">
        <v>5</v>
      </c>
      <c r="H38" s="231">
        <v>4</v>
      </c>
      <c r="I38" s="231">
        <v>0</v>
      </c>
      <c r="J38" s="231">
        <v>74</v>
      </c>
      <c r="K38" s="231">
        <v>21</v>
      </c>
      <c r="L38" s="231">
        <v>581</v>
      </c>
      <c r="M38" s="231">
        <v>40205</v>
      </c>
    </row>
    <row r="39" spans="1:13" x14ac:dyDescent="0.25">
      <c r="A39" s="231">
        <v>181902532</v>
      </c>
      <c r="B39" s="231">
        <v>5912</v>
      </c>
      <c r="C39" s="231" t="s">
        <v>1432</v>
      </c>
      <c r="D39" s="231">
        <v>2</v>
      </c>
      <c r="E39" s="231">
        <v>0</v>
      </c>
      <c r="F39" s="231">
        <v>0</v>
      </c>
      <c r="G39" s="231">
        <v>3</v>
      </c>
      <c r="H39" s="231">
        <v>0</v>
      </c>
      <c r="I39" s="231">
        <v>1</v>
      </c>
      <c r="J39" s="231">
        <v>0</v>
      </c>
      <c r="K39" s="231">
        <v>3</v>
      </c>
      <c r="L39" s="231">
        <v>21</v>
      </c>
      <c r="M39" s="231">
        <v>0</v>
      </c>
    </row>
    <row r="40" spans="1:13" x14ac:dyDescent="0.25">
      <c r="A40" s="231">
        <v>180079580</v>
      </c>
      <c r="B40" s="231">
        <v>2648</v>
      </c>
      <c r="C40" s="231" t="s">
        <v>1455</v>
      </c>
      <c r="D40" s="231">
        <v>2</v>
      </c>
      <c r="E40" s="231">
        <v>6</v>
      </c>
      <c r="F40" s="231">
        <v>2</v>
      </c>
      <c r="G40" s="231">
        <v>3</v>
      </c>
      <c r="H40" s="231">
        <v>2</v>
      </c>
      <c r="I40" s="231">
        <v>2</v>
      </c>
      <c r="J40" s="231">
        <v>2</v>
      </c>
      <c r="K40" s="231">
        <v>2</v>
      </c>
      <c r="L40" s="231">
        <v>10</v>
      </c>
      <c r="M40" s="231">
        <v>6336</v>
      </c>
    </row>
    <row r="41" spans="1:13" x14ac:dyDescent="0.25">
      <c r="A41" s="231">
        <v>181923348</v>
      </c>
      <c r="B41" s="231">
        <v>594</v>
      </c>
      <c r="C41" s="231" t="s">
        <v>1457</v>
      </c>
      <c r="D41" s="231">
        <v>20</v>
      </c>
      <c r="E41" s="231">
        <v>49</v>
      </c>
      <c r="F41" s="231">
        <v>44</v>
      </c>
      <c r="G41" s="231">
        <v>100</v>
      </c>
      <c r="H41" s="231">
        <v>2</v>
      </c>
      <c r="I41" s="231">
        <v>50</v>
      </c>
      <c r="J41" s="231">
        <v>605</v>
      </c>
      <c r="K41" s="231">
        <v>50</v>
      </c>
      <c r="L41" s="231">
        <v>2353</v>
      </c>
      <c r="M41" s="231">
        <v>42348</v>
      </c>
    </row>
    <row r="42" spans="1:13" x14ac:dyDescent="0.25">
      <c r="A42" s="231">
        <v>189713751</v>
      </c>
      <c r="B42" s="231">
        <v>2270</v>
      </c>
      <c r="C42" s="231" t="s">
        <v>1486</v>
      </c>
      <c r="D42" s="231">
        <v>10</v>
      </c>
      <c r="E42" s="231">
        <v>40</v>
      </c>
      <c r="F42" s="231">
        <v>250</v>
      </c>
      <c r="G42" s="231">
        <v>90</v>
      </c>
      <c r="H42" s="231">
        <v>28</v>
      </c>
      <c r="I42" s="231">
        <v>103</v>
      </c>
      <c r="J42" s="231">
        <v>300</v>
      </c>
      <c r="K42" s="231">
        <v>70</v>
      </c>
      <c r="L42" s="231">
        <v>2926</v>
      </c>
      <c r="M42" s="231">
        <v>0</v>
      </c>
    </row>
    <row r="43" spans="1:13" x14ac:dyDescent="0.25">
      <c r="A43" s="231">
        <v>180075982</v>
      </c>
      <c r="B43" s="231">
        <v>193</v>
      </c>
      <c r="C43" s="231" t="s">
        <v>1492</v>
      </c>
      <c r="D43" s="231">
        <v>3</v>
      </c>
      <c r="E43" s="231">
        <v>2</v>
      </c>
      <c r="F43" s="231">
        <v>0</v>
      </c>
      <c r="G43" s="231">
        <v>9</v>
      </c>
      <c r="H43" s="231">
        <v>10</v>
      </c>
      <c r="I43" s="231">
        <v>0</v>
      </c>
      <c r="J43" s="231">
        <v>9</v>
      </c>
      <c r="K43" s="231">
        <v>2</v>
      </c>
      <c r="L43" s="231">
        <v>97</v>
      </c>
      <c r="M43" s="231">
        <v>6540</v>
      </c>
    </row>
    <row r="44" spans="1:13" x14ac:dyDescent="0.25">
      <c r="A44" s="231">
        <v>189711189</v>
      </c>
      <c r="B44" s="231">
        <v>3492</v>
      </c>
      <c r="C44" s="231" t="s">
        <v>1560</v>
      </c>
      <c r="D44" s="231">
        <v>1</v>
      </c>
      <c r="E44" s="231">
        <v>1</v>
      </c>
      <c r="F44" s="231">
        <v>3</v>
      </c>
      <c r="G44" s="231">
        <v>2</v>
      </c>
      <c r="H44" s="231">
        <v>3</v>
      </c>
      <c r="I44" s="231">
        <v>1</v>
      </c>
      <c r="J44" s="231">
        <v>2</v>
      </c>
      <c r="K44" s="231">
        <v>1</v>
      </c>
      <c r="L44" s="231">
        <v>19</v>
      </c>
      <c r="M44" s="231" t="s">
        <v>10636</v>
      </c>
    </row>
    <row r="45" spans="1:13" x14ac:dyDescent="0.25">
      <c r="A45" s="231">
        <v>222001007</v>
      </c>
      <c r="B45" s="231">
        <v>6498</v>
      </c>
      <c r="C45" s="231" t="s">
        <v>4320</v>
      </c>
      <c r="D45" s="231">
        <v>6</v>
      </c>
      <c r="E45" s="231">
        <v>5</v>
      </c>
      <c r="F45" s="231">
        <v>8</v>
      </c>
      <c r="G45" s="231">
        <v>1</v>
      </c>
      <c r="H45" s="231">
        <v>10</v>
      </c>
      <c r="I45" s="231">
        <v>4</v>
      </c>
      <c r="J45" s="231">
        <v>15</v>
      </c>
      <c r="K45" s="231">
        <v>6</v>
      </c>
      <c r="L45" s="231">
        <v>0</v>
      </c>
      <c r="M45" s="231">
        <v>1568</v>
      </c>
    </row>
    <row r="46" spans="1:13" x14ac:dyDescent="0.25">
      <c r="A46" s="231">
        <v>181821883</v>
      </c>
      <c r="B46" s="231">
        <v>5557</v>
      </c>
      <c r="C46" s="231" t="s">
        <v>1593</v>
      </c>
      <c r="D46" s="231">
        <v>95</v>
      </c>
      <c r="E46" s="231">
        <v>0</v>
      </c>
      <c r="F46" s="231">
        <v>0</v>
      </c>
      <c r="G46" s="231">
        <v>220</v>
      </c>
      <c r="H46" s="231">
        <v>1</v>
      </c>
      <c r="I46" s="231">
        <v>300</v>
      </c>
      <c r="J46" s="231">
        <v>140</v>
      </c>
      <c r="K46" s="231">
        <v>520</v>
      </c>
      <c r="L46" s="231">
        <v>5928</v>
      </c>
      <c r="M46" s="231">
        <v>313585</v>
      </c>
    </row>
    <row r="47" spans="1:13" x14ac:dyDescent="0.25">
      <c r="A47" s="231">
        <v>180190405</v>
      </c>
      <c r="B47" s="231">
        <v>2278</v>
      </c>
      <c r="C47" s="231" t="s">
        <v>1594</v>
      </c>
      <c r="D47" s="231">
        <v>43</v>
      </c>
      <c r="E47" s="231">
        <v>6</v>
      </c>
      <c r="F47" s="231">
        <v>0</v>
      </c>
      <c r="G47" s="231">
        <v>13</v>
      </c>
      <c r="H47" s="231">
        <v>0</v>
      </c>
      <c r="I47" s="231">
        <v>113</v>
      </c>
      <c r="J47" s="231">
        <v>320</v>
      </c>
      <c r="K47" s="231">
        <v>200</v>
      </c>
      <c r="L47" s="231">
        <v>2836</v>
      </c>
      <c r="M47" s="231">
        <v>148762</v>
      </c>
    </row>
    <row r="48" spans="1:13" x14ac:dyDescent="0.25">
      <c r="A48" s="231">
        <v>222001050</v>
      </c>
      <c r="B48" s="231">
        <v>200</v>
      </c>
      <c r="C48" s="231" t="s">
        <v>1597</v>
      </c>
      <c r="D48" s="231">
        <v>3</v>
      </c>
      <c r="E48" s="231">
        <v>3</v>
      </c>
      <c r="F48" s="231">
        <v>0</v>
      </c>
      <c r="G48" s="231">
        <v>2</v>
      </c>
      <c r="H48" s="231">
        <v>9</v>
      </c>
      <c r="I48" s="231">
        <v>2</v>
      </c>
      <c r="J48" s="231">
        <v>29</v>
      </c>
      <c r="K48" s="231">
        <v>2</v>
      </c>
      <c r="L48" s="231">
        <v>620</v>
      </c>
      <c r="M48" s="231">
        <v>6735</v>
      </c>
    </row>
    <row r="49" spans="1:13" x14ac:dyDescent="0.25">
      <c r="A49" s="231">
        <v>180339460</v>
      </c>
      <c r="B49" s="231">
        <v>3975</v>
      </c>
      <c r="C49" s="231" t="s">
        <v>1609</v>
      </c>
      <c r="D49" s="231">
        <v>236</v>
      </c>
      <c r="E49" s="231">
        <v>9</v>
      </c>
      <c r="F49" s="231">
        <v>75</v>
      </c>
      <c r="G49" s="231">
        <v>48</v>
      </c>
      <c r="H49" s="231">
        <v>0</v>
      </c>
      <c r="I49" s="231">
        <v>35</v>
      </c>
      <c r="J49" s="231">
        <v>48</v>
      </c>
      <c r="K49" s="231">
        <v>100</v>
      </c>
      <c r="L49" s="231">
        <v>2770</v>
      </c>
      <c r="M49" s="231">
        <v>92996</v>
      </c>
    </row>
    <row r="50" spans="1:13" x14ac:dyDescent="0.25">
      <c r="A50" s="231">
        <v>189710585</v>
      </c>
      <c r="B50" s="231">
        <v>209</v>
      </c>
      <c r="C50" s="231" t="s">
        <v>1628</v>
      </c>
      <c r="D50" s="231">
        <v>1</v>
      </c>
      <c r="E50" s="231">
        <v>2</v>
      </c>
      <c r="F50" s="231">
        <v>0</v>
      </c>
      <c r="G50" s="231">
        <v>1</v>
      </c>
      <c r="H50" s="231">
        <v>20</v>
      </c>
      <c r="I50" s="231">
        <v>1</v>
      </c>
      <c r="J50" s="231">
        <v>2</v>
      </c>
      <c r="K50" s="231">
        <v>2</v>
      </c>
      <c r="L50" s="231">
        <v>9</v>
      </c>
      <c r="M50" s="231">
        <v>1465</v>
      </c>
    </row>
    <row r="51" spans="1:13" x14ac:dyDescent="0.25">
      <c r="A51" s="231">
        <v>189711634</v>
      </c>
      <c r="B51" s="231">
        <v>210</v>
      </c>
      <c r="C51" s="231" t="s">
        <v>1631</v>
      </c>
      <c r="D51" s="231">
        <v>16</v>
      </c>
      <c r="E51" s="231">
        <v>22</v>
      </c>
      <c r="F51" s="231">
        <v>0</v>
      </c>
      <c r="G51" s="231">
        <v>13</v>
      </c>
      <c r="H51" s="231">
        <v>15</v>
      </c>
      <c r="I51" s="231">
        <v>25</v>
      </c>
      <c r="J51" s="231">
        <v>97</v>
      </c>
      <c r="K51" s="231">
        <v>10</v>
      </c>
      <c r="L51" s="231">
        <v>238</v>
      </c>
      <c r="M51" s="231">
        <v>3719</v>
      </c>
    </row>
    <row r="52" spans="1:13" x14ac:dyDescent="0.25">
      <c r="A52" s="231">
        <v>180114760</v>
      </c>
      <c r="B52" s="231">
        <v>3078</v>
      </c>
      <c r="C52" s="231" t="s">
        <v>1666</v>
      </c>
      <c r="D52" s="231">
        <v>0</v>
      </c>
      <c r="E52" s="231">
        <v>9</v>
      </c>
      <c r="F52" s="231">
        <v>0</v>
      </c>
      <c r="G52" s="231">
        <v>0</v>
      </c>
      <c r="H52" s="231">
        <v>1</v>
      </c>
      <c r="I52" s="231">
        <v>0</v>
      </c>
      <c r="J52" s="231">
        <v>0</v>
      </c>
      <c r="K52" s="231">
        <v>0</v>
      </c>
      <c r="L52" s="231">
        <v>0</v>
      </c>
      <c r="M52" s="231">
        <v>0</v>
      </c>
    </row>
    <row r="53" spans="1:13" x14ac:dyDescent="0.25">
      <c r="A53" s="231">
        <v>181879044</v>
      </c>
      <c r="B53" s="231">
        <v>5754</v>
      </c>
      <c r="C53" s="231" t="s">
        <v>1677</v>
      </c>
      <c r="D53" s="231">
        <v>4</v>
      </c>
      <c r="E53" s="231">
        <v>3</v>
      </c>
      <c r="F53" s="231">
        <v>8</v>
      </c>
      <c r="G53" s="231">
        <v>8</v>
      </c>
      <c r="H53" s="231">
        <v>11</v>
      </c>
      <c r="I53" s="231">
        <v>2</v>
      </c>
      <c r="J53" s="231">
        <v>7</v>
      </c>
      <c r="K53" s="231">
        <v>12</v>
      </c>
      <c r="L53" s="231">
        <v>216</v>
      </c>
      <c r="M53" s="231">
        <v>292</v>
      </c>
    </row>
    <row r="54" spans="1:13" x14ac:dyDescent="0.25">
      <c r="A54" s="231">
        <v>181879045</v>
      </c>
      <c r="B54" s="231">
        <v>5681</v>
      </c>
      <c r="C54" s="231" t="s">
        <v>1678</v>
      </c>
      <c r="D54" s="231">
        <v>10</v>
      </c>
      <c r="E54" s="231">
        <v>1</v>
      </c>
      <c r="F54" s="231">
        <v>188</v>
      </c>
      <c r="G54" s="231">
        <v>57</v>
      </c>
      <c r="H54" s="231">
        <v>309</v>
      </c>
      <c r="I54" s="231">
        <v>68</v>
      </c>
      <c r="J54" s="231">
        <v>132</v>
      </c>
      <c r="K54" s="231">
        <v>10</v>
      </c>
      <c r="L54" s="231">
        <v>1290</v>
      </c>
      <c r="M54" s="231">
        <v>30592</v>
      </c>
    </row>
    <row r="55" spans="1:13" x14ac:dyDescent="0.25">
      <c r="A55" s="231">
        <v>189710453</v>
      </c>
      <c r="B55" s="231">
        <v>620</v>
      </c>
      <c r="C55" s="231" t="s">
        <v>1680</v>
      </c>
      <c r="D55" s="231">
        <v>1</v>
      </c>
      <c r="E55" s="231">
        <v>1</v>
      </c>
      <c r="F55" s="231">
        <v>0</v>
      </c>
      <c r="G55" s="231">
        <v>2</v>
      </c>
      <c r="H55" s="231">
        <v>2</v>
      </c>
      <c r="I55" s="231">
        <v>1</v>
      </c>
      <c r="J55" s="231">
        <v>3</v>
      </c>
      <c r="K55" s="231">
        <v>2</v>
      </c>
      <c r="L55" s="231">
        <v>14</v>
      </c>
      <c r="M55" s="231">
        <v>630</v>
      </c>
    </row>
    <row r="56" spans="1:13" x14ac:dyDescent="0.25">
      <c r="A56" s="231">
        <v>180205026</v>
      </c>
      <c r="B56" s="231">
        <v>3711</v>
      </c>
      <c r="C56" s="231" t="s">
        <v>1700</v>
      </c>
      <c r="D56" s="231">
        <v>4</v>
      </c>
      <c r="E56" s="231">
        <v>8</v>
      </c>
      <c r="F56" s="231">
        <v>12</v>
      </c>
      <c r="G56" s="231">
        <v>9</v>
      </c>
      <c r="H56" s="231">
        <v>6</v>
      </c>
      <c r="I56" s="231">
        <v>29</v>
      </c>
      <c r="J56" s="231">
        <v>36</v>
      </c>
      <c r="K56" s="231">
        <v>2</v>
      </c>
      <c r="L56" s="231">
        <v>367</v>
      </c>
      <c r="M56" s="231">
        <v>5687</v>
      </c>
    </row>
    <row r="57" spans="1:13" x14ac:dyDescent="0.25">
      <c r="A57" s="231">
        <v>181896198</v>
      </c>
      <c r="B57" s="231">
        <v>5829</v>
      </c>
      <c r="C57" s="231" t="s">
        <v>1702</v>
      </c>
      <c r="D57" s="231">
        <v>2</v>
      </c>
      <c r="E57" s="231">
        <v>8</v>
      </c>
      <c r="F57" s="231">
        <v>3</v>
      </c>
      <c r="G57" s="231">
        <v>2</v>
      </c>
      <c r="H57" s="231">
        <v>2</v>
      </c>
      <c r="I57" s="231">
        <v>2</v>
      </c>
      <c r="J57" s="231">
        <v>2</v>
      </c>
      <c r="K57" s="231">
        <v>1</v>
      </c>
      <c r="L57" s="231">
        <v>83</v>
      </c>
      <c r="M57" s="231">
        <v>7021</v>
      </c>
    </row>
    <row r="58" spans="1:13" x14ac:dyDescent="0.25">
      <c r="A58" s="231">
        <v>189705223</v>
      </c>
      <c r="B58" s="231">
        <v>134</v>
      </c>
      <c r="C58" s="231" t="s">
        <v>1719</v>
      </c>
      <c r="D58" s="231">
        <v>2</v>
      </c>
      <c r="E58" s="231">
        <v>0</v>
      </c>
      <c r="F58" s="231">
        <v>0</v>
      </c>
      <c r="G58" s="231">
        <v>1</v>
      </c>
      <c r="H58" s="231">
        <v>16</v>
      </c>
      <c r="I58" s="231">
        <v>3</v>
      </c>
      <c r="J58" s="231">
        <v>18</v>
      </c>
      <c r="K58" s="231">
        <v>11</v>
      </c>
      <c r="L58" s="231">
        <v>1451</v>
      </c>
      <c r="M58" s="231">
        <v>85500</v>
      </c>
    </row>
    <row r="59" spans="1:13" x14ac:dyDescent="0.25">
      <c r="A59" s="231">
        <v>189707391</v>
      </c>
      <c r="B59" s="231">
        <v>139</v>
      </c>
      <c r="C59" s="231" t="s">
        <v>1721</v>
      </c>
      <c r="D59" s="231">
        <v>28</v>
      </c>
      <c r="E59" s="231">
        <v>44</v>
      </c>
      <c r="F59" s="231">
        <v>0</v>
      </c>
      <c r="G59" s="231">
        <v>170</v>
      </c>
      <c r="H59" s="231">
        <v>180</v>
      </c>
      <c r="I59" s="231">
        <v>102</v>
      </c>
      <c r="J59" s="231">
        <v>250</v>
      </c>
      <c r="K59" s="231">
        <v>102</v>
      </c>
      <c r="L59" s="231">
        <v>3716</v>
      </c>
      <c r="M59" s="231">
        <v>60500</v>
      </c>
    </row>
    <row r="60" spans="1:13" x14ac:dyDescent="0.25">
      <c r="A60" s="231">
        <v>180076306</v>
      </c>
      <c r="B60" s="231">
        <v>218</v>
      </c>
      <c r="C60" s="231" t="s">
        <v>1724</v>
      </c>
      <c r="D60" s="231">
        <v>3</v>
      </c>
      <c r="E60" s="231">
        <v>1</v>
      </c>
      <c r="F60" s="231">
        <v>4</v>
      </c>
      <c r="G60" s="231">
        <v>2</v>
      </c>
      <c r="H60" s="231">
        <v>4</v>
      </c>
      <c r="I60" s="231">
        <v>1</v>
      </c>
      <c r="J60" s="231">
        <v>18</v>
      </c>
      <c r="K60" s="231">
        <v>3</v>
      </c>
      <c r="L60" s="231">
        <v>28</v>
      </c>
      <c r="M60" s="231">
        <v>5720</v>
      </c>
    </row>
    <row r="61" spans="1:13" x14ac:dyDescent="0.25">
      <c r="A61" s="231">
        <v>189703157</v>
      </c>
      <c r="B61" s="231">
        <v>220</v>
      </c>
      <c r="C61" s="231" t="s">
        <v>1727</v>
      </c>
      <c r="D61" s="231">
        <v>1</v>
      </c>
      <c r="E61" s="231">
        <v>4</v>
      </c>
      <c r="F61" s="231">
        <v>3</v>
      </c>
      <c r="G61" s="231">
        <v>2</v>
      </c>
      <c r="H61" s="231">
        <v>7</v>
      </c>
      <c r="I61" s="231">
        <v>0</v>
      </c>
      <c r="J61" s="231">
        <v>7</v>
      </c>
      <c r="K61" s="231">
        <v>3</v>
      </c>
      <c r="L61" s="231">
        <v>116</v>
      </c>
      <c r="M61" s="231">
        <v>5660</v>
      </c>
    </row>
    <row r="62" spans="1:13" x14ac:dyDescent="0.25">
      <c r="A62" s="231">
        <v>181896251</v>
      </c>
      <c r="B62" s="231">
        <v>5578</v>
      </c>
      <c r="C62" s="231" t="s">
        <v>1745</v>
      </c>
      <c r="D62" s="231">
        <v>8</v>
      </c>
      <c r="E62" s="231">
        <v>12</v>
      </c>
      <c r="F62" s="231">
        <v>60</v>
      </c>
      <c r="G62" s="231">
        <v>22</v>
      </c>
      <c r="H62" s="231">
        <v>17</v>
      </c>
      <c r="I62" s="231">
        <v>40</v>
      </c>
      <c r="J62" s="231">
        <v>43</v>
      </c>
      <c r="K62" s="231">
        <v>2</v>
      </c>
      <c r="L62" s="231">
        <v>675</v>
      </c>
      <c r="M62" s="231">
        <v>28635</v>
      </c>
    </row>
    <row r="63" spans="1:13" x14ac:dyDescent="0.25">
      <c r="A63" s="231">
        <v>181779132</v>
      </c>
      <c r="B63" s="231">
        <v>5315</v>
      </c>
      <c r="C63" s="231" t="s">
        <v>1751</v>
      </c>
      <c r="D63" s="231">
        <v>4</v>
      </c>
      <c r="E63" s="231">
        <v>19</v>
      </c>
      <c r="F63" s="231">
        <v>18</v>
      </c>
      <c r="G63" s="231">
        <v>12</v>
      </c>
      <c r="H63" s="231">
        <v>18</v>
      </c>
      <c r="I63" s="231">
        <v>12</v>
      </c>
      <c r="J63" s="231">
        <v>48</v>
      </c>
      <c r="K63" s="231">
        <v>8</v>
      </c>
      <c r="L63" s="231">
        <v>458</v>
      </c>
      <c r="M63" s="231">
        <v>1577</v>
      </c>
    </row>
    <row r="64" spans="1:13" x14ac:dyDescent="0.25">
      <c r="A64" s="231">
        <v>180086460</v>
      </c>
      <c r="B64" s="231" t="s">
        <v>464</v>
      </c>
      <c r="C64" s="231" t="s">
        <v>1756</v>
      </c>
      <c r="D64" s="231">
        <v>6</v>
      </c>
      <c r="E64" s="231">
        <v>5</v>
      </c>
      <c r="F64" s="231">
        <v>0</v>
      </c>
      <c r="G64" s="231">
        <v>5</v>
      </c>
      <c r="H64" s="231">
        <v>8</v>
      </c>
      <c r="I64" s="231">
        <v>5</v>
      </c>
      <c r="J64" s="231">
        <v>50</v>
      </c>
      <c r="K64" s="231">
        <v>10</v>
      </c>
      <c r="L64" s="231">
        <v>0</v>
      </c>
      <c r="M64" s="231">
        <v>0</v>
      </c>
    </row>
    <row r="65" spans="1:13" x14ac:dyDescent="0.25">
      <c r="A65" s="231">
        <v>189710942</v>
      </c>
      <c r="B65" s="231">
        <v>225</v>
      </c>
      <c r="C65" s="231" t="s">
        <v>1759</v>
      </c>
      <c r="D65" s="231">
        <v>23</v>
      </c>
      <c r="E65" s="231">
        <v>23</v>
      </c>
      <c r="F65" s="231">
        <v>0</v>
      </c>
      <c r="G65" s="231">
        <v>29</v>
      </c>
      <c r="H65" s="231">
        <v>0</v>
      </c>
      <c r="I65" s="231">
        <v>21</v>
      </c>
      <c r="J65" s="231">
        <v>47</v>
      </c>
      <c r="K65" s="231">
        <v>26</v>
      </c>
      <c r="L65" s="231">
        <v>352</v>
      </c>
      <c r="M65" s="231">
        <v>49440</v>
      </c>
    </row>
    <row r="66" spans="1:13" x14ac:dyDescent="0.25">
      <c r="A66" s="231">
        <v>189762873</v>
      </c>
      <c r="B66" s="231">
        <v>136</v>
      </c>
      <c r="C66" s="231" t="s">
        <v>1796</v>
      </c>
      <c r="D66" s="231">
        <v>47</v>
      </c>
      <c r="E66" s="231">
        <v>25</v>
      </c>
      <c r="F66" s="231">
        <v>0</v>
      </c>
      <c r="G66" s="231">
        <v>150</v>
      </c>
      <c r="H66" s="231">
        <v>175</v>
      </c>
      <c r="I66" s="231">
        <v>150</v>
      </c>
      <c r="J66" s="231">
        <v>200</v>
      </c>
      <c r="K66" s="231">
        <v>248</v>
      </c>
      <c r="L66" s="231">
        <v>2597</v>
      </c>
      <c r="M66" s="231">
        <v>109225</v>
      </c>
    </row>
    <row r="67" spans="1:13" x14ac:dyDescent="0.25">
      <c r="A67" s="231">
        <v>180670492</v>
      </c>
      <c r="B67" s="231">
        <v>5629</v>
      </c>
      <c r="C67" s="231" t="s">
        <v>1799</v>
      </c>
      <c r="D67" s="231">
        <v>3</v>
      </c>
      <c r="E67" s="231">
        <v>8</v>
      </c>
      <c r="F67" s="231">
        <v>0</v>
      </c>
      <c r="G67" s="231">
        <v>4</v>
      </c>
      <c r="H67" s="231">
        <v>1</v>
      </c>
      <c r="I67" s="231">
        <v>0</v>
      </c>
      <c r="J67" s="231">
        <v>10</v>
      </c>
      <c r="K67" s="231">
        <v>3</v>
      </c>
      <c r="L67" s="231">
        <v>112</v>
      </c>
      <c r="M67" s="231">
        <v>4076</v>
      </c>
    </row>
    <row r="68" spans="1:13" x14ac:dyDescent="0.25">
      <c r="A68" s="231">
        <v>180670494</v>
      </c>
      <c r="B68" s="231">
        <v>5435</v>
      </c>
      <c r="C68" s="231" t="s">
        <v>1803</v>
      </c>
      <c r="D68" s="231">
        <v>3</v>
      </c>
      <c r="E68" s="231">
        <v>0</v>
      </c>
      <c r="F68" s="231">
        <v>0</v>
      </c>
      <c r="G68" s="231">
        <v>8</v>
      </c>
      <c r="H68" s="231">
        <v>12</v>
      </c>
      <c r="I68" s="231">
        <v>22</v>
      </c>
      <c r="J68" s="231">
        <v>28</v>
      </c>
      <c r="K68" s="231">
        <v>28</v>
      </c>
      <c r="L68" s="231">
        <v>596</v>
      </c>
      <c r="M68" s="231">
        <v>0</v>
      </c>
    </row>
    <row r="69" spans="1:13" x14ac:dyDescent="0.25">
      <c r="A69" s="231">
        <v>189711810</v>
      </c>
      <c r="B69" s="231">
        <v>2286</v>
      </c>
      <c r="C69" s="231" t="s">
        <v>1809</v>
      </c>
      <c r="D69" s="231">
        <v>5</v>
      </c>
      <c r="E69" s="231">
        <v>4</v>
      </c>
      <c r="F69" s="231">
        <v>0</v>
      </c>
      <c r="G69" s="231">
        <v>5</v>
      </c>
      <c r="H69" s="231">
        <v>9</v>
      </c>
      <c r="I69" s="231">
        <v>17</v>
      </c>
      <c r="J69" s="231">
        <v>6</v>
      </c>
      <c r="K69" s="231">
        <v>1</v>
      </c>
      <c r="L69" s="231">
        <v>338</v>
      </c>
      <c r="M69" s="231">
        <v>0</v>
      </c>
    </row>
    <row r="70" spans="1:13" x14ac:dyDescent="0.25">
      <c r="A70" s="231">
        <v>189750013</v>
      </c>
      <c r="B70" s="231">
        <v>640</v>
      </c>
      <c r="C70" s="231" t="s">
        <v>1823</v>
      </c>
      <c r="D70" s="231">
        <v>1</v>
      </c>
      <c r="E70" s="231">
        <v>0</v>
      </c>
      <c r="F70" s="231">
        <v>3</v>
      </c>
      <c r="G70" s="231">
        <v>1</v>
      </c>
      <c r="H70" s="231">
        <v>0</v>
      </c>
      <c r="I70" s="231">
        <v>0</v>
      </c>
      <c r="J70" s="231">
        <v>23</v>
      </c>
      <c r="K70" s="231">
        <v>1</v>
      </c>
      <c r="L70" s="231">
        <v>0</v>
      </c>
      <c r="M70" s="231">
        <v>1500</v>
      </c>
    </row>
    <row r="71" spans="1:13" x14ac:dyDescent="0.25">
      <c r="A71" s="231">
        <v>180282750</v>
      </c>
      <c r="B71" s="231">
        <v>5848</v>
      </c>
      <c r="C71" s="231" t="s">
        <v>1830</v>
      </c>
      <c r="D71" s="231">
        <v>14</v>
      </c>
      <c r="E71" s="231">
        <v>0</v>
      </c>
      <c r="F71" s="231">
        <v>0</v>
      </c>
      <c r="G71" s="231">
        <v>5</v>
      </c>
      <c r="H71" s="231">
        <v>32</v>
      </c>
      <c r="I71" s="231">
        <v>8</v>
      </c>
      <c r="J71" s="231">
        <v>5</v>
      </c>
      <c r="K71" s="231">
        <v>12</v>
      </c>
      <c r="L71" s="231">
        <v>128</v>
      </c>
      <c r="M71" s="231">
        <v>5977</v>
      </c>
    </row>
    <row r="72" spans="1:13" x14ac:dyDescent="0.25">
      <c r="A72" s="231">
        <v>180056346</v>
      </c>
      <c r="B72" s="231">
        <v>4011</v>
      </c>
      <c r="C72" s="231" t="s">
        <v>1887</v>
      </c>
      <c r="D72" s="231">
        <v>2</v>
      </c>
      <c r="E72" s="231">
        <v>1</v>
      </c>
      <c r="F72" s="231">
        <v>3</v>
      </c>
      <c r="G72" s="231">
        <v>2</v>
      </c>
      <c r="H72" s="231">
        <v>1</v>
      </c>
      <c r="I72" s="231">
        <v>1</v>
      </c>
      <c r="J72" s="231">
        <v>4</v>
      </c>
      <c r="K72" s="231">
        <v>1</v>
      </c>
      <c r="L72" s="231">
        <v>38</v>
      </c>
      <c r="M72" s="231" t="s">
        <v>10636</v>
      </c>
    </row>
    <row r="73" spans="1:13" x14ac:dyDescent="0.25">
      <c r="A73" s="231">
        <v>181922275</v>
      </c>
      <c r="B73" s="231">
        <v>5836</v>
      </c>
      <c r="C73" s="231" t="s">
        <v>1892</v>
      </c>
      <c r="D73" s="231">
        <v>1</v>
      </c>
      <c r="E73" s="231">
        <v>6</v>
      </c>
      <c r="F73" s="231">
        <v>3</v>
      </c>
      <c r="G73" s="231">
        <v>3</v>
      </c>
      <c r="H73" s="231">
        <v>3</v>
      </c>
      <c r="I73" s="231">
        <v>0</v>
      </c>
      <c r="J73" s="231">
        <v>2</v>
      </c>
      <c r="K73" s="231">
        <v>1</v>
      </c>
      <c r="L73" s="231">
        <v>43</v>
      </c>
      <c r="M73" s="231">
        <v>4281</v>
      </c>
    </row>
    <row r="74" spans="1:13" x14ac:dyDescent="0.25">
      <c r="A74" s="231">
        <v>181871672</v>
      </c>
      <c r="B74" s="231">
        <v>5763</v>
      </c>
      <c r="C74" s="231" t="s">
        <v>1893</v>
      </c>
      <c r="D74" s="231">
        <v>2</v>
      </c>
      <c r="E74" s="231">
        <v>4</v>
      </c>
      <c r="F74" s="231">
        <v>2</v>
      </c>
      <c r="G74" s="231">
        <v>3</v>
      </c>
      <c r="H74" s="231">
        <v>2</v>
      </c>
      <c r="I74" s="231">
        <v>2</v>
      </c>
      <c r="J74" s="231">
        <v>13</v>
      </c>
      <c r="K74" s="231">
        <v>1</v>
      </c>
      <c r="L74" s="231">
        <v>88</v>
      </c>
      <c r="M74" s="231">
        <v>2754</v>
      </c>
    </row>
    <row r="75" spans="1:13" x14ac:dyDescent="0.25">
      <c r="A75" s="231">
        <v>189710326</v>
      </c>
      <c r="B75" s="231">
        <v>6073</v>
      </c>
      <c r="C75" s="231" t="s">
        <v>1898</v>
      </c>
      <c r="D75" s="231">
        <v>1</v>
      </c>
      <c r="E75" s="231">
        <v>0</v>
      </c>
      <c r="F75" s="231">
        <v>0</v>
      </c>
      <c r="G75" s="231">
        <v>1</v>
      </c>
      <c r="H75" s="231">
        <v>2</v>
      </c>
      <c r="I75" s="231">
        <v>1</v>
      </c>
      <c r="J75" s="231">
        <v>2</v>
      </c>
      <c r="K75" s="231">
        <v>1</v>
      </c>
      <c r="L75" s="231">
        <v>4</v>
      </c>
      <c r="M75" s="231">
        <v>301</v>
      </c>
    </row>
    <row r="76" spans="1:13" x14ac:dyDescent="0.25">
      <c r="A76" s="231">
        <v>189710364</v>
      </c>
      <c r="B76" s="231">
        <v>647</v>
      </c>
      <c r="C76" s="231" t="s">
        <v>1902</v>
      </c>
      <c r="D76" s="231">
        <v>1</v>
      </c>
      <c r="E76" s="231">
        <v>1</v>
      </c>
      <c r="F76" s="231">
        <v>0</v>
      </c>
      <c r="G76" s="231">
        <v>2</v>
      </c>
      <c r="H76" s="231">
        <v>1</v>
      </c>
      <c r="I76" s="231">
        <v>0</v>
      </c>
      <c r="J76" s="231">
        <v>5</v>
      </c>
      <c r="K76" s="231">
        <v>2</v>
      </c>
      <c r="L76" s="231">
        <v>6</v>
      </c>
      <c r="M76" s="231">
        <v>457</v>
      </c>
    </row>
    <row r="77" spans="1:13" x14ac:dyDescent="0.25">
      <c r="A77" s="231">
        <v>189705261</v>
      </c>
      <c r="B77" s="231">
        <v>137</v>
      </c>
      <c r="C77" s="231" t="s">
        <v>1905</v>
      </c>
      <c r="D77" s="231">
        <v>20</v>
      </c>
      <c r="E77" s="231">
        <v>40</v>
      </c>
      <c r="F77" s="231">
        <v>0</v>
      </c>
      <c r="G77" s="231">
        <v>50</v>
      </c>
      <c r="H77" s="231">
        <v>70</v>
      </c>
      <c r="I77" s="231">
        <v>100</v>
      </c>
      <c r="J77" s="231">
        <v>41</v>
      </c>
      <c r="K77" s="231">
        <v>133</v>
      </c>
      <c r="L77" s="231">
        <v>2100</v>
      </c>
      <c r="M77" s="231">
        <v>450300</v>
      </c>
    </row>
    <row r="78" spans="1:13" x14ac:dyDescent="0.25">
      <c r="A78" s="231">
        <v>222000966</v>
      </c>
      <c r="B78" s="231">
        <v>6004</v>
      </c>
      <c r="C78" s="231" t="s">
        <v>1917</v>
      </c>
      <c r="D78" s="231">
        <v>0</v>
      </c>
      <c r="E78" s="231">
        <v>0</v>
      </c>
      <c r="F78" s="231">
        <v>0</v>
      </c>
      <c r="G78" s="231">
        <v>1</v>
      </c>
      <c r="H78" s="231">
        <v>0</v>
      </c>
      <c r="I78" s="231">
        <v>0</v>
      </c>
      <c r="J78" s="231">
        <v>0</v>
      </c>
      <c r="K78" s="231">
        <v>1</v>
      </c>
      <c r="L78" s="231">
        <v>0</v>
      </c>
      <c r="M78" s="231">
        <v>1900</v>
      </c>
    </row>
    <row r="79" spans="1:13" x14ac:dyDescent="0.25">
      <c r="A79" s="231">
        <v>181899908</v>
      </c>
      <c r="B79" s="231" t="s">
        <v>477</v>
      </c>
      <c r="C79" s="231" t="s">
        <v>1918</v>
      </c>
      <c r="D79" s="231">
        <v>3</v>
      </c>
      <c r="E79" s="231">
        <v>2</v>
      </c>
      <c r="F79" s="231">
        <v>0</v>
      </c>
      <c r="G79" s="231">
        <v>4</v>
      </c>
      <c r="H79" s="231">
        <v>7</v>
      </c>
      <c r="I79" s="231">
        <v>0</v>
      </c>
      <c r="J79" s="231">
        <v>50</v>
      </c>
      <c r="K79" s="231">
        <v>1</v>
      </c>
      <c r="L79" s="231">
        <v>347</v>
      </c>
      <c r="M79" s="231">
        <v>0</v>
      </c>
    </row>
    <row r="80" spans="1:13" x14ac:dyDescent="0.25">
      <c r="A80" s="231">
        <v>180076472</v>
      </c>
      <c r="B80" s="231">
        <v>246</v>
      </c>
      <c r="C80" s="231" t="s">
        <v>1944</v>
      </c>
      <c r="D80" s="231">
        <v>1</v>
      </c>
      <c r="E80" s="231">
        <v>1</v>
      </c>
      <c r="F80" s="231">
        <v>0</v>
      </c>
      <c r="G80" s="231">
        <v>1</v>
      </c>
      <c r="H80" s="231">
        <v>0</v>
      </c>
      <c r="I80" s="231">
        <v>1</v>
      </c>
      <c r="J80" s="231">
        <v>13</v>
      </c>
      <c r="K80" s="231">
        <v>1</v>
      </c>
      <c r="L80" s="231">
        <v>773</v>
      </c>
      <c r="M80" s="231">
        <v>30520</v>
      </c>
    </row>
    <row r="81" spans="1:13" x14ac:dyDescent="0.25">
      <c r="A81" s="231">
        <v>180076470</v>
      </c>
      <c r="B81" s="231">
        <v>5330</v>
      </c>
      <c r="C81" s="231" t="s">
        <v>1946</v>
      </c>
      <c r="D81" s="231">
        <v>1</v>
      </c>
      <c r="E81" s="231">
        <v>2</v>
      </c>
      <c r="F81" s="231">
        <v>0</v>
      </c>
      <c r="G81" s="231">
        <v>1</v>
      </c>
      <c r="H81" s="231">
        <v>0</v>
      </c>
      <c r="I81" s="231">
        <v>1</v>
      </c>
      <c r="J81" s="231">
        <v>2</v>
      </c>
      <c r="K81" s="231">
        <v>1</v>
      </c>
      <c r="L81" s="231">
        <v>69</v>
      </c>
      <c r="M81" s="231">
        <v>8125</v>
      </c>
    </row>
    <row r="82" spans="1:13" x14ac:dyDescent="0.25">
      <c r="A82" s="231">
        <v>180076474</v>
      </c>
      <c r="B82" s="231">
        <v>243</v>
      </c>
      <c r="C82" s="231" t="s">
        <v>1948</v>
      </c>
      <c r="D82" s="231">
        <v>1</v>
      </c>
      <c r="E82" s="231">
        <v>2</v>
      </c>
      <c r="F82" s="231">
        <v>0</v>
      </c>
      <c r="G82" s="231">
        <v>2</v>
      </c>
      <c r="H82" s="231">
        <v>1</v>
      </c>
      <c r="I82" s="231">
        <v>1</v>
      </c>
      <c r="J82" s="231">
        <v>0</v>
      </c>
      <c r="K82" s="231">
        <v>1</v>
      </c>
      <c r="L82" s="231">
        <v>8</v>
      </c>
      <c r="M82" s="231">
        <v>0</v>
      </c>
    </row>
    <row r="83" spans="1:13" x14ac:dyDescent="0.25">
      <c r="A83" s="231">
        <v>181783743</v>
      </c>
      <c r="B83" s="231">
        <v>38100</v>
      </c>
      <c r="C83" s="231" t="s">
        <v>1962</v>
      </c>
      <c r="D83" s="231">
        <v>9</v>
      </c>
      <c r="E83" s="231">
        <v>5</v>
      </c>
      <c r="F83" s="231">
        <v>16</v>
      </c>
      <c r="G83" s="231">
        <v>14</v>
      </c>
      <c r="H83" s="231">
        <v>0</v>
      </c>
      <c r="I83" s="231">
        <v>76</v>
      </c>
      <c r="J83" s="231">
        <v>0</v>
      </c>
      <c r="K83" s="231">
        <v>20</v>
      </c>
      <c r="L83" s="231">
        <v>230</v>
      </c>
      <c r="M83" s="231">
        <v>13302</v>
      </c>
    </row>
    <row r="84" spans="1:13" x14ac:dyDescent="0.25">
      <c r="A84" s="231">
        <v>189712404</v>
      </c>
      <c r="B84" s="231">
        <v>383</v>
      </c>
      <c r="C84" s="231" t="s">
        <v>1964</v>
      </c>
      <c r="D84" s="231">
        <v>64</v>
      </c>
      <c r="E84" s="231">
        <v>190</v>
      </c>
      <c r="F84" s="231">
        <v>128</v>
      </c>
      <c r="G84" s="231">
        <v>52</v>
      </c>
      <c r="H84" s="231">
        <v>206</v>
      </c>
      <c r="I84" s="231">
        <v>14</v>
      </c>
      <c r="J84" s="231">
        <v>96</v>
      </c>
      <c r="K84" s="231">
        <v>5</v>
      </c>
      <c r="L84" s="231">
        <v>0</v>
      </c>
      <c r="M84" s="231">
        <v>33022</v>
      </c>
    </row>
    <row r="85" spans="1:13" x14ac:dyDescent="0.25">
      <c r="A85" s="231">
        <v>180155484</v>
      </c>
      <c r="B85" s="231">
        <v>5901</v>
      </c>
      <c r="C85" s="231" t="s">
        <v>1967</v>
      </c>
      <c r="D85" s="231">
        <v>12</v>
      </c>
      <c r="E85" s="231">
        <v>370</v>
      </c>
      <c r="F85" s="231">
        <v>655</v>
      </c>
      <c r="G85" s="231">
        <v>150</v>
      </c>
      <c r="H85" s="231">
        <v>300</v>
      </c>
      <c r="I85" s="231">
        <v>310</v>
      </c>
      <c r="J85" s="231">
        <v>1100</v>
      </c>
      <c r="K85" s="231">
        <v>227</v>
      </c>
      <c r="L85" s="231">
        <v>8366</v>
      </c>
      <c r="M85" s="231">
        <v>237405</v>
      </c>
    </row>
    <row r="86" spans="1:13" x14ac:dyDescent="0.25">
      <c r="A86" s="231">
        <v>181798179</v>
      </c>
      <c r="B86" s="231">
        <v>5443</v>
      </c>
      <c r="C86" s="231" t="s">
        <v>2021</v>
      </c>
      <c r="D86" s="231">
        <v>16</v>
      </c>
      <c r="E86" s="231">
        <v>7</v>
      </c>
      <c r="F86" s="231">
        <v>0</v>
      </c>
      <c r="G86" s="231">
        <v>10</v>
      </c>
      <c r="H86" s="231">
        <v>8</v>
      </c>
      <c r="I86" s="231">
        <v>11</v>
      </c>
      <c r="J86" s="231">
        <v>80</v>
      </c>
      <c r="K86" s="231">
        <v>4</v>
      </c>
      <c r="L86" s="231">
        <v>404</v>
      </c>
      <c r="M86" s="231">
        <v>0</v>
      </c>
    </row>
    <row r="87" spans="1:13" x14ac:dyDescent="0.25">
      <c r="A87" s="231">
        <v>189703419</v>
      </c>
      <c r="B87" s="231">
        <v>258</v>
      </c>
      <c r="C87" s="231" t="s">
        <v>2025</v>
      </c>
      <c r="D87" s="231">
        <v>1</v>
      </c>
      <c r="E87" s="231">
        <v>2</v>
      </c>
      <c r="F87" s="231">
        <v>1</v>
      </c>
      <c r="G87" s="231">
        <v>2</v>
      </c>
      <c r="H87" s="231">
        <v>8</v>
      </c>
      <c r="I87" s="231">
        <v>10</v>
      </c>
      <c r="J87" s="231">
        <v>4</v>
      </c>
      <c r="K87" s="231">
        <v>2</v>
      </c>
      <c r="L87" s="231">
        <v>0</v>
      </c>
      <c r="M87" s="231">
        <v>0</v>
      </c>
    </row>
    <row r="88" spans="1:13" x14ac:dyDescent="0.25">
      <c r="A88" s="231">
        <v>181817496</v>
      </c>
      <c r="B88" s="231">
        <v>5753</v>
      </c>
      <c r="C88" s="231" t="s">
        <v>2039</v>
      </c>
      <c r="D88" s="231">
        <v>1</v>
      </c>
      <c r="E88" s="231">
        <v>2</v>
      </c>
      <c r="F88" s="231">
        <v>3</v>
      </c>
      <c r="G88" s="231">
        <v>1</v>
      </c>
      <c r="H88" s="231">
        <v>2</v>
      </c>
      <c r="I88" s="231">
        <v>1</v>
      </c>
      <c r="J88" s="231">
        <v>7</v>
      </c>
      <c r="K88" s="231">
        <v>5</v>
      </c>
      <c r="L88" s="231">
        <v>18</v>
      </c>
      <c r="M88" s="231">
        <v>186</v>
      </c>
    </row>
    <row r="89" spans="1:13" x14ac:dyDescent="0.25">
      <c r="A89" s="231">
        <v>181817626</v>
      </c>
      <c r="B89" s="231">
        <v>5560</v>
      </c>
      <c r="C89" s="231" t="s">
        <v>2060</v>
      </c>
      <c r="D89" s="231">
        <v>2</v>
      </c>
      <c r="E89" s="231">
        <v>0</v>
      </c>
      <c r="F89" s="231">
        <v>0</v>
      </c>
      <c r="G89" s="231">
        <v>0</v>
      </c>
      <c r="H89" s="231">
        <v>1</v>
      </c>
      <c r="I89" s="231">
        <v>2</v>
      </c>
      <c r="J89" s="231">
        <v>2</v>
      </c>
      <c r="K89" s="231">
        <v>1</v>
      </c>
      <c r="L89" s="231">
        <v>129</v>
      </c>
      <c r="M89" s="231">
        <v>1711</v>
      </c>
    </row>
    <row r="90" spans="1:13" x14ac:dyDescent="0.25">
      <c r="A90" s="231">
        <v>181817627</v>
      </c>
      <c r="B90" s="231">
        <v>5561</v>
      </c>
      <c r="C90" s="231" t="s">
        <v>2061</v>
      </c>
      <c r="D90" s="231">
        <v>2</v>
      </c>
      <c r="E90" s="231">
        <v>4</v>
      </c>
      <c r="F90" s="231">
        <v>0</v>
      </c>
      <c r="G90" s="231">
        <v>2</v>
      </c>
      <c r="H90" s="231">
        <v>1</v>
      </c>
      <c r="I90" s="231">
        <v>1</v>
      </c>
      <c r="J90" s="231">
        <v>15</v>
      </c>
      <c r="K90" s="231">
        <v>5</v>
      </c>
      <c r="L90" s="231">
        <v>57</v>
      </c>
      <c r="M90" s="231">
        <v>732</v>
      </c>
    </row>
    <row r="91" spans="1:13" x14ac:dyDescent="0.25">
      <c r="A91" s="231">
        <v>181817633</v>
      </c>
      <c r="B91" s="231">
        <v>2444</v>
      </c>
      <c r="C91" s="231" t="s">
        <v>2063</v>
      </c>
      <c r="D91" s="231">
        <v>1</v>
      </c>
      <c r="E91" s="231">
        <v>3</v>
      </c>
      <c r="F91" s="231">
        <v>8</v>
      </c>
      <c r="G91" s="231">
        <v>1</v>
      </c>
      <c r="H91" s="231">
        <v>1</v>
      </c>
      <c r="I91" s="231">
        <v>2</v>
      </c>
      <c r="J91" s="231">
        <v>0</v>
      </c>
      <c r="K91" s="231">
        <v>4</v>
      </c>
      <c r="L91" s="231">
        <v>51</v>
      </c>
      <c r="M91" s="231">
        <v>2927</v>
      </c>
    </row>
    <row r="92" spans="1:13" x14ac:dyDescent="0.25">
      <c r="A92" s="231">
        <v>181817634</v>
      </c>
      <c r="B92" s="231">
        <v>5537</v>
      </c>
      <c r="C92" s="231" t="s">
        <v>2065</v>
      </c>
      <c r="D92" s="231">
        <v>1</v>
      </c>
      <c r="E92" s="231">
        <v>17</v>
      </c>
      <c r="F92" s="231">
        <v>16</v>
      </c>
      <c r="G92" s="231">
        <v>5</v>
      </c>
      <c r="H92" s="231">
        <v>6</v>
      </c>
      <c r="I92" s="231">
        <v>4</v>
      </c>
      <c r="J92" s="231">
        <v>57</v>
      </c>
      <c r="K92" s="231">
        <v>5</v>
      </c>
      <c r="L92" s="231">
        <v>99</v>
      </c>
      <c r="M92" s="231">
        <v>1193</v>
      </c>
    </row>
    <row r="93" spans="1:13" x14ac:dyDescent="0.25">
      <c r="A93" s="231">
        <v>181817575</v>
      </c>
      <c r="B93" s="231">
        <v>5532</v>
      </c>
      <c r="C93" s="231" t="s">
        <v>2066</v>
      </c>
      <c r="D93" s="231">
        <v>1</v>
      </c>
      <c r="E93" s="231">
        <v>8</v>
      </c>
      <c r="F93" s="231">
        <v>8</v>
      </c>
      <c r="G93" s="231">
        <v>6</v>
      </c>
      <c r="H93" s="231">
        <v>4</v>
      </c>
      <c r="I93" s="231">
        <v>6</v>
      </c>
      <c r="J93" s="231">
        <v>24</v>
      </c>
      <c r="K93" s="231">
        <v>8</v>
      </c>
      <c r="L93" s="231">
        <v>74</v>
      </c>
      <c r="M93" s="231">
        <v>1770</v>
      </c>
    </row>
    <row r="94" spans="1:13" x14ac:dyDescent="0.25">
      <c r="A94" s="231">
        <v>181879047</v>
      </c>
      <c r="B94" s="231">
        <v>5805</v>
      </c>
      <c r="C94" s="231" t="s">
        <v>2068</v>
      </c>
      <c r="D94" s="231">
        <v>2</v>
      </c>
      <c r="E94" s="231">
        <v>12</v>
      </c>
      <c r="F94" s="231">
        <v>6</v>
      </c>
      <c r="G94" s="231">
        <v>2</v>
      </c>
      <c r="H94" s="231">
        <v>6</v>
      </c>
      <c r="I94" s="231">
        <v>4</v>
      </c>
      <c r="J94" s="231">
        <v>8</v>
      </c>
      <c r="K94" s="231">
        <v>5</v>
      </c>
      <c r="L94" s="231">
        <v>46</v>
      </c>
      <c r="M94" s="231">
        <v>2044</v>
      </c>
    </row>
    <row r="95" spans="1:13" x14ac:dyDescent="0.25">
      <c r="A95" s="231">
        <v>181879049</v>
      </c>
      <c r="B95" s="231">
        <v>5807</v>
      </c>
      <c r="C95" s="231" t="s">
        <v>2070</v>
      </c>
      <c r="D95" s="231">
        <v>2</v>
      </c>
      <c r="E95" s="231">
        <v>4</v>
      </c>
      <c r="F95" s="231">
        <v>6</v>
      </c>
      <c r="G95" s="231">
        <v>2</v>
      </c>
      <c r="H95" s="231">
        <v>19</v>
      </c>
      <c r="I95" s="231">
        <v>1</v>
      </c>
      <c r="J95" s="231">
        <v>18</v>
      </c>
      <c r="K95" s="231">
        <v>5</v>
      </c>
      <c r="L95" s="231">
        <v>67</v>
      </c>
      <c r="M95" s="231">
        <v>1575</v>
      </c>
    </row>
    <row r="96" spans="1:13" x14ac:dyDescent="0.25">
      <c r="A96" s="231">
        <v>189715489</v>
      </c>
      <c r="B96" s="231">
        <v>5864</v>
      </c>
      <c r="C96" s="231" t="s">
        <v>2093</v>
      </c>
      <c r="D96" s="231">
        <v>1</v>
      </c>
      <c r="E96" s="231">
        <v>1</v>
      </c>
      <c r="F96" s="231">
        <v>0</v>
      </c>
      <c r="G96" s="231">
        <v>1</v>
      </c>
      <c r="H96" s="231">
        <v>0</v>
      </c>
      <c r="I96" s="231">
        <v>0</v>
      </c>
      <c r="J96" s="231">
        <v>0</v>
      </c>
      <c r="K96" s="231">
        <v>2</v>
      </c>
      <c r="L96" s="231">
        <v>0</v>
      </c>
      <c r="M96" s="231">
        <v>1</v>
      </c>
    </row>
    <row r="97" spans="1:13" x14ac:dyDescent="0.25">
      <c r="A97" s="231">
        <v>189703618</v>
      </c>
      <c r="B97" s="231">
        <v>6018</v>
      </c>
      <c r="C97" s="231" t="s">
        <v>2097</v>
      </c>
      <c r="D97" s="231">
        <v>25</v>
      </c>
      <c r="E97" s="231">
        <v>99</v>
      </c>
      <c r="F97" s="231">
        <v>215</v>
      </c>
      <c r="G97" s="231">
        <v>98</v>
      </c>
      <c r="H97" s="231">
        <v>160</v>
      </c>
      <c r="I97" s="231">
        <v>70</v>
      </c>
      <c r="J97" s="231">
        <v>220</v>
      </c>
      <c r="K97" s="231">
        <v>20</v>
      </c>
      <c r="L97" s="231">
        <v>1084</v>
      </c>
      <c r="M97" s="231">
        <v>55660</v>
      </c>
    </row>
    <row r="98" spans="1:13" x14ac:dyDescent="0.25">
      <c r="A98" s="231">
        <v>189762856</v>
      </c>
      <c r="B98" s="231">
        <v>3180</v>
      </c>
      <c r="C98" s="231" t="s">
        <v>2139</v>
      </c>
      <c r="D98" s="231">
        <v>67</v>
      </c>
      <c r="E98" s="231">
        <v>30</v>
      </c>
      <c r="F98" s="231">
        <v>0</v>
      </c>
      <c r="G98" s="231">
        <v>64</v>
      </c>
      <c r="H98" s="231">
        <v>0</v>
      </c>
      <c r="I98" s="231">
        <v>70</v>
      </c>
      <c r="J98" s="231">
        <v>147</v>
      </c>
      <c r="K98" s="231">
        <v>50</v>
      </c>
      <c r="L98" s="231">
        <v>3555</v>
      </c>
      <c r="M98" s="231">
        <v>74804</v>
      </c>
    </row>
    <row r="99" spans="1:13" x14ac:dyDescent="0.25">
      <c r="A99" s="231">
        <v>180031142</v>
      </c>
      <c r="B99" s="231">
        <v>2061</v>
      </c>
      <c r="C99" s="231" t="s">
        <v>2161</v>
      </c>
      <c r="D99" s="231">
        <v>3</v>
      </c>
      <c r="E99" s="231">
        <v>2</v>
      </c>
      <c r="F99" s="231">
        <v>11</v>
      </c>
      <c r="G99" s="231">
        <v>3</v>
      </c>
      <c r="H99" s="231">
        <v>1</v>
      </c>
      <c r="I99" s="231">
        <v>0</v>
      </c>
      <c r="J99" s="231">
        <v>17</v>
      </c>
      <c r="K99" s="231">
        <v>1</v>
      </c>
      <c r="L99" s="231">
        <v>644</v>
      </c>
      <c r="M99" s="231" t="s">
        <v>10636</v>
      </c>
    </row>
    <row r="100" spans="1:13" x14ac:dyDescent="0.25">
      <c r="A100" s="231">
        <v>181896256</v>
      </c>
      <c r="B100" s="231">
        <v>5822</v>
      </c>
      <c r="C100" s="231" t="s">
        <v>2334</v>
      </c>
      <c r="D100" s="231">
        <v>23</v>
      </c>
      <c r="E100" s="231">
        <v>61</v>
      </c>
      <c r="F100" s="231">
        <v>118</v>
      </c>
      <c r="G100" s="231">
        <v>48</v>
      </c>
      <c r="H100" s="231">
        <v>48</v>
      </c>
      <c r="I100" s="231">
        <v>0</v>
      </c>
      <c r="J100" s="231">
        <v>247</v>
      </c>
      <c r="K100" s="231">
        <v>64</v>
      </c>
      <c r="L100" s="231">
        <v>1980</v>
      </c>
      <c r="M100" s="231">
        <v>161968</v>
      </c>
    </row>
    <row r="101" spans="1:13" x14ac:dyDescent="0.25">
      <c r="A101" s="231">
        <v>181896252</v>
      </c>
      <c r="B101" s="231">
        <v>5830</v>
      </c>
      <c r="C101" s="231" t="s">
        <v>2336</v>
      </c>
      <c r="D101" s="231">
        <v>10</v>
      </c>
      <c r="E101" s="231">
        <v>31</v>
      </c>
      <c r="F101" s="231">
        <v>22</v>
      </c>
      <c r="G101" s="231">
        <v>13</v>
      </c>
      <c r="H101" s="231">
        <v>2</v>
      </c>
      <c r="I101" s="231">
        <v>0</v>
      </c>
      <c r="J101" s="231">
        <v>15</v>
      </c>
      <c r="K101" s="231">
        <v>64</v>
      </c>
      <c r="L101" s="231">
        <v>581</v>
      </c>
      <c r="M101" s="231">
        <v>19829</v>
      </c>
    </row>
    <row r="102" spans="1:13" x14ac:dyDescent="0.25">
      <c r="A102" s="231">
        <v>222000207</v>
      </c>
      <c r="B102" s="231">
        <v>6412</v>
      </c>
      <c r="C102" s="231" t="s">
        <v>2339</v>
      </c>
      <c r="D102" s="231">
        <v>55</v>
      </c>
      <c r="E102" s="231">
        <v>107</v>
      </c>
      <c r="F102" s="231">
        <v>249</v>
      </c>
      <c r="G102" s="231">
        <v>72</v>
      </c>
      <c r="H102" s="231">
        <v>400</v>
      </c>
      <c r="I102" s="231">
        <v>0</v>
      </c>
      <c r="J102" s="231">
        <v>96</v>
      </c>
      <c r="K102" s="231">
        <v>50</v>
      </c>
      <c r="L102" s="231">
        <v>4355</v>
      </c>
      <c r="M102" s="231">
        <v>225760</v>
      </c>
    </row>
    <row r="103" spans="1:13" x14ac:dyDescent="0.25">
      <c r="A103" s="231">
        <v>180141782</v>
      </c>
      <c r="B103" s="231">
        <v>2789</v>
      </c>
      <c r="C103" s="231" t="s">
        <v>2343</v>
      </c>
      <c r="D103" s="231">
        <v>4</v>
      </c>
      <c r="E103" s="231">
        <v>2</v>
      </c>
      <c r="F103" s="231">
        <v>0</v>
      </c>
      <c r="G103" s="231">
        <v>3</v>
      </c>
      <c r="H103" s="231">
        <v>1</v>
      </c>
      <c r="I103" s="231">
        <v>3</v>
      </c>
      <c r="J103" s="231">
        <v>2</v>
      </c>
      <c r="K103" s="231">
        <v>4</v>
      </c>
      <c r="L103" s="231">
        <v>132</v>
      </c>
      <c r="M103" s="231">
        <v>11562</v>
      </c>
    </row>
    <row r="104" spans="1:13" x14ac:dyDescent="0.25">
      <c r="A104" s="231">
        <v>180954640</v>
      </c>
      <c r="B104" s="231">
        <v>2254</v>
      </c>
      <c r="C104" s="231" t="s">
        <v>6447</v>
      </c>
      <c r="D104" s="231">
        <v>6</v>
      </c>
      <c r="E104" s="231">
        <v>8</v>
      </c>
      <c r="F104" s="231">
        <v>0</v>
      </c>
      <c r="G104" s="231">
        <v>1</v>
      </c>
      <c r="H104" s="231">
        <v>1</v>
      </c>
      <c r="I104" s="231">
        <v>0</v>
      </c>
      <c r="J104" s="231">
        <v>0</v>
      </c>
      <c r="K104" s="231">
        <v>0</v>
      </c>
      <c r="L104" s="231">
        <v>0</v>
      </c>
      <c r="M104" s="231" t="s">
        <v>10636</v>
      </c>
    </row>
    <row r="105" spans="1:13" x14ac:dyDescent="0.25">
      <c r="A105" s="231">
        <v>189714816</v>
      </c>
      <c r="B105" s="231">
        <v>753</v>
      </c>
      <c r="C105" s="231" t="s">
        <v>2347</v>
      </c>
      <c r="D105" s="231">
        <v>2</v>
      </c>
      <c r="E105" s="231">
        <v>3</v>
      </c>
      <c r="F105" s="231">
        <v>0</v>
      </c>
      <c r="G105" s="231">
        <v>2</v>
      </c>
      <c r="H105" s="231">
        <v>1</v>
      </c>
      <c r="I105" s="231">
        <v>0</v>
      </c>
      <c r="J105" s="231">
        <v>0</v>
      </c>
      <c r="K105" s="231">
        <v>1</v>
      </c>
      <c r="L105" s="231">
        <v>141</v>
      </c>
      <c r="M105" s="231">
        <v>199</v>
      </c>
    </row>
    <row r="106" spans="1:13" x14ac:dyDescent="0.25">
      <c r="A106" s="231">
        <v>181855762</v>
      </c>
      <c r="B106" s="231">
        <v>506</v>
      </c>
      <c r="C106" s="231" t="s">
        <v>2435</v>
      </c>
      <c r="D106" s="231">
        <v>1</v>
      </c>
      <c r="E106" s="231">
        <v>4</v>
      </c>
      <c r="F106" s="231">
        <v>0</v>
      </c>
      <c r="G106" s="231">
        <v>2</v>
      </c>
      <c r="H106" s="231">
        <v>3</v>
      </c>
      <c r="I106" s="231">
        <v>3</v>
      </c>
      <c r="J106" s="231">
        <v>1</v>
      </c>
      <c r="K106" s="231">
        <v>2</v>
      </c>
      <c r="L106" s="231">
        <v>34</v>
      </c>
      <c r="M106" s="231">
        <v>1033</v>
      </c>
    </row>
    <row r="107" spans="1:13" x14ac:dyDescent="0.25">
      <c r="A107" s="231">
        <v>189755220</v>
      </c>
      <c r="B107" s="231">
        <v>2297</v>
      </c>
      <c r="C107" s="231" t="s">
        <v>2442</v>
      </c>
      <c r="D107" s="231">
        <v>1</v>
      </c>
      <c r="E107" s="231">
        <v>1</v>
      </c>
      <c r="F107" s="231">
        <v>0</v>
      </c>
      <c r="G107" s="231">
        <v>1</v>
      </c>
      <c r="H107" s="231">
        <v>1</v>
      </c>
      <c r="I107" s="231">
        <v>2</v>
      </c>
      <c r="J107" s="231">
        <v>2</v>
      </c>
      <c r="K107" s="231">
        <v>1</v>
      </c>
      <c r="L107" s="231">
        <v>24</v>
      </c>
      <c r="M107" s="231">
        <v>2086</v>
      </c>
    </row>
    <row r="108" spans="1:13" x14ac:dyDescent="0.25">
      <c r="A108" s="231">
        <v>180327653</v>
      </c>
      <c r="B108" s="231">
        <v>2675</v>
      </c>
      <c r="C108" s="231" t="s">
        <v>2444</v>
      </c>
      <c r="D108" s="231">
        <v>2</v>
      </c>
      <c r="E108" s="231">
        <v>3</v>
      </c>
      <c r="F108" s="231">
        <v>0</v>
      </c>
      <c r="G108" s="231">
        <v>4</v>
      </c>
      <c r="H108" s="231">
        <v>2</v>
      </c>
      <c r="I108" s="231">
        <v>2</v>
      </c>
      <c r="J108" s="231">
        <v>8</v>
      </c>
      <c r="K108" s="231">
        <v>3</v>
      </c>
      <c r="L108" s="231">
        <v>59</v>
      </c>
      <c r="M108" s="231">
        <v>3920</v>
      </c>
    </row>
    <row r="109" spans="1:13" x14ac:dyDescent="0.25">
      <c r="A109" s="231">
        <v>181922609</v>
      </c>
      <c r="B109" s="231">
        <v>6153</v>
      </c>
      <c r="C109" s="231" t="s">
        <v>2448</v>
      </c>
      <c r="D109" s="231">
        <v>14</v>
      </c>
      <c r="E109" s="231">
        <v>30</v>
      </c>
      <c r="F109" s="231">
        <v>0</v>
      </c>
      <c r="G109" s="231">
        <v>42</v>
      </c>
      <c r="H109" s="231">
        <v>10</v>
      </c>
      <c r="I109" s="231">
        <v>90</v>
      </c>
      <c r="J109" s="231">
        <v>180</v>
      </c>
      <c r="K109" s="231">
        <v>100</v>
      </c>
      <c r="L109" s="231">
        <v>1970</v>
      </c>
      <c r="M109" s="231">
        <v>43850</v>
      </c>
    </row>
    <row r="110" spans="1:13" x14ac:dyDescent="0.25">
      <c r="A110" s="231">
        <v>189706269</v>
      </c>
      <c r="B110" s="231">
        <v>6172</v>
      </c>
      <c r="C110" s="231" t="s">
        <v>2454</v>
      </c>
      <c r="D110" s="231">
        <v>4</v>
      </c>
      <c r="E110" s="231">
        <v>0</v>
      </c>
      <c r="F110" s="231">
        <v>0</v>
      </c>
      <c r="G110" s="231">
        <v>6</v>
      </c>
      <c r="H110" s="231">
        <v>44</v>
      </c>
      <c r="I110" s="231">
        <v>7</v>
      </c>
      <c r="J110" s="231">
        <v>28</v>
      </c>
      <c r="K110" s="231">
        <v>7</v>
      </c>
      <c r="L110" s="231">
        <v>791</v>
      </c>
      <c r="M110" s="231">
        <v>0</v>
      </c>
    </row>
    <row r="111" spans="1:13" x14ac:dyDescent="0.25">
      <c r="A111" s="231">
        <v>181872565</v>
      </c>
      <c r="B111" s="231">
        <v>5605</v>
      </c>
      <c r="C111" s="231" t="s">
        <v>2457</v>
      </c>
      <c r="D111" s="231">
        <v>18</v>
      </c>
      <c r="E111" s="231">
        <v>11</v>
      </c>
      <c r="F111" s="231">
        <v>0</v>
      </c>
      <c r="G111" s="231">
        <v>20</v>
      </c>
      <c r="H111" s="231">
        <v>40</v>
      </c>
      <c r="I111" s="231">
        <v>100</v>
      </c>
      <c r="J111" s="231">
        <v>10</v>
      </c>
      <c r="K111" s="231">
        <v>100</v>
      </c>
      <c r="L111" s="231">
        <v>721</v>
      </c>
      <c r="M111" s="231">
        <v>14100</v>
      </c>
    </row>
    <row r="112" spans="1:13" x14ac:dyDescent="0.25">
      <c r="A112" s="231">
        <v>181930538</v>
      </c>
      <c r="B112" s="231">
        <v>6177</v>
      </c>
      <c r="C112" s="231" t="s">
        <v>2458</v>
      </c>
      <c r="D112" s="231">
        <v>2</v>
      </c>
      <c r="E112" s="231">
        <v>1</v>
      </c>
      <c r="F112" s="231">
        <v>0</v>
      </c>
      <c r="G112" s="231">
        <v>1</v>
      </c>
      <c r="H112" s="231">
        <v>1</v>
      </c>
      <c r="I112" s="231">
        <v>2</v>
      </c>
      <c r="J112" s="231">
        <v>10</v>
      </c>
      <c r="K112" s="231">
        <v>1</v>
      </c>
      <c r="L112" s="231">
        <v>73</v>
      </c>
      <c r="M112" s="231">
        <v>3950</v>
      </c>
    </row>
    <row r="113" spans="1:13" x14ac:dyDescent="0.25">
      <c r="A113" s="231">
        <v>181825242</v>
      </c>
      <c r="B113" s="231">
        <v>5538</v>
      </c>
      <c r="C113" s="231" t="s">
        <v>2461</v>
      </c>
      <c r="D113" s="231">
        <v>2</v>
      </c>
      <c r="E113" s="231">
        <v>5</v>
      </c>
      <c r="F113" s="231">
        <v>0</v>
      </c>
      <c r="G113" s="231">
        <v>1</v>
      </c>
      <c r="H113" s="231">
        <v>2</v>
      </c>
      <c r="I113" s="231">
        <v>1</v>
      </c>
      <c r="J113" s="231">
        <v>3</v>
      </c>
      <c r="K113" s="231">
        <v>1</v>
      </c>
      <c r="L113" s="231">
        <v>16</v>
      </c>
      <c r="M113" s="231">
        <v>0</v>
      </c>
    </row>
    <row r="114" spans="1:13" x14ac:dyDescent="0.25">
      <c r="A114" s="231">
        <v>181810302</v>
      </c>
      <c r="B114" s="231">
        <v>5604</v>
      </c>
      <c r="C114" s="231" t="s">
        <v>2463</v>
      </c>
      <c r="D114" s="231">
        <v>7</v>
      </c>
      <c r="E114" s="231">
        <v>11</v>
      </c>
      <c r="F114" s="231">
        <v>0</v>
      </c>
      <c r="G114" s="231">
        <v>16</v>
      </c>
      <c r="H114" s="231">
        <v>20</v>
      </c>
      <c r="I114" s="231">
        <v>30</v>
      </c>
      <c r="J114" s="231">
        <v>70</v>
      </c>
      <c r="K114" s="231">
        <v>40</v>
      </c>
      <c r="L114" s="231">
        <v>495</v>
      </c>
      <c r="M114" s="231">
        <v>32970</v>
      </c>
    </row>
    <row r="115" spans="1:13" x14ac:dyDescent="0.25">
      <c r="A115" s="231">
        <v>181767326</v>
      </c>
      <c r="B115" s="231">
        <v>284</v>
      </c>
      <c r="C115" s="231" t="s">
        <v>2464</v>
      </c>
      <c r="D115" s="231">
        <v>1</v>
      </c>
      <c r="E115" s="231">
        <v>2</v>
      </c>
      <c r="F115" s="231">
        <v>0</v>
      </c>
      <c r="G115" s="231">
        <v>1</v>
      </c>
      <c r="H115" s="231">
        <v>0</v>
      </c>
      <c r="I115" s="231">
        <v>1</v>
      </c>
      <c r="J115" s="231">
        <v>4</v>
      </c>
      <c r="K115" s="231">
        <v>1</v>
      </c>
      <c r="L115" s="231">
        <v>68</v>
      </c>
      <c r="M115" s="231">
        <v>11957</v>
      </c>
    </row>
    <row r="116" spans="1:13" x14ac:dyDescent="0.25">
      <c r="A116" s="231">
        <v>181798187</v>
      </c>
      <c r="B116" s="231">
        <v>5814</v>
      </c>
      <c r="C116" s="231" t="s">
        <v>2480</v>
      </c>
      <c r="D116" s="231">
        <v>2</v>
      </c>
      <c r="E116" s="231">
        <v>3</v>
      </c>
      <c r="F116" s="231">
        <v>0</v>
      </c>
      <c r="G116" s="231">
        <v>1</v>
      </c>
      <c r="H116" s="231">
        <v>2</v>
      </c>
      <c r="I116" s="231">
        <v>2</v>
      </c>
      <c r="J116" s="231">
        <v>1</v>
      </c>
      <c r="K116" s="231">
        <v>2</v>
      </c>
      <c r="L116" s="231">
        <v>149</v>
      </c>
      <c r="M116" s="231">
        <v>6671</v>
      </c>
    </row>
    <row r="117" spans="1:13" x14ac:dyDescent="0.25">
      <c r="A117" s="231">
        <v>181798191</v>
      </c>
      <c r="B117" s="231">
        <v>5596</v>
      </c>
      <c r="C117" s="231" t="s">
        <v>2484</v>
      </c>
      <c r="D117" s="231">
        <v>2</v>
      </c>
      <c r="E117" s="231">
        <v>1</v>
      </c>
      <c r="F117" s="231">
        <v>0</v>
      </c>
      <c r="G117" s="231">
        <v>2</v>
      </c>
      <c r="H117" s="231">
        <v>3</v>
      </c>
      <c r="I117" s="231">
        <v>1</v>
      </c>
      <c r="J117" s="231">
        <v>1</v>
      </c>
      <c r="K117" s="231">
        <v>1</v>
      </c>
      <c r="L117" s="231">
        <v>40</v>
      </c>
      <c r="M117" s="231">
        <v>4379</v>
      </c>
    </row>
    <row r="118" spans="1:13" x14ac:dyDescent="0.25">
      <c r="A118" s="231">
        <v>189700006</v>
      </c>
      <c r="B118" s="231">
        <v>2452</v>
      </c>
      <c r="C118" s="231" t="s">
        <v>2488</v>
      </c>
      <c r="D118" s="231">
        <v>1</v>
      </c>
      <c r="E118" s="231">
        <v>2</v>
      </c>
      <c r="F118" s="231">
        <v>0</v>
      </c>
      <c r="G118" s="231">
        <v>2</v>
      </c>
      <c r="H118" s="231">
        <v>0</v>
      </c>
      <c r="I118" s="231">
        <v>2</v>
      </c>
      <c r="J118" s="231">
        <v>2</v>
      </c>
      <c r="K118" s="231">
        <v>3</v>
      </c>
      <c r="L118" s="231">
        <v>18</v>
      </c>
      <c r="M118" s="231">
        <v>1911</v>
      </c>
    </row>
    <row r="119" spans="1:13" x14ac:dyDescent="0.25">
      <c r="A119" s="231">
        <v>180339610</v>
      </c>
      <c r="B119" s="231">
        <v>2403</v>
      </c>
      <c r="C119" s="231" t="s">
        <v>2491</v>
      </c>
      <c r="D119" s="231">
        <v>0</v>
      </c>
      <c r="E119" s="231">
        <v>0</v>
      </c>
      <c r="F119" s="231">
        <v>0</v>
      </c>
      <c r="G119" s="231">
        <v>70</v>
      </c>
      <c r="H119" s="231">
        <v>0</v>
      </c>
      <c r="I119" s="231">
        <v>84</v>
      </c>
      <c r="J119" s="231">
        <v>0</v>
      </c>
      <c r="K119" s="231">
        <v>0</v>
      </c>
      <c r="L119" s="231">
        <v>0</v>
      </c>
      <c r="M119" s="231">
        <v>0</v>
      </c>
    </row>
    <row r="120" spans="1:13" x14ac:dyDescent="0.25">
      <c r="A120" s="231">
        <v>189710871</v>
      </c>
      <c r="B120" s="231">
        <v>268</v>
      </c>
      <c r="C120" s="231" t="s">
        <v>2501</v>
      </c>
      <c r="D120" s="231">
        <v>6</v>
      </c>
      <c r="E120" s="231">
        <v>3</v>
      </c>
      <c r="F120" s="231">
        <v>25</v>
      </c>
      <c r="G120" s="231">
        <v>5</v>
      </c>
      <c r="H120" s="231">
        <v>21</v>
      </c>
      <c r="I120" s="231">
        <v>15</v>
      </c>
      <c r="J120" s="231">
        <v>55</v>
      </c>
      <c r="K120" s="231">
        <v>5</v>
      </c>
      <c r="L120" s="231">
        <v>4625</v>
      </c>
      <c r="M120" s="231">
        <v>100600</v>
      </c>
    </row>
    <row r="121" spans="1:13" ht="15.75" thickBot="1" x14ac:dyDescent="0.3">
      <c r="A121" s="231">
        <v>180165395</v>
      </c>
      <c r="B121" s="231">
        <v>3672</v>
      </c>
      <c r="C121" s="231" t="s">
        <v>2511</v>
      </c>
      <c r="D121" s="231">
        <v>2</v>
      </c>
      <c r="E121" s="231">
        <v>2</v>
      </c>
      <c r="F121" s="231">
        <v>1</v>
      </c>
      <c r="G121" s="231">
        <v>2</v>
      </c>
      <c r="H121" s="231">
        <v>1</v>
      </c>
      <c r="I121" s="231">
        <v>0</v>
      </c>
      <c r="J121" s="231">
        <v>6</v>
      </c>
      <c r="K121" s="231">
        <v>1</v>
      </c>
      <c r="L121" s="231">
        <v>47</v>
      </c>
      <c r="M121" s="231">
        <v>3490</v>
      </c>
    </row>
    <row r="122" spans="1:13" x14ac:dyDescent="0.25">
      <c r="A122" s="354" t="s">
        <v>10685</v>
      </c>
      <c r="B122" s="354"/>
      <c r="C122" s="355"/>
      <c r="D122" s="232">
        <f t="shared" ref="D122:M122" si="2">(14-D123)/14</f>
        <v>0.9285714285714286</v>
      </c>
      <c r="E122" s="232">
        <f t="shared" si="2"/>
        <v>0.8571428571428571</v>
      </c>
      <c r="F122" s="232">
        <f t="shared" si="2"/>
        <v>0.42857142857142855</v>
      </c>
      <c r="G122" s="232">
        <f t="shared" si="2"/>
        <v>0.9285714285714286</v>
      </c>
      <c r="H122" s="232">
        <f t="shared" si="2"/>
        <v>0.8571428571428571</v>
      </c>
      <c r="I122" s="232">
        <f t="shared" si="2"/>
        <v>0.8571428571428571</v>
      </c>
      <c r="J122" s="232">
        <f t="shared" si="2"/>
        <v>0.42857142857142855</v>
      </c>
      <c r="K122" s="232">
        <f t="shared" si="2"/>
        <v>0.8571428571428571</v>
      </c>
      <c r="L122" s="232">
        <f t="shared" si="2"/>
        <v>0.42857142857142855</v>
      </c>
      <c r="M122" s="232">
        <f t="shared" si="2"/>
        <v>0.21428571428571427</v>
      </c>
    </row>
    <row r="123" spans="1:13" ht="15.75" thickBot="1" x14ac:dyDescent="0.3">
      <c r="A123" s="356"/>
      <c r="B123" s="356"/>
      <c r="C123" s="357"/>
      <c r="D123" s="249">
        <f t="shared" ref="D123:M123" si="3">COUNTIF(D124:D137, 0)</f>
        <v>1</v>
      </c>
      <c r="E123" s="249">
        <f t="shared" si="3"/>
        <v>2</v>
      </c>
      <c r="F123" s="249">
        <f t="shared" si="3"/>
        <v>8</v>
      </c>
      <c r="G123" s="249">
        <f t="shared" si="3"/>
        <v>1</v>
      </c>
      <c r="H123" s="249">
        <f t="shared" si="3"/>
        <v>2</v>
      </c>
      <c r="I123" s="249">
        <f t="shared" si="3"/>
        <v>2</v>
      </c>
      <c r="J123" s="249">
        <f t="shared" si="3"/>
        <v>8</v>
      </c>
      <c r="K123" s="249">
        <f t="shared" si="3"/>
        <v>2</v>
      </c>
      <c r="L123" s="249">
        <f t="shared" si="3"/>
        <v>8</v>
      </c>
      <c r="M123" s="249">
        <f t="shared" si="3"/>
        <v>11</v>
      </c>
    </row>
    <row r="124" spans="1:13" x14ac:dyDescent="0.25">
      <c r="A124" s="250">
        <v>222000989</v>
      </c>
      <c r="B124" s="250">
        <v>2212</v>
      </c>
      <c r="C124" s="250" t="s">
        <v>1517</v>
      </c>
      <c r="D124" s="230">
        <v>2</v>
      </c>
      <c r="E124" s="230">
        <v>0</v>
      </c>
      <c r="F124" s="230">
        <v>1</v>
      </c>
      <c r="G124" s="230">
        <v>1</v>
      </c>
      <c r="H124" s="230">
        <v>0</v>
      </c>
      <c r="I124" s="230">
        <v>3</v>
      </c>
      <c r="J124" s="230">
        <v>1</v>
      </c>
      <c r="K124" s="230">
        <v>3</v>
      </c>
      <c r="L124" s="230">
        <v>6</v>
      </c>
      <c r="M124" s="230">
        <v>7351</v>
      </c>
    </row>
    <row r="125" spans="1:13" x14ac:dyDescent="0.25">
      <c r="A125" s="231">
        <v>222000988</v>
      </c>
      <c r="B125" s="231">
        <v>2213</v>
      </c>
      <c r="C125" s="231" t="s">
        <v>1518</v>
      </c>
      <c r="D125" s="231">
        <v>0</v>
      </c>
      <c r="E125" s="231">
        <v>0</v>
      </c>
      <c r="F125" s="231">
        <v>0</v>
      </c>
      <c r="G125" s="231">
        <v>1</v>
      </c>
      <c r="H125" s="231">
        <v>1</v>
      </c>
      <c r="I125" s="231">
        <v>0</v>
      </c>
      <c r="J125" s="231">
        <v>0</v>
      </c>
      <c r="K125" s="231">
        <v>0</v>
      </c>
      <c r="L125" s="231">
        <v>0</v>
      </c>
      <c r="M125" s="231">
        <v>0</v>
      </c>
    </row>
    <row r="126" spans="1:13" x14ac:dyDescent="0.25">
      <c r="A126" s="231">
        <v>222000987</v>
      </c>
      <c r="B126" s="231">
        <v>2214</v>
      </c>
      <c r="C126" s="231" t="s">
        <v>1519</v>
      </c>
      <c r="D126" s="231">
        <v>1</v>
      </c>
      <c r="E126" s="231">
        <v>1</v>
      </c>
      <c r="F126" s="231">
        <v>0</v>
      </c>
      <c r="G126" s="231">
        <v>1</v>
      </c>
      <c r="H126" s="231">
        <v>0</v>
      </c>
      <c r="I126" s="231">
        <v>1</v>
      </c>
      <c r="J126" s="231">
        <v>0</v>
      </c>
      <c r="K126" s="231">
        <v>5</v>
      </c>
      <c r="L126" s="231">
        <v>0</v>
      </c>
      <c r="M126" s="231">
        <v>0</v>
      </c>
    </row>
    <row r="127" spans="1:13" x14ac:dyDescent="0.25">
      <c r="A127" s="231">
        <v>222000969</v>
      </c>
      <c r="B127" s="231">
        <v>6390</v>
      </c>
      <c r="C127" s="231" t="s">
        <v>1526</v>
      </c>
      <c r="D127" s="231">
        <v>2</v>
      </c>
      <c r="E127" s="231">
        <v>2</v>
      </c>
      <c r="F127" s="231">
        <v>0</v>
      </c>
      <c r="G127" s="231">
        <v>1</v>
      </c>
      <c r="H127" s="231">
        <v>1</v>
      </c>
      <c r="I127" s="231">
        <v>2</v>
      </c>
      <c r="J127" s="231">
        <v>0</v>
      </c>
      <c r="K127" s="231">
        <v>3</v>
      </c>
      <c r="L127" s="231">
        <v>0</v>
      </c>
      <c r="M127" s="231" t="s">
        <v>10636</v>
      </c>
    </row>
    <row r="128" spans="1:13" x14ac:dyDescent="0.25">
      <c r="A128" s="231">
        <v>222000970</v>
      </c>
      <c r="B128" s="231">
        <v>3114</v>
      </c>
      <c r="C128" s="231" t="s">
        <v>1528</v>
      </c>
      <c r="D128" s="231">
        <v>2</v>
      </c>
      <c r="E128" s="231">
        <v>1</v>
      </c>
      <c r="F128" s="231">
        <v>2</v>
      </c>
      <c r="G128" s="231">
        <v>3</v>
      </c>
      <c r="H128" s="231">
        <v>1</v>
      </c>
      <c r="I128" s="231">
        <v>2</v>
      </c>
      <c r="J128" s="231">
        <v>1</v>
      </c>
      <c r="K128" s="231">
        <v>3</v>
      </c>
      <c r="L128" s="231">
        <v>21</v>
      </c>
      <c r="M128" s="231">
        <v>0</v>
      </c>
    </row>
    <row r="129" spans="1:13" x14ac:dyDescent="0.25">
      <c r="A129" s="231">
        <v>222000971</v>
      </c>
      <c r="B129" s="231">
        <v>4016</v>
      </c>
      <c r="C129" s="231" t="s">
        <v>1529</v>
      </c>
      <c r="D129" s="231">
        <v>1</v>
      </c>
      <c r="E129" s="231">
        <v>1</v>
      </c>
      <c r="F129" s="231">
        <v>0</v>
      </c>
      <c r="G129" s="231">
        <v>2</v>
      </c>
      <c r="H129" s="231">
        <v>2</v>
      </c>
      <c r="I129" s="231">
        <v>2</v>
      </c>
      <c r="J129" s="231">
        <v>1</v>
      </c>
      <c r="K129" s="231">
        <v>4</v>
      </c>
      <c r="L129" s="231">
        <v>0</v>
      </c>
      <c r="M129" s="231">
        <v>0</v>
      </c>
    </row>
    <row r="130" spans="1:13" x14ac:dyDescent="0.25">
      <c r="A130" s="231">
        <v>222000972</v>
      </c>
      <c r="B130" s="231">
        <v>4017</v>
      </c>
      <c r="C130" s="231" t="s">
        <v>1531</v>
      </c>
      <c r="D130" s="231">
        <v>2</v>
      </c>
      <c r="E130" s="231">
        <v>1</v>
      </c>
      <c r="F130" s="231">
        <v>1</v>
      </c>
      <c r="G130" s="231">
        <v>1</v>
      </c>
      <c r="H130" s="231">
        <v>2</v>
      </c>
      <c r="I130" s="231">
        <v>2</v>
      </c>
      <c r="J130" s="231">
        <v>1</v>
      </c>
      <c r="K130" s="231">
        <v>3</v>
      </c>
      <c r="L130" s="231">
        <v>78</v>
      </c>
      <c r="M130" s="231">
        <v>0</v>
      </c>
    </row>
    <row r="131" spans="1:13" x14ac:dyDescent="0.25">
      <c r="A131" s="231">
        <v>222000973</v>
      </c>
      <c r="B131" s="231">
        <v>3060</v>
      </c>
      <c r="C131" s="231" t="s">
        <v>1533</v>
      </c>
      <c r="D131" s="231">
        <v>1</v>
      </c>
      <c r="E131" s="231">
        <v>1</v>
      </c>
      <c r="F131" s="231">
        <v>1</v>
      </c>
      <c r="G131" s="231">
        <v>2</v>
      </c>
      <c r="H131" s="231">
        <v>3</v>
      </c>
      <c r="I131" s="231">
        <v>2</v>
      </c>
      <c r="J131" s="231">
        <v>1</v>
      </c>
      <c r="K131" s="231">
        <v>4</v>
      </c>
      <c r="L131" s="231">
        <v>14</v>
      </c>
      <c r="M131" s="231">
        <v>0</v>
      </c>
    </row>
    <row r="132" spans="1:13" x14ac:dyDescent="0.25">
      <c r="A132" s="231">
        <v>222000976</v>
      </c>
      <c r="B132" s="231">
        <v>5405</v>
      </c>
      <c r="C132" s="231" t="s">
        <v>1535</v>
      </c>
      <c r="D132" s="231">
        <v>1</v>
      </c>
      <c r="E132" s="231">
        <v>1</v>
      </c>
      <c r="F132" s="231">
        <v>0</v>
      </c>
      <c r="G132" s="231">
        <v>1</v>
      </c>
      <c r="H132" s="231">
        <v>1</v>
      </c>
      <c r="I132" s="231">
        <v>2</v>
      </c>
      <c r="J132" s="231">
        <v>0</v>
      </c>
      <c r="K132" s="231">
        <v>1</v>
      </c>
      <c r="L132" s="231">
        <v>0</v>
      </c>
      <c r="M132" s="231" t="s">
        <v>10636</v>
      </c>
    </row>
    <row r="133" spans="1:13" x14ac:dyDescent="0.25">
      <c r="A133" s="231">
        <v>222000977</v>
      </c>
      <c r="B133" s="231">
        <v>5404</v>
      </c>
      <c r="C133" s="231" t="s">
        <v>1536</v>
      </c>
      <c r="D133" s="231">
        <v>2</v>
      </c>
      <c r="E133" s="231">
        <v>2</v>
      </c>
      <c r="F133" s="231">
        <v>2</v>
      </c>
      <c r="G133" s="231">
        <v>1</v>
      </c>
      <c r="H133" s="231">
        <v>1</v>
      </c>
      <c r="I133" s="231">
        <v>2</v>
      </c>
      <c r="J133" s="231">
        <v>0</v>
      </c>
      <c r="K133" s="231">
        <v>2</v>
      </c>
      <c r="L133" s="231">
        <v>0</v>
      </c>
      <c r="M133" s="231">
        <v>0</v>
      </c>
    </row>
    <row r="134" spans="1:13" x14ac:dyDescent="0.25">
      <c r="A134" s="231">
        <v>222000978</v>
      </c>
      <c r="B134" s="231">
        <v>5403</v>
      </c>
      <c r="C134" s="231" t="s">
        <v>1537</v>
      </c>
      <c r="D134" s="231">
        <v>1</v>
      </c>
      <c r="E134" s="231">
        <v>1</v>
      </c>
      <c r="F134" s="231">
        <v>0</v>
      </c>
      <c r="G134" s="231">
        <v>2</v>
      </c>
      <c r="H134" s="231">
        <v>2</v>
      </c>
      <c r="I134" s="231">
        <v>2</v>
      </c>
      <c r="J134" s="231">
        <v>0</v>
      </c>
      <c r="K134" s="231">
        <v>1</v>
      </c>
      <c r="L134" s="231">
        <v>25</v>
      </c>
      <c r="M134" s="231">
        <v>0</v>
      </c>
    </row>
    <row r="135" spans="1:13" x14ac:dyDescent="0.25">
      <c r="A135" s="231">
        <v>222000979</v>
      </c>
      <c r="B135" s="231">
        <v>5400</v>
      </c>
      <c r="C135" s="231" t="s">
        <v>1538</v>
      </c>
      <c r="D135" s="231">
        <v>2</v>
      </c>
      <c r="E135" s="231">
        <v>2</v>
      </c>
      <c r="F135" s="231">
        <v>0</v>
      </c>
      <c r="G135" s="231">
        <v>2</v>
      </c>
      <c r="H135" s="231">
        <v>2</v>
      </c>
      <c r="I135" s="231">
        <v>2</v>
      </c>
      <c r="J135" s="231">
        <v>0</v>
      </c>
      <c r="K135" s="231">
        <v>0</v>
      </c>
      <c r="L135" s="231">
        <v>0</v>
      </c>
      <c r="M135" s="231">
        <v>0</v>
      </c>
    </row>
    <row r="136" spans="1:13" x14ac:dyDescent="0.25">
      <c r="A136" s="231">
        <v>222000980</v>
      </c>
      <c r="B136" s="231">
        <v>5399</v>
      </c>
      <c r="C136" s="231" t="s">
        <v>1539</v>
      </c>
      <c r="D136" s="231">
        <v>2</v>
      </c>
      <c r="E136" s="231">
        <v>1</v>
      </c>
      <c r="F136" s="231">
        <v>2</v>
      </c>
      <c r="G136" s="231">
        <v>2</v>
      </c>
      <c r="H136" s="231">
        <v>2</v>
      </c>
      <c r="I136" s="231">
        <v>2</v>
      </c>
      <c r="J136" s="231">
        <v>1</v>
      </c>
      <c r="K136" s="231">
        <v>1</v>
      </c>
      <c r="L136" s="231">
        <v>5</v>
      </c>
      <c r="M136" s="231">
        <v>0</v>
      </c>
    </row>
    <row r="137" spans="1:13" ht="15.75" thickBot="1" x14ac:dyDescent="0.3">
      <c r="A137" s="231">
        <v>222000994</v>
      </c>
      <c r="B137" s="231">
        <v>6550</v>
      </c>
      <c r="C137" s="231" t="s">
        <v>86</v>
      </c>
      <c r="D137" s="231">
        <v>50</v>
      </c>
      <c r="E137" s="231">
        <v>2</v>
      </c>
      <c r="F137" s="231">
        <v>0</v>
      </c>
      <c r="G137" s="231">
        <v>0</v>
      </c>
      <c r="H137" s="231">
        <v>1</v>
      </c>
      <c r="I137" s="231">
        <v>0</v>
      </c>
      <c r="J137" s="231">
        <v>0</v>
      </c>
      <c r="K137" s="231">
        <v>1</v>
      </c>
      <c r="L137" s="231">
        <v>0</v>
      </c>
      <c r="M137" s="231">
        <v>0</v>
      </c>
    </row>
    <row r="138" spans="1:13" x14ac:dyDescent="0.25">
      <c r="A138" s="354" t="s">
        <v>84</v>
      </c>
      <c r="B138" s="354"/>
      <c r="C138" s="355"/>
      <c r="D138" s="232">
        <f t="shared" ref="D138:M138" si="4">(17-D139)/17</f>
        <v>1</v>
      </c>
      <c r="E138" s="232">
        <f t="shared" si="4"/>
        <v>1</v>
      </c>
      <c r="F138" s="232">
        <f t="shared" si="4"/>
        <v>1</v>
      </c>
      <c r="G138" s="232">
        <f t="shared" si="4"/>
        <v>1</v>
      </c>
      <c r="H138" s="232">
        <f t="shared" si="4"/>
        <v>0.76470588235294112</v>
      </c>
      <c r="I138" s="232">
        <f t="shared" si="4"/>
        <v>0.6470588235294118</v>
      </c>
      <c r="J138" s="232">
        <f t="shared" si="4"/>
        <v>1</v>
      </c>
      <c r="K138" s="232">
        <f t="shared" si="4"/>
        <v>1</v>
      </c>
      <c r="L138" s="232">
        <f t="shared" si="4"/>
        <v>0.88235294117647056</v>
      </c>
      <c r="M138" s="232">
        <f t="shared" si="4"/>
        <v>1</v>
      </c>
    </row>
    <row r="139" spans="1:13" ht="15.75" thickBot="1" x14ac:dyDescent="0.3">
      <c r="A139" s="356"/>
      <c r="B139" s="356"/>
      <c r="C139" s="357"/>
      <c r="D139" s="249">
        <f t="shared" ref="D139:M139" si="5">COUNTIF(D140:D156, 0)</f>
        <v>0</v>
      </c>
      <c r="E139" s="249">
        <f t="shared" si="5"/>
        <v>0</v>
      </c>
      <c r="F139" s="249">
        <f t="shared" si="5"/>
        <v>0</v>
      </c>
      <c r="G139" s="249">
        <f t="shared" si="5"/>
        <v>0</v>
      </c>
      <c r="H139" s="249">
        <f t="shared" si="5"/>
        <v>4</v>
      </c>
      <c r="I139" s="249">
        <f t="shared" si="5"/>
        <v>6</v>
      </c>
      <c r="J139" s="249">
        <f t="shared" si="5"/>
        <v>0</v>
      </c>
      <c r="K139" s="249">
        <f t="shared" si="5"/>
        <v>0</v>
      </c>
      <c r="L139" s="249">
        <f t="shared" si="5"/>
        <v>2</v>
      </c>
      <c r="M139" s="249">
        <f t="shared" si="5"/>
        <v>0</v>
      </c>
    </row>
    <row r="140" spans="1:13" x14ac:dyDescent="0.25">
      <c r="A140" s="250">
        <v>181781208</v>
      </c>
      <c r="B140" s="250">
        <v>5293</v>
      </c>
      <c r="C140" s="250" t="s">
        <v>659</v>
      </c>
      <c r="D140" s="230">
        <v>2</v>
      </c>
      <c r="E140" s="230">
        <v>9</v>
      </c>
      <c r="F140" s="230">
        <v>8</v>
      </c>
      <c r="G140" s="230">
        <v>5</v>
      </c>
      <c r="H140" s="230">
        <v>21</v>
      </c>
      <c r="I140" s="230">
        <v>9</v>
      </c>
      <c r="J140" s="230">
        <v>44</v>
      </c>
      <c r="K140" s="230">
        <v>12</v>
      </c>
      <c r="L140" s="230">
        <v>286</v>
      </c>
      <c r="M140" s="230">
        <v>38</v>
      </c>
    </row>
    <row r="141" spans="1:13" x14ac:dyDescent="0.25">
      <c r="A141" s="231">
        <v>181896191</v>
      </c>
      <c r="B141" s="231">
        <v>5840</v>
      </c>
      <c r="C141" s="231" t="s">
        <v>663</v>
      </c>
      <c r="D141" s="231">
        <v>1</v>
      </c>
      <c r="E141" s="231">
        <v>2</v>
      </c>
      <c r="F141" s="231">
        <v>7</v>
      </c>
      <c r="G141" s="231">
        <v>1</v>
      </c>
      <c r="H141" s="231">
        <v>0</v>
      </c>
      <c r="I141" s="231">
        <v>1</v>
      </c>
      <c r="J141" s="231">
        <v>2</v>
      </c>
      <c r="K141" s="231">
        <v>1</v>
      </c>
      <c r="L141" s="231">
        <v>16</v>
      </c>
      <c r="M141" s="231">
        <v>3463</v>
      </c>
    </row>
    <row r="142" spans="1:13" x14ac:dyDescent="0.25">
      <c r="A142" s="231">
        <v>181901076</v>
      </c>
      <c r="B142" s="231">
        <v>5916</v>
      </c>
      <c r="C142" s="231" t="s">
        <v>665</v>
      </c>
      <c r="D142" s="231">
        <v>4</v>
      </c>
      <c r="E142" s="231">
        <v>10</v>
      </c>
      <c r="F142" s="231">
        <v>7</v>
      </c>
      <c r="G142" s="231">
        <v>2</v>
      </c>
      <c r="H142" s="231">
        <v>2</v>
      </c>
      <c r="I142" s="231">
        <v>4</v>
      </c>
      <c r="J142" s="231">
        <v>5</v>
      </c>
      <c r="K142" s="231">
        <v>2</v>
      </c>
      <c r="L142" s="231">
        <v>193</v>
      </c>
      <c r="M142" s="231">
        <v>256</v>
      </c>
    </row>
    <row r="143" spans="1:13" x14ac:dyDescent="0.25">
      <c r="A143" s="231">
        <v>181936065</v>
      </c>
      <c r="B143" s="231">
        <v>6471</v>
      </c>
      <c r="C143" s="231" t="s">
        <v>1329</v>
      </c>
      <c r="D143" s="231">
        <v>3</v>
      </c>
      <c r="E143" s="231">
        <v>90</v>
      </c>
      <c r="F143" s="231">
        <v>9</v>
      </c>
      <c r="G143" s="231">
        <v>1</v>
      </c>
      <c r="H143" s="231">
        <v>0</v>
      </c>
      <c r="I143" s="231">
        <v>19</v>
      </c>
      <c r="J143" s="231">
        <v>157</v>
      </c>
      <c r="K143" s="231">
        <v>2</v>
      </c>
      <c r="L143" s="231">
        <v>997</v>
      </c>
      <c r="M143" s="231">
        <v>5915</v>
      </c>
    </row>
    <row r="144" spans="1:13" x14ac:dyDescent="0.25">
      <c r="A144" s="231" t="s">
        <v>10441</v>
      </c>
      <c r="B144" s="231">
        <v>5291</v>
      </c>
      <c r="C144" s="231" t="s">
        <v>1390</v>
      </c>
      <c r="D144" s="231">
        <v>1</v>
      </c>
      <c r="E144" s="231">
        <v>3</v>
      </c>
      <c r="F144" s="231">
        <v>1</v>
      </c>
      <c r="G144" s="231">
        <v>1</v>
      </c>
      <c r="H144" s="231">
        <v>0</v>
      </c>
      <c r="I144" s="231">
        <v>1</v>
      </c>
      <c r="J144" s="231">
        <v>8</v>
      </c>
      <c r="K144" s="231">
        <v>4</v>
      </c>
      <c r="L144" s="231">
        <v>0</v>
      </c>
      <c r="M144" s="231">
        <v>13072</v>
      </c>
    </row>
    <row r="145" spans="1:13" x14ac:dyDescent="0.25">
      <c r="A145" s="231" t="s">
        <v>10452</v>
      </c>
      <c r="B145" s="231">
        <v>5291</v>
      </c>
      <c r="C145" s="231" t="s">
        <v>1390</v>
      </c>
      <c r="D145" s="231">
        <v>3</v>
      </c>
      <c r="E145" s="231">
        <v>6</v>
      </c>
      <c r="F145" s="231">
        <v>1</v>
      </c>
      <c r="G145" s="231">
        <v>6</v>
      </c>
      <c r="H145" s="231">
        <v>0</v>
      </c>
      <c r="I145" s="231">
        <v>1</v>
      </c>
      <c r="J145" s="231">
        <v>27</v>
      </c>
      <c r="K145" s="231">
        <v>2</v>
      </c>
      <c r="L145" s="231">
        <v>0</v>
      </c>
      <c r="M145" s="231">
        <v>13072</v>
      </c>
    </row>
    <row r="146" spans="1:13" x14ac:dyDescent="0.25">
      <c r="A146" s="231">
        <v>181896194</v>
      </c>
      <c r="B146" s="231">
        <v>5839</v>
      </c>
      <c r="C146" s="231" t="s">
        <v>1393</v>
      </c>
      <c r="D146" s="231">
        <v>1</v>
      </c>
      <c r="E146" s="231">
        <v>2</v>
      </c>
      <c r="F146" s="231">
        <v>2</v>
      </c>
      <c r="G146" s="231">
        <v>2</v>
      </c>
      <c r="H146" s="231">
        <v>3</v>
      </c>
      <c r="I146" s="231">
        <v>0</v>
      </c>
      <c r="J146" s="231">
        <v>5</v>
      </c>
      <c r="K146" s="231">
        <v>11</v>
      </c>
      <c r="L146" s="231">
        <v>53</v>
      </c>
      <c r="M146" s="231">
        <v>19007</v>
      </c>
    </row>
    <row r="147" spans="1:13" x14ac:dyDescent="0.25">
      <c r="A147" s="231">
        <v>180205026</v>
      </c>
      <c r="B147" s="231">
        <v>3711</v>
      </c>
      <c r="C147" s="231" t="s">
        <v>1700</v>
      </c>
      <c r="D147" s="231">
        <v>4</v>
      </c>
      <c r="E147" s="231">
        <v>8</v>
      </c>
      <c r="F147" s="231">
        <v>12</v>
      </c>
      <c r="G147" s="231">
        <v>9</v>
      </c>
      <c r="H147" s="231">
        <v>6</v>
      </c>
      <c r="I147" s="231">
        <v>29</v>
      </c>
      <c r="J147" s="231">
        <v>36</v>
      </c>
      <c r="K147" s="231">
        <v>2</v>
      </c>
      <c r="L147" s="231">
        <v>367</v>
      </c>
      <c r="M147" s="231">
        <v>5687</v>
      </c>
    </row>
    <row r="148" spans="1:13" x14ac:dyDescent="0.25">
      <c r="A148" s="231">
        <v>181896198</v>
      </c>
      <c r="B148" s="231">
        <v>5829</v>
      </c>
      <c r="C148" s="231" t="s">
        <v>1702</v>
      </c>
      <c r="D148" s="231">
        <v>2</v>
      </c>
      <c r="E148" s="231">
        <v>8</v>
      </c>
      <c r="F148" s="231">
        <v>3</v>
      </c>
      <c r="G148" s="231">
        <v>2</v>
      </c>
      <c r="H148" s="231">
        <v>2</v>
      </c>
      <c r="I148" s="231">
        <v>2</v>
      </c>
      <c r="J148" s="231">
        <v>2</v>
      </c>
      <c r="K148" s="231">
        <v>1</v>
      </c>
      <c r="L148" s="231">
        <v>83</v>
      </c>
      <c r="M148" s="231">
        <v>7021</v>
      </c>
    </row>
    <row r="149" spans="1:13" x14ac:dyDescent="0.25">
      <c r="A149" s="231">
        <v>181896251</v>
      </c>
      <c r="B149" s="231">
        <v>5578</v>
      </c>
      <c r="C149" s="231" t="s">
        <v>1745</v>
      </c>
      <c r="D149" s="231">
        <v>8</v>
      </c>
      <c r="E149" s="231">
        <v>12</v>
      </c>
      <c r="F149" s="231">
        <v>60</v>
      </c>
      <c r="G149" s="231">
        <v>22</v>
      </c>
      <c r="H149" s="231">
        <v>17</v>
      </c>
      <c r="I149" s="231">
        <v>40</v>
      </c>
      <c r="J149" s="231">
        <v>43</v>
      </c>
      <c r="K149" s="231">
        <v>2</v>
      </c>
      <c r="L149" s="231">
        <v>675</v>
      </c>
      <c r="M149" s="231">
        <v>28635</v>
      </c>
    </row>
    <row r="150" spans="1:13" x14ac:dyDescent="0.25">
      <c r="A150" s="231">
        <v>181779132</v>
      </c>
      <c r="B150" s="231">
        <v>5315</v>
      </c>
      <c r="C150" s="231" t="s">
        <v>1751</v>
      </c>
      <c r="D150" s="231">
        <v>4</v>
      </c>
      <c r="E150" s="231">
        <v>19</v>
      </c>
      <c r="F150" s="231">
        <v>18</v>
      </c>
      <c r="G150" s="231">
        <v>12</v>
      </c>
      <c r="H150" s="231">
        <v>18</v>
      </c>
      <c r="I150" s="231">
        <v>12</v>
      </c>
      <c r="J150" s="231">
        <v>48</v>
      </c>
      <c r="K150" s="231">
        <v>8</v>
      </c>
      <c r="L150" s="231">
        <v>458</v>
      </c>
      <c r="M150" s="231">
        <v>1577</v>
      </c>
    </row>
    <row r="151" spans="1:13" x14ac:dyDescent="0.25">
      <c r="A151" s="231">
        <v>181922275</v>
      </c>
      <c r="B151" s="231">
        <v>5836</v>
      </c>
      <c r="C151" s="231" t="s">
        <v>1892</v>
      </c>
      <c r="D151" s="231">
        <v>1</v>
      </c>
      <c r="E151" s="231">
        <v>6</v>
      </c>
      <c r="F151" s="231">
        <v>3</v>
      </c>
      <c r="G151" s="231">
        <v>3</v>
      </c>
      <c r="H151" s="231">
        <v>3</v>
      </c>
      <c r="I151" s="231">
        <v>0</v>
      </c>
      <c r="J151" s="231">
        <v>2</v>
      </c>
      <c r="K151" s="231">
        <v>1</v>
      </c>
      <c r="L151" s="231">
        <v>43</v>
      </c>
      <c r="M151" s="231">
        <v>4281</v>
      </c>
    </row>
    <row r="152" spans="1:13" x14ac:dyDescent="0.25">
      <c r="A152" s="231">
        <v>181871672</v>
      </c>
      <c r="B152" s="231">
        <v>5763</v>
      </c>
      <c r="C152" s="231" t="s">
        <v>1893</v>
      </c>
      <c r="D152" s="231">
        <v>2</v>
      </c>
      <c r="E152" s="231">
        <v>4</v>
      </c>
      <c r="F152" s="231">
        <v>2</v>
      </c>
      <c r="G152" s="231">
        <v>3</v>
      </c>
      <c r="H152" s="231">
        <v>2</v>
      </c>
      <c r="I152" s="231">
        <v>2</v>
      </c>
      <c r="J152" s="231">
        <v>13</v>
      </c>
      <c r="K152" s="231">
        <v>1</v>
      </c>
      <c r="L152" s="231">
        <v>88</v>
      </c>
      <c r="M152" s="231">
        <v>2754</v>
      </c>
    </row>
    <row r="153" spans="1:13" x14ac:dyDescent="0.25">
      <c r="A153" s="231">
        <v>181896256</v>
      </c>
      <c r="B153" s="231">
        <v>5822</v>
      </c>
      <c r="C153" s="231" t="s">
        <v>2334</v>
      </c>
      <c r="D153" s="231">
        <v>23</v>
      </c>
      <c r="E153" s="231">
        <v>61</v>
      </c>
      <c r="F153" s="231">
        <v>118</v>
      </c>
      <c r="G153" s="231">
        <v>48</v>
      </c>
      <c r="H153" s="231">
        <v>48</v>
      </c>
      <c r="I153" s="231">
        <v>0</v>
      </c>
      <c r="J153" s="231">
        <v>247</v>
      </c>
      <c r="K153" s="231">
        <v>64</v>
      </c>
      <c r="L153" s="231">
        <v>1980</v>
      </c>
      <c r="M153" s="231">
        <v>161968</v>
      </c>
    </row>
    <row r="154" spans="1:13" x14ac:dyDescent="0.25">
      <c r="A154" s="231">
        <v>181896252</v>
      </c>
      <c r="B154" s="231">
        <v>5830</v>
      </c>
      <c r="C154" s="231" t="s">
        <v>2336</v>
      </c>
      <c r="D154" s="231">
        <v>10</v>
      </c>
      <c r="E154" s="231">
        <v>31</v>
      </c>
      <c r="F154" s="231">
        <v>22</v>
      </c>
      <c r="G154" s="231">
        <v>13</v>
      </c>
      <c r="H154" s="231">
        <v>2</v>
      </c>
      <c r="I154" s="231">
        <v>0</v>
      </c>
      <c r="J154" s="231">
        <v>15</v>
      </c>
      <c r="K154" s="231">
        <v>64</v>
      </c>
      <c r="L154" s="231">
        <v>581</v>
      </c>
      <c r="M154" s="231">
        <v>19829</v>
      </c>
    </row>
    <row r="155" spans="1:13" x14ac:dyDescent="0.25">
      <c r="A155" s="231">
        <v>222000207</v>
      </c>
      <c r="B155" s="231">
        <v>6412</v>
      </c>
      <c r="C155" s="231" t="s">
        <v>2339</v>
      </c>
      <c r="D155" s="231">
        <v>55</v>
      </c>
      <c r="E155" s="231">
        <v>107</v>
      </c>
      <c r="F155" s="231">
        <v>249</v>
      </c>
      <c r="G155" s="231">
        <v>72</v>
      </c>
      <c r="H155" s="231">
        <v>400</v>
      </c>
      <c r="I155" s="231">
        <v>0</v>
      </c>
      <c r="J155" s="231">
        <v>96</v>
      </c>
      <c r="K155" s="231">
        <v>50</v>
      </c>
      <c r="L155" s="231">
        <v>4355</v>
      </c>
      <c r="M155" s="231">
        <v>225760</v>
      </c>
    </row>
    <row r="156" spans="1:13" ht="15.75" thickBot="1" x14ac:dyDescent="0.3">
      <c r="A156" s="231">
        <v>180165395</v>
      </c>
      <c r="B156" s="231">
        <v>3672</v>
      </c>
      <c r="C156" s="231" t="s">
        <v>2511</v>
      </c>
      <c r="D156" s="231">
        <v>2</v>
      </c>
      <c r="E156" s="231">
        <v>2</v>
      </c>
      <c r="F156" s="231">
        <v>1</v>
      </c>
      <c r="G156" s="231">
        <v>2</v>
      </c>
      <c r="H156" s="231">
        <v>1</v>
      </c>
      <c r="I156" s="231">
        <v>0</v>
      </c>
      <c r="J156" s="231">
        <v>6</v>
      </c>
      <c r="K156" s="231">
        <v>1</v>
      </c>
      <c r="L156" s="231">
        <v>47</v>
      </c>
      <c r="M156" s="231">
        <v>3490</v>
      </c>
    </row>
    <row r="157" spans="1:13" x14ac:dyDescent="0.25">
      <c r="A157" s="354" t="s">
        <v>85</v>
      </c>
      <c r="B157" s="354"/>
      <c r="C157" s="355"/>
      <c r="D157" s="232">
        <f t="shared" ref="D157:M157" si="6">(10-D158)/10</f>
        <v>1</v>
      </c>
      <c r="E157" s="232">
        <f t="shared" si="6"/>
        <v>0.9</v>
      </c>
      <c r="F157" s="232">
        <f t="shared" si="6"/>
        <v>0.8</v>
      </c>
      <c r="G157" s="232">
        <f t="shared" si="6"/>
        <v>0.9</v>
      </c>
      <c r="H157" s="232">
        <f t="shared" si="6"/>
        <v>1</v>
      </c>
      <c r="I157" s="232">
        <f t="shared" si="6"/>
        <v>1</v>
      </c>
      <c r="J157" s="232">
        <f t="shared" si="6"/>
        <v>0.9</v>
      </c>
      <c r="K157" s="232">
        <f t="shared" si="6"/>
        <v>1</v>
      </c>
      <c r="L157" s="232">
        <f t="shared" si="6"/>
        <v>1</v>
      </c>
      <c r="M157" s="232">
        <f t="shared" si="6"/>
        <v>1</v>
      </c>
    </row>
    <row r="158" spans="1:13" ht="15.75" thickBot="1" x14ac:dyDescent="0.3">
      <c r="A158" s="356"/>
      <c r="B158" s="356"/>
      <c r="C158" s="357"/>
      <c r="D158" s="249">
        <f t="shared" ref="D158:M158" si="7">COUNTIF(D159:D168, 0)</f>
        <v>0</v>
      </c>
      <c r="E158" s="249">
        <f t="shared" si="7"/>
        <v>1</v>
      </c>
      <c r="F158" s="249">
        <f t="shared" si="7"/>
        <v>2</v>
      </c>
      <c r="G158" s="249">
        <f t="shared" si="7"/>
        <v>1</v>
      </c>
      <c r="H158" s="249">
        <f t="shared" si="7"/>
        <v>0</v>
      </c>
      <c r="I158" s="249">
        <f t="shared" si="7"/>
        <v>0</v>
      </c>
      <c r="J158" s="249">
        <f t="shared" si="7"/>
        <v>1</v>
      </c>
      <c r="K158" s="249">
        <f t="shared" si="7"/>
        <v>0</v>
      </c>
      <c r="L158" s="249">
        <f t="shared" si="7"/>
        <v>0</v>
      </c>
      <c r="M158" s="249">
        <f t="shared" si="7"/>
        <v>0</v>
      </c>
    </row>
    <row r="159" spans="1:13" x14ac:dyDescent="0.25">
      <c r="A159" s="250">
        <v>181879044</v>
      </c>
      <c r="B159" s="250">
        <v>5754</v>
      </c>
      <c r="C159" s="250" t="s">
        <v>1677</v>
      </c>
      <c r="D159" s="230">
        <v>4</v>
      </c>
      <c r="E159" s="230">
        <v>3</v>
      </c>
      <c r="F159" s="230">
        <v>8</v>
      </c>
      <c r="G159" s="230">
        <v>8</v>
      </c>
      <c r="H159" s="230">
        <v>11</v>
      </c>
      <c r="I159" s="230">
        <v>2</v>
      </c>
      <c r="J159" s="230">
        <v>7</v>
      </c>
      <c r="K159" s="230">
        <v>12</v>
      </c>
      <c r="L159" s="230">
        <v>216</v>
      </c>
      <c r="M159" s="230">
        <v>292</v>
      </c>
    </row>
    <row r="160" spans="1:13" x14ac:dyDescent="0.25">
      <c r="A160" s="231">
        <v>181879045</v>
      </c>
      <c r="B160" s="231">
        <v>5681</v>
      </c>
      <c r="C160" s="231" t="s">
        <v>1678</v>
      </c>
      <c r="D160" s="231">
        <v>10</v>
      </c>
      <c r="E160" s="231">
        <v>1</v>
      </c>
      <c r="F160" s="231">
        <v>188</v>
      </c>
      <c r="G160" s="231">
        <v>57</v>
      </c>
      <c r="H160" s="231">
        <v>309</v>
      </c>
      <c r="I160" s="231">
        <v>68</v>
      </c>
      <c r="J160" s="231">
        <v>132</v>
      </c>
      <c r="K160" s="231">
        <v>10</v>
      </c>
      <c r="L160" s="231">
        <v>1290</v>
      </c>
      <c r="M160" s="231">
        <v>30592</v>
      </c>
    </row>
    <row r="161" spans="1:13" x14ac:dyDescent="0.25">
      <c r="A161" s="231">
        <v>181817496</v>
      </c>
      <c r="B161" s="231">
        <v>5753</v>
      </c>
      <c r="C161" s="231" t="s">
        <v>2039</v>
      </c>
      <c r="D161" s="231">
        <v>1</v>
      </c>
      <c r="E161" s="231">
        <v>2</v>
      </c>
      <c r="F161" s="231">
        <v>3</v>
      </c>
      <c r="G161" s="231">
        <v>1</v>
      </c>
      <c r="H161" s="231">
        <v>2</v>
      </c>
      <c r="I161" s="231">
        <v>1</v>
      </c>
      <c r="J161" s="231">
        <v>7</v>
      </c>
      <c r="K161" s="231">
        <v>5</v>
      </c>
      <c r="L161" s="231">
        <v>18</v>
      </c>
      <c r="M161" s="231">
        <v>186</v>
      </c>
    </row>
    <row r="162" spans="1:13" x14ac:dyDescent="0.25">
      <c r="A162" s="231">
        <v>181817626</v>
      </c>
      <c r="B162" s="231">
        <v>5560</v>
      </c>
      <c r="C162" s="231" t="s">
        <v>2060</v>
      </c>
      <c r="D162" s="231">
        <v>2</v>
      </c>
      <c r="E162" s="231">
        <v>0</v>
      </c>
      <c r="F162" s="231">
        <v>0</v>
      </c>
      <c r="G162" s="231">
        <v>0</v>
      </c>
      <c r="H162" s="231">
        <v>1</v>
      </c>
      <c r="I162" s="231">
        <v>2</v>
      </c>
      <c r="J162" s="231">
        <v>2</v>
      </c>
      <c r="K162" s="231">
        <v>1</v>
      </c>
      <c r="L162" s="231">
        <v>129</v>
      </c>
      <c r="M162" s="231">
        <v>1711</v>
      </c>
    </row>
    <row r="163" spans="1:13" x14ac:dyDescent="0.25">
      <c r="A163" s="231">
        <v>181817627</v>
      </c>
      <c r="B163" s="231">
        <v>5561</v>
      </c>
      <c r="C163" s="231" t="s">
        <v>2061</v>
      </c>
      <c r="D163" s="231">
        <v>2</v>
      </c>
      <c r="E163" s="231">
        <v>4</v>
      </c>
      <c r="F163" s="231">
        <v>0</v>
      </c>
      <c r="G163" s="231">
        <v>2</v>
      </c>
      <c r="H163" s="231">
        <v>1</v>
      </c>
      <c r="I163" s="231">
        <v>1</v>
      </c>
      <c r="J163" s="231">
        <v>15</v>
      </c>
      <c r="K163" s="231">
        <v>5</v>
      </c>
      <c r="L163" s="231">
        <v>57</v>
      </c>
      <c r="M163" s="231">
        <v>732</v>
      </c>
    </row>
    <row r="164" spans="1:13" x14ac:dyDescent="0.25">
      <c r="A164" s="231">
        <v>181817633</v>
      </c>
      <c r="B164" s="231">
        <v>2444</v>
      </c>
      <c r="C164" s="231" t="s">
        <v>2063</v>
      </c>
      <c r="D164" s="231">
        <v>1</v>
      </c>
      <c r="E164" s="231">
        <v>3</v>
      </c>
      <c r="F164" s="231">
        <v>8</v>
      </c>
      <c r="G164" s="231">
        <v>1</v>
      </c>
      <c r="H164" s="231">
        <v>1</v>
      </c>
      <c r="I164" s="231">
        <v>2</v>
      </c>
      <c r="J164" s="231">
        <v>0</v>
      </c>
      <c r="K164" s="231">
        <v>4</v>
      </c>
      <c r="L164" s="231">
        <v>51</v>
      </c>
      <c r="M164" s="231">
        <v>2927</v>
      </c>
    </row>
    <row r="165" spans="1:13" x14ac:dyDescent="0.25">
      <c r="A165" s="231">
        <v>181817634</v>
      </c>
      <c r="B165" s="231">
        <v>5537</v>
      </c>
      <c r="C165" s="231" t="s">
        <v>2065</v>
      </c>
      <c r="D165" s="231">
        <v>1</v>
      </c>
      <c r="E165" s="231">
        <v>17</v>
      </c>
      <c r="F165" s="231">
        <v>16</v>
      </c>
      <c r="G165" s="231">
        <v>5</v>
      </c>
      <c r="H165" s="231">
        <v>6</v>
      </c>
      <c r="I165" s="231">
        <v>4</v>
      </c>
      <c r="J165" s="231">
        <v>57</v>
      </c>
      <c r="K165" s="231">
        <v>5</v>
      </c>
      <c r="L165" s="231">
        <v>99</v>
      </c>
      <c r="M165" s="231">
        <v>1193</v>
      </c>
    </row>
    <row r="166" spans="1:13" x14ac:dyDescent="0.25">
      <c r="A166" s="231">
        <v>181817575</v>
      </c>
      <c r="B166" s="231">
        <v>5532</v>
      </c>
      <c r="C166" s="231" t="s">
        <v>2066</v>
      </c>
      <c r="D166" s="231">
        <v>1</v>
      </c>
      <c r="E166" s="231">
        <v>8</v>
      </c>
      <c r="F166" s="231">
        <v>8</v>
      </c>
      <c r="G166" s="231">
        <v>6</v>
      </c>
      <c r="H166" s="231">
        <v>4</v>
      </c>
      <c r="I166" s="231">
        <v>6</v>
      </c>
      <c r="J166" s="231">
        <v>24</v>
      </c>
      <c r="K166" s="231">
        <v>8</v>
      </c>
      <c r="L166" s="231">
        <v>74</v>
      </c>
      <c r="M166" s="231">
        <v>1770</v>
      </c>
    </row>
    <row r="167" spans="1:13" x14ac:dyDescent="0.25">
      <c r="A167" s="231">
        <v>181879047</v>
      </c>
      <c r="B167" s="231">
        <v>5805</v>
      </c>
      <c r="C167" s="231" t="s">
        <v>2068</v>
      </c>
      <c r="D167" s="231">
        <v>2</v>
      </c>
      <c r="E167" s="231">
        <v>12</v>
      </c>
      <c r="F167" s="231">
        <v>6</v>
      </c>
      <c r="G167" s="231">
        <v>2</v>
      </c>
      <c r="H167" s="231">
        <v>6</v>
      </c>
      <c r="I167" s="231">
        <v>4</v>
      </c>
      <c r="J167" s="231">
        <v>8</v>
      </c>
      <c r="K167" s="231">
        <v>5</v>
      </c>
      <c r="L167" s="231">
        <v>46</v>
      </c>
      <c r="M167" s="231">
        <v>2044</v>
      </c>
    </row>
    <row r="168" spans="1:13" ht="15.75" thickBot="1" x14ac:dyDescent="0.3">
      <c r="A168" s="231">
        <v>181879049</v>
      </c>
      <c r="B168" s="231">
        <v>5807</v>
      </c>
      <c r="C168" s="231" t="s">
        <v>2070</v>
      </c>
      <c r="D168" s="231">
        <v>2</v>
      </c>
      <c r="E168" s="231">
        <v>4</v>
      </c>
      <c r="F168" s="231">
        <v>6</v>
      </c>
      <c r="G168" s="231">
        <v>2</v>
      </c>
      <c r="H168" s="231">
        <v>19</v>
      </c>
      <c r="I168" s="231">
        <v>1</v>
      </c>
      <c r="J168" s="231">
        <v>18</v>
      </c>
      <c r="K168" s="231">
        <v>5</v>
      </c>
      <c r="L168" s="231">
        <v>67</v>
      </c>
      <c r="M168" s="231">
        <v>1575</v>
      </c>
    </row>
    <row r="169" spans="1:13" x14ac:dyDescent="0.25">
      <c r="A169" s="354" t="s">
        <v>87</v>
      </c>
      <c r="B169" s="354"/>
      <c r="C169" s="355"/>
      <c r="D169" s="232">
        <f t="shared" ref="D169:M169" si="8">(8-D170)/8</f>
        <v>1</v>
      </c>
      <c r="E169" s="232">
        <f t="shared" si="8"/>
        <v>0.875</v>
      </c>
      <c r="F169" s="232">
        <f t="shared" si="8"/>
        <v>0</v>
      </c>
      <c r="G169" s="232">
        <f t="shared" si="8"/>
        <v>1</v>
      </c>
      <c r="H169" s="232">
        <f t="shared" si="8"/>
        <v>0.875</v>
      </c>
      <c r="I169" s="232">
        <f t="shared" si="8"/>
        <v>1</v>
      </c>
      <c r="J169" s="232">
        <f t="shared" si="8"/>
        <v>1</v>
      </c>
      <c r="K169" s="232">
        <f t="shared" si="8"/>
        <v>1</v>
      </c>
      <c r="L169" s="232">
        <f t="shared" si="8"/>
        <v>1</v>
      </c>
      <c r="M169" s="232">
        <f t="shared" si="8"/>
        <v>0.75</v>
      </c>
    </row>
    <row r="170" spans="1:13" ht="15.75" thickBot="1" x14ac:dyDescent="0.3">
      <c r="A170" s="356"/>
      <c r="B170" s="356"/>
      <c r="C170" s="357"/>
      <c r="D170" s="249">
        <f t="shared" ref="D170:M170" si="9">COUNTIF(D171:D178, 0)</f>
        <v>0</v>
      </c>
      <c r="E170" s="249">
        <f t="shared" si="9"/>
        <v>1</v>
      </c>
      <c r="F170" s="249">
        <f t="shared" si="9"/>
        <v>8</v>
      </c>
      <c r="G170" s="249">
        <f t="shared" si="9"/>
        <v>0</v>
      </c>
      <c r="H170" s="249">
        <f t="shared" si="9"/>
        <v>1</v>
      </c>
      <c r="I170" s="249">
        <f t="shared" si="9"/>
        <v>0</v>
      </c>
      <c r="J170" s="249">
        <f t="shared" si="9"/>
        <v>0</v>
      </c>
      <c r="K170" s="249">
        <f t="shared" si="9"/>
        <v>0</v>
      </c>
      <c r="L170" s="249">
        <f t="shared" si="9"/>
        <v>0</v>
      </c>
      <c r="M170" s="249">
        <f t="shared" si="9"/>
        <v>2</v>
      </c>
    </row>
    <row r="171" spans="1:13" x14ac:dyDescent="0.25">
      <c r="A171" s="250">
        <v>180327653</v>
      </c>
      <c r="B171" s="250">
        <v>2675</v>
      </c>
      <c r="C171" s="250" t="s">
        <v>2444</v>
      </c>
      <c r="D171" s="230">
        <v>2</v>
      </c>
      <c r="E171" s="230">
        <v>3</v>
      </c>
      <c r="F171" s="230">
        <v>0</v>
      </c>
      <c r="G171" s="230">
        <v>4</v>
      </c>
      <c r="H171" s="230">
        <v>2</v>
      </c>
      <c r="I171" s="230">
        <v>2</v>
      </c>
      <c r="J171" s="230">
        <v>8</v>
      </c>
      <c r="K171" s="230">
        <v>3</v>
      </c>
      <c r="L171" s="230">
        <v>59</v>
      </c>
      <c r="M171" s="230">
        <v>3920</v>
      </c>
    </row>
    <row r="172" spans="1:13" x14ac:dyDescent="0.25">
      <c r="A172" s="231">
        <v>181922609</v>
      </c>
      <c r="B172" s="231">
        <v>6153</v>
      </c>
      <c r="C172" s="231" t="s">
        <v>2448</v>
      </c>
      <c r="D172" s="231">
        <v>14</v>
      </c>
      <c r="E172" s="231">
        <v>30</v>
      </c>
      <c r="F172" s="231">
        <v>0</v>
      </c>
      <c r="G172" s="231">
        <v>42</v>
      </c>
      <c r="H172" s="231">
        <v>10</v>
      </c>
      <c r="I172" s="231">
        <v>90</v>
      </c>
      <c r="J172" s="231">
        <v>180</v>
      </c>
      <c r="K172" s="231">
        <v>100</v>
      </c>
      <c r="L172" s="231">
        <v>1970</v>
      </c>
      <c r="M172" s="231">
        <v>43850</v>
      </c>
    </row>
    <row r="173" spans="1:13" x14ac:dyDescent="0.25">
      <c r="A173" s="231">
        <v>189706269</v>
      </c>
      <c r="B173" s="231">
        <v>6172</v>
      </c>
      <c r="C173" s="231" t="s">
        <v>2454</v>
      </c>
      <c r="D173" s="231">
        <v>4</v>
      </c>
      <c r="E173" s="231">
        <v>0</v>
      </c>
      <c r="F173" s="231">
        <v>0</v>
      </c>
      <c r="G173" s="231">
        <v>6</v>
      </c>
      <c r="H173" s="231">
        <v>44</v>
      </c>
      <c r="I173" s="231">
        <v>7</v>
      </c>
      <c r="J173" s="231">
        <v>28</v>
      </c>
      <c r="K173" s="231">
        <v>7</v>
      </c>
      <c r="L173" s="231">
        <v>791</v>
      </c>
      <c r="M173" s="231">
        <v>0</v>
      </c>
    </row>
    <row r="174" spans="1:13" x14ac:dyDescent="0.25">
      <c r="A174" s="231">
        <v>181872565</v>
      </c>
      <c r="B174" s="231">
        <v>5605</v>
      </c>
      <c r="C174" s="231" t="s">
        <v>2457</v>
      </c>
      <c r="D174" s="231">
        <v>18</v>
      </c>
      <c r="E174" s="231">
        <v>11</v>
      </c>
      <c r="F174" s="231">
        <v>0</v>
      </c>
      <c r="G174" s="231">
        <v>20</v>
      </c>
      <c r="H174" s="231">
        <v>40</v>
      </c>
      <c r="I174" s="231">
        <v>100</v>
      </c>
      <c r="J174" s="231">
        <v>10</v>
      </c>
      <c r="K174" s="231">
        <v>100</v>
      </c>
      <c r="L174" s="231">
        <v>721</v>
      </c>
      <c r="M174" s="231">
        <v>14100</v>
      </c>
    </row>
    <row r="175" spans="1:13" x14ac:dyDescent="0.25">
      <c r="A175" s="231">
        <v>181930538</v>
      </c>
      <c r="B175" s="231">
        <v>6177</v>
      </c>
      <c r="C175" s="231" t="s">
        <v>2458</v>
      </c>
      <c r="D175" s="231">
        <v>2</v>
      </c>
      <c r="E175" s="231">
        <v>1</v>
      </c>
      <c r="F175" s="231">
        <v>0</v>
      </c>
      <c r="G175" s="231">
        <v>1</v>
      </c>
      <c r="H175" s="231">
        <v>1</v>
      </c>
      <c r="I175" s="231">
        <v>2</v>
      </c>
      <c r="J175" s="231">
        <v>10</v>
      </c>
      <c r="K175" s="231">
        <v>1</v>
      </c>
      <c r="L175" s="231">
        <v>73</v>
      </c>
      <c r="M175" s="231">
        <v>3950</v>
      </c>
    </row>
    <row r="176" spans="1:13" x14ac:dyDescent="0.25">
      <c r="A176" s="231">
        <v>181825242</v>
      </c>
      <c r="B176" s="231">
        <v>5538</v>
      </c>
      <c r="C176" s="231" t="s">
        <v>2461</v>
      </c>
      <c r="D176" s="231">
        <v>2</v>
      </c>
      <c r="E176" s="231">
        <v>5</v>
      </c>
      <c r="F176" s="231">
        <v>0</v>
      </c>
      <c r="G176" s="231">
        <v>1</v>
      </c>
      <c r="H176" s="231">
        <v>2</v>
      </c>
      <c r="I176" s="231">
        <v>1</v>
      </c>
      <c r="J176" s="231">
        <v>3</v>
      </c>
      <c r="K176" s="231">
        <v>1</v>
      </c>
      <c r="L176" s="231">
        <v>16</v>
      </c>
      <c r="M176" s="231">
        <v>0</v>
      </c>
    </row>
    <row r="177" spans="1:13" x14ac:dyDescent="0.25">
      <c r="A177" s="231">
        <v>181810302</v>
      </c>
      <c r="B177" s="231">
        <v>5604</v>
      </c>
      <c r="C177" s="231" t="s">
        <v>2463</v>
      </c>
      <c r="D177" s="231">
        <v>7</v>
      </c>
      <c r="E177" s="231">
        <v>11</v>
      </c>
      <c r="F177" s="231">
        <v>0</v>
      </c>
      <c r="G177" s="231">
        <v>16</v>
      </c>
      <c r="H177" s="231">
        <v>20</v>
      </c>
      <c r="I177" s="231">
        <v>30</v>
      </c>
      <c r="J177" s="231">
        <v>70</v>
      </c>
      <c r="K177" s="231">
        <v>40</v>
      </c>
      <c r="L177" s="231">
        <v>495</v>
      </c>
      <c r="M177" s="231">
        <v>32970</v>
      </c>
    </row>
    <row r="178" spans="1:13" ht="15.75" thickBot="1" x14ac:dyDescent="0.3">
      <c r="A178" s="231">
        <v>181767326</v>
      </c>
      <c r="B178" s="231">
        <v>284</v>
      </c>
      <c r="C178" s="231" t="s">
        <v>2464</v>
      </c>
      <c r="D178" s="231">
        <v>1</v>
      </c>
      <c r="E178" s="231">
        <v>2</v>
      </c>
      <c r="F178" s="231">
        <v>0</v>
      </c>
      <c r="G178" s="231">
        <v>1</v>
      </c>
      <c r="H178" s="231">
        <v>0</v>
      </c>
      <c r="I178" s="231">
        <v>1</v>
      </c>
      <c r="J178" s="231">
        <v>4</v>
      </c>
      <c r="K178" s="231">
        <v>1</v>
      </c>
      <c r="L178" s="231">
        <v>68</v>
      </c>
      <c r="M178" s="231">
        <v>11957</v>
      </c>
    </row>
    <row r="179" spans="1:13" x14ac:dyDescent="0.25">
      <c r="A179" s="354" t="s">
        <v>10686</v>
      </c>
      <c r="B179" s="354"/>
      <c r="C179" s="355"/>
      <c r="D179" s="232">
        <f t="shared" ref="D179:M179" si="10">(5-D180)/5</f>
        <v>1</v>
      </c>
      <c r="E179" s="232">
        <f t="shared" si="10"/>
        <v>0.6</v>
      </c>
      <c r="F179" s="232">
        <f t="shared" si="10"/>
        <v>0</v>
      </c>
      <c r="G179" s="232">
        <f t="shared" si="10"/>
        <v>1</v>
      </c>
      <c r="H179" s="232">
        <f t="shared" si="10"/>
        <v>0.8</v>
      </c>
      <c r="I179" s="232">
        <f t="shared" si="10"/>
        <v>1</v>
      </c>
      <c r="J179" s="232">
        <f t="shared" si="10"/>
        <v>0.8</v>
      </c>
      <c r="K179" s="232">
        <f t="shared" si="10"/>
        <v>1</v>
      </c>
      <c r="L179" s="232">
        <f t="shared" si="10"/>
        <v>1</v>
      </c>
      <c r="M179" s="232">
        <f t="shared" si="10"/>
        <v>0.8</v>
      </c>
    </row>
    <row r="180" spans="1:13" ht="15.75" thickBot="1" x14ac:dyDescent="0.3">
      <c r="A180" s="356"/>
      <c r="B180" s="356"/>
      <c r="C180" s="357"/>
      <c r="D180" s="249">
        <f t="shared" ref="D180:M180" si="11">COUNTIF(D181:D185, 0)</f>
        <v>0</v>
      </c>
      <c r="E180" s="249">
        <f t="shared" si="11"/>
        <v>2</v>
      </c>
      <c r="F180" s="249">
        <f t="shared" si="11"/>
        <v>5</v>
      </c>
      <c r="G180" s="249">
        <f t="shared" si="11"/>
        <v>0</v>
      </c>
      <c r="H180" s="249">
        <f t="shared" si="11"/>
        <v>1</v>
      </c>
      <c r="I180" s="249">
        <f t="shared" si="11"/>
        <v>0</v>
      </c>
      <c r="J180" s="249">
        <f t="shared" si="11"/>
        <v>1</v>
      </c>
      <c r="K180" s="249">
        <f t="shared" si="11"/>
        <v>0</v>
      </c>
      <c r="L180" s="249">
        <f t="shared" si="11"/>
        <v>0</v>
      </c>
      <c r="M180" s="249">
        <f t="shared" si="11"/>
        <v>1</v>
      </c>
    </row>
    <row r="181" spans="1:13" x14ac:dyDescent="0.25">
      <c r="A181" s="250">
        <v>181902532</v>
      </c>
      <c r="B181" s="250">
        <v>5912</v>
      </c>
      <c r="C181" s="250" t="s">
        <v>1432</v>
      </c>
      <c r="D181" s="230">
        <v>2</v>
      </c>
      <c r="E181" s="230">
        <v>0</v>
      </c>
      <c r="F181" s="230">
        <v>0</v>
      </c>
      <c r="G181" s="230">
        <v>3</v>
      </c>
      <c r="H181" s="230">
        <v>0</v>
      </c>
      <c r="I181" s="230">
        <v>1</v>
      </c>
      <c r="J181" s="230">
        <v>0</v>
      </c>
      <c r="K181" s="230">
        <v>3</v>
      </c>
      <c r="L181" s="230">
        <v>21</v>
      </c>
      <c r="M181" s="230">
        <v>0</v>
      </c>
    </row>
    <row r="182" spans="1:13" x14ac:dyDescent="0.25">
      <c r="A182" s="231">
        <v>189705223</v>
      </c>
      <c r="B182" s="231">
        <v>134</v>
      </c>
      <c r="C182" s="231" t="s">
        <v>1719</v>
      </c>
      <c r="D182" s="231">
        <v>2</v>
      </c>
      <c r="E182" s="231">
        <v>0</v>
      </c>
      <c r="F182" s="231">
        <v>0</v>
      </c>
      <c r="G182" s="231">
        <v>1</v>
      </c>
      <c r="H182" s="231">
        <v>16</v>
      </c>
      <c r="I182" s="231">
        <v>3</v>
      </c>
      <c r="J182" s="231">
        <v>18</v>
      </c>
      <c r="K182" s="231">
        <v>11</v>
      </c>
      <c r="L182" s="231">
        <v>1451</v>
      </c>
      <c r="M182" s="231">
        <v>85500</v>
      </c>
    </row>
    <row r="183" spans="1:13" x14ac:dyDescent="0.25">
      <c r="A183" s="231">
        <v>189707391</v>
      </c>
      <c r="B183" s="231">
        <v>139</v>
      </c>
      <c r="C183" s="231" t="s">
        <v>1721</v>
      </c>
      <c r="D183" s="231">
        <v>28</v>
      </c>
      <c r="E183" s="231">
        <v>44</v>
      </c>
      <c r="F183" s="231">
        <v>0</v>
      </c>
      <c r="G183" s="231">
        <v>170</v>
      </c>
      <c r="H183" s="231">
        <v>180</v>
      </c>
      <c r="I183" s="231">
        <v>102</v>
      </c>
      <c r="J183" s="231">
        <v>250</v>
      </c>
      <c r="K183" s="231">
        <v>102</v>
      </c>
      <c r="L183" s="231">
        <v>3716</v>
      </c>
      <c r="M183" s="231">
        <v>60500</v>
      </c>
    </row>
    <row r="184" spans="1:13" x14ac:dyDescent="0.25">
      <c r="A184" s="231">
        <v>189762873</v>
      </c>
      <c r="B184" s="231">
        <v>136</v>
      </c>
      <c r="C184" s="231" t="s">
        <v>1796</v>
      </c>
      <c r="D184" s="231">
        <v>47</v>
      </c>
      <c r="E184" s="231">
        <v>25</v>
      </c>
      <c r="F184" s="231">
        <v>0</v>
      </c>
      <c r="G184" s="231">
        <v>150</v>
      </c>
      <c r="H184" s="231">
        <v>175</v>
      </c>
      <c r="I184" s="231">
        <v>150</v>
      </c>
      <c r="J184" s="231">
        <v>200</v>
      </c>
      <c r="K184" s="231">
        <v>248</v>
      </c>
      <c r="L184" s="231">
        <v>2597</v>
      </c>
      <c r="M184" s="231">
        <v>109225</v>
      </c>
    </row>
    <row r="185" spans="1:13" ht="15.75" thickBot="1" x14ac:dyDescent="0.3">
      <c r="A185" s="231">
        <v>189705261</v>
      </c>
      <c r="B185" s="231">
        <v>137</v>
      </c>
      <c r="C185" s="231" t="s">
        <v>1905</v>
      </c>
      <c r="D185" s="231">
        <v>20</v>
      </c>
      <c r="E185" s="231">
        <v>40</v>
      </c>
      <c r="F185" s="231">
        <v>0</v>
      </c>
      <c r="G185" s="231">
        <v>50</v>
      </c>
      <c r="H185" s="231">
        <v>70</v>
      </c>
      <c r="I185" s="231">
        <v>100</v>
      </c>
      <c r="J185" s="231">
        <v>41</v>
      </c>
      <c r="K185" s="231">
        <v>133</v>
      </c>
      <c r="L185" s="231">
        <v>2100</v>
      </c>
      <c r="M185" s="231">
        <v>450300</v>
      </c>
    </row>
    <row r="186" spans="1:13" x14ac:dyDescent="0.25">
      <c r="A186" s="354" t="s">
        <v>10687</v>
      </c>
      <c r="B186" s="354"/>
      <c r="C186" s="355"/>
      <c r="D186" s="232">
        <f t="shared" ref="D186:M186" si="12">(13-D187)/13</f>
        <v>1</v>
      </c>
      <c r="E186" s="232">
        <f t="shared" si="12"/>
        <v>0.61538461538461542</v>
      </c>
      <c r="F186" s="232">
        <f t="shared" si="12"/>
        <v>0.76923076923076927</v>
      </c>
      <c r="G186" s="232">
        <f t="shared" si="12"/>
        <v>0.92307692307692313</v>
      </c>
      <c r="H186" s="232">
        <f t="shared" si="12"/>
        <v>0.84615384615384615</v>
      </c>
      <c r="I186" s="232">
        <f t="shared" si="12"/>
        <v>0.61538461538461542</v>
      </c>
      <c r="J186" s="232">
        <f t="shared" si="12"/>
        <v>0.69230769230769229</v>
      </c>
      <c r="K186" s="232">
        <f t="shared" si="12"/>
        <v>1</v>
      </c>
      <c r="L186" s="232">
        <f t="shared" si="12"/>
        <v>0.84615384615384615</v>
      </c>
      <c r="M186" s="232">
        <f t="shared" si="12"/>
        <v>0.92307692307692313</v>
      </c>
    </row>
    <row r="187" spans="1:13" ht="15.75" thickBot="1" x14ac:dyDescent="0.3">
      <c r="A187" s="356"/>
      <c r="B187" s="356"/>
      <c r="C187" s="357"/>
      <c r="D187" s="249">
        <f t="shared" ref="D187:M187" si="13">COUNTIF(D188:D200, 0)</f>
        <v>0</v>
      </c>
      <c r="E187" s="249">
        <f t="shared" si="13"/>
        <v>5</v>
      </c>
      <c r="F187" s="249">
        <f t="shared" si="13"/>
        <v>3</v>
      </c>
      <c r="G187" s="249">
        <f t="shared" si="13"/>
        <v>1</v>
      </c>
      <c r="H187" s="249">
        <f t="shared" si="13"/>
        <v>2</v>
      </c>
      <c r="I187" s="249">
        <f t="shared" si="13"/>
        <v>5</v>
      </c>
      <c r="J187" s="249">
        <f t="shared" si="13"/>
        <v>4</v>
      </c>
      <c r="K187" s="249">
        <f t="shared" si="13"/>
        <v>0</v>
      </c>
      <c r="L187" s="249">
        <f t="shared" si="13"/>
        <v>2</v>
      </c>
      <c r="M187" s="249">
        <f t="shared" si="13"/>
        <v>1</v>
      </c>
    </row>
    <row r="188" spans="1:13" x14ac:dyDescent="0.25">
      <c r="A188" s="250">
        <v>189704685</v>
      </c>
      <c r="B188" s="250">
        <v>4</v>
      </c>
      <c r="C188" s="250" t="s">
        <v>781</v>
      </c>
      <c r="D188" s="230">
        <v>50</v>
      </c>
      <c r="E188" s="230">
        <v>143</v>
      </c>
      <c r="F188" s="230">
        <v>42</v>
      </c>
      <c r="G188" s="230">
        <v>12</v>
      </c>
      <c r="H188" s="230">
        <v>220</v>
      </c>
      <c r="I188" s="230">
        <v>2</v>
      </c>
      <c r="J188" s="230">
        <v>18</v>
      </c>
      <c r="K188" s="230">
        <v>4</v>
      </c>
      <c r="L188" s="230">
        <v>83</v>
      </c>
      <c r="M188" s="230">
        <v>28875</v>
      </c>
    </row>
    <row r="189" spans="1:13" x14ac:dyDescent="0.25">
      <c r="A189" s="231">
        <v>180198245</v>
      </c>
      <c r="B189" s="231">
        <v>3320</v>
      </c>
      <c r="C189" s="231" t="s">
        <v>783</v>
      </c>
      <c r="D189" s="231">
        <v>28</v>
      </c>
      <c r="E189" s="231">
        <v>8</v>
      </c>
      <c r="F189" s="231">
        <v>6</v>
      </c>
      <c r="G189" s="231">
        <v>3</v>
      </c>
      <c r="H189" s="231">
        <v>28</v>
      </c>
      <c r="I189" s="231">
        <v>0</v>
      </c>
      <c r="J189" s="231">
        <v>50</v>
      </c>
      <c r="K189" s="231">
        <v>8</v>
      </c>
      <c r="L189" s="231">
        <v>434</v>
      </c>
      <c r="M189" s="231">
        <v>53967</v>
      </c>
    </row>
    <row r="190" spans="1:13" x14ac:dyDescent="0.25">
      <c r="A190" s="231">
        <v>189706340</v>
      </c>
      <c r="B190" s="231">
        <v>2772</v>
      </c>
      <c r="C190" s="231" t="s">
        <v>785</v>
      </c>
      <c r="D190" s="231">
        <v>4</v>
      </c>
      <c r="E190" s="231">
        <v>0</v>
      </c>
      <c r="F190" s="231">
        <v>65</v>
      </c>
      <c r="G190" s="231">
        <v>9</v>
      </c>
      <c r="H190" s="231">
        <v>22</v>
      </c>
      <c r="I190" s="231">
        <v>0</v>
      </c>
      <c r="J190" s="231">
        <v>0</v>
      </c>
      <c r="K190" s="231">
        <v>1</v>
      </c>
      <c r="L190" s="231">
        <v>766</v>
      </c>
      <c r="M190" s="231">
        <v>0</v>
      </c>
    </row>
    <row r="191" spans="1:13" x14ac:dyDescent="0.25">
      <c r="A191" s="231">
        <v>180292354</v>
      </c>
      <c r="B191" s="231">
        <v>2</v>
      </c>
      <c r="C191" s="231" t="s">
        <v>787</v>
      </c>
      <c r="D191" s="231">
        <v>76</v>
      </c>
      <c r="E191" s="231">
        <v>20</v>
      </c>
      <c r="F191" s="231">
        <v>58</v>
      </c>
      <c r="G191" s="231">
        <v>55</v>
      </c>
      <c r="H191" s="231">
        <v>47</v>
      </c>
      <c r="I191" s="231">
        <v>31</v>
      </c>
      <c r="J191" s="231">
        <v>85</v>
      </c>
      <c r="K191" s="231">
        <v>50</v>
      </c>
      <c r="L191" s="231">
        <v>1165</v>
      </c>
      <c r="M191" s="231">
        <v>93354</v>
      </c>
    </row>
    <row r="192" spans="1:13" x14ac:dyDescent="0.25">
      <c r="A192" s="231">
        <v>180002781</v>
      </c>
      <c r="B192" s="231">
        <v>3430</v>
      </c>
      <c r="C192" s="231" t="s">
        <v>790</v>
      </c>
      <c r="D192" s="231">
        <v>3</v>
      </c>
      <c r="E192" s="231">
        <v>1</v>
      </c>
      <c r="F192" s="231">
        <v>0</v>
      </c>
      <c r="G192" s="231">
        <v>2</v>
      </c>
      <c r="H192" s="231">
        <v>1</v>
      </c>
      <c r="I192" s="231">
        <v>0</v>
      </c>
      <c r="J192" s="231">
        <v>0</v>
      </c>
      <c r="K192" s="231">
        <v>2</v>
      </c>
      <c r="L192" s="231">
        <v>0</v>
      </c>
      <c r="M192" s="231">
        <v>3620</v>
      </c>
    </row>
    <row r="193" spans="1:13" x14ac:dyDescent="0.25">
      <c r="A193" s="231">
        <v>180291039</v>
      </c>
      <c r="B193" s="231">
        <v>5957</v>
      </c>
      <c r="C193" s="231" t="s">
        <v>846</v>
      </c>
      <c r="D193" s="231">
        <v>12</v>
      </c>
      <c r="E193" s="231">
        <v>0</v>
      </c>
      <c r="F193" s="231">
        <v>70</v>
      </c>
      <c r="G193" s="231">
        <v>16</v>
      </c>
      <c r="H193" s="231">
        <v>108</v>
      </c>
      <c r="I193" s="231">
        <v>38</v>
      </c>
      <c r="J193" s="231">
        <v>40</v>
      </c>
      <c r="K193" s="231">
        <v>120</v>
      </c>
      <c r="L193" s="231">
        <v>970</v>
      </c>
      <c r="M193" s="231">
        <v>19282</v>
      </c>
    </row>
    <row r="194" spans="1:13" x14ac:dyDescent="0.25">
      <c r="A194" s="231">
        <v>181750482</v>
      </c>
      <c r="B194" s="231">
        <v>80</v>
      </c>
      <c r="C194" s="231" t="s">
        <v>1183</v>
      </c>
      <c r="D194" s="231">
        <v>3</v>
      </c>
      <c r="E194" s="231">
        <v>2</v>
      </c>
      <c r="F194" s="231">
        <v>1</v>
      </c>
      <c r="G194" s="231">
        <v>3</v>
      </c>
      <c r="H194" s="231">
        <v>2</v>
      </c>
      <c r="I194" s="231">
        <v>2</v>
      </c>
      <c r="J194" s="231">
        <v>7</v>
      </c>
      <c r="K194" s="231">
        <v>5</v>
      </c>
      <c r="L194" s="231">
        <v>614</v>
      </c>
      <c r="M194" s="231">
        <v>26799</v>
      </c>
    </row>
    <row r="195" spans="1:13" x14ac:dyDescent="0.25">
      <c r="A195" s="231">
        <v>181775872</v>
      </c>
      <c r="B195" s="231">
        <v>3435</v>
      </c>
      <c r="C195" s="231" t="s">
        <v>1184</v>
      </c>
      <c r="D195" s="231">
        <v>19</v>
      </c>
      <c r="E195" s="231">
        <v>1</v>
      </c>
      <c r="F195" s="231">
        <v>70</v>
      </c>
      <c r="G195" s="231">
        <v>4</v>
      </c>
      <c r="H195" s="231">
        <v>44</v>
      </c>
      <c r="I195" s="231">
        <v>18</v>
      </c>
      <c r="J195" s="231">
        <v>0</v>
      </c>
      <c r="K195" s="231">
        <v>9</v>
      </c>
      <c r="L195" s="231">
        <v>374</v>
      </c>
      <c r="M195" s="231">
        <v>29248</v>
      </c>
    </row>
    <row r="196" spans="1:13" x14ac:dyDescent="0.25">
      <c r="A196" s="231">
        <v>189700731</v>
      </c>
      <c r="B196" s="231">
        <v>27</v>
      </c>
      <c r="C196" s="231" t="s">
        <v>1199</v>
      </c>
      <c r="D196" s="231">
        <v>27</v>
      </c>
      <c r="E196" s="231">
        <v>0</v>
      </c>
      <c r="F196" s="231">
        <v>0</v>
      </c>
      <c r="G196" s="231">
        <v>0</v>
      </c>
      <c r="H196" s="231">
        <v>0</v>
      </c>
      <c r="I196" s="231">
        <v>0</v>
      </c>
      <c r="J196" s="231">
        <v>0</v>
      </c>
      <c r="K196" s="231">
        <v>1</v>
      </c>
      <c r="L196" s="231">
        <v>423</v>
      </c>
      <c r="M196" s="231">
        <v>14236</v>
      </c>
    </row>
    <row r="197" spans="1:13" x14ac:dyDescent="0.25">
      <c r="A197" s="231">
        <v>189703514</v>
      </c>
      <c r="B197" s="231">
        <v>319</v>
      </c>
      <c r="C197" s="231" t="s">
        <v>1279</v>
      </c>
      <c r="D197" s="231">
        <v>20</v>
      </c>
      <c r="E197" s="231">
        <v>8</v>
      </c>
      <c r="F197" s="231">
        <v>16</v>
      </c>
      <c r="G197" s="231">
        <v>22</v>
      </c>
      <c r="H197" s="231">
        <v>3</v>
      </c>
      <c r="I197" s="231">
        <v>30</v>
      </c>
      <c r="J197" s="231">
        <v>1</v>
      </c>
      <c r="K197" s="231">
        <v>20</v>
      </c>
      <c r="L197" s="231">
        <v>439</v>
      </c>
      <c r="M197" s="231">
        <v>26516</v>
      </c>
    </row>
    <row r="198" spans="1:13" x14ac:dyDescent="0.25">
      <c r="A198" s="231">
        <v>181798147</v>
      </c>
      <c r="B198" s="231">
        <v>5408</v>
      </c>
      <c r="C198" s="231" t="s">
        <v>1284</v>
      </c>
      <c r="D198" s="231">
        <v>40</v>
      </c>
      <c r="E198" s="231">
        <v>10</v>
      </c>
      <c r="F198" s="231">
        <v>40</v>
      </c>
      <c r="G198" s="231">
        <v>30</v>
      </c>
      <c r="H198" s="231">
        <v>24</v>
      </c>
      <c r="I198" s="231">
        <v>63</v>
      </c>
      <c r="J198" s="231">
        <v>80</v>
      </c>
      <c r="K198" s="231">
        <v>40</v>
      </c>
      <c r="L198" s="231">
        <v>868</v>
      </c>
      <c r="M198" s="231">
        <v>31820</v>
      </c>
    </row>
    <row r="199" spans="1:13" x14ac:dyDescent="0.25">
      <c r="A199" s="231">
        <v>189750013</v>
      </c>
      <c r="B199" s="231">
        <v>640</v>
      </c>
      <c r="C199" s="231" t="s">
        <v>1823</v>
      </c>
      <c r="D199" s="231">
        <v>1</v>
      </c>
      <c r="E199" s="231">
        <v>0</v>
      </c>
      <c r="F199" s="231">
        <v>3</v>
      </c>
      <c r="G199" s="231">
        <v>1</v>
      </c>
      <c r="H199" s="231">
        <v>0</v>
      </c>
      <c r="I199" s="231">
        <v>0</v>
      </c>
      <c r="J199" s="231">
        <v>23</v>
      </c>
      <c r="K199" s="231">
        <v>1</v>
      </c>
      <c r="L199" s="231">
        <v>0</v>
      </c>
      <c r="M199" s="231">
        <v>1500</v>
      </c>
    </row>
    <row r="200" spans="1:13" ht="15.75" thickBot="1" x14ac:dyDescent="0.3">
      <c r="A200" s="231">
        <v>180282750</v>
      </c>
      <c r="B200" s="231">
        <v>5848</v>
      </c>
      <c r="C200" s="231" t="s">
        <v>1830</v>
      </c>
      <c r="D200" s="231">
        <v>14</v>
      </c>
      <c r="E200" s="231">
        <v>0</v>
      </c>
      <c r="F200" s="231">
        <v>0</v>
      </c>
      <c r="G200" s="231">
        <v>5</v>
      </c>
      <c r="H200" s="231">
        <v>32</v>
      </c>
      <c r="I200" s="231">
        <v>8</v>
      </c>
      <c r="J200" s="231">
        <v>5</v>
      </c>
      <c r="K200" s="231">
        <v>12</v>
      </c>
      <c r="L200" s="231">
        <v>128</v>
      </c>
      <c r="M200" s="231">
        <v>5977</v>
      </c>
    </row>
    <row r="201" spans="1:13" x14ac:dyDescent="0.25">
      <c r="A201" s="354" t="s">
        <v>10688</v>
      </c>
      <c r="B201" s="354"/>
      <c r="C201" s="355"/>
      <c r="D201" s="232">
        <f t="shared" ref="D201:M201" si="14">(2-D202)/2</f>
        <v>1</v>
      </c>
      <c r="E201" s="232">
        <f t="shared" si="14"/>
        <v>0.5</v>
      </c>
      <c r="F201" s="232">
        <f t="shared" si="14"/>
        <v>0</v>
      </c>
      <c r="G201" s="232">
        <f t="shared" si="14"/>
        <v>1</v>
      </c>
      <c r="H201" s="232">
        <f t="shared" si="14"/>
        <v>1</v>
      </c>
      <c r="I201" s="232">
        <f t="shared" si="14"/>
        <v>1</v>
      </c>
      <c r="J201" s="232">
        <f t="shared" si="14"/>
        <v>1</v>
      </c>
      <c r="K201" s="232">
        <f t="shared" si="14"/>
        <v>1</v>
      </c>
      <c r="L201" s="232">
        <f t="shared" si="14"/>
        <v>1</v>
      </c>
      <c r="M201" s="232">
        <f t="shared" si="14"/>
        <v>1</v>
      </c>
    </row>
    <row r="202" spans="1:13" ht="15.75" thickBot="1" x14ac:dyDescent="0.3">
      <c r="A202" s="356"/>
      <c r="B202" s="356"/>
      <c r="C202" s="357"/>
      <c r="D202" s="249">
        <f t="shared" ref="D202:M202" si="15">COUNTIF(D203:D204, 0)</f>
        <v>0</v>
      </c>
      <c r="E202" s="249">
        <f t="shared" si="15"/>
        <v>1</v>
      </c>
      <c r="F202" s="249">
        <f t="shared" si="15"/>
        <v>2</v>
      </c>
      <c r="G202" s="249">
        <f t="shared" si="15"/>
        <v>0</v>
      </c>
      <c r="H202" s="249">
        <f t="shared" si="15"/>
        <v>0</v>
      </c>
      <c r="I202" s="249">
        <f t="shared" si="15"/>
        <v>0</v>
      </c>
      <c r="J202" s="249">
        <f t="shared" si="15"/>
        <v>0</v>
      </c>
      <c r="K202" s="249">
        <f t="shared" si="15"/>
        <v>0</v>
      </c>
      <c r="L202" s="249">
        <f t="shared" si="15"/>
        <v>0</v>
      </c>
      <c r="M202" s="249">
        <f t="shared" si="15"/>
        <v>0</v>
      </c>
    </row>
    <row r="203" spans="1:13" x14ac:dyDescent="0.25">
      <c r="A203" s="250">
        <v>181916239</v>
      </c>
      <c r="B203" s="250">
        <v>6570</v>
      </c>
      <c r="C203" s="250" t="s">
        <v>2342</v>
      </c>
      <c r="D203" s="230">
        <v>5</v>
      </c>
      <c r="E203" s="230">
        <v>1</v>
      </c>
      <c r="F203" s="230">
        <v>0</v>
      </c>
      <c r="G203" s="230">
        <v>4</v>
      </c>
      <c r="H203" s="230">
        <v>1</v>
      </c>
      <c r="I203" s="230">
        <v>6</v>
      </c>
      <c r="J203" s="230">
        <v>1</v>
      </c>
      <c r="K203" s="230">
        <v>10</v>
      </c>
      <c r="L203" s="230">
        <v>103</v>
      </c>
      <c r="M203" s="230">
        <v>2753</v>
      </c>
    </row>
    <row r="204" spans="1:13" ht="15.75" thickBot="1" x14ac:dyDescent="0.3">
      <c r="A204" s="231">
        <v>181916240</v>
      </c>
      <c r="B204" s="231">
        <v>5817</v>
      </c>
      <c r="C204" s="231" t="s">
        <v>2345</v>
      </c>
      <c r="D204" s="231">
        <v>1</v>
      </c>
      <c r="E204" s="231">
        <v>0</v>
      </c>
      <c r="F204" s="231">
        <v>0</v>
      </c>
      <c r="G204" s="231">
        <v>2</v>
      </c>
      <c r="H204" s="231">
        <v>4</v>
      </c>
      <c r="I204" s="231">
        <v>2</v>
      </c>
      <c r="J204" s="231">
        <v>1</v>
      </c>
      <c r="K204" s="231">
        <v>2</v>
      </c>
      <c r="L204" s="231">
        <v>44</v>
      </c>
      <c r="M204" s="231">
        <v>464</v>
      </c>
    </row>
    <row r="205" spans="1:13" x14ac:dyDescent="0.25">
      <c r="A205" s="354" t="s">
        <v>10689</v>
      </c>
      <c r="B205" s="354"/>
      <c r="C205" s="355"/>
      <c r="D205" s="232">
        <f t="shared" ref="D205:M205" si="16">(2-D206)/2</f>
        <v>1</v>
      </c>
      <c r="E205" s="232">
        <f t="shared" si="16"/>
        <v>1</v>
      </c>
      <c r="F205" s="232">
        <f t="shared" si="16"/>
        <v>1</v>
      </c>
      <c r="G205" s="232">
        <f t="shared" si="16"/>
        <v>1</v>
      </c>
      <c r="H205" s="232">
        <f t="shared" si="16"/>
        <v>1</v>
      </c>
      <c r="I205" s="232">
        <f t="shared" si="16"/>
        <v>1</v>
      </c>
      <c r="J205" s="232">
        <f t="shared" si="16"/>
        <v>1</v>
      </c>
      <c r="K205" s="232">
        <f t="shared" si="16"/>
        <v>1</v>
      </c>
      <c r="L205" s="232">
        <f t="shared" si="16"/>
        <v>1</v>
      </c>
      <c r="M205" s="232">
        <f t="shared" si="16"/>
        <v>1</v>
      </c>
    </row>
    <row r="206" spans="1:13" ht="15.75" thickBot="1" x14ac:dyDescent="0.3">
      <c r="A206" s="356"/>
      <c r="B206" s="356"/>
      <c r="C206" s="357"/>
      <c r="D206" s="249">
        <f t="shared" ref="D206:M206" si="17">COUNTIF(D207:D208, 0)</f>
        <v>0</v>
      </c>
      <c r="E206" s="249">
        <f t="shared" si="17"/>
        <v>0</v>
      </c>
      <c r="F206" s="249">
        <f t="shared" si="17"/>
        <v>0</v>
      </c>
      <c r="G206" s="249">
        <f t="shared" si="17"/>
        <v>0</v>
      </c>
      <c r="H206" s="249">
        <f t="shared" si="17"/>
        <v>0</v>
      </c>
      <c r="I206" s="249">
        <f t="shared" si="17"/>
        <v>0</v>
      </c>
      <c r="J206" s="249">
        <f t="shared" si="17"/>
        <v>0</v>
      </c>
      <c r="K206" s="249">
        <f t="shared" si="17"/>
        <v>0</v>
      </c>
      <c r="L206" s="249">
        <f t="shared" si="17"/>
        <v>0</v>
      </c>
      <c r="M206" s="249">
        <f t="shared" si="17"/>
        <v>0</v>
      </c>
    </row>
    <row r="207" spans="1:13" x14ac:dyDescent="0.25">
      <c r="A207" s="250">
        <v>189703514</v>
      </c>
      <c r="B207" s="250">
        <v>319</v>
      </c>
      <c r="C207" s="250" t="s">
        <v>1279</v>
      </c>
      <c r="D207" s="230">
        <v>20</v>
      </c>
      <c r="E207" s="230">
        <v>8</v>
      </c>
      <c r="F207" s="230">
        <v>16</v>
      </c>
      <c r="G207" s="230">
        <v>22</v>
      </c>
      <c r="H207" s="230">
        <v>3</v>
      </c>
      <c r="I207" s="230">
        <v>30</v>
      </c>
      <c r="J207" s="230">
        <v>1</v>
      </c>
      <c r="K207" s="230">
        <v>20</v>
      </c>
      <c r="L207" s="230">
        <v>439</v>
      </c>
      <c r="M207" s="230">
        <v>26516</v>
      </c>
    </row>
    <row r="208" spans="1:13" ht="15.75" thickBot="1" x14ac:dyDescent="0.3">
      <c r="A208" s="231">
        <v>181798147</v>
      </c>
      <c r="B208" s="231">
        <v>5408</v>
      </c>
      <c r="C208" s="231" t="s">
        <v>1284</v>
      </c>
      <c r="D208" s="231">
        <v>40</v>
      </c>
      <c r="E208" s="231">
        <v>10</v>
      </c>
      <c r="F208" s="231">
        <v>40</v>
      </c>
      <c r="G208" s="231">
        <v>30</v>
      </c>
      <c r="H208" s="231">
        <v>24</v>
      </c>
      <c r="I208" s="231">
        <v>63</v>
      </c>
      <c r="J208" s="231">
        <v>80</v>
      </c>
      <c r="K208" s="231">
        <v>40</v>
      </c>
      <c r="L208" s="231">
        <v>868</v>
      </c>
      <c r="M208" s="231">
        <v>31820</v>
      </c>
    </row>
    <row r="209" spans="1:13" x14ac:dyDescent="0.25">
      <c r="A209" s="354" t="s">
        <v>10690</v>
      </c>
      <c r="B209" s="354"/>
      <c r="C209" s="355"/>
      <c r="D209" s="232">
        <f t="shared" ref="D209:M209" si="18">(2-D210)/2</f>
        <v>1</v>
      </c>
      <c r="E209" s="232">
        <f t="shared" si="18"/>
        <v>1</v>
      </c>
      <c r="F209" s="232">
        <f t="shared" si="18"/>
        <v>0</v>
      </c>
      <c r="G209" s="232">
        <f t="shared" si="18"/>
        <v>1</v>
      </c>
      <c r="H209" s="232">
        <f t="shared" si="18"/>
        <v>1</v>
      </c>
      <c r="I209" s="232">
        <f t="shared" si="18"/>
        <v>1</v>
      </c>
      <c r="J209" s="232">
        <f t="shared" si="18"/>
        <v>1</v>
      </c>
      <c r="K209" s="232">
        <f t="shared" si="18"/>
        <v>1</v>
      </c>
      <c r="L209" s="232">
        <f t="shared" si="18"/>
        <v>1</v>
      </c>
      <c r="M209" s="232">
        <f t="shared" si="18"/>
        <v>1</v>
      </c>
    </row>
    <row r="210" spans="1:13" ht="15.75" thickBot="1" x14ac:dyDescent="0.3">
      <c r="A210" s="356"/>
      <c r="B210" s="356"/>
      <c r="C210" s="357"/>
      <c r="D210" s="249">
        <f t="shared" ref="D210:M210" si="19">COUNTIF(D211:D212, 0)</f>
        <v>0</v>
      </c>
      <c r="E210" s="249">
        <f t="shared" si="19"/>
        <v>0</v>
      </c>
      <c r="F210" s="249">
        <f t="shared" si="19"/>
        <v>2</v>
      </c>
      <c r="G210" s="249">
        <f t="shared" si="19"/>
        <v>0</v>
      </c>
      <c r="H210" s="249">
        <f t="shared" si="19"/>
        <v>0</v>
      </c>
      <c r="I210" s="249">
        <f t="shared" si="19"/>
        <v>0</v>
      </c>
      <c r="J210" s="249">
        <f t="shared" si="19"/>
        <v>0</v>
      </c>
      <c r="K210" s="249">
        <f t="shared" si="19"/>
        <v>0</v>
      </c>
      <c r="L210" s="249">
        <f t="shared" si="19"/>
        <v>0</v>
      </c>
      <c r="M210" s="249">
        <f t="shared" si="19"/>
        <v>0</v>
      </c>
    </row>
    <row r="211" spans="1:13" x14ac:dyDescent="0.25">
      <c r="A211" s="250">
        <v>181798187</v>
      </c>
      <c r="B211" s="250">
        <v>5814</v>
      </c>
      <c r="C211" s="250" t="s">
        <v>2480</v>
      </c>
      <c r="D211" s="230">
        <v>2</v>
      </c>
      <c r="E211" s="230">
        <v>3</v>
      </c>
      <c r="F211" s="230">
        <v>0</v>
      </c>
      <c r="G211" s="230">
        <v>1</v>
      </c>
      <c r="H211" s="230">
        <v>2</v>
      </c>
      <c r="I211" s="230">
        <v>2</v>
      </c>
      <c r="J211" s="230">
        <v>1</v>
      </c>
      <c r="K211" s="230">
        <v>2</v>
      </c>
      <c r="L211" s="230">
        <v>149</v>
      </c>
      <c r="M211" s="230">
        <v>6671</v>
      </c>
    </row>
    <row r="212" spans="1:13" ht="15.75" thickBot="1" x14ac:dyDescent="0.3">
      <c r="A212" s="231">
        <v>181798191</v>
      </c>
      <c r="B212" s="231">
        <v>5596</v>
      </c>
      <c r="C212" s="231" t="s">
        <v>2484</v>
      </c>
      <c r="D212" s="231">
        <v>2</v>
      </c>
      <c r="E212" s="231">
        <v>1</v>
      </c>
      <c r="F212" s="231">
        <v>0</v>
      </c>
      <c r="G212" s="231">
        <v>2</v>
      </c>
      <c r="H212" s="231">
        <v>3</v>
      </c>
      <c r="I212" s="231">
        <v>1</v>
      </c>
      <c r="J212" s="231">
        <v>1</v>
      </c>
      <c r="K212" s="231">
        <v>1</v>
      </c>
      <c r="L212" s="231">
        <v>40</v>
      </c>
      <c r="M212" s="231">
        <v>4379</v>
      </c>
    </row>
    <row r="213" spans="1:13" x14ac:dyDescent="0.25">
      <c r="A213" s="354" t="s">
        <v>10691</v>
      </c>
      <c r="B213" s="354"/>
      <c r="C213" s="355"/>
      <c r="D213" s="232">
        <f t="shared" ref="D213:M213" si="20">(2-D214)/2</f>
        <v>1</v>
      </c>
      <c r="E213" s="232">
        <f t="shared" si="20"/>
        <v>1</v>
      </c>
      <c r="F213" s="232">
        <f t="shared" si="20"/>
        <v>1</v>
      </c>
      <c r="G213" s="232">
        <f t="shared" si="20"/>
        <v>1</v>
      </c>
      <c r="H213" s="232">
        <f t="shared" si="20"/>
        <v>1</v>
      </c>
      <c r="I213" s="232">
        <f t="shared" si="20"/>
        <v>1</v>
      </c>
      <c r="J213" s="232">
        <f t="shared" si="20"/>
        <v>1</v>
      </c>
      <c r="K213" s="232">
        <f t="shared" si="20"/>
        <v>1</v>
      </c>
      <c r="L213" s="232">
        <f t="shared" si="20"/>
        <v>1</v>
      </c>
      <c r="M213" s="232">
        <f t="shared" si="20"/>
        <v>1</v>
      </c>
    </row>
    <row r="214" spans="1:13" ht="15.75" thickBot="1" x14ac:dyDescent="0.3">
      <c r="A214" s="356"/>
      <c r="B214" s="356"/>
      <c r="C214" s="357"/>
      <c r="D214" s="249">
        <f t="shared" ref="D214:M214" si="21">COUNTIF(D215:D216, 0)</f>
        <v>0</v>
      </c>
      <c r="E214" s="249">
        <f t="shared" si="21"/>
        <v>0</v>
      </c>
      <c r="F214" s="249">
        <f t="shared" si="21"/>
        <v>0</v>
      </c>
      <c r="G214" s="249">
        <f t="shared" si="21"/>
        <v>0</v>
      </c>
      <c r="H214" s="249">
        <f t="shared" si="21"/>
        <v>0</v>
      </c>
      <c r="I214" s="249">
        <f t="shared" si="21"/>
        <v>0</v>
      </c>
      <c r="J214" s="249">
        <f t="shared" si="21"/>
        <v>0</v>
      </c>
      <c r="K214" s="249">
        <f t="shared" si="21"/>
        <v>0</v>
      </c>
      <c r="L214" s="249">
        <f t="shared" si="21"/>
        <v>0</v>
      </c>
      <c r="M214" s="249">
        <f t="shared" si="21"/>
        <v>0</v>
      </c>
    </row>
    <row r="215" spans="1:13" x14ac:dyDescent="0.25">
      <c r="A215" s="250">
        <v>181879044</v>
      </c>
      <c r="B215" s="250">
        <v>5754</v>
      </c>
      <c r="C215" s="250" t="s">
        <v>1677</v>
      </c>
      <c r="D215" s="230">
        <v>4</v>
      </c>
      <c r="E215" s="230">
        <v>3</v>
      </c>
      <c r="F215" s="230">
        <v>8</v>
      </c>
      <c r="G215" s="230">
        <v>8</v>
      </c>
      <c r="H215" s="230">
        <v>11</v>
      </c>
      <c r="I215" s="230">
        <v>2</v>
      </c>
      <c r="J215" s="230">
        <v>7</v>
      </c>
      <c r="K215" s="230">
        <v>12</v>
      </c>
      <c r="L215" s="230">
        <v>216</v>
      </c>
      <c r="M215" s="230">
        <v>292</v>
      </c>
    </row>
    <row r="216" spans="1:13" x14ac:dyDescent="0.25">
      <c r="A216" s="52">
        <v>181879045</v>
      </c>
      <c r="B216" s="52">
        <v>5681</v>
      </c>
      <c r="C216" s="52" t="s">
        <v>1678</v>
      </c>
      <c r="D216" s="52">
        <v>10</v>
      </c>
      <c r="E216" s="52">
        <v>1</v>
      </c>
      <c r="F216" s="52">
        <v>188</v>
      </c>
      <c r="G216" s="52">
        <v>57</v>
      </c>
      <c r="H216" s="52">
        <v>309</v>
      </c>
      <c r="I216" s="52">
        <v>68</v>
      </c>
      <c r="J216" s="52">
        <v>132</v>
      </c>
      <c r="K216" s="52">
        <v>10</v>
      </c>
      <c r="L216" s="52">
        <v>1290</v>
      </c>
      <c r="M216" s="52">
        <v>30592</v>
      </c>
    </row>
    <row r="217" spans="1:13" x14ac:dyDescent="0.25">
      <c r="D217"/>
      <c r="E217"/>
      <c r="F217"/>
      <c r="G217"/>
      <c r="H217"/>
      <c r="I217"/>
      <c r="J217"/>
      <c r="K217"/>
      <c r="L217"/>
      <c r="M217"/>
    </row>
    <row r="218" spans="1:13" x14ac:dyDescent="0.25">
      <c r="D218"/>
      <c r="E218"/>
      <c r="F218"/>
      <c r="G218"/>
      <c r="H218"/>
      <c r="I218"/>
      <c r="J218"/>
      <c r="K218"/>
      <c r="L218"/>
      <c r="M218"/>
    </row>
    <row r="219" spans="1:13" x14ac:dyDescent="0.25">
      <c r="D219"/>
      <c r="E219"/>
      <c r="F219"/>
      <c r="G219"/>
      <c r="H219"/>
      <c r="I219"/>
      <c r="J219"/>
      <c r="K219"/>
      <c r="L219"/>
      <c r="M219"/>
    </row>
    <row r="220" spans="1:13" x14ac:dyDescent="0.25">
      <c r="D220"/>
      <c r="E220"/>
      <c r="F220"/>
      <c r="G220"/>
      <c r="H220"/>
      <c r="I220"/>
      <c r="J220"/>
      <c r="K220"/>
      <c r="L220"/>
      <c r="M220"/>
    </row>
    <row r="221" spans="1:13" x14ac:dyDescent="0.25">
      <c r="D221"/>
      <c r="E221"/>
      <c r="F221"/>
      <c r="G221"/>
      <c r="H221"/>
      <c r="I221"/>
      <c r="J221"/>
      <c r="K221"/>
      <c r="L221"/>
      <c r="M221"/>
    </row>
    <row r="222" spans="1:13" x14ac:dyDescent="0.25">
      <c r="D222"/>
      <c r="E222"/>
      <c r="F222"/>
      <c r="G222"/>
      <c r="H222"/>
      <c r="I222"/>
      <c r="J222"/>
      <c r="K222"/>
      <c r="L222"/>
      <c r="M222"/>
    </row>
    <row r="223" spans="1:13" x14ac:dyDescent="0.25">
      <c r="D223"/>
      <c r="E223"/>
      <c r="F223"/>
      <c r="G223"/>
      <c r="H223"/>
      <c r="I223"/>
      <c r="J223"/>
      <c r="K223"/>
      <c r="L223"/>
      <c r="M223"/>
    </row>
    <row r="224" spans="1:13" x14ac:dyDescent="0.25">
      <c r="D224"/>
      <c r="E224"/>
      <c r="F224"/>
      <c r="G224"/>
      <c r="H224"/>
      <c r="I224"/>
      <c r="J224"/>
      <c r="K224"/>
      <c r="L224"/>
      <c r="M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</sheetData>
  <mergeCells count="11">
    <mergeCell ref="A186:C187"/>
    <mergeCell ref="A201:C202"/>
    <mergeCell ref="A205:C206"/>
    <mergeCell ref="A209:C210"/>
    <mergeCell ref="A213:C214"/>
    <mergeCell ref="A179:C180"/>
    <mergeCell ref="A2:C3"/>
    <mergeCell ref="A122:C123"/>
    <mergeCell ref="A138:C139"/>
    <mergeCell ref="A157:C158"/>
    <mergeCell ref="A169:C170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/>
  <dimension ref="A1:L24"/>
  <sheetViews>
    <sheetView workbookViewId="0">
      <selection activeCell="A23" sqref="A23"/>
    </sheetView>
  </sheetViews>
  <sheetFormatPr defaultRowHeight="15" x14ac:dyDescent="0.25"/>
  <cols>
    <col min="1" max="1" width="45.5703125" customWidth="1"/>
  </cols>
  <sheetData>
    <row r="1" spans="1:12" ht="15.75" thickBot="1" x14ac:dyDescent="0.3"/>
    <row r="2" spans="1:12" ht="122.25" customHeight="1" thickBot="1" x14ac:dyDescent="0.3">
      <c r="A2" s="134"/>
      <c r="B2" s="119" t="s">
        <v>61</v>
      </c>
      <c r="C2" s="119" t="s">
        <v>8</v>
      </c>
      <c r="D2" s="119" t="s">
        <v>30</v>
      </c>
      <c r="E2" s="119" t="s">
        <v>4</v>
      </c>
      <c r="F2" s="119" t="s">
        <v>7</v>
      </c>
      <c r="G2" s="119" t="s">
        <v>6</v>
      </c>
      <c r="H2" s="119" t="s">
        <v>44</v>
      </c>
      <c r="I2" s="119" t="s">
        <v>5</v>
      </c>
      <c r="J2" s="119" t="s">
        <v>101</v>
      </c>
      <c r="K2" s="119" t="s">
        <v>60</v>
      </c>
      <c r="L2" s="148" t="s">
        <v>75</v>
      </c>
    </row>
    <row r="3" spans="1:12" ht="15" customHeight="1" x14ac:dyDescent="0.25">
      <c r="A3" s="135" t="s">
        <v>104</v>
      </c>
      <c r="B3" s="136"/>
      <c r="C3" s="136"/>
      <c r="D3" s="136"/>
      <c r="E3" s="136"/>
      <c r="F3" s="136"/>
      <c r="G3" s="136"/>
      <c r="H3" s="136"/>
      <c r="I3" s="136"/>
      <c r="J3" s="136"/>
      <c r="K3" s="143"/>
      <c r="L3" s="149"/>
    </row>
    <row r="4" spans="1:12" ht="15" customHeight="1" x14ac:dyDescent="0.25">
      <c r="A4" s="128" t="s">
        <v>105</v>
      </c>
      <c r="B4" s="52"/>
      <c r="C4" s="52"/>
      <c r="D4" s="52"/>
      <c r="E4" s="52"/>
      <c r="F4" s="52"/>
      <c r="G4" s="52"/>
      <c r="H4" s="52"/>
      <c r="I4" s="52"/>
      <c r="J4" s="52"/>
      <c r="K4" s="144"/>
      <c r="L4" s="150"/>
    </row>
    <row r="5" spans="1:12" ht="15" customHeight="1" x14ac:dyDescent="0.25">
      <c r="A5" s="129" t="s">
        <v>84</v>
      </c>
      <c r="B5" s="52"/>
      <c r="C5" s="52"/>
      <c r="D5" s="52"/>
      <c r="E5" s="52"/>
      <c r="F5" s="52"/>
      <c r="G5" s="52"/>
      <c r="H5" s="52"/>
      <c r="I5" s="52"/>
      <c r="J5" s="52"/>
      <c r="K5" s="144"/>
      <c r="L5" s="150"/>
    </row>
    <row r="6" spans="1:12" ht="15" customHeight="1" x14ac:dyDescent="0.25">
      <c r="A6" s="129" t="s">
        <v>85</v>
      </c>
      <c r="B6" s="52"/>
      <c r="C6" s="52"/>
      <c r="D6" s="52"/>
      <c r="E6" s="52"/>
      <c r="F6" s="52"/>
      <c r="G6" s="52"/>
      <c r="H6" s="52"/>
      <c r="I6" s="52"/>
      <c r="J6" s="52"/>
      <c r="K6" s="144"/>
      <c r="L6" s="150"/>
    </row>
    <row r="7" spans="1:12" ht="15" customHeight="1" x14ac:dyDescent="0.25">
      <c r="A7" s="129" t="s">
        <v>87</v>
      </c>
      <c r="B7" s="52"/>
      <c r="C7" s="52"/>
      <c r="D7" s="52"/>
      <c r="E7" s="52"/>
      <c r="F7" s="52"/>
      <c r="G7" s="52"/>
      <c r="H7" s="52"/>
      <c r="I7" s="52"/>
      <c r="J7" s="52"/>
      <c r="K7" s="144"/>
      <c r="L7" s="150"/>
    </row>
    <row r="8" spans="1:12" ht="15" customHeight="1" x14ac:dyDescent="0.25">
      <c r="A8" s="129" t="s">
        <v>55</v>
      </c>
      <c r="B8" s="52"/>
      <c r="C8" s="52"/>
      <c r="D8" s="52"/>
      <c r="E8" s="52"/>
      <c r="F8" s="52"/>
      <c r="G8" s="52"/>
      <c r="H8" s="52"/>
      <c r="I8" s="52"/>
      <c r="J8" s="52"/>
      <c r="K8" s="144"/>
      <c r="L8" s="150"/>
    </row>
    <row r="9" spans="1:12" ht="15" customHeight="1" x14ac:dyDescent="0.25">
      <c r="A9" s="130" t="s">
        <v>56</v>
      </c>
      <c r="B9" s="52"/>
      <c r="C9" s="52"/>
      <c r="D9" s="52"/>
      <c r="E9" s="52"/>
      <c r="F9" s="52"/>
      <c r="G9" s="52"/>
      <c r="H9" s="52"/>
      <c r="I9" s="52"/>
      <c r="J9" s="52"/>
      <c r="K9" s="144"/>
      <c r="L9" s="150"/>
    </row>
    <row r="10" spans="1:12" ht="15" customHeight="1" x14ac:dyDescent="0.25">
      <c r="A10" s="128" t="s">
        <v>54</v>
      </c>
      <c r="B10" s="52"/>
      <c r="C10" s="52"/>
      <c r="D10" s="52"/>
      <c r="E10" s="52"/>
      <c r="F10" s="52"/>
      <c r="G10" s="52"/>
      <c r="H10" s="52"/>
      <c r="I10" s="52"/>
      <c r="J10" s="52"/>
      <c r="K10" s="144"/>
      <c r="L10" s="150"/>
    </row>
    <row r="11" spans="1:12" ht="15" customHeight="1" x14ac:dyDescent="0.25">
      <c r="A11" s="131" t="s">
        <v>106</v>
      </c>
      <c r="B11" s="52"/>
      <c r="C11" s="52"/>
      <c r="D11" s="52"/>
      <c r="E11" s="52"/>
      <c r="F11" s="52"/>
      <c r="G11" s="52"/>
      <c r="H11" s="52"/>
      <c r="I11" s="52"/>
      <c r="J11" s="52"/>
      <c r="K11" s="144"/>
      <c r="L11" s="150"/>
    </row>
    <row r="12" spans="1:12" ht="15" customHeight="1" x14ac:dyDescent="0.25">
      <c r="A12" s="131" t="s">
        <v>107</v>
      </c>
      <c r="B12" s="52"/>
      <c r="C12" s="52"/>
      <c r="D12" s="52"/>
      <c r="E12" s="52"/>
      <c r="F12" s="52"/>
      <c r="G12" s="52"/>
      <c r="H12" s="52"/>
      <c r="I12" s="52"/>
      <c r="J12" s="52"/>
      <c r="K12" s="144"/>
      <c r="L12" s="150"/>
    </row>
    <row r="13" spans="1:12" ht="15" customHeight="1" thickBot="1" x14ac:dyDescent="0.3">
      <c r="A13" s="132" t="s">
        <v>108</v>
      </c>
      <c r="B13" s="137"/>
      <c r="C13" s="137"/>
      <c r="D13" s="137"/>
      <c r="E13" s="137"/>
      <c r="F13" s="137"/>
      <c r="G13" s="137"/>
      <c r="H13" s="137"/>
      <c r="I13" s="137"/>
      <c r="J13" s="137"/>
      <c r="K13" s="145"/>
      <c r="L13" s="151"/>
    </row>
    <row r="14" spans="1:12" ht="15.75" thickBot="1" x14ac:dyDescent="0.3"/>
    <row r="15" spans="1:12" ht="15" customHeight="1" x14ac:dyDescent="0.25">
      <c r="A15" s="142" t="s">
        <v>102</v>
      </c>
      <c r="B15" s="136"/>
      <c r="C15" s="136"/>
      <c r="D15" s="136"/>
      <c r="E15" s="136"/>
      <c r="F15" s="136"/>
      <c r="G15" s="136"/>
      <c r="H15" s="136"/>
      <c r="I15" s="136"/>
      <c r="J15" s="138"/>
      <c r="K15" s="146"/>
      <c r="L15" s="149"/>
    </row>
    <row r="16" spans="1:12" ht="15" customHeight="1" thickBot="1" x14ac:dyDescent="0.3">
      <c r="A16" s="72" t="s">
        <v>103</v>
      </c>
      <c r="B16" s="137"/>
      <c r="C16" s="137"/>
      <c r="D16" s="137"/>
      <c r="E16" s="137"/>
      <c r="F16" s="137"/>
      <c r="G16" s="137"/>
      <c r="H16" s="137"/>
      <c r="I16" s="137"/>
      <c r="J16" s="139"/>
      <c r="K16" s="147"/>
      <c r="L16" s="151"/>
    </row>
    <row r="17" spans="1:12" ht="15" customHeight="1" thickBot="1" x14ac:dyDescent="0.3"/>
    <row r="18" spans="1:12" ht="15" customHeight="1" x14ac:dyDescent="0.25">
      <c r="A18" s="140" t="s">
        <v>109</v>
      </c>
      <c r="B18" s="136"/>
      <c r="C18" s="136"/>
      <c r="D18" s="136"/>
      <c r="E18" s="136"/>
      <c r="F18" s="136"/>
      <c r="G18" s="136"/>
      <c r="H18" s="136"/>
      <c r="I18" s="136"/>
      <c r="J18" s="136"/>
      <c r="K18" s="143"/>
      <c r="L18" s="149"/>
    </row>
    <row r="19" spans="1:12" ht="15" customHeight="1" thickBot="1" x14ac:dyDescent="0.3">
      <c r="A19" s="141" t="s">
        <v>110</v>
      </c>
      <c r="B19" s="137"/>
      <c r="C19" s="137"/>
      <c r="D19" s="137"/>
      <c r="E19" s="137"/>
      <c r="F19" s="137"/>
      <c r="G19" s="137"/>
      <c r="H19" s="137"/>
      <c r="I19" s="137"/>
      <c r="J19" s="137"/>
      <c r="K19" s="145"/>
      <c r="L19" s="151"/>
    </row>
    <row r="23" spans="1:12" x14ac:dyDescent="0.25">
      <c r="A23" s="133"/>
    </row>
    <row r="24" spans="1:12" x14ac:dyDescent="0.25">
      <c r="A24" s="1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</vt:i4>
      </vt:variant>
    </vt:vector>
  </HeadingPairs>
  <TitlesOfParts>
    <vt:vector size="22" baseType="lpstr">
      <vt:lpstr>Main Menu</vt:lpstr>
      <vt:lpstr>Rx Report</vt:lpstr>
      <vt:lpstr>Facility Inventory List</vt:lpstr>
      <vt:lpstr>Facility Stock Report Original</vt:lpstr>
      <vt:lpstr>MMS Stock Update</vt:lpstr>
      <vt:lpstr>Last Ordered</vt:lpstr>
      <vt:lpstr>Bophelo Clinic</vt:lpstr>
      <vt:lpstr>Kgakala Clinic</vt:lpstr>
      <vt:lpstr>Leeudoringstad CHC</vt:lpstr>
      <vt:lpstr>Makwassie Clinic</vt:lpstr>
      <vt:lpstr>Segametsi Mogaetsho Clinic</vt:lpstr>
      <vt:lpstr>Tswelelang 1 Clinic</vt:lpstr>
      <vt:lpstr>Tswelelang 2 CHC</vt:lpstr>
      <vt:lpstr>Wolmaransstad Town Clinic</vt:lpstr>
      <vt:lpstr>Nic Bodenstein Hospital</vt:lpstr>
      <vt:lpstr>Full Report</vt:lpstr>
      <vt:lpstr>% Availability</vt:lpstr>
      <vt:lpstr>Data Collection</vt:lpstr>
      <vt:lpstr>Airway</vt:lpstr>
      <vt:lpstr>DES</vt:lpstr>
      <vt:lpstr>ICN</vt:lpstr>
      <vt:lpstr>NSN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EDreyer</dc:creator>
  <cp:lastModifiedBy>Mione Meyer</cp:lastModifiedBy>
  <cp:lastPrinted>2022-12-02T06:07:19Z</cp:lastPrinted>
  <dcterms:created xsi:type="dcterms:W3CDTF">2019-01-24T07:46:28Z</dcterms:created>
  <dcterms:modified xsi:type="dcterms:W3CDTF">2024-08-14T18:35:54Z</dcterms:modified>
</cp:coreProperties>
</file>